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filterPrivacy="1" codeName="ThisWorkbook" defaultThemeVersion="166925"/>
  <xr:revisionPtr revIDLastSave="0" documentId="8_{C2AC34D3-3DEC-4CEB-A44B-C2B1911B4DB1}" xr6:coauthVersionLast="45" xr6:coauthVersionMax="45" xr10:uidLastSave="{00000000-0000-0000-0000-000000000000}"/>
  <bookViews>
    <workbookView xWindow="-108" yWindow="-108" windowWidth="23256" windowHeight="12576" tabRatio="742" activeTab="1" xr2:uid="{00000000-000D-0000-FFFF-FFFF00000000}"/>
  </bookViews>
  <sheets>
    <sheet name="Feuille 1" sheetId="8" r:id="rId1"/>
    <sheet name="Feuille 2" sheetId="9" r:id="rId2"/>
  </sheets>
  <definedNames>
    <definedName name="_xlnm._FilterDatabase" localSheetId="0" hidden="1">'Feuille 1'!$B$1:$H$1</definedName>
    <definedName name="_xlnm._FilterDatabase" localSheetId="1" hidden="1">'Feuille 2'!$B$2:$R$2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48" i="8" l="1"/>
  <c r="J48" i="8"/>
  <c r="K24" i="8"/>
  <c r="J24" i="8"/>
  <c r="R3" i="9"/>
  <c r="R4" i="9"/>
  <c r="R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216" i="9"/>
  <c r="R217" i="9"/>
  <c r="R218" i="9"/>
  <c r="R219" i="9"/>
  <c r="R220" i="9"/>
  <c r="R221" i="9"/>
  <c r="R222" i="9"/>
  <c r="R223" i="9"/>
  <c r="R224" i="9"/>
  <c r="R225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6" i="9"/>
  <c r="R417" i="9"/>
  <c r="R418" i="9"/>
  <c r="R419" i="9"/>
  <c r="R420" i="9"/>
  <c r="R421" i="9"/>
  <c r="R422" i="9"/>
  <c r="R423" i="9"/>
  <c r="R424" i="9"/>
  <c r="R425" i="9"/>
  <c r="R426" i="9"/>
  <c r="R427" i="9"/>
  <c r="R428" i="9"/>
  <c r="R429" i="9"/>
  <c r="R430" i="9"/>
  <c r="R431" i="9"/>
  <c r="R432" i="9"/>
  <c r="R433" i="9"/>
  <c r="R434" i="9"/>
  <c r="R435" i="9"/>
  <c r="R436" i="9"/>
  <c r="R437" i="9"/>
  <c r="R438" i="9"/>
  <c r="R439" i="9"/>
  <c r="R440" i="9"/>
  <c r="R441" i="9"/>
  <c r="R442" i="9"/>
  <c r="R443" i="9"/>
  <c r="R444" i="9"/>
  <c r="R445" i="9"/>
  <c r="R446" i="9"/>
  <c r="R447" i="9"/>
  <c r="R448" i="9"/>
  <c r="R449" i="9"/>
  <c r="R450" i="9"/>
  <c r="R451" i="9"/>
  <c r="R452" i="9"/>
  <c r="R453" i="9"/>
  <c r="R454" i="9"/>
  <c r="R455" i="9"/>
  <c r="R456" i="9"/>
  <c r="R457" i="9"/>
  <c r="R458" i="9"/>
  <c r="R459" i="9"/>
  <c r="R460" i="9"/>
  <c r="R461" i="9"/>
  <c r="R462" i="9"/>
  <c r="R463" i="9"/>
  <c r="R464" i="9"/>
  <c r="R465" i="9"/>
  <c r="R466" i="9"/>
  <c r="R467" i="9"/>
  <c r="R468" i="9"/>
  <c r="R469" i="9"/>
  <c r="R470" i="9"/>
  <c r="R471" i="9"/>
  <c r="R472" i="9"/>
  <c r="R473" i="9"/>
  <c r="R474" i="9"/>
  <c r="R475" i="9"/>
  <c r="R476" i="9"/>
  <c r="R477" i="9"/>
  <c r="R478" i="9"/>
  <c r="R479" i="9"/>
  <c r="R480" i="9"/>
  <c r="R481" i="9"/>
  <c r="R482" i="9"/>
  <c r="R483" i="9"/>
  <c r="R484" i="9"/>
  <c r="R485" i="9"/>
  <c r="R486" i="9"/>
  <c r="R487" i="9"/>
  <c r="R488" i="9"/>
  <c r="R489" i="9"/>
  <c r="R490" i="9"/>
  <c r="R491" i="9"/>
  <c r="R492" i="9"/>
  <c r="R493" i="9"/>
  <c r="R494" i="9"/>
  <c r="R495" i="9"/>
  <c r="R496" i="9"/>
  <c r="R497" i="9"/>
  <c r="R498" i="9"/>
  <c r="R499" i="9"/>
  <c r="R500" i="9"/>
  <c r="R501" i="9"/>
  <c r="R502" i="9"/>
  <c r="R503" i="9"/>
  <c r="R504" i="9"/>
  <c r="R505" i="9"/>
  <c r="R506" i="9"/>
  <c r="R507" i="9"/>
  <c r="R508" i="9"/>
  <c r="R509" i="9"/>
  <c r="R510" i="9"/>
  <c r="R511" i="9"/>
  <c r="R512" i="9"/>
  <c r="R513" i="9"/>
  <c r="R514" i="9"/>
  <c r="R515" i="9"/>
  <c r="R516" i="9"/>
  <c r="R517" i="9"/>
  <c r="R518" i="9"/>
  <c r="R519" i="9"/>
  <c r="R520" i="9"/>
  <c r="R521" i="9"/>
  <c r="R522" i="9"/>
  <c r="R523" i="9"/>
  <c r="R524" i="9"/>
  <c r="R525" i="9"/>
  <c r="R526" i="9"/>
  <c r="R527" i="9"/>
  <c r="R528" i="9"/>
  <c r="R529" i="9"/>
  <c r="R530" i="9"/>
  <c r="R531" i="9"/>
  <c r="R532" i="9"/>
  <c r="R533" i="9"/>
  <c r="R534" i="9"/>
  <c r="R535" i="9"/>
  <c r="R536" i="9"/>
  <c r="R537" i="9"/>
  <c r="R538" i="9"/>
  <c r="R539" i="9"/>
  <c r="R540" i="9"/>
  <c r="R541" i="9"/>
  <c r="R542" i="9"/>
  <c r="R543" i="9"/>
  <c r="R544" i="9"/>
  <c r="R545" i="9"/>
  <c r="R546" i="9"/>
  <c r="R547" i="9"/>
  <c r="R548" i="9"/>
  <c r="R549" i="9"/>
  <c r="R550" i="9"/>
  <c r="R551" i="9"/>
  <c r="R552" i="9"/>
  <c r="R553" i="9"/>
  <c r="R554" i="9"/>
  <c r="R555" i="9"/>
  <c r="R556" i="9"/>
  <c r="R557" i="9"/>
  <c r="R558" i="9"/>
  <c r="R559" i="9"/>
  <c r="R560" i="9"/>
  <c r="R561" i="9"/>
  <c r="R562" i="9"/>
  <c r="R563" i="9"/>
  <c r="R564" i="9"/>
  <c r="R565" i="9"/>
  <c r="R566" i="9"/>
  <c r="R567" i="9"/>
  <c r="R568" i="9"/>
  <c r="R569" i="9"/>
  <c r="R570" i="9"/>
  <c r="R571" i="9"/>
  <c r="R572" i="9"/>
  <c r="R573" i="9"/>
  <c r="R574" i="9"/>
  <c r="R575" i="9"/>
  <c r="R576" i="9"/>
  <c r="R577" i="9"/>
  <c r="R578" i="9"/>
  <c r="R579" i="9"/>
  <c r="R580" i="9"/>
  <c r="R581" i="9"/>
  <c r="R582" i="9"/>
  <c r="R583" i="9"/>
  <c r="R584" i="9"/>
  <c r="R585" i="9"/>
  <c r="R586" i="9"/>
  <c r="R587" i="9"/>
  <c r="R588" i="9"/>
  <c r="R589" i="9"/>
  <c r="R590" i="9"/>
  <c r="R591" i="9"/>
  <c r="R592" i="9"/>
  <c r="R593" i="9"/>
  <c r="R594" i="9"/>
  <c r="R595" i="9"/>
  <c r="R596" i="9"/>
  <c r="R597" i="9"/>
  <c r="R598" i="9"/>
  <c r="R599" i="9"/>
  <c r="R600" i="9"/>
  <c r="R601" i="9"/>
  <c r="R602" i="9"/>
  <c r="R603" i="9"/>
  <c r="R604" i="9"/>
  <c r="R605" i="9"/>
  <c r="R606" i="9"/>
  <c r="R607" i="9"/>
  <c r="R608" i="9"/>
  <c r="R609" i="9"/>
  <c r="R610" i="9"/>
  <c r="R611" i="9"/>
  <c r="R612" i="9"/>
  <c r="R613" i="9"/>
  <c r="R614" i="9"/>
  <c r="R615" i="9"/>
  <c r="R616" i="9"/>
  <c r="R617" i="9"/>
  <c r="R618" i="9"/>
  <c r="R619" i="9"/>
  <c r="R620" i="9"/>
  <c r="R621" i="9"/>
  <c r="R622" i="9"/>
  <c r="R623" i="9"/>
  <c r="R624" i="9"/>
  <c r="R625" i="9"/>
  <c r="R626" i="9"/>
  <c r="R627" i="9"/>
  <c r="R628" i="9"/>
  <c r="R629" i="9"/>
  <c r="R630" i="9"/>
  <c r="R631" i="9"/>
  <c r="R632" i="9"/>
  <c r="R633" i="9"/>
  <c r="R634" i="9"/>
  <c r="R635" i="9"/>
  <c r="R636" i="9"/>
  <c r="R637" i="9"/>
  <c r="R638" i="9"/>
  <c r="R639" i="9"/>
  <c r="R640" i="9"/>
  <c r="R641" i="9"/>
  <c r="R642" i="9"/>
  <c r="R643" i="9"/>
  <c r="R644" i="9"/>
  <c r="R645" i="9"/>
  <c r="R646" i="9"/>
  <c r="R647" i="9"/>
  <c r="R648" i="9"/>
  <c r="R649" i="9"/>
  <c r="R650" i="9"/>
  <c r="R651" i="9"/>
  <c r="R652" i="9"/>
  <c r="R653" i="9"/>
  <c r="R654" i="9"/>
  <c r="R655" i="9"/>
  <c r="R656" i="9"/>
  <c r="R657" i="9"/>
  <c r="R658" i="9"/>
  <c r="R659" i="9"/>
  <c r="R660" i="9"/>
  <c r="R661" i="9"/>
  <c r="R662" i="9"/>
  <c r="R663" i="9"/>
  <c r="R664" i="9"/>
  <c r="R665" i="9"/>
  <c r="R666" i="9"/>
  <c r="R667" i="9"/>
  <c r="R668" i="9"/>
  <c r="R669" i="9"/>
  <c r="R670" i="9"/>
  <c r="R671" i="9"/>
  <c r="R672" i="9"/>
  <c r="R673" i="9"/>
  <c r="R674" i="9"/>
  <c r="R675" i="9"/>
  <c r="R676" i="9"/>
  <c r="R677" i="9"/>
  <c r="R678" i="9"/>
  <c r="R679" i="9"/>
  <c r="R680" i="9"/>
  <c r="R681" i="9"/>
  <c r="R682" i="9"/>
  <c r="R683" i="9"/>
  <c r="R684" i="9"/>
  <c r="R685" i="9"/>
  <c r="R686" i="9"/>
  <c r="R687" i="9"/>
  <c r="R688" i="9"/>
  <c r="R689" i="9"/>
  <c r="R690" i="9"/>
  <c r="R691" i="9"/>
  <c r="R692" i="9"/>
  <c r="R693" i="9"/>
  <c r="R694" i="9"/>
  <c r="R695" i="9"/>
  <c r="R696" i="9"/>
  <c r="R697" i="9"/>
  <c r="R698" i="9"/>
  <c r="R699" i="9"/>
  <c r="R700" i="9"/>
  <c r="R701" i="9"/>
  <c r="R702" i="9"/>
  <c r="R703" i="9"/>
  <c r="R704" i="9"/>
  <c r="R705" i="9"/>
  <c r="R706" i="9"/>
  <c r="R707" i="9"/>
  <c r="R708" i="9"/>
  <c r="R709" i="9"/>
  <c r="R710" i="9"/>
  <c r="R711" i="9"/>
  <c r="R712" i="9"/>
  <c r="R713" i="9"/>
  <c r="R714" i="9"/>
  <c r="R715" i="9"/>
  <c r="R716" i="9"/>
  <c r="R717" i="9"/>
  <c r="R718" i="9"/>
  <c r="R719" i="9"/>
  <c r="R720" i="9"/>
  <c r="R721" i="9"/>
  <c r="R722" i="9"/>
  <c r="R723" i="9"/>
  <c r="R724" i="9"/>
  <c r="R725" i="9"/>
  <c r="R726" i="9"/>
  <c r="R727" i="9"/>
  <c r="R728" i="9"/>
  <c r="R729" i="9"/>
  <c r="R730" i="9"/>
  <c r="R731" i="9"/>
  <c r="R732" i="9"/>
  <c r="R733" i="9"/>
  <c r="R734" i="9"/>
  <c r="R735" i="9"/>
  <c r="R736" i="9"/>
  <c r="R737" i="9"/>
  <c r="R738" i="9"/>
  <c r="R739" i="9"/>
  <c r="R740" i="9"/>
  <c r="R741" i="9"/>
  <c r="R742" i="9"/>
  <c r="R743" i="9"/>
  <c r="R744" i="9"/>
  <c r="R745" i="9"/>
  <c r="R746" i="9"/>
  <c r="R747" i="9"/>
  <c r="R748" i="9"/>
  <c r="R749" i="9"/>
  <c r="R750" i="9"/>
  <c r="R751" i="9"/>
  <c r="R752" i="9"/>
  <c r="R753" i="9"/>
  <c r="R754" i="9"/>
  <c r="R755" i="9"/>
  <c r="R756" i="9"/>
  <c r="R757" i="9"/>
  <c r="R758" i="9"/>
  <c r="R759" i="9"/>
  <c r="R760" i="9"/>
  <c r="R761" i="9"/>
  <c r="R762" i="9"/>
  <c r="R763" i="9"/>
  <c r="R764" i="9"/>
  <c r="R765" i="9"/>
  <c r="R766" i="9"/>
  <c r="R767" i="9"/>
  <c r="R768" i="9"/>
  <c r="R769" i="9"/>
  <c r="R770" i="9"/>
  <c r="R771" i="9"/>
  <c r="R772" i="9"/>
  <c r="R773" i="9"/>
  <c r="R774" i="9"/>
  <c r="R775" i="9"/>
  <c r="R776" i="9"/>
  <c r="R777" i="9"/>
  <c r="R778" i="9"/>
  <c r="R779" i="9"/>
  <c r="R780" i="9"/>
  <c r="R781" i="9"/>
  <c r="R782" i="9"/>
  <c r="R783" i="9"/>
  <c r="R784" i="9"/>
  <c r="R785" i="9"/>
  <c r="R786" i="9"/>
  <c r="R787" i="9"/>
  <c r="R788" i="9"/>
  <c r="R789" i="9"/>
  <c r="R790" i="9"/>
  <c r="R791" i="9"/>
  <c r="R792" i="9"/>
  <c r="R793" i="9"/>
  <c r="R794" i="9"/>
  <c r="R795" i="9"/>
  <c r="R796" i="9"/>
  <c r="R797" i="9"/>
  <c r="R798" i="9"/>
  <c r="R799" i="9"/>
  <c r="R800" i="9"/>
  <c r="R801" i="9"/>
  <c r="R802" i="9"/>
  <c r="R803" i="9"/>
  <c r="R804" i="9"/>
  <c r="R805" i="9"/>
  <c r="R806" i="9"/>
  <c r="R807" i="9"/>
  <c r="R808" i="9"/>
  <c r="R809" i="9"/>
  <c r="R810" i="9"/>
  <c r="R811" i="9"/>
  <c r="R812" i="9"/>
  <c r="R813" i="9"/>
  <c r="R814" i="9"/>
  <c r="R815" i="9"/>
  <c r="R816" i="9"/>
  <c r="R817" i="9"/>
  <c r="R818" i="9"/>
  <c r="R819" i="9"/>
  <c r="R820" i="9"/>
  <c r="R821" i="9"/>
  <c r="R822" i="9"/>
  <c r="R823" i="9"/>
  <c r="R824" i="9"/>
  <c r="R825" i="9"/>
  <c r="R826" i="9"/>
  <c r="R827" i="9"/>
  <c r="R828" i="9"/>
  <c r="R829" i="9"/>
  <c r="R830" i="9"/>
  <c r="R831" i="9"/>
  <c r="R832" i="9"/>
  <c r="R833" i="9"/>
  <c r="R834" i="9"/>
  <c r="R835" i="9"/>
  <c r="R836" i="9"/>
  <c r="R837" i="9"/>
  <c r="R838" i="9"/>
  <c r="R839" i="9"/>
  <c r="R840" i="9"/>
  <c r="R841" i="9"/>
  <c r="R842" i="9"/>
  <c r="R843" i="9"/>
  <c r="R844" i="9"/>
  <c r="R845" i="9"/>
  <c r="R846" i="9"/>
  <c r="R847" i="9"/>
  <c r="R848" i="9"/>
  <c r="R849" i="9"/>
  <c r="R850" i="9"/>
  <c r="R851" i="9"/>
  <c r="R852" i="9"/>
  <c r="R853" i="9"/>
  <c r="R854" i="9"/>
  <c r="R855" i="9"/>
  <c r="R856" i="9"/>
  <c r="R857" i="9"/>
  <c r="R858" i="9"/>
  <c r="R859" i="9"/>
  <c r="R860" i="9"/>
  <c r="R861" i="9"/>
  <c r="R862" i="9"/>
  <c r="R863" i="9"/>
  <c r="R864" i="9"/>
  <c r="R865" i="9"/>
  <c r="R866" i="9"/>
  <c r="R867" i="9"/>
  <c r="R868" i="9"/>
  <c r="R869" i="9"/>
  <c r="R870" i="9"/>
  <c r="R871" i="9"/>
  <c r="R872" i="9"/>
  <c r="R873" i="9"/>
  <c r="R874" i="9"/>
  <c r="R875" i="9"/>
  <c r="R876" i="9"/>
  <c r="R877" i="9"/>
  <c r="R878" i="9"/>
  <c r="R879" i="9"/>
  <c r="R880" i="9"/>
  <c r="R881" i="9"/>
  <c r="R882" i="9"/>
  <c r="R883" i="9"/>
  <c r="R884" i="9"/>
  <c r="R885" i="9"/>
  <c r="R886" i="9"/>
  <c r="R887" i="9"/>
  <c r="R888" i="9"/>
  <c r="R889" i="9"/>
  <c r="R890" i="9"/>
  <c r="R891" i="9"/>
  <c r="R892" i="9"/>
  <c r="R893" i="9"/>
  <c r="R894" i="9"/>
  <c r="R895" i="9"/>
  <c r="R896" i="9"/>
  <c r="R897" i="9"/>
  <c r="R898" i="9"/>
  <c r="R899" i="9"/>
  <c r="R900" i="9"/>
  <c r="R901" i="9"/>
  <c r="R902" i="9"/>
  <c r="R903" i="9"/>
  <c r="R904" i="9"/>
  <c r="R905" i="9"/>
  <c r="R906" i="9"/>
  <c r="R907" i="9"/>
  <c r="R908" i="9"/>
  <c r="R909" i="9"/>
  <c r="R910" i="9"/>
  <c r="R911" i="9"/>
  <c r="R912" i="9"/>
  <c r="R913" i="9"/>
  <c r="R914" i="9"/>
  <c r="R915" i="9"/>
  <c r="R916" i="9"/>
  <c r="R917" i="9"/>
  <c r="R918" i="9"/>
  <c r="R919" i="9"/>
  <c r="R920" i="9"/>
  <c r="R921" i="9"/>
  <c r="R922" i="9"/>
  <c r="R923" i="9"/>
  <c r="R924" i="9"/>
  <c r="R925" i="9"/>
  <c r="R926" i="9"/>
  <c r="R927" i="9"/>
  <c r="R928" i="9"/>
  <c r="R929" i="9"/>
  <c r="R930" i="9"/>
  <c r="R931" i="9"/>
  <c r="R932" i="9"/>
  <c r="R933" i="9"/>
  <c r="R934" i="9"/>
  <c r="R935" i="9"/>
  <c r="R936" i="9"/>
  <c r="R937" i="9"/>
  <c r="R938" i="9"/>
  <c r="R939" i="9"/>
  <c r="R940" i="9"/>
  <c r="R941" i="9"/>
  <c r="R942" i="9"/>
  <c r="R943" i="9"/>
  <c r="R944" i="9"/>
  <c r="R945" i="9"/>
  <c r="R946" i="9"/>
  <c r="R947" i="9"/>
  <c r="R948" i="9"/>
  <c r="R949" i="9"/>
  <c r="R950" i="9"/>
  <c r="R951" i="9"/>
  <c r="R952" i="9"/>
  <c r="R953" i="9"/>
  <c r="R954" i="9"/>
  <c r="R955" i="9"/>
  <c r="R956" i="9"/>
  <c r="R957" i="9"/>
  <c r="R958" i="9"/>
  <c r="R959" i="9"/>
  <c r="R960" i="9"/>
  <c r="R961" i="9"/>
  <c r="R962" i="9"/>
  <c r="R963" i="9"/>
  <c r="R964" i="9"/>
  <c r="R965" i="9"/>
  <c r="R966" i="9"/>
  <c r="R967" i="9"/>
  <c r="R968" i="9"/>
  <c r="R969" i="9"/>
  <c r="R970" i="9"/>
  <c r="R971" i="9"/>
  <c r="R972" i="9"/>
  <c r="R973" i="9"/>
  <c r="R974" i="9"/>
  <c r="R975" i="9"/>
  <c r="R976" i="9"/>
  <c r="R977" i="9"/>
  <c r="R978" i="9"/>
  <c r="R979" i="9"/>
  <c r="R980" i="9"/>
  <c r="R981" i="9"/>
  <c r="R982" i="9"/>
  <c r="R983" i="9"/>
  <c r="R984" i="9"/>
  <c r="R985" i="9"/>
  <c r="R986" i="9"/>
  <c r="R987" i="9"/>
  <c r="R988" i="9"/>
  <c r="R989" i="9"/>
  <c r="R990" i="9"/>
  <c r="R991" i="9"/>
  <c r="R992" i="9"/>
  <c r="R993" i="9"/>
  <c r="R994" i="9"/>
  <c r="R995" i="9"/>
  <c r="R996" i="9"/>
  <c r="R997" i="9"/>
  <c r="R998" i="9"/>
  <c r="R999" i="9"/>
  <c r="R1000" i="9"/>
  <c r="R1001" i="9"/>
  <c r="R1002" i="9"/>
  <c r="R1003" i="9"/>
  <c r="R1004" i="9"/>
  <c r="R1005" i="9"/>
  <c r="R1006" i="9"/>
  <c r="R1007" i="9"/>
  <c r="R1008" i="9"/>
  <c r="R1009" i="9"/>
  <c r="R1010" i="9"/>
  <c r="R1011" i="9"/>
  <c r="R1012" i="9"/>
  <c r="R1013" i="9"/>
  <c r="R1014" i="9"/>
  <c r="R1015" i="9"/>
  <c r="R1016" i="9"/>
  <c r="R1017" i="9"/>
  <c r="R1018" i="9"/>
  <c r="R1019" i="9"/>
  <c r="R1020" i="9"/>
  <c r="R1021" i="9"/>
  <c r="R1022" i="9"/>
  <c r="R1023" i="9"/>
  <c r="R1024" i="9"/>
  <c r="R1025" i="9"/>
  <c r="R1026" i="9"/>
  <c r="R1027" i="9"/>
  <c r="R1028" i="9"/>
  <c r="R1029" i="9"/>
  <c r="R1030" i="9"/>
  <c r="R1031" i="9"/>
  <c r="R1032" i="9"/>
  <c r="R1033" i="9"/>
  <c r="R1034" i="9"/>
  <c r="R1035" i="9"/>
  <c r="R1036" i="9"/>
  <c r="R1037" i="9"/>
  <c r="R1038" i="9"/>
  <c r="R1039" i="9"/>
  <c r="R1040" i="9"/>
  <c r="R1041" i="9"/>
  <c r="R1042" i="9"/>
  <c r="R1043" i="9"/>
  <c r="R1044" i="9"/>
  <c r="R1045" i="9"/>
  <c r="R1046" i="9"/>
  <c r="R1047" i="9"/>
  <c r="R1048" i="9"/>
  <c r="R1049" i="9"/>
  <c r="R1050" i="9"/>
  <c r="R1051" i="9"/>
  <c r="R1052" i="9"/>
  <c r="R1053" i="9"/>
  <c r="R1054" i="9"/>
  <c r="R1055" i="9"/>
  <c r="R1056" i="9"/>
  <c r="R1057" i="9"/>
  <c r="R1058" i="9"/>
  <c r="R1059" i="9"/>
  <c r="R1060" i="9"/>
  <c r="R1061" i="9"/>
  <c r="R1062" i="9"/>
  <c r="R1063" i="9"/>
  <c r="R1064" i="9"/>
  <c r="R1065" i="9"/>
  <c r="R1066" i="9"/>
  <c r="R1067" i="9"/>
  <c r="R1068" i="9"/>
  <c r="R1069" i="9"/>
  <c r="R1070" i="9"/>
  <c r="R1071" i="9"/>
  <c r="R1072" i="9"/>
  <c r="R1073" i="9"/>
  <c r="R1074" i="9"/>
  <c r="R1075" i="9"/>
  <c r="R1076" i="9"/>
  <c r="R1077" i="9"/>
  <c r="R1078" i="9"/>
  <c r="R1079" i="9"/>
  <c r="R1080" i="9"/>
  <c r="R1081" i="9"/>
  <c r="R1082" i="9"/>
  <c r="R1083" i="9"/>
  <c r="R1084" i="9"/>
  <c r="R1085" i="9"/>
  <c r="R1086" i="9"/>
  <c r="R1087" i="9"/>
  <c r="R1088" i="9"/>
  <c r="R1089" i="9"/>
  <c r="R1090" i="9"/>
  <c r="R1091" i="9"/>
  <c r="R1092" i="9"/>
  <c r="R1093" i="9"/>
  <c r="R1094" i="9"/>
  <c r="R1095" i="9"/>
  <c r="R1096" i="9"/>
  <c r="R1097" i="9"/>
  <c r="R1098" i="9"/>
  <c r="R1099" i="9"/>
  <c r="R1100" i="9"/>
  <c r="R1101" i="9"/>
  <c r="R1102" i="9"/>
  <c r="R1103" i="9"/>
  <c r="R1104" i="9"/>
  <c r="R1105" i="9"/>
  <c r="R1106" i="9"/>
  <c r="R1107" i="9"/>
  <c r="R1108" i="9"/>
  <c r="R1109" i="9"/>
  <c r="R1110" i="9"/>
  <c r="R1111" i="9"/>
  <c r="R1112" i="9"/>
  <c r="R1113" i="9"/>
  <c r="R1114" i="9"/>
  <c r="R1115" i="9"/>
  <c r="R1116" i="9"/>
  <c r="R1117" i="9"/>
  <c r="R1118" i="9"/>
  <c r="R1119" i="9"/>
  <c r="R1120" i="9"/>
  <c r="R1121" i="9"/>
  <c r="R1122" i="9"/>
  <c r="R1123" i="9"/>
  <c r="R1124" i="9"/>
  <c r="R1125" i="9"/>
  <c r="R1126" i="9"/>
  <c r="R1127" i="9"/>
  <c r="R1128" i="9"/>
  <c r="R1129" i="9"/>
  <c r="R1130" i="9"/>
  <c r="R1131" i="9"/>
  <c r="R1132" i="9"/>
  <c r="R1133" i="9"/>
  <c r="R1134" i="9"/>
  <c r="R1135" i="9"/>
  <c r="R1136" i="9"/>
  <c r="R1137" i="9"/>
  <c r="R1138" i="9"/>
  <c r="R1139" i="9"/>
  <c r="R1140" i="9"/>
  <c r="R1141" i="9"/>
  <c r="R1142" i="9"/>
  <c r="R1143" i="9"/>
  <c r="R1144" i="9"/>
  <c r="R1145" i="9"/>
  <c r="R1146" i="9"/>
  <c r="R1147" i="9"/>
  <c r="R1148" i="9"/>
  <c r="R1149" i="9"/>
  <c r="R1150" i="9"/>
  <c r="R1151" i="9"/>
  <c r="R1152" i="9"/>
  <c r="R1153" i="9"/>
  <c r="R1154" i="9"/>
  <c r="R1155" i="9"/>
  <c r="R1156" i="9"/>
  <c r="R1157" i="9"/>
  <c r="R1158" i="9"/>
  <c r="R1159" i="9"/>
  <c r="R1160" i="9"/>
  <c r="R1161" i="9"/>
  <c r="R1162" i="9"/>
  <c r="R1163" i="9"/>
  <c r="R1164" i="9"/>
  <c r="R1165" i="9"/>
  <c r="R1166" i="9"/>
  <c r="R1167" i="9"/>
  <c r="R1168" i="9"/>
  <c r="R1169" i="9"/>
  <c r="R1170" i="9"/>
  <c r="R1171" i="9"/>
  <c r="R1172" i="9"/>
  <c r="R1173" i="9"/>
  <c r="R1174" i="9"/>
  <c r="R1175" i="9"/>
  <c r="R1176" i="9"/>
  <c r="R1177" i="9"/>
  <c r="R1178" i="9"/>
  <c r="R1179" i="9"/>
  <c r="R1180" i="9"/>
  <c r="R1181" i="9"/>
  <c r="R1182" i="9"/>
  <c r="R1183" i="9"/>
  <c r="R1184" i="9"/>
  <c r="R1185" i="9"/>
  <c r="R1186" i="9"/>
  <c r="R1187" i="9"/>
  <c r="R1188" i="9"/>
  <c r="R1189" i="9"/>
  <c r="R1190" i="9"/>
  <c r="R1191" i="9"/>
  <c r="R1192" i="9"/>
  <c r="R1193" i="9"/>
  <c r="R1194" i="9"/>
  <c r="R1195" i="9"/>
  <c r="R1196" i="9"/>
  <c r="R1197" i="9"/>
  <c r="R1198" i="9"/>
  <c r="R1199" i="9"/>
  <c r="R1200" i="9"/>
  <c r="R1201" i="9"/>
  <c r="R1202" i="9"/>
  <c r="R1203" i="9"/>
  <c r="R1204" i="9"/>
  <c r="R1205" i="9"/>
  <c r="R1206" i="9"/>
  <c r="R1207" i="9"/>
  <c r="R1208" i="9"/>
  <c r="R1209" i="9"/>
  <c r="R1210" i="9"/>
  <c r="R1211" i="9"/>
  <c r="R1212" i="9"/>
  <c r="R1213" i="9"/>
  <c r="R1214" i="9"/>
  <c r="R1215" i="9"/>
  <c r="R1216" i="9"/>
  <c r="R1217" i="9"/>
  <c r="R1218" i="9"/>
  <c r="R1219" i="9"/>
  <c r="R1220" i="9"/>
  <c r="R1221" i="9"/>
  <c r="R1222" i="9"/>
  <c r="R1223" i="9"/>
  <c r="R1224" i="9"/>
  <c r="R1225" i="9"/>
  <c r="R1226" i="9"/>
  <c r="R1227" i="9"/>
  <c r="R1228" i="9"/>
  <c r="R1229" i="9"/>
  <c r="R1230" i="9"/>
  <c r="R1231" i="9"/>
  <c r="R1232" i="9"/>
  <c r="R1233" i="9"/>
  <c r="R1234" i="9"/>
  <c r="R1235" i="9"/>
  <c r="R1236" i="9"/>
  <c r="R1237" i="9"/>
  <c r="R1238" i="9"/>
  <c r="R1239" i="9"/>
  <c r="R1240" i="9"/>
  <c r="R1241" i="9"/>
  <c r="R1242" i="9"/>
  <c r="R1243" i="9"/>
  <c r="R1244" i="9"/>
  <c r="R1245" i="9"/>
  <c r="R1246" i="9"/>
  <c r="R1247" i="9"/>
  <c r="R1248" i="9"/>
  <c r="R1249" i="9"/>
  <c r="R1250" i="9"/>
  <c r="R1251" i="9"/>
  <c r="R1252" i="9"/>
  <c r="R1253" i="9"/>
  <c r="R1254" i="9"/>
  <c r="R1255" i="9"/>
  <c r="R1256" i="9"/>
  <c r="R1257" i="9"/>
  <c r="R1258" i="9"/>
  <c r="R1259" i="9"/>
  <c r="R1260" i="9"/>
  <c r="R1261" i="9"/>
  <c r="R1262" i="9"/>
  <c r="R1263" i="9"/>
  <c r="R1264" i="9"/>
  <c r="R1265" i="9"/>
  <c r="R1266" i="9"/>
  <c r="R1267" i="9"/>
  <c r="R1268" i="9"/>
  <c r="R1269" i="9"/>
  <c r="R1270" i="9"/>
  <c r="R1271" i="9"/>
  <c r="R1272" i="9"/>
  <c r="R1273" i="9"/>
  <c r="R1274" i="9"/>
  <c r="R1275" i="9"/>
  <c r="R1276" i="9"/>
  <c r="R1277" i="9"/>
  <c r="R1278" i="9"/>
  <c r="R1279" i="9"/>
  <c r="R1280" i="9"/>
  <c r="R1281" i="9"/>
  <c r="R1282" i="9"/>
  <c r="R1283" i="9"/>
  <c r="R1284" i="9"/>
  <c r="R1285" i="9"/>
  <c r="R1286" i="9"/>
  <c r="R1287" i="9"/>
  <c r="R1288" i="9"/>
  <c r="R1289" i="9"/>
  <c r="R1290" i="9"/>
  <c r="R1291" i="9"/>
  <c r="R1292" i="9"/>
  <c r="R1293" i="9"/>
  <c r="R1294" i="9"/>
  <c r="R1295" i="9"/>
  <c r="R1296" i="9"/>
  <c r="R1297" i="9"/>
  <c r="R1298" i="9"/>
  <c r="R1299" i="9"/>
  <c r="R1300" i="9"/>
  <c r="R1301" i="9"/>
  <c r="R1302" i="9"/>
  <c r="R1303" i="9"/>
  <c r="R1304" i="9"/>
  <c r="R1305" i="9"/>
  <c r="R1306" i="9"/>
  <c r="R1307" i="9"/>
  <c r="R1308" i="9"/>
  <c r="R1309" i="9"/>
  <c r="R1310" i="9"/>
  <c r="R1311" i="9"/>
  <c r="R1312" i="9"/>
  <c r="R1313" i="9"/>
  <c r="R1314" i="9"/>
  <c r="R1315" i="9"/>
  <c r="R1316" i="9"/>
  <c r="R1317" i="9"/>
  <c r="R1318" i="9"/>
  <c r="R1319" i="9"/>
  <c r="R1320" i="9"/>
  <c r="R1321" i="9"/>
  <c r="R1322" i="9"/>
  <c r="R1323" i="9"/>
  <c r="R1324" i="9"/>
  <c r="R1325" i="9"/>
  <c r="R1326" i="9"/>
  <c r="R1327" i="9"/>
  <c r="R1328" i="9"/>
  <c r="R1329" i="9"/>
  <c r="R1330" i="9"/>
  <c r="R1331" i="9"/>
  <c r="R1332" i="9"/>
  <c r="R1333" i="9"/>
  <c r="R1334" i="9"/>
  <c r="R1335" i="9"/>
  <c r="R1336" i="9"/>
  <c r="R1337" i="9"/>
  <c r="R1338" i="9"/>
  <c r="R1339" i="9"/>
  <c r="R1340" i="9"/>
  <c r="R1341" i="9"/>
  <c r="R1342" i="9"/>
  <c r="R1343" i="9"/>
  <c r="R1344" i="9"/>
  <c r="R1345" i="9"/>
  <c r="R1346" i="9"/>
  <c r="R1347" i="9"/>
  <c r="R1348" i="9"/>
  <c r="R1349" i="9"/>
  <c r="R1350" i="9"/>
  <c r="R1351" i="9"/>
  <c r="R1352" i="9"/>
  <c r="R1353" i="9"/>
  <c r="R1354" i="9"/>
  <c r="R1355" i="9"/>
  <c r="R1356" i="9"/>
  <c r="R1357" i="9"/>
  <c r="R1358" i="9"/>
  <c r="R1359" i="9"/>
  <c r="R1360" i="9"/>
  <c r="R1361" i="9"/>
  <c r="R1362" i="9"/>
  <c r="R1363" i="9"/>
  <c r="R1364" i="9"/>
  <c r="R1365" i="9"/>
  <c r="R1366" i="9"/>
  <c r="R1367" i="9"/>
  <c r="R1368" i="9"/>
  <c r="R1369" i="9"/>
  <c r="R1370" i="9"/>
  <c r="R1371" i="9"/>
  <c r="R1372" i="9"/>
  <c r="R1373" i="9"/>
  <c r="R1374" i="9"/>
  <c r="R1375" i="9"/>
  <c r="R1376" i="9"/>
  <c r="R1377" i="9"/>
  <c r="R1378" i="9"/>
  <c r="R1379" i="9"/>
  <c r="R1380" i="9"/>
  <c r="R1381" i="9"/>
  <c r="R1382" i="9"/>
  <c r="R1383" i="9"/>
  <c r="R1384" i="9"/>
  <c r="R1385" i="9"/>
  <c r="R1386" i="9"/>
  <c r="R1387" i="9"/>
  <c r="R1388" i="9"/>
  <c r="R1389" i="9"/>
  <c r="R1390" i="9"/>
  <c r="R1391" i="9"/>
  <c r="R1392" i="9"/>
  <c r="R1393" i="9"/>
  <c r="R1394" i="9"/>
  <c r="R1395" i="9"/>
  <c r="R1396" i="9"/>
  <c r="R1397" i="9"/>
  <c r="R1398" i="9"/>
  <c r="R1399" i="9"/>
  <c r="R1400" i="9"/>
  <c r="R1401" i="9"/>
  <c r="R1402" i="9"/>
  <c r="R1403" i="9"/>
  <c r="R1404" i="9"/>
  <c r="R1405" i="9"/>
  <c r="R1406" i="9"/>
  <c r="R1407" i="9"/>
  <c r="R1408" i="9"/>
  <c r="R1409" i="9"/>
  <c r="R1410" i="9"/>
  <c r="R1411" i="9"/>
  <c r="R1412" i="9"/>
  <c r="R1413" i="9"/>
  <c r="R1414" i="9"/>
  <c r="R1415" i="9"/>
  <c r="R1416" i="9"/>
  <c r="R1417" i="9"/>
  <c r="R1418" i="9"/>
  <c r="R1419" i="9"/>
  <c r="R1420" i="9"/>
  <c r="R1421" i="9"/>
  <c r="R1422" i="9"/>
  <c r="R1423" i="9"/>
  <c r="R1424" i="9"/>
  <c r="R1425" i="9"/>
  <c r="R1426" i="9"/>
  <c r="R1427" i="9"/>
  <c r="R1428" i="9"/>
  <c r="R1429" i="9"/>
  <c r="R1430" i="9"/>
  <c r="R1431" i="9"/>
  <c r="R1432" i="9"/>
  <c r="R1433" i="9"/>
  <c r="R1434" i="9"/>
  <c r="R1435" i="9"/>
  <c r="R1436" i="9"/>
  <c r="R1437" i="9"/>
  <c r="R1438" i="9"/>
  <c r="R1439" i="9"/>
  <c r="R1440" i="9"/>
  <c r="R1441" i="9"/>
  <c r="R1442" i="9"/>
  <c r="R1443" i="9"/>
  <c r="R1444" i="9"/>
  <c r="R1445" i="9"/>
  <c r="R1446" i="9"/>
  <c r="R1447" i="9"/>
  <c r="R1448" i="9"/>
  <c r="R1449" i="9"/>
  <c r="R1450" i="9"/>
  <c r="R1451" i="9"/>
  <c r="R1452" i="9"/>
  <c r="R1453" i="9"/>
  <c r="R1454" i="9"/>
  <c r="R1455" i="9"/>
  <c r="R1456" i="9"/>
  <c r="R1457" i="9"/>
  <c r="R1458" i="9"/>
  <c r="R1459" i="9"/>
  <c r="R1460" i="9"/>
  <c r="R1461" i="9"/>
  <c r="R1462" i="9"/>
  <c r="R1463" i="9"/>
  <c r="R1464" i="9"/>
  <c r="R1465" i="9"/>
  <c r="R1466" i="9"/>
  <c r="R1467" i="9"/>
  <c r="R1468" i="9"/>
  <c r="R1469" i="9"/>
  <c r="R1470" i="9"/>
  <c r="R1471" i="9"/>
  <c r="R1472" i="9"/>
  <c r="R1473" i="9"/>
  <c r="R1474" i="9"/>
  <c r="R1475" i="9"/>
  <c r="R1476" i="9"/>
  <c r="R1477" i="9"/>
  <c r="R1478" i="9"/>
  <c r="R1479" i="9"/>
  <c r="R1480" i="9"/>
  <c r="R1481" i="9"/>
  <c r="R1482" i="9"/>
  <c r="R1483" i="9"/>
  <c r="R1484" i="9"/>
  <c r="R1485" i="9"/>
  <c r="R1486" i="9"/>
  <c r="R1487" i="9"/>
  <c r="R1488" i="9"/>
  <c r="R1489" i="9"/>
  <c r="R1490" i="9"/>
  <c r="R1491" i="9"/>
  <c r="R1492" i="9"/>
  <c r="R1493" i="9"/>
  <c r="R1494" i="9"/>
  <c r="R1495" i="9"/>
  <c r="R1496" i="9"/>
  <c r="R1497" i="9"/>
  <c r="R1498" i="9"/>
  <c r="R1499" i="9"/>
  <c r="R1500" i="9"/>
  <c r="R1501" i="9"/>
  <c r="R1502" i="9"/>
  <c r="R1503" i="9"/>
  <c r="R1504" i="9"/>
  <c r="R1505" i="9"/>
  <c r="R1506" i="9"/>
  <c r="R1507" i="9"/>
  <c r="R1508" i="9"/>
  <c r="R1509" i="9"/>
  <c r="R1510" i="9"/>
  <c r="R1511" i="9"/>
  <c r="R1512" i="9"/>
  <c r="R1513" i="9"/>
  <c r="R1514" i="9"/>
  <c r="R1515" i="9"/>
  <c r="R1516" i="9"/>
  <c r="R1517" i="9"/>
  <c r="R1518" i="9"/>
  <c r="R1519" i="9"/>
  <c r="R1520" i="9"/>
  <c r="R1521" i="9"/>
  <c r="R1522" i="9"/>
  <c r="R1523" i="9"/>
  <c r="R1524" i="9"/>
  <c r="R1525" i="9"/>
  <c r="R1526" i="9"/>
  <c r="R1527" i="9"/>
  <c r="R1528" i="9"/>
  <c r="R1529" i="9"/>
  <c r="R1530" i="9"/>
  <c r="R1531" i="9"/>
  <c r="R1532" i="9"/>
  <c r="R1533" i="9"/>
  <c r="R1534" i="9"/>
  <c r="R1535" i="9"/>
  <c r="R1536" i="9"/>
  <c r="R1537" i="9"/>
  <c r="R1538" i="9"/>
  <c r="R1539" i="9"/>
  <c r="R1540" i="9"/>
  <c r="R1541" i="9"/>
  <c r="R1542" i="9"/>
  <c r="R1543" i="9"/>
  <c r="R1544" i="9"/>
  <c r="R1545" i="9"/>
  <c r="R1546" i="9"/>
  <c r="R1547" i="9"/>
  <c r="R1548" i="9"/>
  <c r="R1549" i="9"/>
  <c r="R1550" i="9"/>
  <c r="R1551" i="9"/>
  <c r="R1552" i="9"/>
  <c r="R1553" i="9"/>
  <c r="R1554" i="9"/>
  <c r="R1555" i="9"/>
  <c r="R1556" i="9"/>
  <c r="R1557" i="9"/>
  <c r="R1558" i="9"/>
  <c r="R1559" i="9"/>
  <c r="R1560" i="9"/>
  <c r="R1561" i="9"/>
  <c r="R1562" i="9"/>
  <c r="R1563" i="9"/>
  <c r="R1564" i="9"/>
  <c r="R1565" i="9"/>
  <c r="R1566" i="9"/>
  <c r="R1567" i="9"/>
  <c r="R1568" i="9"/>
  <c r="R1569" i="9"/>
  <c r="R1570" i="9"/>
  <c r="R1571" i="9"/>
  <c r="R1572" i="9"/>
  <c r="R1573" i="9"/>
  <c r="R1574" i="9"/>
  <c r="R1575" i="9"/>
  <c r="R1576" i="9"/>
  <c r="R1577" i="9"/>
  <c r="R1578" i="9"/>
  <c r="R1579" i="9"/>
  <c r="R1580" i="9"/>
  <c r="R1581" i="9"/>
  <c r="R1582" i="9"/>
  <c r="R1583" i="9"/>
  <c r="R1584" i="9"/>
  <c r="R1585" i="9"/>
  <c r="R1586" i="9"/>
  <c r="R1587" i="9"/>
  <c r="R1588" i="9"/>
  <c r="R1589" i="9"/>
  <c r="R1590" i="9"/>
  <c r="R1591" i="9"/>
  <c r="R1592" i="9"/>
  <c r="R1593" i="9"/>
  <c r="R1594" i="9"/>
  <c r="R1595" i="9"/>
  <c r="R1596" i="9"/>
  <c r="R1597" i="9"/>
  <c r="R1598" i="9"/>
  <c r="R1599" i="9"/>
  <c r="R1600" i="9"/>
  <c r="R1601" i="9"/>
  <c r="R1602" i="9"/>
  <c r="R1603" i="9"/>
  <c r="R1604" i="9"/>
  <c r="R1605" i="9"/>
  <c r="R1606" i="9"/>
  <c r="R1607" i="9"/>
  <c r="R1608" i="9"/>
  <c r="R1609" i="9"/>
  <c r="R1610" i="9"/>
  <c r="R1611" i="9"/>
  <c r="R1612" i="9"/>
  <c r="R1613" i="9"/>
  <c r="R1614" i="9"/>
  <c r="R1615" i="9"/>
  <c r="R1616" i="9"/>
  <c r="R1617" i="9"/>
  <c r="R1618" i="9"/>
  <c r="R1619" i="9"/>
  <c r="R1620" i="9"/>
  <c r="R1621" i="9"/>
  <c r="R1622" i="9"/>
  <c r="R1623" i="9"/>
  <c r="R1624" i="9"/>
  <c r="R1625" i="9"/>
  <c r="R1626" i="9"/>
  <c r="R1627" i="9"/>
  <c r="R1628" i="9"/>
  <c r="R1629" i="9"/>
  <c r="R1630" i="9"/>
  <c r="R1631" i="9"/>
  <c r="R1632" i="9"/>
  <c r="R1633" i="9"/>
  <c r="R1634" i="9"/>
  <c r="R1635" i="9"/>
  <c r="R1636" i="9"/>
  <c r="R1637" i="9"/>
  <c r="R1638" i="9"/>
  <c r="R1639" i="9"/>
  <c r="R1640" i="9"/>
  <c r="R1641" i="9"/>
  <c r="R1642" i="9"/>
  <c r="R1643" i="9"/>
  <c r="R1644" i="9"/>
  <c r="R1645" i="9"/>
  <c r="R1646" i="9"/>
  <c r="R1647" i="9"/>
  <c r="R1648" i="9"/>
  <c r="R1649" i="9"/>
  <c r="R1650" i="9"/>
  <c r="R1651" i="9"/>
  <c r="R1652" i="9"/>
  <c r="R1653" i="9"/>
  <c r="R1654" i="9"/>
  <c r="R1655" i="9"/>
  <c r="R1656" i="9"/>
  <c r="R1657" i="9"/>
  <c r="R1658" i="9"/>
  <c r="R1659" i="9"/>
  <c r="R1660" i="9"/>
  <c r="R1661" i="9"/>
  <c r="R1662" i="9"/>
  <c r="R1663" i="9"/>
  <c r="R1664" i="9"/>
  <c r="R1665" i="9"/>
  <c r="R1666" i="9"/>
  <c r="R1667" i="9"/>
  <c r="R1668" i="9"/>
  <c r="R1669" i="9"/>
  <c r="R1670" i="9"/>
  <c r="R1671" i="9"/>
  <c r="R1672" i="9"/>
  <c r="R1673" i="9"/>
  <c r="R1674" i="9"/>
  <c r="R1675" i="9"/>
  <c r="R1676" i="9"/>
  <c r="R1677" i="9"/>
  <c r="R1678" i="9"/>
  <c r="R1679" i="9"/>
  <c r="R1680" i="9"/>
  <c r="R1681" i="9"/>
  <c r="R1682" i="9"/>
  <c r="R1683" i="9"/>
  <c r="R1684" i="9"/>
  <c r="R1685" i="9"/>
  <c r="R1686" i="9"/>
  <c r="R1687" i="9"/>
  <c r="R1688" i="9"/>
  <c r="R1689" i="9"/>
  <c r="R1690" i="9"/>
  <c r="R1691" i="9"/>
  <c r="R1692" i="9"/>
  <c r="R1693" i="9"/>
  <c r="R1694" i="9"/>
  <c r="R1695" i="9"/>
  <c r="R1696" i="9"/>
  <c r="R1697" i="9"/>
  <c r="R1698" i="9"/>
  <c r="R1699" i="9"/>
  <c r="R1700" i="9"/>
  <c r="R1701" i="9"/>
  <c r="R1702" i="9"/>
  <c r="R1703" i="9"/>
  <c r="R1704" i="9"/>
  <c r="R1705" i="9"/>
  <c r="R1706" i="9"/>
  <c r="R1707" i="9"/>
  <c r="R1708" i="9"/>
  <c r="R1709" i="9"/>
  <c r="R1710" i="9"/>
  <c r="R1711" i="9"/>
  <c r="R1712" i="9"/>
  <c r="R1713" i="9"/>
  <c r="R1714" i="9"/>
  <c r="R1715" i="9"/>
  <c r="R1716" i="9"/>
  <c r="R1717" i="9"/>
  <c r="R1718" i="9"/>
  <c r="R1719" i="9"/>
  <c r="R1720" i="9"/>
  <c r="R1721" i="9"/>
  <c r="R1722" i="9"/>
  <c r="R1723" i="9"/>
  <c r="R1724" i="9"/>
  <c r="R1725" i="9"/>
  <c r="R1726" i="9"/>
  <c r="R1727" i="9"/>
  <c r="R1728" i="9"/>
  <c r="R1729" i="9"/>
  <c r="R1730" i="9"/>
  <c r="R1731" i="9"/>
  <c r="R1732" i="9"/>
  <c r="R1733" i="9"/>
  <c r="R1734" i="9"/>
  <c r="R1735" i="9"/>
  <c r="R1736" i="9"/>
  <c r="R1737" i="9"/>
  <c r="R1738" i="9"/>
  <c r="R1739" i="9"/>
  <c r="R1740" i="9"/>
  <c r="R1741" i="9"/>
  <c r="R1742" i="9"/>
  <c r="R1743" i="9"/>
  <c r="R1744" i="9"/>
  <c r="R1745" i="9"/>
  <c r="R1746" i="9"/>
  <c r="R1747" i="9"/>
  <c r="R1748" i="9"/>
  <c r="R1749" i="9"/>
  <c r="R1750" i="9"/>
  <c r="R1751" i="9"/>
  <c r="R1752" i="9"/>
  <c r="R1753" i="9"/>
  <c r="R1754" i="9"/>
  <c r="R1755" i="9"/>
  <c r="R1756" i="9"/>
  <c r="R1757" i="9"/>
  <c r="R1758" i="9"/>
  <c r="R1759" i="9"/>
  <c r="R1760" i="9"/>
  <c r="R1761" i="9"/>
  <c r="R1762" i="9"/>
  <c r="R1763" i="9"/>
  <c r="R1764" i="9"/>
  <c r="R1765" i="9"/>
  <c r="R1766" i="9"/>
  <c r="R1767" i="9"/>
  <c r="R1768" i="9"/>
  <c r="R1769" i="9"/>
  <c r="R1770" i="9"/>
  <c r="R1771" i="9"/>
  <c r="R1772" i="9"/>
  <c r="R1773" i="9"/>
  <c r="R1774" i="9"/>
  <c r="R1775" i="9"/>
  <c r="R1776" i="9"/>
  <c r="R1777" i="9"/>
  <c r="R1778" i="9"/>
  <c r="R1779" i="9"/>
  <c r="R1780" i="9"/>
  <c r="R1781" i="9"/>
  <c r="R1782" i="9"/>
  <c r="R1783" i="9"/>
  <c r="R1784" i="9"/>
  <c r="R1785" i="9"/>
  <c r="R1786" i="9"/>
  <c r="R1787" i="9"/>
  <c r="R1788" i="9"/>
  <c r="R1789" i="9"/>
  <c r="R1790" i="9"/>
  <c r="R1791" i="9"/>
  <c r="R1792" i="9"/>
  <c r="R1793" i="9"/>
  <c r="R1794" i="9"/>
  <c r="R1795" i="9"/>
  <c r="R1796" i="9"/>
  <c r="R1797" i="9"/>
  <c r="R1798" i="9"/>
  <c r="R1799" i="9"/>
  <c r="R1800" i="9"/>
  <c r="R1801" i="9"/>
  <c r="R1802" i="9"/>
  <c r="R1803" i="9"/>
  <c r="R1804" i="9"/>
  <c r="R1805" i="9"/>
  <c r="R1806" i="9"/>
  <c r="R1807" i="9"/>
  <c r="R1808" i="9"/>
  <c r="R1809" i="9"/>
  <c r="R1810" i="9"/>
  <c r="R1811" i="9"/>
  <c r="R1812" i="9"/>
  <c r="R1813" i="9"/>
  <c r="R1814" i="9"/>
  <c r="R1815" i="9"/>
  <c r="R1816" i="9"/>
  <c r="R1817" i="9"/>
  <c r="R1818" i="9"/>
  <c r="R1819" i="9"/>
  <c r="R1820" i="9"/>
  <c r="R1821" i="9"/>
  <c r="R1822" i="9"/>
  <c r="R1823" i="9"/>
  <c r="R1824" i="9"/>
  <c r="R1825" i="9"/>
  <c r="R1826" i="9"/>
  <c r="R1827" i="9"/>
  <c r="R1828" i="9"/>
  <c r="R1829" i="9"/>
  <c r="R1830" i="9"/>
  <c r="R1831" i="9"/>
  <c r="R1832" i="9"/>
  <c r="R1833" i="9"/>
  <c r="R1834" i="9"/>
  <c r="R1835" i="9"/>
  <c r="R1836" i="9"/>
  <c r="R1837" i="9"/>
  <c r="R1838" i="9"/>
  <c r="R1839" i="9"/>
  <c r="R1840" i="9"/>
  <c r="R1841" i="9"/>
  <c r="R1842" i="9"/>
  <c r="R1843" i="9"/>
  <c r="R1844" i="9"/>
  <c r="R1845" i="9"/>
  <c r="R1846" i="9"/>
  <c r="R1847" i="9"/>
  <c r="R1848" i="9"/>
  <c r="R1849" i="9"/>
  <c r="R1850" i="9"/>
  <c r="R1851" i="9"/>
  <c r="R1852" i="9"/>
  <c r="R1853" i="9"/>
  <c r="R1854" i="9"/>
  <c r="R1855" i="9"/>
  <c r="R1856" i="9"/>
  <c r="R1857" i="9"/>
  <c r="R1858" i="9"/>
  <c r="R1859" i="9"/>
  <c r="R1860" i="9"/>
  <c r="R1861" i="9"/>
  <c r="R1862" i="9"/>
  <c r="R1863" i="9"/>
  <c r="R1864" i="9"/>
  <c r="R1865" i="9"/>
  <c r="R1866" i="9"/>
  <c r="R1867" i="9"/>
  <c r="R1868" i="9"/>
  <c r="R1869" i="9"/>
  <c r="R1870" i="9"/>
  <c r="R1871" i="9"/>
  <c r="R1872" i="9"/>
  <c r="R1873" i="9"/>
  <c r="R1874" i="9"/>
  <c r="R1875" i="9"/>
  <c r="R1876" i="9"/>
  <c r="R1877" i="9"/>
  <c r="R1878" i="9"/>
  <c r="R1879" i="9"/>
  <c r="R1880" i="9"/>
  <c r="R1881" i="9"/>
  <c r="R1882" i="9"/>
  <c r="R1883" i="9"/>
  <c r="R1884" i="9"/>
  <c r="R1885" i="9"/>
  <c r="R1886" i="9"/>
  <c r="R1887" i="9"/>
  <c r="R1888" i="9"/>
  <c r="R1889" i="9"/>
  <c r="R1890" i="9"/>
  <c r="R1891" i="9"/>
  <c r="R1892" i="9"/>
  <c r="R1893" i="9"/>
  <c r="R1894" i="9"/>
  <c r="R1895" i="9"/>
  <c r="R1896" i="9"/>
  <c r="R1897" i="9"/>
  <c r="R1898" i="9"/>
  <c r="R1899" i="9"/>
  <c r="R1900" i="9"/>
  <c r="R1901" i="9"/>
  <c r="R1902" i="9"/>
  <c r="R1903" i="9"/>
  <c r="R1904" i="9"/>
  <c r="R1905" i="9"/>
  <c r="R1906" i="9"/>
  <c r="R1907" i="9"/>
  <c r="R1908" i="9"/>
  <c r="R1909" i="9"/>
  <c r="R1910" i="9"/>
  <c r="R1911" i="9"/>
  <c r="R1912" i="9"/>
  <c r="R1913" i="9"/>
  <c r="R1914" i="9"/>
  <c r="R1915" i="9"/>
  <c r="R1916" i="9"/>
  <c r="R1917" i="9"/>
  <c r="R1918" i="9"/>
  <c r="R1919" i="9"/>
  <c r="R1920" i="9"/>
  <c r="R1921" i="9"/>
  <c r="R1922" i="9"/>
  <c r="R1923" i="9"/>
  <c r="R1924" i="9"/>
  <c r="R1925" i="9"/>
  <c r="R1926" i="9"/>
  <c r="R1927" i="9"/>
  <c r="R1928" i="9"/>
  <c r="R1929" i="9"/>
  <c r="R1930" i="9"/>
  <c r="R1931" i="9"/>
  <c r="R1932" i="9"/>
  <c r="R1933" i="9"/>
  <c r="R1934" i="9"/>
  <c r="R1935" i="9"/>
  <c r="R1936" i="9"/>
  <c r="R1937" i="9"/>
  <c r="R1938" i="9"/>
  <c r="R1939" i="9"/>
  <c r="R1940" i="9"/>
  <c r="R1941" i="9"/>
  <c r="R1942" i="9"/>
  <c r="R1943" i="9"/>
  <c r="R1944" i="9"/>
  <c r="R1945" i="9"/>
  <c r="R1946" i="9"/>
  <c r="R1947" i="9"/>
  <c r="R1948" i="9"/>
  <c r="R1949" i="9"/>
  <c r="R1950" i="9"/>
  <c r="R1951" i="9"/>
  <c r="R1952" i="9"/>
  <c r="R1953" i="9"/>
  <c r="R1954" i="9"/>
  <c r="R1955" i="9"/>
  <c r="R1956" i="9"/>
  <c r="R1957" i="9"/>
  <c r="R1958" i="9"/>
  <c r="R1959" i="9"/>
  <c r="R1960" i="9"/>
  <c r="R1961" i="9"/>
  <c r="R1962" i="9"/>
  <c r="R1963" i="9"/>
  <c r="R1964" i="9"/>
  <c r="R1965" i="9"/>
  <c r="R1966" i="9"/>
  <c r="R1967" i="9"/>
  <c r="R1968" i="9"/>
  <c r="R1969" i="9"/>
  <c r="R1970" i="9"/>
  <c r="R1971" i="9"/>
  <c r="R1972" i="9"/>
  <c r="R1973" i="9"/>
  <c r="R1974" i="9"/>
  <c r="R1975" i="9"/>
  <c r="R1976" i="9"/>
  <c r="R1977" i="9"/>
  <c r="R1978" i="9"/>
  <c r="R1979" i="9"/>
  <c r="R1980" i="9"/>
  <c r="R1981" i="9"/>
  <c r="R1982" i="9"/>
  <c r="R1983" i="9"/>
  <c r="R1984" i="9"/>
  <c r="R1985" i="9"/>
  <c r="R1986" i="9"/>
  <c r="R1987" i="9"/>
  <c r="R1988" i="9"/>
  <c r="R1989" i="9"/>
  <c r="R1990" i="9"/>
  <c r="R1991" i="9"/>
  <c r="R1992" i="9"/>
  <c r="R1993" i="9"/>
  <c r="R1994" i="9"/>
  <c r="R1995" i="9"/>
  <c r="R1996" i="9"/>
  <c r="R1997" i="9"/>
  <c r="R1998" i="9"/>
  <c r="R1999" i="9"/>
  <c r="R2000" i="9"/>
  <c r="R2001" i="9"/>
  <c r="R2002" i="9"/>
  <c r="R2003" i="9"/>
  <c r="R2004" i="9"/>
  <c r="R2005" i="9"/>
  <c r="R2006" i="9"/>
  <c r="R2007" i="9"/>
  <c r="R2008" i="9"/>
  <c r="R2009" i="9"/>
  <c r="R2010" i="9"/>
  <c r="R2011" i="9"/>
  <c r="R2012" i="9"/>
  <c r="R2013" i="9"/>
  <c r="R2014" i="9"/>
  <c r="R2015" i="9"/>
  <c r="R2016" i="9"/>
  <c r="R2017" i="9"/>
  <c r="R2018" i="9"/>
  <c r="R2019" i="9"/>
  <c r="R2020" i="9"/>
  <c r="R2021" i="9"/>
  <c r="R2022" i="9"/>
  <c r="R2023" i="9"/>
  <c r="R2024" i="9"/>
  <c r="R2025" i="9"/>
  <c r="R2026" i="9"/>
  <c r="R2027" i="9"/>
  <c r="R2028" i="9"/>
  <c r="R2029" i="9"/>
  <c r="R2030" i="9"/>
  <c r="R2031" i="9"/>
  <c r="R2032" i="9"/>
  <c r="R2033" i="9"/>
  <c r="R2034" i="9"/>
  <c r="R2035" i="9"/>
  <c r="R2036" i="9"/>
  <c r="R2037" i="9"/>
  <c r="R2038" i="9"/>
  <c r="R2039" i="9"/>
  <c r="R2040" i="9"/>
  <c r="R2041" i="9"/>
  <c r="R2042" i="9"/>
  <c r="R2043" i="9"/>
  <c r="R2044" i="9"/>
  <c r="R2045" i="9"/>
  <c r="R2046" i="9"/>
  <c r="R2047" i="9"/>
  <c r="R2048" i="9"/>
  <c r="R2049" i="9"/>
  <c r="R2050" i="9"/>
  <c r="R2051" i="9"/>
  <c r="R2052" i="9"/>
  <c r="R2053" i="9"/>
  <c r="R2054" i="9"/>
  <c r="R2055" i="9"/>
  <c r="R2056" i="9"/>
  <c r="R2057" i="9"/>
  <c r="R2058" i="9"/>
  <c r="R2059" i="9"/>
  <c r="R2060" i="9"/>
  <c r="R2061" i="9"/>
  <c r="R2062" i="9"/>
  <c r="R2063" i="9"/>
  <c r="R2064" i="9"/>
  <c r="R2065" i="9"/>
  <c r="R2066" i="9"/>
  <c r="R2067" i="9"/>
  <c r="R2068" i="9"/>
  <c r="R2069" i="9"/>
  <c r="R2070" i="9"/>
  <c r="R2071" i="9"/>
  <c r="R2072" i="9"/>
  <c r="R2073" i="9"/>
  <c r="R2074" i="9"/>
  <c r="R2075" i="9"/>
  <c r="R2076" i="9"/>
  <c r="R2077" i="9"/>
  <c r="R2078" i="9"/>
  <c r="R2079" i="9"/>
  <c r="R2080" i="9"/>
  <c r="R2081" i="9"/>
  <c r="R2082" i="9"/>
  <c r="R2083" i="9"/>
  <c r="R2084" i="9"/>
  <c r="R2085" i="9"/>
  <c r="R2086" i="9"/>
  <c r="R2087" i="9"/>
  <c r="R2088" i="9"/>
  <c r="R2089" i="9"/>
  <c r="R2090" i="9"/>
  <c r="R2091" i="9"/>
  <c r="R2092" i="9"/>
  <c r="R2093" i="9"/>
  <c r="R2094" i="9"/>
  <c r="R2095" i="9"/>
  <c r="R2096" i="9"/>
  <c r="R2097" i="9"/>
  <c r="R2098" i="9"/>
  <c r="R2099" i="9"/>
  <c r="R2100" i="9"/>
  <c r="R2101" i="9"/>
  <c r="R2102" i="9"/>
  <c r="R2103" i="9"/>
  <c r="R2104" i="9"/>
  <c r="R2105" i="9"/>
  <c r="R2106" i="9"/>
  <c r="R2107" i="9"/>
  <c r="R2108" i="9"/>
  <c r="R2109" i="9"/>
  <c r="R2110" i="9"/>
  <c r="R2111" i="9"/>
  <c r="R2112" i="9"/>
  <c r="R2113" i="9"/>
  <c r="R2114" i="9"/>
  <c r="R2115" i="9"/>
  <c r="R2116" i="9"/>
  <c r="R2117" i="9"/>
  <c r="R2118" i="9"/>
  <c r="R2119" i="9"/>
  <c r="R2120" i="9"/>
  <c r="R2121" i="9"/>
  <c r="R2122" i="9"/>
  <c r="R2123" i="9"/>
  <c r="R2124" i="9"/>
  <c r="R2125" i="9"/>
  <c r="R2126" i="9"/>
  <c r="R2127" i="9"/>
  <c r="R2128" i="9"/>
  <c r="R2129" i="9"/>
  <c r="R2130" i="9"/>
  <c r="R2131" i="9"/>
  <c r="R2132" i="9"/>
  <c r="R2133" i="9"/>
  <c r="R2134" i="9"/>
  <c r="R2135" i="9"/>
  <c r="R2136" i="9"/>
  <c r="R2137" i="9"/>
  <c r="R2138" i="9"/>
  <c r="R2139" i="9"/>
  <c r="R2140" i="9"/>
  <c r="R2141" i="9"/>
  <c r="R2142" i="9"/>
  <c r="R2143" i="9"/>
  <c r="R2144" i="9"/>
  <c r="R2145" i="9"/>
  <c r="R2146" i="9"/>
  <c r="R2147" i="9"/>
  <c r="R2148" i="9"/>
  <c r="R2149" i="9"/>
  <c r="R2150" i="9"/>
  <c r="R2151" i="9"/>
  <c r="R2152" i="9"/>
  <c r="R2153" i="9"/>
  <c r="R2154" i="9"/>
  <c r="R2155" i="9"/>
  <c r="R2156" i="9"/>
  <c r="R2157" i="9"/>
  <c r="R2158" i="9"/>
  <c r="R2159" i="9"/>
  <c r="R2160" i="9"/>
  <c r="R2161" i="9"/>
  <c r="R2162" i="9"/>
  <c r="R2163" i="9"/>
  <c r="R2164" i="9"/>
  <c r="R2165" i="9"/>
  <c r="R2166" i="9"/>
  <c r="R2167" i="9"/>
  <c r="R2168" i="9"/>
  <c r="R2169" i="9"/>
  <c r="R2170" i="9"/>
  <c r="R2171" i="9"/>
  <c r="R2172" i="9"/>
  <c r="R2173" i="9"/>
  <c r="R2174" i="9"/>
  <c r="R2175" i="9"/>
  <c r="R2176" i="9"/>
  <c r="R2177" i="9"/>
  <c r="R2178" i="9"/>
  <c r="R2179" i="9"/>
  <c r="R2180" i="9"/>
  <c r="R2181" i="9"/>
  <c r="R2182" i="9"/>
  <c r="R2183" i="9"/>
  <c r="R2184" i="9"/>
  <c r="R2185" i="9"/>
  <c r="R2186" i="9"/>
  <c r="R2187" i="9"/>
  <c r="R2188" i="9"/>
  <c r="R2189" i="9"/>
  <c r="R2190" i="9"/>
  <c r="R2191" i="9"/>
  <c r="R2192" i="9"/>
  <c r="R2193" i="9"/>
  <c r="R2194" i="9"/>
  <c r="R2195" i="9"/>
  <c r="R2196" i="9"/>
  <c r="R2197" i="9"/>
  <c r="R2198" i="9"/>
  <c r="R2199" i="9"/>
  <c r="R2200" i="9"/>
  <c r="R2201" i="9"/>
  <c r="R2202" i="9"/>
  <c r="R2203" i="9"/>
  <c r="R2204" i="9"/>
  <c r="R2205" i="9"/>
  <c r="R2206" i="9"/>
  <c r="R2207" i="9"/>
  <c r="R2208" i="9"/>
  <c r="R2209" i="9"/>
  <c r="R2210" i="9"/>
  <c r="R2211" i="9"/>
  <c r="R2212" i="9"/>
  <c r="R2213" i="9"/>
  <c r="R2214" i="9"/>
  <c r="R2215" i="9"/>
  <c r="R2216" i="9"/>
  <c r="R2217" i="9"/>
  <c r="R2218" i="9"/>
  <c r="R2219" i="9"/>
  <c r="R2220" i="9"/>
  <c r="R2221" i="9"/>
  <c r="R2222" i="9"/>
  <c r="R2223" i="9"/>
  <c r="R2224" i="9"/>
  <c r="R2225" i="9"/>
  <c r="R2226" i="9"/>
  <c r="R2227" i="9"/>
  <c r="R2228" i="9"/>
  <c r="R2229" i="9"/>
  <c r="R2230" i="9"/>
  <c r="R2231" i="9"/>
  <c r="R2232" i="9"/>
  <c r="R2233" i="9"/>
  <c r="R2234" i="9"/>
  <c r="R2235" i="9"/>
  <c r="R2236" i="9"/>
  <c r="R2237" i="9"/>
  <c r="R2238" i="9"/>
  <c r="R2239" i="9"/>
  <c r="R2240" i="9"/>
  <c r="R2241" i="9"/>
  <c r="R2242" i="9"/>
  <c r="R2243" i="9"/>
  <c r="R2244" i="9"/>
  <c r="R2245" i="9"/>
  <c r="R2246" i="9"/>
  <c r="R2247" i="9"/>
  <c r="R2248" i="9"/>
  <c r="R2249" i="9"/>
  <c r="R2250" i="9"/>
  <c r="R2251" i="9"/>
  <c r="R2252" i="9"/>
  <c r="R2253" i="9"/>
  <c r="R2254" i="9"/>
  <c r="R2255" i="9"/>
  <c r="R2256" i="9"/>
  <c r="R2257" i="9"/>
  <c r="R2258" i="9"/>
  <c r="R2259" i="9"/>
  <c r="R2260" i="9"/>
  <c r="R2261" i="9"/>
  <c r="R2262" i="9"/>
  <c r="R2263" i="9"/>
  <c r="R2264" i="9"/>
  <c r="R2265" i="9"/>
  <c r="R2266" i="9"/>
  <c r="R2267" i="9"/>
  <c r="R2268" i="9"/>
  <c r="R2269" i="9"/>
  <c r="R2270" i="9"/>
  <c r="R2271" i="9"/>
  <c r="R2272" i="9"/>
  <c r="R2273" i="9"/>
  <c r="R2274" i="9"/>
  <c r="R2275" i="9"/>
  <c r="R2276" i="9"/>
  <c r="R2277" i="9"/>
  <c r="R2278" i="9"/>
  <c r="R2279" i="9"/>
  <c r="R2280" i="9"/>
  <c r="R2281" i="9"/>
  <c r="R2282" i="9"/>
  <c r="R2283" i="9"/>
  <c r="R2284" i="9"/>
  <c r="R2285" i="9"/>
  <c r="R2286" i="9"/>
  <c r="R2287" i="9"/>
  <c r="R2288" i="9"/>
  <c r="R2289" i="9"/>
  <c r="R2290" i="9"/>
  <c r="R2291" i="9"/>
  <c r="R2292" i="9"/>
  <c r="R2293" i="9"/>
  <c r="R2294" i="9"/>
  <c r="R2295" i="9"/>
  <c r="R2296" i="9"/>
  <c r="R2297" i="9"/>
  <c r="R2298" i="9"/>
  <c r="R2299" i="9"/>
  <c r="R2300" i="9"/>
  <c r="R2301" i="9"/>
  <c r="R2302" i="9"/>
  <c r="R2303" i="9"/>
  <c r="R2304" i="9"/>
  <c r="R2305" i="9"/>
  <c r="R2306" i="9"/>
  <c r="R2307" i="9"/>
  <c r="R2308" i="9"/>
  <c r="R2309" i="9"/>
  <c r="R2310" i="9"/>
  <c r="R2311" i="9"/>
  <c r="R2312" i="9"/>
  <c r="R2313" i="9"/>
  <c r="R2314" i="9"/>
  <c r="R2315" i="9"/>
  <c r="R2316" i="9"/>
  <c r="R2317" i="9"/>
  <c r="R2318" i="9"/>
  <c r="R2319" i="9"/>
  <c r="R2320" i="9"/>
  <c r="R2321" i="9"/>
  <c r="R2322" i="9"/>
  <c r="R2323" i="9"/>
  <c r="R2324" i="9"/>
  <c r="R2325" i="9"/>
  <c r="R2326" i="9"/>
  <c r="R2327" i="9"/>
  <c r="R2328" i="9"/>
  <c r="R2329" i="9"/>
  <c r="R2330" i="9"/>
  <c r="R2331" i="9"/>
  <c r="R2332" i="9"/>
  <c r="R2333" i="9"/>
  <c r="R2334" i="9"/>
  <c r="R2335" i="9"/>
  <c r="R2336" i="9"/>
  <c r="R2337" i="9"/>
  <c r="R2338" i="9"/>
  <c r="R2339" i="9"/>
  <c r="R2340" i="9"/>
  <c r="R2341" i="9"/>
  <c r="R2342" i="9"/>
  <c r="R2343" i="9"/>
  <c r="R2344" i="9"/>
  <c r="R2345" i="9"/>
  <c r="R2346" i="9"/>
  <c r="R2347" i="9"/>
  <c r="R2348" i="9"/>
  <c r="R2349" i="9"/>
  <c r="R2350" i="9"/>
  <c r="R2351" i="9"/>
  <c r="R2352" i="9"/>
  <c r="R2353" i="9"/>
  <c r="R2354" i="9"/>
  <c r="R2355" i="9"/>
  <c r="R2356" i="9"/>
  <c r="R2357" i="9"/>
  <c r="R2358" i="9"/>
  <c r="R2359" i="9"/>
  <c r="R2360" i="9"/>
  <c r="R2361" i="9"/>
  <c r="R2362" i="9"/>
  <c r="R2363" i="9"/>
  <c r="R2364" i="9"/>
  <c r="R2365" i="9"/>
  <c r="R2366" i="9"/>
  <c r="R2367" i="9"/>
  <c r="R2368" i="9"/>
  <c r="R2369" i="9"/>
  <c r="R2370" i="9"/>
  <c r="R2371" i="9"/>
  <c r="R2372" i="9"/>
  <c r="R2373" i="9"/>
  <c r="R2374" i="9"/>
  <c r="R2375" i="9"/>
  <c r="R2376" i="9"/>
  <c r="R2377" i="9"/>
  <c r="R2378" i="9"/>
  <c r="R2379" i="9"/>
  <c r="R2380" i="9"/>
  <c r="R2381" i="9"/>
  <c r="R2382" i="9"/>
  <c r="R2383" i="9"/>
  <c r="R2384" i="9"/>
  <c r="R2385" i="9"/>
  <c r="R2386" i="9"/>
  <c r="R2387" i="9"/>
  <c r="R2388" i="9"/>
  <c r="R2389" i="9"/>
  <c r="R2390" i="9"/>
  <c r="R2391" i="9"/>
  <c r="R2392" i="9"/>
  <c r="R2393" i="9"/>
  <c r="R2394" i="9"/>
  <c r="R2395" i="9"/>
  <c r="R2396" i="9"/>
  <c r="R2397" i="9"/>
  <c r="R2398" i="9"/>
  <c r="R2399" i="9"/>
  <c r="R2400" i="9"/>
  <c r="R2401" i="9"/>
  <c r="R2402" i="9"/>
  <c r="R2403" i="9"/>
  <c r="R2404" i="9"/>
  <c r="R2405" i="9"/>
  <c r="R2406" i="9"/>
  <c r="R2407" i="9"/>
  <c r="R2408" i="9"/>
  <c r="R2409" i="9"/>
  <c r="R2410" i="9"/>
  <c r="R2411" i="9"/>
  <c r="R2412" i="9"/>
  <c r="R2413" i="9"/>
  <c r="R2414" i="9"/>
  <c r="R2415" i="9"/>
  <c r="R2416" i="9"/>
  <c r="R2417" i="9"/>
  <c r="R2418" i="9"/>
  <c r="R2419" i="9"/>
  <c r="R2420" i="9"/>
  <c r="R2421" i="9"/>
  <c r="R2422" i="9"/>
  <c r="R2423" i="9"/>
  <c r="R2424" i="9"/>
  <c r="R2425" i="9"/>
  <c r="R2426" i="9"/>
  <c r="R2427" i="9"/>
  <c r="R2428" i="9"/>
  <c r="R2429" i="9"/>
  <c r="R2430" i="9"/>
  <c r="R2431" i="9"/>
  <c r="R2432" i="9"/>
  <c r="R2433" i="9"/>
  <c r="R2434" i="9"/>
  <c r="R2435" i="9"/>
  <c r="R2436" i="9"/>
  <c r="R2437" i="9"/>
  <c r="R2438" i="9"/>
  <c r="R2439" i="9"/>
  <c r="R2440" i="9"/>
  <c r="R2441" i="9"/>
  <c r="R2442" i="9"/>
  <c r="R2443" i="9"/>
  <c r="R2444" i="9"/>
  <c r="R2445" i="9"/>
  <c r="R2446" i="9"/>
  <c r="R2447" i="9"/>
  <c r="R2448" i="9"/>
  <c r="R2449" i="9"/>
  <c r="R2450" i="9"/>
  <c r="R2451" i="9"/>
  <c r="R2452" i="9"/>
  <c r="R2453" i="9"/>
  <c r="R2454" i="9"/>
  <c r="R2455" i="9"/>
  <c r="R2456" i="9"/>
  <c r="R2457" i="9"/>
  <c r="R2458" i="9"/>
  <c r="R2459" i="9"/>
  <c r="R2460" i="9"/>
  <c r="R2461" i="9"/>
  <c r="R2462" i="9"/>
  <c r="R2463" i="9"/>
  <c r="R2464" i="9"/>
  <c r="R2465" i="9"/>
  <c r="R2466" i="9"/>
  <c r="R2467" i="9"/>
  <c r="R2468" i="9"/>
  <c r="R2469" i="9"/>
  <c r="R2470" i="9"/>
  <c r="R2471" i="9"/>
  <c r="R2472" i="9"/>
  <c r="R2473" i="9"/>
  <c r="R2474" i="9"/>
  <c r="R2475" i="9"/>
  <c r="R2476" i="9"/>
  <c r="R2477" i="9"/>
  <c r="R2478" i="9"/>
  <c r="R2479" i="9"/>
  <c r="R2480" i="9"/>
  <c r="R2481" i="9"/>
  <c r="R2482" i="9"/>
  <c r="R2483" i="9"/>
  <c r="R2484" i="9"/>
  <c r="R2485" i="9"/>
  <c r="R2486" i="9"/>
  <c r="R2487" i="9"/>
  <c r="R2488" i="9"/>
  <c r="R2489" i="9"/>
  <c r="R2490" i="9"/>
  <c r="R2491" i="9"/>
  <c r="R2492" i="9"/>
  <c r="R2493" i="9"/>
  <c r="R2494" i="9"/>
  <c r="R2495" i="9"/>
  <c r="R2496" i="9"/>
  <c r="R2497" i="9"/>
  <c r="R2498" i="9"/>
  <c r="R2499" i="9"/>
  <c r="R2500" i="9"/>
  <c r="R2501" i="9"/>
  <c r="R2502" i="9"/>
  <c r="R2503" i="9"/>
  <c r="R2504" i="9"/>
  <c r="R2505" i="9"/>
  <c r="R2506" i="9"/>
  <c r="R2507" i="9"/>
  <c r="R2508" i="9"/>
  <c r="R2509" i="9"/>
  <c r="R2510" i="9"/>
  <c r="R2511" i="9"/>
  <c r="R2512" i="9"/>
  <c r="R2513" i="9"/>
  <c r="R2514" i="9"/>
  <c r="R2515" i="9"/>
  <c r="R2516" i="9"/>
  <c r="R2517" i="9"/>
  <c r="R2518" i="9"/>
  <c r="R2519" i="9"/>
  <c r="R2520" i="9"/>
  <c r="R2521" i="9"/>
  <c r="R2522" i="9"/>
  <c r="R2523" i="9"/>
  <c r="R2524" i="9"/>
  <c r="R2525" i="9"/>
  <c r="R2526" i="9"/>
  <c r="R2527" i="9"/>
  <c r="R2528" i="9"/>
  <c r="R2529" i="9"/>
  <c r="R2530" i="9"/>
  <c r="R2531" i="9"/>
  <c r="R2532" i="9"/>
  <c r="R2533" i="9"/>
  <c r="R2534" i="9"/>
  <c r="R2535" i="9"/>
  <c r="R2536" i="9"/>
  <c r="R2537" i="9"/>
  <c r="R2538" i="9"/>
  <c r="R2539" i="9"/>
  <c r="R2540" i="9"/>
  <c r="R2541" i="9"/>
  <c r="R2542" i="9"/>
  <c r="R2543" i="9"/>
  <c r="R2544" i="9"/>
  <c r="R2545" i="9"/>
  <c r="R2546" i="9"/>
  <c r="R2547" i="9"/>
  <c r="R2548" i="9"/>
  <c r="R2549" i="9"/>
  <c r="R2550" i="9"/>
  <c r="R2551" i="9"/>
  <c r="R2552" i="9"/>
  <c r="R2553" i="9"/>
  <c r="R2554" i="9"/>
  <c r="R2555" i="9"/>
  <c r="R2556" i="9"/>
  <c r="R2557" i="9"/>
  <c r="R2558" i="9"/>
  <c r="R2559" i="9"/>
  <c r="R2560" i="9"/>
  <c r="R2561" i="9"/>
  <c r="R2562" i="9"/>
  <c r="R2563" i="9"/>
  <c r="R2564" i="9"/>
  <c r="R2565" i="9"/>
  <c r="R2566" i="9"/>
  <c r="R2567" i="9"/>
  <c r="R2568" i="9"/>
  <c r="R2569" i="9"/>
  <c r="R2570" i="9"/>
  <c r="R2571" i="9"/>
  <c r="R2572" i="9"/>
  <c r="R2573" i="9"/>
  <c r="R2574" i="9"/>
  <c r="R2575" i="9"/>
  <c r="R2576" i="9"/>
  <c r="R2577" i="9"/>
  <c r="R2578" i="9"/>
  <c r="R2579" i="9"/>
  <c r="R2580" i="9"/>
  <c r="R2581" i="9"/>
  <c r="R2582" i="9"/>
  <c r="R2583" i="9"/>
  <c r="R2584" i="9"/>
  <c r="R2585" i="9"/>
  <c r="R2586" i="9"/>
  <c r="R2587" i="9"/>
  <c r="R2588" i="9"/>
  <c r="R2589" i="9"/>
  <c r="R2590" i="9"/>
  <c r="R2591" i="9"/>
  <c r="R2592" i="9"/>
  <c r="R2593" i="9"/>
  <c r="R2594" i="9"/>
  <c r="R2595" i="9"/>
  <c r="R2596" i="9"/>
  <c r="R2597" i="9"/>
  <c r="R2598" i="9"/>
  <c r="R2599" i="9"/>
  <c r="R2600" i="9"/>
  <c r="R2601" i="9"/>
  <c r="R2602" i="9"/>
  <c r="R2603" i="9"/>
  <c r="R2604" i="9"/>
  <c r="R2605" i="9"/>
  <c r="R2606" i="9"/>
  <c r="R2607" i="9"/>
  <c r="R2608" i="9"/>
  <c r="R2609" i="9"/>
  <c r="R2610" i="9"/>
  <c r="R2611" i="9"/>
  <c r="R2612" i="9"/>
  <c r="R2613" i="9"/>
  <c r="R2614" i="9"/>
  <c r="R2615" i="9"/>
  <c r="R2616" i="9"/>
  <c r="R2617" i="9"/>
  <c r="R2618" i="9"/>
  <c r="R2619" i="9"/>
  <c r="R2620" i="9"/>
  <c r="R2621" i="9"/>
  <c r="R2622" i="9"/>
  <c r="R2623" i="9"/>
  <c r="R2624" i="9"/>
  <c r="R2625" i="9"/>
  <c r="R2626" i="9"/>
  <c r="R2627" i="9"/>
  <c r="R2628" i="9"/>
  <c r="R2629" i="9"/>
  <c r="R2630" i="9"/>
  <c r="R2631" i="9"/>
  <c r="R2632" i="9"/>
  <c r="R2633" i="9"/>
  <c r="R2634" i="9"/>
  <c r="R2635" i="9"/>
  <c r="R2636" i="9"/>
  <c r="R2637" i="9"/>
  <c r="R2638" i="9"/>
  <c r="R2639" i="9"/>
  <c r="R2640" i="9"/>
  <c r="R2641" i="9"/>
  <c r="R2642" i="9"/>
  <c r="R2643" i="9"/>
  <c r="R2644" i="9"/>
  <c r="R2645" i="9"/>
  <c r="R2646" i="9"/>
  <c r="R2647" i="9"/>
  <c r="R2648" i="9"/>
  <c r="R2649" i="9"/>
  <c r="R2650" i="9"/>
  <c r="R2651" i="9"/>
  <c r="R2652" i="9"/>
  <c r="R2653" i="9"/>
  <c r="R2654" i="9"/>
  <c r="R2655" i="9"/>
  <c r="R2656" i="9"/>
  <c r="R2657" i="9"/>
  <c r="R2658" i="9"/>
  <c r="R2659" i="9"/>
  <c r="R2660" i="9"/>
  <c r="R2661" i="9"/>
  <c r="R2662" i="9"/>
  <c r="R2663" i="9"/>
  <c r="R2664" i="9"/>
  <c r="R2665" i="9"/>
  <c r="R2666" i="9"/>
  <c r="R2667" i="9"/>
  <c r="R2668" i="9"/>
  <c r="R2669" i="9"/>
  <c r="R2670" i="9"/>
  <c r="R2671" i="9"/>
  <c r="R2672" i="9"/>
  <c r="R2673" i="9"/>
  <c r="R2674" i="9"/>
  <c r="R2675" i="9"/>
  <c r="R2676" i="9"/>
  <c r="R2677" i="9"/>
  <c r="R2678" i="9"/>
  <c r="R2679" i="9"/>
  <c r="R2680" i="9"/>
  <c r="R2681" i="9"/>
  <c r="R2682" i="9"/>
  <c r="R2683" i="9"/>
  <c r="R2684" i="9"/>
  <c r="R2685" i="9"/>
  <c r="R2686" i="9"/>
  <c r="R2687" i="9"/>
  <c r="R2688" i="9"/>
  <c r="R2689" i="9"/>
  <c r="R2690" i="9"/>
  <c r="R2691" i="9"/>
  <c r="R2692" i="9"/>
  <c r="R2693" i="9"/>
  <c r="R2694" i="9"/>
  <c r="R2695" i="9"/>
  <c r="R2696" i="9"/>
  <c r="R2697" i="9"/>
  <c r="R2698" i="9"/>
  <c r="R2699" i="9"/>
  <c r="R2700" i="9"/>
  <c r="R2701" i="9"/>
  <c r="R2702" i="9"/>
  <c r="R2703" i="9"/>
  <c r="R2704" i="9"/>
  <c r="R2705" i="9"/>
  <c r="R2706" i="9"/>
  <c r="R2707" i="9"/>
  <c r="R2708" i="9"/>
  <c r="R2709" i="9"/>
  <c r="R2710" i="9"/>
  <c r="R2711" i="9"/>
  <c r="R2712" i="9"/>
  <c r="R2713" i="9"/>
  <c r="R2714" i="9"/>
  <c r="R2715" i="9"/>
  <c r="R2716" i="9"/>
  <c r="R2717" i="9"/>
  <c r="R2718" i="9"/>
  <c r="R2719" i="9"/>
  <c r="R2720" i="9"/>
  <c r="R2721" i="9"/>
  <c r="R2722" i="9"/>
  <c r="R2723" i="9"/>
  <c r="R2724" i="9"/>
  <c r="R2725" i="9"/>
  <c r="R2726" i="9"/>
  <c r="R2727" i="9"/>
  <c r="R2728" i="9"/>
  <c r="R2729" i="9"/>
  <c r="R2730" i="9"/>
  <c r="R2731" i="9"/>
  <c r="R2732" i="9"/>
  <c r="R2733" i="9"/>
  <c r="R2734" i="9"/>
  <c r="R2735" i="9"/>
  <c r="R2736" i="9"/>
  <c r="R2737" i="9"/>
  <c r="R2738" i="9"/>
  <c r="R2739" i="9"/>
  <c r="R2740" i="9"/>
  <c r="R2741" i="9"/>
  <c r="R2742" i="9"/>
  <c r="R2743" i="9"/>
  <c r="R2744" i="9"/>
  <c r="R2745" i="9"/>
  <c r="R2746" i="9"/>
  <c r="R2747" i="9"/>
  <c r="R2748" i="9"/>
  <c r="R2749" i="9"/>
  <c r="R2750" i="9"/>
  <c r="R2751" i="9"/>
  <c r="R2752" i="9"/>
  <c r="R2753" i="9"/>
  <c r="R2754" i="9"/>
  <c r="R2755" i="9"/>
  <c r="R2756" i="9"/>
  <c r="R2757" i="9"/>
  <c r="R2758" i="9"/>
  <c r="R2759" i="9"/>
  <c r="R2760" i="9"/>
  <c r="R2761" i="9"/>
  <c r="R2762" i="9"/>
  <c r="R2763" i="9"/>
  <c r="R2764" i="9"/>
  <c r="R2765" i="9"/>
  <c r="R2766" i="9"/>
  <c r="R2767" i="9"/>
  <c r="R2768" i="9"/>
  <c r="R2769" i="9"/>
  <c r="R2770" i="9"/>
  <c r="R2771" i="9"/>
  <c r="R2772" i="9"/>
  <c r="R2773" i="9"/>
  <c r="R2774" i="9"/>
  <c r="R2775" i="9"/>
  <c r="R2776" i="9"/>
  <c r="R2777" i="9"/>
  <c r="R2778" i="9"/>
  <c r="R2779" i="9"/>
  <c r="R2780" i="9"/>
  <c r="R2781" i="9"/>
  <c r="R2782" i="9"/>
  <c r="R2783" i="9"/>
  <c r="R2784" i="9"/>
  <c r="R2785" i="9"/>
  <c r="R2786" i="9"/>
  <c r="R2787" i="9"/>
  <c r="R2788" i="9"/>
  <c r="R2789" i="9"/>
  <c r="R2790" i="9"/>
  <c r="R2791" i="9"/>
  <c r="R2792" i="9"/>
  <c r="R2793" i="9"/>
  <c r="R2794" i="9"/>
  <c r="R2795" i="9"/>
  <c r="R2796" i="9"/>
  <c r="R2797" i="9"/>
  <c r="R2798" i="9"/>
  <c r="R2799" i="9"/>
  <c r="R2800" i="9"/>
  <c r="R2801" i="9"/>
  <c r="R2802" i="9"/>
  <c r="R2803" i="9"/>
  <c r="R2804" i="9"/>
  <c r="R2805" i="9"/>
  <c r="R2806" i="9"/>
  <c r="R2807" i="9"/>
  <c r="R2808" i="9"/>
  <c r="R2809" i="9"/>
  <c r="R2810" i="9"/>
  <c r="R2811" i="9"/>
  <c r="R2812" i="9"/>
  <c r="R2813" i="9"/>
  <c r="R2814" i="9"/>
  <c r="R2815" i="9"/>
  <c r="R2816" i="9"/>
  <c r="R2817" i="9"/>
  <c r="R2818" i="9"/>
  <c r="R2819" i="9"/>
  <c r="R2820" i="9"/>
  <c r="R2821" i="9"/>
  <c r="R2822" i="9"/>
  <c r="R2823" i="9"/>
  <c r="R2824" i="9"/>
  <c r="R2825" i="9"/>
  <c r="R2826" i="9"/>
  <c r="R2827" i="9"/>
  <c r="R2828" i="9"/>
  <c r="R2829" i="9"/>
  <c r="R2830" i="9"/>
  <c r="R2831" i="9"/>
  <c r="R2832" i="9"/>
  <c r="R2833" i="9"/>
  <c r="R2834" i="9"/>
  <c r="R2835" i="9"/>
  <c r="R2836" i="9"/>
  <c r="R2837" i="9"/>
  <c r="R2838" i="9"/>
  <c r="R2839" i="9"/>
  <c r="R2840" i="9"/>
  <c r="R2841" i="9"/>
  <c r="R2842" i="9"/>
  <c r="R2843" i="9"/>
  <c r="R2844" i="9"/>
  <c r="R2845" i="9"/>
  <c r="R2846" i="9"/>
  <c r="R2847" i="9"/>
  <c r="R2848" i="9"/>
  <c r="R2849" i="9"/>
  <c r="R2850" i="9"/>
  <c r="R2851" i="9"/>
  <c r="R2852" i="9"/>
  <c r="R2853" i="9"/>
  <c r="R2854" i="9"/>
  <c r="R2855" i="9"/>
  <c r="R2856" i="9"/>
  <c r="R2857" i="9"/>
  <c r="R2858" i="9"/>
  <c r="R2859" i="9"/>
  <c r="R2860" i="9"/>
  <c r="R2861" i="9"/>
  <c r="R2862" i="9"/>
  <c r="R2863" i="9"/>
  <c r="R2864" i="9"/>
  <c r="R2865" i="9"/>
  <c r="R2866" i="9"/>
  <c r="R2867" i="9"/>
  <c r="R2868" i="9"/>
  <c r="R2869" i="9"/>
  <c r="R2870" i="9"/>
  <c r="R2871" i="9"/>
  <c r="R2872" i="9"/>
  <c r="R2873" i="9"/>
  <c r="R2874" i="9"/>
  <c r="R2875" i="9"/>
  <c r="R2876" i="9"/>
  <c r="R2877" i="9"/>
  <c r="R2878" i="9"/>
  <c r="R2879" i="9"/>
  <c r="R2880" i="9"/>
  <c r="R2881" i="9"/>
  <c r="R2882" i="9"/>
  <c r="R2883" i="9"/>
  <c r="R2884" i="9"/>
  <c r="R2885" i="9"/>
  <c r="R2886" i="9"/>
  <c r="R2887" i="9"/>
  <c r="R2888" i="9"/>
  <c r="R2889" i="9"/>
  <c r="R2890" i="9"/>
  <c r="R2891" i="9"/>
  <c r="R2892" i="9"/>
  <c r="R2893" i="9"/>
  <c r="R2894" i="9"/>
  <c r="R2895" i="9"/>
  <c r="R2896" i="9"/>
  <c r="R2897" i="9"/>
  <c r="R2898" i="9"/>
  <c r="R2899" i="9"/>
  <c r="R2900" i="9"/>
  <c r="R2901" i="9"/>
  <c r="R2902" i="9"/>
  <c r="R2903" i="9"/>
  <c r="R2904" i="9"/>
  <c r="R2905" i="9"/>
  <c r="R2906" i="9"/>
  <c r="R2907" i="9"/>
  <c r="R2908" i="9"/>
  <c r="R2909" i="9"/>
  <c r="R2910" i="9"/>
  <c r="R2911" i="9"/>
  <c r="R2912" i="9"/>
  <c r="R2913" i="9"/>
  <c r="R2914" i="9"/>
  <c r="R2915" i="9"/>
  <c r="R2916" i="9"/>
  <c r="R2917" i="9"/>
  <c r="R2918" i="9"/>
  <c r="R2919" i="9"/>
  <c r="R2920" i="9"/>
  <c r="R2921" i="9"/>
  <c r="R2922" i="9"/>
  <c r="R2923" i="9"/>
  <c r="R2924" i="9"/>
  <c r="R2925" i="9"/>
  <c r="R2926" i="9"/>
  <c r="R2927" i="9"/>
  <c r="R2928" i="9"/>
  <c r="R2929" i="9"/>
  <c r="R2930" i="9"/>
  <c r="R2931" i="9"/>
  <c r="R2932" i="9"/>
  <c r="R2933" i="9"/>
  <c r="R2934" i="9"/>
  <c r="R2935" i="9"/>
  <c r="R2936" i="9"/>
  <c r="R2937" i="9"/>
  <c r="R2938" i="9"/>
  <c r="R2939" i="9"/>
  <c r="R2940" i="9"/>
  <c r="R2941" i="9"/>
  <c r="R2942" i="9"/>
  <c r="R2943" i="9"/>
  <c r="R2944" i="9"/>
  <c r="R2945" i="9"/>
  <c r="R2946" i="9"/>
  <c r="R2947" i="9"/>
  <c r="R2948" i="9"/>
  <c r="R2949" i="9"/>
  <c r="R2950" i="9"/>
  <c r="R2951" i="9"/>
  <c r="R2952" i="9"/>
  <c r="R2953" i="9"/>
  <c r="R2954" i="9"/>
  <c r="R2955" i="9"/>
  <c r="R2956" i="9"/>
  <c r="R2957" i="9"/>
  <c r="R2958" i="9"/>
  <c r="R2959" i="9"/>
  <c r="R2960" i="9"/>
  <c r="R2961" i="9"/>
  <c r="R2962" i="9"/>
  <c r="R2963" i="9"/>
  <c r="R2964" i="9"/>
  <c r="R2965" i="9"/>
  <c r="R2966" i="9"/>
  <c r="R2967" i="9"/>
  <c r="R2968" i="9"/>
  <c r="R2969" i="9"/>
  <c r="R2970" i="9"/>
  <c r="R2971" i="9"/>
  <c r="R2972" i="9"/>
  <c r="R2973" i="9"/>
  <c r="R2974" i="9"/>
  <c r="R2975" i="9"/>
  <c r="R2976" i="9"/>
  <c r="R2977" i="9"/>
  <c r="R2978" i="9"/>
  <c r="R2979" i="9"/>
  <c r="R2980" i="9"/>
  <c r="R2981" i="9"/>
  <c r="R2982" i="9"/>
  <c r="R2983" i="9"/>
  <c r="R2984" i="9"/>
  <c r="R2985" i="9"/>
  <c r="R2986" i="9"/>
  <c r="R2987" i="9"/>
  <c r="R2988" i="9"/>
  <c r="R2989" i="9"/>
  <c r="R2990" i="9"/>
  <c r="R2991" i="9"/>
  <c r="R2992" i="9"/>
  <c r="R2993" i="9"/>
  <c r="R2994" i="9"/>
  <c r="R2995" i="9"/>
  <c r="R2996" i="9"/>
  <c r="R2997" i="9"/>
  <c r="R2998" i="9"/>
  <c r="R2999" i="9"/>
  <c r="R3000" i="9"/>
  <c r="R3001" i="9"/>
  <c r="R3002" i="9"/>
  <c r="R3003" i="9"/>
  <c r="R3004" i="9"/>
  <c r="R3005" i="9"/>
  <c r="R3006" i="9"/>
  <c r="R3007" i="9"/>
  <c r="R3008" i="9"/>
  <c r="R3009" i="9"/>
  <c r="R3010" i="9"/>
  <c r="R3011" i="9"/>
  <c r="R3012" i="9"/>
  <c r="R3013" i="9"/>
  <c r="R3014" i="9"/>
  <c r="R3015" i="9"/>
  <c r="R3016" i="9"/>
  <c r="R3017" i="9"/>
  <c r="R3018" i="9"/>
  <c r="R3019" i="9"/>
  <c r="R3020" i="9"/>
  <c r="R3021" i="9"/>
  <c r="R3022" i="9"/>
  <c r="R3023" i="9"/>
  <c r="R3024" i="9"/>
  <c r="R3025" i="9"/>
  <c r="R3026" i="9"/>
  <c r="R3027" i="9"/>
  <c r="R3028" i="9"/>
  <c r="R3029" i="9"/>
  <c r="R3030" i="9"/>
  <c r="R3031" i="9"/>
  <c r="R3032" i="9"/>
  <c r="R3033" i="9"/>
  <c r="R3034" i="9"/>
  <c r="R3035" i="9"/>
  <c r="R3036" i="9"/>
  <c r="R3037" i="9"/>
  <c r="R3038" i="9"/>
  <c r="R3039" i="9"/>
  <c r="R3040" i="9"/>
  <c r="R3041" i="9"/>
  <c r="R3042" i="9"/>
  <c r="R3043" i="9"/>
  <c r="R3044" i="9"/>
  <c r="R3045" i="9"/>
  <c r="R3046" i="9"/>
  <c r="R3047" i="9"/>
  <c r="R3048" i="9"/>
  <c r="R3049" i="9"/>
  <c r="R3050" i="9"/>
  <c r="R3051" i="9"/>
  <c r="R3052" i="9"/>
  <c r="R3053" i="9"/>
  <c r="R3054" i="9"/>
  <c r="R3055" i="9"/>
  <c r="R3056" i="9"/>
  <c r="R3057" i="9"/>
  <c r="R3058" i="9"/>
  <c r="R3059" i="9"/>
  <c r="R3060" i="9"/>
  <c r="R3061" i="9"/>
  <c r="R3062" i="9"/>
  <c r="R3063" i="9"/>
  <c r="R3064" i="9"/>
  <c r="R3065" i="9"/>
  <c r="R3066" i="9"/>
  <c r="R3067" i="9"/>
  <c r="R3068" i="9"/>
  <c r="R3069" i="9"/>
  <c r="R3070" i="9"/>
  <c r="R3071" i="9"/>
  <c r="R3072" i="9"/>
  <c r="R3073" i="9"/>
  <c r="R3074" i="9"/>
  <c r="R3075" i="9"/>
  <c r="R3076" i="9"/>
  <c r="R3077" i="9"/>
  <c r="R3078" i="9"/>
  <c r="R3079" i="9"/>
  <c r="R3080" i="9"/>
  <c r="R3081" i="9"/>
  <c r="R3082" i="9"/>
  <c r="R3083" i="9"/>
  <c r="R3084" i="9"/>
  <c r="R3085" i="9"/>
  <c r="R3086" i="9"/>
  <c r="R3087" i="9"/>
  <c r="R3088" i="9"/>
  <c r="R3089" i="9"/>
  <c r="R3090" i="9"/>
  <c r="R3091" i="9"/>
  <c r="R3092" i="9"/>
  <c r="R3093" i="9"/>
  <c r="R3094" i="9"/>
  <c r="R3095" i="9"/>
  <c r="R3096" i="9"/>
  <c r="R3097" i="9"/>
  <c r="R3098" i="9"/>
  <c r="R3099" i="9"/>
  <c r="R3100" i="9"/>
  <c r="R3101" i="9"/>
  <c r="R3102" i="9"/>
  <c r="R3103" i="9"/>
  <c r="R3104" i="9"/>
  <c r="R3105" i="9"/>
  <c r="R3106" i="9"/>
  <c r="R3107" i="9"/>
  <c r="R3108" i="9"/>
  <c r="R3109" i="9"/>
  <c r="R3110" i="9"/>
  <c r="R3111" i="9"/>
  <c r="R3112" i="9"/>
  <c r="R3113" i="9"/>
  <c r="R3114" i="9"/>
  <c r="R3115" i="9"/>
  <c r="R3116" i="9"/>
  <c r="R3117" i="9"/>
  <c r="R3118" i="9"/>
  <c r="R3119" i="9"/>
  <c r="R3120" i="9"/>
  <c r="R3121" i="9"/>
  <c r="R3122" i="9"/>
  <c r="R3123" i="9"/>
  <c r="R3124" i="9"/>
  <c r="R3125" i="9"/>
  <c r="R3126" i="9"/>
  <c r="R3127" i="9"/>
  <c r="R3128" i="9"/>
  <c r="R3129" i="9"/>
  <c r="R3130" i="9"/>
  <c r="R3131" i="9"/>
  <c r="R3132" i="9"/>
  <c r="R3133" i="9"/>
  <c r="R3134" i="9"/>
  <c r="R3135" i="9"/>
  <c r="R3136" i="9"/>
  <c r="R3137" i="9"/>
  <c r="R3138" i="9"/>
  <c r="R3139" i="9"/>
  <c r="R3140" i="9"/>
  <c r="R3141" i="9"/>
  <c r="R3142" i="9"/>
  <c r="R3143" i="9"/>
  <c r="R3144" i="9"/>
  <c r="R3145" i="9"/>
  <c r="R3146" i="9"/>
  <c r="R3147" i="9"/>
  <c r="R3148" i="9"/>
  <c r="R3149" i="9"/>
  <c r="R3150" i="9"/>
  <c r="R3151" i="9"/>
  <c r="R3152" i="9"/>
  <c r="R3153" i="9"/>
  <c r="R3154" i="9"/>
  <c r="R3155" i="9"/>
  <c r="R3156" i="9"/>
  <c r="R3157" i="9"/>
  <c r="R3158" i="9"/>
  <c r="R3159" i="9"/>
  <c r="R3160" i="9"/>
  <c r="R3161" i="9"/>
  <c r="R3162" i="9"/>
  <c r="R3163" i="9"/>
  <c r="R3164" i="9"/>
  <c r="R3165" i="9"/>
  <c r="R3166" i="9"/>
  <c r="R3167" i="9"/>
  <c r="R3168" i="9"/>
  <c r="R3169" i="9"/>
  <c r="R3170" i="9"/>
  <c r="R3171" i="9"/>
  <c r="R3172" i="9"/>
  <c r="R3173" i="9"/>
  <c r="R3174" i="9"/>
  <c r="R3175" i="9"/>
  <c r="R3176" i="9"/>
  <c r="R3177" i="9"/>
  <c r="R3178" i="9"/>
  <c r="R3179" i="9"/>
  <c r="R3180" i="9"/>
  <c r="R3181" i="9"/>
  <c r="R3182" i="9"/>
  <c r="R3183" i="9"/>
  <c r="R3184" i="9"/>
  <c r="R3185" i="9"/>
  <c r="R3186" i="9"/>
  <c r="R3187" i="9"/>
  <c r="R3188" i="9"/>
  <c r="R3189" i="9"/>
  <c r="R3190" i="9"/>
  <c r="R3191" i="9"/>
  <c r="R3192" i="9"/>
  <c r="R3193" i="9"/>
  <c r="R3194" i="9"/>
  <c r="R3195" i="9"/>
  <c r="R3196" i="9"/>
  <c r="R3197" i="9"/>
  <c r="R3198" i="9"/>
  <c r="R3199" i="9"/>
  <c r="R3200" i="9"/>
  <c r="R3201" i="9"/>
  <c r="R3202" i="9"/>
  <c r="R3203" i="9"/>
  <c r="R3204" i="9"/>
  <c r="R3205" i="9"/>
  <c r="R3206" i="9"/>
  <c r="R3207" i="9"/>
  <c r="R3208" i="9"/>
  <c r="R3209" i="9"/>
  <c r="R3210" i="9"/>
  <c r="R3211" i="9"/>
  <c r="R3212" i="9"/>
  <c r="R3213" i="9"/>
  <c r="R3214" i="9"/>
  <c r="R3215" i="9"/>
  <c r="R3216" i="9"/>
  <c r="R3217" i="9"/>
  <c r="R3218" i="9"/>
  <c r="R3219" i="9"/>
  <c r="R3220" i="9"/>
  <c r="R3221" i="9"/>
  <c r="R3222" i="9"/>
  <c r="R3223" i="9"/>
  <c r="R3224" i="9"/>
  <c r="R3225" i="9"/>
  <c r="R3226" i="9"/>
  <c r="R3227" i="9"/>
  <c r="R3228" i="9"/>
  <c r="R3229" i="9"/>
  <c r="R3230" i="9"/>
  <c r="R3231" i="9"/>
  <c r="R3232" i="9"/>
  <c r="R3233" i="9"/>
  <c r="R3234" i="9"/>
  <c r="R3235" i="9"/>
  <c r="R3236" i="9"/>
  <c r="R3237" i="9"/>
  <c r="R3238" i="9"/>
  <c r="R3239" i="9"/>
  <c r="R3240" i="9"/>
  <c r="R3241" i="9"/>
  <c r="R3242" i="9"/>
  <c r="R3243" i="9"/>
  <c r="R3244" i="9"/>
  <c r="R3245" i="9"/>
  <c r="R3246" i="9"/>
  <c r="R3247" i="9"/>
  <c r="R3248" i="9"/>
  <c r="R3249" i="9"/>
  <c r="R3250" i="9"/>
  <c r="R3251" i="9"/>
  <c r="R3252" i="9"/>
  <c r="R3253" i="9"/>
  <c r="R3254" i="9"/>
  <c r="R3255" i="9"/>
  <c r="R3256" i="9"/>
  <c r="R3257" i="9"/>
  <c r="R3258" i="9"/>
  <c r="R3259" i="9"/>
  <c r="R3260" i="9"/>
  <c r="R3261" i="9"/>
  <c r="R3262" i="9"/>
  <c r="R3263" i="9"/>
  <c r="R3264" i="9"/>
  <c r="R3265" i="9"/>
  <c r="R3266" i="9"/>
  <c r="R3267" i="9"/>
  <c r="R3268" i="9"/>
  <c r="R3269" i="9"/>
  <c r="R3270" i="9"/>
  <c r="R3271" i="9"/>
  <c r="R3272" i="9"/>
  <c r="R3273" i="9"/>
  <c r="R3274" i="9"/>
  <c r="R3275" i="9"/>
  <c r="R3276" i="9"/>
  <c r="R3277" i="9"/>
  <c r="R3278" i="9"/>
  <c r="R3279" i="9"/>
  <c r="R3280" i="9"/>
  <c r="R3281" i="9"/>
  <c r="R3282" i="9"/>
  <c r="R3283" i="9"/>
  <c r="R3284" i="9"/>
  <c r="R3285" i="9"/>
  <c r="R3286" i="9"/>
  <c r="R3287" i="9"/>
  <c r="R3288" i="9"/>
  <c r="R3289" i="9"/>
  <c r="R3290" i="9"/>
  <c r="R3291" i="9"/>
  <c r="R3292" i="9"/>
  <c r="R3293" i="9"/>
  <c r="R3294" i="9"/>
  <c r="R3295" i="9"/>
  <c r="R3296" i="9"/>
  <c r="R3297" i="9"/>
  <c r="R3298" i="9"/>
  <c r="R3299" i="9"/>
  <c r="R3300" i="9"/>
  <c r="R3301" i="9"/>
  <c r="R3302" i="9"/>
  <c r="R3303" i="9"/>
  <c r="R3304" i="9"/>
  <c r="R3305" i="9"/>
  <c r="R3306" i="9"/>
  <c r="R3307" i="9"/>
  <c r="R3308" i="9"/>
  <c r="R3309" i="9"/>
  <c r="R3310" i="9"/>
  <c r="R3311" i="9"/>
  <c r="R3312" i="9"/>
  <c r="R3313" i="9"/>
  <c r="R3314" i="9"/>
  <c r="R3315" i="9"/>
  <c r="R3316" i="9"/>
  <c r="R3317" i="9"/>
  <c r="R3318" i="9"/>
  <c r="R3319" i="9"/>
  <c r="R3320" i="9"/>
  <c r="R3321" i="9"/>
  <c r="R3322" i="9"/>
  <c r="R3323" i="9"/>
  <c r="R3324" i="9"/>
  <c r="R3325" i="9"/>
  <c r="R3326" i="9"/>
  <c r="R3327" i="9"/>
  <c r="R3328" i="9"/>
  <c r="R3329" i="9"/>
  <c r="R3330" i="9"/>
  <c r="R3331" i="9"/>
  <c r="R3332" i="9"/>
  <c r="R3333" i="9"/>
  <c r="R3334" i="9"/>
  <c r="R3335" i="9"/>
  <c r="R3336" i="9"/>
  <c r="R3337" i="9"/>
  <c r="R3338" i="9"/>
  <c r="R3339" i="9"/>
  <c r="R3340" i="9"/>
  <c r="R3341" i="9"/>
  <c r="R3342" i="9"/>
  <c r="R3343" i="9"/>
  <c r="R3344" i="9"/>
  <c r="R3345" i="9"/>
  <c r="R3346" i="9"/>
  <c r="R3347" i="9"/>
  <c r="R3348" i="9"/>
  <c r="R3349" i="9"/>
  <c r="R3350" i="9"/>
  <c r="R3351" i="9"/>
  <c r="R3352" i="9"/>
  <c r="R3353" i="9"/>
  <c r="R3354" i="9"/>
  <c r="R3355" i="9"/>
  <c r="R3356" i="9"/>
  <c r="R3357" i="9"/>
  <c r="R3358" i="9"/>
  <c r="R3359" i="9"/>
  <c r="R3360" i="9"/>
  <c r="R3361" i="9"/>
  <c r="R3362" i="9"/>
  <c r="R3363" i="9"/>
  <c r="R3364" i="9"/>
  <c r="R3365" i="9"/>
  <c r="R3366" i="9"/>
  <c r="R3367" i="9"/>
  <c r="R3368" i="9"/>
  <c r="R3369" i="9"/>
  <c r="R3370" i="9"/>
  <c r="R3371" i="9"/>
  <c r="R3372" i="9"/>
  <c r="R3373" i="9"/>
  <c r="R3374" i="9"/>
  <c r="R3375" i="9"/>
  <c r="R3376" i="9"/>
  <c r="R3377" i="9"/>
  <c r="R3378" i="9"/>
  <c r="R3379" i="9"/>
  <c r="R3380" i="9"/>
  <c r="R3381" i="9"/>
  <c r="R3382" i="9"/>
  <c r="R3383" i="9"/>
  <c r="R3384" i="9"/>
  <c r="R3385" i="9"/>
  <c r="R3386" i="9"/>
  <c r="R3387" i="9"/>
  <c r="R3388" i="9"/>
  <c r="R3389" i="9"/>
  <c r="R3390" i="9"/>
  <c r="R3391" i="9"/>
  <c r="R3392" i="9"/>
  <c r="R3393" i="9"/>
  <c r="R3394" i="9"/>
  <c r="R3395" i="9"/>
  <c r="R3396" i="9"/>
  <c r="R3397" i="9"/>
  <c r="R3398" i="9"/>
  <c r="R3399" i="9"/>
  <c r="R3400" i="9"/>
  <c r="R3401" i="9"/>
  <c r="R3402" i="9"/>
  <c r="R3403" i="9"/>
  <c r="R3404" i="9"/>
  <c r="R3405" i="9"/>
  <c r="R3406" i="9"/>
  <c r="R3407" i="9"/>
  <c r="R3408" i="9"/>
  <c r="R3409" i="9"/>
  <c r="R3410" i="9"/>
  <c r="R3411" i="9"/>
  <c r="R3412" i="9"/>
  <c r="R3413" i="9"/>
  <c r="R3414" i="9"/>
  <c r="R3415" i="9"/>
  <c r="R3416" i="9"/>
  <c r="R3417" i="9"/>
  <c r="R3418" i="9"/>
  <c r="R3419" i="9"/>
  <c r="R3420" i="9"/>
  <c r="R3421" i="9"/>
  <c r="R3422" i="9"/>
  <c r="R3423" i="9"/>
  <c r="R3424" i="9"/>
  <c r="R3425" i="9"/>
  <c r="R3426" i="9"/>
  <c r="R3427" i="9"/>
  <c r="R3428" i="9"/>
  <c r="R3429" i="9"/>
  <c r="R3430" i="9"/>
  <c r="R3431" i="9"/>
  <c r="R3432" i="9"/>
  <c r="R3433" i="9"/>
  <c r="R3434" i="9"/>
  <c r="R3435" i="9"/>
  <c r="R3436" i="9"/>
  <c r="R3437" i="9"/>
  <c r="R3438" i="9"/>
  <c r="R3439" i="9"/>
  <c r="R3440" i="9"/>
  <c r="R3441" i="9"/>
  <c r="R3442" i="9"/>
  <c r="R3443" i="9"/>
  <c r="R3444" i="9"/>
  <c r="R3445" i="9"/>
  <c r="R3446" i="9"/>
  <c r="R3447" i="9"/>
  <c r="R3448" i="9"/>
  <c r="R3449" i="9"/>
  <c r="R3450" i="9"/>
  <c r="R3451" i="9"/>
  <c r="R3452" i="9"/>
  <c r="R3453" i="9"/>
  <c r="R3454" i="9"/>
  <c r="R3455" i="9"/>
  <c r="R3456" i="9"/>
  <c r="R3457" i="9"/>
  <c r="R3458" i="9"/>
  <c r="R3459" i="9"/>
  <c r="R3460" i="9"/>
  <c r="R3461" i="9"/>
  <c r="R3462" i="9"/>
  <c r="R3463" i="9"/>
  <c r="R3464" i="9"/>
  <c r="R3465" i="9"/>
  <c r="R3466" i="9"/>
  <c r="R3467" i="9"/>
  <c r="R3468" i="9"/>
  <c r="R3469" i="9"/>
  <c r="R3470" i="9"/>
  <c r="R3471" i="9"/>
  <c r="R3472" i="9"/>
  <c r="R3473" i="9"/>
  <c r="R3474" i="9"/>
  <c r="R3475" i="9"/>
  <c r="R3476" i="9"/>
  <c r="R3477" i="9"/>
  <c r="R3478" i="9"/>
  <c r="R3479" i="9"/>
  <c r="R3480" i="9"/>
  <c r="R3481" i="9"/>
  <c r="R3482" i="9"/>
  <c r="R3483" i="9"/>
  <c r="R3484" i="9"/>
  <c r="R3485" i="9"/>
  <c r="R3486" i="9"/>
  <c r="R3487" i="9"/>
  <c r="R3488" i="9"/>
  <c r="R3489" i="9"/>
  <c r="R3490" i="9"/>
  <c r="R3491" i="9"/>
  <c r="R3492" i="9"/>
  <c r="R3493" i="9"/>
  <c r="R3494" i="9"/>
  <c r="R3495" i="9"/>
  <c r="R3496" i="9"/>
  <c r="R3497" i="9"/>
  <c r="R3498" i="9"/>
  <c r="R3499" i="9"/>
  <c r="R3500" i="9"/>
  <c r="R3501" i="9"/>
  <c r="R3502" i="9"/>
  <c r="R3503" i="9"/>
  <c r="R3504" i="9"/>
  <c r="R3505" i="9"/>
  <c r="R3506" i="9"/>
  <c r="R3507" i="9"/>
  <c r="R3508" i="9"/>
  <c r="R3509" i="9"/>
  <c r="R3510" i="9"/>
  <c r="R3511" i="9"/>
  <c r="R3512" i="9"/>
  <c r="R3513" i="9"/>
  <c r="R3514" i="9"/>
  <c r="R3515" i="9"/>
  <c r="R3516" i="9"/>
  <c r="R3517" i="9"/>
  <c r="R3518" i="9"/>
  <c r="R3519" i="9"/>
  <c r="R3520" i="9"/>
  <c r="R3521" i="9"/>
  <c r="R3522" i="9"/>
  <c r="R3523" i="9"/>
  <c r="R3524" i="9"/>
  <c r="R3525" i="9"/>
  <c r="R3526" i="9"/>
  <c r="R3527" i="9"/>
  <c r="R3528" i="9"/>
  <c r="R3529" i="9"/>
  <c r="R3530" i="9"/>
  <c r="R3531" i="9"/>
  <c r="R3532" i="9"/>
  <c r="R3533" i="9"/>
  <c r="R3534" i="9"/>
  <c r="R3535" i="9"/>
  <c r="R3536" i="9"/>
  <c r="R3537" i="9"/>
  <c r="R3538" i="9"/>
  <c r="R3539" i="9"/>
  <c r="R3540" i="9"/>
  <c r="R3541" i="9"/>
  <c r="R3542" i="9"/>
  <c r="R3543" i="9"/>
  <c r="R3544" i="9"/>
  <c r="R3545" i="9"/>
  <c r="R3546" i="9"/>
  <c r="R3547" i="9"/>
  <c r="R3548" i="9"/>
  <c r="R3549" i="9"/>
  <c r="R3550" i="9"/>
  <c r="R3551" i="9"/>
  <c r="R3552" i="9"/>
  <c r="R3553" i="9"/>
  <c r="R3554" i="9"/>
  <c r="R3555" i="9"/>
  <c r="R3556" i="9"/>
  <c r="R3557" i="9"/>
  <c r="R3558" i="9"/>
  <c r="R3559" i="9"/>
  <c r="R3560" i="9"/>
  <c r="R3561" i="9"/>
  <c r="R3562" i="9"/>
  <c r="R3563" i="9"/>
  <c r="R3564" i="9"/>
  <c r="R3565" i="9"/>
  <c r="R3566" i="9"/>
  <c r="R3567" i="9"/>
  <c r="R3568" i="9"/>
  <c r="R3569" i="9"/>
  <c r="R3570" i="9"/>
  <c r="R3571" i="9"/>
  <c r="R3572" i="9"/>
  <c r="R3573" i="9"/>
  <c r="R3574" i="9"/>
  <c r="R3575" i="9"/>
  <c r="R3576" i="9"/>
  <c r="R3577" i="9"/>
  <c r="R3578" i="9"/>
  <c r="R3579" i="9"/>
  <c r="R3580" i="9"/>
  <c r="R3581" i="9"/>
  <c r="R3582" i="9"/>
  <c r="R3583" i="9"/>
  <c r="R3584" i="9"/>
  <c r="R3585" i="9"/>
  <c r="R3586" i="9"/>
  <c r="R3587" i="9"/>
  <c r="R3588" i="9"/>
  <c r="R3589" i="9"/>
  <c r="R3590" i="9"/>
  <c r="R3591" i="9"/>
  <c r="R3592" i="9"/>
  <c r="R3593" i="9"/>
  <c r="R3594" i="9"/>
  <c r="R3595" i="9"/>
  <c r="R3596" i="9"/>
  <c r="R3597" i="9"/>
  <c r="R3598" i="9"/>
  <c r="R3599" i="9"/>
  <c r="R3600" i="9"/>
  <c r="R3601" i="9"/>
  <c r="R3602" i="9"/>
  <c r="R3603" i="9"/>
  <c r="R3604" i="9"/>
  <c r="R3605" i="9"/>
  <c r="R3606" i="9"/>
  <c r="R3607" i="9"/>
  <c r="R3608" i="9"/>
  <c r="R3609" i="9"/>
  <c r="R3610" i="9"/>
  <c r="R3611" i="9"/>
  <c r="R3612" i="9"/>
  <c r="R3613" i="9"/>
  <c r="R3614" i="9"/>
  <c r="R3615" i="9"/>
  <c r="R3616" i="9"/>
  <c r="R3617" i="9"/>
  <c r="R3618" i="9"/>
  <c r="R3619" i="9"/>
  <c r="R3620" i="9"/>
  <c r="R3621" i="9"/>
  <c r="R3622" i="9"/>
  <c r="R3623" i="9"/>
  <c r="R3624" i="9"/>
  <c r="R3625" i="9"/>
  <c r="R3626" i="9"/>
  <c r="R3627" i="9"/>
  <c r="R3628" i="9"/>
  <c r="R3629" i="9"/>
  <c r="R3630" i="9"/>
  <c r="R3631" i="9"/>
  <c r="R3632" i="9"/>
  <c r="R3633" i="9"/>
  <c r="R3634" i="9"/>
  <c r="R3635" i="9"/>
  <c r="R3636" i="9"/>
  <c r="R3637" i="9"/>
  <c r="R3638" i="9"/>
  <c r="R3639" i="9"/>
  <c r="R3640" i="9"/>
  <c r="R3641" i="9"/>
  <c r="R3642" i="9"/>
  <c r="R3643" i="9"/>
  <c r="R3644" i="9"/>
  <c r="R3645" i="9"/>
  <c r="R3646" i="9"/>
  <c r="R3647" i="9"/>
  <c r="R3648" i="9"/>
  <c r="R3649" i="9"/>
  <c r="R3650" i="9"/>
  <c r="R3651" i="9"/>
  <c r="R3652" i="9"/>
  <c r="R3653" i="9"/>
  <c r="R3654" i="9"/>
  <c r="R3655" i="9"/>
  <c r="R3656" i="9"/>
  <c r="R3657" i="9"/>
  <c r="R3658" i="9"/>
  <c r="R3659" i="9"/>
  <c r="R3660" i="9"/>
  <c r="R3661" i="9"/>
  <c r="R3662" i="9"/>
  <c r="R3663" i="9"/>
  <c r="R3664" i="9"/>
  <c r="R3665" i="9"/>
  <c r="R3666" i="9"/>
  <c r="R3667" i="9"/>
  <c r="R3668" i="9"/>
  <c r="R3669" i="9"/>
  <c r="R3670" i="9"/>
  <c r="R3671" i="9"/>
  <c r="R3672" i="9"/>
  <c r="R3673" i="9"/>
  <c r="R3674" i="9"/>
  <c r="R3675" i="9"/>
  <c r="R3676" i="9"/>
  <c r="R3677" i="9"/>
  <c r="R3678" i="9"/>
  <c r="R3679" i="9"/>
  <c r="R3680" i="9"/>
  <c r="R3681" i="9"/>
  <c r="R3682" i="9"/>
  <c r="R3683" i="9"/>
  <c r="R3684" i="9"/>
  <c r="R3685" i="9"/>
  <c r="R3686" i="9"/>
  <c r="R3687" i="9"/>
  <c r="R3688" i="9"/>
  <c r="R3689" i="9"/>
  <c r="R3690" i="9"/>
  <c r="R3691" i="9"/>
  <c r="R3692" i="9"/>
  <c r="R3693" i="9"/>
  <c r="R3694" i="9"/>
  <c r="R3695" i="9"/>
  <c r="R3696" i="9"/>
  <c r="R3697" i="9"/>
  <c r="R3698" i="9"/>
  <c r="R3699" i="9"/>
  <c r="R3700" i="9"/>
  <c r="R3701" i="9"/>
  <c r="R3702" i="9"/>
  <c r="R3703" i="9"/>
  <c r="R3704" i="9"/>
  <c r="R3705" i="9"/>
  <c r="R3706" i="9"/>
  <c r="R3707" i="9"/>
  <c r="R3708" i="9"/>
  <c r="R3709" i="9"/>
  <c r="R3710" i="9"/>
  <c r="R3711" i="9"/>
  <c r="R3712" i="9"/>
  <c r="R3713" i="9"/>
  <c r="R3714" i="9"/>
  <c r="R3715" i="9"/>
  <c r="R3716" i="9"/>
  <c r="R3717" i="9"/>
  <c r="R3718" i="9"/>
  <c r="R3719" i="9"/>
  <c r="R3720" i="9"/>
  <c r="R3721" i="9"/>
  <c r="R3722" i="9"/>
  <c r="R3723" i="9"/>
  <c r="R3724" i="9"/>
  <c r="R3725" i="9"/>
  <c r="R3726" i="9"/>
  <c r="R3727" i="9"/>
  <c r="R3728" i="9"/>
  <c r="R3729" i="9"/>
  <c r="R3730" i="9"/>
  <c r="R3731" i="9"/>
  <c r="R3732" i="9"/>
  <c r="R3733" i="9"/>
  <c r="R3734" i="9"/>
  <c r="R3735" i="9"/>
  <c r="R3736" i="9"/>
  <c r="R3737" i="9"/>
  <c r="R3738" i="9"/>
  <c r="R3739" i="9"/>
  <c r="R3740" i="9"/>
  <c r="R3741" i="9"/>
  <c r="R3742" i="9"/>
  <c r="R3743" i="9"/>
  <c r="R3744" i="9"/>
  <c r="R3745" i="9"/>
  <c r="R3746" i="9"/>
  <c r="R3747" i="9"/>
  <c r="R3748" i="9"/>
  <c r="R3749" i="9"/>
  <c r="R3750" i="9"/>
  <c r="R3751" i="9"/>
  <c r="R3752" i="9"/>
  <c r="R3753" i="9"/>
  <c r="R3754" i="9"/>
  <c r="R3755" i="9"/>
  <c r="R3756" i="9"/>
  <c r="R3757" i="9"/>
  <c r="R3758" i="9"/>
  <c r="R3759" i="9"/>
  <c r="R3760" i="9"/>
  <c r="R3761" i="9"/>
  <c r="R3762" i="9"/>
  <c r="R3763" i="9"/>
  <c r="R3764" i="9"/>
  <c r="R3765" i="9"/>
  <c r="R3766" i="9"/>
  <c r="R3767" i="9"/>
  <c r="R3768" i="9"/>
  <c r="R3769" i="9"/>
  <c r="R3770" i="9"/>
  <c r="R3771" i="9"/>
  <c r="R3772" i="9"/>
  <c r="R3773" i="9"/>
  <c r="R3774" i="9"/>
  <c r="R3775" i="9"/>
  <c r="R3776" i="9"/>
  <c r="R3777" i="9"/>
  <c r="R3778" i="9"/>
  <c r="R3779" i="9"/>
  <c r="R3780" i="9"/>
  <c r="R3781" i="9"/>
  <c r="R3782" i="9"/>
  <c r="R3783" i="9"/>
  <c r="R3784" i="9"/>
  <c r="R3785" i="9"/>
  <c r="R3786" i="9"/>
  <c r="R3787" i="9"/>
  <c r="R3788" i="9"/>
  <c r="R3789" i="9"/>
  <c r="R3790" i="9"/>
  <c r="R3791" i="9"/>
  <c r="R3792" i="9"/>
  <c r="R3793" i="9"/>
  <c r="R3794" i="9"/>
  <c r="R3795" i="9"/>
  <c r="R3796" i="9"/>
  <c r="R3797" i="9"/>
  <c r="R3798" i="9"/>
  <c r="R3799" i="9"/>
  <c r="R3800" i="9"/>
  <c r="R3801" i="9"/>
  <c r="R3802" i="9"/>
  <c r="R3803" i="9"/>
  <c r="R3804" i="9"/>
  <c r="R3805" i="9"/>
  <c r="R3806" i="9"/>
  <c r="R3807" i="9"/>
  <c r="R3808" i="9"/>
  <c r="R3809" i="9"/>
  <c r="R3810" i="9"/>
  <c r="R3811" i="9"/>
  <c r="R3812" i="9"/>
  <c r="R3813" i="9"/>
  <c r="R3814" i="9"/>
  <c r="R3815" i="9"/>
  <c r="R3816" i="9"/>
  <c r="R3817" i="9"/>
  <c r="R3818" i="9"/>
  <c r="R3819" i="9"/>
  <c r="R3820" i="9"/>
  <c r="R3821" i="9"/>
  <c r="R3822" i="9"/>
  <c r="R3823" i="9"/>
  <c r="R3824" i="9"/>
  <c r="R3825" i="9"/>
  <c r="R3826" i="9"/>
  <c r="R3827" i="9"/>
  <c r="R3828" i="9"/>
  <c r="R3829" i="9"/>
  <c r="R3830" i="9"/>
  <c r="R3831" i="9"/>
  <c r="R3832" i="9"/>
  <c r="R3833" i="9"/>
  <c r="R3834" i="9"/>
  <c r="R3835" i="9"/>
  <c r="R3836" i="9"/>
  <c r="R3837" i="9"/>
  <c r="R3838" i="9"/>
  <c r="R3839" i="9"/>
  <c r="R3840" i="9"/>
  <c r="R3841" i="9"/>
  <c r="R3842" i="9"/>
  <c r="R3843" i="9"/>
  <c r="R3844" i="9"/>
  <c r="R3845" i="9"/>
  <c r="R3846" i="9"/>
  <c r="R3847" i="9"/>
  <c r="R3848" i="9"/>
  <c r="R3849" i="9"/>
  <c r="R3850" i="9"/>
  <c r="R3851" i="9"/>
  <c r="R3852" i="9"/>
  <c r="R3853" i="9"/>
  <c r="R3854" i="9"/>
  <c r="R3855" i="9"/>
  <c r="R3856" i="9"/>
  <c r="R3857" i="9"/>
  <c r="R3858" i="9"/>
  <c r="R3859" i="9"/>
  <c r="R3860" i="9"/>
  <c r="R3861" i="9"/>
  <c r="R3862" i="9"/>
  <c r="R3863" i="9"/>
  <c r="R3864" i="9"/>
  <c r="R3865" i="9"/>
  <c r="R3866" i="9"/>
  <c r="R3867" i="9"/>
  <c r="R3868" i="9"/>
  <c r="R3869" i="9"/>
  <c r="R3870" i="9"/>
  <c r="R3871" i="9"/>
  <c r="R3872" i="9"/>
  <c r="R3873" i="9"/>
  <c r="R3874" i="9"/>
  <c r="R3875" i="9"/>
  <c r="R3876" i="9"/>
  <c r="R3877" i="9"/>
  <c r="R3878" i="9"/>
  <c r="R3879" i="9"/>
  <c r="R3880" i="9"/>
  <c r="R3881" i="9"/>
  <c r="R3882" i="9"/>
  <c r="R3883" i="9"/>
  <c r="R3884" i="9"/>
  <c r="R3885" i="9"/>
  <c r="R3886" i="9"/>
  <c r="R3887" i="9"/>
  <c r="R3888" i="9"/>
  <c r="R3889" i="9"/>
  <c r="R3890" i="9"/>
  <c r="R3891" i="9"/>
  <c r="R3892" i="9"/>
  <c r="R3893" i="9"/>
  <c r="R3894" i="9"/>
  <c r="R3895" i="9"/>
  <c r="R3896" i="9"/>
  <c r="R3897" i="9"/>
  <c r="R3898" i="9"/>
  <c r="R3899" i="9"/>
  <c r="R3900" i="9"/>
  <c r="R3901" i="9"/>
  <c r="R3902" i="9"/>
  <c r="R3903" i="9"/>
  <c r="R3904" i="9"/>
  <c r="R3905" i="9"/>
  <c r="R3906" i="9"/>
  <c r="R3907" i="9"/>
  <c r="R3908" i="9"/>
  <c r="R3909" i="9"/>
  <c r="R3910" i="9"/>
  <c r="R3911" i="9"/>
  <c r="R3912" i="9"/>
  <c r="R3913" i="9"/>
  <c r="R3914" i="9"/>
  <c r="R3915" i="9"/>
  <c r="R3916" i="9"/>
  <c r="R3917" i="9"/>
  <c r="R3918" i="9"/>
  <c r="R3919" i="9"/>
  <c r="R3920" i="9"/>
  <c r="R3921" i="9"/>
  <c r="R3922" i="9"/>
  <c r="R3923" i="9"/>
  <c r="R3924" i="9"/>
  <c r="R3925" i="9"/>
  <c r="R3926" i="9"/>
  <c r="R3927" i="9"/>
  <c r="R3928" i="9"/>
  <c r="R3929" i="9"/>
  <c r="R3930" i="9"/>
  <c r="R3931" i="9"/>
  <c r="R3932" i="9"/>
  <c r="R3933" i="9"/>
  <c r="R3934" i="9"/>
  <c r="R3935" i="9"/>
  <c r="R3936" i="9"/>
  <c r="R3937" i="9"/>
  <c r="R3938" i="9"/>
  <c r="R3939" i="9"/>
  <c r="R3940" i="9"/>
  <c r="R3941" i="9"/>
  <c r="R3942" i="9"/>
  <c r="R3943" i="9"/>
  <c r="R3944" i="9"/>
  <c r="R3945" i="9"/>
  <c r="R3946" i="9"/>
  <c r="R3947" i="9"/>
  <c r="R3948" i="9"/>
  <c r="R3949" i="9"/>
  <c r="R3950" i="9"/>
  <c r="R3951" i="9"/>
  <c r="R3952" i="9"/>
  <c r="R3953" i="9"/>
  <c r="R3954" i="9"/>
  <c r="R3955" i="9"/>
  <c r="R3956" i="9"/>
  <c r="R3957" i="9"/>
  <c r="R3958" i="9"/>
  <c r="R3959" i="9"/>
  <c r="R3960" i="9"/>
  <c r="R3961" i="9"/>
  <c r="R3962" i="9"/>
  <c r="R3963" i="9"/>
  <c r="R3964" i="9"/>
  <c r="R3965" i="9"/>
  <c r="R3966" i="9"/>
  <c r="R3967" i="9"/>
  <c r="R3968" i="9"/>
  <c r="R3969" i="9"/>
  <c r="R3970" i="9"/>
  <c r="R3971" i="9"/>
  <c r="R3972" i="9"/>
  <c r="R3973" i="9"/>
  <c r="R3974" i="9"/>
  <c r="R3975" i="9"/>
  <c r="R3976" i="9"/>
  <c r="R3977" i="9"/>
  <c r="R3978" i="9"/>
  <c r="R3979" i="9"/>
  <c r="R3980" i="9"/>
  <c r="R3981" i="9"/>
  <c r="R3982" i="9"/>
  <c r="R3983" i="9"/>
  <c r="R3984" i="9"/>
  <c r="R3985" i="9"/>
  <c r="R3986" i="9"/>
  <c r="R3987" i="9"/>
  <c r="R3988" i="9"/>
  <c r="R3989" i="9"/>
  <c r="R3990" i="9"/>
  <c r="R3991" i="9"/>
  <c r="R3992" i="9"/>
  <c r="R3993" i="9"/>
  <c r="R3994" i="9"/>
  <c r="R3995" i="9"/>
  <c r="R3996" i="9"/>
  <c r="R3997" i="9"/>
  <c r="R3998" i="9"/>
  <c r="R3999" i="9"/>
  <c r="R4000" i="9"/>
  <c r="R4001" i="9"/>
  <c r="R4002" i="9"/>
  <c r="R4003" i="9"/>
  <c r="R4004" i="9"/>
  <c r="R4005" i="9"/>
  <c r="R4006" i="9"/>
  <c r="R4007" i="9"/>
  <c r="R4008" i="9"/>
  <c r="R4010" i="9"/>
  <c r="R4011" i="9"/>
  <c r="R4012" i="9"/>
  <c r="R4013" i="9"/>
  <c r="R4014" i="9"/>
  <c r="R4015" i="9"/>
  <c r="R4016" i="9"/>
  <c r="R4017" i="9"/>
  <c r="R4018" i="9"/>
  <c r="R4019" i="9"/>
  <c r="R4020" i="9"/>
  <c r="R4021" i="9"/>
  <c r="R4022" i="9"/>
  <c r="R4023" i="9"/>
  <c r="R4024" i="9"/>
  <c r="R4025" i="9"/>
  <c r="R4026" i="9"/>
  <c r="R4027" i="9"/>
  <c r="R4028" i="9"/>
  <c r="R4029" i="9"/>
  <c r="R4030" i="9"/>
  <c r="R4031" i="9"/>
  <c r="R4032" i="9"/>
  <c r="R4034" i="9"/>
  <c r="R4035" i="9"/>
  <c r="R4036" i="9"/>
  <c r="R4037" i="9"/>
  <c r="R4038" i="9"/>
  <c r="R4039" i="9"/>
  <c r="R4040" i="9"/>
  <c r="R4041" i="9"/>
  <c r="R4042" i="9"/>
  <c r="R4043" i="9"/>
  <c r="R4044" i="9"/>
  <c r="R4045" i="9"/>
  <c r="R4046" i="9"/>
  <c r="R4047" i="9"/>
  <c r="R4048" i="9"/>
  <c r="R4049" i="9"/>
  <c r="R4050" i="9"/>
  <c r="R4051" i="9"/>
  <c r="R4052" i="9"/>
  <c r="R4053" i="9"/>
  <c r="R4054" i="9"/>
  <c r="R4055" i="9"/>
  <c r="R4056" i="9"/>
  <c r="R4058" i="9"/>
  <c r="R4059" i="9"/>
  <c r="R4060" i="9"/>
  <c r="R4061" i="9"/>
  <c r="R4062" i="9"/>
  <c r="R4063" i="9"/>
  <c r="R4064" i="9"/>
  <c r="R4065" i="9"/>
  <c r="R4066" i="9"/>
  <c r="R4067" i="9"/>
  <c r="R4068" i="9"/>
  <c r="R4069" i="9"/>
  <c r="R4070" i="9"/>
  <c r="R4071" i="9"/>
  <c r="R4072" i="9"/>
  <c r="R4073" i="9"/>
  <c r="R4074" i="9"/>
  <c r="R4075" i="9"/>
  <c r="R4076" i="9"/>
  <c r="R4077" i="9"/>
  <c r="R4078" i="9"/>
  <c r="R4079" i="9"/>
  <c r="R4080" i="9"/>
  <c r="R4081" i="9"/>
  <c r="R4082" i="9"/>
  <c r="R4083" i="9"/>
  <c r="R4084" i="9"/>
  <c r="R4085" i="9"/>
  <c r="R4086" i="9"/>
  <c r="R4087" i="9"/>
  <c r="R4088" i="9"/>
  <c r="R4089" i="9"/>
  <c r="R4090" i="9"/>
  <c r="R4091" i="9"/>
  <c r="R4092" i="9"/>
  <c r="R4093" i="9"/>
  <c r="R4094" i="9"/>
  <c r="R4095" i="9"/>
  <c r="R4096" i="9"/>
  <c r="R4097" i="9"/>
  <c r="R4098" i="9"/>
  <c r="R4099" i="9"/>
  <c r="R4100" i="9"/>
  <c r="R4101" i="9"/>
  <c r="R4102" i="9"/>
  <c r="R4103" i="9"/>
  <c r="R4104" i="9"/>
  <c r="R4106" i="9"/>
  <c r="R4107" i="9"/>
  <c r="R4108" i="9"/>
  <c r="R4109" i="9"/>
  <c r="R4110" i="9"/>
  <c r="R4111" i="9"/>
  <c r="R4112" i="9"/>
  <c r="R4113" i="9"/>
  <c r="R4114" i="9"/>
  <c r="R4115" i="9"/>
  <c r="R4116" i="9"/>
  <c r="R4117" i="9"/>
  <c r="R4118" i="9"/>
  <c r="R4119" i="9"/>
  <c r="R4120" i="9"/>
  <c r="R4121" i="9"/>
  <c r="R4122" i="9"/>
  <c r="R4123" i="9"/>
  <c r="R4124" i="9"/>
  <c r="R4125" i="9"/>
  <c r="R4126" i="9"/>
  <c r="R4127" i="9"/>
  <c r="R4128" i="9"/>
  <c r="R4129" i="9"/>
  <c r="R4130" i="9"/>
  <c r="R4131" i="9"/>
  <c r="R4132" i="9"/>
  <c r="R4133" i="9"/>
  <c r="R4134" i="9"/>
  <c r="R4135" i="9"/>
  <c r="R4136" i="9"/>
  <c r="R4137" i="9"/>
  <c r="R4138" i="9"/>
  <c r="R4139" i="9"/>
  <c r="R4140" i="9"/>
  <c r="R4141" i="9"/>
  <c r="R4142" i="9"/>
  <c r="R4143" i="9"/>
  <c r="R4144" i="9"/>
  <c r="R4145" i="9"/>
  <c r="R4146" i="9"/>
  <c r="R4147" i="9"/>
  <c r="R4148" i="9"/>
  <c r="R4149" i="9"/>
  <c r="R4150" i="9"/>
  <c r="R4152" i="9"/>
  <c r="E3" i="9"/>
  <c r="F3" i="9"/>
  <c r="G3" i="9"/>
  <c r="H3" i="9"/>
  <c r="I3" i="9"/>
  <c r="J3" i="9"/>
  <c r="K3" i="9"/>
  <c r="L3" i="9"/>
  <c r="M3" i="9"/>
  <c r="N3" i="9"/>
  <c r="O3" i="9"/>
  <c r="P3" i="9"/>
  <c r="E4" i="9"/>
  <c r="F4" i="9"/>
  <c r="G4" i="9"/>
  <c r="H4" i="9"/>
  <c r="I4" i="9"/>
  <c r="J4" i="9"/>
  <c r="K4" i="9"/>
  <c r="L4" i="9"/>
  <c r="M4" i="9"/>
  <c r="N4" i="9"/>
  <c r="O4" i="9"/>
  <c r="P4" i="9"/>
  <c r="E5" i="9"/>
  <c r="F5" i="9"/>
  <c r="G5" i="9"/>
  <c r="H5" i="9"/>
  <c r="I5" i="9"/>
  <c r="J5" i="9"/>
  <c r="K5" i="9"/>
  <c r="L5" i="9"/>
  <c r="M5" i="9"/>
  <c r="N5" i="9"/>
  <c r="O5" i="9"/>
  <c r="P5" i="9"/>
  <c r="E6" i="9"/>
  <c r="F6" i="9"/>
  <c r="G6" i="9"/>
  <c r="H6" i="9"/>
  <c r="I6" i="9"/>
  <c r="J6" i="9"/>
  <c r="K6" i="9"/>
  <c r="L6" i="9"/>
  <c r="M6" i="9"/>
  <c r="N6" i="9"/>
  <c r="O6" i="9"/>
  <c r="P6" i="9"/>
  <c r="E7" i="9"/>
  <c r="F7" i="9"/>
  <c r="G7" i="9"/>
  <c r="H7" i="9"/>
  <c r="I7" i="9"/>
  <c r="J7" i="9"/>
  <c r="K7" i="9"/>
  <c r="L7" i="9"/>
  <c r="M7" i="9"/>
  <c r="N7" i="9"/>
  <c r="O7" i="9"/>
  <c r="P7" i="9"/>
  <c r="E8" i="9"/>
  <c r="F8" i="9"/>
  <c r="G8" i="9"/>
  <c r="H8" i="9"/>
  <c r="I8" i="9"/>
  <c r="J8" i="9"/>
  <c r="K8" i="9"/>
  <c r="L8" i="9"/>
  <c r="M8" i="9"/>
  <c r="N8" i="9"/>
  <c r="O8" i="9"/>
  <c r="P8" i="9"/>
  <c r="E9" i="9"/>
  <c r="F9" i="9"/>
  <c r="G9" i="9"/>
  <c r="H9" i="9"/>
  <c r="I9" i="9"/>
  <c r="J9" i="9"/>
  <c r="K9" i="9"/>
  <c r="L9" i="9"/>
  <c r="M9" i="9"/>
  <c r="N9" i="9"/>
  <c r="O9" i="9"/>
  <c r="P9" i="9"/>
  <c r="E10" i="9"/>
  <c r="F10" i="9"/>
  <c r="G10" i="9"/>
  <c r="H10" i="9"/>
  <c r="I10" i="9"/>
  <c r="J10" i="9"/>
  <c r="K10" i="9"/>
  <c r="L10" i="9"/>
  <c r="M10" i="9"/>
  <c r="N10" i="9"/>
  <c r="O10" i="9"/>
  <c r="P10" i="9"/>
  <c r="E11" i="9"/>
  <c r="F11" i="9"/>
  <c r="G11" i="9"/>
  <c r="H11" i="9"/>
  <c r="I11" i="9"/>
  <c r="J11" i="9"/>
  <c r="K11" i="9"/>
  <c r="L11" i="9"/>
  <c r="M11" i="9"/>
  <c r="N11" i="9"/>
  <c r="O11" i="9"/>
  <c r="P11" i="9"/>
  <c r="E12" i="9"/>
  <c r="F12" i="9"/>
  <c r="G12" i="9"/>
  <c r="H12" i="9"/>
  <c r="I12" i="9"/>
  <c r="J12" i="9"/>
  <c r="K12" i="9"/>
  <c r="L12" i="9"/>
  <c r="M12" i="9"/>
  <c r="N12" i="9"/>
  <c r="O12" i="9"/>
  <c r="P12" i="9"/>
  <c r="E13" i="9"/>
  <c r="F13" i="9"/>
  <c r="G13" i="9"/>
  <c r="H13" i="9"/>
  <c r="I13" i="9"/>
  <c r="J13" i="9"/>
  <c r="K13" i="9"/>
  <c r="L13" i="9"/>
  <c r="M13" i="9"/>
  <c r="N13" i="9"/>
  <c r="O13" i="9"/>
  <c r="P13" i="9"/>
  <c r="E14" i="9"/>
  <c r="F14" i="9"/>
  <c r="G14" i="9"/>
  <c r="H14" i="9"/>
  <c r="I14" i="9"/>
  <c r="J14" i="9"/>
  <c r="K14" i="9"/>
  <c r="L14" i="9"/>
  <c r="M14" i="9"/>
  <c r="N14" i="9"/>
  <c r="O14" i="9"/>
  <c r="P14" i="9"/>
  <c r="E15" i="9"/>
  <c r="F15" i="9"/>
  <c r="G15" i="9"/>
  <c r="H15" i="9"/>
  <c r="I15" i="9"/>
  <c r="J15" i="9"/>
  <c r="K15" i="9"/>
  <c r="L15" i="9"/>
  <c r="M15" i="9"/>
  <c r="N15" i="9"/>
  <c r="O15" i="9"/>
  <c r="P15" i="9"/>
  <c r="E16" i="9"/>
  <c r="F16" i="9"/>
  <c r="G16" i="9"/>
  <c r="H16" i="9"/>
  <c r="I16" i="9"/>
  <c r="J16" i="9"/>
  <c r="K16" i="9"/>
  <c r="L16" i="9"/>
  <c r="M16" i="9"/>
  <c r="N16" i="9"/>
  <c r="O16" i="9"/>
  <c r="P16" i="9"/>
  <c r="E17" i="9"/>
  <c r="F17" i="9"/>
  <c r="G17" i="9"/>
  <c r="H17" i="9"/>
  <c r="I17" i="9"/>
  <c r="J17" i="9"/>
  <c r="K17" i="9"/>
  <c r="L17" i="9"/>
  <c r="M17" i="9"/>
  <c r="N17" i="9"/>
  <c r="O17" i="9"/>
  <c r="P17" i="9"/>
  <c r="E18" i="9"/>
  <c r="F18" i="9"/>
  <c r="G18" i="9"/>
  <c r="H18" i="9"/>
  <c r="I18" i="9"/>
  <c r="J18" i="9"/>
  <c r="K18" i="9"/>
  <c r="L18" i="9"/>
  <c r="M18" i="9"/>
  <c r="N18" i="9"/>
  <c r="O18" i="9"/>
  <c r="P18" i="9"/>
  <c r="E19" i="9"/>
  <c r="F19" i="9"/>
  <c r="G19" i="9"/>
  <c r="H19" i="9"/>
  <c r="I19" i="9"/>
  <c r="J19" i="9"/>
  <c r="K19" i="9"/>
  <c r="L19" i="9"/>
  <c r="M19" i="9"/>
  <c r="N19" i="9"/>
  <c r="O19" i="9"/>
  <c r="P19" i="9"/>
  <c r="E20" i="9"/>
  <c r="F20" i="9"/>
  <c r="G20" i="9"/>
  <c r="H20" i="9"/>
  <c r="I20" i="9"/>
  <c r="J20" i="9"/>
  <c r="K20" i="9"/>
  <c r="L20" i="9"/>
  <c r="M20" i="9"/>
  <c r="N20" i="9"/>
  <c r="O20" i="9"/>
  <c r="P20" i="9"/>
  <c r="E21" i="9"/>
  <c r="F21" i="9"/>
  <c r="G21" i="9"/>
  <c r="H21" i="9"/>
  <c r="I21" i="9"/>
  <c r="J21" i="9"/>
  <c r="K21" i="9"/>
  <c r="L21" i="9"/>
  <c r="M21" i="9"/>
  <c r="N21" i="9"/>
  <c r="O21" i="9"/>
  <c r="P21" i="9"/>
  <c r="E22" i="9"/>
  <c r="F22" i="9"/>
  <c r="G22" i="9"/>
  <c r="H22" i="9"/>
  <c r="I22" i="9"/>
  <c r="J22" i="9"/>
  <c r="K22" i="9"/>
  <c r="L22" i="9"/>
  <c r="M22" i="9"/>
  <c r="N22" i="9"/>
  <c r="O22" i="9"/>
  <c r="P22" i="9"/>
  <c r="E23" i="9"/>
  <c r="F23" i="9"/>
  <c r="G23" i="9"/>
  <c r="H23" i="9"/>
  <c r="I23" i="9"/>
  <c r="J23" i="9"/>
  <c r="K23" i="9"/>
  <c r="L23" i="9"/>
  <c r="M23" i="9"/>
  <c r="N23" i="9"/>
  <c r="O23" i="9"/>
  <c r="P23" i="9"/>
  <c r="E24" i="9"/>
  <c r="F24" i="9"/>
  <c r="G24" i="9"/>
  <c r="H24" i="9"/>
  <c r="I24" i="9"/>
  <c r="J24" i="9"/>
  <c r="K24" i="9"/>
  <c r="L24" i="9"/>
  <c r="M24" i="9"/>
  <c r="N24" i="9"/>
  <c r="O24" i="9"/>
  <c r="P24" i="9"/>
  <c r="E25" i="9"/>
  <c r="F25" i="9"/>
  <c r="G25" i="9"/>
  <c r="H25" i="9"/>
  <c r="I25" i="9"/>
  <c r="J25" i="9"/>
  <c r="K25" i="9"/>
  <c r="L25" i="9"/>
  <c r="M25" i="9"/>
  <c r="N25" i="9"/>
  <c r="O25" i="9"/>
  <c r="P25" i="9"/>
  <c r="E26" i="9"/>
  <c r="F26" i="9"/>
  <c r="G26" i="9"/>
  <c r="H26" i="9"/>
  <c r="I26" i="9"/>
  <c r="J26" i="9"/>
  <c r="K26" i="9"/>
  <c r="L26" i="9"/>
  <c r="M26" i="9"/>
  <c r="N26" i="9"/>
  <c r="O26" i="9"/>
  <c r="P26" i="9"/>
  <c r="E27" i="9"/>
  <c r="F27" i="9"/>
  <c r="G27" i="9"/>
  <c r="H27" i="9"/>
  <c r="I27" i="9"/>
  <c r="J27" i="9"/>
  <c r="K27" i="9"/>
  <c r="L27" i="9"/>
  <c r="M27" i="9"/>
  <c r="N27" i="9"/>
  <c r="O27" i="9"/>
  <c r="P27" i="9"/>
  <c r="E28" i="9"/>
  <c r="F28" i="9"/>
  <c r="G28" i="9"/>
  <c r="H28" i="9"/>
  <c r="I28" i="9"/>
  <c r="J28" i="9"/>
  <c r="K28" i="9"/>
  <c r="L28" i="9"/>
  <c r="M28" i="9"/>
  <c r="N28" i="9"/>
  <c r="O28" i="9"/>
  <c r="P28" i="9"/>
  <c r="E29" i="9"/>
  <c r="F29" i="9"/>
  <c r="G29" i="9"/>
  <c r="H29" i="9"/>
  <c r="I29" i="9"/>
  <c r="J29" i="9"/>
  <c r="K29" i="9"/>
  <c r="L29" i="9"/>
  <c r="M29" i="9"/>
  <c r="N29" i="9"/>
  <c r="O29" i="9"/>
  <c r="P29" i="9"/>
  <c r="E30" i="9"/>
  <c r="F30" i="9"/>
  <c r="G30" i="9"/>
  <c r="H30" i="9"/>
  <c r="I30" i="9"/>
  <c r="J30" i="9"/>
  <c r="K30" i="9"/>
  <c r="L30" i="9"/>
  <c r="M30" i="9"/>
  <c r="N30" i="9"/>
  <c r="O30" i="9"/>
  <c r="P30" i="9"/>
  <c r="E31" i="9"/>
  <c r="F31" i="9"/>
  <c r="G31" i="9"/>
  <c r="H31" i="9"/>
  <c r="I31" i="9"/>
  <c r="J31" i="9"/>
  <c r="K31" i="9"/>
  <c r="L31" i="9"/>
  <c r="M31" i="9"/>
  <c r="N31" i="9"/>
  <c r="O31" i="9"/>
  <c r="P31" i="9"/>
  <c r="E32" i="9"/>
  <c r="F32" i="9"/>
  <c r="G32" i="9"/>
  <c r="H32" i="9"/>
  <c r="I32" i="9"/>
  <c r="J32" i="9"/>
  <c r="K32" i="9"/>
  <c r="L32" i="9"/>
  <c r="M32" i="9"/>
  <c r="N32" i="9"/>
  <c r="O32" i="9"/>
  <c r="P32" i="9"/>
  <c r="E33" i="9"/>
  <c r="F33" i="9"/>
  <c r="G33" i="9"/>
  <c r="H33" i="9"/>
  <c r="I33" i="9"/>
  <c r="J33" i="9"/>
  <c r="K33" i="9"/>
  <c r="L33" i="9"/>
  <c r="M33" i="9"/>
  <c r="N33" i="9"/>
  <c r="O33" i="9"/>
  <c r="P33" i="9"/>
  <c r="E34" i="9"/>
  <c r="F34" i="9"/>
  <c r="G34" i="9"/>
  <c r="H34" i="9"/>
  <c r="I34" i="9"/>
  <c r="J34" i="9"/>
  <c r="K34" i="9"/>
  <c r="L34" i="9"/>
  <c r="M34" i="9"/>
  <c r="N34" i="9"/>
  <c r="O34" i="9"/>
  <c r="P34" i="9"/>
  <c r="E35" i="9"/>
  <c r="F35" i="9"/>
  <c r="G35" i="9"/>
  <c r="H35" i="9"/>
  <c r="I35" i="9"/>
  <c r="J35" i="9"/>
  <c r="K35" i="9"/>
  <c r="L35" i="9"/>
  <c r="M35" i="9"/>
  <c r="N35" i="9"/>
  <c r="O35" i="9"/>
  <c r="P35" i="9"/>
  <c r="E36" i="9"/>
  <c r="F36" i="9"/>
  <c r="G36" i="9"/>
  <c r="H36" i="9"/>
  <c r="I36" i="9"/>
  <c r="J36" i="9"/>
  <c r="K36" i="9"/>
  <c r="L36" i="9"/>
  <c r="M36" i="9"/>
  <c r="N36" i="9"/>
  <c r="O36" i="9"/>
  <c r="P36" i="9"/>
  <c r="E37" i="9"/>
  <c r="F37" i="9"/>
  <c r="G37" i="9"/>
  <c r="H37" i="9"/>
  <c r="I37" i="9"/>
  <c r="J37" i="9"/>
  <c r="K37" i="9"/>
  <c r="L37" i="9"/>
  <c r="M37" i="9"/>
  <c r="N37" i="9"/>
  <c r="O37" i="9"/>
  <c r="P37" i="9"/>
  <c r="E38" i="9"/>
  <c r="F38" i="9"/>
  <c r="G38" i="9"/>
  <c r="H38" i="9"/>
  <c r="I38" i="9"/>
  <c r="J38" i="9"/>
  <c r="K38" i="9"/>
  <c r="L38" i="9"/>
  <c r="M38" i="9"/>
  <c r="N38" i="9"/>
  <c r="O38" i="9"/>
  <c r="P38" i="9"/>
  <c r="E39" i="9"/>
  <c r="F39" i="9"/>
  <c r="G39" i="9"/>
  <c r="H39" i="9"/>
  <c r="I39" i="9"/>
  <c r="J39" i="9"/>
  <c r="K39" i="9"/>
  <c r="L39" i="9"/>
  <c r="M39" i="9"/>
  <c r="N39" i="9"/>
  <c r="O39" i="9"/>
  <c r="P39" i="9"/>
  <c r="E40" i="9"/>
  <c r="F40" i="9"/>
  <c r="G40" i="9"/>
  <c r="H40" i="9"/>
  <c r="I40" i="9"/>
  <c r="J40" i="9"/>
  <c r="K40" i="9"/>
  <c r="L40" i="9"/>
  <c r="M40" i="9"/>
  <c r="N40" i="9"/>
  <c r="O40" i="9"/>
  <c r="P40" i="9"/>
  <c r="E41" i="9"/>
  <c r="F41" i="9"/>
  <c r="G41" i="9"/>
  <c r="H41" i="9"/>
  <c r="I41" i="9"/>
  <c r="J41" i="9"/>
  <c r="K41" i="9"/>
  <c r="L41" i="9"/>
  <c r="M41" i="9"/>
  <c r="N41" i="9"/>
  <c r="O41" i="9"/>
  <c r="P41" i="9"/>
  <c r="E42" i="9"/>
  <c r="F42" i="9"/>
  <c r="G42" i="9"/>
  <c r="H42" i="9"/>
  <c r="I42" i="9"/>
  <c r="J42" i="9"/>
  <c r="K42" i="9"/>
  <c r="L42" i="9"/>
  <c r="M42" i="9"/>
  <c r="N42" i="9"/>
  <c r="O42" i="9"/>
  <c r="P42" i="9"/>
  <c r="E43" i="9"/>
  <c r="F43" i="9"/>
  <c r="G43" i="9"/>
  <c r="H43" i="9"/>
  <c r="I43" i="9"/>
  <c r="J43" i="9"/>
  <c r="K43" i="9"/>
  <c r="L43" i="9"/>
  <c r="M43" i="9"/>
  <c r="N43" i="9"/>
  <c r="O43" i="9"/>
  <c r="P43" i="9"/>
  <c r="E44" i="9"/>
  <c r="F44" i="9"/>
  <c r="G44" i="9"/>
  <c r="H44" i="9"/>
  <c r="I44" i="9"/>
  <c r="J44" i="9"/>
  <c r="K44" i="9"/>
  <c r="L44" i="9"/>
  <c r="M44" i="9"/>
  <c r="N44" i="9"/>
  <c r="O44" i="9"/>
  <c r="P44" i="9"/>
  <c r="E45" i="9"/>
  <c r="F45" i="9"/>
  <c r="G45" i="9"/>
  <c r="H45" i="9"/>
  <c r="I45" i="9"/>
  <c r="J45" i="9"/>
  <c r="K45" i="9"/>
  <c r="L45" i="9"/>
  <c r="M45" i="9"/>
  <c r="N45" i="9"/>
  <c r="O45" i="9"/>
  <c r="P45" i="9"/>
  <c r="E46" i="9"/>
  <c r="F46" i="9"/>
  <c r="G46" i="9"/>
  <c r="H46" i="9"/>
  <c r="I46" i="9"/>
  <c r="J46" i="9"/>
  <c r="K46" i="9"/>
  <c r="L46" i="9"/>
  <c r="M46" i="9"/>
  <c r="N46" i="9"/>
  <c r="O46" i="9"/>
  <c r="P46" i="9"/>
  <c r="E47" i="9"/>
  <c r="F47" i="9"/>
  <c r="G47" i="9"/>
  <c r="H47" i="9"/>
  <c r="I47" i="9"/>
  <c r="J47" i="9"/>
  <c r="K47" i="9"/>
  <c r="L47" i="9"/>
  <c r="M47" i="9"/>
  <c r="N47" i="9"/>
  <c r="O47" i="9"/>
  <c r="P47" i="9"/>
  <c r="E48" i="9"/>
  <c r="F48" i="9"/>
  <c r="G48" i="9"/>
  <c r="H48" i="9"/>
  <c r="I48" i="9"/>
  <c r="J48" i="9"/>
  <c r="K48" i="9"/>
  <c r="L48" i="9"/>
  <c r="M48" i="9"/>
  <c r="N48" i="9"/>
  <c r="O48" i="9"/>
  <c r="P48" i="9"/>
  <c r="I49" i="9"/>
  <c r="E50" i="9"/>
  <c r="F50" i="9"/>
  <c r="G50" i="9"/>
  <c r="H50" i="9"/>
  <c r="I50" i="9"/>
  <c r="J50" i="9"/>
  <c r="K50" i="9"/>
  <c r="L50" i="9"/>
  <c r="M50" i="9"/>
  <c r="N50" i="9"/>
  <c r="O50" i="9"/>
  <c r="P50" i="9"/>
  <c r="E51" i="9"/>
  <c r="F51" i="9"/>
  <c r="G51" i="9"/>
  <c r="H51" i="9"/>
  <c r="I51" i="9"/>
  <c r="J51" i="9"/>
  <c r="K51" i="9"/>
  <c r="L51" i="9"/>
  <c r="M51" i="9"/>
  <c r="N51" i="9"/>
  <c r="O51" i="9"/>
  <c r="P51" i="9"/>
  <c r="E52" i="9"/>
  <c r="F52" i="9"/>
  <c r="G52" i="9"/>
  <c r="H52" i="9"/>
  <c r="I52" i="9"/>
  <c r="J52" i="9"/>
  <c r="K52" i="9"/>
  <c r="L52" i="9"/>
  <c r="M52" i="9"/>
  <c r="N52" i="9"/>
  <c r="O52" i="9"/>
  <c r="P52" i="9"/>
  <c r="E53" i="9"/>
  <c r="F53" i="9"/>
  <c r="G53" i="9"/>
  <c r="H53" i="9"/>
  <c r="I53" i="9"/>
  <c r="J53" i="9"/>
  <c r="K53" i="9"/>
  <c r="L53" i="9"/>
  <c r="M53" i="9"/>
  <c r="N53" i="9"/>
  <c r="O53" i="9"/>
  <c r="P53" i="9"/>
  <c r="E54" i="9"/>
  <c r="F54" i="9"/>
  <c r="G54" i="9"/>
  <c r="H54" i="9"/>
  <c r="I54" i="9"/>
  <c r="J54" i="9"/>
  <c r="K54" i="9"/>
  <c r="L54" i="9"/>
  <c r="M54" i="9"/>
  <c r="N54" i="9"/>
  <c r="O54" i="9"/>
  <c r="P54" i="9"/>
  <c r="E55" i="9"/>
  <c r="F55" i="9"/>
  <c r="G55" i="9"/>
  <c r="H55" i="9"/>
  <c r="I55" i="9"/>
  <c r="J55" i="9"/>
  <c r="K55" i="9"/>
  <c r="L55" i="9"/>
  <c r="M55" i="9"/>
  <c r="N55" i="9"/>
  <c r="O55" i="9"/>
  <c r="P55" i="9"/>
  <c r="E56" i="9"/>
  <c r="F56" i="9"/>
  <c r="G56" i="9"/>
  <c r="H56" i="9"/>
  <c r="I56" i="9"/>
  <c r="J56" i="9"/>
  <c r="K56" i="9"/>
  <c r="L56" i="9"/>
  <c r="M56" i="9"/>
  <c r="N56" i="9"/>
  <c r="O56" i="9"/>
  <c r="P56" i="9"/>
  <c r="E57" i="9"/>
  <c r="F57" i="9"/>
  <c r="G57" i="9"/>
  <c r="H57" i="9"/>
  <c r="I57" i="9"/>
  <c r="J57" i="9"/>
  <c r="K57" i="9"/>
  <c r="L57" i="9"/>
  <c r="M57" i="9"/>
  <c r="N57" i="9"/>
  <c r="O57" i="9"/>
  <c r="P57" i="9"/>
  <c r="E58" i="9"/>
  <c r="F58" i="9"/>
  <c r="G58" i="9"/>
  <c r="H58" i="9"/>
  <c r="I58" i="9"/>
  <c r="J58" i="9"/>
  <c r="K58" i="9"/>
  <c r="L58" i="9"/>
  <c r="M58" i="9"/>
  <c r="N58" i="9"/>
  <c r="O58" i="9"/>
  <c r="P58" i="9"/>
  <c r="E59" i="9"/>
  <c r="F59" i="9"/>
  <c r="G59" i="9"/>
  <c r="H59" i="9"/>
  <c r="I59" i="9"/>
  <c r="J59" i="9"/>
  <c r="K59" i="9"/>
  <c r="L59" i="9"/>
  <c r="M59" i="9"/>
  <c r="N59" i="9"/>
  <c r="O59" i="9"/>
  <c r="P59" i="9"/>
  <c r="E60" i="9"/>
  <c r="F60" i="9"/>
  <c r="G60" i="9"/>
  <c r="H60" i="9"/>
  <c r="I60" i="9"/>
  <c r="J60" i="9"/>
  <c r="K60" i="9"/>
  <c r="L60" i="9"/>
  <c r="M60" i="9"/>
  <c r="N60" i="9"/>
  <c r="O60" i="9"/>
  <c r="P60" i="9"/>
  <c r="E61" i="9"/>
  <c r="F61" i="9"/>
  <c r="G61" i="9"/>
  <c r="H61" i="9"/>
  <c r="I61" i="9"/>
  <c r="J61" i="9"/>
  <c r="K61" i="9"/>
  <c r="L61" i="9"/>
  <c r="M61" i="9"/>
  <c r="N61" i="9"/>
  <c r="O61" i="9"/>
  <c r="P61" i="9"/>
  <c r="E62" i="9"/>
  <c r="F62" i="9"/>
  <c r="G62" i="9"/>
  <c r="H62" i="9"/>
  <c r="I62" i="9"/>
  <c r="J62" i="9"/>
  <c r="K62" i="9"/>
  <c r="L62" i="9"/>
  <c r="M62" i="9"/>
  <c r="N62" i="9"/>
  <c r="O62" i="9"/>
  <c r="P62" i="9"/>
  <c r="E63" i="9"/>
  <c r="F63" i="9"/>
  <c r="G63" i="9"/>
  <c r="H63" i="9"/>
  <c r="I63" i="9"/>
  <c r="J63" i="9"/>
  <c r="K63" i="9"/>
  <c r="L63" i="9"/>
  <c r="M63" i="9"/>
  <c r="N63" i="9"/>
  <c r="O63" i="9"/>
  <c r="P63" i="9"/>
  <c r="E64" i="9"/>
  <c r="F64" i="9"/>
  <c r="G64" i="9"/>
  <c r="H64" i="9"/>
  <c r="I64" i="9"/>
  <c r="J64" i="9"/>
  <c r="K64" i="9"/>
  <c r="L64" i="9"/>
  <c r="M64" i="9"/>
  <c r="N64" i="9"/>
  <c r="O64" i="9"/>
  <c r="P64" i="9"/>
  <c r="E65" i="9"/>
  <c r="F65" i="9"/>
  <c r="G65" i="9"/>
  <c r="H65" i="9"/>
  <c r="I65" i="9"/>
  <c r="J65" i="9"/>
  <c r="K65" i="9"/>
  <c r="L65" i="9"/>
  <c r="M65" i="9"/>
  <c r="N65" i="9"/>
  <c r="O65" i="9"/>
  <c r="P65" i="9"/>
  <c r="E66" i="9"/>
  <c r="F66" i="9"/>
  <c r="G66" i="9"/>
  <c r="H66" i="9"/>
  <c r="I66" i="9"/>
  <c r="J66" i="9"/>
  <c r="K66" i="9"/>
  <c r="L66" i="9"/>
  <c r="M66" i="9"/>
  <c r="N66" i="9"/>
  <c r="O66" i="9"/>
  <c r="P66" i="9"/>
  <c r="E67" i="9"/>
  <c r="F67" i="9"/>
  <c r="G67" i="9"/>
  <c r="H67" i="9"/>
  <c r="I67" i="9"/>
  <c r="J67" i="9"/>
  <c r="K67" i="9"/>
  <c r="L67" i="9"/>
  <c r="M67" i="9"/>
  <c r="N67" i="9"/>
  <c r="O67" i="9"/>
  <c r="P67" i="9"/>
  <c r="E68" i="9"/>
  <c r="F68" i="9"/>
  <c r="G68" i="9"/>
  <c r="H68" i="9"/>
  <c r="I68" i="9"/>
  <c r="J68" i="9"/>
  <c r="K68" i="9"/>
  <c r="L68" i="9"/>
  <c r="M68" i="9"/>
  <c r="N68" i="9"/>
  <c r="O68" i="9"/>
  <c r="P68" i="9"/>
  <c r="E69" i="9"/>
  <c r="F69" i="9"/>
  <c r="G69" i="9"/>
  <c r="H69" i="9"/>
  <c r="I69" i="9"/>
  <c r="J69" i="9"/>
  <c r="K69" i="9"/>
  <c r="L69" i="9"/>
  <c r="M69" i="9"/>
  <c r="N69" i="9"/>
  <c r="O69" i="9"/>
  <c r="P69" i="9"/>
  <c r="E70" i="9"/>
  <c r="F70" i="9"/>
  <c r="G70" i="9"/>
  <c r="H70" i="9"/>
  <c r="I70" i="9"/>
  <c r="J70" i="9"/>
  <c r="K70" i="9"/>
  <c r="L70" i="9"/>
  <c r="M70" i="9"/>
  <c r="N70" i="9"/>
  <c r="O70" i="9"/>
  <c r="P70" i="9"/>
  <c r="E71" i="9"/>
  <c r="F71" i="9"/>
  <c r="G71" i="9"/>
  <c r="H71" i="9"/>
  <c r="I71" i="9"/>
  <c r="J71" i="9"/>
  <c r="K71" i="9"/>
  <c r="L71" i="9"/>
  <c r="M71" i="9"/>
  <c r="N71" i="9"/>
  <c r="O71" i="9"/>
  <c r="P71" i="9"/>
  <c r="E72" i="9"/>
  <c r="F72" i="9"/>
  <c r="G72" i="9"/>
  <c r="H72" i="9"/>
  <c r="I72" i="9"/>
  <c r="J72" i="9"/>
  <c r="K72" i="9"/>
  <c r="L72" i="9"/>
  <c r="M72" i="9"/>
  <c r="N72" i="9"/>
  <c r="O72" i="9"/>
  <c r="P72" i="9"/>
  <c r="I73" i="9"/>
  <c r="E74" i="9"/>
  <c r="F74" i="9"/>
  <c r="G74" i="9"/>
  <c r="H74" i="9"/>
  <c r="I74" i="9"/>
  <c r="J74" i="9"/>
  <c r="K74" i="9"/>
  <c r="L74" i="9"/>
  <c r="M74" i="9"/>
  <c r="N74" i="9"/>
  <c r="O74" i="9"/>
  <c r="P74" i="9"/>
  <c r="E75" i="9"/>
  <c r="F75" i="9"/>
  <c r="G75" i="9"/>
  <c r="H75" i="9"/>
  <c r="I75" i="9"/>
  <c r="J75" i="9"/>
  <c r="K75" i="9"/>
  <c r="L75" i="9"/>
  <c r="M75" i="9"/>
  <c r="N75" i="9"/>
  <c r="O75" i="9"/>
  <c r="P75" i="9"/>
  <c r="E76" i="9"/>
  <c r="F76" i="9"/>
  <c r="G76" i="9"/>
  <c r="H76" i="9"/>
  <c r="I76" i="9"/>
  <c r="J76" i="9"/>
  <c r="K76" i="9"/>
  <c r="L76" i="9"/>
  <c r="M76" i="9"/>
  <c r="N76" i="9"/>
  <c r="O76" i="9"/>
  <c r="P76" i="9"/>
  <c r="E77" i="9"/>
  <c r="F77" i="9"/>
  <c r="G77" i="9"/>
  <c r="H77" i="9"/>
  <c r="I77" i="9"/>
  <c r="J77" i="9"/>
  <c r="K77" i="9"/>
  <c r="L77" i="9"/>
  <c r="M77" i="9"/>
  <c r="N77" i="9"/>
  <c r="O77" i="9"/>
  <c r="P77" i="9"/>
  <c r="E78" i="9"/>
  <c r="F78" i="9"/>
  <c r="G78" i="9"/>
  <c r="H78" i="9"/>
  <c r="I78" i="9"/>
  <c r="J78" i="9"/>
  <c r="K78" i="9"/>
  <c r="L78" i="9"/>
  <c r="M78" i="9"/>
  <c r="N78" i="9"/>
  <c r="O78" i="9"/>
  <c r="P78" i="9"/>
  <c r="E79" i="9"/>
  <c r="F79" i="9"/>
  <c r="G79" i="9"/>
  <c r="H79" i="9"/>
  <c r="I79" i="9"/>
  <c r="J79" i="9"/>
  <c r="K79" i="9"/>
  <c r="L79" i="9"/>
  <c r="M79" i="9"/>
  <c r="N79" i="9"/>
  <c r="O79" i="9"/>
  <c r="P79" i="9"/>
  <c r="E80" i="9"/>
  <c r="F80" i="9"/>
  <c r="G80" i="9"/>
  <c r="H80" i="9"/>
  <c r="I80" i="9"/>
  <c r="J80" i="9"/>
  <c r="K80" i="9"/>
  <c r="L80" i="9"/>
  <c r="M80" i="9"/>
  <c r="N80" i="9"/>
  <c r="O80" i="9"/>
  <c r="P80" i="9"/>
  <c r="E81" i="9"/>
  <c r="F81" i="9"/>
  <c r="G81" i="9"/>
  <c r="H81" i="9"/>
  <c r="I81" i="9"/>
  <c r="J81" i="9"/>
  <c r="K81" i="9"/>
  <c r="L81" i="9"/>
  <c r="M81" i="9"/>
  <c r="N81" i="9"/>
  <c r="O81" i="9"/>
  <c r="P81" i="9"/>
  <c r="E82" i="9"/>
  <c r="F82" i="9"/>
  <c r="G82" i="9"/>
  <c r="H82" i="9"/>
  <c r="I82" i="9"/>
  <c r="J82" i="9"/>
  <c r="K82" i="9"/>
  <c r="L82" i="9"/>
  <c r="M82" i="9"/>
  <c r="N82" i="9"/>
  <c r="O82" i="9"/>
  <c r="P82" i="9"/>
  <c r="E83" i="9"/>
  <c r="F83" i="9"/>
  <c r="G83" i="9"/>
  <c r="H83" i="9"/>
  <c r="I83" i="9"/>
  <c r="J83" i="9"/>
  <c r="K83" i="9"/>
  <c r="L83" i="9"/>
  <c r="M83" i="9"/>
  <c r="N83" i="9"/>
  <c r="O83" i="9"/>
  <c r="P83" i="9"/>
  <c r="E84" i="9"/>
  <c r="F84" i="9"/>
  <c r="G84" i="9"/>
  <c r="H84" i="9"/>
  <c r="I84" i="9"/>
  <c r="J84" i="9"/>
  <c r="K84" i="9"/>
  <c r="L84" i="9"/>
  <c r="M84" i="9"/>
  <c r="N84" i="9"/>
  <c r="O84" i="9"/>
  <c r="P84" i="9"/>
  <c r="E85" i="9"/>
  <c r="F85" i="9"/>
  <c r="G85" i="9"/>
  <c r="H85" i="9"/>
  <c r="I85" i="9"/>
  <c r="J85" i="9"/>
  <c r="K85" i="9"/>
  <c r="L85" i="9"/>
  <c r="M85" i="9"/>
  <c r="N85" i="9"/>
  <c r="O85" i="9"/>
  <c r="P85" i="9"/>
  <c r="E86" i="9"/>
  <c r="F86" i="9"/>
  <c r="G86" i="9"/>
  <c r="H86" i="9"/>
  <c r="I86" i="9"/>
  <c r="J86" i="9"/>
  <c r="K86" i="9"/>
  <c r="L86" i="9"/>
  <c r="M86" i="9"/>
  <c r="N86" i="9"/>
  <c r="O86" i="9"/>
  <c r="P86" i="9"/>
  <c r="E87" i="9"/>
  <c r="F87" i="9"/>
  <c r="G87" i="9"/>
  <c r="H87" i="9"/>
  <c r="I87" i="9"/>
  <c r="J87" i="9"/>
  <c r="K87" i="9"/>
  <c r="L87" i="9"/>
  <c r="M87" i="9"/>
  <c r="N87" i="9"/>
  <c r="O87" i="9"/>
  <c r="P87" i="9"/>
  <c r="E88" i="9"/>
  <c r="F88" i="9"/>
  <c r="G88" i="9"/>
  <c r="H88" i="9"/>
  <c r="I88" i="9"/>
  <c r="J88" i="9"/>
  <c r="K88" i="9"/>
  <c r="L88" i="9"/>
  <c r="M88" i="9"/>
  <c r="N88" i="9"/>
  <c r="O88" i="9"/>
  <c r="P88" i="9"/>
  <c r="E89" i="9"/>
  <c r="F89" i="9"/>
  <c r="G89" i="9"/>
  <c r="H89" i="9"/>
  <c r="I89" i="9"/>
  <c r="J89" i="9"/>
  <c r="K89" i="9"/>
  <c r="L89" i="9"/>
  <c r="M89" i="9"/>
  <c r="N89" i="9"/>
  <c r="O89" i="9"/>
  <c r="P89" i="9"/>
  <c r="E90" i="9"/>
  <c r="F90" i="9"/>
  <c r="G90" i="9"/>
  <c r="H90" i="9"/>
  <c r="I90" i="9"/>
  <c r="J90" i="9"/>
  <c r="K90" i="9"/>
  <c r="L90" i="9"/>
  <c r="M90" i="9"/>
  <c r="N90" i="9"/>
  <c r="O90" i="9"/>
  <c r="P90" i="9"/>
  <c r="E91" i="9"/>
  <c r="F91" i="9"/>
  <c r="G91" i="9"/>
  <c r="H91" i="9"/>
  <c r="I91" i="9"/>
  <c r="J91" i="9"/>
  <c r="K91" i="9"/>
  <c r="L91" i="9"/>
  <c r="M91" i="9"/>
  <c r="N91" i="9"/>
  <c r="O91" i="9"/>
  <c r="P91" i="9"/>
  <c r="E92" i="9"/>
  <c r="F92" i="9"/>
  <c r="G92" i="9"/>
  <c r="H92" i="9"/>
  <c r="I92" i="9"/>
  <c r="J92" i="9"/>
  <c r="K92" i="9"/>
  <c r="L92" i="9"/>
  <c r="M92" i="9"/>
  <c r="N92" i="9"/>
  <c r="O92" i="9"/>
  <c r="P92" i="9"/>
  <c r="E93" i="9"/>
  <c r="F93" i="9"/>
  <c r="G93" i="9"/>
  <c r="H93" i="9"/>
  <c r="I93" i="9"/>
  <c r="J93" i="9"/>
  <c r="K93" i="9"/>
  <c r="L93" i="9"/>
  <c r="M93" i="9"/>
  <c r="N93" i="9"/>
  <c r="O93" i="9"/>
  <c r="P93" i="9"/>
  <c r="E94" i="9"/>
  <c r="F94" i="9"/>
  <c r="G94" i="9"/>
  <c r="H94" i="9"/>
  <c r="I94" i="9"/>
  <c r="J94" i="9"/>
  <c r="K94" i="9"/>
  <c r="L94" i="9"/>
  <c r="M94" i="9"/>
  <c r="N94" i="9"/>
  <c r="O94" i="9"/>
  <c r="P94" i="9"/>
  <c r="E95" i="9"/>
  <c r="F95" i="9"/>
  <c r="G95" i="9"/>
  <c r="H95" i="9"/>
  <c r="I95" i="9"/>
  <c r="J95" i="9"/>
  <c r="K95" i="9"/>
  <c r="L95" i="9"/>
  <c r="M95" i="9"/>
  <c r="N95" i="9"/>
  <c r="O95" i="9"/>
  <c r="P95" i="9"/>
  <c r="E96" i="9"/>
  <c r="F96" i="9"/>
  <c r="G96" i="9"/>
  <c r="H96" i="9"/>
  <c r="I96" i="9"/>
  <c r="J96" i="9"/>
  <c r="K96" i="9"/>
  <c r="L96" i="9"/>
  <c r="M96" i="9"/>
  <c r="N96" i="9"/>
  <c r="O96" i="9"/>
  <c r="P96" i="9"/>
  <c r="E97" i="9"/>
  <c r="F97" i="9"/>
  <c r="G97" i="9"/>
  <c r="H97" i="9"/>
  <c r="I97" i="9"/>
  <c r="J97" i="9"/>
  <c r="K97" i="9"/>
  <c r="L97" i="9"/>
  <c r="M97" i="9"/>
  <c r="N97" i="9"/>
  <c r="O97" i="9"/>
  <c r="P97" i="9"/>
  <c r="E98" i="9"/>
  <c r="F98" i="9"/>
  <c r="G98" i="9"/>
  <c r="H98" i="9"/>
  <c r="I98" i="9"/>
  <c r="J98" i="9"/>
  <c r="K98" i="9"/>
  <c r="L98" i="9"/>
  <c r="M98" i="9"/>
  <c r="N98" i="9"/>
  <c r="O98" i="9"/>
  <c r="P98" i="9"/>
  <c r="E99" i="9"/>
  <c r="F99" i="9"/>
  <c r="G99" i="9"/>
  <c r="H99" i="9"/>
  <c r="I99" i="9"/>
  <c r="J99" i="9"/>
  <c r="K99" i="9"/>
  <c r="L99" i="9"/>
  <c r="M99" i="9"/>
  <c r="N99" i="9"/>
  <c r="O99" i="9"/>
  <c r="P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E102" i="9"/>
  <c r="F102" i="9"/>
  <c r="G102" i="9"/>
  <c r="H102" i="9"/>
  <c r="I102" i="9"/>
  <c r="J102" i="9"/>
  <c r="K102" i="9"/>
  <c r="L102" i="9"/>
  <c r="M102" i="9"/>
  <c r="N102" i="9"/>
  <c r="O102" i="9"/>
  <c r="P102" i="9"/>
  <c r="E103" i="9"/>
  <c r="F103" i="9"/>
  <c r="G103" i="9"/>
  <c r="H103" i="9"/>
  <c r="I103" i="9"/>
  <c r="J103" i="9"/>
  <c r="K103" i="9"/>
  <c r="L103" i="9"/>
  <c r="M103" i="9"/>
  <c r="N103" i="9"/>
  <c r="O103" i="9"/>
  <c r="P103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E106" i="9"/>
  <c r="F106" i="9"/>
  <c r="G106" i="9"/>
  <c r="H106" i="9"/>
  <c r="I106" i="9"/>
  <c r="J106" i="9"/>
  <c r="K106" i="9"/>
  <c r="L106" i="9"/>
  <c r="M106" i="9"/>
  <c r="N106" i="9"/>
  <c r="O106" i="9"/>
  <c r="P106" i="9"/>
  <c r="E107" i="9"/>
  <c r="F107" i="9"/>
  <c r="G107" i="9"/>
  <c r="H107" i="9"/>
  <c r="I107" i="9"/>
  <c r="J107" i="9"/>
  <c r="K107" i="9"/>
  <c r="L107" i="9"/>
  <c r="M107" i="9"/>
  <c r="N107" i="9"/>
  <c r="O107" i="9"/>
  <c r="P107" i="9"/>
  <c r="E108" i="9"/>
  <c r="F108" i="9"/>
  <c r="G108" i="9"/>
  <c r="H108" i="9"/>
  <c r="I108" i="9"/>
  <c r="J108" i="9"/>
  <c r="K108" i="9"/>
  <c r="L108" i="9"/>
  <c r="M108" i="9"/>
  <c r="N108" i="9"/>
  <c r="O108" i="9"/>
  <c r="P108" i="9"/>
  <c r="E109" i="9"/>
  <c r="F109" i="9"/>
  <c r="G109" i="9"/>
  <c r="H109" i="9"/>
  <c r="I109" i="9"/>
  <c r="J109" i="9"/>
  <c r="K109" i="9"/>
  <c r="L109" i="9"/>
  <c r="M109" i="9"/>
  <c r="N109" i="9"/>
  <c r="O109" i="9"/>
  <c r="P109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E115" i="9"/>
  <c r="F115" i="9"/>
  <c r="G115" i="9"/>
  <c r="H115" i="9"/>
  <c r="I115" i="9"/>
  <c r="J115" i="9"/>
  <c r="K115" i="9"/>
  <c r="L115" i="9"/>
  <c r="M115" i="9"/>
  <c r="N115" i="9"/>
  <c r="O115" i="9"/>
  <c r="P115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E120" i="9"/>
  <c r="F120" i="9"/>
  <c r="G120" i="9"/>
  <c r="H120" i="9"/>
  <c r="I120" i="9"/>
  <c r="J120" i="9"/>
  <c r="K120" i="9"/>
  <c r="L120" i="9"/>
  <c r="M120" i="9"/>
  <c r="N120" i="9"/>
  <c r="O120" i="9"/>
  <c r="P120" i="9"/>
  <c r="E121" i="9"/>
  <c r="F121" i="9"/>
  <c r="G121" i="9"/>
  <c r="H121" i="9"/>
  <c r="I121" i="9"/>
  <c r="J121" i="9"/>
  <c r="K121" i="9"/>
  <c r="L121" i="9"/>
  <c r="M121" i="9"/>
  <c r="N121" i="9"/>
  <c r="O121" i="9"/>
  <c r="P121" i="9"/>
  <c r="E122" i="9"/>
  <c r="F122" i="9"/>
  <c r="G122" i="9"/>
  <c r="H122" i="9"/>
  <c r="I122" i="9"/>
  <c r="J122" i="9"/>
  <c r="K122" i="9"/>
  <c r="L122" i="9"/>
  <c r="M122" i="9"/>
  <c r="N122" i="9"/>
  <c r="O122" i="9"/>
  <c r="P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E124" i="9"/>
  <c r="F124" i="9"/>
  <c r="G124" i="9"/>
  <c r="H124" i="9"/>
  <c r="I124" i="9"/>
  <c r="J124" i="9"/>
  <c r="K124" i="9"/>
  <c r="L124" i="9"/>
  <c r="M124" i="9"/>
  <c r="N124" i="9"/>
  <c r="O124" i="9"/>
  <c r="P124" i="9"/>
  <c r="E125" i="9"/>
  <c r="F125" i="9"/>
  <c r="G125" i="9"/>
  <c r="H125" i="9"/>
  <c r="I125" i="9"/>
  <c r="J125" i="9"/>
  <c r="K125" i="9"/>
  <c r="L125" i="9"/>
  <c r="M125" i="9"/>
  <c r="N125" i="9"/>
  <c r="O125" i="9"/>
  <c r="P125" i="9"/>
  <c r="E126" i="9"/>
  <c r="F126" i="9"/>
  <c r="G126" i="9"/>
  <c r="H126" i="9"/>
  <c r="I126" i="9"/>
  <c r="J126" i="9"/>
  <c r="K126" i="9"/>
  <c r="L126" i="9"/>
  <c r="M126" i="9"/>
  <c r="N126" i="9"/>
  <c r="O126" i="9"/>
  <c r="P126" i="9"/>
  <c r="E127" i="9"/>
  <c r="F127" i="9"/>
  <c r="G127" i="9"/>
  <c r="H127" i="9"/>
  <c r="I127" i="9"/>
  <c r="J127" i="9"/>
  <c r="K127" i="9"/>
  <c r="L127" i="9"/>
  <c r="M127" i="9"/>
  <c r="N127" i="9"/>
  <c r="O127" i="9"/>
  <c r="P127" i="9"/>
  <c r="E128" i="9"/>
  <c r="F128" i="9"/>
  <c r="G128" i="9"/>
  <c r="H128" i="9"/>
  <c r="I128" i="9"/>
  <c r="J128" i="9"/>
  <c r="K128" i="9"/>
  <c r="L128" i="9"/>
  <c r="M128" i="9"/>
  <c r="N128" i="9"/>
  <c r="O128" i="9"/>
  <c r="P128" i="9"/>
  <c r="E129" i="9"/>
  <c r="F129" i="9"/>
  <c r="G129" i="9"/>
  <c r="H129" i="9"/>
  <c r="I129" i="9"/>
  <c r="J129" i="9"/>
  <c r="K129" i="9"/>
  <c r="L129" i="9"/>
  <c r="M129" i="9"/>
  <c r="N129" i="9"/>
  <c r="O129" i="9"/>
  <c r="P129" i="9"/>
  <c r="E130" i="9"/>
  <c r="F130" i="9"/>
  <c r="G130" i="9"/>
  <c r="H130" i="9"/>
  <c r="I130" i="9"/>
  <c r="J130" i="9"/>
  <c r="K130" i="9"/>
  <c r="L130" i="9"/>
  <c r="M130" i="9"/>
  <c r="N130" i="9"/>
  <c r="O130" i="9"/>
  <c r="P130" i="9"/>
  <c r="E131" i="9"/>
  <c r="F131" i="9"/>
  <c r="G131" i="9"/>
  <c r="H131" i="9"/>
  <c r="I131" i="9"/>
  <c r="J131" i="9"/>
  <c r="K131" i="9"/>
  <c r="L131" i="9"/>
  <c r="M131" i="9"/>
  <c r="N131" i="9"/>
  <c r="O131" i="9"/>
  <c r="P131" i="9"/>
  <c r="E132" i="9"/>
  <c r="F132" i="9"/>
  <c r="G132" i="9"/>
  <c r="H132" i="9"/>
  <c r="I132" i="9"/>
  <c r="J132" i="9"/>
  <c r="K132" i="9"/>
  <c r="L132" i="9"/>
  <c r="M132" i="9"/>
  <c r="N132" i="9"/>
  <c r="O132" i="9"/>
  <c r="P132" i="9"/>
  <c r="E133" i="9"/>
  <c r="F133" i="9"/>
  <c r="G133" i="9"/>
  <c r="H133" i="9"/>
  <c r="I133" i="9"/>
  <c r="J133" i="9"/>
  <c r="K133" i="9"/>
  <c r="L133" i="9"/>
  <c r="M133" i="9"/>
  <c r="N133" i="9"/>
  <c r="O133" i="9"/>
  <c r="P133" i="9"/>
  <c r="E134" i="9"/>
  <c r="F134" i="9"/>
  <c r="G134" i="9"/>
  <c r="H134" i="9"/>
  <c r="I134" i="9"/>
  <c r="J134" i="9"/>
  <c r="K134" i="9"/>
  <c r="L134" i="9"/>
  <c r="M134" i="9"/>
  <c r="N134" i="9"/>
  <c r="O134" i="9"/>
  <c r="P134" i="9"/>
  <c r="E135" i="9"/>
  <c r="F135" i="9"/>
  <c r="G135" i="9"/>
  <c r="H135" i="9"/>
  <c r="I135" i="9"/>
  <c r="J135" i="9"/>
  <c r="K135" i="9"/>
  <c r="L135" i="9"/>
  <c r="M135" i="9"/>
  <c r="N135" i="9"/>
  <c r="O135" i="9"/>
  <c r="P135" i="9"/>
  <c r="E136" i="9"/>
  <c r="F136" i="9"/>
  <c r="G136" i="9"/>
  <c r="H136" i="9"/>
  <c r="I136" i="9"/>
  <c r="J136" i="9"/>
  <c r="K136" i="9"/>
  <c r="L136" i="9"/>
  <c r="M136" i="9"/>
  <c r="N136" i="9"/>
  <c r="O136" i="9"/>
  <c r="P136" i="9"/>
  <c r="E137" i="9"/>
  <c r="F137" i="9"/>
  <c r="G137" i="9"/>
  <c r="H137" i="9"/>
  <c r="I137" i="9"/>
  <c r="J137" i="9"/>
  <c r="K137" i="9"/>
  <c r="L137" i="9"/>
  <c r="M137" i="9"/>
  <c r="N137" i="9"/>
  <c r="O137" i="9"/>
  <c r="P137" i="9"/>
  <c r="E138" i="9"/>
  <c r="F138" i="9"/>
  <c r="G138" i="9"/>
  <c r="H138" i="9"/>
  <c r="I138" i="9"/>
  <c r="J138" i="9"/>
  <c r="K138" i="9"/>
  <c r="L138" i="9"/>
  <c r="M138" i="9"/>
  <c r="N138" i="9"/>
  <c r="O138" i="9"/>
  <c r="P138" i="9"/>
  <c r="E139" i="9"/>
  <c r="F139" i="9"/>
  <c r="G139" i="9"/>
  <c r="H139" i="9"/>
  <c r="I139" i="9"/>
  <c r="J139" i="9"/>
  <c r="K139" i="9"/>
  <c r="L139" i="9"/>
  <c r="M139" i="9"/>
  <c r="N139" i="9"/>
  <c r="O139" i="9"/>
  <c r="P139" i="9"/>
  <c r="E140" i="9"/>
  <c r="F140" i="9"/>
  <c r="G140" i="9"/>
  <c r="H140" i="9"/>
  <c r="I140" i="9"/>
  <c r="J140" i="9"/>
  <c r="K140" i="9"/>
  <c r="L140" i="9"/>
  <c r="M140" i="9"/>
  <c r="N140" i="9"/>
  <c r="O140" i="9"/>
  <c r="P140" i="9"/>
  <c r="E141" i="9"/>
  <c r="F141" i="9"/>
  <c r="G141" i="9"/>
  <c r="H141" i="9"/>
  <c r="I141" i="9"/>
  <c r="J141" i="9"/>
  <c r="K141" i="9"/>
  <c r="L141" i="9"/>
  <c r="M141" i="9"/>
  <c r="N141" i="9"/>
  <c r="O141" i="9"/>
  <c r="P141" i="9"/>
  <c r="E142" i="9"/>
  <c r="F142" i="9"/>
  <c r="G142" i="9"/>
  <c r="H142" i="9"/>
  <c r="I142" i="9"/>
  <c r="J142" i="9"/>
  <c r="K142" i="9"/>
  <c r="L142" i="9"/>
  <c r="M142" i="9"/>
  <c r="N142" i="9"/>
  <c r="O142" i="9"/>
  <c r="P142" i="9"/>
  <c r="E143" i="9"/>
  <c r="F143" i="9"/>
  <c r="G143" i="9"/>
  <c r="H143" i="9"/>
  <c r="I143" i="9"/>
  <c r="J143" i="9"/>
  <c r="K143" i="9"/>
  <c r="L143" i="9"/>
  <c r="M143" i="9"/>
  <c r="N143" i="9"/>
  <c r="O143" i="9"/>
  <c r="P143" i="9"/>
  <c r="E144" i="9"/>
  <c r="F144" i="9"/>
  <c r="G144" i="9"/>
  <c r="H144" i="9"/>
  <c r="I144" i="9"/>
  <c r="J144" i="9"/>
  <c r="K144" i="9"/>
  <c r="L144" i="9"/>
  <c r="M144" i="9"/>
  <c r="N144" i="9"/>
  <c r="O144" i="9"/>
  <c r="P144" i="9"/>
  <c r="E145" i="9"/>
  <c r="F145" i="9"/>
  <c r="G145" i="9"/>
  <c r="H145" i="9"/>
  <c r="I145" i="9"/>
  <c r="J145" i="9"/>
  <c r="K145" i="9"/>
  <c r="L145" i="9"/>
  <c r="M145" i="9"/>
  <c r="N145" i="9"/>
  <c r="O145" i="9"/>
  <c r="P145" i="9"/>
  <c r="E146" i="9"/>
  <c r="F146" i="9"/>
  <c r="G146" i="9"/>
  <c r="H146" i="9"/>
  <c r="I146" i="9"/>
  <c r="J146" i="9"/>
  <c r="K146" i="9"/>
  <c r="L146" i="9"/>
  <c r="M146" i="9"/>
  <c r="N146" i="9"/>
  <c r="O146" i="9"/>
  <c r="P146" i="9"/>
  <c r="E147" i="9"/>
  <c r="F147" i="9"/>
  <c r="G147" i="9"/>
  <c r="H147" i="9"/>
  <c r="I147" i="9"/>
  <c r="J147" i="9"/>
  <c r="K147" i="9"/>
  <c r="L147" i="9"/>
  <c r="M147" i="9"/>
  <c r="N147" i="9"/>
  <c r="O147" i="9"/>
  <c r="P147" i="9"/>
  <c r="E148" i="9"/>
  <c r="F148" i="9"/>
  <c r="G148" i="9"/>
  <c r="H148" i="9"/>
  <c r="I148" i="9"/>
  <c r="J148" i="9"/>
  <c r="K148" i="9"/>
  <c r="L148" i="9"/>
  <c r="M148" i="9"/>
  <c r="N148" i="9"/>
  <c r="O148" i="9"/>
  <c r="P148" i="9"/>
  <c r="E149" i="9"/>
  <c r="F149" i="9"/>
  <c r="G149" i="9"/>
  <c r="H149" i="9"/>
  <c r="I149" i="9"/>
  <c r="J149" i="9"/>
  <c r="K149" i="9"/>
  <c r="L149" i="9"/>
  <c r="M149" i="9"/>
  <c r="N149" i="9"/>
  <c r="O149" i="9"/>
  <c r="P149" i="9"/>
  <c r="E150" i="9"/>
  <c r="F150" i="9"/>
  <c r="G150" i="9"/>
  <c r="H150" i="9"/>
  <c r="I150" i="9"/>
  <c r="J150" i="9"/>
  <c r="K150" i="9"/>
  <c r="L150" i="9"/>
  <c r="M150" i="9"/>
  <c r="N150" i="9"/>
  <c r="O150" i="9"/>
  <c r="P150" i="9"/>
  <c r="E151" i="9"/>
  <c r="F151" i="9"/>
  <c r="G151" i="9"/>
  <c r="H151" i="9"/>
  <c r="I151" i="9"/>
  <c r="J151" i="9"/>
  <c r="K151" i="9"/>
  <c r="L151" i="9"/>
  <c r="M151" i="9"/>
  <c r="N151" i="9"/>
  <c r="O151" i="9"/>
  <c r="P151" i="9"/>
  <c r="E152" i="9"/>
  <c r="F152" i="9"/>
  <c r="G152" i="9"/>
  <c r="H152" i="9"/>
  <c r="I152" i="9"/>
  <c r="J152" i="9"/>
  <c r="K152" i="9"/>
  <c r="L152" i="9"/>
  <c r="M152" i="9"/>
  <c r="N152" i="9"/>
  <c r="O152" i="9"/>
  <c r="P152" i="9"/>
  <c r="E153" i="9"/>
  <c r="F153" i="9"/>
  <c r="G153" i="9"/>
  <c r="H153" i="9"/>
  <c r="I153" i="9"/>
  <c r="J153" i="9"/>
  <c r="K153" i="9"/>
  <c r="L153" i="9"/>
  <c r="M153" i="9"/>
  <c r="N153" i="9"/>
  <c r="O153" i="9"/>
  <c r="P153" i="9"/>
  <c r="E154" i="9"/>
  <c r="F154" i="9"/>
  <c r="G154" i="9"/>
  <c r="H154" i="9"/>
  <c r="I154" i="9"/>
  <c r="J154" i="9"/>
  <c r="K154" i="9"/>
  <c r="L154" i="9"/>
  <c r="M154" i="9"/>
  <c r="N154" i="9"/>
  <c r="O154" i="9"/>
  <c r="P154" i="9"/>
  <c r="E155" i="9"/>
  <c r="F155" i="9"/>
  <c r="G155" i="9"/>
  <c r="H155" i="9"/>
  <c r="I155" i="9"/>
  <c r="J155" i="9"/>
  <c r="K155" i="9"/>
  <c r="L155" i="9"/>
  <c r="M155" i="9"/>
  <c r="N155" i="9"/>
  <c r="O155" i="9"/>
  <c r="P155" i="9"/>
  <c r="E156" i="9"/>
  <c r="F156" i="9"/>
  <c r="G156" i="9"/>
  <c r="H156" i="9"/>
  <c r="I156" i="9"/>
  <c r="J156" i="9"/>
  <c r="K156" i="9"/>
  <c r="L156" i="9"/>
  <c r="M156" i="9"/>
  <c r="N156" i="9"/>
  <c r="O156" i="9"/>
  <c r="P156" i="9"/>
  <c r="E157" i="9"/>
  <c r="F157" i="9"/>
  <c r="G157" i="9"/>
  <c r="H157" i="9"/>
  <c r="I157" i="9"/>
  <c r="J157" i="9"/>
  <c r="K157" i="9"/>
  <c r="L157" i="9"/>
  <c r="M157" i="9"/>
  <c r="N157" i="9"/>
  <c r="O157" i="9"/>
  <c r="P157" i="9"/>
  <c r="E158" i="9"/>
  <c r="F158" i="9"/>
  <c r="G158" i="9"/>
  <c r="H158" i="9"/>
  <c r="I158" i="9"/>
  <c r="J158" i="9"/>
  <c r="K158" i="9"/>
  <c r="L158" i="9"/>
  <c r="M158" i="9"/>
  <c r="N158" i="9"/>
  <c r="O158" i="9"/>
  <c r="P158" i="9"/>
  <c r="E159" i="9"/>
  <c r="F159" i="9"/>
  <c r="G159" i="9"/>
  <c r="H159" i="9"/>
  <c r="I159" i="9"/>
  <c r="J159" i="9"/>
  <c r="K159" i="9"/>
  <c r="L159" i="9"/>
  <c r="M159" i="9"/>
  <c r="N159" i="9"/>
  <c r="O159" i="9"/>
  <c r="P159" i="9"/>
  <c r="E160" i="9"/>
  <c r="F160" i="9"/>
  <c r="G160" i="9"/>
  <c r="H160" i="9"/>
  <c r="I160" i="9"/>
  <c r="J160" i="9"/>
  <c r="K160" i="9"/>
  <c r="L160" i="9"/>
  <c r="M160" i="9"/>
  <c r="N160" i="9"/>
  <c r="O160" i="9"/>
  <c r="P160" i="9"/>
  <c r="E161" i="9"/>
  <c r="F161" i="9"/>
  <c r="G161" i="9"/>
  <c r="H161" i="9"/>
  <c r="I161" i="9"/>
  <c r="J161" i="9"/>
  <c r="K161" i="9"/>
  <c r="L161" i="9"/>
  <c r="M161" i="9"/>
  <c r="N161" i="9"/>
  <c r="O161" i="9"/>
  <c r="P161" i="9"/>
  <c r="E162" i="9"/>
  <c r="F162" i="9"/>
  <c r="G162" i="9"/>
  <c r="H162" i="9"/>
  <c r="I162" i="9"/>
  <c r="J162" i="9"/>
  <c r="K162" i="9"/>
  <c r="L162" i="9"/>
  <c r="M162" i="9"/>
  <c r="N162" i="9"/>
  <c r="O162" i="9"/>
  <c r="P162" i="9"/>
  <c r="E163" i="9"/>
  <c r="F163" i="9"/>
  <c r="G163" i="9"/>
  <c r="H163" i="9"/>
  <c r="I163" i="9"/>
  <c r="J163" i="9"/>
  <c r="K163" i="9"/>
  <c r="L163" i="9"/>
  <c r="M163" i="9"/>
  <c r="N163" i="9"/>
  <c r="O163" i="9"/>
  <c r="P163" i="9"/>
  <c r="E164" i="9"/>
  <c r="F164" i="9"/>
  <c r="G164" i="9"/>
  <c r="H164" i="9"/>
  <c r="I164" i="9"/>
  <c r="J164" i="9"/>
  <c r="K164" i="9"/>
  <c r="L164" i="9"/>
  <c r="M164" i="9"/>
  <c r="N164" i="9"/>
  <c r="O164" i="9"/>
  <c r="P164" i="9"/>
  <c r="E165" i="9"/>
  <c r="F165" i="9"/>
  <c r="G165" i="9"/>
  <c r="H165" i="9"/>
  <c r="I165" i="9"/>
  <c r="J165" i="9"/>
  <c r="K165" i="9"/>
  <c r="L165" i="9"/>
  <c r="M165" i="9"/>
  <c r="N165" i="9"/>
  <c r="O165" i="9"/>
  <c r="P165" i="9"/>
  <c r="E166" i="9"/>
  <c r="F166" i="9"/>
  <c r="G166" i="9"/>
  <c r="H166" i="9"/>
  <c r="I166" i="9"/>
  <c r="J166" i="9"/>
  <c r="K166" i="9"/>
  <c r="L166" i="9"/>
  <c r="M166" i="9"/>
  <c r="N166" i="9"/>
  <c r="O166" i="9"/>
  <c r="P166" i="9"/>
  <c r="E167" i="9"/>
  <c r="F167" i="9"/>
  <c r="G167" i="9"/>
  <c r="H167" i="9"/>
  <c r="I167" i="9"/>
  <c r="J167" i="9"/>
  <c r="K167" i="9"/>
  <c r="L167" i="9"/>
  <c r="M167" i="9"/>
  <c r="N167" i="9"/>
  <c r="O167" i="9"/>
  <c r="P167" i="9"/>
  <c r="E168" i="9"/>
  <c r="F168" i="9"/>
  <c r="G168" i="9"/>
  <c r="H168" i="9"/>
  <c r="I168" i="9"/>
  <c r="J168" i="9"/>
  <c r="K168" i="9"/>
  <c r="L168" i="9"/>
  <c r="M168" i="9"/>
  <c r="N168" i="9"/>
  <c r="O168" i="9"/>
  <c r="P168" i="9"/>
  <c r="E169" i="9"/>
  <c r="F169" i="9"/>
  <c r="G169" i="9"/>
  <c r="H169" i="9"/>
  <c r="I169" i="9"/>
  <c r="J169" i="9"/>
  <c r="K169" i="9"/>
  <c r="L169" i="9"/>
  <c r="M169" i="9"/>
  <c r="N169" i="9"/>
  <c r="O169" i="9"/>
  <c r="P169" i="9"/>
  <c r="E170" i="9"/>
  <c r="F170" i="9"/>
  <c r="G170" i="9"/>
  <c r="H170" i="9"/>
  <c r="I170" i="9"/>
  <c r="J170" i="9"/>
  <c r="K170" i="9"/>
  <c r="L170" i="9"/>
  <c r="M170" i="9"/>
  <c r="N170" i="9"/>
  <c r="O170" i="9"/>
  <c r="P170" i="9"/>
  <c r="E171" i="9"/>
  <c r="F171" i="9"/>
  <c r="G171" i="9"/>
  <c r="H171" i="9"/>
  <c r="I171" i="9"/>
  <c r="J171" i="9"/>
  <c r="K171" i="9"/>
  <c r="L171" i="9"/>
  <c r="M171" i="9"/>
  <c r="N171" i="9"/>
  <c r="O171" i="9"/>
  <c r="P171" i="9"/>
  <c r="E172" i="9"/>
  <c r="F172" i="9"/>
  <c r="G172" i="9"/>
  <c r="H172" i="9"/>
  <c r="I172" i="9"/>
  <c r="J172" i="9"/>
  <c r="K172" i="9"/>
  <c r="L172" i="9"/>
  <c r="M172" i="9"/>
  <c r="N172" i="9"/>
  <c r="O172" i="9"/>
  <c r="P172" i="9"/>
  <c r="E173" i="9"/>
  <c r="F173" i="9"/>
  <c r="G173" i="9"/>
  <c r="H173" i="9"/>
  <c r="I173" i="9"/>
  <c r="J173" i="9"/>
  <c r="K173" i="9"/>
  <c r="L173" i="9"/>
  <c r="M173" i="9"/>
  <c r="N173" i="9"/>
  <c r="O173" i="9"/>
  <c r="P173" i="9"/>
  <c r="E174" i="9"/>
  <c r="F174" i="9"/>
  <c r="G174" i="9"/>
  <c r="H174" i="9"/>
  <c r="I174" i="9"/>
  <c r="J174" i="9"/>
  <c r="K174" i="9"/>
  <c r="L174" i="9"/>
  <c r="M174" i="9"/>
  <c r="N174" i="9"/>
  <c r="O174" i="9"/>
  <c r="P174" i="9"/>
  <c r="E175" i="9"/>
  <c r="F175" i="9"/>
  <c r="G175" i="9"/>
  <c r="H175" i="9"/>
  <c r="I175" i="9"/>
  <c r="J175" i="9"/>
  <c r="K175" i="9"/>
  <c r="L175" i="9"/>
  <c r="M175" i="9"/>
  <c r="N175" i="9"/>
  <c r="O175" i="9"/>
  <c r="P175" i="9"/>
  <c r="E176" i="9"/>
  <c r="F176" i="9"/>
  <c r="G176" i="9"/>
  <c r="H176" i="9"/>
  <c r="I176" i="9"/>
  <c r="J176" i="9"/>
  <c r="K176" i="9"/>
  <c r="L176" i="9"/>
  <c r="M176" i="9"/>
  <c r="N176" i="9"/>
  <c r="O176" i="9"/>
  <c r="P176" i="9"/>
  <c r="E177" i="9"/>
  <c r="F177" i="9"/>
  <c r="G177" i="9"/>
  <c r="H177" i="9"/>
  <c r="I177" i="9"/>
  <c r="J177" i="9"/>
  <c r="K177" i="9"/>
  <c r="L177" i="9"/>
  <c r="M177" i="9"/>
  <c r="N177" i="9"/>
  <c r="O177" i="9"/>
  <c r="P177" i="9"/>
  <c r="E178" i="9"/>
  <c r="F178" i="9"/>
  <c r="G178" i="9"/>
  <c r="H178" i="9"/>
  <c r="I178" i="9"/>
  <c r="J178" i="9"/>
  <c r="K178" i="9"/>
  <c r="L178" i="9"/>
  <c r="M178" i="9"/>
  <c r="N178" i="9"/>
  <c r="O178" i="9"/>
  <c r="P178" i="9"/>
  <c r="E179" i="9"/>
  <c r="F179" i="9"/>
  <c r="G179" i="9"/>
  <c r="H179" i="9"/>
  <c r="I179" i="9"/>
  <c r="J179" i="9"/>
  <c r="K179" i="9"/>
  <c r="L179" i="9"/>
  <c r="M179" i="9"/>
  <c r="N179" i="9"/>
  <c r="O179" i="9"/>
  <c r="P179" i="9"/>
  <c r="E180" i="9"/>
  <c r="F180" i="9"/>
  <c r="G180" i="9"/>
  <c r="H180" i="9"/>
  <c r="I180" i="9"/>
  <c r="J180" i="9"/>
  <c r="K180" i="9"/>
  <c r="L180" i="9"/>
  <c r="M180" i="9"/>
  <c r="N180" i="9"/>
  <c r="O180" i="9"/>
  <c r="P180" i="9"/>
  <c r="E181" i="9"/>
  <c r="F181" i="9"/>
  <c r="G181" i="9"/>
  <c r="H181" i="9"/>
  <c r="I181" i="9"/>
  <c r="J181" i="9"/>
  <c r="K181" i="9"/>
  <c r="L181" i="9"/>
  <c r="M181" i="9"/>
  <c r="N181" i="9"/>
  <c r="O181" i="9"/>
  <c r="P181" i="9"/>
  <c r="E182" i="9"/>
  <c r="F182" i="9"/>
  <c r="G182" i="9"/>
  <c r="H182" i="9"/>
  <c r="I182" i="9"/>
  <c r="J182" i="9"/>
  <c r="K182" i="9"/>
  <c r="L182" i="9"/>
  <c r="M182" i="9"/>
  <c r="N182" i="9"/>
  <c r="O182" i="9"/>
  <c r="P182" i="9"/>
  <c r="E183" i="9"/>
  <c r="F183" i="9"/>
  <c r="G183" i="9"/>
  <c r="H183" i="9"/>
  <c r="I183" i="9"/>
  <c r="J183" i="9"/>
  <c r="K183" i="9"/>
  <c r="L183" i="9"/>
  <c r="M183" i="9"/>
  <c r="N183" i="9"/>
  <c r="O183" i="9"/>
  <c r="P183" i="9"/>
  <c r="E184" i="9"/>
  <c r="F184" i="9"/>
  <c r="G184" i="9"/>
  <c r="H184" i="9"/>
  <c r="I184" i="9"/>
  <c r="J184" i="9"/>
  <c r="K184" i="9"/>
  <c r="L184" i="9"/>
  <c r="M184" i="9"/>
  <c r="N184" i="9"/>
  <c r="O184" i="9"/>
  <c r="P184" i="9"/>
  <c r="E185" i="9"/>
  <c r="F185" i="9"/>
  <c r="G185" i="9"/>
  <c r="H185" i="9"/>
  <c r="I185" i="9"/>
  <c r="J185" i="9"/>
  <c r="K185" i="9"/>
  <c r="L185" i="9"/>
  <c r="M185" i="9"/>
  <c r="N185" i="9"/>
  <c r="O185" i="9"/>
  <c r="P185" i="9"/>
  <c r="E186" i="9"/>
  <c r="F186" i="9"/>
  <c r="G186" i="9"/>
  <c r="H186" i="9"/>
  <c r="I186" i="9"/>
  <c r="J186" i="9"/>
  <c r="K186" i="9"/>
  <c r="L186" i="9"/>
  <c r="M186" i="9"/>
  <c r="N186" i="9"/>
  <c r="O186" i="9"/>
  <c r="P186" i="9"/>
  <c r="E187" i="9"/>
  <c r="F187" i="9"/>
  <c r="G187" i="9"/>
  <c r="H187" i="9"/>
  <c r="I187" i="9"/>
  <c r="J187" i="9"/>
  <c r="K187" i="9"/>
  <c r="L187" i="9"/>
  <c r="M187" i="9"/>
  <c r="N187" i="9"/>
  <c r="O187" i="9"/>
  <c r="P187" i="9"/>
  <c r="E188" i="9"/>
  <c r="F188" i="9"/>
  <c r="G188" i="9"/>
  <c r="H188" i="9"/>
  <c r="I188" i="9"/>
  <c r="J188" i="9"/>
  <c r="K188" i="9"/>
  <c r="L188" i="9"/>
  <c r="M188" i="9"/>
  <c r="N188" i="9"/>
  <c r="O188" i="9"/>
  <c r="P188" i="9"/>
  <c r="E189" i="9"/>
  <c r="F189" i="9"/>
  <c r="G189" i="9"/>
  <c r="H189" i="9"/>
  <c r="I189" i="9"/>
  <c r="J189" i="9"/>
  <c r="K189" i="9"/>
  <c r="L189" i="9"/>
  <c r="M189" i="9"/>
  <c r="N189" i="9"/>
  <c r="O189" i="9"/>
  <c r="P189" i="9"/>
  <c r="E190" i="9"/>
  <c r="F190" i="9"/>
  <c r="G190" i="9"/>
  <c r="H190" i="9"/>
  <c r="I190" i="9"/>
  <c r="J190" i="9"/>
  <c r="K190" i="9"/>
  <c r="L190" i="9"/>
  <c r="M190" i="9"/>
  <c r="N190" i="9"/>
  <c r="O190" i="9"/>
  <c r="P190" i="9"/>
  <c r="E191" i="9"/>
  <c r="F191" i="9"/>
  <c r="G191" i="9"/>
  <c r="H191" i="9"/>
  <c r="I191" i="9"/>
  <c r="J191" i="9"/>
  <c r="K191" i="9"/>
  <c r="L191" i="9"/>
  <c r="M191" i="9"/>
  <c r="N191" i="9"/>
  <c r="O191" i="9"/>
  <c r="P191" i="9"/>
  <c r="E192" i="9"/>
  <c r="F192" i="9"/>
  <c r="G192" i="9"/>
  <c r="H192" i="9"/>
  <c r="I192" i="9"/>
  <c r="J192" i="9"/>
  <c r="K192" i="9"/>
  <c r="L192" i="9"/>
  <c r="M192" i="9"/>
  <c r="N192" i="9"/>
  <c r="O192" i="9"/>
  <c r="P192" i="9"/>
  <c r="E193" i="9"/>
  <c r="F193" i="9"/>
  <c r="G193" i="9"/>
  <c r="H193" i="9"/>
  <c r="I193" i="9"/>
  <c r="J193" i="9"/>
  <c r="K193" i="9"/>
  <c r="L193" i="9"/>
  <c r="M193" i="9"/>
  <c r="N193" i="9"/>
  <c r="O193" i="9"/>
  <c r="P193" i="9"/>
  <c r="E194" i="9"/>
  <c r="F194" i="9"/>
  <c r="G194" i="9"/>
  <c r="H194" i="9"/>
  <c r="I194" i="9"/>
  <c r="J194" i="9"/>
  <c r="K194" i="9"/>
  <c r="L194" i="9"/>
  <c r="M194" i="9"/>
  <c r="N194" i="9"/>
  <c r="O194" i="9"/>
  <c r="P194" i="9"/>
  <c r="E195" i="9"/>
  <c r="F195" i="9"/>
  <c r="G195" i="9"/>
  <c r="H195" i="9"/>
  <c r="I195" i="9"/>
  <c r="J195" i="9"/>
  <c r="K195" i="9"/>
  <c r="L195" i="9"/>
  <c r="M195" i="9"/>
  <c r="N195" i="9"/>
  <c r="O195" i="9"/>
  <c r="P195" i="9"/>
  <c r="E196" i="9"/>
  <c r="F196" i="9"/>
  <c r="G196" i="9"/>
  <c r="H196" i="9"/>
  <c r="I196" i="9"/>
  <c r="J196" i="9"/>
  <c r="K196" i="9"/>
  <c r="L196" i="9"/>
  <c r="M196" i="9"/>
  <c r="N196" i="9"/>
  <c r="O196" i="9"/>
  <c r="P196" i="9"/>
  <c r="E197" i="9"/>
  <c r="F197" i="9"/>
  <c r="G197" i="9"/>
  <c r="H197" i="9"/>
  <c r="I197" i="9"/>
  <c r="J197" i="9"/>
  <c r="K197" i="9"/>
  <c r="L197" i="9"/>
  <c r="M197" i="9"/>
  <c r="N197" i="9"/>
  <c r="O197" i="9"/>
  <c r="P197" i="9"/>
  <c r="E198" i="9"/>
  <c r="F198" i="9"/>
  <c r="G198" i="9"/>
  <c r="H198" i="9"/>
  <c r="I198" i="9"/>
  <c r="J198" i="9"/>
  <c r="K198" i="9"/>
  <c r="L198" i="9"/>
  <c r="M198" i="9"/>
  <c r="N198" i="9"/>
  <c r="O198" i="9"/>
  <c r="P198" i="9"/>
  <c r="E199" i="9"/>
  <c r="F199" i="9"/>
  <c r="G199" i="9"/>
  <c r="H199" i="9"/>
  <c r="I199" i="9"/>
  <c r="J199" i="9"/>
  <c r="K199" i="9"/>
  <c r="L199" i="9"/>
  <c r="M199" i="9"/>
  <c r="N199" i="9"/>
  <c r="O199" i="9"/>
  <c r="P199" i="9"/>
  <c r="E200" i="9"/>
  <c r="F200" i="9"/>
  <c r="G200" i="9"/>
  <c r="H200" i="9"/>
  <c r="I200" i="9"/>
  <c r="J200" i="9"/>
  <c r="K200" i="9"/>
  <c r="L200" i="9"/>
  <c r="M200" i="9"/>
  <c r="N200" i="9"/>
  <c r="O200" i="9"/>
  <c r="P200" i="9"/>
  <c r="E201" i="9"/>
  <c r="F201" i="9"/>
  <c r="G201" i="9"/>
  <c r="H201" i="9"/>
  <c r="I201" i="9"/>
  <c r="J201" i="9"/>
  <c r="K201" i="9"/>
  <c r="L201" i="9"/>
  <c r="M201" i="9"/>
  <c r="N201" i="9"/>
  <c r="O201" i="9"/>
  <c r="P201" i="9"/>
  <c r="E202" i="9"/>
  <c r="F202" i="9"/>
  <c r="G202" i="9"/>
  <c r="H202" i="9"/>
  <c r="I202" i="9"/>
  <c r="J202" i="9"/>
  <c r="K202" i="9"/>
  <c r="L202" i="9"/>
  <c r="M202" i="9"/>
  <c r="N202" i="9"/>
  <c r="O202" i="9"/>
  <c r="P202" i="9"/>
  <c r="E203" i="9"/>
  <c r="F203" i="9"/>
  <c r="G203" i="9"/>
  <c r="H203" i="9"/>
  <c r="I203" i="9"/>
  <c r="J203" i="9"/>
  <c r="K203" i="9"/>
  <c r="L203" i="9"/>
  <c r="M203" i="9"/>
  <c r="N203" i="9"/>
  <c r="O203" i="9"/>
  <c r="P203" i="9"/>
  <c r="E204" i="9"/>
  <c r="F204" i="9"/>
  <c r="G204" i="9"/>
  <c r="H204" i="9"/>
  <c r="I204" i="9"/>
  <c r="J204" i="9"/>
  <c r="K204" i="9"/>
  <c r="L204" i="9"/>
  <c r="M204" i="9"/>
  <c r="N204" i="9"/>
  <c r="O204" i="9"/>
  <c r="P204" i="9"/>
  <c r="E205" i="9"/>
  <c r="F205" i="9"/>
  <c r="G205" i="9"/>
  <c r="H205" i="9"/>
  <c r="I205" i="9"/>
  <c r="J205" i="9"/>
  <c r="K205" i="9"/>
  <c r="L205" i="9"/>
  <c r="M205" i="9"/>
  <c r="N205" i="9"/>
  <c r="O205" i="9"/>
  <c r="P205" i="9"/>
  <c r="E206" i="9"/>
  <c r="F206" i="9"/>
  <c r="G206" i="9"/>
  <c r="H206" i="9"/>
  <c r="I206" i="9"/>
  <c r="J206" i="9"/>
  <c r="K206" i="9"/>
  <c r="L206" i="9"/>
  <c r="M206" i="9"/>
  <c r="N206" i="9"/>
  <c r="O206" i="9"/>
  <c r="P206" i="9"/>
  <c r="E207" i="9"/>
  <c r="F207" i="9"/>
  <c r="G207" i="9"/>
  <c r="H207" i="9"/>
  <c r="I207" i="9"/>
  <c r="J207" i="9"/>
  <c r="K207" i="9"/>
  <c r="L207" i="9"/>
  <c r="M207" i="9"/>
  <c r="N207" i="9"/>
  <c r="O207" i="9"/>
  <c r="P207" i="9"/>
  <c r="E208" i="9"/>
  <c r="F208" i="9"/>
  <c r="G208" i="9"/>
  <c r="H208" i="9"/>
  <c r="I208" i="9"/>
  <c r="J208" i="9"/>
  <c r="K208" i="9"/>
  <c r="L208" i="9"/>
  <c r="M208" i="9"/>
  <c r="N208" i="9"/>
  <c r="O208" i="9"/>
  <c r="P208" i="9"/>
  <c r="E209" i="9"/>
  <c r="F209" i="9"/>
  <c r="G209" i="9"/>
  <c r="H209" i="9"/>
  <c r="I209" i="9"/>
  <c r="J209" i="9"/>
  <c r="K209" i="9"/>
  <c r="L209" i="9"/>
  <c r="M209" i="9"/>
  <c r="N209" i="9"/>
  <c r="O209" i="9"/>
  <c r="P209" i="9"/>
  <c r="E210" i="9"/>
  <c r="F210" i="9"/>
  <c r="G210" i="9"/>
  <c r="H210" i="9"/>
  <c r="I210" i="9"/>
  <c r="J210" i="9"/>
  <c r="K210" i="9"/>
  <c r="L210" i="9"/>
  <c r="M210" i="9"/>
  <c r="N210" i="9"/>
  <c r="O210" i="9"/>
  <c r="P210" i="9"/>
  <c r="E211" i="9"/>
  <c r="F211" i="9"/>
  <c r="G211" i="9"/>
  <c r="H211" i="9"/>
  <c r="I211" i="9"/>
  <c r="J211" i="9"/>
  <c r="K211" i="9"/>
  <c r="L211" i="9"/>
  <c r="M211" i="9"/>
  <c r="N211" i="9"/>
  <c r="O211" i="9"/>
  <c r="P211" i="9"/>
  <c r="E212" i="9"/>
  <c r="F212" i="9"/>
  <c r="G212" i="9"/>
  <c r="H212" i="9"/>
  <c r="I212" i="9"/>
  <c r="J212" i="9"/>
  <c r="K212" i="9"/>
  <c r="L212" i="9"/>
  <c r="M212" i="9"/>
  <c r="N212" i="9"/>
  <c r="O212" i="9"/>
  <c r="P212" i="9"/>
  <c r="E213" i="9"/>
  <c r="F213" i="9"/>
  <c r="G213" i="9"/>
  <c r="H213" i="9"/>
  <c r="I213" i="9"/>
  <c r="J213" i="9"/>
  <c r="K213" i="9"/>
  <c r="L213" i="9"/>
  <c r="M213" i="9"/>
  <c r="N213" i="9"/>
  <c r="O213" i="9"/>
  <c r="P213" i="9"/>
  <c r="E214" i="9"/>
  <c r="F214" i="9"/>
  <c r="G214" i="9"/>
  <c r="H214" i="9"/>
  <c r="I214" i="9"/>
  <c r="J214" i="9"/>
  <c r="K214" i="9"/>
  <c r="L214" i="9"/>
  <c r="M214" i="9"/>
  <c r="N214" i="9"/>
  <c r="O214" i="9"/>
  <c r="P214" i="9"/>
  <c r="E215" i="9"/>
  <c r="F215" i="9"/>
  <c r="G215" i="9"/>
  <c r="H215" i="9"/>
  <c r="I215" i="9"/>
  <c r="J215" i="9"/>
  <c r="K215" i="9"/>
  <c r="L215" i="9"/>
  <c r="M215" i="9"/>
  <c r="N215" i="9"/>
  <c r="O215" i="9"/>
  <c r="P215" i="9"/>
  <c r="E216" i="9"/>
  <c r="F216" i="9"/>
  <c r="G216" i="9"/>
  <c r="H216" i="9"/>
  <c r="I216" i="9"/>
  <c r="J216" i="9"/>
  <c r="K216" i="9"/>
  <c r="L216" i="9"/>
  <c r="M216" i="9"/>
  <c r="N216" i="9"/>
  <c r="O216" i="9"/>
  <c r="P216" i="9"/>
  <c r="E217" i="9"/>
  <c r="F217" i="9"/>
  <c r="G217" i="9"/>
  <c r="H217" i="9"/>
  <c r="I217" i="9"/>
  <c r="J217" i="9"/>
  <c r="K217" i="9"/>
  <c r="L217" i="9"/>
  <c r="M217" i="9"/>
  <c r="N217" i="9"/>
  <c r="O217" i="9"/>
  <c r="P217" i="9"/>
  <c r="E218" i="9"/>
  <c r="F218" i="9"/>
  <c r="G218" i="9"/>
  <c r="H218" i="9"/>
  <c r="I218" i="9"/>
  <c r="J218" i="9"/>
  <c r="K218" i="9"/>
  <c r="L218" i="9"/>
  <c r="M218" i="9"/>
  <c r="N218" i="9"/>
  <c r="O218" i="9"/>
  <c r="P218" i="9"/>
  <c r="E219" i="9"/>
  <c r="F219" i="9"/>
  <c r="G219" i="9"/>
  <c r="H219" i="9"/>
  <c r="I219" i="9"/>
  <c r="J219" i="9"/>
  <c r="K219" i="9"/>
  <c r="L219" i="9"/>
  <c r="M219" i="9"/>
  <c r="N219" i="9"/>
  <c r="O219" i="9"/>
  <c r="P219" i="9"/>
  <c r="E220" i="9"/>
  <c r="F220" i="9"/>
  <c r="G220" i="9"/>
  <c r="H220" i="9"/>
  <c r="I220" i="9"/>
  <c r="J220" i="9"/>
  <c r="K220" i="9"/>
  <c r="L220" i="9"/>
  <c r="M220" i="9"/>
  <c r="N220" i="9"/>
  <c r="O220" i="9"/>
  <c r="P220" i="9"/>
  <c r="E221" i="9"/>
  <c r="F221" i="9"/>
  <c r="G221" i="9"/>
  <c r="H221" i="9"/>
  <c r="I221" i="9"/>
  <c r="J221" i="9"/>
  <c r="K221" i="9"/>
  <c r="L221" i="9"/>
  <c r="M221" i="9"/>
  <c r="N221" i="9"/>
  <c r="O221" i="9"/>
  <c r="P221" i="9"/>
  <c r="E222" i="9"/>
  <c r="F222" i="9"/>
  <c r="G222" i="9"/>
  <c r="H222" i="9"/>
  <c r="I222" i="9"/>
  <c r="J222" i="9"/>
  <c r="K222" i="9"/>
  <c r="L222" i="9"/>
  <c r="M222" i="9"/>
  <c r="N222" i="9"/>
  <c r="O222" i="9"/>
  <c r="P222" i="9"/>
  <c r="E223" i="9"/>
  <c r="F223" i="9"/>
  <c r="G223" i="9"/>
  <c r="H223" i="9"/>
  <c r="I223" i="9"/>
  <c r="J223" i="9"/>
  <c r="K223" i="9"/>
  <c r="L223" i="9"/>
  <c r="M223" i="9"/>
  <c r="N223" i="9"/>
  <c r="O223" i="9"/>
  <c r="P223" i="9"/>
  <c r="E224" i="9"/>
  <c r="F224" i="9"/>
  <c r="G224" i="9"/>
  <c r="H224" i="9"/>
  <c r="I224" i="9"/>
  <c r="J224" i="9"/>
  <c r="K224" i="9"/>
  <c r="L224" i="9"/>
  <c r="M224" i="9"/>
  <c r="N224" i="9"/>
  <c r="O224" i="9"/>
  <c r="P224" i="9"/>
  <c r="E225" i="9"/>
  <c r="F225" i="9"/>
  <c r="G225" i="9"/>
  <c r="H225" i="9"/>
  <c r="I225" i="9"/>
  <c r="J225" i="9"/>
  <c r="K225" i="9"/>
  <c r="L225" i="9"/>
  <c r="M225" i="9"/>
  <c r="N225" i="9"/>
  <c r="O225" i="9"/>
  <c r="P225" i="9"/>
  <c r="E226" i="9"/>
  <c r="F226" i="9"/>
  <c r="G226" i="9"/>
  <c r="H226" i="9"/>
  <c r="I226" i="9"/>
  <c r="J226" i="9"/>
  <c r="K226" i="9"/>
  <c r="L226" i="9"/>
  <c r="M226" i="9"/>
  <c r="N226" i="9"/>
  <c r="O226" i="9"/>
  <c r="P226" i="9"/>
  <c r="E227" i="9"/>
  <c r="F227" i="9"/>
  <c r="G227" i="9"/>
  <c r="H227" i="9"/>
  <c r="I227" i="9"/>
  <c r="J227" i="9"/>
  <c r="K227" i="9"/>
  <c r="L227" i="9"/>
  <c r="M227" i="9"/>
  <c r="N227" i="9"/>
  <c r="O227" i="9"/>
  <c r="P227" i="9"/>
  <c r="E228" i="9"/>
  <c r="F228" i="9"/>
  <c r="G228" i="9"/>
  <c r="H228" i="9"/>
  <c r="I228" i="9"/>
  <c r="J228" i="9"/>
  <c r="K228" i="9"/>
  <c r="L228" i="9"/>
  <c r="M228" i="9"/>
  <c r="N228" i="9"/>
  <c r="O228" i="9"/>
  <c r="P228" i="9"/>
  <c r="E229" i="9"/>
  <c r="F229" i="9"/>
  <c r="G229" i="9"/>
  <c r="H229" i="9"/>
  <c r="I229" i="9"/>
  <c r="J229" i="9"/>
  <c r="K229" i="9"/>
  <c r="L229" i="9"/>
  <c r="M229" i="9"/>
  <c r="N229" i="9"/>
  <c r="O229" i="9"/>
  <c r="P229" i="9"/>
  <c r="E230" i="9"/>
  <c r="F230" i="9"/>
  <c r="G230" i="9"/>
  <c r="H230" i="9"/>
  <c r="I230" i="9"/>
  <c r="J230" i="9"/>
  <c r="K230" i="9"/>
  <c r="L230" i="9"/>
  <c r="M230" i="9"/>
  <c r="N230" i="9"/>
  <c r="O230" i="9"/>
  <c r="P230" i="9"/>
  <c r="E231" i="9"/>
  <c r="F231" i="9"/>
  <c r="G231" i="9"/>
  <c r="H231" i="9"/>
  <c r="I231" i="9"/>
  <c r="J231" i="9"/>
  <c r="K231" i="9"/>
  <c r="L231" i="9"/>
  <c r="M231" i="9"/>
  <c r="N231" i="9"/>
  <c r="O231" i="9"/>
  <c r="P231" i="9"/>
  <c r="E232" i="9"/>
  <c r="F232" i="9"/>
  <c r="G232" i="9"/>
  <c r="H232" i="9"/>
  <c r="I232" i="9"/>
  <c r="J232" i="9"/>
  <c r="K232" i="9"/>
  <c r="L232" i="9"/>
  <c r="M232" i="9"/>
  <c r="N232" i="9"/>
  <c r="O232" i="9"/>
  <c r="P232" i="9"/>
  <c r="E233" i="9"/>
  <c r="F233" i="9"/>
  <c r="G233" i="9"/>
  <c r="H233" i="9"/>
  <c r="I233" i="9"/>
  <c r="J233" i="9"/>
  <c r="K233" i="9"/>
  <c r="L233" i="9"/>
  <c r="M233" i="9"/>
  <c r="N233" i="9"/>
  <c r="O233" i="9"/>
  <c r="P233" i="9"/>
  <c r="E234" i="9"/>
  <c r="F234" i="9"/>
  <c r="G234" i="9"/>
  <c r="H234" i="9"/>
  <c r="I234" i="9"/>
  <c r="J234" i="9"/>
  <c r="K234" i="9"/>
  <c r="L234" i="9"/>
  <c r="M234" i="9"/>
  <c r="N234" i="9"/>
  <c r="O234" i="9"/>
  <c r="P234" i="9"/>
  <c r="E235" i="9"/>
  <c r="F235" i="9"/>
  <c r="G235" i="9"/>
  <c r="H235" i="9"/>
  <c r="I235" i="9"/>
  <c r="J235" i="9"/>
  <c r="K235" i="9"/>
  <c r="L235" i="9"/>
  <c r="M235" i="9"/>
  <c r="N235" i="9"/>
  <c r="O235" i="9"/>
  <c r="P235" i="9"/>
  <c r="E236" i="9"/>
  <c r="F236" i="9"/>
  <c r="G236" i="9"/>
  <c r="H236" i="9"/>
  <c r="I236" i="9"/>
  <c r="J236" i="9"/>
  <c r="K236" i="9"/>
  <c r="L236" i="9"/>
  <c r="M236" i="9"/>
  <c r="N236" i="9"/>
  <c r="O236" i="9"/>
  <c r="P236" i="9"/>
  <c r="E237" i="9"/>
  <c r="F237" i="9"/>
  <c r="G237" i="9"/>
  <c r="H237" i="9"/>
  <c r="I237" i="9"/>
  <c r="J237" i="9"/>
  <c r="K237" i="9"/>
  <c r="L237" i="9"/>
  <c r="M237" i="9"/>
  <c r="N237" i="9"/>
  <c r="O237" i="9"/>
  <c r="P237" i="9"/>
  <c r="E238" i="9"/>
  <c r="F238" i="9"/>
  <c r="G238" i="9"/>
  <c r="H238" i="9"/>
  <c r="I238" i="9"/>
  <c r="J238" i="9"/>
  <c r="K238" i="9"/>
  <c r="L238" i="9"/>
  <c r="M238" i="9"/>
  <c r="N238" i="9"/>
  <c r="O238" i="9"/>
  <c r="P238" i="9"/>
  <c r="E239" i="9"/>
  <c r="F239" i="9"/>
  <c r="G239" i="9"/>
  <c r="H239" i="9"/>
  <c r="I239" i="9"/>
  <c r="J239" i="9"/>
  <c r="K239" i="9"/>
  <c r="L239" i="9"/>
  <c r="M239" i="9"/>
  <c r="N239" i="9"/>
  <c r="O239" i="9"/>
  <c r="P239" i="9"/>
  <c r="E240" i="9"/>
  <c r="F240" i="9"/>
  <c r="G240" i="9"/>
  <c r="H240" i="9"/>
  <c r="I240" i="9"/>
  <c r="J240" i="9"/>
  <c r="K240" i="9"/>
  <c r="L240" i="9"/>
  <c r="M240" i="9"/>
  <c r="N240" i="9"/>
  <c r="O240" i="9"/>
  <c r="P240" i="9"/>
  <c r="E241" i="9"/>
  <c r="F241" i="9"/>
  <c r="G241" i="9"/>
  <c r="H241" i="9"/>
  <c r="I241" i="9"/>
  <c r="J241" i="9"/>
  <c r="K241" i="9"/>
  <c r="L241" i="9"/>
  <c r="M241" i="9"/>
  <c r="N241" i="9"/>
  <c r="O241" i="9"/>
  <c r="P241" i="9"/>
  <c r="E242" i="9"/>
  <c r="F242" i="9"/>
  <c r="G242" i="9"/>
  <c r="H242" i="9"/>
  <c r="I242" i="9"/>
  <c r="J242" i="9"/>
  <c r="K242" i="9"/>
  <c r="L242" i="9"/>
  <c r="M242" i="9"/>
  <c r="N242" i="9"/>
  <c r="O242" i="9"/>
  <c r="P242" i="9"/>
  <c r="E243" i="9"/>
  <c r="F243" i="9"/>
  <c r="G243" i="9"/>
  <c r="H243" i="9"/>
  <c r="I243" i="9"/>
  <c r="J243" i="9"/>
  <c r="K243" i="9"/>
  <c r="L243" i="9"/>
  <c r="M243" i="9"/>
  <c r="N243" i="9"/>
  <c r="O243" i="9"/>
  <c r="P243" i="9"/>
  <c r="E244" i="9"/>
  <c r="F244" i="9"/>
  <c r="G244" i="9"/>
  <c r="H244" i="9"/>
  <c r="I244" i="9"/>
  <c r="J244" i="9"/>
  <c r="K244" i="9"/>
  <c r="L244" i="9"/>
  <c r="M244" i="9"/>
  <c r="N244" i="9"/>
  <c r="O244" i="9"/>
  <c r="P244" i="9"/>
  <c r="E245" i="9"/>
  <c r="F245" i="9"/>
  <c r="G245" i="9"/>
  <c r="H245" i="9"/>
  <c r="I245" i="9"/>
  <c r="J245" i="9"/>
  <c r="K245" i="9"/>
  <c r="L245" i="9"/>
  <c r="M245" i="9"/>
  <c r="N245" i="9"/>
  <c r="O245" i="9"/>
  <c r="P245" i="9"/>
  <c r="E246" i="9"/>
  <c r="F246" i="9"/>
  <c r="G246" i="9"/>
  <c r="H246" i="9"/>
  <c r="I246" i="9"/>
  <c r="J246" i="9"/>
  <c r="K246" i="9"/>
  <c r="L246" i="9"/>
  <c r="M246" i="9"/>
  <c r="N246" i="9"/>
  <c r="O246" i="9"/>
  <c r="P246" i="9"/>
  <c r="E247" i="9"/>
  <c r="F247" i="9"/>
  <c r="G247" i="9"/>
  <c r="H247" i="9"/>
  <c r="I247" i="9"/>
  <c r="J247" i="9"/>
  <c r="K247" i="9"/>
  <c r="L247" i="9"/>
  <c r="M247" i="9"/>
  <c r="N247" i="9"/>
  <c r="O247" i="9"/>
  <c r="P247" i="9"/>
  <c r="E248" i="9"/>
  <c r="F248" i="9"/>
  <c r="G248" i="9"/>
  <c r="H248" i="9"/>
  <c r="I248" i="9"/>
  <c r="J248" i="9"/>
  <c r="K248" i="9"/>
  <c r="L248" i="9"/>
  <c r="M248" i="9"/>
  <c r="N248" i="9"/>
  <c r="O248" i="9"/>
  <c r="P248" i="9"/>
  <c r="E249" i="9"/>
  <c r="F249" i="9"/>
  <c r="G249" i="9"/>
  <c r="H249" i="9"/>
  <c r="I249" i="9"/>
  <c r="J249" i="9"/>
  <c r="K249" i="9"/>
  <c r="L249" i="9"/>
  <c r="M249" i="9"/>
  <c r="N249" i="9"/>
  <c r="O249" i="9"/>
  <c r="P249" i="9"/>
  <c r="E250" i="9"/>
  <c r="F250" i="9"/>
  <c r="G250" i="9"/>
  <c r="H250" i="9"/>
  <c r="I250" i="9"/>
  <c r="J250" i="9"/>
  <c r="K250" i="9"/>
  <c r="L250" i="9"/>
  <c r="M250" i="9"/>
  <c r="N250" i="9"/>
  <c r="O250" i="9"/>
  <c r="P250" i="9"/>
  <c r="E251" i="9"/>
  <c r="F251" i="9"/>
  <c r="G251" i="9"/>
  <c r="H251" i="9"/>
  <c r="I251" i="9"/>
  <c r="J251" i="9"/>
  <c r="K251" i="9"/>
  <c r="L251" i="9"/>
  <c r="M251" i="9"/>
  <c r="N251" i="9"/>
  <c r="O251" i="9"/>
  <c r="P251" i="9"/>
  <c r="E252" i="9"/>
  <c r="F252" i="9"/>
  <c r="G252" i="9"/>
  <c r="H252" i="9"/>
  <c r="I252" i="9"/>
  <c r="J252" i="9"/>
  <c r="K252" i="9"/>
  <c r="L252" i="9"/>
  <c r="M252" i="9"/>
  <c r="N252" i="9"/>
  <c r="O252" i="9"/>
  <c r="P252" i="9"/>
  <c r="E253" i="9"/>
  <c r="F253" i="9"/>
  <c r="G253" i="9"/>
  <c r="H253" i="9"/>
  <c r="I253" i="9"/>
  <c r="J253" i="9"/>
  <c r="K253" i="9"/>
  <c r="L253" i="9"/>
  <c r="M253" i="9"/>
  <c r="N253" i="9"/>
  <c r="O253" i="9"/>
  <c r="P253" i="9"/>
  <c r="E254" i="9"/>
  <c r="F254" i="9"/>
  <c r="G254" i="9"/>
  <c r="H254" i="9"/>
  <c r="I254" i="9"/>
  <c r="J254" i="9"/>
  <c r="K254" i="9"/>
  <c r="L254" i="9"/>
  <c r="M254" i="9"/>
  <c r="N254" i="9"/>
  <c r="O254" i="9"/>
  <c r="P254" i="9"/>
  <c r="E255" i="9"/>
  <c r="F255" i="9"/>
  <c r="G255" i="9"/>
  <c r="H255" i="9"/>
  <c r="I255" i="9"/>
  <c r="J255" i="9"/>
  <c r="K255" i="9"/>
  <c r="L255" i="9"/>
  <c r="M255" i="9"/>
  <c r="N255" i="9"/>
  <c r="O255" i="9"/>
  <c r="P255" i="9"/>
  <c r="E256" i="9"/>
  <c r="F256" i="9"/>
  <c r="G256" i="9"/>
  <c r="H256" i="9"/>
  <c r="I256" i="9"/>
  <c r="J256" i="9"/>
  <c r="K256" i="9"/>
  <c r="L256" i="9"/>
  <c r="M256" i="9"/>
  <c r="N256" i="9"/>
  <c r="O256" i="9"/>
  <c r="P256" i="9"/>
  <c r="E257" i="9"/>
  <c r="F257" i="9"/>
  <c r="G257" i="9"/>
  <c r="H257" i="9"/>
  <c r="I257" i="9"/>
  <c r="J257" i="9"/>
  <c r="K257" i="9"/>
  <c r="L257" i="9"/>
  <c r="M257" i="9"/>
  <c r="N257" i="9"/>
  <c r="O257" i="9"/>
  <c r="P257" i="9"/>
  <c r="E258" i="9"/>
  <c r="F258" i="9"/>
  <c r="G258" i="9"/>
  <c r="H258" i="9"/>
  <c r="I258" i="9"/>
  <c r="J258" i="9"/>
  <c r="K258" i="9"/>
  <c r="L258" i="9"/>
  <c r="M258" i="9"/>
  <c r="N258" i="9"/>
  <c r="O258" i="9"/>
  <c r="P258" i="9"/>
  <c r="E259" i="9"/>
  <c r="F259" i="9"/>
  <c r="G259" i="9"/>
  <c r="H259" i="9"/>
  <c r="I259" i="9"/>
  <c r="J259" i="9"/>
  <c r="K259" i="9"/>
  <c r="L259" i="9"/>
  <c r="M259" i="9"/>
  <c r="N259" i="9"/>
  <c r="O259" i="9"/>
  <c r="P259" i="9"/>
  <c r="E260" i="9"/>
  <c r="F260" i="9"/>
  <c r="G260" i="9"/>
  <c r="H260" i="9"/>
  <c r="I260" i="9"/>
  <c r="J260" i="9"/>
  <c r="K260" i="9"/>
  <c r="L260" i="9"/>
  <c r="M260" i="9"/>
  <c r="N260" i="9"/>
  <c r="O260" i="9"/>
  <c r="P260" i="9"/>
  <c r="E261" i="9"/>
  <c r="F261" i="9"/>
  <c r="G261" i="9"/>
  <c r="H261" i="9"/>
  <c r="I261" i="9"/>
  <c r="J261" i="9"/>
  <c r="K261" i="9"/>
  <c r="L261" i="9"/>
  <c r="M261" i="9"/>
  <c r="N261" i="9"/>
  <c r="O261" i="9"/>
  <c r="P261" i="9"/>
  <c r="E262" i="9"/>
  <c r="F262" i="9"/>
  <c r="G262" i="9"/>
  <c r="H262" i="9"/>
  <c r="I262" i="9"/>
  <c r="J262" i="9"/>
  <c r="K262" i="9"/>
  <c r="L262" i="9"/>
  <c r="M262" i="9"/>
  <c r="N262" i="9"/>
  <c r="O262" i="9"/>
  <c r="P262" i="9"/>
  <c r="E263" i="9"/>
  <c r="F263" i="9"/>
  <c r="G263" i="9"/>
  <c r="H263" i="9"/>
  <c r="I263" i="9"/>
  <c r="J263" i="9"/>
  <c r="K263" i="9"/>
  <c r="L263" i="9"/>
  <c r="M263" i="9"/>
  <c r="N263" i="9"/>
  <c r="O263" i="9"/>
  <c r="P263" i="9"/>
  <c r="E264" i="9"/>
  <c r="F264" i="9"/>
  <c r="G264" i="9"/>
  <c r="H264" i="9"/>
  <c r="I264" i="9"/>
  <c r="J264" i="9"/>
  <c r="K264" i="9"/>
  <c r="L264" i="9"/>
  <c r="M264" i="9"/>
  <c r="N264" i="9"/>
  <c r="O264" i="9"/>
  <c r="P264" i="9"/>
  <c r="E265" i="9"/>
  <c r="F265" i="9"/>
  <c r="G265" i="9"/>
  <c r="H265" i="9"/>
  <c r="I265" i="9"/>
  <c r="J265" i="9"/>
  <c r="K265" i="9"/>
  <c r="L265" i="9"/>
  <c r="M265" i="9"/>
  <c r="N265" i="9"/>
  <c r="O265" i="9"/>
  <c r="P265" i="9"/>
  <c r="E266" i="9"/>
  <c r="F266" i="9"/>
  <c r="G266" i="9"/>
  <c r="H266" i="9"/>
  <c r="I266" i="9"/>
  <c r="J266" i="9"/>
  <c r="K266" i="9"/>
  <c r="L266" i="9"/>
  <c r="M266" i="9"/>
  <c r="N266" i="9"/>
  <c r="O266" i="9"/>
  <c r="P266" i="9"/>
  <c r="E267" i="9"/>
  <c r="F267" i="9"/>
  <c r="G267" i="9"/>
  <c r="H267" i="9"/>
  <c r="I267" i="9"/>
  <c r="J267" i="9"/>
  <c r="K267" i="9"/>
  <c r="L267" i="9"/>
  <c r="M267" i="9"/>
  <c r="N267" i="9"/>
  <c r="O267" i="9"/>
  <c r="P267" i="9"/>
  <c r="E268" i="9"/>
  <c r="F268" i="9"/>
  <c r="G268" i="9"/>
  <c r="H268" i="9"/>
  <c r="I268" i="9"/>
  <c r="J268" i="9"/>
  <c r="K268" i="9"/>
  <c r="L268" i="9"/>
  <c r="M268" i="9"/>
  <c r="N268" i="9"/>
  <c r="O268" i="9"/>
  <c r="P268" i="9"/>
  <c r="E269" i="9"/>
  <c r="F269" i="9"/>
  <c r="G269" i="9"/>
  <c r="H269" i="9"/>
  <c r="I269" i="9"/>
  <c r="J269" i="9"/>
  <c r="K269" i="9"/>
  <c r="L269" i="9"/>
  <c r="M269" i="9"/>
  <c r="N269" i="9"/>
  <c r="O269" i="9"/>
  <c r="P269" i="9"/>
  <c r="E270" i="9"/>
  <c r="F270" i="9"/>
  <c r="G270" i="9"/>
  <c r="H270" i="9"/>
  <c r="I270" i="9"/>
  <c r="J270" i="9"/>
  <c r="K270" i="9"/>
  <c r="L270" i="9"/>
  <c r="M270" i="9"/>
  <c r="N270" i="9"/>
  <c r="O270" i="9"/>
  <c r="P270" i="9"/>
  <c r="E271" i="9"/>
  <c r="F271" i="9"/>
  <c r="G271" i="9"/>
  <c r="H271" i="9"/>
  <c r="I271" i="9"/>
  <c r="J271" i="9"/>
  <c r="K271" i="9"/>
  <c r="L271" i="9"/>
  <c r="M271" i="9"/>
  <c r="N271" i="9"/>
  <c r="O271" i="9"/>
  <c r="P271" i="9"/>
  <c r="E272" i="9"/>
  <c r="F272" i="9"/>
  <c r="G272" i="9"/>
  <c r="H272" i="9"/>
  <c r="I272" i="9"/>
  <c r="J272" i="9"/>
  <c r="K272" i="9"/>
  <c r="L272" i="9"/>
  <c r="M272" i="9"/>
  <c r="N272" i="9"/>
  <c r="O272" i="9"/>
  <c r="P272" i="9"/>
  <c r="E273" i="9"/>
  <c r="F273" i="9"/>
  <c r="G273" i="9"/>
  <c r="H273" i="9"/>
  <c r="I273" i="9"/>
  <c r="J273" i="9"/>
  <c r="K273" i="9"/>
  <c r="L273" i="9"/>
  <c r="M273" i="9"/>
  <c r="N273" i="9"/>
  <c r="O273" i="9"/>
  <c r="P273" i="9"/>
  <c r="E274" i="9"/>
  <c r="F274" i="9"/>
  <c r="G274" i="9"/>
  <c r="H274" i="9"/>
  <c r="I274" i="9"/>
  <c r="J274" i="9"/>
  <c r="K274" i="9"/>
  <c r="L274" i="9"/>
  <c r="M274" i="9"/>
  <c r="N274" i="9"/>
  <c r="O274" i="9"/>
  <c r="P274" i="9"/>
  <c r="E275" i="9"/>
  <c r="F275" i="9"/>
  <c r="G275" i="9"/>
  <c r="H275" i="9"/>
  <c r="I275" i="9"/>
  <c r="J275" i="9"/>
  <c r="K275" i="9"/>
  <c r="L275" i="9"/>
  <c r="M275" i="9"/>
  <c r="N275" i="9"/>
  <c r="O275" i="9"/>
  <c r="P275" i="9"/>
  <c r="E276" i="9"/>
  <c r="F276" i="9"/>
  <c r="G276" i="9"/>
  <c r="H276" i="9"/>
  <c r="I276" i="9"/>
  <c r="J276" i="9"/>
  <c r="K276" i="9"/>
  <c r="L276" i="9"/>
  <c r="M276" i="9"/>
  <c r="N276" i="9"/>
  <c r="O276" i="9"/>
  <c r="P276" i="9"/>
  <c r="E277" i="9"/>
  <c r="F277" i="9"/>
  <c r="G277" i="9"/>
  <c r="H277" i="9"/>
  <c r="I277" i="9"/>
  <c r="J277" i="9"/>
  <c r="K277" i="9"/>
  <c r="L277" i="9"/>
  <c r="M277" i="9"/>
  <c r="N277" i="9"/>
  <c r="O277" i="9"/>
  <c r="P277" i="9"/>
  <c r="E278" i="9"/>
  <c r="F278" i="9"/>
  <c r="G278" i="9"/>
  <c r="H278" i="9"/>
  <c r="I278" i="9"/>
  <c r="J278" i="9"/>
  <c r="K278" i="9"/>
  <c r="L278" i="9"/>
  <c r="M278" i="9"/>
  <c r="N278" i="9"/>
  <c r="O278" i="9"/>
  <c r="P278" i="9"/>
  <c r="E279" i="9"/>
  <c r="F279" i="9"/>
  <c r="G279" i="9"/>
  <c r="H279" i="9"/>
  <c r="I279" i="9"/>
  <c r="J279" i="9"/>
  <c r="K279" i="9"/>
  <c r="L279" i="9"/>
  <c r="M279" i="9"/>
  <c r="N279" i="9"/>
  <c r="O279" i="9"/>
  <c r="P279" i="9"/>
  <c r="E280" i="9"/>
  <c r="F280" i="9"/>
  <c r="G280" i="9"/>
  <c r="H280" i="9"/>
  <c r="I280" i="9"/>
  <c r="J280" i="9"/>
  <c r="K280" i="9"/>
  <c r="L280" i="9"/>
  <c r="M280" i="9"/>
  <c r="N280" i="9"/>
  <c r="O280" i="9"/>
  <c r="P280" i="9"/>
  <c r="E281" i="9"/>
  <c r="F281" i="9"/>
  <c r="G281" i="9"/>
  <c r="H281" i="9"/>
  <c r="I281" i="9"/>
  <c r="J281" i="9"/>
  <c r="K281" i="9"/>
  <c r="L281" i="9"/>
  <c r="M281" i="9"/>
  <c r="N281" i="9"/>
  <c r="O281" i="9"/>
  <c r="P281" i="9"/>
  <c r="E282" i="9"/>
  <c r="F282" i="9"/>
  <c r="G282" i="9"/>
  <c r="H282" i="9"/>
  <c r="I282" i="9"/>
  <c r="J282" i="9"/>
  <c r="K282" i="9"/>
  <c r="L282" i="9"/>
  <c r="M282" i="9"/>
  <c r="N282" i="9"/>
  <c r="O282" i="9"/>
  <c r="P282" i="9"/>
  <c r="E283" i="9"/>
  <c r="F283" i="9"/>
  <c r="G283" i="9"/>
  <c r="H283" i="9"/>
  <c r="I283" i="9"/>
  <c r="J283" i="9"/>
  <c r="K283" i="9"/>
  <c r="L283" i="9"/>
  <c r="M283" i="9"/>
  <c r="N283" i="9"/>
  <c r="O283" i="9"/>
  <c r="P283" i="9"/>
  <c r="E284" i="9"/>
  <c r="F284" i="9"/>
  <c r="G284" i="9"/>
  <c r="H284" i="9"/>
  <c r="I284" i="9"/>
  <c r="J284" i="9"/>
  <c r="K284" i="9"/>
  <c r="L284" i="9"/>
  <c r="M284" i="9"/>
  <c r="N284" i="9"/>
  <c r="O284" i="9"/>
  <c r="P284" i="9"/>
  <c r="E285" i="9"/>
  <c r="F285" i="9"/>
  <c r="G285" i="9"/>
  <c r="H285" i="9"/>
  <c r="I285" i="9"/>
  <c r="J285" i="9"/>
  <c r="K285" i="9"/>
  <c r="L285" i="9"/>
  <c r="M285" i="9"/>
  <c r="N285" i="9"/>
  <c r="O285" i="9"/>
  <c r="P285" i="9"/>
  <c r="E286" i="9"/>
  <c r="F286" i="9"/>
  <c r="G286" i="9"/>
  <c r="H286" i="9"/>
  <c r="I286" i="9"/>
  <c r="J286" i="9"/>
  <c r="K286" i="9"/>
  <c r="L286" i="9"/>
  <c r="M286" i="9"/>
  <c r="N286" i="9"/>
  <c r="O286" i="9"/>
  <c r="P286" i="9"/>
  <c r="E287" i="9"/>
  <c r="F287" i="9"/>
  <c r="G287" i="9"/>
  <c r="H287" i="9"/>
  <c r="I287" i="9"/>
  <c r="J287" i="9"/>
  <c r="K287" i="9"/>
  <c r="L287" i="9"/>
  <c r="M287" i="9"/>
  <c r="N287" i="9"/>
  <c r="O287" i="9"/>
  <c r="P287" i="9"/>
  <c r="E288" i="9"/>
  <c r="F288" i="9"/>
  <c r="G288" i="9"/>
  <c r="H288" i="9"/>
  <c r="I288" i="9"/>
  <c r="J288" i="9"/>
  <c r="K288" i="9"/>
  <c r="L288" i="9"/>
  <c r="M288" i="9"/>
  <c r="N288" i="9"/>
  <c r="O288" i="9"/>
  <c r="P288" i="9"/>
  <c r="E289" i="9"/>
  <c r="F289" i="9"/>
  <c r="G289" i="9"/>
  <c r="H289" i="9"/>
  <c r="I289" i="9"/>
  <c r="J289" i="9"/>
  <c r="K289" i="9"/>
  <c r="L289" i="9"/>
  <c r="M289" i="9"/>
  <c r="N289" i="9"/>
  <c r="O289" i="9"/>
  <c r="P289" i="9"/>
  <c r="E290" i="9"/>
  <c r="F290" i="9"/>
  <c r="G290" i="9"/>
  <c r="H290" i="9"/>
  <c r="I290" i="9"/>
  <c r="J290" i="9"/>
  <c r="K290" i="9"/>
  <c r="L290" i="9"/>
  <c r="M290" i="9"/>
  <c r="N290" i="9"/>
  <c r="O290" i="9"/>
  <c r="P290" i="9"/>
  <c r="E291" i="9"/>
  <c r="F291" i="9"/>
  <c r="G291" i="9"/>
  <c r="H291" i="9"/>
  <c r="I291" i="9"/>
  <c r="J291" i="9"/>
  <c r="K291" i="9"/>
  <c r="L291" i="9"/>
  <c r="M291" i="9"/>
  <c r="N291" i="9"/>
  <c r="O291" i="9"/>
  <c r="P291" i="9"/>
  <c r="E292" i="9"/>
  <c r="F292" i="9"/>
  <c r="G292" i="9"/>
  <c r="H292" i="9"/>
  <c r="I292" i="9"/>
  <c r="J292" i="9"/>
  <c r="K292" i="9"/>
  <c r="L292" i="9"/>
  <c r="M292" i="9"/>
  <c r="N292" i="9"/>
  <c r="O292" i="9"/>
  <c r="P292" i="9"/>
  <c r="E293" i="9"/>
  <c r="F293" i="9"/>
  <c r="G293" i="9"/>
  <c r="H293" i="9"/>
  <c r="I293" i="9"/>
  <c r="J293" i="9"/>
  <c r="K293" i="9"/>
  <c r="L293" i="9"/>
  <c r="M293" i="9"/>
  <c r="N293" i="9"/>
  <c r="O293" i="9"/>
  <c r="P293" i="9"/>
  <c r="E294" i="9"/>
  <c r="F294" i="9"/>
  <c r="G294" i="9"/>
  <c r="H294" i="9"/>
  <c r="I294" i="9"/>
  <c r="J294" i="9"/>
  <c r="K294" i="9"/>
  <c r="L294" i="9"/>
  <c r="M294" i="9"/>
  <c r="N294" i="9"/>
  <c r="O294" i="9"/>
  <c r="P294" i="9"/>
  <c r="E295" i="9"/>
  <c r="F295" i="9"/>
  <c r="G295" i="9"/>
  <c r="H295" i="9"/>
  <c r="I295" i="9"/>
  <c r="J295" i="9"/>
  <c r="K295" i="9"/>
  <c r="L295" i="9"/>
  <c r="M295" i="9"/>
  <c r="N295" i="9"/>
  <c r="O295" i="9"/>
  <c r="P295" i="9"/>
  <c r="E296" i="9"/>
  <c r="F296" i="9"/>
  <c r="G296" i="9"/>
  <c r="H296" i="9"/>
  <c r="I296" i="9"/>
  <c r="J296" i="9"/>
  <c r="K296" i="9"/>
  <c r="L296" i="9"/>
  <c r="M296" i="9"/>
  <c r="N296" i="9"/>
  <c r="O296" i="9"/>
  <c r="P296" i="9"/>
  <c r="E297" i="9"/>
  <c r="F297" i="9"/>
  <c r="G297" i="9"/>
  <c r="H297" i="9"/>
  <c r="I297" i="9"/>
  <c r="J297" i="9"/>
  <c r="K297" i="9"/>
  <c r="L297" i="9"/>
  <c r="M297" i="9"/>
  <c r="N297" i="9"/>
  <c r="O297" i="9"/>
  <c r="P297" i="9"/>
  <c r="E298" i="9"/>
  <c r="F298" i="9"/>
  <c r="G298" i="9"/>
  <c r="H298" i="9"/>
  <c r="I298" i="9"/>
  <c r="J298" i="9"/>
  <c r="K298" i="9"/>
  <c r="L298" i="9"/>
  <c r="M298" i="9"/>
  <c r="N298" i="9"/>
  <c r="O298" i="9"/>
  <c r="P298" i="9"/>
  <c r="E299" i="9"/>
  <c r="F299" i="9"/>
  <c r="G299" i="9"/>
  <c r="H299" i="9"/>
  <c r="I299" i="9"/>
  <c r="J299" i="9"/>
  <c r="K299" i="9"/>
  <c r="L299" i="9"/>
  <c r="M299" i="9"/>
  <c r="N299" i="9"/>
  <c r="O299" i="9"/>
  <c r="P299" i="9"/>
  <c r="E300" i="9"/>
  <c r="F300" i="9"/>
  <c r="G300" i="9"/>
  <c r="H300" i="9"/>
  <c r="I300" i="9"/>
  <c r="J300" i="9"/>
  <c r="K300" i="9"/>
  <c r="L300" i="9"/>
  <c r="M300" i="9"/>
  <c r="N300" i="9"/>
  <c r="O300" i="9"/>
  <c r="P300" i="9"/>
  <c r="E301" i="9"/>
  <c r="F301" i="9"/>
  <c r="G301" i="9"/>
  <c r="H301" i="9"/>
  <c r="I301" i="9"/>
  <c r="J301" i="9"/>
  <c r="K301" i="9"/>
  <c r="L301" i="9"/>
  <c r="M301" i="9"/>
  <c r="N301" i="9"/>
  <c r="O301" i="9"/>
  <c r="P301" i="9"/>
  <c r="E302" i="9"/>
  <c r="F302" i="9"/>
  <c r="G302" i="9"/>
  <c r="H302" i="9"/>
  <c r="I302" i="9"/>
  <c r="J302" i="9"/>
  <c r="K302" i="9"/>
  <c r="L302" i="9"/>
  <c r="M302" i="9"/>
  <c r="N302" i="9"/>
  <c r="O302" i="9"/>
  <c r="P302" i="9"/>
  <c r="E303" i="9"/>
  <c r="F303" i="9"/>
  <c r="G303" i="9"/>
  <c r="H303" i="9"/>
  <c r="I303" i="9"/>
  <c r="J303" i="9"/>
  <c r="K303" i="9"/>
  <c r="L303" i="9"/>
  <c r="M303" i="9"/>
  <c r="N303" i="9"/>
  <c r="O303" i="9"/>
  <c r="P303" i="9"/>
  <c r="E304" i="9"/>
  <c r="F304" i="9"/>
  <c r="G304" i="9"/>
  <c r="H304" i="9"/>
  <c r="I304" i="9"/>
  <c r="J304" i="9"/>
  <c r="K304" i="9"/>
  <c r="L304" i="9"/>
  <c r="M304" i="9"/>
  <c r="N304" i="9"/>
  <c r="O304" i="9"/>
  <c r="P304" i="9"/>
  <c r="E305" i="9"/>
  <c r="F305" i="9"/>
  <c r="G305" i="9"/>
  <c r="H305" i="9"/>
  <c r="I305" i="9"/>
  <c r="J305" i="9"/>
  <c r="K305" i="9"/>
  <c r="L305" i="9"/>
  <c r="M305" i="9"/>
  <c r="N305" i="9"/>
  <c r="O305" i="9"/>
  <c r="P305" i="9"/>
  <c r="E306" i="9"/>
  <c r="F306" i="9"/>
  <c r="G306" i="9"/>
  <c r="H306" i="9"/>
  <c r="I306" i="9"/>
  <c r="J306" i="9"/>
  <c r="K306" i="9"/>
  <c r="L306" i="9"/>
  <c r="M306" i="9"/>
  <c r="N306" i="9"/>
  <c r="O306" i="9"/>
  <c r="P306" i="9"/>
  <c r="E307" i="9"/>
  <c r="F307" i="9"/>
  <c r="G307" i="9"/>
  <c r="H307" i="9"/>
  <c r="I307" i="9"/>
  <c r="J307" i="9"/>
  <c r="K307" i="9"/>
  <c r="L307" i="9"/>
  <c r="M307" i="9"/>
  <c r="N307" i="9"/>
  <c r="O307" i="9"/>
  <c r="P307" i="9"/>
  <c r="E308" i="9"/>
  <c r="F308" i="9"/>
  <c r="G308" i="9"/>
  <c r="H308" i="9"/>
  <c r="I308" i="9"/>
  <c r="J308" i="9"/>
  <c r="K308" i="9"/>
  <c r="L308" i="9"/>
  <c r="M308" i="9"/>
  <c r="N308" i="9"/>
  <c r="O308" i="9"/>
  <c r="P308" i="9"/>
  <c r="E309" i="9"/>
  <c r="F309" i="9"/>
  <c r="G309" i="9"/>
  <c r="H309" i="9"/>
  <c r="I309" i="9"/>
  <c r="J309" i="9"/>
  <c r="K309" i="9"/>
  <c r="L309" i="9"/>
  <c r="M309" i="9"/>
  <c r="N309" i="9"/>
  <c r="O309" i="9"/>
  <c r="P309" i="9"/>
  <c r="E310" i="9"/>
  <c r="F310" i="9"/>
  <c r="G310" i="9"/>
  <c r="H310" i="9"/>
  <c r="I310" i="9"/>
  <c r="J310" i="9"/>
  <c r="K310" i="9"/>
  <c r="L310" i="9"/>
  <c r="M310" i="9"/>
  <c r="N310" i="9"/>
  <c r="O310" i="9"/>
  <c r="P310" i="9"/>
  <c r="E311" i="9"/>
  <c r="F311" i="9"/>
  <c r="G311" i="9"/>
  <c r="H311" i="9"/>
  <c r="I311" i="9"/>
  <c r="J311" i="9"/>
  <c r="K311" i="9"/>
  <c r="L311" i="9"/>
  <c r="M311" i="9"/>
  <c r="N311" i="9"/>
  <c r="O311" i="9"/>
  <c r="P311" i="9"/>
  <c r="E312" i="9"/>
  <c r="F312" i="9"/>
  <c r="G312" i="9"/>
  <c r="H312" i="9"/>
  <c r="I312" i="9"/>
  <c r="J312" i="9"/>
  <c r="K312" i="9"/>
  <c r="L312" i="9"/>
  <c r="M312" i="9"/>
  <c r="N312" i="9"/>
  <c r="O312" i="9"/>
  <c r="P312" i="9"/>
  <c r="E313" i="9"/>
  <c r="F313" i="9"/>
  <c r="G313" i="9"/>
  <c r="H313" i="9"/>
  <c r="I313" i="9"/>
  <c r="J313" i="9"/>
  <c r="K313" i="9"/>
  <c r="L313" i="9"/>
  <c r="M313" i="9"/>
  <c r="N313" i="9"/>
  <c r="O313" i="9"/>
  <c r="P313" i="9"/>
  <c r="E314" i="9"/>
  <c r="F314" i="9"/>
  <c r="G314" i="9"/>
  <c r="H314" i="9"/>
  <c r="I314" i="9"/>
  <c r="J314" i="9"/>
  <c r="K314" i="9"/>
  <c r="L314" i="9"/>
  <c r="M314" i="9"/>
  <c r="N314" i="9"/>
  <c r="O314" i="9"/>
  <c r="P314" i="9"/>
  <c r="E315" i="9"/>
  <c r="F315" i="9"/>
  <c r="G315" i="9"/>
  <c r="H315" i="9"/>
  <c r="I315" i="9"/>
  <c r="J315" i="9"/>
  <c r="K315" i="9"/>
  <c r="L315" i="9"/>
  <c r="M315" i="9"/>
  <c r="N315" i="9"/>
  <c r="O315" i="9"/>
  <c r="P315" i="9"/>
  <c r="E316" i="9"/>
  <c r="F316" i="9"/>
  <c r="G316" i="9"/>
  <c r="H316" i="9"/>
  <c r="I316" i="9"/>
  <c r="J316" i="9"/>
  <c r="K316" i="9"/>
  <c r="L316" i="9"/>
  <c r="M316" i="9"/>
  <c r="N316" i="9"/>
  <c r="O316" i="9"/>
  <c r="P316" i="9"/>
  <c r="E317" i="9"/>
  <c r="F317" i="9"/>
  <c r="G317" i="9"/>
  <c r="H317" i="9"/>
  <c r="I317" i="9"/>
  <c r="J317" i="9"/>
  <c r="K317" i="9"/>
  <c r="L317" i="9"/>
  <c r="M317" i="9"/>
  <c r="N317" i="9"/>
  <c r="O317" i="9"/>
  <c r="P317" i="9"/>
  <c r="E318" i="9"/>
  <c r="F318" i="9"/>
  <c r="G318" i="9"/>
  <c r="H318" i="9"/>
  <c r="I318" i="9"/>
  <c r="J318" i="9"/>
  <c r="K318" i="9"/>
  <c r="L318" i="9"/>
  <c r="M318" i="9"/>
  <c r="N318" i="9"/>
  <c r="O318" i="9"/>
  <c r="P318" i="9"/>
  <c r="E319" i="9"/>
  <c r="F319" i="9"/>
  <c r="G319" i="9"/>
  <c r="H319" i="9"/>
  <c r="I319" i="9"/>
  <c r="J319" i="9"/>
  <c r="K319" i="9"/>
  <c r="L319" i="9"/>
  <c r="M319" i="9"/>
  <c r="N319" i="9"/>
  <c r="O319" i="9"/>
  <c r="P319" i="9"/>
  <c r="E320" i="9"/>
  <c r="F320" i="9"/>
  <c r="G320" i="9"/>
  <c r="H320" i="9"/>
  <c r="I320" i="9"/>
  <c r="J320" i="9"/>
  <c r="K320" i="9"/>
  <c r="L320" i="9"/>
  <c r="M320" i="9"/>
  <c r="N320" i="9"/>
  <c r="O320" i="9"/>
  <c r="P320" i="9"/>
  <c r="E321" i="9"/>
  <c r="F321" i="9"/>
  <c r="G321" i="9"/>
  <c r="H321" i="9"/>
  <c r="I321" i="9"/>
  <c r="J321" i="9"/>
  <c r="K321" i="9"/>
  <c r="L321" i="9"/>
  <c r="M321" i="9"/>
  <c r="N321" i="9"/>
  <c r="O321" i="9"/>
  <c r="P321" i="9"/>
  <c r="E322" i="9"/>
  <c r="F322" i="9"/>
  <c r="G322" i="9"/>
  <c r="H322" i="9"/>
  <c r="I322" i="9"/>
  <c r="J322" i="9"/>
  <c r="K322" i="9"/>
  <c r="L322" i="9"/>
  <c r="M322" i="9"/>
  <c r="N322" i="9"/>
  <c r="O322" i="9"/>
  <c r="P322" i="9"/>
  <c r="E323" i="9"/>
  <c r="F323" i="9"/>
  <c r="G323" i="9"/>
  <c r="H323" i="9"/>
  <c r="I323" i="9"/>
  <c r="J323" i="9"/>
  <c r="K323" i="9"/>
  <c r="L323" i="9"/>
  <c r="M323" i="9"/>
  <c r="N323" i="9"/>
  <c r="O323" i="9"/>
  <c r="P323" i="9"/>
  <c r="E324" i="9"/>
  <c r="F324" i="9"/>
  <c r="G324" i="9"/>
  <c r="H324" i="9"/>
  <c r="I324" i="9"/>
  <c r="J324" i="9"/>
  <c r="K324" i="9"/>
  <c r="L324" i="9"/>
  <c r="M324" i="9"/>
  <c r="N324" i="9"/>
  <c r="O324" i="9"/>
  <c r="P324" i="9"/>
  <c r="E325" i="9"/>
  <c r="F325" i="9"/>
  <c r="G325" i="9"/>
  <c r="H325" i="9"/>
  <c r="I325" i="9"/>
  <c r="J325" i="9"/>
  <c r="K325" i="9"/>
  <c r="L325" i="9"/>
  <c r="M325" i="9"/>
  <c r="N325" i="9"/>
  <c r="O325" i="9"/>
  <c r="P325" i="9"/>
  <c r="E326" i="9"/>
  <c r="F326" i="9"/>
  <c r="G326" i="9"/>
  <c r="H326" i="9"/>
  <c r="I326" i="9"/>
  <c r="J326" i="9"/>
  <c r="K326" i="9"/>
  <c r="L326" i="9"/>
  <c r="M326" i="9"/>
  <c r="N326" i="9"/>
  <c r="O326" i="9"/>
  <c r="P326" i="9"/>
  <c r="E327" i="9"/>
  <c r="F327" i="9"/>
  <c r="G327" i="9"/>
  <c r="H327" i="9"/>
  <c r="I327" i="9"/>
  <c r="J327" i="9"/>
  <c r="K327" i="9"/>
  <c r="L327" i="9"/>
  <c r="M327" i="9"/>
  <c r="N327" i="9"/>
  <c r="O327" i="9"/>
  <c r="P327" i="9"/>
  <c r="E328" i="9"/>
  <c r="F328" i="9"/>
  <c r="G328" i="9"/>
  <c r="H328" i="9"/>
  <c r="I328" i="9"/>
  <c r="J328" i="9"/>
  <c r="K328" i="9"/>
  <c r="L328" i="9"/>
  <c r="M328" i="9"/>
  <c r="N328" i="9"/>
  <c r="O328" i="9"/>
  <c r="P328" i="9"/>
  <c r="E329" i="9"/>
  <c r="F329" i="9"/>
  <c r="G329" i="9"/>
  <c r="H329" i="9"/>
  <c r="I329" i="9"/>
  <c r="J329" i="9"/>
  <c r="K329" i="9"/>
  <c r="L329" i="9"/>
  <c r="M329" i="9"/>
  <c r="N329" i="9"/>
  <c r="O329" i="9"/>
  <c r="P329" i="9"/>
  <c r="E330" i="9"/>
  <c r="F330" i="9"/>
  <c r="G330" i="9"/>
  <c r="H330" i="9"/>
  <c r="I330" i="9"/>
  <c r="J330" i="9"/>
  <c r="K330" i="9"/>
  <c r="L330" i="9"/>
  <c r="M330" i="9"/>
  <c r="N330" i="9"/>
  <c r="O330" i="9"/>
  <c r="P330" i="9"/>
  <c r="E331" i="9"/>
  <c r="F331" i="9"/>
  <c r="G331" i="9"/>
  <c r="H331" i="9"/>
  <c r="I331" i="9"/>
  <c r="J331" i="9"/>
  <c r="K331" i="9"/>
  <c r="L331" i="9"/>
  <c r="M331" i="9"/>
  <c r="N331" i="9"/>
  <c r="O331" i="9"/>
  <c r="P331" i="9"/>
  <c r="E332" i="9"/>
  <c r="F332" i="9"/>
  <c r="G332" i="9"/>
  <c r="H332" i="9"/>
  <c r="I332" i="9"/>
  <c r="J332" i="9"/>
  <c r="K332" i="9"/>
  <c r="L332" i="9"/>
  <c r="M332" i="9"/>
  <c r="N332" i="9"/>
  <c r="O332" i="9"/>
  <c r="P332" i="9"/>
  <c r="E333" i="9"/>
  <c r="F333" i="9"/>
  <c r="G333" i="9"/>
  <c r="H333" i="9"/>
  <c r="I333" i="9"/>
  <c r="J333" i="9"/>
  <c r="K333" i="9"/>
  <c r="L333" i="9"/>
  <c r="M333" i="9"/>
  <c r="N333" i="9"/>
  <c r="O333" i="9"/>
  <c r="P333" i="9"/>
  <c r="E334" i="9"/>
  <c r="F334" i="9"/>
  <c r="G334" i="9"/>
  <c r="H334" i="9"/>
  <c r="I334" i="9"/>
  <c r="J334" i="9"/>
  <c r="K334" i="9"/>
  <c r="L334" i="9"/>
  <c r="M334" i="9"/>
  <c r="N334" i="9"/>
  <c r="O334" i="9"/>
  <c r="P334" i="9"/>
  <c r="E335" i="9"/>
  <c r="F335" i="9"/>
  <c r="G335" i="9"/>
  <c r="H335" i="9"/>
  <c r="I335" i="9"/>
  <c r="J335" i="9"/>
  <c r="K335" i="9"/>
  <c r="L335" i="9"/>
  <c r="M335" i="9"/>
  <c r="N335" i="9"/>
  <c r="O335" i="9"/>
  <c r="P335" i="9"/>
  <c r="E336" i="9"/>
  <c r="F336" i="9"/>
  <c r="G336" i="9"/>
  <c r="H336" i="9"/>
  <c r="I336" i="9"/>
  <c r="J336" i="9"/>
  <c r="K336" i="9"/>
  <c r="L336" i="9"/>
  <c r="M336" i="9"/>
  <c r="N336" i="9"/>
  <c r="O336" i="9"/>
  <c r="P336" i="9"/>
  <c r="E337" i="9"/>
  <c r="F337" i="9"/>
  <c r="G337" i="9"/>
  <c r="H337" i="9"/>
  <c r="I337" i="9"/>
  <c r="J337" i="9"/>
  <c r="K337" i="9"/>
  <c r="L337" i="9"/>
  <c r="M337" i="9"/>
  <c r="N337" i="9"/>
  <c r="O337" i="9"/>
  <c r="P337" i="9"/>
  <c r="E338" i="9"/>
  <c r="F338" i="9"/>
  <c r="G338" i="9"/>
  <c r="H338" i="9"/>
  <c r="I338" i="9"/>
  <c r="J338" i="9"/>
  <c r="K338" i="9"/>
  <c r="L338" i="9"/>
  <c r="M338" i="9"/>
  <c r="N338" i="9"/>
  <c r="O338" i="9"/>
  <c r="P338" i="9"/>
  <c r="E339" i="9"/>
  <c r="F339" i="9"/>
  <c r="G339" i="9"/>
  <c r="H339" i="9"/>
  <c r="I339" i="9"/>
  <c r="J339" i="9"/>
  <c r="K339" i="9"/>
  <c r="L339" i="9"/>
  <c r="M339" i="9"/>
  <c r="N339" i="9"/>
  <c r="O339" i="9"/>
  <c r="P339" i="9"/>
  <c r="E340" i="9"/>
  <c r="F340" i="9"/>
  <c r="G340" i="9"/>
  <c r="H340" i="9"/>
  <c r="I340" i="9"/>
  <c r="J340" i="9"/>
  <c r="K340" i="9"/>
  <c r="L340" i="9"/>
  <c r="M340" i="9"/>
  <c r="N340" i="9"/>
  <c r="O340" i="9"/>
  <c r="P340" i="9"/>
  <c r="E341" i="9"/>
  <c r="F341" i="9"/>
  <c r="G341" i="9"/>
  <c r="H341" i="9"/>
  <c r="I341" i="9"/>
  <c r="J341" i="9"/>
  <c r="K341" i="9"/>
  <c r="L341" i="9"/>
  <c r="M341" i="9"/>
  <c r="N341" i="9"/>
  <c r="O341" i="9"/>
  <c r="P341" i="9"/>
  <c r="E342" i="9"/>
  <c r="F342" i="9"/>
  <c r="G342" i="9"/>
  <c r="H342" i="9"/>
  <c r="I342" i="9"/>
  <c r="J342" i="9"/>
  <c r="K342" i="9"/>
  <c r="L342" i="9"/>
  <c r="M342" i="9"/>
  <c r="N342" i="9"/>
  <c r="O342" i="9"/>
  <c r="P342" i="9"/>
  <c r="E343" i="9"/>
  <c r="F343" i="9"/>
  <c r="G343" i="9"/>
  <c r="H343" i="9"/>
  <c r="I343" i="9"/>
  <c r="J343" i="9"/>
  <c r="K343" i="9"/>
  <c r="L343" i="9"/>
  <c r="M343" i="9"/>
  <c r="N343" i="9"/>
  <c r="O343" i="9"/>
  <c r="P343" i="9"/>
  <c r="E344" i="9"/>
  <c r="F344" i="9"/>
  <c r="G344" i="9"/>
  <c r="H344" i="9"/>
  <c r="I344" i="9"/>
  <c r="J344" i="9"/>
  <c r="K344" i="9"/>
  <c r="L344" i="9"/>
  <c r="M344" i="9"/>
  <c r="N344" i="9"/>
  <c r="O344" i="9"/>
  <c r="P344" i="9"/>
  <c r="E345" i="9"/>
  <c r="F345" i="9"/>
  <c r="G345" i="9"/>
  <c r="H345" i="9"/>
  <c r="I345" i="9"/>
  <c r="J345" i="9"/>
  <c r="K345" i="9"/>
  <c r="L345" i="9"/>
  <c r="M345" i="9"/>
  <c r="N345" i="9"/>
  <c r="O345" i="9"/>
  <c r="P345" i="9"/>
  <c r="E346" i="9"/>
  <c r="F346" i="9"/>
  <c r="G346" i="9"/>
  <c r="H346" i="9"/>
  <c r="I346" i="9"/>
  <c r="J346" i="9"/>
  <c r="K346" i="9"/>
  <c r="L346" i="9"/>
  <c r="M346" i="9"/>
  <c r="N346" i="9"/>
  <c r="O346" i="9"/>
  <c r="P346" i="9"/>
  <c r="E347" i="9"/>
  <c r="F347" i="9"/>
  <c r="G347" i="9"/>
  <c r="H347" i="9"/>
  <c r="I347" i="9"/>
  <c r="J347" i="9"/>
  <c r="K347" i="9"/>
  <c r="L347" i="9"/>
  <c r="M347" i="9"/>
  <c r="N347" i="9"/>
  <c r="O347" i="9"/>
  <c r="P347" i="9"/>
  <c r="E348" i="9"/>
  <c r="F348" i="9"/>
  <c r="G348" i="9"/>
  <c r="H348" i="9"/>
  <c r="I348" i="9"/>
  <c r="J348" i="9"/>
  <c r="K348" i="9"/>
  <c r="L348" i="9"/>
  <c r="M348" i="9"/>
  <c r="N348" i="9"/>
  <c r="O348" i="9"/>
  <c r="P348" i="9"/>
  <c r="E349" i="9"/>
  <c r="F349" i="9"/>
  <c r="G349" i="9"/>
  <c r="H349" i="9"/>
  <c r="I349" i="9"/>
  <c r="J349" i="9"/>
  <c r="K349" i="9"/>
  <c r="L349" i="9"/>
  <c r="M349" i="9"/>
  <c r="N349" i="9"/>
  <c r="O349" i="9"/>
  <c r="P349" i="9"/>
  <c r="E350" i="9"/>
  <c r="F350" i="9"/>
  <c r="G350" i="9"/>
  <c r="H350" i="9"/>
  <c r="I350" i="9"/>
  <c r="J350" i="9"/>
  <c r="K350" i="9"/>
  <c r="L350" i="9"/>
  <c r="M350" i="9"/>
  <c r="N350" i="9"/>
  <c r="O350" i="9"/>
  <c r="P350" i="9"/>
  <c r="E351" i="9"/>
  <c r="F351" i="9"/>
  <c r="G351" i="9"/>
  <c r="H351" i="9"/>
  <c r="I351" i="9"/>
  <c r="J351" i="9"/>
  <c r="K351" i="9"/>
  <c r="L351" i="9"/>
  <c r="M351" i="9"/>
  <c r="N351" i="9"/>
  <c r="O351" i="9"/>
  <c r="P351" i="9"/>
  <c r="E352" i="9"/>
  <c r="F352" i="9"/>
  <c r="G352" i="9"/>
  <c r="H352" i="9"/>
  <c r="I352" i="9"/>
  <c r="J352" i="9"/>
  <c r="K352" i="9"/>
  <c r="L352" i="9"/>
  <c r="M352" i="9"/>
  <c r="N352" i="9"/>
  <c r="O352" i="9"/>
  <c r="P352" i="9"/>
  <c r="E353" i="9"/>
  <c r="F353" i="9"/>
  <c r="G353" i="9"/>
  <c r="H353" i="9"/>
  <c r="I353" i="9"/>
  <c r="J353" i="9"/>
  <c r="K353" i="9"/>
  <c r="L353" i="9"/>
  <c r="M353" i="9"/>
  <c r="N353" i="9"/>
  <c r="O353" i="9"/>
  <c r="P353" i="9"/>
  <c r="E354" i="9"/>
  <c r="F354" i="9"/>
  <c r="G354" i="9"/>
  <c r="H354" i="9"/>
  <c r="I354" i="9"/>
  <c r="J354" i="9"/>
  <c r="K354" i="9"/>
  <c r="L354" i="9"/>
  <c r="M354" i="9"/>
  <c r="N354" i="9"/>
  <c r="O354" i="9"/>
  <c r="P354" i="9"/>
  <c r="E355" i="9"/>
  <c r="F355" i="9"/>
  <c r="G355" i="9"/>
  <c r="H355" i="9"/>
  <c r="I355" i="9"/>
  <c r="J355" i="9"/>
  <c r="K355" i="9"/>
  <c r="L355" i="9"/>
  <c r="M355" i="9"/>
  <c r="N355" i="9"/>
  <c r="O355" i="9"/>
  <c r="P355" i="9"/>
  <c r="E356" i="9"/>
  <c r="F356" i="9"/>
  <c r="G356" i="9"/>
  <c r="H356" i="9"/>
  <c r="I356" i="9"/>
  <c r="J356" i="9"/>
  <c r="K356" i="9"/>
  <c r="L356" i="9"/>
  <c r="M356" i="9"/>
  <c r="N356" i="9"/>
  <c r="O356" i="9"/>
  <c r="P356" i="9"/>
  <c r="E357" i="9"/>
  <c r="F357" i="9"/>
  <c r="G357" i="9"/>
  <c r="H357" i="9"/>
  <c r="I357" i="9"/>
  <c r="J357" i="9"/>
  <c r="K357" i="9"/>
  <c r="L357" i="9"/>
  <c r="M357" i="9"/>
  <c r="N357" i="9"/>
  <c r="O357" i="9"/>
  <c r="P357" i="9"/>
  <c r="E358" i="9"/>
  <c r="F358" i="9"/>
  <c r="G358" i="9"/>
  <c r="H358" i="9"/>
  <c r="I358" i="9"/>
  <c r="J358" i="9"/>
  <c r="K358" i="9"/>
  <c r="L358" i="9"/>
  <c r="M358" i="9"/>
  <c r="N358" i="9"/>
  <c r="O358" i="9"/>
  <c r="P358" i="9"/>
  <c r="E359" i="9"/>
  <c r="F359" i="9"/>
  <c r="G359" i="9"/>
  <c r="H359" i="9"/>
  <c r="I359" i="9"/>
  <c r="J359" i="9"/>
  <c r="K359" i="9"/>
  <c r="L359" i="9"/>
  <c r="M359" i="9"/>
  <c r="N359" i="9"/>
  <c r="O359" i="9"/>
  <c r="P359" i="9"/>
  <c r="E360" i="9"/>
  <c r="F360" i="9"/>
  <c r="G360" i="9"/>
  <c r="H360" i="9"/>
  <c r="I360" i="9"/>
  <c r="J360" i="9"/>
  <c r="K360" i="9"/>
  <c r="L360" i="9"/>
  <c r="M360" i="9"/>
  <c r="N360" i="9"/>
  <c r="O360" i="9"/>
  <c r="P360" i="9"/>
  <c r="E361" i="9"/>
  <c r="F361" i="9"/>
  <c r="G361" i="9"/>
  <c r="H361" i="9"/>
  <c r="I361" i="9"/>
  <c r="J361" i="9"/>
  <c r="K361" i="9"/>
  <c r="L361" i="9"/>
  <c r="M361" i="9"/>
  <c r="N361" i="9"/>
  <c r="O361" i="9"/>
  <c r="P361" i="9"/>
  <c r="E362" i="9"/>
  <c r="F362" i="9"/>
  <c r="G362" i="9"/>
  <c r="H362" i="9"/>
  <c r="I362" i="9"/>
  <c r="J362" i="9"/>
  <c r="K362" i="9"/>
  <c r="L362" i="9"/>
  <c r="M362" i="9"/>
  <c r="N362" i="9"/>
  <c r="O362" i="9"/>
  <c r="P362" i="9"/>
  <c r="E363" i="9"/>
  <c r="F363" i="9"/>
  <c r="G363" i="9"/>
  <c r="H363" i="9"/>
  <c r="I363" i="9"/>
  <c r="J363" i="9"/>
  <c r="K363" i="9"/>
  <c r="L363" i="9"/>
  <c r="M363" i="9"/>
  <c r="N363" i="9"/>
  <c r="O363" i="9"/>
  <c r="P363" i="9"/>
  <c r="E364" i="9"/>
  <c r="F364" i="9"/>
  <c r="G364" i="9"/>
  <c r="H364" i="9"/>
  <c r="I364" i="9"/>
  <c r="J364" i="9"/>
  <c r="K364" i="9"/>
  <c r="L364" i="9"/>
  <c r="M364" i="9"/>
  <c r="N364" i="9"/>
  <c r="O364" i="9"/>
  <c r="P364" i="9"/>
  <c r="E365" i="9"/>
  <c r="F365" i="9"/>
  <c r="G365" i="9"/>
  <c r="H365" i="9"/>
  <c r="I365" i="9"/>
  <c r="J365" i="9"/>
  <c r="K365" i="9"/>
  <c r="L365" i="9"/>
  <c r="M365" i="9"/>
  <c r="N365" i="9"/>
  <c r="O365" i="9"/>
  <c r="P365" i="9"/>
  <c r="E366" i="9"/>
  <c r="F366" i="9"/>
  <c r="G366" i="9"/>
  <c r="H366" i="9"/>
  <c r="I366" i="9"/>
  <c r="J366" i="9"/>
  <c r="K366" i="9"/>
  <c r="L366" i="9"/>
  <c r="M366" i="9"/>
  <c r="N366" i="9"/>
  <c r="O366" i="9"/>
  <c r="P366" i="9"/>
  <c r="E367" i="9"/>
  <c r="F367" i="9"/>
  <c r="G367" i="9"/>
  <c r="H367" i="9"/>
  <c r="I367" i="9"/>
  <c r="J367" i="9"/>
  <c r="K367" i="9"/>
  <c r="L367" i="9"/>
  <c r="M367" i="9"/>
  <c r="N367" i="9"/>
  <c r="O367" i="9"/>
  <c r="P367" i="9"/>
  <c r="E368" i="9"/>
  <c r="F368" i="9"/>
  <c r="G368" i="9"/>
  <c r="H368" i="9"/>
  <c r="I368" i="9"/>
  <c r="J368" i="9"/>
  <c r="K368" i="9"/>
  <c r="L368" i="9"/>
  <c r="M368" i="9"/>
  <c r="N368" i="9"/>
  <c r="O368" i="9"/>
  <c r="P368" i="9"/>
  <c r="E369" i="9"/>
  <c r="F369" i="9"/>
  <c r="G369" i="9"/>
  <c r="H369" i="9"/>
  <c r="I369" i="9"/>
  <c r="J369" i="9"/>
  <c r="K369" i="9"/>
  <c r="L369" i="9"/>
  <c r="M369" i="9"/>
  <c r="N369" i="9"/>
  <c r="O369" i="9"/>
  <c r="P369" i="9"/>
  <c r="E370" i="9"/>
  <c r="F370" i="9"/>
  <c r="G370" i="9"/>
  <c r="H370" i="9"/>
  <c r="I370" i="9"/>
  <c r="J370" i="9"/>
  <c r="K370" i="9"/>
  <c r="L370" i="9"/>
  <c r="M370" i="9"/>
  <c r="N370" i="9"/>
  <c r="O370" i="9"/>
  <c r="P370" i="9"/>
  <c r="E371" i="9"/>
  <c r="F371" i="9"/>
  <c r="G371" i="9"/>
  <c r="H371" i="9"/>
  <c r="I371" i="9"/>
  <c r="J371" i="9"/>
  <c r="K371" i="9"/>
  <c r="L371" i="9"/>
  <c r="M371" i="9"/>
  <c r="N371" i="9"/>
  <c r="O371" i="9"/>
  <c r="P371" i="9"/>
  <c r="E372" i="9"/>
  <c r="F372" i="9"/>
  <c r="G372" i="9"/>
  <c r="H372" i="9"/>
  <c r="I372" i="9"/>
  <c r="J372" i="9"/>
  <c r="K372" i="9"/>
  <c r="L372" i="9"/>
  <c r="M372" i="9"/>
  <c r="N372" i="9"/>
  <c r="O372" i="9"/>
  <c r="P372" i="9"/>
  <c r="E373" i="9"/>
  <c r="F373" i="9"/>
  <c r="G373" i="9"/>
  <c r="H373" i="9"/>
  <c r="I373" i="9"/>
  <c r="J373" i="9"/>
  <c r="K373" i="9"/>
  <c r="L373" i="9"/>
  <c r="M373" i="9"/>
  <c r="N373" i="9"/>
  <c r="O373" i="9"/>
  <c r="P373" i="9"/>
  <c r="E374" i="9"/>
  <c r="F374" i="9"/>
  <c r="G374" i="9"/>
  <c r="H374" i="9"/>
  <c r="I374" i="9"/>
  <c r="J374" i="9"/>
  <c r="K374" i="9"/>
  <c r="L374" i="9"/>
  <c r="M374" i="9"/>
  <c r="N374" i="9"/>
  <c r="O374" i="9"/>
  <c r="P374" i="9"/>
  <c r="E375" i="9"/>
  <c r="F375" i="9"/>
  <c r="G375" i="9"/>
  <c r="H375" i="9"/>
  <c r="I375" i="9"/>
  <c r="J375" i="9"/>
  <c r="K375" i="9"/>
  <c r="L375" i="9"/>
  <c r="M375" i="9"/>
  <c r="N375" i="9"/>
  <c r="O375" i="9"/>
  <c r="P375" i="9"/>
  <c r="E376" i="9"/>
  <c r="F376" i="9"/>
  <c r="G376" i="9"/>
  <c r="H376" i="9"/>
  <c r="I376" i="9"/>
  <c r="J376" i="9"/>
  <c r="K376" i="9"/>
  <c r="L376" i="9"/>
  <c r="M376" i="9"/>
  <c r="N376" i="9"/>
  <c r="O376" i="9"/>
  <c r="P376" i="9"/>
  <c r="E377" i="9"/>
  <c r="F377" i="9"/>
  <c r="G377" i="9"/>
  <c r="H377" i="9"/>
  <c r="I377" i="9"/>
  <c r="J377" i="9"/>
  <c r="K377" i="9"/>
  <c r="L377" i="9"/>
  <c r="M377" i="9"/>
  <c r="N377" i="9"/>
  <c r="O377" i="9"/>
  <c r="P377" i="9"/>
  <c r="E378" i="9"/>
  <c r="F378" i="9"/>
  <c r="G378" i="9"/>
  <c r="H378" i="9"/>
  <c r="I378" i="9"/>
  <c r="J378" i="9"/>
  <c r="K378" i="9"/>
  <c r="L378" i="9"/>
  <c r="M378" i="9"/>
  <c r="N378" i="9"/>
  <c r="O378" i="9"/>
  <c r="P378" i="9"/>
  <c r="E379" i="9"/>
  <c r="F379" i="9"/>
  <c r="G379" i="9"/>
  <c r="H379" i="9"/>
  <c r="I379" i="9"/>
  <c r="J379" i="9"/>
  <c r="K379" i="9"/>
  <c r="L379" i="9"/>
  <c r="M379" i="9"/>
  <c r="N379" i="9"/>
  <c r="O379" i="9"/>
  <c r="P379" i="9"/>
  <c r="E380" i="9"/>
  <c r="F380" i="9"/>
  <c r="G380" i="9"/>
  <c r="H380" i="9"/>
  <c r="I380" i="9"/>
  <c r="J380" i="9"/>
  <c r="K380" i="9"/>
  <c r="L380" i="9"/>
  <c r="M380" i="9"/>
  <c r="N380" i="9"/>
  <c r="O380" i="9"/>
  <c r="P380" i="9"/>
  <c r="E381" i="9"/>
  <c r="F381" i="9"/>
  <c r="G381" i="9"/>
  <c r="H381" i="9"/>
  <c r="I381" i="9"/>
  <c r="J381" i="9"/>
  <c r="K381" i="9"/>
  <c r="L381" i="9"/>
  <c r="M381" i="9"/>
  <c r="N381" i="9"/>
  <c r="O381" i="9"/>
  <c r="P381" i="9"/>
  <c r="E382" i="9"/>
  <c r="F382" i="9"/>
  <c r="G382" i="9"/>
  <c r="H382" i="9"/>
  <c r="I382" i="9"/>
  <c r="J382" i="9"/>
  <c r="K382" i="9"/>
  <c r="L382" i="9"/>
  <c r="M382" i="9"/>
  <c r="N382" i="9"/>
  <c r="O382" i="9"/>
  <c r="P382" i="9"/>
  <c r="E383" i="9"/>
  <c r="F383" i="9"/>
  <c r="G383" i="9"/>
  <c r="H383" i="9"/>
  <c r="I383" i="9"/>
  <c r="J383" i="9"/>
  <c r="K383" i="9"/>
  <c r="L383" i="9"/>
  <c r="M383" i="9"/>
  <c r="N383" i="9"/>
  <c r="O383" i="9"/>
  <c r="P383" i="9"/>
  <c r="E384" i="9"/>
  <c r="F384" i="9"/>
  <c r="G384" i="9"/>
  <c r="H384" i="9"/>
  <c r="I384" i="9"/>
  <c r="J384" i="9"/>
  <c r="K384" i="9"/>
  <c r="L384" i="9"/>
  <c r="M384" i="9"/>
  <c r="N384" i="9"/>
  <c r="O384" i="9"/>
  <c r="P384" i="9"/>
  <c r="E385" i="9"/>
  <c r="F385" i="9"/>
  <c r="G385" i="9"/>
  <c r="H385" i="9"/>
  <c r="I385" i="9"/>
  <c r="J385" i="9"/>
  <c r="K385" i="9"/>
  <c r="L385" i="9"/>
  <c r="M385" i="9"/>
  <c r="N385" i="9"/>
  <c r="O385" i="9"/>
  <c r="P385" i="9"/>
  <c r="E386" i="9"/>
  <c r="F386" i="9"/>
  <c r="G386" i="9"/>
  <c r="H386" i="9"/>
  <c r="I386" i="9"/>
  <c r="J386" i="9"/>
  <c r="K386" i="9"/>
  <c r="L386" i="9"/>
  <c r="M386" i="9"/>
  <c r="N386" i="9"/>
  <c r="O386" i="9"/>
  <c r="P386" i="9"/>
  <c r="E387" i="9"/>
  <c r="F387" i="9"/>
  <c r="G387" i="9"/>
  <c r="H387" i="9"/>
  <c r="I387" i="9"/>
  <c r="J387" i="9"/>
  <c r="K387" i="9"/>
  <c r="L387" i="9"/>
  <c r="M387" i="9"/>
  <c r="N387" i="9"/>
  <c r="O387" i="9"/>
  <c r="P387" i="9"/>
  <c r="E388" i="9"/>
  <c r="F388" i="9"/>
  <c r="G388" i="9"/>
  <c r="H388" i="9"/>
  <c r="I388" i="9"/>
  <c r="J388" i="9"/>
  <c r="K388" i="9"/>
  <c r="L388" i="9"/>
  <c r="M388" i="9"/>
  <c r="N388" i="9"/>
  <c r="O388" i="9"/>
  <c r="P388" i="9"/>
  <c r="E389" i="9"/>
  <c r="F389" i="9"/>
  <c r="G389" i="9"/>
  <c r="H389" i="9"/>
  <c r="I389" i="9"/>
  <c r="J389" i="9"/>
  <c r="K389" i="9"/>
  <c r="L389" i="9"/>
  <c r="M389" i="9"/>
  <c r="N389" i="9"/>
  <c r="O389" i="9"/>
  <c r="P389" i="9"/>
  <c r="E390" i="9"/>
  <c r="F390" i="9"/>
  <c r="G390" i="9"/>
  <c r="H390" i="9"/>
  <c r="I390" i="9"/>
  <c r="J390" i="9"/>
  <c r="K390" i="9"/>
  <c r="L390" i="9"/>
  <c r="M390" i="9"/>
  <c r="N390" i="9"/>
  <c r="O390" i="9"/>
  <c r="P390" i="9"/>
  <c r="E391" i="9"/>
  <c r="F391" i="9"/>
  <c r="G391" i="9"/>
  <c r="H391" i="9"/>
  <c r="I391" i="9"/>
  <c r="J391" i="9"/>
  <c r="K391" i="9"/>
  <c r="L391" i="9"/>
  <c r="M391" i="9"/>
  <c r="N391" i="9"/>
  <c r="O391" i="9"/>
  <c r="P391" i="9"/>
  <c r="E392" i="9"/>
  <c r="F392" i="9"/>
  <c r="G392" i="9"/>
  <c r="H392" i="9"/>
  <c r="I392" i="9"/>
  <c r="J392" i="9"/>
  <c r="K392" i="9"/>
  <c r="L392" i="9"/>
  <c r="M392" i="9"/>
  <c r="N392" i="9"/>
  <c r="O392" i="9"/>
  <c r="P392" i="9"/>
  <c r="E393" i="9"/>
  <c r="F393" i="9"/>
  <c r="G393" i="9"/>
  <c r="H393" i="9"/>
  <c r="I393" i="9"/>
  <c r="J393" i="9"/>
  <c r="K393" i="9"/>
  <c r="L393" i="9"/>
  <c r="M393" i="9"/>
  <c r="N393" i="9"/>
  <c r="O393" i="9"/>
  <c r="P393" i="9"/>
  <c r="E394" i="9"/>
  <c r="F394" i="9"/>
  <c r="G394" i="9"/>
  <c r="H394" i="9"/>
  <c r="I394" i="9"/>
  <c r="J394" i="9"/>
  <c r="K394" i="9"/>
  <c r="L394" i="9"/>
  <c r="M394" i="9"/>
  <c r="N394" i="9"/>
  <c r="O394" i="9"/>
  <c r="P394" i="9"/>
  <c r="E395" i="9"/>
  <c r="F395" i="9"/>
  <c r="G395" i="9"/>
  <c r="H395" i="9"/>
  <c r="I395" i="9"/>
  <c r="J395" i="9"/>
  <c r="K395" i="9"/>
  <c r="L395" i="9"/>
  <c r="M395" i="9"/>
  <c r="N395" i="9"/>
  <c r="O395" i="9"/>
  <c r="P395" i="9"/>
  <c r="E396" i="9"/>
  <c r="F396" i="9"/>
  <c r="G396" i="9"/>
  <c r="H396" i="9"/>
  <c r="I396" i="9"/>
  <c r="J396" i="9"/>
  <c r="K396" i="9"/>
  <c r="L396" i="9"/>
  <c r="M396" i="9"/>
  <c r="N396" i="9"/>
  <c r="O396" i="9"/>
  <c r="P396" i="9"/>
  <c r="E397" i="9"/>
  <c r="F397" i="9"/>
  <c r="G397" i="9"/>
  <c r="H397" i="9"/>
  <c r="I397" i="9"/>
  <c r="J397" i="9"/>
  <c r="K397" i="9"/>
  <c r="L397" i="9"/>
  <c r="M397" i="9"/>
  <c r="N397" i="9"/>
  <c r="O397" i="9"/>
  <c r="P397" i="9"/>
  <c r="E398" i="9"/>
  <c r="F398" i="9"/>
  <c r="G398" i="9"/>
  <c r="H398" i="9"/>
  <c r="I398" i="9"/>
  <c r="J398" i="9"/>
  <c r="K398" i="9"/>
  <c r="L398" i="9"/>
  <c r="M398" i="9"/>
  <c r="N398" i="9"/>
  <c r="O398" i="9"/>
  <c r="P398" i="9"/>
  <c r="E399" i="9"/>
  <c r="F399" i="9"/>
  <c r="G399" i="9"/>
  <c r="H399" i="9"/>
  <c r="I399" i="9"/>
  <c r="J399" i="9"/>
  <c r="K399" i="9"/>
  <c r="L399" i="9"/>
  <c r="M399" i="9"/>
  <c r="N399" i="9"/>
  <c r="O399" i="9"/>
  <c r="P399" i="9"/>
  <c r="E400" i="9"/>
  <c r="F400" i="9"/>
  <c r="G400" i="9"/>
  <c r="H400" i="9"/>
  <c r="I400" i="9"/>
  <c r="J400" i="9"/>
  <c r="K400" i="9"/>
  <c r="L400" i="9"/>
  <c r="M400" i="9"/>
  <c r="N400" i="9"/>
  <c r="O400" i="9"/>
  <c r="P400" i="9"/>
  <c r="E401" i="9"/>
  <c r="F401" i="9"/>
  <c r="G401" i="9"/>
  <c r="H401" i="9"/>
  <c r="I401" i="9"/>
  <c r="J401" i="9"/>
  <c r="K401" i="9"/>
  <c r="L401" i="9"/>
  <c r="M401" i="9"/>
  <c r="N401" i="9"/>
  <c r="O401" i="9"/>
  <c r="P401" i="9"/>
  <c r="E402" i="9"/>
  <c r="F402" i="9"/>
  <c r="G402" i="9"/>
  <c r="H402" i="9"/>
  <c r="I402" i="9"/>
  <c r="J402" i="9"/>
  <c r="K402" i="9"/>
  <c r="L402" i="9"/>
  <c r="M402" i="9"/>
  <c r="N402" i="9"/>
  <c r="O402" i="9"/>
  <c r="P402" i="9"/>
  <c r="E403" i="9"/>
  <c r="F403" i="9"/>
  <c r="G403" i="9"/>
  <c r="H403" i="9"/>
  <c r="I403" i="9"/>
  <c r="J403" i="9"/>
  <c r="K403" i="9"/>
  <c r="L403" i="9"/>
  <c r="M403" i="9"/>
  <c r="N403" i="9"/>
  <c r="O403" i="9"/>
  <c r="P403" i="9"/>
  <c r="E404" i="9"/>
  <c r="F404" i="9"/>
  <c r="G404" i="9"/>
  <c r="H404" i="9"/>
  <c r="I404" i="9"/>
  <c r="J404" i="9"/>
  <c r="K404" i="9"/>
  <c r="L404" i="9"/>
  <c r="M404" i="9"/>
  <c r="N404" i="9"/>
  <c r="O404" i="9"/>
  <c r="P404" i="9"/>
  <c r="E405" i="9"/>
  <c r="F405" i="9"/>
  <c r="G405" i="9"/>
  <c r="H405" i="9"/>
  <c r="I405" i="9"/>
  <c r="J405" i="9"/>
  <c r="K405" i="9"/>
  <c r="L405" i="9"/>
  <c r="M405" i="9"/>
  <c r="N405" i="9"/>
  <c r="O405" i="9"/>
  <c r="P405" i="9"/>
  <c r="E406" i="9"/>
  <c r="F406" i="9"/>
  <c r="G406" i="9"/>
  <c r="H406" i="9"/>
  <c r="I406" i="9"/>
  <c r="J406" i="9"/>
  <c r="K406" i="9"/>
  <c r="L406" i="9"/>
  <c r="M406" i="9"/>
  <c r="N406" i="9"/>
  <c r="O406" i="9"/>
  <c r="P406" i="9"/>
  <c r="E407" i="9"/>
  <c r="F407" i="9"/>
  <c r="G407" i="9"/>
  <c r="H407" i="9"/>
  <c r="I407" i="9"/>
  <c r="J407" i="9"/>
  <c r="K407" i="9"/>
  <c r="L407" i="9"/>
  <c r="M407" i="9"/>
  <c r="N407" i="9"/>
  <c r="O407" i="9"/>
  <c r="P407" i="9"/>
  <c r="E408" i="9"/>
  <c r="F408" i="9"/>
  <c r="G408" i="9"/>
  <c r="H408" i="9"/>
  <c r="I408" i="9"/>
  <c r="J408" i="9"/>
  <c r="K408" i="9"/>
  <c r="L408" i="9"/>
  <c r="M408" i="9"/>
  <c r="N408" i="9"/>
  <c r="O408" i="9"/>
  <c r="P408" i="9"/>
  <c r="E409" i="9"/>
  <c r="F409" i="9"/>
  <c r="G409" i="9"/>
  <c r="H409" i="9"/>
  <c r="I409" i="9"/>
  <c r="J409" i="9"/>
  <c r="K409" i="9"/>
  <c r="L409" i="9"/>
  <c r="M409" i="9"/>
  <c r="N409" i="9"/>
  <c r="O409" i="9"/>
  <c r="P409" i="9"/>
  <c r="E410" i="9"/>
  <c r="F410" i="9"/>
  <c r="G410" i="9"/>
  <c r="H410" i="9"/>
  <c r="I410" i="9"/>
  <c r="J410" i="9"/>
  <c r="K410" i="9"/>
  <c r="L410" i="9"/>
  <c r="M410" i="9"/>
  <c r="N410" i="9"/>
  <c r="O410" i="9"/>
  <c r="P410" i="9"/>
  <c r="E411" i="9"/>
  <c r="F411" i="9"/>
  <c r="G411" i="9"/>
  <c r="H411" i="9"/>
  <c r="I411" i="9"/>
  <c r="J411" i="9"/>
  <c r="K411" i="9"/>
  <c r="L411" i="9"/>
  <c r="M411" i="9"/>
  <c r="N411" i="9"/>
  <c r="O411" i="9"/>
  <c r="P411" i="9"/>
  <c r="E412" i="9"/>
  <c r="F412" i="9"/>
  <c r="G412" i="9"/>
  <c r="H412" i="9"/>
  <c r="I412" i="9"/>
  <c r="J412" i="9"/>
  <c r="K412" i="9"/>
  <c r="L412" i="9"/>
  <c r="M412" i="9"/>
  <c r="N412" i="9"/>
  <c r="O412" i="9"/>
  <c r="P412" i="9"/>
  <c r="E413" i="9"/>
  <c r="F413" i="9"/>
  <c r="G413" i="9"/>
  <c r="H413" i="9"/>
  <c r="I413" i="9"/>
  <c r="J413" i="9"/>
  <c r="K413" i="9"/>
  <c r="L413" i="9"/>
  <c r="M413" i="9"/>
  <c r="N413" i="9"/>
  <c r="O413" i="9"/>
  <c r="P413" i="9"/>
  <c r="E414" i="9"/>
  <c r="F414" i="9"/>
  <c r="G414" i="9"/>
  <c r="H414" i="9"/>
  <c r="I414" i="9"/>
  <c r="J414" i="9"/>
  <c r="K414" i="9"/>
  <c r="L414" i="9"/>
  <c r="M414" i="9"/>
  <c r="N414" i="9"/>
  <c r="O414" i="9"/>
  <c r="P414" i="9"/>
  <c r="E415" i="9"/>
  <c r="F415" i="9"/>
  <c r="G415" i="9"/>
  <c r="H415" i="9"/>
  <c r="I415" i="9"/>
  <c r="J415" i="9"/>
  <c r="K415" i="9"/>
  <c r="L415" i="9"/>
  <c r="M415" i="9"/>
  <c r="N415" i="9"/>
  <c r="O415" i="9"/>
  <c r="P415" i="9"/>
  <c r="E416" i="9"/>
  <c r="F416" i="9"/>
  <c r="G416" i="9"/>
  <c r="H416" i="9"/>
  <c r="I416" i="9"/>
  <c r="J416" i="9"/>
  <c r="K416" i="9"/>
  <c r="L416" i="9"/>
  <c r="M416" i="9"/>
  <c r="N416" i="9"/>
  <c r="O416" i="9"/>
  <c r="P416" i="9"/>
  <c r="E417" i="9"/>
  <c r="F417" i="9"/>
  <c r="G417" i="9"/>
  <c r="H417" i="9"/>
  <c r="I417" i="9"/>
  <c r="J417" i="9"/>
  <c r="K417" i="9"/>
  <c r="L417" i="9"/>
  <c r="M417" i="9"/>
  <c r="N417" i="9"/>
  <c r="O417" i="9"/>
  <c r="P417" i="9"/>
  <c r="E418" i="9"/>
  <c r="F418" i="9"/>
  <c r="G418" i="9"/>
  <c r="H418" i="9"/>
  <c r="I418" i="9"/>
  <c r="J418" i="9"/>
  <c r="K418" i="9"/>
  <c r="L418" i="9"/>
  <c r="M418" i="9"/>
  <c r="N418" i="9"/>
  <c r="O418" i="9"/>
  <c r="P418" i="9"/>
  <c r="E419" i="9"/>
  <c r="F419" i="9"/>
  <c r="G419" i="9"/>
  <c r="H419" i="9"/>
  <c r="I419" i="9"/>
  <c r="J419" i="9"/>
  <c r="K419" i="9"/>
  <c r="L419" i="9"/>
  <c r="M419" i="9"/>
  <c r="N419" i="9"/>
  <c r="O419" i="9"/>
  <c r="P419" i="9"/>
  <c r="E420" i="9"/>
  <c r="F420" i="9"/>
  <c r="G420" i="9"/>
  <c r="H420" i="9"/>
  <c r="I420" i="9"/>
  <c r="J420" i="9"/>
  <c r="K420" i="9"/>
  <c r="L420" i="9"/>
  <c r="M420" i="9"/>
  <c r="N420" i="9"/>
  <c r="O420" i="9"/>
  <c r="P420" i="9"/>
  <c r="E421" i="9"/>
  <c r="F421" i="9"/>
  <c r="G421" i="9"/>
  <c r="H421" i="9"/>
  <c r="I421" i="9"/>
  <c r="J421" i="9"/>
  <c r="K421" i="9"/>
  <c r="L421" i="9"/>
  <c r="M421" i="9"/>
  <c r="N421" i="9"/>
  <c r="O421" i="9"/>
  <c r="P421" i="9"/>
  <c r="E422" i="9"/>
  <c r="F422" i="9"/>
  <c r="G422" i="9"/>
  <c r="H422" i="9"/>
  <c r="I422" i="9"/>
  <c r="J422" i="9"/>
  <c r="K422" i="9"/>
  <c r="L422" i="9"/>
  <c r="M422" i="9"/>
  <c r="N422" i="9"/>
  <c r="O422" i="9"/>
  <c r="P422" i="9"/>
  <c r="E423" i="9"/>
  <c r="F423" i="9"/>
  <c r="G423" i="9"/>
  <c r="H423" i="9"/>
  <c r="I423" i="9"/>
  <c r="J423" i="9"/>
  <c r="K423" i="9"/>
  <c r="L423" i="9"/>
  <c r="M423" i="9"/>
  <c r="N423" i="9"/>
  <c r="O423" i="9"/>
  <c r="P423" i="9"/>
  <c r="E424" i="9"/>
  <c r="F424" i="9"/>
  <c r="G424" i="9"/>
  <c r="H424" i="9"/>
  <c r="I424" i="9"/>
  <c r="J424" i="9"/>
  <c r="K424" i="9"/>
  <c r="L424" i="9"/>
  <c r="M424" i="9"/>
  <c r="N424" i="9"/>
  <c r="O424" i="9"/>
  <c r="P424" i="9"/>
  <c r="E425" i="9"/>
  <c r="F425" i="9"/>
  <c r="G425" i="9"/>
  <c r="H425" i="9"/>
  <c r="I425" i="9"/>
  <c r="J425" i="9"/>
  <c r="K425" i="9"/>
  <c r="L425" i="9"/>
  <c r="M425" i="9"/>
  <c r="N425" i="9"/>
  <c r="O425" i="9"/>
  <c r="P425" i="9"/>
  <c r="E426" i="9"/>
  <c r="F426" i="9"/>
  <c r="G426" i="9"/>
  <c r="H426" i="9"/>
  <c r="I426" i="9"/>
  <c r="J426" i="9"/>
  <c r="K426" i="9"/>
  <c r="L426" i="9"/>
  <c r="M426" i="9"/>
  <c r="N426" i="9"/>
  <c r="O426" i="9"/>
  <c r="P426" i="9"/>
  <c r="E427" i="9"/>
  <c r="F427" i="9"/>
  <c r="G427" i="9"/>
  <c r="H427" i="9"/>
  <c r="I427" i="9"/>
  <c r="J427" i="9"/>
  <c r="K427" i="9"/>
  <c r="L427" i="9"/>
  <c r="M427" i="9"/>
  <c r="N427" i="9"/>
  <c r="O427" i="9"/>
  <c r="P427" i="9"/>
  <c r="E428" i="9"/>
  <c r="F428" i="9"/>
  <c r="G428" i="9"/>
  <c r="H428" i="9"/>
  <c r="I428" i="9"/>
  <c r="J428" i="9"/>
  <c r="K428" i="9"/>
  <c r="L428" i="9"/>
  <c r="M428" i="9"/>
  <c r="N428" i="9"/>
  <c r="O428" i="9"/>
  <c r="P428" i="9"/>
  <c r="E429" i="9"/>
  <c r="F429" i="9"/>
  <c r="G429" i="9"/>
  <c r="H429" i="9"/>
  <c r="I429" i="9"/>
  <c r="J429" i="9"/>
  <c r="K429" i="9"/>
  <c r="L429" i="9"/>
  <c r="M429" i="9"/>
  <c r="N429" i="9"/>
  <c r="O429" i="9"/>
  <c r="P429" i="9"/>
  <c r="E430" i="9"/>
  <c r="F430" i="9"/>
  <c r="G430" i="9"/>
  <c r="H430" i="9"/>
  <c r="I430" i="9"/>
  <c r="J430" i="9"/>
  <c r="K430" i="9"/>
  <c r="L430" i="9"/>
  <c r="M430" i="9"/>
  <c r="N430" i="9"/>
  <c r="O430" i="9"/>
  <c r="P430" i="9"/>
  <c r="E431" i="9"/>
  <c r="F431" i="9"/>
  <c r="G431" i="9"/>
  <c r="H431" i="9"/>
  <c r="I431" i="9"/>
  <c r="J431" i="9"/>
  <c r="K431" i="9"/>
  <c r="L431" i="9"/>
  <c r="M431" i="9"/>
  <c r="N431" i="9"/>
  <c r="O431" i="9"/>
  <c r="P431" i="9"/>
  <c r="E432" i="9"/>
  <c r="F432" i="9"/>
  <c r="G432" i="9"/>
  <c r="H432" i="9"/>
  <c r="I432" i="9"/>
  <c r="J432" i="9"/>
  <c r="K432" i="9"/>
  <c r="L432" i="9"/>
  <c r="M432" i="9"/>
  <c r="N432" i="9"/>
  <c r="O432" i="9"/>
  <c r="P432" i="9"/>
  <c r="E433" i="9"/>
  <c r="F433" i="9"/>
  <c r="G433" i="9"/>
  <c r="H433" i="9"/>
  <c r="I433" i="9"/>
  <c r="J433" i="9"/>
  <c r="K433" i="9"/>
  <c r="L433" i="9"/>
  <c r="M433" i="9"/>
  <c r="N433" i="9"/>
  <c r="O433" i="9"/>
  <c r="P433" i="9"/>
  <c r="E434" i="9"/>
  <c r="F434" i="9"/>
  <c r="G434" i="9"/>
  <c r="H434" i="9"/>
  <c r="I434" i="9"/>
  <c r="J434" i="9"/>
  <c r="K434" i="9"/>
  <c r="L434" i="9"/>
  <c r="M434" i="9"/>
  <c r="N434" i="9"/>
  <c r="O434" i="9"/>
  <c r="P434" i="9"/>
  <c r="E435" i="9"/>
  <c r="F435" i="9"/>
  <c r="G435" i="9"/>
  <c r="H435" i="9"/>
  <c r="I435" i="9"/>
  <c r="J435" i="9"/>
  <c r="K435" i="9"/>
  <c r="L435" i="9"/>
  <c r="M435" i="9"/>
  <c r="N435" i="9"/>
  <c r="O435" i="9"/>
  <c r="P435" i="9"/>
  <c r="E436" i="9"/>
  <c r="F436" i="9"/>
  <c r="G436" i="9"/>
  <c r="H436" i="9"/>
  <c r="I436" i="9"/>
  <c r="J436" i="9"/>
  <c r="K436" i="9"/>
  <c r="L436" i="9"/>
  <c r="M436" i="9"/>
  <c r="N436" i="9"/>
  <c r="O436" i="9"/>
  <c r="P436" i="9"/>
  <c r="E437" i="9"/>
  <c r="F437" i="9"/>
  <c r="G437" i="9"/>
  <c r="H437" i="9"/>
  <c r="I437" i="9"/>
  <c r="J437" i="9"/>
  <c r="K437" i="9"/>
  <c r="L437" i="9"/>
  <c r="M437" i="9"/>
  <c r="N437" i="9"/>
  <c r="O437" i="9"/>
  <c r="P437" i="9"/>
  <c r="E438" i="9"/>
  <c r="F438" i="9"/>
  <c r="G438" i="9"/>
  <c r="H438" i="9"/>
  <c r="I438" i="9"/>
  <c r="J438" i="9"/>
  <c r="K438" i="9"/>
  <c r="L438" i="9"/>
  <c r="M438" i="9"/>
  <c r="N438" i="9"/>
  <c r="O438" i="9"/>
  <c r="P438" i="9"/>
  <c r="E439" i="9"/>
  <c r="F439" i="9"/>
  <c r="G439" i="9"/>
  <c r="H439" i="9"/>
  <c r="I439" i="9"/>
  <c r="J439" i="9"/>
  <c r="K439" i="9"/>
  <c r="L439" i="9"/>
  <c r="M439" i="9"/>
  <c r="N439" i="9"/>
  <c r="O439" i="9"/>
  <c r="P439" i="9"/>
  <c r="E440" i="9"/>
  <c r="F440" i="9"/>
  <c r="G440" i="9"/>
  <c r="H440" i="9"/>
  <c r="I440" i="9"/>
  <c r="J440" i="9"/>
  <c r="K440" i="9"/>
  <c r="L440" i="9"/>
  <c r="M440" i="9"/>
  <c r="N440" i="9"/>
  <c r="O440" i="9"/>
  <c r="P440" i="9"/>
  <c r="E441" i="9"/>
  <c r="F441" i="9"/>
  <c r="G441" i="9"/>
  <c r="H441" i="9"/>
  <c r="I441" i="9"/>
  <c r="J441" i="9"/>
  <c r="K441" i="9"/>
  <c r="L441" i="9"/>
  <c r="M441" i="9"/>
  <c r="N441" i="9"/>
  <c r="O441" i="9"/>
  <c r="P441" i="9"/>
  <c r="E442" i="9"/>
  <c r="F442" i="9"/>
  <c r="G442" i="9"/>
  <c r="H442" i="9"/>
  <c r="I442" i="9"/>
  <c r="J442" i="9"/>
  <c r="K442" i="9"/>
  <c r="L442" i="9"/>
  <c r="M442" i="9"/>
  <c r="N442" i="9"/>
  <c r="O442" i="9"/>
  <c r="P442" i="9"/>
  <c r="E443" i="9"/>
  <c r="F443" i="9"/>
  <c r="G443" i="9"/>
  <c r="H443" i="9"/>
  <c r="I443" i="9"/>
  <c r="J443" i="9"/>
  <c r="K443" i="9"/>
  <c r="L443" i="9"/>
  <c r="M443" i="9"/>
  <c r="N443" i="9"/>
  <c r="O443" i="9"/>
  <c r="P443" i="9"/>
  <c r="E444" i="9"/>
  <c r="F444" i="9"/>
  <c r="G444" i="9"/>
  <c r="H444" i="9"/>
  <c r="I444" i="9"/>
  <c r="J444" i="9"/>
  <c r="K444" i="9"/>
  <c r="L444" i="9"/>
  <c r="M444" i="9"/>
  <c r="N444" i="9"/>
  <c r="O444" i="9"/>
  <c r="P444" i="9"/>
  <c r="E445" i="9"/>
  <c r="F445" i="9"/>
  <c r="G445" i="9"/>
  <c r="H445" i="9"/>
  <c r="I445" i="9"/>
  <c r="J445" i="9"/>
  <c r="K445" i="9"/>
  <c r="L445" i="9"/>
  <c r="M445" i="9"/>
  <c r="N445" i="9"/>
  <c r="O445" i="9"/>
  <c r="P445" i="9"/>
  <c r="E446" i="9"/>
  <c r="F446" i="9"/>
  <c r="G446" i="9"/>
  <c r="H446" i="9"/>
  <c r="I446" i="9"/>
  <c r="J446" i="9"/>
  <c r="K446" i="9"/>
  <c r="L446" i="9"/>
  <c r="M446" i="9"/>
  <c r="N446" i="9"/>
  <c r="O446" i="9"/>
  <c r="P446" i="9"/>
  <c r="E447" i="9"/>
  <c r="F447" i="9"/>
  <c r="G447" i="9"/>
  <c r="H447" i="9"/>
  <c r="I447" i="9"/>
  <c r="J447" i="9"/>
  <c r="K447" i="9"/>
  <c r="L447" i="9"/>
  <c r="M447" i="9"/>
  <c r="N447" i="9"/>
  <c r="O447" i="9"/>
  <c r="P447" i="9"/>
  <c r="E448" i="9"/>
  <c r="F448" i="9"/>
  <c r="G448" i="9"/>
  <c r="H448" i="9"/>
  <c r="I448" i="9"/>
  <c r="J448" i="9"/>
  <c r="K448" i="9"/>
  <c r="L448" i="9"/>
  <c r="M448" i="9"/>
  <c r="N448" i="9"/>
  <c r="O448" i="9"/>
  <c r="P448" i="9"/>
  <c r="E449" i="9"/>
  <c r="F449" i="9"/>
  <c r="G449" i="9"/>
  <c r="H449" i="9"/>
  <c r="I449" i="9"/>
  <c r="J449" i="9"/>
  <c r="K449" i="9"/>
  <c r="L449" i="9"/>
  <c r="M449" i="9"/>
  <c r="N449" i="9"/>
  <c r="O449" i="9"/>
  <c r="P449" i="9"/>
  <c r="E450" i="9"/>
  <c r="F450" i="9"/>
  <c r="G450" i="9"/>
  <c r="H450" i="9"/>
  <c r="I450" i="9"/>
  <c r="J450" i="9"/>
  <c r="K450" i="9"/>
  <c r="L450" i="9"/>
  <c r="M450" i="9"/>
  <c r="N450" i="9"/>
  <c r="O450" i="9"/>
  <c r="P450" i="9"/>
  <c r="E451" i="9"/>
  <c r="F451" i="9"/>
  <c r="G451" i="9"/>
  <c r="H451" i="9"/>
  <c r="I451" i="9"/>
  <c r="J451" i="9"/>
  <c r="K451" i="9"/>
  <c r="L451" i="9"/>
  <c r="M451" i="9"/>
  <c r="N451" i="9"/>
  <c r="O451" i="9"/>
  <c r="P451" i="9"/>
  <c r="E452" i="9"/>
  <c r="F452" i="9"/>
  <c r="G452" i="9"/>
  <c r="H452" i="9"/>
  <c r="I452" i="9"/>
  <c r="J452" i="9"/>
  <c r="K452" i="9"/>
  <c r="L452" i="9"/>
  <c r="M452" i="9"/>
  <c r="N452" i="9"/>
  <c r="O452" i="9"/>
  <c r="P452" i="9"/>
  <c r="E453" i="9"/>
  <c r="F453" i="9"/>
  <c r="G453" i="9"/>
  <c r="H453" i="9"/>
  <c r="I453" i="9"/>
  <c r="J453" i="9"/>
  <c r="K453" i="9"/>
  <c r="L453" i="9"/>
  <c r="M453" i="9"/>
  <c r="N453" i="9"/>
  <c r="O453" i="9"/>
  <c r="P453" i="9"/>
  <c r="E454" i="9"/>
  <c r="F454" i="9"/>
  <c r="G454" i="9"/>
  <c r="H454" i="9"/>
  <c r="I454" i="9"/>
  <c r="J454" i="9"/>
  <c r="K454" i="9"/>
  <c r="L454" i="9"/>
  <c r="M454" i="9"/>
  <c r="N454" i="9"/>
  <c r="O454" i="9"/>
  <c r="P454" i="9"/>
  <c r="E455" i="9"/>
  <c r="F455" i="9"/>
  <c r="G455" i="9"/>
  <c r="H455" i="9"/>
  <c r="I455" i="9"/>
  <c r="J455" i="9"/>
  <c r="K455" i="9"/>
  <c r="L455" i="9"/>
  <c r="M455" i="9"/>
  <c r="N455" i="9"/>
  <c r="O455" i="9"/>
  <c r="P455" i="9"/>
  <c r="E456" i="9"/>
  <c r="F456" i="9"/>
  <c r="G456" i="9"/>
  <c r="H456" i="9"/>
  <c r="I456" i="9"/>
  <c r="J456" i="9"/>
  <c r="K456" i="9"/>
  <c r="L456" i="9"/>
  <c r="M456" i="9"/>
  <c r="N456" i="9"/>
  <c r="O456" i="9"/>
  <c r="P456" i="9"/>
  <c r="E457" i="9"/>
  <c r="F457" i="9"/>
  <c r="G457" i="9"/>
  <c r="H457" i="9"/>
  <c r="I457" i="9"/>
  <c r="J457" i="9"/>
  <c r="K457" i="9"/>
  <c r="L457" i="9"/>
  <c r="M457" i="9"/>
  <c r="N457" i="9"/>
  <c r="O457" i="9"/>
  <c r="P457" i="9"/>
  <c r="E458" i="9"/>
  <c r="F458" i="9"/>
  <c r="G458" i="9"/>
  <c r="H458" i="9"/>
  <c r="I458" i="9"/>
  <c r="J458" i="9"/>
  <c r="K458" i="9"/>
  <c r="L458" i="9"/>
  <c r="M458" i="9"/>
  <c r="N458" i="9"/>
  <c r="O458" i="9"/>
  <c r="P458" i="9"/>
  <c r="E459" i="9"/>
  <c r="F459" i="9"/>
  <c r="G459" i="9"/>
  <c r="H459" i="9"/>
  <c r="I459" i="9"/>
  <c r="J459" i="9"/>
  <c r="K459" i="9"/>
  <c r="L459" i="9"/>
  <c r="M459" i="9"/>
  <c r="N459" i="9"/>
  <c r="O459" i="9"/>
  <c r="P459" i="9"/>
  <c r="E460" i="9"/>
  <c r="F460" i="9"/>
  <c r="G460" i="9"/>
  <c r="H460" i="9"/>
  <c r="I460" i="9"/>
  <c r="J460" i="9"/>
  <c r="K460" i="9"/>
  <c r="L460" i="9"/>
  <c r="M460" i="9"/>
  <c r="N460" i="9"/>
  <c r="O460" i="9"/>
  <c r="P460" i="9"/>
  <c r="E461" i="9"/>
  <c r="F461" i="9"/>
  <c r="G461" i="9"/>
  <c r="H461" i="9"/>
  <c r="I461" i="9"/>
  <c r="J461" i="9"/>
  <c r="K461" i="9"/>
  <c r="L461" i="9"/>
  <c r="M461" i="9"/>
  <c r="N461" i="9"/>
  <c r="O461" i="9"/>
  <c r="P461" i="9"/>
  <c r="E462" i="9"/>
  <c r="F462" i="9"/>
  <c r="G462" i="9"/>
  <c r="H462" i="9"/>
  <c r="I462" i="9"/>
  <c r="J462" i="9"/>
  <c r="K462" i="9"/>
  <c r="L462" i="9"/>
  <c r="M462" i="9"/>
  <c r="N462" i="9"/>
  <c r="O462" i="9"/>
  <c r="P462" i="9"/>
  <c r="E463" i="9"/>
  <c r="F463" i="9"/>
  <c r="G463" i="9"/>
  <c r="H463" i="9"/>
  <c r="I463" i="9"/>
  <c r="J463" i="9"/>
  <c r="K463" i="9"/>
  <c r="L463" i="9"/>
  <c r="M463" i="9"/>
  <c r="N463" i="9"/>
  <c r="O463" i="9"/>
  <c r="P463" i="9"/>
  <c r="E464" i="9"/>
  <c r="F464" i="9"/>
  <c r="G464" i="9"/>
  <c r="H464" i="9"/>
  <c r="I464" i="9"/>
  <c r="J464" i="9"/>
  <c r="K464" i="9"/>
  <c r="L464" i="9"/>
  <c r="M464" i="9"/>
  <c r="N464" i="9"/>
  <c r="O464" i="9"/>
  <c r="P464" i="9"/>
  <c r="E465" i="9"/>
  <c r="F465" i="9"/>
  <c r="G465" i="9"/>
  <c r="H465" i="9"/>
  <c r="I465" i="9"/>
  <c r="J465" i="9"/>
  <c r="K465" i="9"/>
  <c r="L465" i="9"/>
  <c r="M465" i="9"/>
  <c r="N465" i="9"/>
  <c r="O465" i="9"/>
  <c r="P465" i="9"/>
  <c r="E466" i="9"/>
  <c r="F466" i="9"/>
  <c r="G466" i="9"/>
  <c r="H466" i="9"/>
  <c r="I466" i="9"/>
  <c r="J466" i="9"/>
  <c r="K466" i="9"/>
  <c r="L466" i="9"/>
  <c r="M466" i="9"/>
  <c r="N466" i="9"/>
  <c r="O466" i="9"/>
  <c r="P466" i="9"/>
  <c r="E467" i="9"/>
  <c r="F467" i="9"/>
  <c r="G467" i="9"/>
  <c r="H467" i="9"/>
  <c r="I467" i="9"/>
  <c r="J467" i="9"/>
  <c r="K467" i="9"/>
  <c r="L467" i="9"/>
  <c r="M467" i="9"/>
  <c r="N467" i="9"/>
  <c r="O467" i="9"/>
  <c r="P467" i="9"/>
  <c r="E468" i="9"/>
  <c r="F468" i="9"/>
  <c r="G468" i="9"/>
  <c r="H468" i="9"/>
  <c r="I468" i="9"/>
  <c r="J468" i="9"/>
  <c r="K468" i="9"/>
  <c r="L468" i="9"/>
  <c r="M468" i="9"/>
  <c r="N468" i="9"/>
  <c r="O468" i="9"/>
  <c r="P468" i="9"/>
  <c r="E469" i="9"/>
  <c r="F469" i="9"/>
  <c r="G469" i="9"/>
  <c r="H469" i="9"/>
  <c r="I469" i="9"/>
  <c r="J469" i="9"/>
  <c r="K469" i="9"/>
  <c r="L469" i="9"/>
  <c r="M469" i="9"/>
  <c r="N469" i="9"/>
  <c r="O469" i="9"/>
  <c r="P469" i="9"/>
  <c r="E470" i="9"/>
  <c r="F470" i="9"/>
  <c r="G470" i="9"/>
  <c r="H470" i="9"/>
  <c r="I470" i="9"/>
  <c r="J470" i="9"/>
  <c r="K470" i="9"/>
  <c r="L470" i="9"/>
  <c r="M470" i="9"/>
  <c r="N470" i="9"/>
  <c r="O470" i="9"/>
  <c r="P470" i="9"/>
  <c r="E471" i="9"/>
  <c r="F471" i="9"/>
  <c r="G471" i="9"/>
  <c r="H471" i="9"/>
  <c r="I471" i="9"/>
  <c r="J471" i="9"/>
  <c r="K471" i="9"/>
  <c r="L471" i="9"/>
  <c r="M471" i="9"/>
  <c r="N471" i="9"/>
  <c r="O471" i="9"/>
  <c r="P471" i="9"/>
  <c r="E472" i="9"/>
  <c r="F472" i="9"/>
  <c r="G472" i="9"/>
  <c r="H472" i="9"/>
  <c r="I472" i="9"/>
  <c r="J472" i="9"/>
  <c r="K472" i="9"/>
  <c r="L472" i="9"/>
  <c r="M472" i="9"/>
  <c r="N472" i="9"/>
  <c r="O472" i="9"/>
  <c r="P472" i="9"/>
  <c r="E473" i="9"/>
  <c r="F473" i="9"/>
  <c r="G473" i="9"/>
  <c r="H473" i="9"/>
  <c r="I473" i="9"/>
  <c r="J473" i="9"/>
  <c r="K473" i="9"/>
  <c r="L473" i="9"/>
  <c r="M473" i="9"/>
  <c r="N473" i="9"/>
  <c r="O473" i="9"/>
  <c r="P473" i="9"/>
  <c r="E474" i="9"/>
  <c r="F474" i="9"/>
  <c r="G474" i="9"/>
  <c r="H474" i="9"/>
  <c r="I474" i="9"/>
  <c r="J474" i="9"/>
  <c r="K474" i="9"/>
  <c r="L474" i="9"/>
  <c r="M474" i="9"/>
  <c r="N474" i="9"/>
  <c r="O474" i="9"/>
  <c r="P474" i="9"/>
  <c r="E475" i="9"/>
  <c r="F475" i="9"/>
  <c r="G475" i="9"/>
  <c r="H475" i="9"/>
  <c r="I475" i="9"/>
  <c r="J475" i="9"/>
  <c r="K475" i="9"/>
  <c r="L475" i="9"/>
  <c r="M475" i="9"/>
  <c r="N475" i="9"/>
  <c r="O475" i="9"/>
  <c r="P475" i="9"/>
  <c r="E476" i="9"/>
  <c r="F476" i="9"/>
  <c r="G476" i="9"/>
  <c r="H476" i="9"/>
  <c r="I476" i="9"/>
  <c r="J476" i="9"/>
  <c r="K476" i="9"/>
  <c r="L476" i="9"/>
  <c r="M476" i="9"/>
  <c r="N476" i="9"/>
  <c r="O476" i="9"/>
  <c r="P476" i="9"/>
  <c r="E477" i="9"/>
  <c r="F477" i="9"/>
  <c r="G477" i="9"/>
  <c r="H477" i="9"/>
  <c r="I477" i="9"/>
  <c r="J477" i="9"/>
  <c r="K477" i="9"/>
  <c r="L477" i="9"/>
  <c r="M477" i="9"/>
  <c r="N477" i="9"/>
  <c r="O477" i="9"/>
  <c r="P477" i="9"/>
  <c r="E478" i="9"/>
  <c r="F478" i="9"/>
  <c r="G478" i="9"/>
  <c r="H478" i="9"/>
  <c r="I478" i="9"/>
  <c r="J478" i="9"/>
  <c r="K478" i="9"/>
  <c r="L478" i="9"/>
  <c r="M478" i="9"/>
  <c r="N478" i="9"/>
  <c r="O478" i="9"/>
  <c r="P478" i="9"/>
  <c r="E479" i="9"/>
  <c r="F479" i="9"/>
  <c r="G479" i="9"/>
  <c r="H479" i="9"/>
  <c r="I479" i="9"/>
  <c r="J479" i="9"/>
  <c r="K479" i="9"/>
  <c r="L479" i="9"/>
  <c r="M479" i="9"/>
  <c r="N479" i="9"/>
  <c r="O479" i="9"/>
  <c r="P479" i="9"/>
  <c r="E480" i="9"/>
  <c r="F480" i="9"/>
  <c r="G480" i="9"/>
  <c r="H480" i="9"/>
  <c r="I480" i="9"/>
  <c r="J480" i="9"/>
  <c r="K480" i="9"/>
  <c r="L480" i="9"/>
  <c r="M480" i="9"/>
  <c r="N480" i="9"/>
  <c r="O480" i="9"/>
  <c r="P480" i="9"/>
  <c r="E481" i="9"/>
  <c r="F481" i="9"/>
  <c r="G481" i="9"/>
  <c r="H481" i="9"/>
  <c r="I481" i="9"/>
  <c r="J481" i="9"/>
  <c r="K481" i="9"/>
  <c r="L481" i="9"/>
  <c r="M481" i="9"/>
  <c r="N481" i="9"/>
  <c r="O481" i="9"/>
  <c r="P481" i="9"/>
  <c r="E482" i="9"/>
  <c r="F482" i="9"/>
  <c r="G482" i="9"/>
  <c r="H482" i="9"/>
  <c r="I482" i="9"/>
  <c r="J482" i="9"/>
  <c r="K482" i="9"/>
  <c r="L482" i="9"/>
  <c r="M482" i="9"/>
  <c r="N482" i="9"/>
  <c r="O482" i="9"/>
  <c r="P482" i="9"/>
  <c r="E483" i="9"/>
  <c r="F483" i="9"/>
  <c r="G483" i="9"/>
  <c r="H483" i="9"/>
  <c r="I483" i="9"/>
  <c r="J483" i="9"/>
  <c r="K483" i="9"/>
  <c r="L483" i="9"/>
  <c r="M483" i="9"/>
  <c r="N483" i="9"/>
  <c r="O483" i="9"/>
  <c r="P483" i="9"/>
  <c r="E484" i="9"/>
  <c r="F484" i="9"/>
  <c r="G484" i="9"/>
  <c r="H484" i="9"/>
  <c r="I484" i="9"/>
  <c r="J484" i="9"/>
  <c r="K484" i="9"/>
  <c r="L484" i="9"/>
  <c r="M484" i="9"/>
  <c r="N484" i="9"/>
  <c r="O484" i="9"/>
  <c r="P484" i="9"/>
  <c r="E485" i="9"/>
  <c r="F485" i="9"/>
  <c r="G485" i="9"/>
  <c r="H485" i="9"/>
  <c r="I485" i="9"/>
  <c r="J485" i="9"/>
  <c r="K485" i="9"/>
  <c r="L485" i="9"/>
  <c r="M485" i="9"/>
  <c r="N485" i="9"/>
  <c r="O485" i="9"/>
  <c r="P485" i="9"/>
  <c r="E486" i="9"/>
  <c r="F486" i="9"/>
  <c r="G486" i="9"/>
  <c r="H486" i="9"/>
  <c r="I486" i="9"/>
  <c r="J486" i="9"/>
  <c r="K486" i="9"/>
  <c r="L486" i="9"/>
  <c r="M486" i="9"/>
  <c r="N486" i="9"/>
  <c r="O486" i="9"/>
  <c r="P486" i="9"/>
  <c r="E487" i="9"/>
  <c r="F487" i="9"/>
  <c r="G487" i="9"/>
  <c r="H487" i="9"/>
  <c r="I487" i="9"/>
  <c r="J487" i="9"/>
  <c r="K487" i="9"/>
  <c r="L487" i="9"/>
  <c r="M487" i="9"/>
  <c r="N487" i="9"/>
  <c r="O487" i="9"/>
  <c r="P487" i="9"/>
  <c r="E488" i="9"/>
  <c r="F488" i="9"/>
  <c r="G488" i="9"/>
  <c r="H488" i="9"/>
  <c r="I488" i="9"/>
  <c r="J488" i="9"/>
  <c r="K488" i="9"/>
  <c r="L488" i="9"/>
  <c r="M488" i="9"/>
  <c r="N488" i="9"/>
  <c r="O488" i="9"/>
  <c r="P488" i="9"/>
  <c r="E489" i="9"/>
  <c r="F489" i="9"/>
  <c r="G489" i="9"/>
  <c r="H489" i="9"/>
  <c r="I489" i="9"/>
  <c r="J489" i="9"/>
  <c r="K489" i="9"/>
  <c r="L489" i="9"/>
  <c r="M489" i="9"/>
  <c r="N489" i="9"/>
  <c r="O489" i="9"/>
  <c r="P489" i="9"/>
  <c r="E490" i="9"/>
  <c r="F490" i="9"/>
  <c r="G490" i="9"/>
  <c r="H490" i="9"/>
  <c r="I490" i="9"/>
  <c r="J490" i="9"/>
  <c r="K490" i="9"/>
  <c r="L490" i="9"/>
  <c r="M490" i="9"/>
  <c r="N490" i="9"/>
  <c r="O490" i="9"/>
  <c r="P490" i="9"/>
  <c r="E491" i="9"/>
  <c r="F491" i="9"/>
  <c r="G491" i="9"/>
  <c r="H491" i="9"/>
  <c r="I491" i="9"/>
  <c r="J491" i="9"/>
  <c r="K491" i="9"/>
  <c r="L491" i="9"/>
  <c r="M491" i="9"/>
  <c r="N491" i="9"/>
  <c r="O491" i="9"/>
  <c r="P491" i="9"/>
  <c r="E492" i="9"/>
  <c r="F492" i="9"/>
  <c r="G492" i="9"/>
  <c r="H492" i="9"/>
  <c r="I492" i="9"/>
  <c r="J492" i="9"/>
  <c r="K492" i="9"/>
  <c r="L492" i="9"/>
  <c r="M492" i="9"/>
  <c r="N492" i="9"/>
  <c r="O492" i="9"/>
  <c r="P492" i="9"/>
  <c r="E493" i="9"/>
  <c r="F493" i="9"/>
  <c r="G493" i="9"/>
  <c r="H493" i="9"/>
  <c r="I493" i="9"/>
  <c r="J493" i="9"/>
  <c r="K493" i="9"/>
  <c r="L493" i="9"/>
  <c r="M493" i="9"/>
  <c r="N493" i="9"/>
  <c r="O493" i="9"/>
  <c r="P493" i="9"/>
  <c r="E494" i="9"/>
  <c r="F494" i="9"/>
  <c r="G494" i="9"/>
  <c r="H494" i="9"/>
  <c r="I494" i="9"/>
  <c r="J494" i="9"/>
  <c r="K494" i="9"/>
  <c r="L494" i="9"/>
  <c r="M494" i="9"/>
  <c r="N494" i="9"/>
  <c r="O494" i="9"/>
  <c r="P494" i="9"/>
  <c r="E495" i="9"/>
  <c r="F495" i="9"/>
  <c r="G495" i="9"/>
  <c r="H495" i="9"/>
  <c r="I495" i="9"/>
  <c r="J495" i="9"/>
  <c r="K495" i="9"/>
  <c r="L495" i="9"/>
  <c r="M495" i="9"/>
  <c r="N495" i="9"/>
  <c r="O495" i="9"/>
  <c r="P495" i="9"/>
  <c r="E496" i="9"/>
  <c r="F496" i="9"/>
  <c r="G496" i="9"/>
  <c r="H496" i="9"/>
  <c r="I496" i="9"/>
  <c r="J496" i="9"/>
  <c r="K496" i="9"/>
  <c r="L496" i="9"/>
  <c r="M496" i="9"/>
  <c r="N496" i="9"/>
  <c r="O496" i="9"/>
  <c r="P496" i="9"/>
  <c r="E497" i="9"/>
  <c r="F497" i="9"/>
  <c r="G497" i="9"/>
  <c r="H497" i="9"/>
  <c r="I497" i="9"/>
  <c r="J497" i="9"/>
  <c r="K497" i="9"/>
  <c r="L497" i="9"/>
  <c r="M497" i="9"/>
  <c r="N497" i="9"/>
  <c r="O497" i="9"/>
  <c r="P497" i="9"/>
  <c r="E498" i="9"/>
  <c r="F498" i="9"/>
  <c r="G498" i="9"/>
  <c r="H498" i="9"/>
  <c r="I498" i="9"/>
  <c r="J498" i="9"/>
  <c r="K498" i="9"/>
  <c r="L498" i="9"/>
  <c r="M498" i="9"/>
  <c r="N498" i="9"/>
  <c r="O498" i="9"/>
  <c r="P498" i="9"/>
  <c r="E499" i="9"/>
  <c r="F499" i="9"/>
  <c r="G499" i="9"/>
  <c r="H499" i="9"/>
  <c r="I499" i="9"/>
  <c r="J499" i="9"/>
  <c r="K499" i="9"/>
  <c r="L499" i="9"/>
  <c r="M499" i="9"/>
  <c r="N499" i="9"/>
  <c r="O499" i="9"/>
  <c r="P499" i="9"/>
  <c r="E500" i="9"/>
  <c r="F500" i="9"/>
  <c r="G500" i="9"/>
  <c r="H500" i="9"/>
  <c r="I500" i="9"/>
  <c r="J500" i="9"/>
  <c r="K500" i="9"/>
  <c r="L500" i="9"/>
  <c r="M500" i="9"/>
  <c r="N500" i="9"/>
  <c r="O500" i="9"/>
  <c r="P500" i="9"/>
  <c r="E501" i="9"/>
  <c r="F501" i="9"/>
  <c r="G501" i="9"/>
  <c r="H501" i="9"/>
  <c r="I501" i="9"/>
  <c r="J501" i="9"/>
  <c r="K501" i="9"/>
  <c r="L501" i="9"/>
  <c r="M501" i="9"/>
  <c r="N501" i="9"/>
  <c r="O501" i="9"/>
  <c r="P501" i="9"/>
  <c r="E502" i="9"/>
  <c r="F502" i="9"/>
  <c r="G502" i="9"/>
  <c r="H502" i="9"/>
  <c r="I502" i="9"/>
  <c r="J502" i="9"/>
  <c r="K502" i="9"/>
  <c r="L502" i="9"/>
  <c r="M502" i="9"/>
  <c r="N502" i="9"/>
  <c r="O502" i="9"/>
  <c r="P502" i="9"/>
  <c r="E503" i="9"/>
  <c r="F503" i="9"/>
  <c r="G503" i="9"/>
  <c r="H503" i="9"/>
  <c r="I503" i="9"/>
  <c r="J503" i="9"/>
  <c r="K503" i="9"/>
  <c r="L503" i="9"/>
  <c r="M503" i="9"/>
  <c r="N503" i="9"/>
  <c r="O503" i="9"/>
  <c r="P503" i="9"/>
  <c r="E504" i="9"/>
  <c r="F504" i="9"/>
  <c r="G504" i="9"/>
  <c r="H504" i="9"/>
  <c r="I504" i="9"/>
  <c r="J504" i="9"/>
  <c r="K504" i="9"/>
  <c r="L504" i="9"/>
  <c r="M504" i="9"/>
  <c r="N504" i="9"/>
  <c r="O504" i="9"/>
  <c r="P504" i="9"/>
  <c r="E505" i="9"/>
  <c r="F505" i="9"/>
  <c r="G505" i="9"/>
  <c r="H505" i="9"/>
  <c r="I505" i="9"/>
  <c r="J505" i="9"/>
  <c r="K505" i="9"/>
  <c r="L505" i="9"/>
  <c r="M505" i="9"/>
  <c r="N505" i="9"/>
  <c r="O505" i="9"/>
  <c r="P505" i="9"/>
  <c r="E506" i="9"/>
  <c r="F506" i="9"/>
  <c r="G506" i="9"/>
  <c r="H506" i="9"/>
  <c r="I506" i="9"/>
  <c r="J506" i="9"/>
  <c r="K506" i="9"/>
  <c r="L506" i="9"/>
  <c r="M506" i="9"/>
  <c r="N506" i="9"/>
  <c r="O506" i="9"/>
  <c r="P506" i="9"/>
  <c r="E507" i="9"/>
  <c r="F507" i="9"/>
  <c r="G507" i="9"/>
  <c r="H507" i="9"/>
  <c r="I507" i="9"/>
  <c r="J507" i="9"/>
  <c r="K507" i="9"/>
  <c r="L507" i="9"/>
  <c r="M507" i="9"/>
  <c r="N507" i="9"/>
  <c r="O507" i="9"/>
  <c r="P507" i="9"/>
  <c r="E508" i="9"/>
  <c r="F508" i="9"/>
  <c r="G508" i="9"/>
  <c r="H508" i="9"/>
  <c r="I508" i="9"/>
  <c r="J508" i="9"/>
  <c r="K508" i="9"/>
  <c r="L508" i="9"/>
  <c r="M508" i="9"/>
  <c r="N508" i="9"/>
  <c r="O508" i="9"/>
  <c r="P508" i="9"/>
  <c r="E509" i="9"/>
  <c r="F509" i="9"/>
  <c r="G509" i="9"/>
  <c r="H509" i="9"/>
  <c r="I509" i="9"/>
  <c r="J509" i="9"/>
  <c r="K509" i="9"/>
  <c r="L509" i="9"/>
  <c r="M509" i="9"/>
  <c r="N509" i="9"/>
  <c r="O509" i="9"/>
  <c r="P509" i="9"/>
  <c r="E510" i="9"/>
  <c r="F510" i="9"/>
  <c r="G510" i="9"/>
  <c r="H510" i="9"/>
  <c r="I510" i="9"/>
  <c r="J510" i="9"/>
  <c r="K510" i="9"/>
  <c r="L510" i="9"/>
  <c r="M510" i="9"/>
  <c r="N510" i="9"/>
  <c r="O510" i="9"/>
  <c r="P510" i="9"/>
  <c r="E511" i="9"/>
  <c r="F511" i="9"/>
  <c r="G511" i="9"/>
  <c r="H511" i="9"/>
  <c r="I511" i="9"/>
  <c r="J511" i="9"/>
  <c r="K511" i="9"/>
  <c r="L511" i="9"/>
  <c r="M511" i="9"/>
  <c r="N511" i="9"/>
  <c r="O511" i="9"/>
  <c r="P511" i="9"/>
  <c r="E512" i="9"/>
  <c r="F512" i="9"/>
  <c r="G512" i="9"/>
  <c r="H512" i="9"/>
  <c r="I512" i="9"/>
  <c r="J512" i="9"/>
  <c r="K512" i="9"/>
  <c r="L512" i="9"/>
  <c r="M512" i="9"/>
  <c r="N512" i="9"/>
  <c r="O512" i="9"/>
  <c r="P512" i="9"/>
  <c r="E513" i="9"/>
  <c r="F513" i="9"/>
  <c r="G513" i="9"/>
  <c r="H513" i="9"/>
  <c r="I513" i="9"/>
  <c r="J513" i="9"/>
  <c r="K513" i="9"/>
  <c r="L513" i="9"/>
  <c r="M513" i="9"/>
  <c r="N513" i="9"/>
  <c r="O513" i="9"/>
  <c r="P513" i="9"/>
  <c r="E514" i="9"/>
  <c r="F514" i="9"/>
  <c r="G514" i="9"/>
  <c r="H514" i="9"/>
  <c r="I514" i="9"/>
  <c r="J514" i="9"/>
  <c r="K514" i="9"/>
  <c r="L514" i="9"/>
  <c r="M514" i="9"/>
  <c r="N514" i="9"/>
  <c r="O514" i="9"/>
  <c r="P514" i="9"/>
  <c r="E515" i="9"/>
  <c r="F515" i="9"/>
  <c r="G515" i="9"/>
  <c r="H515" i="9"/>
  <c r="I515" i="9"/>
  <c r="J515" i="9"/>
  <c r="K515" i="9"/>
  <c r="L515" i="9"/>
  <c r="M515" i="9"/>
  <c r="N515" i="9"/>
  <c r="O515" i="9"/>
  <c r="P515" i="9"/>
  <c r="E516" i="9"/>
  <c r="F516" i="9"/>
  <c r="G516" i="9"/>
  <c r="H516" i="9"/>
  <c r="I516" i="9"/>
  <c r="J516" i="9"/>
  <c r="K516" i="9"/>
  <c r="L516" i="9"/>
  <c r="M516" i="9"/>
  <c r="N516" i="9"/>
  <c r="O516" i="9"/>
  <c r="P516" i="9"/>
  <c r="E517" i="9"/>
  <c r="F517" i="9"/>
  <c r="G517" i="9"/>
  <c r="H517" i="9"/>
  <c r="I517" i="9"/>
  <c r="J517" i="9"/>
  <c r="K517" i="9"/>
  <c r="L517" i="9"/>
  <c r="M517" i="9"/>
  <c r="N517" i="9"/>
  <c r="O517" i="9"/>
  <c r="P517" i="9"/>
  <c r="E518" i="9"/>
  <c r="F518" i="9"/>
  <c r="G518" i="9"/>
  <c r="H518" i="9"/>
  <c r="I518" i="9"/>
  <c r="J518" i="9"/>
  <c r="K518" i="9"/>
  <c r="L518" i="9"/>
  <c r="M518" i="9"/>
  <c r="N518" i="9"/>
  <c r="O518" i="9"/>
  <c r="P518" i="9"/>
  <c r="E519" i="9"/>
  <c r="F519" i="9"/>
  <c r="G519" i="9"/>
  <c r="H519" i="9"/>
  <c r="I519" i="9"/>
  <c r="J519" i="9"/>
  <c r="K519" i="9"/>
  <c r="L519" i="9"/>
  <c r="M519" i="9"/>
  <c r="N519" i="9"/>
  <c r="O519" i="9"/>
  <c r="P519" i="9"/>
  <c r="E520" i="9"/>
  <c r="F520" i="9"/>
  <c r="G520" i="9"/>
  <c r="H520" i="9"/>
  <c r="I520" i="9"/>
  <c r="J520" i="9"/>
  <c r="K520" i="9"/>
  <c r="L520" i="9"/>
  <c r="M520" i="9"/>
  <c r="N520" i="9"/>
  <c r="O520" i="9"/>
  <c r="P520" i="9"/>
  <c r="E521" i="9"/>
  <c r="F521" i="9"/>
  <c r="G521" i="9"/>
  <c r="H521" i="9"/>
  <c r="I521" i="9"/>
  <c r="J521" i="9"/>
  <c r="K521" i="9"/>
  <c r="L521" i="9"/>
  <c r="M521" i="9"/>
  <c r="N521" i="9"/>
  <c r="O521" i="9"/>
  <c r="P521" i="9"/>
  <c r="E522" i="9"/>
  <c r="F522" i="9"/>
  <c r="G522" i="9"/>
  <c r="H522" i="9"/>
  <c r="I522" i="9"/>
  <c r="J522" i="9"/>
  <c r="K522" i="9"/>
  <c r="L522" i="9"/>
  <c r="M522" i="9"/>
  <c r="N522" i="9"/>
  <c r="O522" i="9"/>
  <c r="P522" i="9"/>
  <c r="E523" i="9"/>
  <c r="F523" i="9"/>
  <c r="G523" i="9"/>
  <c r="H523" i="9"/>
  <c r="I523" i="9"/>
  <c r="J523" i="9"/>
  <c r="K523" i="9"/>
  <c r="L523" i="9"/>
  <c r="M523" i="9"/>
  <c r="N523" i="9"/>
  <c r="O523" i="9"/>
  <c r="P523" i="9"/>
  <c r="E524" i="9"/>
  <c r="F524" i="9"/>
  <c r="G524" i="9"/>
  <c r="H524" i="9"/>
  <c r="I524" i="9"/>
  <c r="J524" i="9"/>
  <c r="K524" i="9"/>
  <c r="L524" i="9"/>
  <c r="M524" i="9"/>
  <c r="N524" i="9"/>
  <c r="O524" i="9"/>
  <c r="P524" i="9"/>
  <c r="E525" i="9"/>
  <c r="F525" i="9"/>
  <c r="G525" i="9"/>
  <c r="H525" i="9"/>
  <c r="I525" i="9"/>
  <c r="J525" i="9"/>
  <c r="K525" i="9"/>
  <c r="L525" i="9"/>
  <c r="M525" i="9"/>
  <c r="N525" i="9"/>
  <c r="O525" i="9"/>
  <c r="P525" i="9"/>
  <c r="E526" i="9"/>
  <c r="F526" i="9"/>
  <c r="G526" i="9"/>
  <c r="H526" i="9"/>
  <c r="I526" i="9"/>
  <c r="J526" i="9"/>
  <c r="K526" i="9"/>
  <c r="L526" i="9"/>
  <c r="M526" i="9"/>
  <c r="N526" i="9"/>
  <c r="O526" i="9"/>
  <c r="P526" i="9"/>
  <c r="E527" i="9"/>
  <c r="F527" i="9"/>
  <c r="G527" i="9"/>
  <c r="H527" i="9"/>
  <c r="I527" i="9"/>
  <c r="J527" i="9"/>
  <c r="K527" i="9"/>
  <c r="L527" i="9"/>
  <c r="M527" i="9"/>
  <c r="N527" i="9"/>
  <c r="O527" i="9"/>
  <c r="P527" i="9"/>
  <c r="E528" i="9"/>
  <c r="F528" i="9"/>
  <c r="G528" i="9"/>
  <c r="H528" i="9"/>
  <c r="I528" i="9"/>
  <c r="J528" i="9"/>
  <c r="K528" i="9"/>
  <c r="L528" i="9"/>
  <c r="M528" i="9"/>
  <c r="N528" i="9"/>
  <c r="O528" i="9"/>
  <c r="P528" i="9"/>
  <c r="E529" i="9"/>
  <c r="F529" i="9"/>
  <c r="G529" i="9"/>
  <c r="H529" i="9"/>
  <c r="I529" i="9"/>
  <c r="J529" i="9"/>
  <c r="K529" i="9"/>
  <c r="L529" i="9"/>
  <c r="M529" i="9"/>
  <c r="N529" i="9"/>
  <c r="O529" i="9"/>
  <c r="P529" i="9"/>
  <c r="E530" i="9"/>
  <c r="F530" i="9"/>
  <c r="G530" i="9"/>
  <c r="H530" i="9"/>
  <c r="I530" i="9"/>
  <c r="J530" i="9"/>
  <c r="K530" i="9"/>
  <c r="L530" i="9"/>
  <c r="M530" i="9"/>
  <c r="N530" i="9"/>
  <c r="O530" i="9"/>
  <c r="P530" i="9"/>
  <c r="E531" i="9"/>
  <c r="F531" i="9"/>
  <c r="G531" i="9"/>
  <c r="H531" i="9"/>
  <c r="I531" i="9"/>
  <c r="J531" i="9"/>
  <c r="K531" i="9"/>
  <c r="L531" i="9"/>
  <c r="M531" i="9"/>
  <c r="N531" i="9"/>
  <c r="O531" i="9"/>
  <c r="P531" i="9"/>
  <c r="E532" i="9"/>
  <c r="F532" i="9"/>
  <c r="G532" i="9"/>
  <c r="H532" i="9"/>
  <c r="I532" i="9"/>
  <c r="J532" i="9"/>
  <c r="K532" i="9"/>
  <c r="L532" i="9"/>
  <c r="M532" i="9"/>
  <c r="N532" i="9"/>
  <c r="O532" i="9"/>
  <c r="P532" i="9"/>
  <c r="E533" i="9"/>
  <c r="F533" i="9"/>
  <c r="G533" i="9"/>
  <c r="H533" i="9"/>
  <c r="I533" i="9"/>
  <c r="J533" i="9"/>
  <c r="K533" i="9"/>
  <c r="L533" i="9"/>
  <c r="M533" i="9"/>
  <c r="N533" i="9"/>
  <c r="O533" i="9"/>
  <c r="P533" i="9"/>
  <c r="E534" i="9"/>
  <c r="F534" i="9"/>
  <c r="G534" i="9"/>
  <c r="H534" i="9"/>
  <c r="I534" i="9"/>
  <c r="J534" i="9"/>
  <c r="K534" i="9"/>
  <c r="L534" i="9"/>
  <c r="M534" i="9"/>
  <c r="N534" i="9"/>
  <c r="O534" i="9"/>
  <c r="P534" i="9"/>
  <c r="E535" i="9"/>
  <c r="F535" i="9"/>
  <c r="G535" i="9"/>
  <c r="H535" i="9"/>
  <c r="I535" i="9"/>
  <c r="J535" i="9"/>
  <c r="K535" i="9"/>
  <c r="L535" i="9"/>
  <c r="M535" i="9"/>
  <c r="N535" i="9"/>
  <c r="O535" i="9"/>
  <c r="P535" i="9"/>
  <c r="E536" i="9"/>
  <c r="F536" i="9"/>
  <c r="G536" i="9"/>
  <c r="H536" i="9"/>
  <c r="I536" i="9"/>
  <c r="J536" i="9"/>
  <c r="K536" i="9"/>
  <c r="L536" i="9"/>
  <c r="M536" i="9"/>
  <c r="N536" i="9"/>
  <c r="O536" i="9"/>
  <c r="P536" i="9"/>
  <c r="E537" i="9"/>
  <c r="F537" i="9"/>
  <c r="G537" i="9"/>
  <c r="H537" i="9"/>
  <c r="I537" i="9"/>
  <c r="J537" i="9"/>
  <c r="K537" i="9"/>
  <c r="L537" i="9"/>
  <c r="M537" i="9"/>
  <c r="N537" i="9"/>
  <c r="O537" i="9"/>
  <c r="P537" i="9"/>
  <c r="E538" i="9"/>
  <c r="F538" i="9"/>
  <c r="G538" i="9"/>
  <c r="H538" i="9"/>
  <c r="I538" i="9"/>
  <c r="J538" i="9"/>
  <c r="K538" i="9"/>
  <c r="L538" i="9"/>
  <c r="M538" i="9"/>
  <c r="N538" i="9"/>
  <c r="O538" i="9"/>
  <c r="P538" i="9"/>
  <c r="E539" i="9"/>
  <c r="F539" i="9"/>
  <c r="G539" i="9"/>
  <c r="H539" i="9"/>
  <c r="I539" i="9"/>
  <c r="J539" i="9"/>
  <c r="K539" i="9"/>
  <c r="L539" i="9"/>
  <c r="M539" i="9"/>
  <c r="N539" i="9"/>
  <c r="O539" i="9"/>
  <c r="P539" i="9"/>
  <c r="E540" i="9"/>
  <c r="F540" i="9"/>
  <c r="G540" i="9"/>
  <c r="H540" i="9"/>
  <c r="I540" i="9"/>
  <c r="J540" i="9"/>
  <c r="K540" i="9"/>
  <c r="L540" i="9"/>
  <c r="M540" i="9"/>
  <c r="N540" i="9"/>
  <c r="O540" i="9"/>
  <c r="P540" i="9"/>
  <c r="E541" i="9"/>
  <c r="F541" i="9"/>
  <c r="G541" i="9"/>
  <c r="H541" i="9"/>
  <c r="I541" i="9"/>
  <c r="J541" i="9"/>
  <c r="K541" i="9"/>
  <c r="L541" i="9"/>
  <c r="M541" i="9"/>
  <c r="N541" i="9"/>
  <c r="O541" i="9"/>
  <c r="P541" i="9"/>
  <c r="E542" i="9"/>
  <c r="F542" i="9"/>
  <c r="G542" i="9"/>
  <c r="H542" i="9"/>
  <c r="I542" i="9"/>
  <c r="J542" i="9"/>
  <c r="K542" i="9"/>
  <c r="L542" i="9"/>
  <c r="M542" i="9"/>
  <c r="N542" i="9"/>
  <c r="O542" i="9"/>
  <c r="P542" i="9"/>
  <c r="E543" i="9"/>
  <c r="F543" i="9"/>
  <c r="G543" i="9"/>
  <c r="H543" i="9"/>
  <c r="I543" i="9"/>
  <c r="J543" i="9"/>
  <c r="K543" i="9"/>
  <c r="L543" i="9"/>
  <c r="M543" i="9"/>
  <c r="N543" i="9"/>
  <c r="O543" i="9"/>
  <c r="P543" i="9"/>
  <c r="E544" i="9"/>
  <c r="F544" i="9"/>
  <c r="G544" i="9"/>
  <c r="H544" i="9"/>
  <c r="I544" i="9"/>
  <c r="J544" i="9"/>
  <c r="K544" i="9"/>
  <c r="L544" i="9"/>
  <c r="M544" i="9"/>
  <c r="N544" i="9"/>
  <c r="O544" i="9"/>
  <c r="P544" i="9"/>
  <c r="E545" i="9"/>
  <c r="F545" i="9"/>
  <c r="G545" i="9"/>
  <c r="H545" i="9"/>
  <c r="I545" i="9"/>
  <c r="J545" i="9"/>
  <c r="K545" i="9"/>
  <c r="L545" i="9"/>
  <c r="M545" i="9"/>
  <c r="N545" i="9"/>
  <c r="O545" i="9"/>
  <c r="P545" i="9"/>
  <c r="E546" i="9"/>
  <c r="F546" i="9"/>
  <c r="G546" i="9"/>
  <c r="H546" i="9"/>
  <c r="I546" i="9"/>
  <c r="J546" i="9"/>
  <c r="K546" i="9"/>
  <c r="L546" i="9"/>
  <c r="M546" i="9"/>
  <c r="N546" i="9"/>
  <c r="O546" i="9"/>
  <c r="P546" i="9"/>
  <c r="E547" i="9"/>
  <c r="F547" i="9"/>
  <c r="G547" i="9"/>
  <c r="H547" i="9"/>
  <c r="I547" i="9"/>
  <c r="J547" i="9"/>
  <c r="K547" i="9"/>
  <c r="L547" i="9"/>
  <c r="M547" i="9"/>
  <c r="N547" i="9"/>
  <c r="O547" i="9"/>
  <c r="P547" i="9"/>
  <c r="E548" i="9"/>
  <c r="F548" i="9"/>
  <c r="G548" i="9"/>
  <c r="H548" i="9"/>
  <c r="I548" i="9"/>
  <c r="J548" i="9"/>
  <c r="K548" i="9"/>
  <c r="L548" i="9"/>
  <c r="M548" i="9"/>
  <c r="N548" i="9"/>
  <c r="O548" i="9"/>
  <c r="P548" i="9"/>
  <c r="E549" i="9"/>
  <c r="F549" i="9"/>
  <c r="G549" i="9"/>
  <c r="H549" i="9"/>
  <c r="I549" i="9"/>
  <c r="J549" i="9"/>
  <c r="K549" i="9"/>
  <c r="L549" i="9"/>
  <c r="M549" i="9"/>
  <c r="N549" i="9"/>
  <c r="O549" i="9"/>
  <c r="P549" i="9"/>
  <c r="E550" i="9"/>
  <c r="F550" i="9"/>
  <c r="G550" i="9"/>
  <c r="H550" i="9"/>
  <c r="I550" i="9"/>
  <c r="J550" i="9"/>
  <c r="K550" i="9"/>
  <c r="L550" i="9"/>
  <c r="M550" i="9"/>
  <c r="N550" i="9"/>
  <c r="O550" i="9"/>
  <c r="P550" i="9"/>
  <c r="E551" i="9"/>
  <c r="F551" i="9"/>
  <c r="G551" i="9"/>
  <c r="H551" i="9"/>
  <c r="I551" i="9"/>
  <c r="J551" i="9"/>
  <c r="K551" i="9"/>
  <c r="L551" i="9"/>
  <c r="M551" i="9"/>
  <c r="N551" i="9"/>
  <c r="O551" i="9"/>
  <c r="P551" i="9"/>
  <c r="E552" i="9"/>
  <c r="F552" i="9"/>
  <c r="G552" i="9"/>
  <c r="H552" i="9"/>
  <c r="I552" i="9"/>
  <c r="J552" i="9"/>
  <c r="K552" i="9"/>
  <c r="L552" i="9"/>
  <c r="M552" i="9"/>
  <c r="N552" i="9"/>
  <c r="O552" i="9"/>
  <c r="P552" i="9"/>
  <c r="E553" i="9"/>
  <c r="F553" i="9"/>
  <c r="G553" i="9"/>
  <c r="H553" i="9"/>
  <c r="I553" i="9"/>
  <c r="J553" i="9"/>
  <c r="K553" i="9"/>
  <c r="L553" i="9"/>
  <c r="M553" i="9"/>
  <c r="N553" i="9"/>
  <c r="O553" i="9"/>
  <c r="P553" i="9"/>
  <c r="E554" i="9"/>
  <c r="F554" i="9"/>
  <c r="G554" i="9"/>
  <c r="H554" i="9"/>
  <c r="I554" i="9"/>
  <c r="J554" i="9"/>
  <c r="K554" i="9"/>
  <c r="L554" i="9"/>
  <c r="M554" i="9"/>
  <c r="N554" i="9"/>
  <c r="O554" i="9"/>
  <c r="P554" i="9"/>
  <c r="E555" i="9"/>
  <c r="F555" i="9"/>
  <c r="G555" i="9"/>
  <c r="H555" i="9"/>
  <c r="I555" i="9"/>
  <c r="J555" i="9"/>
  <c r="K555" i="9"/>
  <c r="L555" i="9"/>
  <c r="M555" i="9"/>
  <c r="N555" i="9"/>
  <c r="O555" i="9"/>
  <c r="P555" i="9"/>
  <c r="E556" i="9"/>
  <c r="F556" i="9"/>
  <c r="G556" i="9"/>
  <c r="H556" i="9"/>
  <c r="I556" i="9"/>
  <c r="J556" i="9"/>
  <c r="K556" i="9"/>
  <c r="L556" i="9"/>
  <c r="M556" i="9"/>
  <c r="N556" i="9"/>
  <c r="O556" i="9"/>
  <c r="P556" i="9"/>
  <c r="E557" i="9"/>
  <c r="F557" i="9"/>
  <c r="G557" i="9"/>
  <c r="H557" i="9"/>
  <c r="I557" i="9"/>
  <c r="J557" i="9"/>
  <c r="K557" i="9"/>
  <c r="L557" i="9"/>
  <c r="M557" i="9"/>
  <c r="N557" i="9"/>
  <c r="O557" i="9"/>
  <c r="P557" i="9"/>
  <c r="E558" i="9"/>
  <c r="F558" i="9"/>
  <c r="G558" i="9"/>
  <c r="H558" i="9"/>
  <c r="I558" i="9"/>
  <c r="J558" i="9"/>
  <c r="K558" i="9"/>
  <c r="L558" i="9"/>
  <c r="M558" i="9"/>
  <c r="N558" i="9"/>
  <c r="O558" i="9"/>
  <c r="P558" i="9"/>
  <c r="E559" i="9"/>
  <c r="F559" i="9"/>
  <c r="G559" i="9"/>
  <c r="H559" i="9"/>
  <c r="I559" i="9"/>
  <c r="J559" i="9"/>
  <c r="K559" i="9"/>
  <c r="L559" i="9"/>
  <c r="M559" i="9"/>
  <c r="N559" i="9"/>
  <c r="O559" i="9"/>
  <c r="P559" i="9"/>
  <c r="E560" i="9"/>
  <c r="F560" i="9"/>
  <c r="G560" i="9"/>
  <c r="H560" i="9"/>
  <c r="I560" i="9"/>
  <c r="J560" i="9"/>
  <c r="K560" i="9"/>
  <c r="L560" i="9"/>
  <c r="M560" i="9"/>
  <c r="N560" i="9"/>
  <c r="O560" i="9"/>
  <c r="P560" i="9"/>
  <c r="E561" i="9"/>
  <c r="F561" i="9"/>
  <c r="G561" i="9"/>
  <c r="H561" i="9"/>
  <c r="I561" i="9"/>
  <c r="J561" i="9"/>
  <c r="K561" i="9"/>
  <c r="L561" i="9"/>
  <c r="M561" i="9"/>
  <c r="N561" i="9"/>
  <c r="O561" i="9"/>
  <c r="P561" i="9"/>
  <c r="E562" i="9"/>
  <c r="F562" i="9"/>
  <c r="G562" i="9"/>
  <c r="H562" i="9"/>
  <c r="I562" i="9"/>
  <c r="J562" i="9"/>
  <c r="K562" i="9"/>
  <c r="L562" i="9"/>
  <c r="M562" i="9"/>
  <c r="N562" i="9"/>
  <c r="O562" i="9"/>
  <c r="P562" i="9"/>
  <c r="E563" i="9"/>
  <c r="F563" i="9"/>
  <c r="G563" i="9"/>
  <c r="H563" i="9"/>
  <c r="I563" i="9"/>
  <c r="J563" i="9"/>
  <c r="K563" i="9"/>
  <c r="L563" i="9"/>
  <c r="M563" i="9"/>
  <c r="N563" i="9"/>
  <c r="O563" i="9"/>
  <c r="P563" i="9"/>
  <c r="E564" i="9"/>
  <c r="F564" i="9"/>
  <c r="G564" i="9"/>
  <c r="H564" i="9"/>
  <c r="I564" i="9"/>
  <c r="J564" i="9"/>
  <c r="K564" i="9"/>
  <c r="L564" i="9"/>
  <c r="M564" i="9"/>
  <c r="N564" i="9"/>
  <c r="O564" i="9"/>
  <c r="P564" i="9"/>
  <c r="E565" i="9"/>
  <c r="F565" i="9"/>
  <c r="G565" i="9"/>
  <c r="H565" i="9"/>
  <c r="I565" i="9"/>
  <c r="J565" i="9"/>
  <c r="K565" i="9"/>
  <c r="L565" i="9"/>
  <c r="M565" i="9"/>
  <c r="N565" i="9"/>
  <c r="O565" i="9"/>
  <c r="P565" i="9"/>
  <c r="E566" i="9"/>
  <c r="F566" i="9"/>
  <c r="G566" i="9"/>
  <c r="H566" i="9"/>
  <c r="I566" i="9"/>
  <c r="J566" i="9"/>
  <c r="K566" i="9"/>
  <c r="L566" i="9"/>
  <c r="M566" i="9"/>
  <c r="N566" i="9"/>
  <c r="O566" i="9"/>
  <c r="P566" i="9"/>
  <c r="E567" i="9"/>
  <c r="F567" i="9"/>
  <c r="G567" i="9"/>
  <c r="H567" i="9"/>
  <c r="I567" i="9"/>
  <c r="J567" i="9"/>
  <c r="K567" i="9"/>
  <c r="L567" i="9"/>
  <c r="M567" i="9"/>
  <c r="N567" i="9"/>
  <c r="O567" i="9"/>
  <c r="P567" i="9"/>
  <c r="E568" i="9"/>
  <c r="F568" i="9"/>
  <c r="G568" i="9"/>
  <c r="H568" i="9"/>
  <c r="I568" i="9"/>
  <c r="J568" i="9"/>
  <c r="K568" i="9"/>
  <c r="L568" i="9"/>
  <c r="M568" i="9"/>
  <c r="N568" i="9"/>
  <c r="O568" i="9"/>
  <c r="P568" i="9"/>
  <c r="E569" i="9"/>
  <c r="F569" i="9"/>
  <c r="G569" i="9"/>
  <c r="H569" i="9"/>
  <c r="I569" i="9"/>
  <c r="J569" i="9"/>
  <c r="K569" i="9"/>
  <c r="L569" i="9"/>
  <c r="M569" i="9"/>
  <c r="N569" i="9"/>
  <c r="O569" i="9"/>
  <c r="P569" i="9"/>
  <c r="E570" i="9"/>
  <c r="F570" i="9"/>
  <c r="G570" i="9"/>
  <c r="H570" i="9"/>
  <c r="I570" i="9"/>
  <c r="J570" i="9"/>
  <c r="K570" i="9"/>
  <c r="L570" i="9"/>
  <c r="M570" i="9"/>
  <c r="N570" i="9"/>
  <c r="O570" i="9"/>
  <c r="P570" i="9"/>
  <c r="E571" i="9"/>
  <c r="F571" i="9"/>
  <c r="G571" i="9"/>
  <c r="H571" i="9"/>
  <c r="I571" i="9"/>
  <c r="J571" i="9"/>
  <c r="K571" i="9"/>
  <c r="L571" i="9"/>
  <c r="M571" i="9"/>
  <c r="N571" i="9"/>
  <c r="O571" i="9"/>
  <c r="P571" i="9"/>
  <c r="E572" i="9"/>
  <c r="F572" i="9"/>
  <c r="G572" i="9"/>
  <c r="H572" i="9"/>
  <c r="I572" i="9"/>
  <c r="J572" i="9"/>
  <c r="K572" i="9"/>
  <c r="L572" i="9"/>
  <c r="M572" i="9"/>
  <c r="N572" i="9"/>
  <c r="O572" i="9"/>
  <c r="P572" i="9"/>
  <c r="E573" i="9"/>
  <c r="F573" i="9"/>
  <c r="G573" i="9"/>
  <c r="H573" i="9"/>
  <c r="I573" i="9"/>
  <c r="J573" i="9"/>
  <c r="K573" i="9"/>
  <c r="L573" i="9"/>
  <c r="M573" i="9"/>
  <c r="N573" i="9"/>
  <c r="O573" i="9"/>
  <c r="P573" i="9"/>
  <c r="E574" i="9"/>
  <c r="F574" i="9"/>
  <c r="G574" i="9"/>
  <c r="H574" i="9"/>
  <c r="I574" i="9"/>
  <c r="J574" i="9"/>
  <c r="K574" i="9"/>
  <c r="L574" i="9"/>
  <c r="M574" i="9"/>
  <c r="N574" i="9"/>
  <c r="O574" i="9"/>
  <c r="P574" i="9"/>
  <c r="E575" i="9"/>
  <c r="F575" i="9"/>
  <c r="G575" i="9"/>
  <c r="H575" i="9"/>
  <c r="I575" i="9"/>
  <c r="J575" i="9"/>
  <c r="K575" i="9"/>
  <c r="L575" i="9"/>
  <c r="M575" i="9"/>
  <c r="N575" i="9"/>
  <c r="O575" i="9"/>
  <c r="P575" i="9"/>
  <c r="E576" i="9"/>
  <c r="F576" i="9"/>
  <c r="G576" i="9"/>
  <c r="H576" i="9"/>
  <c r="I576" i="9"/>
  <c r="J576" i="9"/>
  <c r="K576" i="9"/>
  <c r="L576" i="9"/>
  <c r="M576" i="9"/>
  <c r="N576" i="9"/>
  <c r="O576" i="9"/>
  <c r="P576" i="9"/>
  <c r="E577" i="9"/>
  <c r="F577" i="9"/>
  <c r="G577" i="9"/>
  <c r="H577" i="9"/>
  <c r="I577" i="9"/>
  <c r="J577" i="9"/>
  <c r="K577" i="9"/>
  <c r="L577" i="9"/>
  <c r="M577" i="9"/>
  <c r="N577" i="9"/>
  <c r="O577" i="9"/>
  <c r="P577" i="9"/>
  <c r="E578" i="9"/>
  <c r="F578" i="9"/>
  <c r="G578" i="9"/>
  <c r="H578" i="9"/>
  <c r="I578" i="9"/>
  <c r="J578" i="9"/>
  <c r="K578" i="9"/>
  <c r="L578" i="9"/>
  <c r="M578" i="9"/>
  <c r="N578" i="9"/>
  <c r="O578" i="9"/>
  <c r="P578" i="9"/>
  <c r="E579" i="9"/>
  <c r="F579" i="9"/>
  <c r="G579" i="9"/>
  <c r="H579" i="9"/>
  <c r="I579" i="9"/>
  <c r="J579" i="9"/>
  <c r="K579" i="9"/>
  <c r="L579" i="9"/>
  <c r="M579" i="9"/>
  <c r="N579" i="9"/>
  <c r="O579" i="9"/>
  <c r="P579" i="9"/>
  <c r="E580" i="9"/>
  <c r="F580" i="9"/>
  <c r="G580" i="9"/>
  <c r="H580" i="9"/>
  <c r="I580" i="9"/>
  <c r="J580" i="9"/>
  <c r="K580" i="9"/>
  <c r="L580" i="9"/>
  <c r="M580" i="9"/>
  <c r="N580" i="9"/>
  <c r="O580" i="9"/>
  <c r="P580" i="9"/>
  <c r="E581" i="9"/>
  <c r="F581" i="9"/>
  <c r="G581" i="9"/>
  <c r="H581" i="9"/>
  <c r="I581" i="9"/>
  <c r="J581" i="9"/>
  <c r="K581" i="9"/>
  <c r="L581" i="9"/>
  <c r="M581" i="9"/>
  <c r="N581" i="9"/>
  <c r="O581" i="9"/>
  <c r="P581" i="9"/>
  <c r="E582" i="9"/>
  <c r="F582" i="9"/>
  <c r="G582" i="9"/>
  <c r="H582" i="9"/>
  <c r="I582" i="9"/>
  <c r="J582" i="9"/>
  <c r="K582" i="9"/>
  <c r="L582" i="9"/>
  <c r="M582" i="9"/>
  <c r="N582" i="9"/>
  <c r="O582" i="9"/>
  <c r="P582" i="9"/>
  <c r="E583" i="9"/>
  <c r="F583" i="9"/>
  <c r="G583" i="9"/>
  <c r="H583" i="9"/>
  <c r="I583" i="9"/>
  <c r="J583" i="9"/>
  <c r="K583" i="9"/>
  <c r="L583" i="9"/>
  <c r="M583" i="9"/>
  <c r="N583" i="9"/>
  <c r="O583" i="9"/>
  <c r="P583" i="9"/>
  <c r="E584" i="9"/>
  <c r="F584" i="9"/>
  <c r="G584" i="9"/>
  <c r="H584" i="9"/>
  <c r="I584" i="9"/>
  <c r="J584" i="9"/>
  <c r="K584" i="9"/>
  <c r="L584" i="9"/>
  <c r="M584" i="9"/>
  <c r="N584" i="9"/>
  <c r="O584" i="9"/>
  <c r="P584" i="9"/>
  <c r="E585" i="9"/>
  <c r="F585" i="9"/>
  <c r="G585" i="9"/>
  <c r="H585" i="9"/>
  <c r="I585" i="9"/>
  <c r="J585" i="9"/>
  <c r="K585" i="9"/>
  <c r="L585" i="9"/>
  <c r="M585" i="9"/>
  <c r="N585" i="9"/>
  <c r="O585" i="9"/>
  <c r="P585" i="9"/>
  <c r="E586" i="9"/>
  <c r="F586" i="9"/>
  <c r="G586" i="9"/>
  <c r="H586" i="9"/>
  <c r="I586" i="9"/>
  <c r="J586" i="9"/>
  <c r="K586" i="9"/>
  <c r="L586" i="9"/>
  <c r="M586" i="9"/>
  <c r="N586" i="9"/>
  <c r="O586" i="9"/>
  <c r="P586" i="9"/>
  <c r="E587" i="9"/>
  <c r="F587" i="9"/>
  <c r="G587" i="9"/>
  <c r="H587" i="9"/>
  <c r="I587" i="9"/>
  <c r="J587" i="9"/>
  <c r="K587" i="9"/>
  <c r="L587" i="9"/>
  <c r="M587" i="9"/>
  <c r="N587" i="9"/>
  <c r="O587" i="9"/>
  <c r="P587" i="9"/>
  <c r="E588" i="9"/>
  <c r="F588" i="9"/>
  <c r="G588" i="9"/>
  <c r="H588" i="9"/>
  <c r="I588" i="9"/>
  <c r="J588" i="9"/>
  <c r="K588" i="9"/>
  <c r="L588" i="9"/>
  <c r="M588" i="9"/>
  <c r="N588" i="9"/>
  <c r="O588" i="9"/>
  <c r="P588" i="9"/>
  <c r="E589" i="9"/>
  <c r="F589" i="9"/>
  <c r="G589" i="9"/>
  <c r="H589" i="9"/>
  <c r="I589" i="9"/>
  <c r="J589" i="9"/>
  <c r="K589" i="9"/>
  <c r="L589" i="9"/>
  <c r="M589" i="9"/>
  <c r="N589" i="9"/>
  <c r="O589" i="9"/>
  <c r="P589" i="9"/>
  <c r="E590" i="9"/>
  <c r="F590" i="9"/>
  <c r="G590" i="9"/>
  <c r="H590" i="9"/>
  <c r="I590" i="9"/>
  <c r="J590" i="9"/>
  <c r="K590" i="9"/>
  <c r="L590" i="9"/>
  <c r="M590" i="9"/>
  <c r="N590" i="9"/>
  <c r="O590" i="9"/>
  <c r="P590" i="9"/>
  <c r="E591" i="9"/>
  <c r="F591" i="9"/>
  <c r="G591" i="9"/>
  <c r="H591" i="9"/>
  <c r="I591" i="9"/>
  <c r="J591" i="9"/>
  <c r="K591" i="9"/>
  <c r="L591" i="9"/>
  <c r="M591" i="9"/>
  <c r="N591" i="9"/>
  <c r="O591" i="9"/>
  <c r="P591" i="9"/>
  <c r="E592" i="9"/>
  <c r="F592" i="9"/>
  <c r="G592" i="9"/>
  <c r="H592" i="9"/>
  <c r="I592" i="9"/>
  <c r="J592" i="9"/>
  <c r="K592" i="9"/>
  <c r="L592" i="9"/>
  <c r="M592" i="9"/>
  <c r="N592" i="9"/>
  <c r="O592" i="9"/>
  <c r="P592" i="9"/>
  <c r="E593" i="9"/>
  <c r="F593" i="9"/>
  <c r="G593" i="9"/>
  <c r="H593" i="9"/>
  <c r="I593" i="9"/>
  <c r="J593" i="9"/>
  <c r="K593" i="9"/>
  <c r="L593" i="9"/>
  <c r="M593" i="9"/>
  <c r="N593" i="9"/>
  <c r="O593" i="9"/>
  <c r="P593" i="9"/>
  <c r="E594" i="9"/>
  <c r="F594" i="9"/>
  <c r="G594" i="9"/>
  <c r="H594" i="9"/>
  <c r="I594" i="9"/>
  <c r="J594" i="9"/>
  <c r="K594" i="9"/>
  <c r="L594" i="9"/>
  <c r="M594" i="9"/>
  <c r="N594" i="9"/>
  <c r="O594" i="9"/>
  <c r="P594" i="9"/>
  <c r="E595" i="9"/>
  <c r="F595" i="9"/>
  <c r="G595" i="9"/>
  <c r="H595" i="9"/>
  <c r="I595" i="9"/>
  <c r="J595" i="9"/>
  <c r="K595" i="9"/>
  <c r="L595" i="9"/>
  <c r="M595" i="9"/>
  <c r="N595" i="9"/>
  <c r="O595" i="9"/>
  <c r="P595" i="9"/>
  <c r="E596" i="9"/>
  <c r="F596" i="9"/>
  <c r="G596" i="9"/>
  <c r="H596" i="9"/>
  <c r="I596" i="9"/>
  <c r="J596" i="9"/>
  <c r="K596" i="9"/>
  <c r="L596" i="9"/>
  <c r="M596" i="9"/>
  <c r="N596" i="9"/>
  <c r="O596" i="9"/>
  <c r="P596" i="9"/>
  <c r="E597" i="9"/>
  <c r="F597" i="9"/>
  <c r="G597" i="9"/>
  <c r="H597" i="9"/>
  <c r="I597" i="9"/>
  <c r="J597" i="9"/>
  <c r="K597" i="9"/>
  <c r="L597" i="9"/>
  <c r="M597" i="9"/>
  <c r="N597" i="9"/>
  <c r="O597" i="9"/>
  <c r="P597" i="9"/>
  <c r="E598" i="9"/>
  <c r="F598" i="9"/>
  <c r="G598" i="9"/>
  <c r="H598" i="9"/>
  <c r="I598" i="9"/>
  <c r="J598" i="9"/>
  <c r="K598" i="9"/>
  <c r="L598" i="9"/>
  <c r="M598" i="9"/>
  <c r="N598" i="9"/>
  <c r="O598" i="9"/>
  <c r="P598" i="9"/>
  <c r="E599" i="9"/>
  <c r="F599" i="9"/>
  <c r="G599" i="9"/>
  <c r="H599" i="9"/>
  <c r="I599" i="9"/>
  <c r="J599" i="9"/>
  <c r="K599" i="9"/>
  <c r="L599" i="9"/>
  <c r="M599" i="9"/>
  <c r="N599" i="9"/>
  <c r="O599" i="9"/>
  <c r="P599" i="9"/>
  <c r="E600" i="9"/>
  <c r="F600" i="9"/>
  <c r="G600" i="9"/>
  <c r="H600" i="9"/>
  <c r="I600" i="9"/>
  <c r="J600" i="9"/>
  <c r="K600" i="9"/>
  <c r="L600" i="9"/>
  <c r="M600" i="9"/>
  <c r="N600" i="9"/>
  <c r="O600" i="9"/>
  <c r="P600" i="9"/>
  <c r="E601" i="9"/>
  <c r="F601" i="9"/>
  <c r="G601" i="9"/>
  <c r="H601" i="9"/>
  <c r="I601" i="9"/>
  <c r="J601" i="9"/>
  <c r="K601" i="9"/>
  <c r="L601" i="9"/>
  <c r="M601" i="9"/>
  <c r="N601" i="9"/>
  <c r="O601" i="9"/>
  <c r="P601" i="9"/>
  <c r="E602" i="9"/>
  <c r="F602" i="9"/>
  <c r="G602" i="9"/>
  <c r="H602" i="9"/>
  <c r="I602" i="9"/>
  <c r="J602" i="9"/>
  <c r="K602" i="9"/>
  <c r="L602" i="9"/>
  <c r="M602" i="9"/>
  <c r="N602" i="9"/>
  <c r="O602" i="9"/>
  <c r="P602" i="9"/>
  <c r="E603" i="9"/>
  <c r="F603" i="9"/>
  <c r="G603" i="9"/>
  <c r="H603" i="9"/>
  <c r="I603" i="9"/>
  <c r="J603" i="9"/>
  <c r="K603" i="9"/>
  <c r="L603" i="9"/>
  <c r="M603" i="9"/>
  <c r="N603" i="9"/>
  <c r="O603" i="9"/>
  <c r="P603" i="9"/>
  <c r="E604" i="9"/>
  <c r="F604" i="9"/>
  <c r="G604" i="9"/>
  <c r="H604" i="9"/>
  <c r="I604" i="9"/>
  <c r="J604" i="9"/>
  <c r="K604" i="9"/>
  <c r="L604" i="9"/>
  <c r="M604" i="9"/>
  <c r="N604" i="9"/>
  <c r="O604" i="9"/>
  <c r="P604" i="9"/>
  <c r="E605" i="9"/>
  <c r="F605" i="9"/>
  <c r="G605" i="9"/>
  <c r="H605" i="9"/>
  <c r="I605" i="9"/>
  <c r="J605" i="9"/>
  <c r="K605" i="9"/>
  <c r="L605" i="9"/>
  <c r="M605" i="9"/>
  <c r="N605" i="9"/>
  <c r="O605" i="9"/>
  <c r="P605" i="9"/>
  <c r="E606" i="9"/>
  <c r="F606" i="9"/>
  <c r="G606" i="9"/>
  <c r="H606" i="9"/>
  <c r="I606" i="9"/>
  <c r="J606" i="9"/>
  <c r="K606" i="9"/>
  <c r="L606" i="9"/>
  <c r="M606" i="9"/>
  <c r="N606" i="9"/>
  <c r="O606" i="9"/>
  <c r="P606" i="9"/>
  <c r="E607" i="9"/>
  <c r="F607" i="9"/>
  <c r="G607" i="9"/>
  <c r="H607" i="9"/>
  <c r="I607" i="9"/>
  <c r="J607" i="9"/>
  <c r="K607" i="9"/>
  <c r="L607" i="9"/>
  <c r="M607" i="9"/>
  <c r="N607" i="9"/>
  <c r="O607" i="9"/>
  <c r="P607" i="9"/>
  <c r="E608" i="9"/>
  <c r="F608" i="9"/>
  <c r="G608" i="9"/>
  <c r="H608" i="9"/>
  <c r="I608" i="9"/>
  <c r="J608" i="9"/>
  <c r="K608" i="9"/>
  <c r="L608" i="9"/>
  <c r="M608" i="9"/>
  <c r="N608" i="9"/>
  <c r="O608" i="9"/>
  <c r="P608" i="9"/>
  <c r="E609" i="9"/>
  <c r="F609" i="9"/>
  <c r="G609" i="9"/>
  <c r="H609" i="9"/>
  <c r="I609" i="9"/>
  <c r="J609" i="9"/>
  <c r="K609" i="9"/>
  <c r="L609" i="9"/>
  <c r="M609" i="9"/>
  <c r="N609" i="9"/>
  <c r="O609" i="9"/>
  <c r="P609" i="9"/>
  <c r="E610" i="9"/>
  <c r="F610" i="9"/>
  <c r="G610" i="9"/>
  <c r="H610" i="9"/>
  <c r="I610" i="9"/>
  <c r="J610" i="9"/>
  <c r="K610" i="9"/>
  <c r="L610" i="9"/>
  <c r="M610" i="9"/>
  <c r="N610" i="9"/>
  <c r="O610" i="9"/>
  <c r="P610" i="9"/>
  <c r="E611" i="9"/>
  <c r="F611" i="9"/>
  <c r="G611" i="9"/>
  <c r="H611" i="9"/>
  <c r="I611" i="9"/>
  <c r="J611" i="9"/>
  <c r="K611" i="9"/>
  <c r="L611" i="9"/>
  <c r="M611" i="9"/>
  <c r="N611" i="9"/>
  <c r="O611" i="9"/>
  <c r="P611" i="9"/>
  <c r="E612" i="9"/>
  <c r="F612" i="9"/>
  <c r="G612" i="9"/>
  <c r="H612" i="9"/>
  <c r="I612" i="9"/>
  <c r="J612" i="9"/>
  <c r="K612" i="9"/>
  <c r="L612" i="9"/>
  <c r="M612" i="9"/>
  <c r="N612" i="9"/>
  <c r="O612" i="9"/>
  <c r="P612" i="9"/>
  <c r="E613" i="9"/>
  <c r="F613" i="9"/>
  <c r="G613" i="9"/>
  <c r="H613" i="9"/>
  <c r="I613" i="9"/>
  <c r="J613" i="9"/>
  <c r="K613" i="9"/>
  <c r="L613" i="9"/>
  <c r="M613" i="9"/>
  <c r="N613" i="9"/>
  <c r="O613" i="9"/>
  <c r="P613" i="9"/>
  <c r="E614" i="9"/>
  <c r="F614" i="9"/>
  <c r="G614" i="9"/>
  <c r="H614" i="9"/>
  <c r="I614" i="9"/>
  <c r="J614" i="9"/>
  <c r="K614" i="9"/>
  <c r="L614" i="9"/>
  <c r="M614" i="9"/>
  <c r="N614" i="9"/>
  <c r="O614" i="9"/>
  <c r="P614" i="9"/>
  <c r="E615" i="9"/>
  <c r="F615" i="9"/>
  <c r="G615" i="9"/>
  <c r="H615" i="9"/>
  <c r="I615" i="9"/>
  <c r="J615" i="9"/>
  <c r="K615" i="9"/>
  <c r="L615" i="9"/>
  <c r="M615" i="9"/>
  <c r="N615" i="9"/>
  <c r="O615" i="9"/>
  <c r="P615" i="9"/>
  <c r="E616" i="9"/>
  <c r="F616" i="9"/>
  <c r="G616" i="9"/>
  <c r="H616" i="9"/>
  <c r="I616" i="9"/>
  <c r="J616" i="9"/>
  <c r="K616" i="9"/>
  <c r="L616" i="9"/>
  <c r="M616" i="9"/>
  <c r="N616" i="9"/>
  <c r="O616" i="9"/>
  <c r="P616" i="9"/>
  <c r="E617" i="9"/>
  <c r="F617" i="9"/>
  <c r="G617" i="9"/>
  <c r="H617" i="9"/>
  <c r="I617" i="9"/>
  <c r="J617" i="9"/>
  <c r="K617" i="9"/>
  <c r="L617" i="9"/>
  <c r="M617" i="9"/>
  <c r="N617" i="9"/>
  <c r="O617" i="9"/>
  <c r="P617" i="9"/>
  <c r="E618" i="9"/>
  <c r="F618" i="9"/>
  <c r="G618" i="9"/>
  <c r="H618" i="9"/>
  <c r="I618" i="9"/>
  <c r="J618" i="9"/>
  <c r="K618" i="9"/>
  <c r="L618" i="9"/>
  <c r="M618" i="9"/>
  <c r="N618" i="9"/>
  <c r="O618" i="9"/>
  <c r="P618" i="9"/>
  <c r="E619" i="9"/>
  <c r="F619" i="9"/>
  <c r="G619" i="9"/>
  <c r="H619" i="9"/>
  <c r="I619" i="9"/>
  <c r="J619" i="9"/>
  <c r="K619" i="9"/>
  <c r="L619" i="9"/>
  <c r="M619" i="9"/>
  <c r="N619" i="9"/>
  <c r="O619" i="9"/>
  <c r="P619" i="9"/>
  <c r="E620" i="9"/>
  <c r="F620" i="9"/>
  <c r="G620" i="9"/>
  <c r="H620" i="9"/>
  <c r="I620" i="9"/>
  <c r="J620" i="9"/>
  <c r="K620" i="9"/>
  <c r="L620" i="9"/>
  <c r="M620" i="9"/>
  <c r="N620" i="9"/>
  <c r="O620" i="9"/>
  <c r="P620" i="9"/>
  <c r="E621" i="9"/>
  <c r="F621" i="9"/>
  <c r="G621" i="9"/>
  <c r="H621" i="9"/>
  <c r="I621" i="9"/>
  <c r="J621" i="9"/>
  <c r="K621" i="9"/>
  <c r="L621" i="9"/>
  <c r="M621" i="9"/>
  <c r="N621" i="9"/>
  <c r="O621" i="9"/>
  <c r="P621" i="9"/>
  <c r="E622" i="9"/>
  <c r="F622" i="9"/>
  <c r="G622" i="9"/>
  <c r="H622" i="9"/>
  <c r="I622" i="9"/>
  <c r="J622" i="9"/>
  <c r="K622" i="9"/>
  <c r="L622" i="9"/>
  <c r="M622" i="9"/>
  <c r="N622" i="9"/>
  <c r="O622" i="9"/>
  <c r="P622" i="9"/>
  <c r="E623" i="9"/>
  <c r="F623" i="9"/>
  <c r="G623" i="9"/>
  <c r="H623" i="9"/>
  <c r="I623" i="9"/>
  <c r="J623" i="9"/>
  <c r="K623" i="9"/>
  <c r="L623" i="9"/>
  <c r="M623" i="9"/>
  <c r="N623" i="9"/>
  <c r="O623" i="9"/>
  <c r="P623" i="9"/>
  <c r="E624" i="9"/>
  <c r="F624" i="9"/>
  <c r="G624" i="9"/>
  <c r="H624" i="9"/>
  <c r="I624" i="9"/>
  <c r="J624" i="9"/>
  <c r="K624" i="9"/>
  <c r="L624" i="9"/>
  <c r="M624" i="9"/>
  <c r="N624" i="9"/>
  <c r="O624" i="9"/>
  <c r="P624" i="9"/>
  <c r="E625" i="9"/>
  <c r="F625" i="9"/>
  <c r="G625" i="9"/>
  <c r="H625" i="9"/>
  <c r="I625" i="9"/>
  <c r="J625" i="9"/>
  <c r="K625" i="9"/>
  <c r="L625" i="9"/>
  <c r="M625" i="9"/>
  <c r="N625" i="9"/>
  <c r="O625" i="9"/>
  <c r="P625" i="9"/>
  <c r="E626" i="9"/>
  <c r="F626" i="9"/>
  <c r="G626" i="9"/>
  <c r="H626" i="9"/>
  <c r="I626" i="9"/>
  <c r="J626" i="9"/>
  <c r="K626" i="9"/>
  <c r="L626" i="9"/>
  <c r="M626" i="9"/>
  <c r="N626" i="9"/>
  <c r="O626" i="9"/>
  <c r="P626" i="9"/>
  <c r="E627" i="9"/>
  <c r="F627" i="9"/>
  <c r="G627" i="9"/>
  <c r="H627" i="9"/>
  <c r="I627" i="9"/>
  <c r="J627" i="9"/>
  <c r="K627" i="9"/>
  <c r="L627" i="9"/>
  <c r="M627" i="9"/>
  <c r="N627" i="9"/>
  <c r="O627" i="9"/>
  <c r="P627" i="9"/>
  <c r="E628" i="9"/>
  <c r="F628" i="9"/>
  <c r="G628" i="9"/>
  <c r="H628" i="9"/>
  <c r="I628" i="9"/>
  <c r="J628" i="9"/>
  <c r="K628" i="9"/>
  <c r="L628" i="9"/>
  <c r="M628" i="9"/>
  <c r="N628" i="9"/>
  <c r="O628" i="9"/>
  <c r="P628" i="9"/>
  <c r="E629" i="9"/>
  <c r="F629" i="9"/>
  <c r="G629" i="9"/>
  <c r="H629" i="9"/>
  <c r="I629" i="9"/>
  <c r="J629" i="9"/>
  <c r="K629" i="9"/>
  <c r="L629" i="9"/>
  <c r="M629" i="9"/>
  <c r="N629" i="9"/>
  <c r="O629" i="9"/>
  <c r="P629" i="9"/>
  <c r="E630" i="9"/>
  <c r="F630" i="9"/>
  <c r="G630" i="9"/>
  <c r="H630" i="9"/>
  <c r="I630" i="9"/>
  <c r="J630" i="9"/>
  <c r="K630" i="9"/>
  <c r="L630" i="9"/>
  <c r="M630" i="9"/>
  <c r="N630" i="9"/>
  <c r="O630" i="9"/>
  <c r="P630" i="9"/>
  <c r="E631" i="9"/>
  <c r="F631" i="9"/>
  <c r="G631" i="9"/>
  <c r="H631" i="9"/>
  <c r="I631" i="9"/>
  <c r="J631" i="9"/>
  <c r="K631" i="9"/>
  <c r="L631" i="9"/>
  <c r="M631" i="9"/>
  <c r="N631" i="9"/>
  <c r="O631" i="9"/>
  <c r="P631" i="9"/>
  <c r="E632" i="9"/>
  <c r="F632" i="9"/>
  <c r="G632" i="9"/>
  <c r="H632" i="9"/>
  <c r="I632" i="9"/>
  <c r="J632" i="9"/>
  <c r="K632" i="9"/>
  <c r="L632" i="9"/>
  <c r="M632" i="9"/>
  <c r="N632" i="9"/>
  <c r="O632" i="9"/>
  <c r="P632" i="9"/>
  <c r="E633" i="9"/>
  <c r="F633" i="9"/>
  <c r="G633" i="9"/>
  <c r="H633" i="9"/>
  <c r="I633" i="9"/>
  <c r="J633" i="9"/>
  <c r="K633" i="9"/>
  <c r="L633" i="9"/>
  <c r="M633" i="9"/>
  <c r="N633" i="9"/>
  <c r="O633" i="9"/>
  <c r="P633" i="9"/>
  <c r="E634" i="9"/>
  <c r="F634" i="9"/>
  <c r="G634" i="9"/>
  <c r="H634" i="9"/>
  <c r="I634" i="9"/>
  <c r="J634" i="9"/>
  <c r="K634" i="9"/>
  <c r="L634" i="9"/>
  <c r="M634" i="9"/>
  <c r="N634" i="9"/>
  <c r="O634" i="9"/>
  <c r="P634" i="9"/>
  <c r="E635" i="9"/>
  <c r="F635" i="9"/>
  <c r="G635" i="9"/>
  <c r="H635" i="9"/>
  <c r="I635" i="9"/>
  <c r="J635" i="9"/>
  <c r="K635" i="9"/>
  <c r="L635" i="9"/>
  <c r="M635" i="9"/>
  <c r="N635" i="9"/>
  <c r="O635" i="9"/>
  <c r="P635" i="9"/>
  <c r="E636" i="9"/>
  <c r="F636" i="9"/>
  <c r="G636" i="9"/>
  <c r="H636" i="9"/>
  <c r="I636" i="9"/>
  <c r="J636" i="9"/>
  <c r="K636" i="9"/>
  <c r="L636" i="9"/>
  <c r="M636" i="9"/>
  <c r="N636" i="9"/>
  <c r="O636" i="9"/>
  <c r="P636" i="9"/>
  <c r="E637" i="9"/>
  <c r="F637" i="9"/>
  <c r="G637" i="9"/>
  <c r="H637" i="9"/>
  <c r="I637" i="9"/>
  <c r="J637" i="9"/>
  <c r="K637" i="9"/>
  <c r="L637" i="9"/>
  <c r="M637" i="9"/>
  <c r="N637" i="9"/>
  <c r="O637" i="9"/>
  <c r="P637" i="9"/>
  <c r="E638" i="9"/>
  <c r="F638" i="9"/>
  <c r="G638" i="9"/>
  <c r="H638" i="9"/>
  <c r="I638" i="9"/>
  <c r="J638" i="9"/>
  <c r="K638" i="9"/>
  <c r="L638" i="9"/>
  <c r="M638" i="9"/>
  <c r="N638" i="9"/>
  <c r="O638" i="9"/>
  <c r="P638" i="9"/>
  <c r="E639" i="9"/>
  <c r="F639" i="9"/>
  <c r="G639" i="9"/>
  <c r="H639" i="9"/>
  <c r="I639" i="9"/>
  <c r="J639" i="9"/>
  <c r="K639" i="9"/>
  <c r="L639" i="9"/>
  <c r="M639" i="9"/>
  <c r="N639" i="9"/>
  <c r="O639" i="9"/>
  <c r="P639" i="9"/>
  <c r="E640" i="9"/>
  <c r="F640" i="9"/>
  <c r="G640" i="9"/>
  <c r="H640" i="9"/>
  <c r="I640" i="9"/>
  <c r="J640" i="9"/>
  <c r="K640" i="9"/>
  <c r="L640" i="9"/>
  <c r="M640" i="9"/>
  <c r="N640" i="9"/>
  <c r="O640" i="9"/>
  <c r="P640" i="9"/>
  <c r="E641" i="9"/>
  <c r="F641" i="9"/>
  <c r="G641" i="9"/>
  <c r="H641" i="9"/>
  <c r="I641" i="9"/>
  <c r="J641" i="9"/>
  <c r="K641" i="9"/>
  <c r="L641" i="9"/>
  <c r="M641" i="9"/>
  <c r="N641" i="9"/>
  <c r="O641" i="9"/>
  <c r="P641" i="9"/>
  <c r="E642" i="9"/>
  <c r="F642" i="9"/>
  <c r="G642" i="9"/>
  <c r="H642" i="9"/>
  <c r="I642" i="9"/>
  <c r="J642" i="9"/>
  <c r="K642" i="9"/>
  <c r="L642" i="9"/>
  <c r="M642" i="9"/>
  <c r="N642" i="9"/>
  <c r="O642" i="9"/>
  <c r="P642" i="9"/>
  <c r="E643" i="9"/>
  <c r="F643" i="9"/>
  <c r="G643" i="9"/>
  <c r="H643" i="9"/>
  <c r="I643" i="9"/>
  <c r="J643" i="9"/>
  <c r="K643" i="9"/>
  <c r="L643" i="9"/>
  <c r="M643" i="9"/>
  <c r="N643" i="9"/>
  <c r="O643" i="9"/>
  <c r="P643" i="9"/>
  <c r="E644" i="9"/>
  <c r="F644" i="9"/>
  <c r="G644" i="9"/>
  <c r="H644" i="9"/>
  <c r="I644" i="9"/>
  <c r="J644" i="9"/>
  <c r="K644" i="9"/>
  <c r="L644" i="9"/>
  <c r="M644" i="9"/>
  <c r="N644" i="9"/>
  <c r="O644" i="9"/>
  <c r="P644" i="9"/>
  <c r="E645" i="9"/>
  <c r="F645" i="9"/>
  <c r="G645" i="9"/>
  <c r="H645" i="9"/>
  <c r="I645" i="9"/>
  <c r="J645" i="9"/>
  <c r="K645" i="9"/>
  <c r="L645" i="9"/>
  <c r="M645" i="9"/>
  <c r="N645" i="9"/>
  <c r="O645" i="9"/>
  <c r="P645" i="9"/>
  <c r="E646" i="9"/>
  <c r="F646" i="9"/>
  <c r="G646" i="9"/>
  <c r="H646" i="9"/>
  <c r="I646" i="9"/>
  <c r="J646" i="9"/>
  <c r="K646" i="9"/>
  <c r="L646" i="9"/>
  <c r="M646" i="9"/>
  <c r="N646" i="9"/>
  <c r="O646" i="9"/>
  <c r="P646" i="9"/>
  <c r="E647" i="9"/>
  <c r="F647" i="9"/>
  <c r="G647" i="9"/>
  <c r="H647" i="9"/>
  <c r="I647" i="9"/>
  <c r="J647" i="9"/>
  <c r="K647" i="9"/>
  <c r="L647" i="9"/>
  <c r="M647" i="9"/>
  <c r="N647" i="9"/>
  <c r="O647" i="9"/>
  <c r="P647" i="9"/>
  <c r="E648" i="9"/>
  <c r="F648" i="9"/>
  <c r="G648" i="9"/>
  <c r="H648" i="9"/>
  <c r="I648" i="9"/>
  <c r="J648" i="9"/>
  <c r="K648" i="9"/>
  <c r="L648" i="9"/>
  <c r="M648" i="9"/>
  <c r="N648" i="9"/>
  <c r="O648" i="9"/>
  <c r="P648" i="9"/>
  <c r="E649" i="9"/>
  <c r="F649" i="9"/>
  <c r="G649" i="9"/>
  <c r="H649" i="9"/>
  <c r="I649" i="9"/>
  <c r="J649" i="9"/>
  <c r="K649" i="9"/>
  <c r="L649" i="9"/>
  <c r="M649" i="9"/>
  <c r="N649" i="9"/>
  <c r="O649" i="9"/>
  <c r="P649" i="9"/>
  <c r="E650" i="9"/>
  <c r="F650" i="9"/>
  <c r="G650" i="9"/>
  <c r="H650" i="9"/>
  <c r="I650" i="9"/>
  <c r="J650" i="9"/>
  <c r="K650" i="9"/>
  <c r="L650" i="9"/>
  <c r="M650" i="9"/>
  <c r="N650" i="9"/>
  <c r="O650" i="9"/>
  <c r="P650" i="9"/>
  <c r="E651" i="9"/>
  <c r="F651" i="9"/>
  <c r="G651" i="9"/>
  <c r="H651" i="9"/>
  <c r="I651" i="9"/>
  <c r="J651" i="9"/>
  <c r="K651" i="9"/>
  <c r="L651" i="9"/>
  <c r="M651" i="9"/>
  <c r="N651" i="9"/>
  <c r="O651" i="9"/>
  <c r="P651" i="9"/>
  <c r="E652" i="9"/>
  <c r="F652" i="9"/>
  <c r="G652" i="9"/>
  <c r="H652" i="9"/>
  <c r="I652" i="9"/>
  <c r="J652" i="9"/>
  <c r="K652" i="9"/>
  <c r="L652" i="9"/>
  <c r="M652" i="9"/>
  <c r="N652" i="9"/>
  <c r="O652" i="9"/>
  <c r="P652" i="9"/>
  <c r="E653" i="9"/>
  <c r="F653" i="9"/>
  <c r="G653" i="9"/>
  <c r="H653" i="9"/>
  <c r="I653" i="9"/>
  <c r="J653" i="9"/>
  <c r="K653" i="9"/>
  <c r="L653" i="9"/>
  <c r="M653" i="9"/>
  <c r="N653" i="9"/>
  <c r="O653" i="9"/>
  <c r="P653" i="9"/>
  <c r="E654" i="9"/>
  <c r="F654" i="9"/>
  <c r="G654" i="9"/>
  <c r="H654" i="9"/>
  <c r="I654" i="9"/>
  <c r="J654" i="9"/>
  <c r="K654" i="9"/>
  <c r="L654" i="9"/>
  <c r="M654" i="9"/>
  <c r="N654" i="9"/>
  <c r="O654" i="9"/>
  <c r="P654" i="9"/>
  <c r="E655" i="9"/>
  <c r="F655" i="9"/>
  <c r="G655" i="9"/>
  <c r="H655" i="9"/>
  <c r="I655" i="9"/>
  <c r="J655" i="9"/>
  <c r="K655" i="9"/>
  <c r="L655" i="9"/>
  <c r="M655" i="9"/>
  <c r="N655" i="9"/>
  <c r="O655" i="9"/>
  <c r="P655" i="9"/>
  <c r="E656" i="9"/>
  <c r="F656" i="9"/>
  <c r="G656" i="9"/>
  <c r="H656" i="9"/>
  <c r="I656" i="9"/>
  <c r="J656" i="9"/>
  <c r="K656" i="9"/>
  <c r="L656" i="9"/>
  <c r="M656" i="9"/>
  <c r="N656" i="9"/>
  <c r="O656" i="9"/>
  <c r="P656" i="9"/>
  <c r="E657" i="9"/>
  <c r="F657" i="9"/>
  <c r="G657" i="9"/>
  <c r="H657" i="9"/>
  <c r="I657" i="9"/>
  <c r="J657" i="9"/>
  <c r="K657" i="9"/>
  <c r="L657" i="9"/>
  <c r="M657" i="9"/>
  <c r="N657" i="9"/>
  <c r="O657" i="9"/>
  <c r="P657" i="9"/>
  <c r="E658" i="9"/>
  <c r="F658" i="9"/>
  <c r="G658" i="9"/>
  <c r="H658" i="9"/>
  <c r="I658" i="9"/>
  <c r="J658" i="9"/>
  <c r="K658" i="9"/>
  <c r="L658" i="9"/>
  <c r="M658" i="9"/>
  <c r="N658" i="9"/>
  <c r="O658" i="9"/>
  <c r="P658" i="9"/>
  <c r="E659" i="9"/>
  <c r="F659" i="9"/>
  <c r="G659" i="9"/>
  <c r="H659" i="9"/>
  <c r="I659" i="9"/>
  <c r="J659" i="9"/>
  <c r="K659" i="9"/>
  <c r="L659" i="9"/>
  <c r="M659" i="9"/>
  <c r="N659" i="9"/>
  <c r="O659" i="9"/>
  <c r="P659" i="9"/>
  <c r="E660" i="9"/>
  <c r="F660" i="9"/>
  <c r="G660" i="9"/>
  <c r="H660" i="9"/>
  <c r="I660" i="9"/>
  <c r="J660" i="9"/>
  <c r="K660" i="9"/>
  <c r="L660" i="9"/>
  <c r="M660" i="9"/>
  <c r="N660" i="9"/>
  <c r="O660" i="9"/>
  <c r="P660" i="9"/>
  <c r="E661" i="9"/>
  <c r="F661" i="9"/>
  <c r="G661" i="9"/>
  <c r="H661" i="9"/>
  <c r="I661" i="9"/>
  <c r="J661" i="9"/>
  <c r="K661" i="9"/>
  <c r="L661" i="9"/>
  <c r="M661" i="9"/>
  <c r="N661" i="9"/>
  <c r="O661" i="9"/>
  <c r="P661" i="9"/>
  <c r="E662" i="9"/>
  <c r="F662" i="9"/>
  <c r="G662" i="9"/>
  <c r="H662" i="9"/>
  <c r="I662" i="9"/>
  <c r="J662" i="9"/>
  <c r="K662" i="9"/>
  <c r="L662" i="9"/>
  <c r="M662" i="9"/>
  <c r="N662" i="9"/>
  <c r="O662" i="9"/>
  <c r="P662" i="9"/>
  <c r="E663" i="9"/>
  <c r="F663" i="9"/>
  <c r="G663" i="9"/>
  <c r="H663" i="9"/>
  <c r="I663" i="9"/>
  <c r="J663" i="9"/>
  <c r="K663" i="9"/>
  <c r="L663" i="9"/>
  <c r="M663" i="9"/>
  <c r="N663" i="9"/>
  <c r="O663" i="9"/>
  <c r="P663" i="9"/>
  <c r="E664" i="9"/>
  <c r="F664" i="9"/>
  <c r="G664" i="9"/>
  <c r="H664" i="9"/>
  <c r="I664" i="9"/>
  <c r="J664" i="9"/>
  <c r="K664" i="9"/>
  <c r="L664" i="9"/>
  <c r="M664" i="9"/>
  <c r="N664" i="9"/>
  <c r="O664" i="9"/>
  <c r="P664" i="9"/>
  <c r="E665" i="9"/>
  <c r="F665" i="9"/>
  <c r="G665" i="9"/>
  <c r="H665" i="9"/>
  <c r="I665" i="9"/>
  <c r="J665" i="9"/>
  <c r="K665" i="9"/>
  <c r="L665" i="9"/>
  <c r="M665" i="9"/>
  <c r="N665" i="9"/>
  <c r="O665" i="9"/>
  <c r="P665" i="9"/>
  <c r="E666" i="9"/>
  <c r="F666" i="9"/>
  <c r="G666" i="9"/>
  <c r="H666" i="9"/>
  <c r="I666" i="9"/>
  <c r="J666" i="9"/>
  <c r="K666" i="9"/>
  <c r="L666" i="9"/>
  <c r="M666" i="9"/>
  <c r="N666" i="9"/>
  <c r="O666" i="9"/>
  <c r="P666" i="9"/>
  <c r="E667" i="9"/>
  <c r="F667" i="9"/>
  <c r="G667" i="9"/>
  <c r="H667" i="9"/>
  <c r="I667" i="9"/>
  <c r="J667" i="9"/>
  <c r="K667" i="9"/>
  <c r="L667" i="9"/>
  <c r="M667" i="9"/>
  <c r="N667" i="9"/>
  <c r="O667" i="9"/>
  <c r="P667" i="9"/>
  <c r="E668" i="9"/>
  <c r="F668" i="9"/>
  <c r="G668" i="9"/>
  <c r="H668" i="9"/>
  <c r="I668" i="9"/>
  <c r="J668" i="9"/>
  <c r="K668" i="9"/>
  <c r="L668" i="9"/>
  <c r="M668" i="9"/>
  <c r="N668" i="9"/>
  <c r="O668" i="9"/>
  <c r="P668" i="9"/>
  <c r="E669" i="9"/>
  <c r="F669" i="9"/>
  <c r="G669" i="9"/>
  <c r="H669" i="9"/>
  <c r="I669" i="9"/>
  <c r="J669" i="9"/>
  <c r="K669" i="9"/>
  <c r="L669" i="9"/>
  <c r="M669" i="9"/>
  <c r="N669" i="9"/>
  <c r="O669" i="9"/>
  <c r="P669" i="9"/>
  <c r="E670" i="9"/>
  <c r="F670" i="9"/>
  <c r="G670" i="9"/>
  <c r="H670" i="9"/>
  <c r="I670" i="9"/>
  <c r="J670" i="9"/>
  <c r="K670" i="9"/>
  <c r="L670" i="9"/>
  <c r="M670" i="9"/>
  <c r="N670" i="9"/>
  <c r="O670" i="9"/>
  <c r="P670" i="9"/>
  <c r="E671" i="9"/>
  <c r="F671" i="9"/>
  <c r="G671" i="9"/>
  <c r="H671" i="9"/>
  <c r="I671" i="9"/>
  <c r="J671" i="9"/>
  <c r="K671" i="9"/>
  <c r="L671" i="9"/>
  <c r="M671" i="9"/>
  <c r="N671" i="9"/>
  <c r="O671" i="9"/>
  <c r="P671" i="9"/>
  <c r="E672" i="9"/>
  <c r="F672" i="9"/>
  <c r="G672" i="9"/>
  <c r="H672" i="9"/>
  <c r="I672" i="9"/>
  <c r="J672" i="9"/>
  <c r="K672" i="9"/>
  <c r="L672" i="9"/>
  <c r="M672" i="9"/>
  <c r="N672" i="9"/>
  <c r="O672" i="9"/>
  <c r="P672" i="9"/>
  <c r="E673" i="9"/>
  <c r="F673" i="9"/>
  <c r="G673" i="9"/>
  <c r="H673" i="9"/>
  <c r="I673" i="9"/>
  <c r="J673" i="9"/>
  <c r="K673" i="9"/>
  <c r="L673" i="9"/>
  <c r="M673" i="9"/>
  <c r="N673" i="9"/>
  <c r="O673" i="9"/>
  <c r="P673" i="9"/>
  <c r="E674" i="9"/>
  <c r="F674" i="9"/>
  <c r="G674" i="9"/>
  <c r="H674" i="9"/>
  <c r="I674" i="9"/>
  <c r="J674" i="9"/>
  <c r="K674" i="9"/>
  <c r="L674" i="9"/>
  <c r="M674" i="9"/>
  <c r="N674" i="9"/>
  <c r="O674" i="9"/>
  <c r="P674" i="9"/>
  <c r="E675" i="9"/>
  <c r="F675" i="9"/>
  <c r="G675" i="9"/>
  <c r="H675" i="9"/>
  <c r="I675" i="9"/>
  <c r="J675" i="9"/>
  <c r="K675" i="9"/>
  <c r="L675" i="9"/>
  <c r="M675" i="9"/>
  <c r="N675" i="9"/>
  <c r="O675" i="9"/>
  <c r="P675" i="9"/>
  <c r="E676" i="9"/>
  <c r="F676" i="9"/>
  <c r="G676" i="9"/>
  <c r="H676" i="9"/>
  <c r="I676" i="9"/>
  <c r="J676" i="9"/>
  <c r="K676" i="9"/>
  <c r="L676" i="9"/>
  <c r="M676" i="9"/>
  <c r="N676" i="9"/>
  <c r="O676" i="9"/>
  <c r="P676" i="9"/>
  <c r="E677" i="9"/>
  <c r="F677" i="9"/>
  <c r="G677" i="9"/>
  <c r="H677" i="9"/>
  <c r="I677" i="9"/>
  <c r="J677" i="9"/>
  <c r="K677" i="9"/>
  <c r="L677" i="9"/>
  <c r="M677" i="9"/>
  <c r="N677" i="9"/>
  <c r="O677" i="9"/>
  <c r="P677" i="9"/>
  <c r="E678" i="9"/>
  <c r="F678" i="9"/>
  <c r="G678" i="9"/>
  <c r="H678" i="9"/>
  <c r="I678" i="9"/>
  <c r="J678" i="9"/>
  <c r="K678" i="9"/>
  <c r="L678" i="9"/>
  <c r="M678" i="9"/>
  <c r="N678" i="9"/>
  <c r="O678" i="9"/>
  <c r="P678" i="9"/>
  <c r="E679" i="9"/>
  <c r="F679" i="9"/>
  <c r="G679" i="9"/>
  <c r="H679" i="9"/>
  <c r="I679" i="9"/>
  <c r="J679" i="9"/>
  <c r="K679" i="9"/>
  <c r="L679" i="9"/>
  <c r="M679" i="9"/>
  <c r="N679" i="9"/>
  <c r="O679" i="9"/>
  <c r="P679" i="9"/>
  <c r="E680" i="9"/>
  <c r="F680" i="9"/>
  <c r="G680" i="9"/>
  <c r="H680" i="9"/>
  <c r="I680" i="9"/>
  <c r="J680" i="9"/>
  <c r="K680" i="9"/>
  <c r="L680" i="9"/>
  <c r="M680" i="9"/>
  <c r="N680" i="9"/>
  <c r="O680" i="9"/>
  <c r="P680" i="9"/>
  <c r="E681" i="9"/>
  <c r="F681" i="9"/>
  <c r="G681" i="9"/>
  <c r="H681" i="9"/>
  <c r="I681" i="9"/>
  <c r="J681" i="9"/>
  <c r="K681" i="9"/>
  <c r="L681" i="9"/>
  <c r="M681" i="9"/>
  <c r="N681" i="9"/>
  <c r="O681" i="9"/>
  <c r="P681" i="9"/>
  <c r="E682" i="9"/>
  <c r="F682" i="9"/>
  <c r="G682" i="9"/>
  <c r="H682" i="9"/>
  <c r="I682" i="9"/>
  <c r="J682" i="9"/>
  <c r="K682" i="9"/>
  <c r="L682" i="9"/>
  <c r="M682" i="9"/>
  <c r="N682" i="9"/>
  <c r="O682" i="9"/>
  <c r="P682" i="9"/>
  <c r="E683" i="9"/>
  <c r="F683" i="9"/>
  <c r="G683" i="9"/>
  <c r="H683" i="9"/>
  <c r="I683" i="9"/>
  <c r="J683" i="9"/>
  <c r="K683" i="9"/>
  <c r="L683" i="9"/>
  <c r="M683" i="9"/>
  <c r="N683" i="9"/>
  <c r="O683" i="9"/>
  <c r="P683" i="9"/>
  <c r="E684" i="9"/>
  <c r="F684" i="9"/>
  <c r="G684" i="9"/>
  <c r="H684" i="9"/>
  <c r="I684" i="9"/>
  <c r="J684" i="9"/>
  <c r="K684" i="9"/>
  <c r="L684" i="9"/>
  <c r="M684" i="9"/>
  <c r="N684" i="9"/>
  <c r="O684" i="9"/>
  <c r="P684" i="9"/>
  <c r="E685" i="9"/>
  <c r="F685" i="9"/>
  <c r="G685" i="9"/>
  <c r="H685" i="9"/>
  <c r="I685" i="9"/>
  <c r="J685" i="9"/>
  <c r="K685" i="9"/>
  <c r="L685" i="9"/>
  <c r="M685" i="9"/>
  <c r="N685" i="9"/>
  <c r="O685" i="9"/>
  <c r="P685" i="9"/>
  <c r="E686" i="9"/>
  <c r="F686" i="9"/>
  <c r="G686" i="9"/>
  <c r="H686" i="9"/>
  <c r="I686" i="9"/>
  <c r="J686" i="9"/>
  <c r="K686" i="9"/>
  <c r="L686" i="9"/>
  <c r="M686" i="9"/>
  <c r="N686" i="9"/>
  <c r="O686" i="9"/>
  <c r="P686" i="9"/>
  <c r="E687" i="9"/>
  <c r="F687" i="9"/>
  <c r="G687" i="9"/>
  <c r="H687" i="9"/>
  <c r="I687" i="9"/>
  <c r="J687" i="9"/>
  <c r="K687" i="9"/>
  <c r="L687" i="9"/>
  <c r="M687" i="9"/>
  <c r="N687" i="9"/>
  <c r="O687" i="9"/>
  <c r="P687" i="9"/>
  <c r="E688" i="9"/>
  <c r="F688" i="9"/>
  <c r="G688" i="9"/>
  <c r="H688" i="9"/>
  <c r="I688" i="9"/>
  <c r="J688" i="9"/>
  <c r="K688" i="9"/>
  <c r="L688" i="9"/>
  <c r="M688" i="9"/>
  <c r="N688" i="9"/>
  <c r="O688" i="9"/>
  <c r="P688" i="9"/>
  <c r="E689" i="9"/>
  <c r="F689" i="9"/>
  <c r="G689" i="9"/>
  <c r="H689" i="9"/>
  <c r="I689" i="9"/>
  <c r="J689" i="9"/>
  <c r="K689" i="9"/>
  <c r="L689" i="9"/>
  <c r="M689" i="9"/>
  <c r="N689" i="9"/>
  <c r="O689" i="9"/>
  <c r="P689" i="9"/>
  <c r="E690" i="9"/>
  <c r="F690" i="9"/>
  <c r="G690" i="9"/>
  <c r="H690" i="9"/>
  <c r="I690" i="9"/>
  <c r="J690" i="9"/>
  <c r="K690" i="9"/>
  <c r="L690" i="9"/>
  <c r="M690" i="9"/>
  <c r="N690" i="9"/>
  <c r="O690" i="9"/>
  <c r="P690" i="9"/>
  <c r="E691" i="9"/>
  <c r="F691" i="9"/>
  <c r="G691" i="9"/>
  <c r="H691" i="9"/>
  <c r="I691" i="9"/>
  <c r="J691" i="9"/>
  <c r="K691" i="9"/>
  <c r="L691" i="9"/>
  <c r="M691" i="9"/>
  <c r="N691" i="9"/>
  <c r="O691" i="9"/>
  <c r="P691" i="9"/>
  <c r="E692" i="9"/>
  <c r="F692" i="9"/>
  <c r="G692" i="9"/>
  <c r="H692" i="9"/>
  <c r="I692" i="9"/>
  <c r="J692" i="9"/>
  <c r="K692" i="9"/>
  <c r="L692" i="9"/>
  <c r="M692" i="9"/>
  <c r="N692" i="9"/>
  <c r="O692" i="9"/>
  <c r="P692" i="9"/>
  <c r="E693" i="9"/>
  <c r="F693" i="9"/>
  <c r="G693" i="9"/>
  <c r="H693" i="9"/>
  <c r="I693" i="9"/>
  <c r="J693" i="9"/>
  <c r="K693" i="9"/>
  <c r="L693" i="9"/>
  <c r="M693" i="9"/>
  <c r="N693" i="9"/>
  <c r="O693" i="9"/>
  <c r="P693" i="9"/>
  <c r="E694" i="9"/>
  <c r="F694" i="9"/>
  <c r="G694" i="9"/>
  <c r="H694" i="9"/>
  <c r="I694" i="9"/>
  <c r="J694" i="9"/>
  <c r="K694" i="9"/>
  <c r="L694" i="9"/>
  <c r="M694" i="9"/>
  <c r="N694" i="9"/>
  <c r="O694" i="9"/>
  <c r="P694" i="9"/>
  <c r="E695" i="9"/>
  <c r="F695" i="9"/>
  <c r="G695" i="9"/>
  <c r="H695" i="9"/>
  <c r="I695" i="9"/>
  <c r="J695" i="9"/>
  <c r="K695" i="9"/>
  <c r="L695" i="9"/>
  <c r="M695" i="9"/>
  <c r="N695" i="9"/>
  <c r="O695" i="9"/>
  <c r="P695" i="9"/>
  <c r="E696" i="9"/>
  <c r="F696" i="9"/>
  <c r="G696" i="9"/>
  <c r="H696" i="9"/>
  <c r="I696" i="9"/>
  <c r="J696" i="9"/>
  <c r="K696" i="9"/>
  <c r="L696" i="9"/>
  <c r="M696" i="9"/>
  <c r="N696" i="9"/>
  <c r="O696" i="9"/>
  <c r="P696" i="9"/>
  <c r="E697" i="9"/>
  <c r="F697" i="9"/>
  <c r="G697" i="9"/>
  <c r="H697" i="9"/>
  <c r="I697" i="9"/>
  <c r="J697" i="9"/>
  <c r="K697" i="9"/>
  <c r="L697" i="9"/>
  <c r="M697" i="9"/>
  <c r="N697" i="9"/>
  <c r="O697" i="9"/>
  <c r="P697" i="9"/>
  <c r="E698" i="9"/>
  <c r="F698" i="9"/>
  <c r="G698" i="9"/>
  <c r="H698" i="9"/>
  <c r="I698" i="9"/>
  <c r="J698" i="9"/>
  <c r="K698" i="9"/>
  <c r="L698" i="9"/>
  <c r="M698" i="9"/>
  <c r="N698" i="9"/>
  <c r="O698" i="9"/>
  <c r="P698" i="9"/>
  <c r="E699" i="9"/>
  <c r="F699" i="9"/>
  <c r="G699" i="9"/>
  <c r="H699" i="9"/>
  <c r="I699" i="9"/>
  <c r="J699" i="9"/>
  <c r="K699" i="9"/>
  <c r="L699" i="9"/>
  <c r="M699" i="9"/>
  <c r="N699" i="9"/>
  <c r="O699" i="9"/>
  <c r="P699" i="9"/>
  <c r="E700" i="9"/>
  <c r="F700" i="9"/>
  <c r="G700" i="9"/>
  <c r="H700" i="9"/>
  <c r="I700" i="9"/>
  <c r="J700" i="9"/>
  <c r="K700" i="9"/>
  <c r="L700" i="9"/>
  <c r="M700" i="9"/>
  <c r="N700" i="9"/>
  <c r="O700" i="9"/>
  <c r="P700" i="9"/>
  <c r="E701" i="9"/>
  <c r="F701" i="9"/>
  <c r="G701" i="9"/>
  <c r="H701" i="9"/>
  <c r="I701" i="9"/>
  <c r="J701" i="9"/>
  <c r="K701" i="9"/>
  <c r="L701" i="9"/>
  <c r="M701" i="9"/>
  <c r="N701" i="9"/>
  <c r="O701" i="9"/>
  <c r="P701" i="9"/>
  <c r="E702" i="9"/>
  <c r="F702" i="9"/>
  <c r="G702" i="9"/>
  <c r="H702" i="9"/>
  <c r="I702" i="9"/>
  <c r="J702" i="9"/>
  <c r="K702" i="9"/>
  <c r="L702" i="9"/>
  <c r="M702" i="9"/>
  <c r="N702" i="9"/>
  <c r="O702" i="9"/>
  <c r="P702" i="9"/>
  <c r="E703" i="9"/>
  <c r="F703" i="9"/>
  <c r="G703" i="9"/>
  <c r="H703" i="9"/>
  <c r="I703" i="9"/>
  <c r="J703" i="9"/>
  <c r="K703" i="9"/>
  <c r="L703" i="9"/>
  <c r="M703" i="9"/>
  <c r="N703" i="9"/>
  <c r="O703" i="9"/>
  <c r="P703" i="9"/>
  <c r="E704" i="9"/>
  <c r="F704" i="9"/>
  <c r="G704" i="9"/>
  <c r="H704" i="9"/>
  <c r="I704" i="9"/>
  <c r="J704" i="9"/>
  <c r="K704" i="9"/>
  <c r="L704" i="9"/>
  <c r="M704" i="9"/>
  <c r="N704" i="9"/>
  <c r="O704" i="9"/>
  <c r="P704" i="9"/>
  <c r="E705" i="9"/>
  <c r="F705" i="9"/>
  <c r="G705" i="9"/>
  <c r="H705" i="9"/>
  <c r="I705" i="9"/>
  <c r="J705" i="9"/>
  <c r="K705" i="9"/>
  <c r="L705" i="9"/>
  <c r="M705" i="9"/>
  <c r="N705" i="9"/>
  <c r="O705" i="9"/>
  <c r="P705" i="9"/>
  <c r="E706" i="9"/>
  <c r="F706" i="9"/>
  <c r="G706" i="9"/>
  <c r="H706" i="9"/>
  <c r="I706" i="9"/>
  <c r="J706" i="9"/>
  <c r="K706" i="9"/>
  <c r="L706" i="9"/>
  <c r="M706" i="9"/>
  <c r="N706" i="9"/>
  <c r="O706" i="9"/>
  <c r="P706" i="9"/>
  <c r="E707" i="9"/>
  <c r="F707" i="9"/>
  <c r="G707" i="9"/>
  <c r="H707" i="9"/>
  <c r="I707" i="9"/>
  <c r="J707" i="9"/>
  <c r="K707" i="9"/>
  <c r="L707" i="9"/>
  <c r="M707" i="9"/>
  <c r="N707" i="9"/>
  <c r="O707" i="9"/>
  <c r="P707" i="9"/>
  <c r="E708" i="9"/>
  <c r="F708" i="9"/>
  <c r="G708" i="9"/>
  <c r="H708" i="9"/>
  <c r="I708" i="9"/>
  <c r="J708" i="9"/>
  <c r="K708" i="9"/>
  <c r="L708" i="9"/>
  <c r="M708" i="9"/>
  <c r="N708" i="9"/>
  <c r="O708" i="9"/>
  <c r="P708" i="9"/>
  <c r="E709" i="9"/>
  <c r="F709" i="9"/>
  <c r="G709" i="9"/>
  <c r="H709" i="9"/>
  <c r="I709" i="9"/>
  <c r="J709" i="9"/>
  <c r="K709" i="9"/>
  <c r="L709" i="9"/>
  <c r="M709" i="9"/>
  <c r="N709" i="9"/>
  <c r="O709" i="9"/>
  <c r="P709" i="9"/>
  <c r="E710" i="9"/>
  <c r="F710" i="9"/>
  <c r="G710" i="9"/>
  <c r="H710" i="9"/>
  <c r="I710" i="9"/>
  <c r="J710" i="9"/>
  <c r="K710" i="9"/>
  <c r="L710" i="9"/>
  <c r="M710" i="9"/>
  <c r="N710" i="9"/>
  <c r="O710" i="9"/>
  <c r="P710" i="9"/>
  <c r="E711" i="9"/>
  <c r="F711" i="9"/>
  <c r="G711" i="9"/>
  <c r="H711" i="9"/>
  <c r="I711" i="9"/>
  <c r="J711" i="9"/>
  <c r="K711" i="9"/>
  <c r="L711" i="9"/>
  <c r="M711" i="9"/>
  <c r="N711" i="9"/>
  <c r="O711" i="9"/>
  <c r="P711" i="9"/>
  <c r="E712" i="9"/>
  <c r="F712" i="9"/>
  <c r="G712" i="9"/>
  <c r="H712" i="9"/>
  <c r="I712" i="9"/>
  <c r="J712" i="9"/>
  <c r="K712" i="9"/>
  <c r="L712" i="9"/>
  <c r="M712" i="9"/>
  <c r="N712" i="9"/>
  <c r="O712" i="9"/>
  <c r="P712" i="9"/>
  <c r="E713" i="9"/>
  <c r="F713" i="9"/>
  <c r="G713" i="9"/>
  <c r="H713" i="9"/>
  <c r="I713" i="9"/>
  <c r="J713" i="9"/>
  <c r="K713" i="9"/>
  <c r="L713" i="9"/>
  <c r="M713" i="9"/>
  <c r="N713" i="9"/>
  <c r="O713" i="9"/>
  <c r="P713" i="9"/>
  <c r="E714" i="9"/>
  <c r="F714" i="9"/>
  <c r="G714" i="9"/>
  <c r="H714" i="9"/>
  <c r="I714" i="9"/>
  <c r="J714" i="9"/>
  <c r="K714" i="9"/>
  <c r="L714" i="9"/>
  <c r="M714" i="9"/>
  <c r="N714" i="9"/>
  <c r="O714" i="9"/>
  <c r="P714" i="9"/>
  <c r="E715" i="9"/>
  <c r="F715" i="9"/>
  <c r="G715" i="9"/>
  <c r="H715" i="9"/>
  <c r="I715" i="9"/>
  <c r="J715" i="9"/>
  <c r="K715" i="9"/>
  <c r="L715" i="9"/>
  <c r="M715" i="9"/>
  <c r="N715" i="9"/>
  <c r="O715" i="9"/>
  <c r="P715" i="9"/>
  <c r="E716" i="9"/>
  <c r="F716" i="9"/>
  <c r="G716" i="9"/>
  <c r="H716" i="9"/>
  <c r="I716" i="9"/>
  <c r="J716" i="9"/>
  <c r="K716" i="9"/>
  <c r="L716" i="9"/>
  <c r="M716" i="9"/>
  <c r="N716" i="9"/>
  <c r="O716" i="9"/>
  <c r="P716" i="9"/>
  <c r="E717" i="9"/>
  <c r="F717" i="9"/>
  <c r="G717" i="9"/>
  <c r="H717" i="9"/>
  <c r="I717" i="9"/>
  <c r="J717" i="9"/>
  <c r="K717" i="9"/>
  <c r="L717" i="9"/>
  <c r="M717" i="9"/>
  <c r="N717" i="9"/>
  <c r="O717" i="9"/>
  <c r="P717" i="9"/>
  <c r="E718" i="9"/>
  <c r="F718" i="9"/>
  <c r="G718" i="9"/>
  <c r="H718" i="9"/>
  <c r="I718" i="9"/>
  <c r="J718" i="9"/>
  <c r="K718" i="9"/>
  <c r="L718" i="9"/>
  <c r="M718" i="9"/>
  <c r="N718" i="9"/>
  <c r="O718" i="9"/>
  <c r="P718" i="9"/>
  <c r="E719" i="9"/>
  <c r="F719" i="9"/>
  <c r="G719" i="9"/>
  <c r="H719" i="9"/>
  <c r="I719" i="9"/>
  <c r="J719" i="9"/>
  <c r="K719" i="9"/>
  <c r="L719" i="9"/>
  <c r="M719" i="9"/>
  <c r="N719" i="9"/>
  <c r="O719" i="9"/>
  <c r="P719" i="9"/>
  <c r="E720" i="9"/>
  <c r="F720" i="9"/>
  <c r="G720" i="9"/>
  <c r="H720" i="9"/>
  <c r="I720" i="9"/>
  <c r="J720" i="9"/>
  <c r="K720" i="9"/>
  <c r="L720" i="9"/>
  <c r="M720" i="9"/>
  <c r="N720" i="9"/>
  <c r="O720" i="9"/>
  <c r="P720" i="9"/>
  <c r="E721" i="9"/>
  <c r="F721" i="9"/>
  <c r="G721" i="9"/>
  <c r="H721" i="9"/>
  <c r="I721" i="9"/>
  <c r="J721" i="9"/>
  <c r="K721" i="9"/>
  <c r="L721" i="9"/>
  <c r="M721" i="9"/>
  <c r="N721" i="9"/>
  <c r="O721" i="9"/>
  <c r="P721" i="9"/>
  <c r="E722" i="9"/>
  <c r="F722" i="9"/>
  <c r="G722" i="9"/>
  <c r="H722" i="9"/>
  <c r="I722" i="9"/>
  <c r="J722" i="9"/>
  <c r="K722" i="9"/>
  <c r="L722" i="9"/>
  <c r="M722" i="9"/>
  <c r="N722" i="9"/>
  <c r="O722" i="9"/>
  <c r="P722" i="9"/>
  <c r="E723" i="9"/>
  <c r="F723" i="9"/>
  <c r="G723" i="9"/>
  <c r="H723" i="9"/>
  <c r="I723" i="9"/>
  <c r="J723" i="9"/>
  <c r="K723" i="9"/>
  <c r="L723" i="9"/>
  <c r="M723" i="9"/>
  <c r="N723" i="9"/>
  <c r="O723" i="9"/>
  <c r="P723" i="9"/>
  <c r="E724" i="9"/>
  <c r="F724" i="9"/>
  <c r="G724" i="9"/>
  <c r="H724" i="9"/>
  <c r="I724" i="9"/>
  <c r="J724" i="9"/>
  <c r="K724" i="9"/>
  <c r="L724" i="9"/>
  <c r="M724" i="9"/>
  <c r="N724" i="9"/>
  <c r="O724" i="9"/>
  <c r="P724" i="9"/>
  <c r="E725" i="9"/>
  <c r="F725" i="9"/>
  <c r="G725" i="9"/>
  <c r="H725" i="9"/>
  <c r="I725" i="9"/>
  <c r="J725" i="9"/>
  <c r="K725" i="9"/>
  <c r="L725" i="9"/>
  <c r="M725" i="9"/>
  <c r="N725" i="9"/>
  <c r="O725" i="9"/>
  <c r="P725" i="9"/>
  <c r="E726" i="9"/>
  <c r="F726" i="9"/>
  <c r="G726" i="9"/>
  <c r="H726" i="9"/>
  <c r="I726" i="9"/>
  <c r="J726" i="9"/>
  <c r="K726" i="9"/>
  <c r="L726" i="9"/>
  <c r="M726" i="9"/>
  <c r="N726" i="9"/>
  <c r="O726" i="9"/>
  <c r="P726" i="9"/>
  <c r="E727" i="9"/>
  <c r="F727" i="9"/>
  <c r="G727" i="9"/>
  <c r="H727" i="9"/>
  <c r="I727" i="9"/>
  <c r="J727" i="9"/>
  <c r="K727" i="9"/>
  <c r="L727" i="9"/>
  <c r="M727" i="9"/>
  <c r="N727" i="9"/>
  <c r="O727" i="9"/>
  <c r="P727" i="9"/>
  <c r="E728" i="9"/>
  <c r="F728" i="9"/>
  <c r="G728" i="9"/>
  <c r="H728" i="9"/>
  <c r="I728" i="9"/>
  <c r="J728" i="9"/>
  <c r="K728" i="9"/>
  <c r="L728" i="9"/>
  <c r="M728" i="9"/>
  <c r="N728" i="9"/>
  <c r="O728" i="9"/>
  <c r="P728" i="9"/>
  <c r="E729" i="9"/>
  <c r="F729" i="9"/>
  <c r="G729" i="9"/>
  <c r="H729" i="9"/>
  <c r="I729" i="9"/>
  <c r="J729" i="9"/>
  <c r="K729" i="9"/>
  <c r="L729" i="9"/>
  <c r="M729" i="9"/>
  <c r="N729" i="9"/>
  <c r="O729" i="9"/>
  <c r="P729" i="9"/>
  <c r="E730" i="9"/>
  <c r="F730" i="9"/>
  <c r="G730" i="9"/>
  <c r="H730" i="9"/>
  <c r="I730" i="9"/>
  <c r="J730" i="9"/>
  <c r="K730" i="9"/>
  <c r="L730" i="9"/>
  <c r="M730" i="9"/>
  <c r="N730" i="9"/>
  <c r="O730" i="9"/>
  <c r="P730" i="9"/>
  <c r="E731" i="9"/>
  <c r="F731" i="9"/>
  <c r="G731" i="9"/>
  <c r="H731" i="9"/>
  <c r="I731" i="9"/>
  <c r="J731" i="9"/>
  <c r="K731" i="9"/>
  <c r="L731" i="9"/>
  <c r="M731" i="9"/>
  <c r="N731" i="9"/>
  <c r="O731" i="9"/>
  <c r="P731" i="9"/>
  <c r="E732" i="9"/>
  <c r="F732" i="9"/>
  <c r="G732" i="9"/>
  <c r="H732" i="9"/>
  <c r="I732" i="9"/>
  <c r="J732" i="9"/>
  <c r="K732" i="9"/>
  <c r="L732" i="9"/>
  <c r="M732" i="9"/>
  <c r="N732" i="9"/>
  <c r="O732" i="9"/>
  <c r="P732" i="9"/>
  <c r="E733" i="9"/>
  <c r="F733" i="9"/>
  <c r="G733" i="9"/>
  <c r="H733" i="9"/>
  <c r="I733" i="9"/>
  <c r="J733" i="9"/>
  <c r="K733" i="9"/>
  <c r="L733" i="9"/>
  <c r="M733" i="9"/>
  <c r="N733" i="9"/>
  <c r="O733" i="9"/>
  <c r="P733" i="9"/>
  <c r="E734" i="9"/>
  <c r="F734" i="9"/>
  <c r="G734" i="9"/>
  <c r="H734" i="9"/>
  <c r="I734" i="9"/>
  <c r="J734" i="9"/>
  <c r="K734" i="9"/>
  <c r="L734" i="9"/>
  <c r="M734" i="9"/>
  <c r="N734" i="9"/>
  <c r="O734" i="9"/>
  <c r="P734" i="9"/>
  <c r="E735" i="9"/>
  <c r="F735" i="9"/>
  <c r="G735" i="9"/>
  <c r="H735" i="9"/>
  <c r="I735" i="9"/>
  <c r="J735" i="9"/>
  <c r="K735" i="9"/>
  <c r="L735" i="9"/>
  <c r="M735" i="9"/>
  <c r="N735" i="9"/>
  <c r="O735" i="9"/>
  <c r="P735" i="9"/>
  <c r="E736" i="9"/>
  <c r="F736" i="9"/>
  <c r="G736" i="9"/>
  <c r="H736" i="9"/>
  <c r="I736" i="9"/>
  <c r="J736" i="9"/>
  <c r="K736" i="9"/>
  <c r="L736" i="9"/>
  <c r="M736" i="9"/>
  <c r="N736" i="9"/>
  <c r="O736" i="9"/>
  <c r="P736" i="9"/>
  <c r="E737" i="9"/>
  <c r="F737" i="9"/>
  <c r="G737" i="9"/>
  <c r="H737" i="9"/>
  <c r="I737" i="9"/>
  <c r="J737" i="9"/>
  <c r="K737" i="9"/>
  <c r="L737" i="9"/>
  <c r="M737" i="9"/>
  <c r="N737" i="9"/>
  <c r="O737" i="9"/>
  <c r="P737" i="9"/>
  <c r="E738" i="9"/>
  <c r="F738" i="9"/>
  <c r="G738" i="9"/>
  <c r="H738" i="9"/>
  <c r="I738" i="9"/>
  <c r="J738" i="9"/>
  <c r="K738" i="9"/>
  <c r="L738" i="9"/>
  <c r="M738" i="9"/>
  <c r="N738" i="9"/>
  <c r="O738" i="9"/>
  <c r="P738" i="9"/>
  <c r="E739" i="9"/>
  <c r="F739" i="9"/>
  <c r="G739" i="9"/>
  <c r="H739" i="9"/>
  <c r="I739" i="9"/>
  <c r="J739" i="9"/>
  <c r="K739" i="9"/>
  <c r="L739" i="9"/>
  <c r="M739" i="9"/>
  <c r="N739" i="9"/>
  <c r="O739" i="9"/>
  <c r="P739" i="9"/>
  <c r="E740" i="9"/>
  <c r="F740" i="9"/>
  <c r="G740" i="9"/>
  <c r="H740" i="9"/>
  <c r="I740" i="9"/>
  <c r="J740" i="9"/>
  <c r="K740" i="9"/>
  <c r="L740" i="9"/>
  <c r="M740" i="9"/>
  <c r="N740" i="9"/>
  <c r="O740" i="9"/>
  <c r="P740" i="9"/>
  <c r="E741" i="9"/>
  <c r="F741" i="9"/>
  <c r="G741" i="9"/>
  <c r="H741" i="9"/>
  <c r="I741" i="9"/>
  <c r="J741" i="9"/>
  <c r="K741" i="9"/>
  <c r="L741" i="9"/>
  <c r="M741" i="9"/>
  <c r="N741" i="9"/>
  <c r="O741" i="9"/>
  <c r="P741" i="9"/>
  <c r="E742" i="9"/>
  <c r="F742" i="9"/>
  <c r="G742" i="9"/>
  <c r="H742" i="9"/>
  <c r="I742" i="9"/>
  <c r="J742" i="9"/>
  <c r="K742" i="9"/>
  <c r="L742" i="9"/>
  <c r="M742" i="9"/>
  <c r="N742" i="9"/>
  <c r="O742" i="9"/>
  <c r="P742" i="9"/>
  <c r="E743" i="9"/>
  <c r="F743" i="9"/>
  <c r="G743" i="9"/>
  <c r="H743" i="9"/>
  <c r="I743" i="9"/>
  <c r="J743" i="9"/>
  <c r="K743" i="9"/>
  <c r="L743" i="9"/>
  <c r="M743" i="9"/>
  <c r="N743" i="9"/>
  <c r="O743" i="9"/>
  <c r="P743" i="9"/>
  <c r="E744" i="9"/>
  <c r="F744" i="9"/>
  <c r="G744" i="9"/>
  <c r="H744" i="9"/>
  <c r="I744" i="9"/>
  <c r="J744" i="9"/>
  <c r="K744" i="9"/>
  <c r="L744" i="9"/>
  <c r="M744" i="9"/>
  <c r="N744" i="9"/>
  <c r="O744" i="9"/>
  <c r="P744" i="9"/>
  <c r="E745" i="9"/>
  <c r="F745" i="9"/>
  <c r="G745" i="9"/>
  <c r="H745" i="9"/>
  <c r="I745" i="9"/>
  <c r="J745" i="9"/>
  <c r="K745" i="9"/>
  <c r="L745" i="9"/>
  <c r="M745" i="9"/>
  <c r="N745" i="9"/>
  <c r="O745" i="9"/>
  <c r="P745" i="9"/>
  <c r="E746" i="9"/>
  <c r="F746" i="9"/>
  <c r="G746" i="9"/>
  <c r="H746" i="9"/>
  <c r="I746" i="9"/>
  <c r="J746" i="9"/>
  <c r="K746" i="9"/>
  <c r="L746" i="9"/>
  <c r="M746" i="9"/>
  <c r="N746" i="9"/>
  <c r="O746" i="9"/>
  <c r="P746" i="9"/>
  <c r="E747" i="9"/>
  <c r="F747" i="9"/>
  <c r="G747" i="9"/>
  <c r="H747" i="9"/>
  <c r="I747" i="9"/>
  <c r="J747" i="9"/>
  <c r="K747" i="9"/>
  <c r="L747" i="9"/>
  <c r="M747" i="9"/>
  <c r="N747" i="9"/>
  <c r="O747" i="9"/>
  <c r="P747" i="9"/>
  <c r="E748" i="9"/>
  <c r="F748" i="9"/>
  <c r="G748" i="9"/>
  <c r="H748" i="9"/>
  <c r="I748" i="9"/>
  <c r="J748" i="9"/>
  <c r="K748" i="9"/>
  <c r="L748" i="9"/>
  <c r="M748" i="9"/>
  <c r="N748" i="9"/>
  <c r="O748" i="9"/>
  <c r="P748" i="9"/>
  <c r="E749" i="9"/>
  <c r="F749" i="9"/>
  <c r="G749" i="9"/>
  <c r="H749" i="9"/>
  <c r="I749" i="9"/>
  <c r="J749" i="9"/>
  <c r="K749" i="9"/>
  <c r="L749" i="9"/>
  <c r="M749" i="9"/>
  <c r="N749" i="9"/>
  <c r="O749" i="9"/>
  <c r="P749" i="9"/>
  <c r="E750" i="9"/>
  <c r="F750" i="9"/>
  <c r="G750" i="9"/>
  <c r="H750" i="9"/>
  <c r="I750" i="9"/>
  <c r="J750" i="9"/>
  <c r="K750" i="9"/>
  <c r="L750" i="9"/>
  <c r="M750" i="9"/>
  <c r="N750" i="9"/>
  <c r="O750" i="9"/>
  <c r="P750" i="9"/>
  <c r="E751" i="9"/>
  <c r="F751" i="9"/>
  <c r="G751" i="9"/>
  <c r="H751" i="9"/>
  <c r="I751" i="9"/>
  <c r="J751" i="9"/>
  <c r="K751" i="9"/>
  <c r="L751" i="9"/>
  <c r="M751" i="9"/>
  <c r="N751" i="9"/>
  <c r="O751" i="9"/>
  <c r="P751" i="9"/>
  <c r="E752" i="9"/>
  <c r="F752" i="9"/>
  <c r="G752" i="9"/>
  <c r="H752" i="9"/>
  <c r="I752" i="9"/>
  <c r="J752" i="9"/>
  <c r="K752" i="9"/>
  <c r="L752" i="9"/>
  <c r="M752" i="9"/>
  <c r="N752" i="9"/>
  <c r="O752" i="9"/>
  <c r="P752" i="9"/>
  <c r="E753" i="9"/>
  <c r="F753" i="9"/>
  <c r="G753" i="9"/>
  <c r="H753" i="9"/>
  <c r="I753" i="9"/>
  <c r="J753" i="9"/>
  <c r="K753" i="9"/>
  <c r="L753" i="9"/>
  <c r="M753" i="9"/>
  <c r="N753" i="9"/>
  <c r="O753" i="9"/>
  <c r="P753" i="9"/>
  <c r="E754" i="9"/>
  <c r="F754" i="9"/>
  <c r="G754" i="9"/>
  <c r="H754" i="9"/>
  <c r="I754" i="9"/>
  <c r="J754" i="9"/>
  <c r="K754" i="9"/>
  <c r="L754" i="9"/>
  <c r="M754" i="9"/>
  <c r="N754" i="9"/>
  <c r="O754" i="9"/>
  <c r="P754" i="9"/>
  <c r="E755" i="9"/>
  <c r="F755" i="9"/>
  <c r="G755" i="9"/>
  <c r="H755" i="9"/>
  <c r="I755" i="9"/>
  <c r="J755" i="9"/>
  <c r="K755" i="9"/>
  <c r="L755" i="9"/>
  <c r="M755" i="9"/>
  <c r="N755" i="9"/>
  <c r="O755" i="9"/>
  <c r="P755" i="9"/>
  <c r="E756" i="9"/>
  <c r="F756" i="9"/>
  <c r="G756" i="9"/>
  <c r="H756" i="9"/>
  <c r="I756" i="9"/>
  <c r="J756" i="9"/>
  <c r="K756" i="9"/>
  <c r="L756" i="9"/>
  <c r="M756" i="9"/>
  <c r="N756" i="9"/>
  <c r="O756" i="9"/>
  <c r="P756" i="9"/>
  <c r="E757" i="9"/>
  <c r="F757" i="9"/>
  <c r="G757" i="9"/>
  <c r="H757" i="9"/>
  <c r="I757" i="9"/>
  <c r="J757" i="9"/>
  <c r="K757" i="9"/>
  <c r="L757" i="9"/>
  <c r="M757" i="9"/>
  <c r="N757" i="9"/>
  <c r="O757" i="9"/>
  <c r="P757" i="9"/>
  <c r="E758" i="9"/>
  <c r="F758" i="9"/>
  <c r="G758" i="9"/>
  <c r="H758" i="9"/>
  <c r="I758" i="9"/>
  <c r="J758" i="9"/>
  <c r="K758" i="9"/>
  <c r="L758" i="9"/>
  <c r="M758" i="9"/>
  <c r="N758" i="9"/>
  <c r="O758" i="9"/>
  <c r="P758" i="9"/>
  <c r="E759" i="9"/>
  <c r="F759" i="9"/>
  <c r="G759" i="9"/>
  <c r="H759" i="9"/>
  <c r="I759" i="9"/>
  <c r="J759" i="9"/>
  <c r="K759" i="9"/>
  <c r="L759" i="9"/>
  <c r="M759" i="9"/>
  <c r="N759" i="9"/>
  <c r="O759" i="9"/>
  <c r="P759" i="9"/>
  <c r="E760" i="9"/>
  <c r="F760" i="9"/>
  <c r="G760" i="9"/>
  <c r="H760" i="9"/>
  <c r="I760" i="9"/>
  <c r="J760" i="9"/>
  <c r="K760" i="9"/>
  <c r="L760" i="9"/>
  <c r="M760" i="9"/>
  <c r="N760" i="9"/>
  <c r="O760" i="9"/>
  <c r="P760" i="9"/>
  <c r="E761" i="9"/>
  <c r="F761" i="9"/>
  <c r="G761" i="9"/>
  <c r="H761" i="9"/>
  <c r="I761" i="9"/>
  <c r="J761" i="9"/>
  <c r="K761" i="9"/>
  <c r="L761" i="9"/>
  <c r="M761" i="9"/>
  <c r="N761" i="9"/>
  <c r="O761" i="9"/>
  <c r="P761" i="9"/>
  <c r="E762" i="9"/>
  <c r="F762" i="9"/>
  <c r="G762" i="9"/>
  <c r="H762" i="9"/>
  <c r="I762" i="9"/>
  <c r="J762" i="9"/>
  <c r="K762" i="9"/>
  <c r="L762" i="9"/>
  <c r="M762" i="9"/>
  <c r="N762" i="9"/>
  <c r="O762" i="9"/>
  <c r="P762" i="9"/>
  <c r="E763" i="9"/>
  <c r="F763" i="9"/>
  <c r="G763" i="9"/>
  <c r="H763" i="9"/>
  <c r="I763" i="9"/>
  <c r="J763" i="9"/>
  <c r="K763" i="9"/>
  <c r="L763" i="9"/>
  <c r="M763" i="9"/>
  <c r="N763" i="9"/>
  <c r="O763" i="9"/>
  <c r="P763" i="9"/>
  <c r="E764" i="9"/>
  <c r="F764" i="9"/>
  <c r="G764" i="9"/>
  <c r="H764" i="9"/>
  <c r="I764" i="9"/>
  <c r="J764" i="9"/>
  <c r="K764" i="9"/>
  <c r="L764" i="9"/>
  <c r="M764" i="9"/>
  <c r="N764" i="9"/>
  <c r="O764" i="9"/>
  <c r="P764" i="9"/>
  <c r="E765" i="9"/>
  <c r="F765" i="9"/>
  <c r="G765" i="9"/>
  <c r="H765" i="9"/>
  <c r="I765" i="9"/>
  <c r="J765" i="9"/>
  <c r="K765" i="9"/>
  <c r="L765" i="9"/>
  <c r="M765" i="9"/>
  <c r="N765" i="9"/>
  <c r="O765" i="9"/>
  <c r="P765" i="9"/>
  <c r="E766" i="9"/>
  <c r="F766" i="9"/>
  <c r="G766" i="9"/>
  <c r="H766" i="9"/>
  <c r="I766" i="9"/>
  <c r="J766" i="9"/>
  <c r="K766" i="9"/>
  <c r="L766" i="9"/>
  <c r="M766" i="9"/>
  <c r="N766" i="9"/>
  <c r="O766" i="9"/>
  <c r="P766" i="9"/>
  <c r="E767" i="9"/>
  <c r="F767" i="9"/>
  <c r="G767" i="9"/>
  <c r="H767" i="9"/>
  <c r="I767" i="9"/>
  <c r="J767" i="9"/>
  <c r="K767" i="9"/>
  <c r="L767" i="9"/>
  <c r="M767" i="9"/>
  <c r="N767" i="9"/>
  <c r="O767" i="9"/>
  <c r="P767" i="9"/>
  <c r="E768" i="9"/>
  <c r="F768" i="9"/>
  <c r="G768" i="9"/>
  <c r="H768" i="9"/>
  <c r="I768" i="9"/>
  <c r="J768" i="9"/>
  <c r="K768" i="9"/>
  <c r="L768" i="9"/>
  <c r="M768" i="9"/>
  <c r="N768" i="9"/>
  <c r="O768" i="9"/>
  <c r="P768" i="9"/>
  <c r="E769" i="9"/>
  <c r="F769" i="9"/>
  <c r="G769" i="9"/>
  <c r="H769" i="9"/>
  <c r="I769" i="9"/>
  <c r="J769" i="9"/>
  <c r="K769" i="9"/>
  <c r="L769" i="9"/>
  <c r="M769" i="9"/>
  <c r="N769" i="9"/>
  <c r="O769" i="9"/>
  <c r="P769" i="9"/>
  <c r="E770" i="9"/>
  <c r="F770" i="9"/>
  <c r="G770" i="9"/>
  <c r="H770" i="9"/>
  <c r="I770" i="9"/>
  <c r="J770" i="9"/>
  <c r="K770" i="9"/>
  <c r="L770" i="9"/>
  <c r="M770" i="9"/>
  <c r="N770" i="9"/>
  <c r="O770" i="9"/>
  <c r="P770" i="9"/>
  <c r="E771" i="9"/>
  <c r="F771" i="9"/>
  <c r="G771" i="9"/>
  <c r="H771" i="9"/>
  <c r="I771" i="9"/>
  <c r="J771" i="9"/>
  <c r="K771" i="9"/>
  <c r="L771" i="9"/>
  <c r="M771" i="9"/>
  <c r="N771" i="9"/>
  <c r="O771" i="9"/>
  <c r="P771" i="9"/>
  <c r="E772" i="9"/>
  <c r="F772" i="9"/>
  <c r="G772" i="9"/>
  <c r="H772" i="9"/>
  <c r="I772" i="9"/>
  <c r="J772" i="9"/>
  <c r="K772" i="9"/>
  <c r="L772" i="9"/>
  <c r="M772" i="9"/>
  <c r="N772" i="9"/>
  <c r="O772" i="9"/>
  <c r="P772" i="9"/>
  <c r="E773" i="9"/>
  <c r="F773" i="9"/>
  <c r="G773" i="9"/>
  <c r="H773" i="9"/>
  <c r="I773" i="9"/>
  <c r="J773" i="9"/>
  <c r="K773" i="9"/>
  <c r="L773" i="9"/>
  <c r="M773" i="9"/>
  <c r="N773" i="9"/>
  <c r="O773" i="9"/>
  <c r="P773" i="9"/>
  <c r="E774" i="9"/>
  <c r="F774" i="9"/>
  <c r="G774" i="9"/>
  <c r="H774" i="9"/>
  <c r="I774" i="9"/>
  <c r="J774" i="9"/>
  <c r="K774" i="9"/>
  <c r="L774" i="9"/>
  <c r="M774" i="9"/>
  <c r="N774" i="9"/>
  <c r="O774" i="9"/>
  <c r="P774" i="9"/>
  <c r="E775" i="9"/>
  <c r="F775" i="9"/>
  <c r="G775" i="9"/>
  <c r="H775" i="9"/>
  <c r="I775" i="9"/>
  <c r="J775" i="9"/>
  <c r="K775" i="9"/>
  <c r="L775" i="9"/>
  <c r="M775" i="9"/>
  <c r="N775" i="9"/>
  <c r="O775" i="9"/>
  <c r="P775" i="9"/>
  <c r="E776" i="9"/>
  <c r="F776" i="9"/>
  <c r="G776" i="9"/>
  <c r="H776" i="9"/>
  <c r="I776" i="9"/>
  <c r="J776" i="9"/>
  <c r="K776" i="9"/>
  <c r="L776" i="9"/>
  <c r="M776" i="9"/>
  <c r="N776" i="9"/>
  <c r="O776" i="9"/>
  <c r="P776" i="9"/>
  <c r="E777" i="9"/>
  <c r="F777" i="9"/>
  <c r="G777" i="9"/>
  <c r="H777" i="9"/>
  <c r="I777" i="9"/>
  <c r="J777" i="9"/>
  <c r="K777" i="9"/>
  <c r="L777" i="9"/>
  <c r="M777" i="9"/>
  <c r="N777" i="9"/>
  <c r="O777" i="9"/>
  <c r="P777" i="9"/>
  <c r="E778" i="9"/>
  <c r="F778" i="9"/>
  <c r="G778" i="9"/>
  <c r="H778" i="9"/>
  <c r="I778" i="9"/>
  <c r="J778" i="9"/>
  <c r="K778" i="9"/>
  <c r="L778" i="9"/>
  <c r="M778" i="9"/>
  <c r="N778" i="9"/>
  <c r="O778" i="9"/>
  <c r="P778" i="9"/>
  <c r="E779" i="9"/>
  <c r="F779" i="9"/>
  <c r="G779" i="9"/>
  <c r="H779" i="9"/>
  <c r="I779" i="9"/>
  <c r="J779" i="9"/>
  <c r="K779" i="9"/>
  <c r="L779" i="9"/>
  <c r="M779" i="9"/>
  <c r="N779" i="9"/>
  <c r="O779" i="9"/>
  <c r="P779" i="9"/>
  <c r="E780" i="9"/>
  <c r="F780" i="9"/>
  <c r="G780" i="9"/>
  <c r="H780" i="9"/>
  <c r="I780" i="9"/>
  <c r="J780" i="9"/>
  <c r="K780" i="9"/>
  <c r="L780" i="9"/>
  <c r="M780" i="9"/>
  <c r="N780" i="9"/>
  <c r="O780" i="9"/>
  <c r="P780" i="9"/>
  <c r="E781" i="9"/>
  <c r="F781" i="9"/>
  <c r="G781" i="9"/>
  <c r="H781" i="9"/>
  <c r="I781" i="9"/>
  <c r="J781" i="9"/>
  <c r="K781" i="9"/>
  <c r="L781" i="9"/>
  <c r="M781" i="9"/>
  <c r="N781" i="9"/>
  <c r="O781" i="9"/>
  <c r="P781" i="9"/>
  <c r="E782" i="9"/>
  <c r="F782" i="9"/>
  <c r="G782" i="9"/>
  <c r="H782" i="9"/>
  <c r="I782" i="9"/>
  <c r="J782" i="9"/>
  <c r="K782" i="9"/>
  <c r="L782" i="9"/>
  <c r="M782" i="9"/>
  <c r="N782" i="9"/>
  <c r="O782" i="9"/>
  <c r="P782" i="9"/>
  <c r="E783" i="9"/>
  <c r="F783" i="9"/>
  <c r="G783" i="9"/>
  <c r="H783" i="9"/>
  <c r="I783" i="9"/>
  <c r="J783" i="9"/>
  <c r="K783" i="9"/>
  <c r="L783" i="9"/>
  <c r="M783" i="9"/>
  <c r="N783" i="9"/>
  <c r="O783" i="9"/>
  <c r="P783" i="9"/>
  <c r="E784" i="9"/>
  <c r="F784" i="9"/>
  <c r="G784" i="9"/>
  <c r="H784" i="9"/>
  <c r="I784" i="9"/>
  <c r="J784" i="9"/>
  <c r="K784" i="9"/>
  <c r="L784" i="9"/>
  <c r="M784" i="9"/>
  <c r="N784" i="9"/>
  <c r="O784" i="9"/>
  <c r="P784" i="9"/>
  <c r="E785" i="9"/>
  <c r="F785" i="9"/>
  <c r="G785" i="9"/>
  <c r="H785" i="9"/>
  <c r="I785" i="9"/>
  <c r="J785" i="9"/>
  <c r="K785" i="9"/>
  <c r="L785" i="9"/>
  <c r="M785" i="9"/>
  <c r="N785" i="9"/>
  <c r="O785" i="9"/>
  <c r="P785" i="9"/>
  <c r="E786" i="9"/>
  <c r="F786" i="9"/>
  <c r="G786" i="9"/>
  <c r="H786" i="9"/>
  <c r="I786" i="9"/>
  <c r="J786" i="9"/>
  <c r="K786" i="9"/>
  <c r="L786" i="9"/>
  <c r="M786" i="9"/>
  <c r="N786" i="9"/>
  <c r="O786" i="9"/>
  <c r="P786" i="9"/>
  <c r="E787" i="9"/>
  <c r="F787" i="9"/>
  <c r="G787" i="9"/>
  <c r="H787" i="9"/>
  <c r="I787" i="9"/>
  <c r="J787" i="9"/>
  <c r="K787" i="9"/>
  <c r="L787" i="9"/>
  <c r="M787" i="9"/>
  <c r="N787" i="9"/>
  <c r="O787" i="9"/>
  <c r="P787" i="9"/>
  <c r="E788" i="9"/>
  <c r="F788" i="9"/>
  <c r="G788" i="9"/>
  <c r="H788" i="9"/>
  <c r="I788" i="9"/>
  <c r="J788" i="9"/>
  <c r="K788" i="9"/>
  <c r="L788" i="9"/>
  <c r="M788" i="9"/>
  <c r="N788" i="9"/>
  <c r="O788" i="9"/>
  <c r="P788" i="9"/>
  <c r="E789" i="9"/>
  <c r="F789" i="9"/>
  <c r="G789" i="9"/>
  <c r="H789" i="9"/>
  <c r="I789" i="9"/>
  <c r="J789" i="9"/>
  <c r="K789" i="9"/>
  <c r="L789" i="9"/>
  <c r="M789" i="9"/>
  <c r="N789" i="9"/>
  <c r="O789" i="9"/>
  <c r="P789" i="9"/>
  <c r="E790" i="9"/>
  <c r="F790" i="9"/>
  <c r="G790" i="9"/>
  <c r="H790" i="9"/>
  <c r="I790" i="9"/>
  <c r="J790" i="9"/>
  <c r="K790" i="9"/>
  <c r="L790" i="9"/>
  <c r="M790" i="9"/>
  <c r="N790" i="9"/>
  <c r="O790" i="9"/>
  <c r="P790" i="9"/>
  <c r="E791" i="9"/>
  <c r="F791" i="9"/>
  <c r="G791" i="9"/>
  <c r="H791" i="9"/>
  <c r="I791" i="9"/>
  <c r="J791" i="9"/>
  <c r="K791" i="9"/>
  <c r="L791" i="9"/>
  <c r="M791" i="9"/>
  <c r="N791" i="9"/>
  <c r="O791" i="9"/>
  <c r="P791" i="9"/>
  <c r="E792" i="9"/>
  <c r="F792" i="9"/>
  <c r="G792" i="9"/>
  <c r="H792" i="9"/>
  <c r="I792" i="9"/>
  <c r="J792" i="9"/>
  <c r="K792" i="9"/>
  <c r="L792" i="9"/>
  <c r="M792" i="9"/>
  <c r="N792" i="9"/>
  <c r="O792" i="9"/>
  <c r="P792" i="9"/>
  <c r="E793" i="9"/>
  <c r="F793" i="9"/>
  <c r="G793" i="9"/>
  <c r="H793" i="9"/>
  <c r="I793" i="9"/>
  <c r="J793" i="9"/>
  <c r="K793" i="9"/>
  <c r="L793" i="9"/>
  <c r="M793" i="9"/>
  <c r="N793" i="9"/>
  <c r="O793" i="9"/>
  <c r="P793" i="9"/>
  <c r="E794" i="9"/>
  <c r="F794" i="9"/>
  <c r="G794" i="9"/>
  <c r="H794" i="9"/>
  <c r="I794" i="9"/>
  <c r="J794" i="9"/>
  <c r="K794" i="9"/>
  <c r="L794" i="9"/>
  <c r="M794" i="9"/>
  <c r="N794" i="9"/>
  <c r="O794" i="9"/>
  <c r="P794" i="9"/>
  <c r="E795" i="9"/>
  <c r="F795" i="9"/>
  <c r="G795" i="9"/>
  <c r="H795" i="9"/>
  <c r="I795" i="9"/>
  <c r="J795" i="9"/>
  <c r="K795" i="9"/>
  <c r="L795" i="9"/>
  <c r="M795" i="9"/>
  <c r="N795" i="9"/>
  <c r="O795" i="9"/>
  <c r="P795" i="9"/>
  <c r="E796" i="9"/>
  <c r="F796" i="9"/>
  <c r="G796" i="9"/>
  <c r="H796" i="9"/>
  <c r="I796" i="9"/>
  <c r="J796" i="9"/>
  <c r="K796" i="9"/>
  <c r="L796" i="9"/>
  <c r="M796" i="9"/>
  <c r="N796" i="9"/>
  <c r="O796" i="9"/>
  <c r="P796" i="9"/>
  <c r="E797" i="9"/>
  <c r="F797" i="9"/>
  <c r="G797" i="9"/>
  <c r="H797" i="9"/>
  <c r="I797" i="9"/>
  <c r="J797" i="9"/>
  <c r="K797" i="9"/>
  <c r="L797" i="9"/>
  <c r="M797" i="9"/>
  <c r="N797" i="9"/>
  <c r="O797" i="9"/>
  <c r="P797" i="9"/>
  <c r="E798" i="9"/>
  <c r="F798" i="9"/>
  <c r="G798" i="9"/>
  <c r="H798" i="9"/>
  <c r="I798" i="9"/>
  <c r="J798" i="9"/>
  <c r="K798" i="9"/>
  <c r="L798" i="9"/>
  <c r="M798" i="9"/>
  <c r="N798" i="9"/>
  <c r="O798" i="9"/>
  <c r="P798" i="9"/>
  <c r="E799" i="9"/>
  <c r="F799" i="9"/>
  <c r="G799" i="9"/>
  <c r="H799" i="9"/>
  <c r="I799" i="9"/>
  <c r="J799" i="9"/>
  <c r="K799" i="9"/>
  <c r="L799" i="9"/>
  <c r="M799" i="9"/>
  <c r="N799" i="9"/>
  <c r="O799" i="9"/>
  <c r="P799" i="9"/>
  <c r="E800" i="9"/>
  <c r="F800" i="9"/>
  <c r="G800" i="9"/>
  <c r="H800" i="9"/>
  <c r="I800" i="9"/>
  <c r="J800" i="9"/>
  <c r="K800" i="9"/>
  <c r="L800" i="9"/>
  <c r="M800" i="9"/>
  <c r="N800" i="9"/>
  <c r="O800" i="9"/>
  <c r="P800" i="9"/>
  <c r="E801" i="9"/>
  <c r="F801" i="9"/>
  <c r="G801" i="9"/>
  <c r="H801" i="9"/>
  <c r="I801" i="9"/>
  <c r="J801" i="9"/>
  <c r="K801" i="9"/>
  <c r="L801" i="9"/>
  <c r="M801" i="9"/>
  <c r="N801" i="9"/>
  <c r="O801" i="9"/>
  <c r="P801" i="9"/>
  <c r="E802" i="9"/>
  <c r="F802" i="9"/>
  <c r="G802" i="9"/>
  <c r="H802" i="9"/>
  <c r="I802" i="9"/>
  <c r="J802" i="9"/>
  <c r="K802" i="9"/>
  <c r="L802" i="9"/>
  <c r="M802" i="9"/>
  <c r="N802" i="9"/>
  <c r="O802" i="9"/>
  <c r="P802" i="9"/>
  <c r="E803" i="9"/>
  <c r="F803" i="9"/>
  <c r="G803" i="9"/>
  <c r="H803" i="9"/>
  <c r="I803" i="9"/>
  <c r="J803" i="9"/>
  <c r="K803" i="9"/>
  <c r="L803" i="9"/>
  <c r="M803" i="9"/>
  <c r="N803" i="9"/>
  <c r="O803" i="9"/>
  <c r="P803" i="9"/>
  <c r="E804" i="9"/>
  <c r="F804" i="9"/>
  <c r="G804" i="9"/>
  <c r="H804" i="9"/>
  <c r="I804" i="9"/>
  <c r="J804" i="9"/>
  <c r="K804" i="9"/>
  <c r="L804" i="9"/>
  <c r="M804" i="9"/>
  <c r="N804" i="9"/>
  <c r="O804" i="9"/>
  <c r="P804" i="9"/>
  <c r="E805" i="9"/>
  <c r="F805" i="9"/>
  <c r="G805" i="9"/>
  <c r="H805" i="9"/>
  <c r="I805" i="9"/>
  <c r="J805" i="9"/>
  <c r="K805" i="9"/>
  <c r="L805" i="9"/>
  <c r="M805" i="9"/>
  <c r="N805" i="9"/>
  <c r="O805" i="9"/>
  <c r="P805" i="9"/>
  <c r="E806" i="9"/>
  <c r="F806" i="9"/>
  <c r="G806" i="9"/>
  <c r="H806" i="9"/>
  <c r="I806" i="9"/>
  <c r="J806" i="9"/>
  <c r="K806" i="9"/>
  <c r="L806" i="9"/>
  <c r="M806" i="9"/>
  <c r="N806" i="9"/>
  <c r="O806" i="9"/>
  <c r="P806" i="9"/>
  <c r="E807" i="9"/>
  <c r="F807" i="9"/>
  <c r="G807" i="9"/>
  <c r="H807" i="9"/>
  <c r="I807" i="9"/>
  <c r="J807" i="9"/>
  <c r="K807" i="9"/>
  <c r="L807" i="9"/>
  <c r="M807" i="9"/>
  <c r="N807" i="9"/>
  <c r="O807" i="9"/>
  <c r="P807" i="9"/>
  <c r="E808" i="9"/>
  <c r="F808" i="9"/>
  <c r="G808" i="9"/>
  <c r="H808" i="9"/>
  <c r="I808" i="9"/>
  <c r="J808" i="9"/>
  <c r="K808" i="9"/>
  <c r="L808" i="9"/>
  <c r="M808" i="9"/>
  <c r="N808" i="9"/>
  <c r="O808" i="9"/>
  <c r="P808" i="9"/>
  <c r="E809" i="9"/>
  <c r="F809" i="9"/>
  <c r="G809" i="9"/>
  <c r="H809" i="9"/>
  <c r="I809" i="9"/>
  <c r="J809" i="9"/>
  <c r="K809" i="9"/>
  <c r="L809" i="9"/>
  <c r="M809" i="9"/>
  <c r="N809" i="9"/>
  <c r="O809" i="9"/>
  <c r="P809" i="9"/>
  <c r="E810" i="9"/>
  <c r="F810" i="9"/>
  <c r="G810" i="9"/>
  <c r="H810" i="9"/>
  <c r="I810" i="9"/>
  <c r="J810" i="9"/>
  <c r="K810" i="9"/>
  <c r="L810" i="9"/>
  <c r="M810" i="9"/>
  <c r="N810" i="9"/>
  <c r="O810" i="9"/>
  <c r="P810" i="9"/>
  <c r="E811" i="9"/>
  <c r="F811" i="9"/>
  <c r="G811" i="9"/>
  <c r="H811" i="9"/>
  <c r="I811" i="9"/>
  <c r="J811" i="9"/>
  <c r="K811" i="9"/>
  <c r="L811" i="9"/>
  <c r="M811" i="9"/>
  <c r="N811" i="9"/>
  <c r="O811" i="9"/>
  <c r="P811" i="9"/>
  <c r="E812" i="9"/>
  <c r="F812" i="9"/>
  <c r="G812" i="9"/>
  <c r="H812" i="9"/>
  <c r="I812" i="9"/>
  <c r="J812" i="9"/>
  <c r="K812" i="9"/>
  <c r="L812" i="9"/>
  <c r="M812" i="9"/>
  <c r="N812" i="9"/>
  <c r="O812" i="9"/>
  <c r="P812" i="9"/>
  <c r="E813" i="9"/>
  <c r="F813" i="9"/>
  <c r="G813" i="9"/>
  <c r="H813" i="9"/>
  <c r="I813" i="9"/>
  <c r="J813" i="9"/>
  <c r="K813" i="9"/>
  <c r="L813" i="9"/>
  <c r="M813" i="9"/>
  <c r="N813" i="9"/>
  <c r="O813" i="9"/>
  <c r="P813" i="9"/>
  <c r="E814" i="9"/>
  <c r="F814" i="9"/>
  <c r="G814" i="9"/>
  <c r="H814" i="9"/>
  <c r="I814" i="9"/>
  <c r="J814" i="9"/>
  <c r="K814" i="9"/>
  <c r="L814" i="9"/>
  <c r="M814" i="9"/>
  <c r="N814" i="9"/>
  <c r="O814" i="9"/>
  <c r="P814" i="9"/>
  <c r="E815" i="9"/>
  <c r="F815" i="9"/>
  <c r="G815" i="9"/>
  <c r="H815" i="9"/>
  <c r="I815" i="9"/>
  <c r="J815" i="9"/>
  <c r="K815" i="9"/>
  <c r="L815" i="9"/>
  <c r="M815" i="9"/>
  <c r="N815" i="9"/>
  <c r="O815" i="9"/>
  <c r="P815" i="9"/>
  <c r="E816" i="9"/>
  <c r="F816" i="9"/>
  <c r="G816" i="9"/>
  <c r="H816" i="9"/>
  <c r="I816" i="9"/>
  <c r="J816" i="9"/>
  <c r="K816" i="9"/>
  <c r="L816" i="9"/>
  <c r="M816" i="9"/>
  <c r="N816" i="9"/>
  <c r="O816" i="9"/>
  <c r="P816" i="9"/>
  <c r="E817" i="9"/>
  <c r="F817" i="9"/>
  <c r="G817" i="9"/>
  <c r="H817" i="9"/>
  <c r="I817" i="9"/>
  <c r="J817" i="9"/>
  <c r="K817" i="9"/>
  <c r="L817" i="9"/>
  <c r="M817" i="9"/>
  <c r="N817" i="9"/>
  <c r="O817" i="9"/>
  <c r="P817" i="9"/>
  <c r="E818" i="9"/>
  <c r="F818" i="9"/>
  <c r="G818" i="9"/>
  <c r="H818" i="9"/>
  <c r="I818" i="9"/>
  <c r="J818" i="9"/>
  <c r="K818" i="9"/>
  <c r="L818" i="9"/>
  <c r="M818" i="9"/>
  <c r="N818" i="9"/>
  <c r="O818" i="9"/>
  <c r="P818" i="9"/>
  <c r="E819" i="9"/>
  <c r="F819" i="9"/>
  <c r="G819" i="9"/>
  <c r="H819" i="9"/>
  <c r="I819" i="9"/>
  <c r="J819" i="9"/>
  <c r="K819" i="9"/>
  <c r="L819" i="9"/>
  <c r="M819" i="9"/>
  <c r="N819" i="9"/>
  <c r="O819" i="9"/>
  <c r="P819" i="9"/>
  <c r="E820" i="9"/>
  <c r="F820" i="9"/>
  <c r="G820" i="9"/>
  <c r="H820" i="9"/>
  <c r="I820" i="9"/>
  <c r="J820" i="9"/>
  <c r="K820" i="9"/>
  <c r="L820" i="9"/>
  <c r="M820" i="9"/>
  <c r="N820" i="9"/>
  <c r="O820" i="9"/>
  <c r="P820" i="9"/>
  <c r="E821" i="9"/>
  <c r="F821" i="9"/>
  <c r="G821" i="9"/>
  <c r="H821" i="9"/>
  <c r="I821" i="9"/>
  <c r="J821" i="9"/>
  <c r="K821" i="9"/>
  <c r="L821" i="9"/>
  <c r="M821" i="9"/>
  <c r="N821" i="9"/>
  <c r="O821" i="9"/>
  <c r="P821" i="9"/>
  <c r="E822" i="9"/>
  <c r="F822" i="9"/>
  <c r="G822" i="9"/>
  <c r="H822" i="9"/>
  <c r="I822" i="9"/>
  <c r="J822" i="9"/>
  <c r="K822" i="9"/>
  <c r="L822" i="9"/>
  <c r="M822" i="9"/>
  <c r="N822" i="9"/>
  <c r="O822" i="9"/>
  <c r="P822" i="9"/>
  <c r="E823" i="9"/>
  <c r="F823" i="9"/>
  <c r="G823" i="9"/>
  <c r="H823" i="9"/>
  <c r="I823" i="9"/>
  <c r="J823" i="9"/>
  <c r="K823" i="9"/>
  <c r="L823" i="9"/>
  <c r="M823" i="9"/>
  <c r="N823" i="9"/>
  <c r="O823" i="9"/>
  <c r="P823" i="9"/>
  <c r="E824" i="9"/>
  <c r="F824" i="9"/>
  <c r="G824" i="9"/>
  <c r="H824" i="9"/>
  <c r="I824" i="9"/>
  <c r="J824" i="9"/>
  <c r="K824" i="9"/>
  <c r="L824" i="9"/>
  <c r="M824" i="9"/>
  <c r="N824" i="9"/>
  <c r="O824" i="9"/>
  <c r="P824" i="9"/>
  <c r="E825" i="9"/>
  <c r="F825" i="9"/>
  <c r="G825" i="9"/>
  <c r="H825" i="9"/>
  <c r="I825" i="9"/>
  <c r="J825" i="9"/>
  <c r="K825" i="9"/>
  <c r="L825" i="9"/>
  <c r="M825" i="9"/>
  <c r="N825" i="9"/>
  <c r="O825" i="9"/>
  <c r="P825" i="9"/>
  <c r="E826" i="9"/>
  <c r="F826" i="9"/>
  <c r="G826" i="9"/>
  <c r="H826" i="9"/>
  <c r="I826" i="9"/>
  <c r="J826" i="9"/>
  <c r="K826" i="9"/>
  <c r="L826" i="9"/>
  <c r="M826" i="9"/>
  <c r="N826" i="9"/>
  <c r="O826" i="9"/>
  <c r="P826" i="9"/>
  <c r="E827" i="9"/>
  <c r="F827" i="9"/>
  <c r="G827" i="9"/>
  <c r="H827" i="9"/>
  <c r="I827" i="9"/>
  <c r="J827" i="9"/>
  <c r="K827" i="9"/>
  <c r="L827" i="9"/>
  <c r="M827" i="9"/>
  <c r="N827" i="9"/>
  <c r="O827" i="9"/>
  <c r="P827" i="9"/>
  <c r="E828" i="9"/>
  <c r="F828" i="9"/>
  <c r="G828" i="9"/>
  <c r="H828" i="9"/>
  <c r="I828" i="9"/>
  <c r="J828" i="9"/>
  <c r="K828" i="9"/>
  <c r="L828" i="9"/>
  <c r="M828" i="9"/>
  <c r="N828" i="9"/>
  <c r="O828" i="9"/>
  <c r="P828" i="9"/>
  <c r="E829" i="9"/>
  <c r="F829" i="9"/>
  <c r="G829" i="9"/>
  <c r="H829" i="9"/>
  <c r="I829" i="9"/>
  <c r="J829" i="9"/>
  <c r="K829" i="9"/>
  <c r="L829" i="9"/>
  <c r="M829" i="9"/>
  <c r="N829" i="9"/>
  <c r="O829" i="9"/>
  <c r="P829" i="9"/>
  <c r="E830" i="9"/>
  <c r="F830" i="9"/>
  <c r="G830" i="9"/>
  <c r="H830" i="9"/>
  <c r="I830" i="9"/>
  <c r="J830" i="9"/>
  <c r="K830" i="9"/>
  <c r="L830" i="9"/>
  <c r="M830" i="9"/>
  <c r="N830" i="9"/>
  <c r="O830" i="9"/>
  <c r="P830" i="9"/>
  <c r="E831" i="9"/>
  <c r="F831" i="9"/>
  <c r="G831" i="9"/>
  <c r="H831" i="9"/>
  <c r="I831" i="9"/>
  <c r="J831" i="9"/>
  <c r="K831" i="9"/>
  <c r="L831" i="9"/>
  <c r="M831" i="9"/>
  <c r="N831" i="9"/>
  <c r="O831" i="9"/>
  <c r="P831" i="9"/>
  <c r="E832" i="9"/>
  <c r="F832" i="9"/>
  <c r="G832" i="9"/>
  <c r="H832" i="9"/>
  <c r="I832" i="9"/>
  <c r="J832" i="9"/>
  <c r="K832" i="9"/>
  <c r="L832" i="9"/>
  <c r="M832" i="9"/>
  <c r="N832" i="9"/>
  <c r="O832" i="9"/>
  <c r="P832" i="9"/>
  <c r="E833" i="9"/>
  <c r="F833" i="9"/>
  <c r="G833" i="9"/>
  <c r="H833" i="9"/>
  <c r="I833" i="9"/>
  <c r="J833" i="9"/>
  <c r="K833" i="9"/>
  <c r="L833" i="9"/>
  <c r="M833" i="9"/>
  <c r="N833" i="9"/>
  <c r="O833" i="9"/>
  <c r="P833" i="9"/>
  <c r="E834" i="9"/>
  <c r="F834" i="9"/>
  <c r="G834" i="9"/>
  <c r="H834" i="9"/>
  <c r="I834" i="9"/>
  <c r="J834" i="9"/>
  <c r="K834" i="9"/>
  <c r="L834" i="9"/>
  <c r="M834" i="9"/>
  <c r="N834" i="9"/>
  <c r="O834" i="9"/>
  <c r="P834" i="9"/>
  <c r="E835" i="9"/>
  <c r="F835" i="9"/>
  <c r="G835" i="9"/>
  <c r="H835" i="9"/>
  <c r="I835" i="9"/>
  <c r="J835" i="9"/>
  <c r="K835" i="9"/>
  <c r="L835" i="9"/>
  <c r="M835" i="9"/>
  <c r="N835" i="9"/>
  <c r="O835" i="9"/>
  <c r="P835" i="9"/>
  <c r="E836" i="9"/>
  <c r="F836" i="9"/>
  <c r="G836" i="9"/>
  <c r="H836" i="9"/>
  <c r="I836" i="9"/>
  <c r="J836" i="9"/>
  <c r="K836" i="9"/>
  <c r="L836" i="9"/>
  <c r="M836" i="9"/>
  <c r="N836" i="9"/>
  <c r="O836" i="9"/>
  <c r="P836" i="9"/>
  <c r="E837" i="9"/>
  <c r="F837" i="9"/>
  <c r="G837" i="9"/>
  <c r="H837" i="9"/>
  <c r="I837" i="9"/>
  <c r="J837" i="9"/>
  <c r="K837" i="9"/>
  <c r="L837" i="9"/>
  <c r="M837" i="9"/>
  <c r="N837" i="9"/>
  <c r="O837" i="9"/>
  <c r="P837" i="9"/>
  <c r="E838" i="9"/>
  <c r="F838" i="9"/>
  <c r="G838" i="9"/>
  <c r="H838" i="9"/>
  <c r="I838" i="9"/>
  <c r="J838" i="9"/>
  <c r="K838" i="9"/>
  <c r="L838" i="9"/>
  <c r="M838" i="9"/>
  <c r="N838" i="9"/>
  <c r="O838" i="9"/>
  <c r="P838" i="9"/>
  <c r="E839" i="9"/>
  <c r="F839" i="9"/>
  <c r="G839" i="9"/>
  <c r="H839" i="9"/>
  <c r="I839" i="9"/>
  <c r="J839" i="9"/>
  <c r="K839" i="9"/>
  <c r="L839" i="9"/>
  <c r="M839" i="9"/>
  <c r="N839" i="9"/>
  <c r="O839" i="9"/>
  <c r="P839" i="9"/>
  <c r="E840" i="9"/>
  <c r="F840" i="9"/>
  <c r="G840" i="9"/>
  <c r="H840" i="9"/>
  <c r="I840" i="9"/>
  <c r="J840" i="9"/>
  <c r="K840" i="9"/>
  <c r="L840" i="9"/>
  <c r="M840" i="9"/>
  <c r="N840" i="9"/>
  <c r="O840" i="9"/>
  <c r="P840" i="9"/>
  <c r="E841" i="9"/>
  <c r="F841" i="9"/>
  <c r="G841" i="9"/>
  <c r="H841" i="9"/>
  <c r="I841" i="9"/>
  <c r="J841" i="9"/>
  <c r="K841" i="9"/>
  <c r="L841" i="9"/>
  <c r="M841" i="9"/>
  <c r="N841" i="9"/>
  <c r="O841" i="9"/>
  <c r="P841" i="9"/>
  <c r="E842" i="9"/>
  <c r="F842" i="9"/>
  <c r="G842" i="9"/>
  <c r="H842" i="9"/>
  <c r="I842" i="9"/>
  <c r="J842" i="9"/>
  <c r="K842" i="9"/>
  <c r="L842" i="9"/>
  <c r="M842" i="9"/>
  <c r="N842" i="9"/>
  <c r="O842" i="9"/>
  <c r="P842" i="9"/>
  <c r="E843" i="9"/>
  <c r="F843" i="9"/>
  <c r="G843" i="9"/>
  <c r="H843" i="9"/>
  <c r="I843" i="9"/>
  <c r="J843" i="9"/>
  <c r="K843" i="9"/>
  <c r="L843" i="9"/>
  <c r="M843" i="9"/>
  <c r="N843" i="9"/>
  <c r="O843" i="9"/>
  <c r="P843" i="9"/>
  <c r="E844" i="9"/>
  <c r="F844" i="9"/>
  <c r="G844" i="9"/>
  <c r="H844" i="9"/>
  <c r="I844" i="9"/>
  <c r="J844" i="9"/>
  <c r="K844" i="9"/>
  <c r="L844" i="9"/>
  <c r="M844" i="9"/>
  <c r="N844" i="9"/>
  <c r="O844" i="9"/>
  <c r="P844" i="9"/>
  <c r="E845" i="9"/>
  <c r="F845" i="9"/>
  <c r="G845" i="9"/>
  <c r="H845" i="9"/>
  <c r="I845" i="9"/>
  <c r="J845" i="9"/>
  <c r="K845" i="9"/>
  <c r="L845" i="9"/>
  <c r="M845" i="9"/>
  <c r="N845" i="9"/>
  <c r="O845" i="9"/>
  <c r="P845" i="9"/>
  <c r="E846" i="9"/>
  <c r="F846" i="9"/>
  <c r="G846" i="9"/>
  <c r="H846" i="9"/>
  <c r="I846" i="9"/>
  <c r="J846" i="9"/>
  <c r="K846" i="9"/>
  <c r="L846" i="9"/>
  <c r="M846" i="9"/>
  <c r="N846" i="9"/>
  <c r="O846" i="9"/>
  <c r="P846" i="9"/>
  <c r="E847" i="9"/>
  <c r="F847" i="9"/>
  <c r="G847" i="9"/>
  <c r="H847" i="9"/>
  <c r="I847" i="9"/>
  <c r="J847" i="9"/>
  <c r="K847" i="9"/>
  <c r="L847" i="9"/>
  <c r="M847" i="9"/>
  <c r="N847" i="9"/>
  <c r="O847" i="9"/>
  <c r="P847" i="9"/>
  <c r="E848" i="9"/>
  <c r="F848" i="9"/>
  <c r="G848" i="9"/>
  <c r="H848" i="9"/>
  <c r="I848" i="9"/>
  <c r="J848" i="9"/>
  <c r="K848" i="9"/>
  <c r="L848" i="9"/>
  <c r="M848" i="9"/>
  <c r="N848" i="9"/>
  <c r="O848" i="9"/>
  <c r="P848" i="9"/>
  <c r="E849" i="9"/>
  <c r="F849" i="9"/>
  <c r="G849" i="9"/>
  <c r="H849" i="9"/>
  <c r="I849" i="9"/>
  <c r="J849" i="9"/>
  <c r="K849" i="9"/>
  <c r="L849" i="9"/>
  <c r="M849" i="9"/>
  <c r="N849" i="9"/>
  <c r="O849" i="9"/>
  <c r="P849" i="9"/>
  <c r="E850" i="9"/>
  <c r="F850" i="9"/>
  <c r="G850" i="9"/>
  <c r="H850" i="9"/>
  <c r="I850" i="9"/>
  <c r="J850" i="9"/>
  <c r="K850" i="9"/>
  <c r="L850" i="9"/>
  <c r="M850" i="9"/>
  <c r="N850" i="9"/>
  <c r="O850" i="9"/>
  <c r="P850" i="9"/>
  <c r="E851" i="9"/>
  <c r="F851" i="9"/>
  <c r="G851" i="9"/>
  <c r="H851" i="9"/>
  <c r="I851" i="9"/>
  <c r="J851" i="9"/>
  <c r="K851" i="9"/>
  <c r="L851" i="9"/>
  <c r="M851" i="9"/>
  <c r="N851" i="9"/>
  <c r="O851" i="9"/>
  <c r="P851" i="9"/>
  <c r="E852" i="9"/>
  <c r="F852" i="9"/>
  <c r="G852" i="9"/>
  <c r="H852" i="9"/>
  <c r="I852" i="9"/>
  <c r="J852" i="9"/>
  <c r="K852" i="9"/>
  <c r="L852" i="9"/>
  <c r="M852" i="9"/>
  <c r="N852" i="9"/>
  <c r="O852" i="9"/>
  <c r="P852" i="9"/>
  <c r="E853" i="9"/>
  <c r="F853" i="9"/>
  <c r="G853" i="9"/>
  <c r="H853" i="9"/>
  <c r="I853" i="9"/>
  <c r="J853" i="9"/>
  <c r="K853" i="9"/>
  <c r="L853" i="9"/>
  <c r="M853" i="9"/>
  <c r="N853" i="9"/>
  <c r="O853" i="9"/>
  <c r="P853" i="9"/>
  <c r="E854" i="9"/>
  <c r="F854" i="9"/>
  <c r="G854" i="9"/>
  <c r="H854" i="9"/>
  <c r="I854" i="9"/>
  <c r="J854" i="9"/>
  <c r="K854" i="9"/>
  <c r="L854" i="9"/>
  <c r="M854" i="9"/>
  <c r="N854" i="9"/>
  <c r="O854" i="9"/>
  <c r="P854" i="9"/>
  <c r="E855" i="9"/>
  <c r="F855" i="9"/>
  <c r="G855" i="9"/>
  <c r="H855" i="9"/>
  <c r="I855" i="9"/>
  <c r="J855" i="9"/>
  <c r="K855" i="9"/>
  <c r="L855" i="9"/>
  <c r="M855" i="9"/>
  <c r="N855" i="9"/>
  <c r="O855" i="9"/>
  <c r="P855" i="9"/>
  <c r="E856" i="9"/>
  <c r="F856" i="9"/>
  <c r="G856" i="9"/>
  <c r="H856" i="9"/>
  <c r="I856" i="9"/>
  <c r="J856" i="9"/>
  <c r="K856" i="9"/>
  <c r="L856" i="9"/>
  <c r="M856" i="9"/>
  <c r="N856" i="9"/>
  <c r="O856" i="9"/>
  <c r="P856" i="9"/>
  <c r="E857" i="9"/>
  <c r="F857" i="9"/>
  <c r="G857" i="9"/>
  <c r="H857" i="9"/>
  <c r="I857" i="9"/>
  <c r="J857" i="9"/>
  <c r="K857" i="9"/>
  <c r="L857" i="9"/>
  <c r="M857" i="9"/>
  <c r="N857" i="9"/>
  <c r="O857" i="9"/>
  <c r="P857" i="9"/>
  <c r="E858" i="9"/>
  <c r="F858" i="9"/>
  <c r="G858" i="9"/>
  <c r="H858" i="9"/>
  <c r="I858" i="9"/>
  <c r="J858" i="9"/>
  <c r="K858" i="9"/>
  <c r="L858" i="9"/>
  <c r="M858" i="9"/>
  <c r="N858" i="9"/>
  <c r="O858" i="9"/>
  <c r="P858" i="9"/>
  <c r="E859" i="9"/>
  <c r="F859" i="9"/>
  <c r="G859" i="9"/>
  <c r="H859" i="9"/>
  <c r="I859" i="9"/>
  <c r="J859" i="9"/>
  <c r="K859" i="9"/>
  <c r="L859" i="9"/>
  <c r="M859" i="9"/>
  <c r="N859" i="9"/>
  <c r="O859" i="9"/>
  <c r="P859" i="9"/>
  <c r="E860" i="9"/>
  <c r="F860" i="9"/>
  <c r="G860" i="9"/>
  <c r="H860" i="9"/>
  <c r="I860" i="9"/>
  <c r="J860" i="9"/>
  <c r="K860" i="9"/>
  <c r="L860" i="9"/>
  <c r="M860" i="9"/>
  <c r="N860" i="9"/>
  <c r="O860" i="9"/>
  <c r="P860" i="9"/>
  <c r="E861" i="9"/>
  <c r="F861" i="9"/>
  <c r="G861" i="9"/>
  <c r="H861" i="9"/>
  <c r="I861" i="9"/>
  <c r="J861" i="9"/>
  <c r="K861" i="9"/>
  <c r="L861" i="9"/>
  <c r="M861" i="9"/>
  <c r="N861" i="9"/>
  <c r="O861" i="9"/>
  <c r="P861" i="9"/>
  <c r="E862" i="9"/>
  <c r="F862" i="9"/>
  <c r="G862" i="9"/>
  <c r="H862" i="9"/>
  <c r="I862" i="9"/>
  <c r="J862" i="9"/>
  <c r="K862" i="9"/>
  <c r="L862" i="9"/>
  <c r="M862" i="9"/>
  <c r="N862" i="9"/>
  <c r="O862" i="9"/>
  <c r="P862" i="9"/>
  <c r="E863" i="9"/>
  <c r="F863" i="9"/>
  <c r="G863" i="9"/>
  <c r="H863" i="9"/>
  <c r="I863" i="9"/>
  <c r="J863" i="9"/>
  <c r="K863" i="9"/>
  <c r="L863" i="9"/>
  <c r="M863" i="9"/>
  <c r="N863" i="9"/>
  <c r="O863" i="9"/>
  <c r="P863" i="9"/>
  <c r="E864" i="9"/>
  <c r="F864" i="9"/>
  <c r="G864" i="9"/>
  <c r="H864" i="9"/>
  <c r="I864" i="9"/>
  <c r="J864" i="9"/>
  <c r="K864" i="9"/>
  <c r="L864" i="9"/>
  <c r="M864" i="9"/>
  <c r="N864" i="9"/>
  <c r="O864" i="9"/>
  <c r="P864" i="9"/>
  <c r="E865" i="9"/>
  <c r="F865" i="9"/>
  <c r="G865" i="9"/>
  <c r="H865" i="9"/>
  <c r="I865" i="9"/>
  <c r="J865" i="9"/>
  <c r="K865" i="9"/>
  <c r="L865" i="9"/>
  <c r="M865" i="9"/>
  <c r="N865" i="9"/>
  <c r="O865" i="9"/>
  <c r="P865" i="9"/>
  <c r="E866" i="9"/>
  <c r="F866" i="9"/>
  <c r="G866" i="9"/>
  <c r="H866" i="9"/>
  <c r="I866" i="9"/>
  <c r="J866" i="9"/>
  <c r="K866" i="9"/>
  <c r="L866" i="9"/>
  <c r="M866" i="9"/>
  <c r="N866" i="9"/>
  <c r="O866" i="9"/>
  <c r="P866" i="9"/>
  <c r="E867" i="9"/>
  <c r="F867" i="9"/>
  <c r="G867" i="9"/>
  <c r="H867" i="9"/>
  <c r="I867" i="9"/>
  <c r="J867" i="9"/>
  <c r="K867" i="9"/>
  <c r="L867" i="9"/>
  <c r="M867" i="9"/>
  <c r="N867" i="9"/>
  <c r="O867" i="9"/>
  <c r="P867" i="9"/>
  <c r="E868" i="9"/>
  <c r="F868" i="9"/>
  <c r="G868" i="9"/>
  <c r="H868" i="9"/>
  <c r="I868" i="9"/>
  <c r="J868" i="9"/>
  <c r="K868" i="9"/>
  <c r="L868" i="9"/>
  <c r="M868" i="9"/>
  <c r="N868" i="9"/>
  <c r="O868" i="9"/>
  <c r="P868" i="9"/>
  <c r="E869" i="9"/>
  <c r="F869" i="9"/>
  <c r="G869" i="9"/>
  <c r="H869" i="9"/>
  <c r="I869" i="9"/>
  <c r="J869" i="9"/>
  <c r="K869" i="9"/>
  <c r="L869" i="9"/>
  <c r="M869" i="9"/>
  <c r="N869" i="9"/>
  <c r="O869" i="9"/>
  <c r="P869" i="9"/>
  <c r="E870" i="9"/>
  <c r="F870" i="9"/>
  <c r="G870" i="9"/>
  <c r="H870" i="9"/>
  <c r="I870" i="9"/>
  <c r="J870" i="9"/>
  <c r="K870" i="9"/>
  <c r="L870" i="9"/>
  <c r="M870" i="9"/>
  <c r="N870" i="9"/>
  <c r="O870" i="9"/>
  <c r="P870" i="9"/>
  <c r="E871" i="9"/>
  <c r="F871" i="9"/>
  <c r="G871" i="9"/>
  <c r="H871" i="9"/>
  <c r="I871" i="9"/>
  <c r="J871" i="9"/>
  <c r="K871" i="9"/>
  <c r="L871" i="9"/>
  <c r="M871" i="9"/>
  <c r="N871" i="9"/>
  <c r="O871" i="9"/>
  <c r="P871" i="9"/>
  <c r="E872" i="9"/>
  <c r="F872" i="9"/>
  <c r="G872" i="9"/>
  <c r="H872" i="9"/>
  <c r="I872" i="9"/>
  <c r="J872" i="9"/>
  <c r="K872" i="9"/>
  <c r="L872" i="9"/>
  <c r="M872" i="9"/>
  <c r="N872" i="9"/>
  <c r="O872" i="9"/>
  <c r="P872" i="9"/>
  <c r="E873" i="9"/>
  <c r="F873" i="9"/>
  <c r="G873" i="9"/>
  <c r="H873" i="9"/>
  <c r="I873" i="9"/>
  <c r="J873" i="9"/>
  <c r="K873" i="9"/>
  <c r="L873" i="9"/>
  <c r="M873" i="9"/>
  <c r="N873" i="9"/>
  <c r="O873" i="9"/>
  <c r="P873" i="9"/>
  <c r="E874" i="9"/>
  <c r="F874" i="9"/>
  <c r="G874" i="9"/>
  <c r="H874" i="9"/>
  <c r="I874" i="9"/>
  <c r="J874" i="9"/>
  <c r="K874" i="9"/>
  <c r="L874" i="9"/>
  <c r="M874" i="9"/>
  <c r="N874" i="9"/>
  <c r="O874" i="9"/>
  <c r="P874" i="9"/>
  <c r="E875" i="9"/>
  <c r="F875" i="9"/>
  <c r="G875" i="9"/>
  <c r="H875" i="9"/>
  <c r="I875" i="9"/>
  <c r="J875" i="9"/>
  <c r="K875" i="9"/>
  <c r="L875" i="9"/>
  <c r="M875" i="9"/>
  <c r="N875" i="9"/>
  <c r="O875" i="9"/>
  <c r="P875" i="9"/>
  <c r="E876" i="9"/>
  <c r="F876" i="9"/>
  <c r="G876" i="9"/>
  <c r="H876" i="9"/>
  <c r="I876" i="9"/>
  <c r="J876" i="9"/>
  <c r="K876" i="9"/>
  <c r="L876" i="9"/>
  <c r="M876" i="9"/>
  <c r="N876" i="9"/>
  <c r="O876" i="9"/>
  <c r="P876" i="9"/>
  <c r="E877" i="9"/>
  <c r="F877" i="9"/>
  <c r="G877" i="9"/>
  <c r="H877" i="9"/>
  <c r="I877" i="9"/>
  <c r="J877" i="9"/>
  <c r="K877" i="9"/>
  <c r="L877" i="9"/>
  <c r="M877" i="9"/>
  <c r="N877" i="9"/>
  <c r="O877" i="9"/>
  <c r="P877" i="9"/>
  <c r="E878" i="9"/>
  <c r="F878" i="9"/>
  <c r="G878" i="9"/>
  <c r="H878" i="9"/>
  <c r="I878" i="9"/>
  <c r="J878" i="9"/>
  <c r="K878" i="9"/>
  <c r="L878" i="9"/>
  <c r="M878" i="9"/>
  <c r="N878" i="9"/>
  <c r="O878" i="9"/>
  <c r="P878" i="9"/>
  <c r="E879" i="9"/>
  <c r="F879" i="9"/>
  <c r="G879" i="9"/>
  <c r="H879" i="9"/>
  <c r="I879" i="9"/>
  <c r="J879" i="9"/>
  <c r="K879" i="9"/>
  <c r="L879" i="9"/>
  <c r="M879" i="9"/>
  <c r="N879" i="9"/>
  <c r="O879" i="9"/>
  <c r="P879" i="9"/>
  <c r="E880" i="9"/>
  <c r="F880" i="9"/>
  <c r="G880" i="9"/>
  <c r="H880" i="9"/>
  <c r="I880" i="9"/>
  <c r="J880" i="9"/>
  <c r="K880" i="9"/>
  <c r="L880" i="9"/>
  <c r="M880" i="9"/>
  <c r="N880" i="9"/>
  <c r="O880" i="9"/>
  <c r="P880" i="9"/>
  <c r="E881" i="9"/>
  <c r="F881" i="9"/>
  <c r="G881" i="9"/>
  <c r="H881" i="9"/>
  <c r="I881" i="9"/>
  <c r="J881" i="9"/>
  <c r="K881" i="9"/>
  <c r="L881" i="9"/>
  <c r="M881" i="9"/>
  <c r="N881" i="9"/>
  <c r="O881" i="9"/>
  <c r="P881" i="9"/>
  <c r="E882" i="9"/>
  <c r="F882" i="9"/>
  <c r="G882" i="9"/>
  <c r="H882" i="9"/>
  <c r="I882" i="9"/>
  <c r="J882" i="9"/>
  <c r="K882" i="9"/>
  <c r="L882" i="9"/>
  <c r="M882" i="9"/>
  <c r="N882" i="9"/>
  <c r="O882" i="9"/>
  <c r="P882" i="9"/>
  <c r="E883" i="9"/>
  <c r="F883" i="9"/>
  <c r="G883" i="9"/>
  <c r="H883" i="9"/>
  <c r="I883" i="9"/>
  <c r="J883" i="9"/>
  <c r="K883" i="9"/>
  <c r="L883" i="9"/>
  <c r="M883" i="9"/>
  <c r="N883" i="9"/>
  <c r="O883" i="9"/>
  <c r="P883" i="9"/>
  <c r="E884" i="9"/>
  <c r="F884" i="9"/>
  <c r="G884" i="9"/>
  <c r="H884" i="9"/>
  <c r="I884" i="9"/>
  <c r="J884" i="9"/>
  <c r="K884" i="9"/>
  <c r="L884" i="9"/>
  <c r="M884" i="9"/>
  <c r="N884" i="9"/>
  <c r="O884" i="9"/>
  <c r="P884" i="9"/>
  <c r="E885" i="9"/>
  <c r="F885" i="9"/>
  <c r="G885" i="9"/>
  <c r="H885" i="9"/>
  <c r="I885" i="9"/>
  <c r="J885" i="9"/>
  <c r="K885" i="9"/>
  <c r="L885" i="9"/>
  <c r="M885" i="9"/>
  <c r="N885" i="9"/>
  <c r="O885" i="9"/>
  <c r="P885" i="9"/>
  <c r="E886" i="9"/>
  <c r="F886" i="9"/>
  <c r="G886" i="9"/>
  <c r="H886" i="9"/>
  <c r="I886" i="9"/>
  <c r="J886" i="9"/>
  <c r="K886" i="9"/>
  <c r="L886" i="9"/>
  <c r="M886" i="9"/>
  <c r="N886" i="9"/>
  <c r="O886" i="9"/>
  <c r="P886" i="9"/>
  <c r="E887" i="9"/>
  <c r="F887" i="9"/>
  <c r="G887" i="9"/>
  <c r="H887" i="9"/>
  <c r="I887" i="9"/>
  <c r="J887" i="9"/>
  <c r="K887" i="9"/>
  <c r="L887" i="9"/>
  <c r="M887" i="9"/>
  <c r="N887" i="9"/>
  <c r="O887" i="9"/>
  <c r="P887" i="9"/>
  <c r="E888" i="9"/>
  <c r="F888" i="9"/>
  <c r="G888" i="9"/>
  <c r="H888" i="9"/>
  <c r="I888" i="9"/>
  <c r="J888" i="9"/>
  <c r="K888" i="9"/>
  <c r="L888" i="9"/>
  <c r="M888" i="9"/>
  <c r="N888" i="9"/>
  <c r="O888" i="9"/>
  <c r="P888" i="9"/>
  <c r="E889" i="9"/>
  <c r="F889" i="9"/>
  <c r="G889" i="9"/>
  <c r="H889" i="9"/>
  <c r="I889" i="9"/>
  <c r="J889" i="9"/>
  <c r="K889" i="9"/>
  <c r="L889" i="9"/>
  <c r="M889" i="9"/>
  <c r="N889" i="9"/>
  <c r="O889" i="9"/>
  <c r="P889" i="9"/>
  <c r="E890" i="9"/>
  <c r="F890" i="9"/>
  <c r="G890" i="9"/>
  <c r="H890" i="9"/>
  <c r="I890" i="9"/>
  <c r="J890" i="9"/>
  <c r="K890" i="9"/>
  <c r="L890" i="9"/>
  <c r="M890" i="9"/>
  <c r="N890" i="9"/>
  <c r="O890" i="9"/>
  <c r="P890" i="9"/>
  <c r="E891" i="9"/>
  <c r="F891" i="9"/>
  <c r="G891" i="9"/>
  <c r="H891" i="9"/>
  <c r="I891" i="9"/>
  <c r="J891" i="9"/>
  <c r="K891" i="9"/>
  <c r="L891" i="9"/>
  <c r="M891" i="9"/>
  <c r="N891" i="9"/>
  <c r="O891" i="9"/>
  <c r="P891" i="9"/>
  <c r="E892" i="9"/>
  <c r="F892" i="9"/>
  <c r="G892" i="9"/>
  <c r="H892" i="9"/>
  <c r="I892" i="9"/>
  <c r="J892" i="9"/>
  <c r="K892" i="9"/>
  <c r="L892" i="9"/>
  <c r="M892" i="9"/>
  <c r="N892" i="9"/>
  <c r="O892" i="9"/>
  <c r="P892" i="9"/>
  <c r="E893" i="9"/>
  <c r="F893" i="9"/>
  <c r="G893" i="9"/>
  <c r="H893" i="9"/>
  <c r="I893" i="9"/>
  <c r="J893" i="9"/>
  <c r="K893" i="9"/>
  <c r="L893" i="9"/>
  <c r="M893" i="9"/>
  <c r="N893" i="9"/>
  <c r="O893" i="9"/>
  <c r="P893" i="9"/>
  <c r="E894" i="9"/>
  <c r="F894" i="9"/>
  <c r="G894" i="9"/>
  <c r="H894" i="9"/>
  <c r="I894" i="9"/>
  <c r="J894" i="9"/>
  <c r="K894" i="9"/>
  <c r="L894" i="9"/>
  <c r="M894" i="9"/>
  <c r="N894" i="9"/>
  <c r="O894" i="9"/>
  <c r="P894" i="9"/>
  <c r="E895" i="9"/>
  <c r="F895" i="9"/>
  <c r="G895" i="9"/>
  <c r="H895" i="9"/>
  <c r="I895" i="9"/>
  <c r="J895" i="9"/>
  <c r="K895" i="9"/>
  <c r="L895" i="9"/>
  <c r="M895" i="9"/>
  <c r="N895" i="9"/>
  <c r="O895" i="9"/>
  <c r="P895" i="9"/>
  <c r="E896" i="9"/>
  <c r="F896" i="9"/>
  <c r="G896" i="9"/>
  <c r="H896" i="9"/>
  <c r="I896" i="9"/>
  <c r="J896" i="9"/>
  <c r="K896" i="9"/>
  <c r="L896" i="9"/>
  <c r="M896" i="9"/>
  <c r="N896" i="9"/>
  <c r="O896" i="9"/>
  <c r="P896" i="9"/>
  <c r="E897" i="9"/>
  <c r="F897" i="9"/>
  <c r="G897" i="9"/>
  <c r="H897" i="9"/>
  <c r="I897" i="9"/>
  <c r="J897" i="9"/>
  <c r="K897" i="9"/>
  <c r="L897" i="9"/>
  <c r="M897" i="9"/>
  <c r="N897" i="9"/>
  <c r="O897" i="9"/>
  <c r="P897" i="9"/>
  <c r="E898" i="9"/>
  <c r="F898" i="9"/>
  <c r="G898" i="9"/>
  <c r="H898" i="9"/>
  <c r="I898" i="9"/>
  <c r="J898" i="9"/>
  <c r="K898" i="9"/>
  <c r="L898" i="9"/>
  <c r="M898" i="9"/>
  <c r="N898" i="9"/>
  <c r="O898" i="9"/>
  <c r="P898" i="9"/>
  <c r="E899" i="9"/>
  <c r="F899" i="9"/>
  <c r="G899" i="9"/>
  <c r="H899" i="9"/>
  <c r="I899" i="9"/>
  <c r="J899" i="9"/>
  <c r="K899" i="9"/>
  <c r="L899" i="9"/>
  <c r="M899" i="9"/>
  <c r="N899" i="9"/>
  <c r="O899" i="9"/>
  <c r="P899" i="9"/>
  <c r="E900" i="9"/>
  <c r="F900" i="9"/>
  <c r="G900" i="9"/>
  <c r="H900" i="9"/>
  <c r="I900" i="9"/>
  <c r="J900" i="9"/>
  <c r="K900" i="9"/>
  <c r="L900" i="9"/>
  <c r="M900" i="9"/>
  <c r="N900" i="9"/>
  <c r="O900" i="9"/>
  <c r="P900" i="9"/>
  <c r="E901" i="9"/>
  <c r="F901" i="9"/>
  <c r="G901" i="9"/>
  <c r="H901" i="9"/>
  <c r="I901" i="9"/>
  <c r="J901" i="9"/>
  <c r="K901" i="9"/>
  <c r="L901" i="9"/>
  <c r="M901" i="9"/>
  <c r="N901" i="9"/>
  <c r="O901" i="9"/>
  <c r="P901" i="9"/>
  <c r="E902" i="9"/>
  <c r="F902" i="9"/>
  <c r="G902" i="9"/>
  <c r="H902" i="9"/>
  <c r="I902" i="9"/>
  <c r="J902" i="9"/>
  <c r="K902" i="9"/>
  <c r="L902" i="9"/>
  <c r="M902" i="9"/>
  <c r="N902" i="9"/>
  <c r="O902" i="9"/>
  <c r="P902" i="9"/>
  <c r="E903" i="9"/>
  <c r="F903" i="9"/>
  <c r="G903" i="9"/>
  <c r="H903" i="9"/>
  <c r="I903" i="9"/>
  <c r="J903" i="9"/>
  <c r="K903" i="9"/>
  <c r="L903" i="9"/>
  <c r="M903" i="9"/>
  <c r="N903" i="9"/>
  <c r="O903" i="9"/>
  <c r="P903" i="9"/>
  <c r="E904" i="9"/>
  <c r="F904" i="9"/>
  <c r="G904" i="9"/>
  <c r="H904" i="9"/>
  <c r="I904" i="9"/>
  <c r="J904" i="9"/>
  <c r="K904" i="9"/>
  <c r="L904" i="9"/>
  <c r="M904" i="9"/>
  <c r="N904" i="9"/>
  <c r="O904" i="9"/>
  <c r="P904" i="9"/>
  <c r="E905" i="9"/>
  <c r="F905" i="9"/>
  <c r="G905" i="9"/>
  <c r="H905" i="9"/>
  <c r="I905" i="9"/>
  <c r="J905" i="9"/>
  <c r="K905" i="9"/>
  <c r="L905" i="9"/>
  <c r="M905" i="9"/>
  <c r="N905" i="9"/>
  <c r="O905" i="9"/>
  <c r="P905" i="9"/>
  <c r="E906" i="9"/>
  <c r="F906" i="9"/>
  <c r="G906" i="9"/>
  <c r="H906" i="9"/>
  <c r="I906" i="9"/>
  <c r="J906" i="9"/>
  <c r="K906" i="9"/>
  <c r="L906" i="9"/>
  <c r="M906" i="9"/>
  <c r="N906" i="9"/>
  <c r="O906" i="9"/>
  <c r="P906" i="9"/>
  <c r="E907" i="9"/>
  <c r="F907" i="9"/>
  <c r="G907" i="9"/>
  <c r="H907" i="9"/>
  <c r="I907" i="9"/>
  <c r="J907" i="9"/>
  <c r="K907" i="9"/>
  <c r="L907" i="9"/>
  <c r="M907" i="9"/>
  <c r="N907" i="9"/>
  <c r="O907" i="9"/>
  <c r="P907" i="9"/>
  <c r="E908" i="9"/>
  <c r="F908" i="9"/>
  <c r="G908" i="9"/>
  <c r="H908" i="9"/>
  <c r="I908" i="9"/>
  <c r="J908" i="9"/>
  <c r="K908" i="9"/>
  <c r="L908" i="9"/>
  <c r="M908" i="9"/>
  <c r="N908" i="9"/>
  <c r="O908" i="9"/>
  <c r="P908" i="9"/>
  <c r="E909" i="9"/>
  <c r="F909" i="9"/>
  <c r="G909" i="9"/>
  <c r="H909" i="9"/>
  <c r="I909" i="9"/>
  <c r="J909" i="9"/>
  <c r="K909" i="9"/>
  <c r="L909" i="9"/>
  <c r="M909" i="9"/>
  <c r="N909" i="9"/>
  <c r="O909" i="9"/>
  <c r="P909" i="9"/>
  <c r="E910" i="9"/>
  <c r="F910" i="9"/>
  <c r="G910" i="9"/>
  <c r="H910" i="9"/>
  <c r="I910" i="9"/>
  <c r="J910" i="9"/>
  <c r="K910" i="9"/>
  <c r="L910" i="9"/>
  <c r="M910" i="9"/>
  <c r="N910" i="9"/>
  <c r="O910" i="9"/>
  <c r="P910" i="9"/>
  <c r="E911" i="9"/>
  <c r="F911" i="9"/>
  <c r="G911" i="9"/>
  <c r="H911" i="9"/>
  <c r="I911" i="9"/>
  <c r="J911" i="9"/>
  <c r="K911" i="9"/>
  <c r="L911" i="9"/>
  <c r="M911" i="9"/>
  <c r="N911" i="9"/>
  <c r="O911" i="9"/>
  <c r="P911" i="9"/>
  <c r="E912" i="9"/>
  <c r="F912" i="9"/>
  <c r="G912" i="9"/>
  <c r="H912" i="9"/>
  <c r="I912" i="9"/>
  <c r="J912" i="9"/>
  <c r="K912" i="9"/>
  <c r="L912" i="9"/>
  <c r="M912" i="9"/>
  <c r="N912" i="9"/>
  <c r="O912" i="9"/>
  <c r="P912" i="9"/>
  <c r="E913" i="9"/>
  <c r="F913" i="9"/>
  <c r="G913" i="9"/>
  <c r="H913" i="9"/>
  <c r="I913" i="9"/>
  <c r="J913" i="9"/>
  <c r="K913" i="9"/>
  <c r="L913" i="9"/>
  <c r="M913" i="9"/>
  <c r="N913" i="9"/>
  <c r="O913" i="9"/>
  <c r="P913" i="9"/>
  <c r="E914" i="9"/>
  <c r="F914" i="9"/>
  <c r="G914" i="9"/>
  <c r="H914" i="9"/>
  <c r="I914" i="9"/>
  <c r="J914" i="9"/>
  <c r="K914" i="9"/>
  <c r="L914" i="9"/>
  <c r="M914" i="9"/>
  <c r="N914" i="9"/>
  <c r="O914" i="9"/>
  <c r="P914" i="9"/>
  <c r="E915" i="9"/>
  <c r="F915" i="9"/>
  <c r="G915" i="9"/>
  <c r="H915" i="9"/>
  <c r="I915" i="9"/>
  <c r="J915" i="9"/>
  <c r="K915" i="9"/>
  <c r="L915" i="9"/>
  <c r="M915" i="9"/>
  <c r="N915" i="9"/>
  <c r="O915" i="9"/>
  <c r="P915" i="9"/>
  <c r="E916" i="9"/>
  <c r="F916" i="9"/>
  <c r="G916" i="9"/>
  <c r="H916" i="9"/>
  <c r="I916" i="9"/>
  <c r="J916" i="9"/>
  <c r="K916" i="9"/>
  <c r="L916" i="9"/>
  <c r="M916" i="9"/>
  <c r="N916" i="9"/>
  <c r="O916" i="9"/>
  <c r="P916" i="9"/>
  <c r="E917" i="9"/>
  <c r="F917" i="9"/>
  <c r="G917" i="9"/>
  <c r="H917" i="9"/>
  <c r="I917" i="9"/>
  <c r="J917" i="9"/>
  <c r="K917" i="9"/>
  <c r="L917" i="9"/>
  <c r="M917" i="9"/>
  <c r="N917" i="9"/>
  <c r="O917" i="9"/>
  <c r="P917" i="9"/>
  <c r="E918" i="9"/>
  <c r="F918" i="9"/>
  <c r="G918" i="9"/>
  <c r="H918" i="9"/>
  <c r="I918" i="9"/>
  <c r="J918" i="9"/>
  <c r="K918" i="9"/>
  <c r="L918" i="9"/>
  <c r="M918" i="9"/>
  <c r="N918" i="9"/>
  <c r="O918" i="9"/>
  <c r="P918" i="9"/>
  <c r="E919" i="9"/>
  <c r="F919" i="9"/>
  <c r="G919" i="9"/>
  <c r="H919" i="9"/>
  <c r="I919" i="9"/>
  <c r="J919" i="9"/>
  <c r="K919" i="9"/>
  <c r="L919" i="9"/>
  <c r="M919" i="9"/>
  <c r="N919" i="9"/>
  <c r="O919" i="9"/>
  <c r="P919" i="9"/>
  <c r="E920" i="9"/>
  <c r="F920" i="9"/>
  <c r="G920" i="9"/>
  <c r="H920" i="9"/>
  <c r="I920" i="9"/>
  <c r="J920" i="9"/>
  <c r="K920" i="9"/>
  <c r="L920" i="9"/>
  <c r="M920" i="9"/>
  <c r="N920" i="9"/>
  <c r="O920" i="9"/>
  <c r="P920" i="9"/>
  <c r="E921" i="9"/>
  <c r="F921" i="9"/>
  <c r="G921" i="9"/>
  <c r="H921" i="9"/>
  <c r="I921" i="9"/>
  <c r="J921" i="9"/>
  <c r="K921" i="9"/>
  <c r="L921" i="9"/>
  <c r="M921" i="9"/>
  <c r="N921" i="9"/>
  <c r="O921" i="9"/>
  <c r="P921" i="9"/>
  <c r="E922" i="9"/>
  <c r="F922" i="9"/>
  <c r="G922" i="9"/>
  <c r="H922" i="9"/>
  <c r="I922" i="9"/>
  <c r="J922" i="9"/>
  <c r="K922" i="9"/>
  <c r="L922" i="9"/>
  <c r="M922" i="9"/>
  <c r="N922" i="9"/>
  <c r="O922" i="9"/>
  <c r="P922" i="9"/>
  <c r="E923" i="9"/>
  <c r="F923" i="9"/>
  <c r="G923" i="9"/>
  <c r="H923" i="9"/>
  <c r="I923" i="9"/>
  <c r="J923" i="9"/>
  <c r="K923" i="9"/>
  <c r="L923" i="9"/>
  <c r="M923" i="9"/>
  <c r="N923" i="9"/>
  <c r="O923" i="9"/>
  <c r="P923" i="9"/>
  <c r="E924" i="9"/>
  <c r="F924" i="9"/>
  <c r="G924" i="9"/>
  <c r="H924" i="9"/>
  <c r="I924" i="9"/>
  <c r="J924" i="9"/>
  <c r="K924" i="9"/>
  <c r="L924" i="9"/>
  <c r="M924" i="9"/>
  <c r="N924" i="9"/>
  <c r="O924" i="9"/>
  <c r="P924" i="9"/>
  <c r="E925" i="9"/>
  <c r="F925" i="9"/>
  <c r="G925" i="9"/>
  <c r="H925" i="9"/>
  <c r="I925" i="9"/>
  <c r="J925" i="9"/>
  <c r="K925" i="9"/>
  <c r="L925" i="9"/>
  <c r="M925" i="9"/>
  <c r="N925" i="9"/>
  <c r="O925" i="9"/>
  <c r="P925" i="9"/>
  <c r="E926" i="9"/>
  <c r="F926" i="9"/>
  <c r="G926" i="9"/>
  <c r="H926" i="9"/>
  <c r="I926" i="9"/>
  <c r="J926" i="9"/>
  <c r="K926" i="9"/>
  <c r="L926" i="9"/>
  <c r="M926" i="9"/>
  <c r="N926" i="9"/>
  <c r="O926" i="9"/>
  <c r="P926" i="9"/>
  <c r="E927" i="9"/>
  <c r="F927" i="9"/>
  <c r="G927" i="9"/>
  <c r="H927" i="9"/>
  <c r="I927" i="9"/>
  <c r="J927" i="9"/>
  <c r="K927" i="9"/>
  <c r="L927" i="9"/>
  <c r="M927" i="9"/>
  <c r="N927" i="9"/>
  <c r="O927" i="9"/>
  <c r="P927" i="9"/>
  <c r="E928" i="9"/>
  <c r="F928" i="9"/>
  <c r="G928" i="9"/>
  <c r="H928" i="9"/>
  <c r="I928" i="9"/>
  <c r="J928" i="9"/>
  <c r="K928" i="9"/>
  <c r="L928" i="9"/>
  <c r="M928" i="9"/>
  <c r="N928" i="9"/>
  <c r="O928" i="9"/>
  <c r="P928" i="9"/>
  <c r="E929" i="9"/>
  <c r="F929" i="9"/>
  <c r="G929" i="9"/>
  <c r="H929" i="9"/>
  <c r="I929" i="9"/>
  <c r="J929" i="9"/>
  <c r="K929" i="9"/>
  <c r="L929" i="9"/>
  <c r="M929" i="9"/>
  <c r="N929" i="9"/>
  <c r="O929" i="9"/>
  <c r="P929" i="9"/>
  <c r="E930" i="9"/>
  <c r="F930" i="9"/>
  <c r="G930" i="9"/>
  <c r="H930" i="9"/>
  <c r="I930" i="9"/>
  <c r="J930" i="9"/>
  <c r="K930" i="9"/>
  <c r="L930" i="9"/>
  <c r="M930" i="9"/>
  <c r="N930" i="9"/>
  <c r="O930" i="9"/>
  <c r="P930" i="9"/>
  <c r="E931" i="9"/>
  <c r="F931" i="9"/>
  <c r="G931" i="9"/>
  <c r="H931" i="9"/>
  <c r="I931" i="9"/>
  <c r="J931" i="9"/>
  <c r="K931" i="9"/>
  <c r="L931" i="9"/>
  <c r="M931" i="9"/>
  <c r="N931" i="9"/>
  <c r="O931" i="9"/>
  <c r="P931" i="9"/>
  <c r="E932" i="9"/>
  <c r="F932" i="9"/>
  <c r="G932" i="9"/>
  <c r="H932" i="9"/>
  <c r="I932" i="9"/>
  <c r="J932" i="9"/>
  <c r="K932" i="9"/>
  <c r="L932" i="9"/>
  <c r="M932" i="9"/>
  <c r="N932" i="9"/>
  <c r="O932" i="9"/>
  <c r="P932" i="9"/>
  <c r="E933" i="9"/>
  <c r="F933" i="9"/>
  <c r="G933" i="9"/>
  <c r="H933" i="9"/>
  <c r="I933" i="9"/>
  <c r="J933" i="9"/>
  <c r="K933" i="9"/>
  <c r="L933" i="9"/>
  <c r="M933" i="9"/>
  <c r="N933" i="9"/>
  <c r="O933" i="9"/>
  <c r="P933" i="9"/>
  <c r="E934" i="9"/>
  <c r="F934" i="9"/>
  <c r="G934" i="9"/>
  <c r="H934" i="9"/>
  <c r="I934" i="9"/>
  <c r="J934" i="9"/>
  <c r="K934" i="9"/>
  <c r="L934" i="9"/>
  <c r="M934" i="9"/>
  <c r="N934" i="9"/>
  <c r="O934" i="9"/>
  <c r="P934" i="9"/>
  <c r="E935" i="9"/>
  <c r="F935" i="9"/>
  <c r="G935" i="9"/>
  <c r="H935" i="9"/>
  <c r="I935" i="9"/>
  <c r="J935" i="9"/>
  <c r="K935" i="9"/>
  <c r="L935" i="9"/>
  <c r="M935" i="9"/>
  <c r="N935" i="9"/>
  <c r="O935" i="9"/>
  <c r="P935" i="9"/>
  <c r="E936" i="9"/>
  <c r="F936" i="9"/>
  <c r="G936" i="9"/>
  <c r="H936" i="9"/>
  <c r="I936" i="9"/>
  <c r="J936" i="9"/>
  <c r="K936" i="9"/>
  <c r="L936" i="9"/>
  <c r="M936" i="9"/>
  <c r="N936" i="9"/>
  <c r="O936" i="9"/>
  <c r="P936" i="9"/>
  <c r="E937" i="9"/>
  <c r="F937" i="9"/>
  <c r="G937" i="9"/>
  <c r="H937" i="9"/>
  <c r="I937" i="9"/>
  <c r="J937" i="9"/>
  <c r="K937" i="9"/>
  <c r="L937" i="9"/>
  <c r="M937" i="9"/>
  <c r="N937" i="9"/>
  <c r="O937" i="9"/>
  <c r="P937" i="9"/>
  <c r="E938" i="9"/>
  <c r="F938" i="9"/>
  <c r="G938" i="9"/>
  <c r="H938" i="9"/>
  <c r="I938" i="9"/>
  <c r="J938" i="9"/>
  <c r="K938" i="9"/>
  <c r="L938" i="9"/>
  <c r="M938" i="9"/>
  <c r="N938" i="9"/>
  <c r="O938" i="9"/>
  <c r="P938" i="9"/>
  <c r="E939" i="9"/>
  <c r="F939" i="9"/>
  <c r="G939" i="9"/>
  <c r="H939" i="9"/>
  <c r="I939" i="9"/>
  <c r="J939" i="9"/>
  <c r="K939" i="9"/>
  <c r="L939" i="9"/>
  <c r="M939" i="9"/>
  <c r="N939" i="9"/>
  <c r="O939" i="9"/>
  <c r="P939" i="9"/>
  <c r="E940" i="9"/>
  <c r="F940" i="9"/>
  <c r="G940" i="9"/>
  <c r="H940" i="9"/>
  <c r="I940" i="9"/>
  <c r="J940" i="9"/>
  <c r="K940" i="9"/>
  <c r="L940" i="9"/>
  <c r="M940" i="9"/>
  <c r="N940" i="9"/>
  <c r="O940" i="9"/>
  <c r="P940" i="9"/>
  <c r="E941" i="9"/>
  <c r="F941" i="9"/>
  <c r="G941" i="9"/>
  <c r="H941" i="9"/>
  <c r="I941" i="9"/>
  <c r="J941" i="9"/>
  <c r="K941" i="9"/>
  <c r="L941" i="9"/>
  <c r="M941" i="9"/>
  <c r="N941" i="9"/>
  <c r="O941" i="9"/>
  <c r="P941" i="9"/>
  <c r="E942" i="9"/>
  <c r="F942" i="9"/>
  <c r="G942" i="9"/>
  <c r="H942" i="9"/>
  <c r="I942" i="9"/>
  <c r="J942" i="9"/>
  <c r="K942" i="9"/>
  <c r="L942" i="9"/>
  <c r="M942" i="9"/>
  <c r="N942" i="9"/>
  <c r="O942" i="9"/>
  <c r="P942" i="9"/>
  <c r="E943" i="9"/>
  <c r="F943" i="9"/>
  <c r="G943" i="9"/>
  <c r="H943" i="9"/>
  <c r="I943" i="9"/>
  <c r="J943" i="9"/>
  <c r="K943" i="9"/>
  <c r="L943" i="9"/>
  <c r="M943" i="9"/>
  <c r="N943" i="9"/>
  <c r="O943" i="9"/>
  <c r="P943" i="9"/>
  <c r="E944" i="9"/>
  <c r="F944" i="9"/>
  <c r="G944" i="9"/>
  <c r="H944" i="9"/>
  <c r="I944" i="9"/>
  <c r="J944" i="9"/>
  <c r="K944" i="9"/>
  <c r="L944" i="9"/>
  <c r="M944" i="9"/>
  <c r="N944" i="9"/>
  <c r="O944" i="9"/>
  <c r="P944" i="9"/>
  <c r="E945" i="9"/>
  <c r="F945" i="9"/>
  <c r="G945" i="9"/>
  <c r="H945" i="9"/>
  <c r="I945" i="9"/>
  <c r="J945" i="9"/>
  <c r="K945" i="9"/>
  <c r="L945" i="9"/>
  <c r="M945" i="9"/>
  <c r="N945" i="9"/>
  <c r="O945" i="9"/>
  <c r="P945" i="9"/>
  <c r="E946" i="9"/>
  <c r="F946" i="9"/>
  <c r="G946" i="9"/>
  <c r="H946" i="9"/>
  <c r="I946" i="9"/>
  <c r="J946" i="9"/>
  <c r="K946" i="9"/>
  <c r="L946" i="9"/>
  <c r="M946" i="9"/>
  <c r="N946" i="9"/>
  <c r="O946" i="9"/>
  <c r="P946" i="9"/>
  <c r="E947" i="9"/>
  <c r="F947" i="9"/>
  <c r="G947" i="9"/>
  <c r="H947" i="9"/>
  <c r="I947" i="9"/>
  <c r="J947" i="9"/>
  <c r="K947" i="9"/>
  <c r="L947" i="9"/>
  <c r="M947" i="9"/>
  <c r="N947" i="9"/>
  <c r="O947" i="9"/>
  <c r="P947" i="9"/>
  <c r="E948" i="9"/>
  <c r="F948" i="9"/>
  <c r="G948" i="9"/>
  <c r="H948" i="9"/>
  <c r="I948" i="9"/>
  <c r="J948" i="9"/>
  <c r="K948" i="9"/>
  <c r="L948" i="9"/>
  <c r="M948" i="9"/>
  <c r="N948" i="9"/>
  <c r="O948" i="9"/>
  <c r="P948" i="9"/>
  <c r="E949" i="9"/>
  <c r="F949" i="9"/>
  <c r="G949" i="9"/>
  <c r="H949" i="9"/>
  <c r="I949" i="9"/>
  <c r="J949" i="9"/>
  <c r="K949" i="9"/>
  <c r="L949" i="9"/>
  <c r="M949" i="9"/>
  <c r="N949" i="9"/>
  <c r="O949" i="9"/>
  <c r="P949" i="9"/>
  <c r="E950" i="9"/>
  <c r="F950" i="9"/>
  <c r="G950" i="9"/>
  <c r="H950" i="9"/>
  <c r="I950" i="9"/>
  <c r="J950" i="9"/>
  <c r="K950" i="9"/>
  <c r="L950" i="9"/>
  <c r="M950" i="9"/>
  <c r="N950" i="9"/>
  <c r="O950" i="9"/>
  <c r="P950" i="9"/>
  <c r="E951" i="9"/>
  <c r="F951" i="9"/>
  <c r="G951" i="9"/>
  <c r="H951" i="9"/>
  <c r="I951" i="9"/>
  <c r="J951" i="9"/>
  <c r="K951" i="9"/>
  <c r="L951" i="9"/>
  <c r="M951" i="9"/>
  <c r="N951" i="9"/>
  <c r="O951" i="9"/>
  <c r="P951" i="9"/>
  <c r="E952" i="9"/>
  <c r="F952" i="9"/>
  <c r="G952" i="9"/>
  <c r="H952" i="9"/>
  <c r="I952" i="9"/>
  <c r="J952" i="9"/>
  <c r="K952" i="9"/>
  <c r="L952" i="9"/>
  <c r="M952" i="9"/>
  <c r="N952" i="9"/>
  <c r="O952" i="9"/>
  <c r="P952" i="9"/>
  <c r="E953" i="9"/>
  <c r="F953" i="9"/>
  <c r="G953" i="9"/>
  <c r="H953" i="9"/>
  <c r="I953" i="9"/>
  <c r="J953" i="9"/>
  <c r="K953" i="9"/>
  <c r="L953" i="9"/>
  <c r="M953" i="9"/>
  <c r="N953" i="9"/>
  <c r="O953" i="9"/>
  <c r="P953" i="9"/>
  <c r="E954" i="9"/>
  <c r="F954" i="9"/>
  <c r="G954" i="9"/>
  <c r="H954" i="9"/>
  <c r="I954" i="9"/>
  <c r="J954" i="9"/>
  <c r="K954" i="9"/>
  <c r="L954" i="9"/>
  <c r="M954" i="9"/>
  <c r="N954" i="9"/>
  <c r="O954" i="9"/>
  <c r="P954" i="9"/>
  <c r="E955" i="9"/>
  <c r="F955" i="9"/>
  <c r="G955" i="9"/>
  <c r="H955" i="9"/>
  <c r="I955" i="9"/>
  <c r="J955" i="9"/>
  <c r="K955" i="9"/>
  <c r="L955" i="9"/>
  <c r="M955" i="9"/>
  <c r="N955" i="9"/>
  <c r="O955" i="9"/>
  <c r="P955" i="9"/>
  <c r="E956" i="9"/>
  <c r="F956" i="9"/>
  <c r="G956" i="9"/>
  <c r="H956" i="9"/>
  <c r="I956" i="9"/>
  <c r="J956" i="9"/>
  <c r="K956" i="9"/>
  <c r="L956" i="9"/>
  <c r="M956" i="9"/>
  <c r="N956" i="9"/>
  <c r="O956" i="9"/>
  <c r="P956" i="9"/>
  <c r="E957" i="9"/>
  <c r="F957" i="9"/>
  <c r="G957" i="9"/>
  <c r="H957" i="9"/>
  <c r="I957" i="9"/>
  <c r="J957" i="9"/>
  <c r="K957" i="9"/>
  <c r="L957" i="9"/>
  <c r="M957" i="9"/>
  <c r="N957" i="9"/>
  <c r="O957" i="9"/>
  <c r="P957" i="9"/>
  <c r="E958" i="9"/>
  <c r="F958" i="9"/>
  <c r="G958" i="9"/>
  <c r="H958" i="9"/>
  <c r="I958" i="9"/>
  <c r="J958" i="9"/>
  <c r="K958" i="9"/>
  <c r="L958" i="9"/>
  <c r="M958" i="9"/>
  <c r="N958" i="9"/>
  <c r="O958" i="9"/>
  <c r="P958" i="9"/>
  <c r="E959" i="9"/>
  <c r="F959" i="9"/>
  <c r="G959" i="9"/>
  <c r="H959" i="9"/>
  <c r="I959" i="9"/>
  <c r="J959" i="9"/>
  <c r="K959" i="9"/>
  <c r="L959" i="9"/>
  <c r="M959" i="9"/>
  <c r="N959" i="9"/>
  <c r="O959" i="9"/>
  <c r="P959" i="9"/>
  <c r="E960" i="9"/>
  <c r="F960" i="9"/>
  <c r="G960" i="9"/>
  <c r="H960" i="9"/>
  <c r="I960" i="9"/>
  <c r="J960" i="9"/>
  <c r="K960" i="9"/>
  <c r="L960" i="9"/>
  <c r="M960" i="9"/>
  <c r="N960" i="9"/>
  <c r="O960" i="9"/>
  <c r="P960" i="9"/>
  <c r="E961" i="9"/>
  <c r="F961" i="9"/>
  <c r="G961" i="9"/>
  <c r="H961" i="9"/>
  <c r="I961" i="9"/>
  <c r="J961" i="9"/>
  <c r="K961" i="9"/>
  <c r="L961" i="9"/>
  <c r="M961" i="9"/>
  <c r="N961" i="9"/>
  <c r="O961" i="9"/>
  <c r="P961" i="9"/>
  <c r="E962" i="9"/>
  <c r="F962" i="9"/>
  <c r="G962" i="9"/>
  <c r="H962" i="9"/>
  <c r="I962" i="9"/>
  <c r="J962" i="9"/>
  <c r="K962" i="9"/>
  <c r="L962" i="9"/>
  <c r="M962" i="9"/>
  <c r="N962" i="9"/>
  <c r="O962" i="9"/>
  <c r="P962" i="9"/>
  <c r="E963" i="9"/>
  <c r="F963" i="9"/>
  <c r="G963" i="9"/>
  <c r="H963" i="9"/>
  <c r="I963" i="9"/>
  <c r="J963" i="9"/>
  <c r="K963" i="9"/>
  <c r="L963" i="9"/>
  <c r="M963" i="9"/>
  <c r="N963" i="9"/>
  <c r="O963" i="9"/>
  <c r="P963" i="9"/>
  <c r="E964" i="9"/>
  <c r="F964" i="9"/>
  <c r="G964" i="9"/>
  <c r="H964" i="9"/>
  <c r="I964" i="9"/>
  <c r="J964" i="9"/>
  <c r="K964" i="9"/>
  <c r="L964" i="9"/>
  <c r="M964" i="9"/>
  <c r="N964" i="9"/>
  <c r="O964" i="9"/>
  <c r="P964" i="9"/>
  <c r="E965" i="9"/>
  <c r="F965" i="9"/>
  <c r="G965" i="9"/>
  <c r="H965" i="9"/>
  <c r="I965" i="9"/>
  <c r="J965" i="9"/>
  <c r="K965" i="9"/>
  <c r="L965" i="9"/>
  <c r="M965" i="9"/>
  <c r="N965" i="9"/>
  <c r="O965" i="9"/>
  <c r="P965" i="9"/>
  <c r="E966" i="9"/>
  <c r="F966" i="9"/>
  <c r="G966" i="9"/>
  <c r="H966" i="9"/>
  <c r="I966" i="9"/>
  <c r="J966" i="9"/>
  <c r="K966" i="9"/>
  <c r="L966" i="9"/>
  <c r="M966" i="9"/>
  <c r="N966" i="9"/>
  <c r="O966" i="9"/>
  <c r="P966" i="9"/>
  <c r="E967" i="9"/>
  <c r="F967" i="9"/>
  <c r="G967" i="9"/>
  <c r="H967" i="9"/>
  <c r="I967" i="9"/>
  <c r="J967" i="9"/>
  <c r="K967" i="9"/>
  <c r="L967" i="9"/>
  <c r="M967" i="9"/>
  <c r="N967" i="9"/>
  <c r="O967" i="9"/>
  <c r="P967" i="9"/>
  <c r="E968" i="9"/>
  <c r="F968" i="9"/>
  <c r="G968" i="9"/>
  <c r="H968" i="9"/>
  <c r="I968" i="9"/>
  <c r="J968" i="9"/>
  <c r="K968" i="9"/>
  <c r="L968" i="9"/>
  <c r="M968" i="9"/>
  <c r="N968" i="9"/>
  <c r="O968" i="9"/>
  <c r="P968" i="9"/>
  <c r="E969" i="9"/>
  <c r="F969" i="9"/>
  <c r="G969" i="9"/>
  <c r="H969" i="9"/>
  <c r="I969" i="9"/>
  <c r="J969" i="9"/>
  <c r="K969" i="9"/>
  <c r="L969" i="9"/>
  <c r="M969" i="9"/>
  <c r="N969" i="9"/>
  <c r="O969" i="9"/>
  <c r="P969" i="9"/>
  <c r="E970" i="9"/>
  <c r="F970" i="9"/>
  <c r="G970" i="9"/>
  <c r="H970" i="9"/>
  <c r="I970" i="9"/>
  <c r="J970" i="9"/>
  <c r="K970" i="9"/>
  <c r="L970" i="9"/>
  <c r="M970" i="9"/>
  <c r="N970" i="9"/>
  <c r="O970" i="9"/>
  <c r="P970" i="9"/>
  <c r="E971" i="9"/>
  <c r="F971" i="9"/>
  <c r="G971" i="9"/>
  <c r="H971" i="9"/>
  <c r="I971" i="9"/>
  <c r="J971" i="9"/>
  <c r="K971" i="9"/>
  <c r="L971" i="9"/>
  <c r="M971" i="9"/>
  <c r="N971" i="9"/>
  <c r="O971" i="9"/>
  <c r="P971" i="9"/>
  <c r="E972" i="9"/>
  <c r="F972" i="9"/>
  <c r="G972" i="9"/>
  <c r="H972" i="9"/>
  <c r="I972" i="9"/>
  <c r="J972" i="9"/>
  <c r="K972" i="9"/>
  <c r="L972" i="9"/>
  <c r="M972" i="9"/>
  <c r="N972" i="9"/>
  <c r="O972" i="9"/>
  <c r="P972" i="9"/>
  <c r="E973" i="9"/>
  <c r="F973" i="9"/>
  <c r="G973" i="9"/>
  <c r="H973" i="9"/>
  <c r="I973" i="9"/>
  <c r="J973" i="9"/>
  <c r="K973" i="9"/>
  <c r="L973" i="9"/>
  <c r="M973" i="9"/>
  <c r="N973" i="9"/>
  <c r="O973" i="9"/>
  <c r="P973" i="9"/>
  <c r="E974" i="9"/>
  <c r="F974" i="9"/>
  <c r="G974" i="9"/>
  <c r="H974" i="9"/>
  <c r="I974" i="9"/>
  <c r="J974" i="9"/>
  <c r="K974" i="9"/>
  <c r="L974" i="9"/>
  <c r="M974" i="9"/>
  <c r="N974" i="9"/>
  <c r="O974" i="9"/>
  <c r="P974" i="9"/>
  <c r="E975" i="9"/>
  <c r="F975" i="9"/>
  <c r="G975" i="9"/>
  <c r="H975" i="9"/>
  <c r="I975" i="9"/>
  <c r="J975" i="9"/>
  <c r="K975" i="9"/>
  <c r="L975" i="9"/>
  <c r="M975" i="9"/>
  <c r="N975" i="9"/>
  <c r="O975" i="9"/>
  <c r="P975" i="9"/>
  <c r="E976" i="9"/>
  <c r="F976" i="9"/>
  <c r="G976" i="9"/>
  <c r="H976" i="9"/>
  <c r="I976" i="9"/>
  <c r="J976" i="9"/>
  <c r="K976" i="9"/>
  <c r="L976" i="9"/>
  <c r="M976" i="9"/>
  <c r="N976" i="9"/>
  <c r="O976" i="9"/>
  <c r="P976" i="9"/>
  <c r="E977" i="9"/>
  <c r="F977" i="9"/>
  <c r="G977" i="9"/>
  <c r="H977" i="9"/>
  <c r="I977" i="9"/>
  <c r="J977" i="9"/>
  <c r="K977" i="9"/>
  <c r="L977" i="9"/>
  <c r="M977" i="9"/>
  <c r="N977" i="9"/>
  <c r="O977" i="9"/>
  <c r="P977" i="9"/>
  <c r="E978" i="9"/>
  <c r="F978" i="9"/>
  <c r="G978" i="9"/>
  <c r="H978" i="9"/>
  <c r="I978" i="9"/>
  <c r="J978" i="9"/>
  <c r="K978" i="9"/>
  <c r="L978" i="9"/>
  <c r="M978" i="9"/>
  <c r="N978" i="9"/>
  <c r="O978" i="9"/>
  <c r="P978" i="9"/>
  <c r="E979" i="9"/>
  <c r="F979" i="9"/>
  <c r="G979" i="9"/>
  <c r="H979" i="9"/>
  <c r="I979" i="9"/>
  <c r="J979" i="9"/>
  <c r="K979" i="9"/>
  <c r="L979" i="9"/>
  <c r="M979" i="9"/>
  <c r="N979" i="9"/>
  <c r="O979" i="9"/>
  <c r="P979" i="9"/>
  <c r="E980" i="9"/>
  <c r="F980" i="9"/>
  <c r="G980" i="9"/>
  <c r="H980" i="9"/>
  <c r="I980" i="9"/>
  <c r="J980" i="9"/>
  <c r="K980" i="9"/>
  <c r="L980" i="9"/>
  <c r="M980" i="9"/>
  <c r="N980" i="9"/>
  <c r="O980" i="9"/>
  <c r="P980" i="9"/>
  <c r="E981" i="9"/>
  <c r="F981" i="9"/>
  <c r="G981" i="9"/>
  <c r="H981" i="9"/>
  <c r="I981" i="9"/>
  <c r="J981" i="9"/>
  <c r="K981" i="9"/>
  <c r="L981" i="9"/>
  <c r="M981" i="9"/>
  <c r="N981" i="9"/>
  <c r="O981" i="9"/>
  <c r="P981" i="9"/>
  <c r="E982" i="9"/>
  <c r="F982" i="9"/>
  <c r="G982" i="9"/>
  <c r="H982" i="9"/>
  <c r="I982" i="9"/>
  <c r="J982" i="9"/>
  <c r="K982" i="9"/>
  <c r="L982" i="9"/>
  <c r="M982" i="9"/>
  <c r="N982" i="9"/>
  <c r="O982" i="9"/>
  <c r="P982" i="9"/>
  <c r="E983" i="9"/>
  <c r="F983" i="9"/>
  <c r="G983" i="9"/>
  <c r="H983" i="9"/>
  <c r="I983" i="9"/>
  <c r="J983" i="9"/>
  <c r="K983" i="9"/>
  <c r="L983" i="9"/>
  <c r="M983" i="9"/>
  <c r="N983" i="9"/>
  <c r="O983" i="9"/>
  <c r="P983" i="9"/>
  <c r="E984" i="9"/>
  <c r="F984" i="9"/>
  <c r="G984" i="9"/>
  <c r="H984" i="9"/>
  <c r="I984" i="9"/>
  <c r="J984" i="9"/>
  <c r="K984" i="9"/>
  <c r="L984" i="9"/>
  <c r="M984" i="9"/>
  <c r="N984" i="9"/>
  <c r="O984" i="9"/>
  <c r="P984" i="9"/>
  <c r="E985" i="9"/>
  <c r="F985" i="9"/>
  <c r="G985" i="9"/>
  <c r="H985" i="9"/>
  <c r="I985" i="9"/>
  <c r="J985" i="9"/>
  <c r="K985" i="9"/>
  <c r="L985" i="9"/>
  <c r="M985" i="9"/>
  <c r="N985" i="9"/>
  <c r="O985" i="9"/>
  <c r="P985" i="9"/>
  <c r="E986" i="9"/>
  <c r="F986" i="9"/>
  <c r="G986" i="9"/>
  <c r="H986" i="9"/>
  <c r="I986" i="9"/>
  <c r="J986" i="9"/>
  <c r="K986" i="9"/>
  <c r="L986" i="9"/>
  <c r="M986" i="9"/>
  <c r="N986" i="9"/>
  <c r="O986" i="9"/>
  <c r="P986" i="9"/>
  <c r="E987" i="9"/>
  <c r="F987" i="9"/>
  <c r="G987" i="9"/>
  <c r="H987" i="9"/>
  <c r="I987" i="9"/>
  <c r="J987" i="9"/>
  <c r="K987" i="9"/>
  <c r="L987" i="9"/>
  <c r="M987" i="9"/>
  <c r="N987" i="9"/>
  <c r="O987" i="9"/>
  <c r="P987" i="9"/>
  <c r="E988" i="9"/>
  <c r="F988" i="9"/>
  <c r="G988" i="9"/>
  <c r="H988" i="9"/>
  <c r="I988" i="9"/>
  <c r="J988" i="9"/>
  <c r="K988" i="9"/>
  <c r="L988" i="9"/>
  <c r="M988" i="9"/>
  <c r="N988" i="9"/>
  <c r="O988" i="9"/>
  <c r="P988" i="9"/>
  <c r="E989" i="9"/>
  <c r="F989" i="9"/>
  <c r="G989" i="9"/>
  <c r="H989" i="9"/>
  <c r="I989" i="9"/>
  <c r="J989" i="9"/>
  <c r="K989" i="9"/>
  <c r="L989" i="9"/>
  <c r="M989" i="9"/>
  <c r="N989" i="9"/>
  <c r="O989" i="9"/>
  <c r="P989" i="9"/>
  <c r="E990" i="9"/>
  <c r="F990" i="9"/>
  <c r="G990" i="9"/>
  <c r="H990" i="9"/>
  <c r="I990" i="9"/>
  <c r="J990" i="9"/>
  <c r="K990" i="9"/>
  <c r="L990" i="9"/>
  <c r="M990" i="9"/>
  <c r="N990" i="9"/>
  <c r="O990" i="9"/>
  <c r="P990" i="9"/>
  <c r="E991" i="9"/>
  <c r="F991" i="9"/>
  <c r="G991" i="9"/>
  <c r="H991" i="9"/>
  <c r="I991" i="9"/>
  <c r="J991" i="9"/>
  <c r="K991" i="9"/>
  <c r="L991" i="9"/>
  <c r="M991" i="9"/>
  <c r="N991" i="9"/>
  <c r="O991" i="9"/>
  <c r="P991" i="9"/>
  <c r="E992" i="9"/>
  <c r="F992" i="9"/>
  <c r="G992" i="9"/>
  <c r="H992" i="9"/>
  <c r="I992" i="9"/>
  <c r="J992" i="9"/>
  <c r="K992" i="9"/>
  <c r="L992" i="9"/>
  <c r="M992" i="9"/>
  <c r="N992" i="9"/>
  <c r="O992" i="9"/>
  <c r="P992" i="9"/>
  <c r="E993" i="9"/>
  <c r="F993" i="9"/>
  <c r="G993" i="9"/>
  <c r="H993" i="9"/>
  <c r="I993" i="9"/>
  <c r="J993" i="9"/>
  <c r="K993" i="9"/>
  <c r="L993" i="9"/>
  <c r="M993" i="9"/>
  <c r="N993" i="9"/>
  <c r="O993" i="9"/>
  <c r="P993" i="9"/>
  <c r="E994" i="9"/>
  <c r="F994" i="9"/>
  <c r="G994" i="9"/>
  <c r="H994" i="9"/>
  <c r="I994" i="9"/>
  <c r="J994" i="9"/>
  <c r="K994" i="9"/>
  <c r="L994" i="9"/>
  <c r="M994" i="9"/>
  <c r="N994" i="9"/>
  <c r="O994" i="9"/>
  <c r="P994" i="9"/>
  <c r="E995" i="9"/>
  <c r="F995" i="9"/>
  <c r="G995" i="9"/>
  <c r="H995" i="9"/>
  <c r="I995" i="9"/>
  <c r="J995" i="9"/>
  <c r="K995" i="9"/>
  <c r="L995" i="9"/>
  <c r="M995" i="9"/>
  <c r="N995" i="9"/>
  <c r="O995" i="9"/>
  <c r="P995" i="9"/>
  <c r="E996" i="9"/>
  <c r="F996" i="9"/>
  <c r="G996" i="9"/>
  <c r="H996" i="9"/>
  <c r="I996" i="9"/>
  <c r="J996" i="9"/>
  <c r="K996" i="9"/>
  <c r="L996" i="9"/>
  <c r="M996" i="9"/>
  <c r="N996" i="9"/>
  <c r="O996" i="9"/>
  <c r="P996" i="9"/>
  <c r="E997" i="9"/>
  <c r="F997" i="9"/>
  <c r="G997" i="9"/>
  <c r="H997" i="9"/>
  <c r="I997" i="9"/>
  <c r="J997" i="9"/>
  <c r="K997" i="9"/>
  <c r="L997" i="9"/>
  <c r="M997" i="9"/>
  <c r="N997" i="9"/>
  <c r="O997" i="9"/>
  <c r="P997" i="9"/>
  <c r="E998" i="9"/>
  <c r="F998" i="9"/>
  <c r="G998" i="9"/>
  <c r="H998" i="9"/>
  <c r="I998" i="9"/>
  <c r="J998" i="9"/>
  <c r="K998" i="9"/>
  <c r="L998" i="9"/>
  <c r="M998" i="9"/>
  <c r="N998" i="9"/>
  <c r="O998" i="9"/>
  <c r="P998" i="9"/>
  <c r="E999" i="9"/>
  <c r="F999" i="9"/>
  <c r="G999" i="9"/>
  <c r="H999" i="9"/>
  <c r="I999" i="9"/>
  <c r="J999" i="9"/>
  <c r="K999" i="9"/>
  <c r="L999" i="9"/>
  <c r="M999" i="9"/>
  <c r="N999" i="9"/>
  <c r="O999" i="9"/>
  <c r="P999" i="9"/>
  <c r="E1000" i="9"/>
  <c r="F1000" i="9"/>
  <c r="G1000" i="9"/>
  <c r="H1000" i="9"/>
  <c r="I1000" i="9"/>
  <c r="J1000" i="9"/>
  <c r="K1000" i="9"/>
  <c r="L1000" i="9"/>
  <c r="M1000" i="9"/>
  <c r="N1000" i="9"/>
  <c r="O1000" i="9"/>
  <c r="P1000" i="9"/>
  <c r="E1001" i="9"/>
  <c r="F1001" i="9"/>
  <c r="G1001" i="9"/>
  <c r="H1001" i="9"/>
  <c r="I1001" i="9"/>
  <c r="J1001" i="9"/>
  <c r="K1001" i="9"/>
  <c r="L1001" i="9"/>
  <c r="M1001" i="9"/>
  <c r="N1001" i="9"/>
  <c r="O1001" i="9"/>
  <c r="P1001" i="9"/>
  <c r="E1002" i="9"/>
  <c r="F1002" i="9"/>
  <c r="G1002" i="9"/>
  <c r="H1002" i="9"/>
  <c r="I1002" i="9"/>
  <c r="J1002" i="9"/>
  <c r="K1002" i="9"/>
  <c r="L1002" i="9"/>
  <c r="M1002" i="9"/>
  <c r="N1002" i="9"/>
  <c r="O1002" i="9"/>
  <c r="P1002" i="9"/>
  <c r="E1003" i="9"/>
  <c r="F1003" i="9"/>
  <c r="G1003" i="9"/>
  <c r="H1003" i="9"/>
  <c r="I1003" i="9"/>
  <c r="J1003" i="9"/>
  <c r="K1003" i="9"/>
  <c r="L1003" i="9"/>
  <c r="M1003" i="9"/>
  <c r="N1003" i="9"/>
  <c r="O1003" i="9"/>
  <c r="P1003" i="9"/>
  <c r="E1004" i="9"/>
  <c r="F1004" i="9"/>
  <c r="G1004" i="9"/>
  <c r="H1004" i="9"/>
  <c r="I1004" i="9"/>
  <c r="J1004" i="9"/>
  <c r="K1004" i="9"/>
  <c r="L1004" i="9"/>
  <c r="M1004" i="9"/>
  <c r="N1004" i="9"/>
  <c r="O1004" i="9"/>
  <c r="P1004" i="9"/>
  <c r="E1005" i="9"/>
  <c r="F1005" i="9"/>
  <c r="G1005" i="9"/>
  <c r="H1005" i="9"/>
  <c r="I1005" i="9"/>
  <c r="J1005" i="9"/>
  <c r="K1005" i="9"/>
  <c r="L1005" i="9"/>
  <c r="M1005" i="9"/>
  <c r="N1005" i="9"/>
  <c r="O1005" i="9"/>
  <c r="P1005" i="9"/>
  <c r="E1006" i="9"/>
  <c r="F1006" i="9"/>
  <c r="G1006" i="9"/>
  <c r="H1006" i="9"/>
  <c r="I1006" i="9"/>
  <c r="J1006" i="9"/>
  <c r="K1006" i="9"/>
  <c r="L1006" i="9"/>
  <c r="M1006" i="9"/>
  <c r="N1006" i="9"/>
  <c r="O1006" i="9"/>
  <c r="P1006" i="9"/>
  <c r="E1007" i="9"/>
  <c r="F1007" i="9"/>
  <c r="G1007" i="9"/>
  <c r="H1007" i="9"/>
  <c r="I1007" i="9"/>
  <c r="J1007" i="9"/>
  <c r="K1007" i="9"/>
  <c r="L1007" i="9"/>
  <c r="M1007" i="9"/>
  <c r="N1007" i="9"/>
  <c r="O1007" i="9"/>
  <c r="P1007" i="9"/>
  <c r="E1008" i="9"/>
  <c r="F1008" i="9"/>
  <c r="G1008" i="9"/>
  <c r="H1008" i="9"/>
  <c r="I1008" i="9"/>
  <c r="J1008" i="9"/>
  <c r="K1008" i="9"/>
  <c r="L1008" i="9"/>
  <c r="M1008" i="9"/>
  <c r="N1008" i="9"/>
  <c r="O1008" i="9"/>
  <c r="P1008" i="9"/>
  <c r="E1009" i="9"/>
  <c r="F1009" i="9"/>
  <c r="G1009" i="9"/>
  <c r="H1009" i="9"/>
  <c r="I1009" i="9"/>
  <c r="J1009" i="9"/>
  <c r="K1009" i="9"/>
  <c r="L1009" i="9"/>
  <c r="M1009" i="9"/>
  <c r="N1009" i="9"/>
  <c r="O1009" i="9"/>
  <c r="P1009" i="9"/>
  <c r="E1010" i="9"/>
  <c r="F1010" i="9"/>
  <c r="G1010" i="9"/>
  <c r="H1010" i="9"/>
  <c r="I1010" i="9"/>
  <c r="J1010" i="9"/>
  <c r="K1010" i="9"/>
  <c r="L1010" i="9"/>
  <c r="M1010" i="9"/>
  <c r="N1010" i="9"/>
  <c r="O1010" i="9"/>
  <c r="P1010" i="9"/>
  <c r="E1011" i="9"/>
  <c r="F1011" i="9"/>
  <c r="G1011" i="9"/>
  <c r="H1011" i="9"/>
  <c r="I1011" i="9"/>
  <c r="J1011" i="9"/>
  <c r="K1011" i="9"/>
  <c r="L1011" i="9"/>
  <c r="M1011" i="9"/>
  <c r="N1011" i="9"/>
  <c r="O1011" i="9"/>
  <c r="P1011" i="9"/>
  <c r="E1012" i="9"/>
  <c r="F1012" i="9"/>
  <c r="G1012" i="9"/>
  <c r="H1012" i="9"/>
  <c r="I1012" i="9"/>
  <c r="J1012" i="9"/>
  <c r="K1012" i="9"/>
  <c r="L1012" i="9"/>
  <c r="M1012" i="9"/>
  <c r="N1012" i="9"/>
  <c r="O1012" i="9"/>
  <c r="P1012" i="9"/>
  <c r="E1013" i="9"/>
  <c r="F1013" i="9"/>
  <c r="G1013" i="9"/>
  <c r="H1013" i="9"/>
  <c r="I1013" i="9"/>
  <c r="J1013" i="9"/>
  <c r="K1013" i="9"/>
  <c r="L1013" i="9"/>
  <c r="M1013" i="9"/>
  <c r="N1013" i="9"/>
  <c r="O1013" i="9"/>
  <c r="P1013" i="9"/>
  <c r="E1014" i="9"/>
  <c r="F1014" i="9"/>
  <c r="G1014" i="9"/>
  <c r="H1014" i="9"/>
  <c r="I1014" i="9"/>
  <c r="J1014" i="9"/>
  <c r="K1014" i="9"/>
  <c r="L1014" i="9"/>
  <c r="M1014" i="9"/>
  <c r="N1014" i="9"/>
  <c r="O1014" i="9"/>
  <c r="P1014" i="9"/>
  <c r="E1015" i="9"/>
  <c r="F1015" i="9"/>
  <c r="G1015" i="9"/>
  <c r="H1015" i="9"/>
  <c r="I1015" i="9"/>
  <c r="J1015" i="9"/>
  <c r="K1015" i="9"/>
  <c r="L1015" i="9"/>
  <c r="M1015" i="9"/>
  <c r="N1015" i="9"/>
  <c r="O1015" i="9"/>
  <c r="P1015" i="9"/>
  <c r="E1016" i="9"/>
  <c r="F1016" i="9"/>
  <c r="G1016" i="9"/>
  <c r="H1016" i="9"/>
  <c r="I1016" i="9"/>
  <c r="J1016" i="9"/>
  <c r="K1016" i="9"/>
  <c r="L1016" i="9"/>
  <c r="M1016" i="9"/>
  <c r="N1016" i="9"/>
  <c r="O1016" i="9"/>
  <c r="P1016" i="9"/>
  <c r="E1017" i="9"/>
  <c r="F1017" i="9"/>
  <c r="G1017" i="9"/>
  <c r="H1017" i="9"/>
  <c r="I1017" i="9"/>
  <c r="J1017" i="9"/>
  <c r="K1017" i="9"/>
  <c r="L1017" i="9"/>
  <c r="M1017" i="9"/>
  <c r="N1017" i="9"/>
  <c r="O1017" i="9"/>
  <c r="P1017" i="9"/>
  <c r="E1018" i="9"/>
  <c r="F1018" i="9"/>
  <c r="G1018" i="9"/>
  <c r="H1018" i="9"/>
  <c r="I1018" i="9"/>
  <c r="J1018" i="9"/>
  <c r="K1018" i="9"/>
  <c r="L1018" i="9"/>
  <c r="M1018" i="9"/>
  <c r="N1018" i="9"/>
  <c r="O1018" i="9"/>
  <c r="P1018" i="9"/>
  <c r="E1019" i="9"/>
  <c r="F1019" i="9"/>
  <c r="G1019" i="9"/>
  <c r="H1019" i="9"/>
  <c r="I1019" i="9"/>
  <c r="J1019" i="9"/>
  <c r="K1019" i="9"/>
  <c r="L1019" i="9"/>
  <c r="M1019" i="9"/>
  <c r="N1019" i="9"/>
  <c r="O1019" i="9"/>
  <c r="P1019" i="9"/>
  <c r="E1020" i="9"/>
  <c r="F1020" i="9"/>
  <c r="G1020" i="9"/>
  <c r="H1020" i="9"/>
  <c r="I1020" i="9"/>
  <c r="J1020" i="9"/>
  <c r="K1020" i="9"/>
  <c r="L1020" i="9"/>
  <c r="M1020" i="9"/>
  <c r="N1020" i="9"/>
  <c r="O1020" i="9"/>
  <c r="P1020" i="9"/>
  <c r="E1021" i="9"/>
  <c r="F1021" i="9"/>
  <c r="G1021" i="9"/>
  <c r="H1021" i="9"/>
  <c r="I1021" i="9"/>
  <c r="J1021" i="9"/>
  <c r="K1021" i="9"/>
  <c r="L1021" i="9"/>
  <c r="M1021" i="9"/>
  <c r="N1021" i="9"/>
  <c r="O1021" i="9"/>
  <c r="P1021" i="9"/>
  <c r="E1022" i="9"/>
  <c r="F1022" i="9"/>
  <c r="G1022" i="9"/>
  <c r="H1022" i="9"/>
  <c r="I1022" i="9"/>
  <c r="J1022" i="9"/>
  <c r="K1022" i="9"/>
  <c r="L1022" i="9"/>
  <c r="M1022" i="9"/>
  <c r="N1022" i="9"/>
  <c r="O1022" i="9"/>
  <c r="P1022" i="9"/>
  <c r="E1023" i="9"/>
  <c r="F1023" i="9"/>
  <c r="G1023" i="9"/>
  <c r="H1023" i="9"/>
  <c r="I1023" i="9"/>
  <c r="J1023" i="9"/>
  <c r="K1023" i="9"/>
  <c r="L1023" i="9"/>
  <c r="M1023" i="9"/>
  <c r="N1023" i="9"/>
  <c r="O1023" i="9"/>
  <c r="P1023" i="9"/>
  <c r="E1024" i="9"/>
  <c r="F1024" i="9"/>
  <c r="G1024" i="9"/>
  <c r="H1024" i="9"/>
  <c r="I1024" i="9"/>
  <c r="J1024" i="9"/>
  <c r="K1024" i="9"/>
  <c r="L1024" i="9"/>
  <c r="M1024" i="9"/>
  <c r="N1024" i="9"/>
  <c r="O1024" i="9"/>
  <c r="P1024" i="9"/>
  <c r="E1025" i="9"/>
  <c r="F1025" i="9"/>
  <c r="G1025" i="9"/>
  <c r="H1025" i="9"/>
  <c r="I1025" i="9"/>
  <c r="J1025" i="9"/>
  <c r="K1025" i="9"/>
  <c r="L1025" i="9"/>
  <c r="M1025" i="9"/>
  <c r="N1025" i="9"/>
  <c r="O1025" i="9"/>
  <c r="P1025" i="9"/>
  <c r="E1026" i="9"/>
  <c r="F1026" i="9"/>
  <c r="G1026" i="9"/>
  <c r="H1026" i="9"/>
  <c r="I1026" i="9"/>
  <c r="J1026" i="9"/>
  <c r="K1026" i="9"/>
  <c r="L1026" i="9"/>
  <c r="M1026" i="9"/>
  <c r="N1026" i="9"/>
  <c r="O1026" i="9"/>
  <c r="P1026" i="9"/>
  <c r="E1027" i="9"/>
  <c r="F1027" i="9"/>
  <c r="G1027" i="9"/>
  <c r="H1027" i="9"/>
  <c r="I1027" i="9"/>
  <c r="J1027" i="9"/>
  <c r="K1027" i="9"/>
  <c r="L1027" i="9"/>
  <c r="M1027" i="9"/>
  <c r="N1027" i="9"/>
  <c r="O1027" i="9"/>
  <c r="P1027" i="9"/>
  <c r="E1028" i="9"/>
  <c r="F1028" i="9"/>
  <c r="G1028" i="9"/>
  <c r="H1028" i="9"/>
  <c r="I1028" i="9"/>
  <c r="J1028" i="9"/>
  <c r="K1028" i="9"/>
  <c r="L1028" i="9"/>
  <c r="M1028" i="9"/>
  <c r="N1028" i="9"/>
  <c r="O1028" i="9"/>
  <c r="P1028" i="9"/>
  <c r="E1029" i="9"/>
  <c r="F1029" i="9"/>
  <c r="G1029" i="9"/>
  <c r="H1029" i="9"/>
  <c r="I1029" i="9"/>
  <c r="J1029" i="9"/>
  <c r="K1029" i="9"/>
  <c r="L1029" i="9"/>
  <c r="M1029" i="9"/>
  <c r="N1029" i="9"/>
  <c r="O1029" i="9"/>
  <c r="P1029" i="9"/>
  <c r="E1030" i="9"/>
  <c r="F1030" i="9"/>
  <c r="G1030" i="9"/>
  <c r="H1030" i="9"/>
  <c r="I1030" i="9"/>
  <c r="J1030" i="9"/>
  <c r="K1030" i="9"/>
  <c r="L1030" i="9"/>
  <c r="M1030" i="9"/>
  <c r="N1030" i="9"/>
  <c r="O1030" i="9"/>
  <c r="P1030" i="9"/>
  <c r="E1031" i="9"/>
  <c r="F1031" i="9"/>
  <c r="G1031" i="9"/>
  <c r="H1031" i="9"/>
  <c r="I1031" i="9"/>
  <c r="J1031" i="9"/>
  <c r="K1031" i="9"/>
  <c r="L1031" i="9"/>
  <c r="M1031" i="9"/>
  <c r="N1031" i="9"/>
  <c r="O1031" i="9"/>
  <c r="P1031" i="9"/>
  <c r="E1032" i="9"/>
  <c r="F1032" i="9"/>
  <c r="G1032" i="9"/>
  <c r="H1032" i="9"/>
  <c r="I1032" i="9"/>
  <c r="J1032" i="9"/>
  <c r="K1032" i="9"/>
  <c r="L1032" i="9"/>
  <c r="M1032" i="9"/>
  <c r="N1032" i="9"/>
  <c r="O1032" i="9"/>
  <c r="P1032" i="9"/>
  <c r="E1033" i="9"/>
  <c r="F1033" i="9"/>
  <c r="G1033" i="9"/>
  <c r="H1033" i="9"/>
  <c r="I1033" i="9"/>
  <c r="J1033" i="9"/>
  <c r="K1033" i="9"/>
  <c r="L1033" i="9"/>
  <c r="M1033" i="9"/>
  <c r="N1033" i="9"/>
  <c r="O1033" i="9"/>
  <c r="P1033" i="9"/>
  <c r="E1034" i="9"/>
  <c r="F1034" i="9"/>
  <c r="G1034" i="9"/>
  <c r="H1034" i="9"/>
  <c r="I1034" i="9"/>
  <c r="J1034" i="9"/>
  <c r="K1034" i="9"/>
  <c r="L1034" i="9"/>
  <c r="M1034" i="9"/>
  <c r="N1034" i="9"/>
  <c r="O1034" i="9"/>
  <c r="P1034" i="9"/>
  <c r="E1035" i="9"/>
  <c r="F1035" i="9"/>
  <c r="G1035" i="9"/>
  <c r="H1035" i="9"/>
  <c r="I1035" i="9"/>
  <c r="J1035" i="9"/>
  <c r="K1035" i="9"/>
  <c r="L1035" i="9"/>
  <c r="M1035" i="9"/>
  <c r="N1035" i="9"/>
  <c r="O1035" i="9"/>
  <c r="P1035" i="9"/>
  <c r="E1036" i="9"/>
  <c r="F1036" i="9"/>
  <c r="G1036" i="9"/>
  <c r="H1036" i="9"/>
  <c r="I1036" i="9"/>
  <c r="J1036" i="9"/>
  <c r="K1036" i="9"/>
  <c r="L1036" i="9"/>
  <c r="M1036" i="9"/>
  <c r="N1036" i="9"/>
  <c r="O1036" i="9"/>
  <c r="P1036" i="9"/>
  <c r="E1037" i="9"/>
  <c r="F1037" i="9"/>
  <c r="G1037" i="9"/>
  <c r="H1037" i="9"/>
  <c r="I1037" i="9"/>
  <c r="J1037" i="9"/>
  <c r="K1037" i="9"/>
  <c r="L1037" i="9"/>
  <c r="M1037" i="9"/>
  <c r="N1037" i="9"/>
  <c r="O1037" i="9"/>
  <c r="P1037" i="9"/>
  <c r="E1038" i="9"/>
  <c r="F1038" i="9"/>
  <c r="G1038" i="9"/>
  <c r="H1038" i="9"/>
  <c r="I1038" i="9"/>
  <c r="J1038" i="9"/>
  <c r="K1038" i="9"/>
  <c r="L1038" i="9"/>
  <c r="M1038" i="9"/>
  <c r="N1038" i="9"/>
  <c r="O1038" i="9"/>
  <c r="P1038" i="9"/>
  <c r="E1039" i="9"/>
  <c r="F1039" i="9"/>
  <c r="G1039" i="9"/>
  <c r="H1039" i="9"/>
  <c r="I1039" i="9"/>
  <c r="J1039" i="9"/>
  <c r="K1039" i="9"/>
  <c r="L1039" i="9"/>
  <c r="M1039" i="9"/>
  <c r="N1039" i="9"/>
  <c r="O1039" i="9"/>
  <c r="P1039" i="9"/>
  <c r="E1040" i="9"/>
  <c r="F1040" i="9"/>
  <c r="G1040" i="9"/>
  <c r="H1040" i="9"/>
  <c r="I1040" i="9"/>
  <c r="J1040" i="9"/>
  <c r="K1040" i="9"/>
  <c r="L1040" i="9"/>
  <c r="M1040" i="9"/>
  <c r="N1040" i="9"/>
  <c r="O1040" i="9"/>
  <c r="P1040" i="9"/>
  <c r="E1041" i="9"/>
  <c r="F1041" i="9"/>
  <c r="G1041" i="9"/>
  <c r="H1041" i="9"/>
  <c r="I1041" i="9"/>
  <c r="J1041" i="9"/>
  <c r="K1041" i="9"/>
  <c r="L1041" i="9"/>
  <c r="M1041" i="9"/>
  <c r="N1041" i="9"/>
  <c r="O1041" i="9"/>
  <c r="P1041" i="9"/>
  <c r="E1042" i="9"/>
  <c r="F1042" i="9"/>
  <c r="G1042" i="9"/>
  <c r="H1042" i="9"/>
  <c r="I1042" i="9"/>
  <c r="J1042" i="9"/>
  <c r="K1042" i="9"/>
  <c r="L1042" i="9"/>
  <c r="M1042" i="9"/>
  <c r="N1042" i="9"/>
  <c r="O1042" i="9"/>
  <c r="P1042" i="9"/>
  <c r="E1043" i="9"/>
  <c r="F1043" i="9"/>
  <c r="G1043" i="9"/>
  <c r="H1043" i="9"/>
  <c r="I1043" i="9"/>
  <c r="J1043" i="9"/>
  <c r="K1043" i="9"/>
  <c r="L1043" i="9"/>
  <c r="M1043" i="9"/>
  <c r="N1043" i="9"/>
  <c r="O1043" i="9"/>
  <c r="P1043" i="9"/>
  <c r="E1044" i="9"/>
  <c r="F1044" i="9"/>
  <c r="G1044" i="9"/>
  <c r="H1044" i="9"/>
  <c r="I1044" i="9"/>
  <c r="J1044" i="9"/>
  <c r="K1044" i="9"/>
  <c r="L1044" i="9"/>
  <c r="M1044" i="9"/>
  <c r="N1044" i="9"/>
  <c r="O1044" i="9"/>
  <c r="P1044" i="9"/>
  <c r="E1045" i="9"/>
  <c r="F1045" i="9"/>
  <c r="G1045" i="9"/>
  <c r="H1045" i="9"/>
  <c r="I1045" i="9"/>
  <c r="J1045" i="9"/>
  <c r="K1045" i="9"/>
  <c r="L1045" i="9"/>
  <c r="M1045" i="9"/>
  <c r="N1045" i="9"/>
  <c r="O1045" i="9"/>
  <c r="P1045" i="9"/>
  <c r="E1046" i="9"/>
  <c r="F1046" i="9"/>
  <c r="G1046" i="9"/>
  <c r="H1046" i="9"/>
  <c r="I1046" i="9"/>
  <c r="J1046" i="9"/>
  <c r="K1046" i="9"/>
  <c r="L1046" i="9"/>
  <c r="M1046" i="9"/>
  <c r="N1046" i="9"/>
  <c r="O1046" i="9"/>
  <c r="P1046" i="9"/>
  <c r="E1047" i="9"/>
  <c r="F1047" i="9"/>
  <c r="G1047" i="9"/>
  <c r="H1047" i="9"/>
  <c r="I1047" i="9"/>
  <c r="J1047" i="9"/>
  <c r="K1047" i="9"/>
  <c r="L1047" i="9"/>
  <c r="M1047" i="9"/>
  <c r="N1047" i="9"/>
  <c r="O1047" i="9"/>
  <c r="P1047" i="9"/>
  <c r="E1048" i="9"/>
  <c r="F1048" i="9"/>
  <c r="G1048" i="9"/>
  <c r="H1048" i="9"/>
  <c r="I1048" i="9"/>
  <c r="J1048" i="9"/>
  <c r="K1048" i="9"/>
  <c r="L1048" i="9"/>
  <c r="M1048" i="9"/>
  <c r="N1048" i="9"/>
  <c r="O1048" i="9"/>
  <c r="P1048" i="9"/>
  <c r="E1049" i="9"/>
  <c r="F1049" i="9"/>
  <c r="G1049" i="9"/>
  <c r="H1049" i="9"/>
  <c r="I1049" i="9"/>
  <c r="J1049" i="9"/>
  <c r="K1049" i="9"/>
  <c r="L1049" i="9"/>
  <c r="M1049" i="9"/>
  <c r="N1049" i="9"/>
  <c r="O1049" i="9"/>
  <c r="P1049" i="9"/>
  <c r="E1050" i="9"/>
  <c r="F1050" i="9"/>
  <c r="G1050" i="9"/>
  <c r="H1050" i="9"/>
  <c r="I1050" i="9"/>
  <c r="J1050" i="9"/>
  <c r="K1050" i="9"/>
  <c r="L1050" i="9"/>
  <c r="M1050" i="9"/>
  <c r="N1050" i="9"/>
  <c r="O1050" i="9"/>
  <c r="P1050" i="9"/>
  <c r="E1051" i="9"/>
  <c r="F1051" i="9"/>
  <c r="G1051" i="9"/>
  <c r="H1051" i="9"/>
  <c r="I1051" i="9"/>
  <c r="J1051" i="9"/>
  <c r="K1051" i="9"/>
  <c r="L1051" i="9"/>
  <c r="M1051" i="9"/>
  <c r="N1051" i="9"/>
  <c r="O1051" i="9"/>
  <c r="P1051" i="9"/>
  <c r="E1052" i="9"/>
  <c r="F1052" i="9"/>
  <c r="G1052" i="9"/>
  <c r="H1052" i="9"/>
  <c r="I1052" i="9"/>
  <c r="J1052" i="9"/>
  <c r="K1052" i="9"/>
  <c r="L1052" i="9"/>
  <c r="M1052" i="9"/>
  <c r="N1052" i="9"/>
  <c r="O1052" i="9"/>
  <c r="P1052" i="9"/>
  <c r="E1053" i="9"/>
  <c r="F1053" i="9"/>
  <c r="G1053" i="9"/>
  <c r="H1053" i="9"/>
  <c r="I1053" i="9"/>
  <c r="J1053" i="9"/>
  <c r="K1053" i="9"/>
  <c r="L1053" i="9"/>
  <c r="M1053" i="9"/>
  <c r="N1053" i="9"/>
  <c r="O1053" i="9"/>
  <c r="P1053" i="9"/>
  <c r="E1054" i="9"/>
  <c r="F1054" i="9"/>
  <c r="G1054" i="9"/>
  <c r="H1054" i="9"/>
  <c r="I1054" i="9"/>
  <c r="J1054" i="9"/>
  <c r="K1054" i="9"/>
  <c r="L1054" i="9"/>
  <c r="M1054" i="9"/>
  <c r="N1054" i="9"/>
  <c r="O1054" i="9"/>
  <c r="P1054" i="9"/>
  <c r="E1055" i="9"/>
  <c r="F1055" i="9"/>
  <c r="G1055" i="9"/>
  <c r="H1055" i="9"/>
  <c r="I1055" i="9"/>
  <c r="J1055" i="9"/>
  <c r="K1055" i="9"/>
  <c r="L1055" i="9"/>
  <c r="M1055" i="9"/>
  <c r="N1055" i="9"/>
  <c r="O1055" i="9"/>
  <c r="P1055" i="9"/>
  <c r="E1056" i="9"/>
  <c r="F1056" i="9"/>
  <c r="G1056" i="9"/>
  <c r="H1056" i="9"/>
  <c r="I1056" i="9"/>
  <c r="J1056" i="9"/>
  <c r="K1056" i="9"/>
  <c r="L1056" i="9"/>
  <c r="M1056" i="9"/>
  <c r="N1056" i="9"/>
  <c r="O1056" i="9"/>
  <c r="P1056" i="9"/>
  <c r="E1057" i="9"/>
  <c r="F1057" i="9"/>
  <c r="G1057" i="9"/>
  <c r="H1057" i="9"/>
  <c r="I1057" i="9"/>
  <c r="J1057" i="9"/>
  <c r="K1057" i="9"/>
  <c r="L1057" i="9"/>
  <c r="M1057" i="9"/>
  <c r="N1057" i="9"/>
  <c r="O1057" i="9"/>
  <c r="P1057" i="9"/>
  <c r="E1058" i="9"/>
  <c r="F1058" i="9"/>
  <c r="G1058" i="9"/>
  <c r="H1058" i="9"/>
  <c r="I1058" i="9"/>
  <c r="J1058" i="9"/>
  <c r="K1058" i="9"/>
  <c r="L1058" i="9"/>
  <c r="M1058" i="9"/>
  <c r="N1058" i="9"/>
  <c r="O1058" i="9"/>
  <c r="P1058" i="9"/>
  <c r="E1059" i="9"/>
  <c r="F1059" i="9"/>
  <c r="G1059" i="9"/>
  <c r="H1059" i="9"/>
  <c r="I1059" i="9"/>
  <c r="J1059" i="9"/>
  <c r="K1059" i="9"/>
  <c r="L1059" i="9"/>
  <c r="M1059" i="9"/>
  <c r="N1059" i="9"/>
  <c r="O1059" i="9"/>
  <c r="P1059" i="9"/>
  <c r="E1060" i="9"/>
  <c r="F1060" i="9"/>
  <c r="G1060" i="9"/>
  <c r="H1060" i="9"/>
  <c r="I1060" i="9"/>
  <c r="J1060" i="9"/>
  <c r="K1060" i="9"/>
  <c r="L1060" i="9"/>
  <c r="M1060" i="9"/>
  <c r="N1060" i="9"/>
  <c r="O1060" i="9"/>
  <c r="P1060" i="9"/>
  <c r="E1061" i="9"/>
  <c r="F1061" i="9"/>
  <c r="G1061" i="9"/>
  <c r="H1061" i="9"/>
  <c r="I1061" i="9"/>
  <c r="J1061" i="9"/>
  <c r="K1061" i="9"/>
  <c r="L1061" i="9"/>
  <c r="M1061" i="9"/>
  <c r="N1061" i="9"/>
  <c r="O1061" i="9"/>
  <c r="P1061" i="9"/>
  <c r="E1062" i="9"/>
  <c r="F1062" i="9"/>
  <c r="G1062" i="9"/>
  <c r="H1062" i="9"/>
  <c r="I1062" i="9"/>
  <c r="J1062" i="9"/>
  <c r="K1062" i="9"/>
  <c r="L1062" i="9"/>
  <c r="M1062" i="9"/>
  <c r="N1062" i="9"/>
  <c r="O1062" i="9"/>
  <c r="P1062" i="9"/>
  <c r="E1063" i="9"/>
  <c r="F1063" i="9"/>
  <c r="G1063" i="9"/>
  <c r="H1063" i="9"/>
  <c r="I1063" i="9"/>
  <c r="J1063" i="9"/>
  <c r="K1063" i="9"/>
  <c r="L1063" i="9"/>
  <c r="M1063" i="9"/>
  <c r="N1063" i="9"/>
  <c r="O1063" i="9"/>
  <c r="P1063" i="9"/>
  <c r="E1064" i="9"/>
  <c r="F1064" i="9"/>
  <c r="G1064" i="9"/>
  <c r="H1064" i="9"/>
  <c r="I1064" i="9"/>
  <c r="J1064" i="9"/>
  <c r="K1064" i="9"/>
  <c r="L1064" i="9"/>
  <c r="M1064" i="9"/>
  <c r="N1064" i="9"/>
  <c r="O1064" i="9"/>
  <c r="P1064" i="9"/>
  <c r="E1065" i="9"/>
  <c r="F1065" i="9"/>
  <c r="G1065" i="9"/>
  <c r="H1065" i="9"/>
  <c r="I1065" i="9"/>
  <c r="J1065" i="9"/>
  <c r="K1065" i="9"/>
  <c r="L1065" i="9"/>
  <c r="M1065" i="9"/>
  <c r="N1065" i="9"/>
  <c r="O1065" i="9"/>
  <c r="P1065" i="9"/>
  <c r="E1066" i="9"/>
  <c r="F1066" i="9"/>
  <c r="G1066" i="9"/>
  <c r="H1066" i="9"/>
  <c r="I1066" i="9"/>
  <c r="J1066" i="9"/>
  <c r="K1066" i="9"/>
  <c r="L1066" i="9"/>
  <c r="M1066" i="9"/>
  <c r="N1066" i="9"/>
  <c r="O1066" i="9"/>
  <c r="P1066" i="9"/>
  <c r="E1067" i="9"/>
  <c r="F1067" i="9"/>
  <c r="G1067" i="9"/>
  <c r="H1067" i="9"/>
  <c r="I1067" i="9"/>
  <c r="J1067" i="9"/>
  <c r="K1067" i="9"/>
  <c r="L1067" i="9"/>
  <c r="M1067" i="9"/>
  <c r="N1067" i="9"/>
  <c r="O1067" i="9"/>
  <c r="P1067" i="9"/>
  <c r="E1068" i="9"/>
  <c r="F1068" i="9"/>
  <c r="G1068" i="9"/>
  <c r="H1068" i="9"/>
  <c r="I1068" i="9"/>
  <c r="J1068" i="9"/>
  <c r="K1068" i="9"/>
  <c r="L1068" i="9"/>
  <c r="M1068" i="9"/>
  <c r="N1068" i="9"/>
  <c r="O1068" i="9"/>
  <c r="P1068" i="9"/>
  <c r="E1069" i="9"/>
  <c r="F1069" i="9"/>
  <c r="G1069" i="9"/>
  <c r="H1069" i="9"/>
  <c r="I1069" i="9"/>
  <c r="J1069" i="9"/>
  <c r="K1069" i="9"/>
  <c r="L1069" i="9"/>
  <c r="M1069" i="9"/>
  <c r="N1069" i="9"/>
  <c r="O1069" i="9"/>
  <c r="P1069" i="9"/>
  <c r="E1070" i="9"/>
  <c r="F1070" i="9"/>
  <c r="G1070" i="9"/>
  <c r="H1070" i="9"/>
  <c r="I1070" i="9"/>
  <c r="J1070" i="9"/>
  <c r="K1070" i="9"/>
  <c r="L1070" i="9"/>
  <c r="M1070" i="9"/>
  <c r="N1070" i="9"/>
  <c r="O1070" i="9"/>
  <c r="P1070" i="9"/>
  <c r="E1071" i="9"/>
  <c r="F1071" i="9"/>
  <c r="G1071" i="9"/>
  <c r="H1071" i="9"/>
  <c r="I1071" i="9"/>
  <c r="J1071" i="9"/>
  <c r="K1071" i="9"/>
  <c r="L1071" i="9"/>
  <c r="M1071" i="9"/>
  <c r="N1071" i="9"/>
  <c r="O1071" i="9"/>
  <c r="P1071" i="9"/>
  <c r="E1072" i="9"/>
  <c r="F1072" i="9"/>
  <c r="G1072" i="9"/>
  <c r="H1072" i="9"/>
  <c r="I1072" i="9"/>
  <c r="J1072" i="9"/>
  <c r="K1072" i="9"/>
  <c r="L1072" i="9"/>
  <c r="M1072" i="9"/>
  <c r="N1072" i="9"/>
  <c r="O1072" i="9"/>
  <c r="P1072" i="9"/>
  <c r="E1073" i="9"/>
  <c r="F1073" i="9"/>
  <c r="G1073" i="9"/>
  <c r="H1073" i="9"/>
  <c r="I1073" i="9"/>
  <c r="J1073" i="9"/>
  <c r="K1073" i="9"/>
  <c r="L1073" i="9"/>
  <c r="M1073" i="9"/>
  <c r="N1073" i="9"/>
  <c r="O1073" i="9"/>
  <c r="P1073" i="9"/>
  <c r="E1074" i="9"/>
  <c r="F1074" i="9"/>
  <c r="G1074" i="9"/>
  <c r="H1074" i="9"/>
  <c r="I1074" i="9"/>
  <c r="J1074" i="9"/>
  <c r="K1074" i="9"/>
  <c r="L1074" i="9"/>
  <c r="M1074" i="9"/>
  <c r="N1074" i="9"/>
  <c r="O1074" i="9"/>
  <c r="P1074" i="9"/>
  <c r="E1075" i="9"/>
  <c r="F1075" i="9"/>
  <c r="G1075" i="9"/>
  <c r="H1075" i="9"/>
  <c r="I1075" i="9"/>
  <c r="J1075" i="9"/>
  <c r="K1075" i="9"/>
  <c r="L1075" i="9"/>
  <c r="M1075" i="9"/>
  <c r="N1075" i="9"/>
  <c r="O1075" i="9"/>
  <c r="P1075" i="9"/>
  <c r="E1076" i="9"/>
  <c r="F1076" i="9"/>
  <c r="G1076" i="9"/>
  <c r="H1076" i="9"/>
  <c r="I1076" i="9"/>
  <c r="J1076" i="9"/>
  <c r="K1076" i="9"/>
  <c r="L1076" i="9"/>
  <c r="M1076" i="9"/>
  <c r="N1076" i="9"/>
  <c r="O1076" i="9"/>
  <c r="P1076" i="9"/>
  <c r="E1077" i="9"/>
  <c r="F1077" i="9"/>
  <c r="G1077" i="9"/>
  <c r="H1077" i="9"/>
  <c r="I1077" i="9"/>
  <c r="J1077" i="9"/>
  <c r="K1077" i="9"/>
  <c r="L1077" i="9"/>
  <c r="M1077" i="9"/>
  <c r="N1077" i="9"/>
  <c r="O1077" i="9"/>
  <c r="P1077" i="9"/>
  <c r="E1078" i="9"/>
  <c r="F1078" i="9"/>
  <c r="G1078" i="9"/>
  <c r="H1078" i="9"/>
  <c r="I1078" i="9"/>
  <c r="J1078" i="9"/>
  <c r="K1078" i="9"/>
  <c r="L1078" i="9"/>
  <c r="M1078" i="9"/>
  <c r="N1078" i="9"/>
  <c r="O1078" i="9"/>
  <c r="P1078" i="9"/>
  <c r="E1079" i="9"/>
  <c r="F1079" i="9"/>
  <c r="G1079" i="9"/>
  <c r="H1079" i="9"/>
  <c r="I1079" i="9"/>
  <c r="J1079" i="9"/>
  <c r="K1079" i="9"/>
  <c r="L1079" i="9"/>
  <c r="M1079" i="9"/>
  <c r="N1079" i="9"/>
  <c r="O1079" i="9"/>
  <c r="P1079" i="9"/>
  <c r="E1080" i="9"/>
  <c r="F1080" i="9"/>
  <c r="G1080" i="9"/>
  <c r="H1080" i="9"/>
  <c r="I1080" i="9"/>
  <c r="J1080" i="9"/>
  <c r="K1080" i="9"/>
  <c r="L1080" i="9"/>
  <c r="M1080" i="9"/>
  <c r="N1080" i="9"/>
  <c r="O1080" i="9"/>
  <c r="P1080" i="9"/>
  <c r="E1081" i="9"/>
  <c r="F1081" i="9"/>
  <c r="G1081" i="9"/>
  <c r="H1081" i="9"/>
  <c r="I1081" i="9"/>
  <c r="J1081" i="9"/>
  <c r="K1081" i="9"/>
  <c r="L1081" i="9"/>
  <c r="M1081" i="9"/>
  <c r="N1081" i="9"/>
  <c r="O1081" i="9"/>
  <c r="P1081" i="9"/>
  <c r="E1082" i="9"/>
  <c r="F1082" i="9"/>
  <c r="G1082" i="9"/>
  <c r="H1082" i="9"/>
  <c r="I1082" i="9"/>
  <c r="J1082" i="9"/>
  <c r="K1082" i="9"/>
  <c r="L1082" i="9"/>
  <c r="M1082" i="9"/>
  <c r="N1082" i="9"/>
  <c r="O1082" i="9"/>
  <c r="P1082" i="9"/>
  <c r="E1083" i="9"/>
  <c r="F1083" i="9"/>
  <c r="G1083" i="9"/>
  <c r="H1083" i="9"/>
  <c r="I1083" i="9"/>
  <c r="J1083" i="9"/>
  <c r="K1083" i="9"/>
  <c r="L1083" i="9"/>
  <c r="M1083" i="9"/>
  <c r="N1083" i="9"/>
  <c r="O1083" i="9"/>
  <c r="P1083" i="9"/>
  <c r="E1084" i="9"/>
  <c r="F1084" i="9"/>
  <c r="G1084" i="9"/>
  <c r="H1084" i="9"/>
  <c r="I1084" i="9"/>
  <c r="J1084" i="9"/>
  <c r="K1084" i="9"/>
  <c r="L1084" i="9"/>
  <c r="M1084" i="9"/>
  <c r="N1084" i="9"/>
  <c r="O1084" i="9"/>
  <c r="P1084" i="9"/>
  <c r="E1085" i="9"/>
  <c r="F1085" i="9"/>
  <c r="G1085" i="9"/>
  <c r="H1085" i="9"/>
  <c r="I1085" i="9"/>
  <c r="J1085" i="9"/>
  <c r="K1085" i="9"/>
  <c r="L1085" i="9"/>
  <c r="M1085" i="9"/>
  <c r="N1085" i="9"/>
  <c r="O1085" i="9"/>
  <c r="P1085" i="9"/>
  <c r="E1086" i="9"/>
  <c r="F1086" i="9"/>
  <c r="G1086" i="9"/>
  <c r="H1086" i="9"/>
  <c r="I1086" i="9"/>
  <c r="J1086" i="9"/>
  <c r="K1086" i="9"/>
  <c r="L1086" i="9"/>
  <c r="M1086" i="9"/>
  <c r="N1086" i="9"/>
  <c r="O1086" i="9"/>
  <c r="P1086" i="9"/>
  <c r="E1087" i="9"/>
  <c r="F1087" i="9"/>
  <c r="G1087" i="9"/>
  <c r="H1087" i="9"/>
  <c r="I1087" i="9"/>
  <c r="J1087" i="9"/>
  <c r="K1087" i="9"/>
  <c r="L1087" i="9"/>
  <c r="M1087" i="9"/>
  <c r="N1087" i="9"/>
  <c r="O1087" i="9"/>
  <c r="P1087" i="9"/>
  <c r="E1088" i="9"/>
  <c r="F1088" i="9"/>
  <c r="G1088" i="9"/>
  <c r="H1088" i="9"/>
  <c r="I1088" i="9"/>
  <c r="J1088" i="9"/>
  <c r="K1088" i="9"/>
  <c r="L1088" i="9"/>
  <c r="M1088" i="9"/>
  <c r="N1088" i="9"/>
  <c r="O1088" i="9"/>
  <c r="P1088" i="9"/>
  <c r="E1089" i="9"/>
  <c r="F1089" i="9"/>
  <c r="G1089" i="9"/>
  <c r="H1089" i="9"/>
  <c r="I1089" i="9"/>
  <c r="J1089" i="9"/>
  <c r="K1089" i="9"/>
  <c r="L1089" i="9"/>
  <c r="M1089" i="9"/>
  <c r="N1089" i="9"/>
  <c r="O1089" i="9"/>
  <c r="P1089" i="9"/>
  <c r="E1090" i="9"/>
  <c r="F1090" i="9"/>
  <c r="G1090" i="9"/>
  <c r="H1090" i="9"/>
  <c r="I1090" i="9"/>
  <c r="J1090" i="9"/>
  <c r="K1090" i="9"/>
  <c r="L1090" i="9"/>
  <c r="M1090" i="9"/>
  <c r="N1090" i="9"/>
  <c r="O1090" i="9"/>
  <c r="P1090" i="9"/>
  <c r="E1091" i="9"/>
  <c r="F1091" i="9"/>
  <c r="G1091" i="9"/>
  <c r="H1091" i="9"/>
  <c r="I1091" i="9"/>
  <c r="J1091" i="9"/>
  <c r="K1091" i="9"/>
  <c r="L1091" i="9"/>
  <c r="M1091" i="9"/>
  <c r="N1091" i="9"/>
  <c r="O1091" i="9"/>
  <c r="P1091" i="9"/>
  <c r="E1092" i="9"/>
  <c r="F1092" i="9"/>
  <c r="G1092" i="9"/>
  <c r="H1092" i="9"/>
  <c r="I1092" i="9"/>
  <c r="J1092" i="9"/>
  <c r="K1092" i="9"/>
  <c r="L1092" i="9"/>
  <c r="M1092" i="9"/>
  <c r="N1092" i="9"/>
  <c r="O1092" i="9"/>
  <c r="P1092" i="9"/>
  <c r="E1093" i="9"/>
  <c r="F1093" i="9"/>
  <c r="G1093" i="9"/>
  <c r="H1093" i="9"/>
  <c r="I1093" i="9"/>
  <c r="J1093" i="9"/>
  <c r="K1093" i="9"/>
  <c r="L1093" i="9"/>
  <c r="M1093" i="9"/>
  <c r="N1093" i="9"/>
  <c r="O1093" i="9"/>
  <c r="P1093" i="9"/>
  <c r="E1094" i="9"/>
  <c r="F1094" i="9"/>
  <c r="G1094" i="9"/>
  <c r="H1094" i="9"/>
  <c r="I1094" i="9"/>
  <c r="J1094" i="9"/>
  <c r="K1094" i="9"/>
  <c r="L1094" i="9"/>
  <c r="M1094" i="9"/>
  <c r="N1094" i="9"/>
  <c r="O1094" i="9"/>
  <c r="P1094" i="9"/>
  <c r="E1095" i="9"/>
  <c r="F1095" i="9"/>
  <c r="G1095" i="9"/>
  <c r="H1095" i="9"/>
  <c r="I1095" i="9"/>
  <c r="J1095" i="9"/>
  <c r="K1095" i="9"/>
  <c r="L1095" i="9"/>
  <c r="M1095" i="9"/>
  <c r="N1095" i="9"/>
  <c r="O1095" i="9"/>
  <c r="P1095" i="9"/>
  <c r="E1096" i="9"/>
  <c r="F1096" i="9"/>
  <c r="G1096" i="9"/>
  <c r="H1096" i="9"/>
  <c r="I1096" i="9"/>
  <c r="J1096" i="9"/>
  <c r="K1096" i="9"/>
  <c r="L1096" i="9"/>
  <c r="M1096" i="9"/>
  <c r="N1096" i="9"/>
  <c r="O1096" i="9"/>
  <c r="P1096" i="9"/>
  <c r="E1097" i="9"/>
  <c r="F1097" i="9"/>
  <c r="G1097" i="9"/>
  <c r="H1097" i="9"/>
  <c r="I1097" i="9"/>
  <c r="J1097" i="9"/>
  <c r="K1097" i="9"/>
  <c r="L1097" i="9"/>
  <c r="M1097" i="9"/>
  <c r="N1097" i="9"/>
  <c r="O1097" i="9"/>
  <c r="P1097" i="9"/>
  <c r="E1098" i="9"/>
  <c r="F1098" i="9"/>
  <c r="G1098" i="9"/>
  <c r="H1098" i="9"/>
  <c r="I1098" i="9"/>
  <c r="J1098" i="9"/>
  <c r="K1098" i="9"/>
  <c r="L1098" i="9"/>
  <c r="M1098" i="9"/>
  <c r="N1098" i="9"/>
  <c r="O1098" i="9"/>
  <c r="P1098" i="9"/>
  <c r="E1099" i="9"/>
  <c r="F1099" i="9"/>
  <c r="G1099" i="9"/>
  <c r="H1099" i="9"/>
  <c r="I1099" i="9"/>
  <c r="J1099" i="9"/>
  <c r="K1099" i="9"/>
  <c r="L1099" i="9"/>
  <c r="M1099" i="9"/>
  <c r="N1099" i="9"/>
  <c r="O1099" i="9"/>
  <c r="P1099" i="9"/>
  <c r="E1100" i="9"/>
  <c r="F1100" i="9"/>
  <c r="G1100" i="9"/>
  <c r="H1100" i="9"/>
  <c r="I1100" i="9"/>
  <c r="J1100" i="9"/>
  <c r="K1100" i="9"/>
  <c r="L1100" i="9"/>
  <c r="M1100" i="9"/>
  <c r="N1100" i="9"/>
  <c r="O1100" i="9"/>
  <c r="P1100" i="9"/>
  <c r="E1101" i="9"/>
  <c r="F1101" i="9"/>
  <c r="G1101" i="9"/>
  <c r="H1101" i="9"/>
  <c r="I1101" i="9"/>
  <c r="J1101" i="9"/>
  <c r="K1101" i="9"/>
  <c r="L1101" i="9"/>
  <c r="M1101" i="9"/>
  <c r="N1101" i="9"/>
  <c r="O1101" i="9"/>
  <c r="P1101" i="9"/>
  <c r="E1102" i="9"/>
  <c r="F1102" i="9"/>
  <c r="G1102" i="9"/>
  <c r="H1102" i="9"/>
  <c r="I1102" i="9"/>
  <c r="J1102" i="9"/>
  <c r="K1102" i="9"/>
  <c r="L1102" i="9"/>
  <c r="M1102" i="9"/>
  <c r="N1102" i="9"/>
  <c r="O1102" i="9"/>
  <c r="P1102" i="9"/>
  <c r="E1103" i="9"/>
  <c r="F1103" i="9"/>
  <c r="G1103" i="9"/>
  <c r="H1103" i="9"/>
  <c r="I1103" i="9"/>
  <c r="J1103" i="9"/>
  <c r="K1103" i="9"/>
  <c r="L1103" i="9"/>
  <c r="M1103" i="9"/>
  <c r="N1103" i="9"/>
  <c r="O1103" i="9"/>
  <c r="P1103" i="9"/>
  <c r="E1104" i="9"/>
  <c r="F1104" i="9"/>
  <c r="G1104" i="9"/>
  <c r="H1104" i="9"/>
  <c r="I1104" i="9"/>
  <c r="J1104" i="9"/>
  <c r="K1104" i="9"/>
  <c r="L1104" i="9"/>
  <c r="M1104" i="9"/>
  <c r="N1104" i="9"/>
  <c r="O1104" i="9"/>
  <c r="P1104" i="9"/>
  <c r="E1105" i="9"/>
  <c r="F1105" i="9"/>
  <c r="G1105" i="9"/>
  <c r="H1105" i="9"/>
  <c r="I1105" i="9"/>
  <c r="J1105" i="9"/>
  <c r="K1105" i="9"/>
  <c r="L1105" i="9"/>
  <c r="M1105" i="9"/>
  <c r="N1105" i="9"/>
  <c r="O1105" i="9"/>
  <c r="P1105" i="9"/>
  <c r="E1106" i="9"/>
  <c r="F1106" i="9"/>
  <c r="G1106" i="9"/>
  <c r="H1106" i="9"/>
  <c r="I1106" i="9"/>
  <c r="J1106" i="9"/>
  <c r="K1106" i="9"/>
  <c r="L1106" i="9"/>
  <c r="M1106" i="9"/>
  <c r="N1106" i="9"/>
  <c r="O1106" i="9"/>
  <c r="P1106" i="9"/>
  <c r="E1107" i="9"/>
  <c r="F1107" i="9"/>
  <c r="G1107" i="9"/>
  <c r="H1107" i="9"/>
  <c r="I1107" i="9"/>
  <c r="J1107" i="9"/>
  <c r="K1107" i="9"/>
  <c r="L1107" i="9"/>
  <c r="M1107" i="9"/>
  <c r="N1107" i="9"/>
  <c r="O1107" i="9"/>
  <c r="P1107" i="9"/>
  <c r="E1108" i="9"/>
  <c r="F1108" i="9"/>
  <c r="G1108" i="9"/>
  <c r="H1108" i="9"/>
  <c r="I1108" i="9"/>
  <c r="J1108" i="9"/>
  <c r="K1108" i="9"/>
  <c r="L1108" i="9"/>
  <c r="M1108" i="9"/>
  <c r="N1108" i="9"/>
  <c r="O1108" i="9"/>
  <c r="P1108" i="9"/>
  <c r="E1109" i="9"/>
  <c r="F1109" i="9"/>
  <c r="G1109" i="9"/>
  <c r="H1109" i="9"/>
  <c r="I1109" i="9"/>
  <c r="J1109" i="9"/>
  <c r="K1109" i="9"/>
  <c r="L1109" i="9"/>
  <c r="M1109" i="9"/>
  <c r="N1109" i="9"/>
  <c r="O1109" i="9"/>
  <c r="P1109" i="9"/>
  <c r="E1110" i="9"/>
  <c r="F1110" i="9"/>
  <c r="G1110" i="9"/>
  <c r="H1110" i="9"/>
  <c r="I1110" i="9"/>
  <c r="J1110" i="9"/>
  <c r="K1110" i="9"/>
  <c r="L1110" i="9"/>
  <c r="M1110" i="9"/>
  <c r="N1110" i="9"/>
  <c r="O1110" i="9"/>
  <c r="P1110" i="9"/>
  <c r="E1111" i="9"/>
  <c r="F1111" i="9"/>
  <c r="G1111" i="9"/>
  <c r="H1111" i="9"/>
  <c r="I1111" i="9"/>
  <c r="J1111" i="9"/>
  <c r="K1111" i="9"/>
  <c r="L1111" i="9"/>
  <c r="M1111" i="9"/>
  <c r="N1111" i="9"/>
  <c r="O1111" i="9"/>
  <c r="P1111" i="9"/>
  <c r="E1112" i="9"/>
  <c r="F1112" i="9"/>
  <c r="G1112" i="9"/>
  <c r="H1112" i="9"/>
  <c r="I1112" i="9"/>
  <c r="J1112" i="9"/>
  <c r="K1112" i="9"/>
  <c r="L1112" i="9"/>
  <c r="M1112" i="9"/>
  <c r="N1112" i="9"/>
  <c r="O1112" i="9"/>
  <c r="P1112" i="9"/>
  <c r="E1113" i="9"/>
  <c r="F1113" i="9"/>
  <c r="G1113" i="9"/>
  <c r="H1113" i="9"/>
  <c r="I1113" i="9"/>
  <c r="J1113" i="9"/>
  <c r="K1113" i="9"/>
  <c r="L1113" i="9"/>
  <c r="M1113" i="9"/>
  <c r="N1113" i="9"/>
  <c r="O1113" i="9"/>
  <c r="P1113" i="9"/>
  <c r="E1114" i="9"/>
  <c r="F1114" i="9"/>
  <c r="G1114" i="9"/>
  <c r="H1114" i="9"/>
  <c r="I1114" i="9"/>
  <c r="J1114" i="9"/>
  <c r="K1114" i="9"/>
  <c r="L1114" i="9"/>
  <c r="M1114" i="9"/>
  <c r="N1114" i="9"/>
  <c r="O1114" i="9"/>
  <c r="P1114" i="9"/>
  <c r="E1115" i="9"/>
  <c r="F1115" i="9"/>
  <c r="G1115" i="9"/>
  <c r="H1115" i="9"/>
  <c r="I1115" i="9"/>
  <c r="J1115" i="9"/>
  <c r="K1115" i="9"/>
  <c r="L1115" i="9"/>
  <c r="M1115" i="9"/>
  <c r="N1115" i="9"/>
  <c r="O1115" i="9"/>
  <c r="P1115" i="9"/>
  <c r="E1116" i="9"/>
  <c r="F1116" i="9"/>
  <c r="G1116" i="9"/>
  <c r="H1116" i="9"/>
  <c r="I1116" i="9"/>
  <c r="J1116" i="9"/>
  <c r="K1116" i="9"/>
  <c r="L1116" i="9"/>
  <c r="M1116" i="9"/>
  <c r="N1116" i="9"/>
  <c r="O1116" i="9"/>
  <c r="P1116" i="9"/>
  <c r="E1117" i="9"/>
  <c r="F1117" i="9"/>
  <c r="G1117" i="9"/>
  <c r="H1117" i="9"/>
  <c r="I1117" i="9"/>
  <c r="J1117" i="9"/>
  <c r="K1117" i="9"/>
  <c r="L1117" i="9"/>
  <c r="M1117" i="9"/>
  <c r="N1117" i="9"/>
  <c r="O1117" i="9"/>
  <c r="P1117" i="9"/>
  <c r="E1118" i="9"/>
  <c r="F1118" i="9"/>
  <c r="G1118" i="9"/>
  <c r="H1118" i="9"/>
  <c r="I1118" i="9"/>
  <c r="J1118" i="9"/>
  <c r="K1118" i="9"/>
  <c r="L1118" i="9"/>
  <c r="M1118" i="9"/>
  <c r="N1118" i="9"/>
  <c r="O1118" i="9"/>
  <c r="P1118" i="9"/>
  <c r="E1119" i="9"/>
  <c r="F1119" i="9"/>
  <c r="G1119" i="9"/>
  <c r="H1119" i="9"/>
  <c r="I1119" i="9"/>
  <c r="J1119" i="9"/>
  <c r="K1119" i="9"/>
  <c r="L1119" i="9"/>
  <c r="M1119" i="9"/>
  <c r="N1119" i="9"/>
  <c r="O1119" i="9"/>
  <c r="P1119" i="9"/>
  <c r="E1120" i="9"/>
  <c r="F1120" i="9"/>
  <c r="G1120" i="9"/>
  <c r="H1120" i="9"/>
  <c r="I1120" i="9"/>
  <c r="J1120" i="9"/>
  <c r="K1120" i="9"/>
  <c r="L1120" i="9"/>
  <c r="M1120" i="9"/>
  <c r="N1120" i="9"/>
  <c r="O1120" i="9"/>
  <c r="P1120" i="9"/>
  <c r="E1121" i="9"/>
  <c r="F1121" i="9"/>
  <c r="G1121" i="9"/>
  <c r="H1121" i="9"/>
  <c r="I1121" i="9"/>
  <c r="J1121" i="9"/>
  <c r="K1121" i="9"/>
  <c r="L1121" i="9"/>
  <c r="M1121" i="9"/>
  <c r="N1121" i="9"/>
  <c r="O1121" i="9"/>
  <c r="P1121" i="9"/>
  <c r="E1122" i="9"/>
  <c r="F1122" i="9"/>
  <c r="G1122" i="9"/>
  <c r="H1122" i="9"/>
  <c r="I1122" i="9"/>
  <c r="J1122" i="9"/>
  <c r="K1122" i="9"/>
  <c r="L1122" i="9"/>
  <c r="M1122" i="9"/>
  <c r="N1122" i="9"/>
  <c r="O1122" i="9"/>
  <c r="P1122" i="9"/>
  <c r="E1123" i="9"/>
  <c r="F1123" i="9"/>
  <c r="G1123" i="9"/>
  <c r="H1123" i="9"/>
  <c r="I1123" i="9"/>
  <c r="J1123" i="9"/>
  <c r="K1123" i="9"/>
  <c r="L1123" i="9"/>
  <c r="M1123" i="9"/>
  <c r="N1123" i="9"/>
  <c r="O1123" i="9"/>
  <c r="P1123" i="9"/>
  <c r="E1124" i="9"/>
  <c r="F1124" i="9"/>
  <c r="G1124" i="9"/>
  <c r="H1124" i="9"/>
  <c r="I1124" i="9"/>
  <c r="J1124" i="9"/>
  <c r="K1124" i="9"/>
  <c r="L1124" i="9"/>
  <c r="M1124" i="9"/>
  <c r="N1124" i="9"/>
  <c r="O1124" i="9"/>
  <c r="P1124" i="9"/>
  <c r="E1125" i="9"/>
  <c r="F1125" i="9"/>
  <c r="G1125" i="9"/>
  <c r="H1125" i="9"/>
  <c r="I1125" i="9"/>
  <c r="J1125" i="9"/>
  <c r="K1125" i="9"/>
  <c r="L1125" i="9"/>
  <c r="M1125" i="9"/>
  <c r="N1125" i="9"/>
  <c r="O1125" i="9"/>
  <c r="P1125" i="9"/>
  <c r="E1126" i="9"/>
  <c r="F1126" i="9"/>
  <c r="G1126" i="9"/>
  <c r="H1126" i="9"/>
  <c r="I1126" i="9"/>
  <c r="J1126" i="9"/>
  <c r="K1126" i="9"/>
  <c r="L1126" i="9"/>
  <c r="M1126" i="9"/>
  <c r="N1126" i="9"/>
  <c r="O1126" i="9"/>
  <c r="P1126" i="9"/>
  <c r="E1127" i="9"/>
  <c r="F1127" i="9"/>
  <c r="G1127" i="9"/>
  <c r="H1127" i="9"/>
  <c r="I1127" i="9"/>
  <c r="J1127" i="9"/>
  <c r="K1127" i="9"/>
  <c r="L1127" i="9"/>
  <c r="M1127" i="9"/>
  <c r="N1127" i="9"/>
  <c r="O1127" i="9"/>
  <c r="P1127" i="9"/>
  <c r="E1128" i="9"/>
  <c r="F1128" i="9"/>
  <c r="G1128" i="9"/>
  <c r="H1128" i="9"/>
  <c r="I1128" i="9"/>
  <c r="J1128" i="9"/>
  <c r="K1128" i="9"/>
  <c r="L1128" i="9"/>
  <c r="M1128" i="9"/>
  <c r="N1128" i="9"/>
  <c r="O1128" i="9"/>
  <c r="P1128" i="9"/>
  <c r="E1129" i="9"/>
  <c r="F1129" i="9"/>
  <c r="G1129" i="9"/>
  <c r="H1129" i="9"/>
  <c r="I1129" i="9"/>
  <c r="J1129" i="9"/>
  <c r="K1129" i="9"/>
  <c r="L1129" i="9"/>
  <c r="M1129" i="9"/>
  <c r="N1129" i="9"/>
  <c r="O1129" i="9"/>
  <c r="P1129" i="9"/>
  <c r="E1130" i="9"/>
  <c r="F1130" i="9"/>
  <c r="G1130" i="9"/>
  <c r="H1130" i="9"/>
  <c r="I1130" i="9"/>
  <c r="J1130" i="9"/>
  <c r="K1130" i="9"/>
  <c r="L1130" i="9"/>
  <c r="M1130" i="9"/>
  <c r="N1130" i="9"/>
  <c r="O1130" i="9"/>
  <c r="P1130" i="9"/>
  <c r="E1131" i="9"/>
  <c r="F1131" i="9"/>
  <c r="G1131" i="9"/>
  <c r="H1131" i="9"/>
  <c r="I1131" i="9"/>
  <c r="J1131" i="9"/>
  <c r="K1131" i="9"/>
  <c r="L1131" i="9"/>
  <c r="M1131" i="9"/>
  <c r="N1131" i="9"/>
  <c r="O1131" i="9"/>
  <c r="P1131" i="9"/>
  <c r="E1132" i="9"/>
  <c r="F1132" i="9"/>
  <c r="G1132" i="9"/>
  <c r="H1132" i="9"/>
  <c r="I1132" i="9"/>
  <c r="J1132" i="9"/>
  <c r="K1132" i="9"/>
  <c r="L1132" i="9"/>
  <c r="M1132" i="9"/>
  <c r="N1132" i="9"/>
  <c r="O1132" i="9"/>
  <c r="P1132" i="9"/>
  <c r="E1133" i="9"/>
  <c r="F1133" i="9"/>
  <c r="G1133" i="9"/>
  <c r="H1133" i="9"/>
  <c r="I1133" i="9"/>
  <c r="J1133" i="9"/>
  <c r="K1133" i="9"/>
  <c r="L1133" i="9"/>
  <c r="M1133" i="9"/>
  <c r="N1133" i="9"/>
  <c r="O1133" i="9"/>
  <c r="P1133" i="9"/>
  <c r="E1134" i="9"/>
  <c r="F1134" i="9"/>
  <c r="G1134" i="9"/>
  <c r="H1134" i="9"/>
  <c r="I1134" i="9"/>
  <c r="J1134" i="9"/>
  <c r="K1134" i="9"/>
  <c r="L1134" i="9"/>
  <c r="M1134" i="9"/>
  <c r="N1134" i="9"/>
  <c r="O1134" i="9"/>
  <c r="P1134" i="9"/>
  <c r="E1135" i="9"/>
  <c r="F1135" i="9"/>
  <c r="G1135" i="9"/>
  <c r="H1135" i="9"/>
  <c r="I1135" i="9"/>
  <c r="J1135" i="9"/>
  <c r="K1135" i="9"/>
  <c r="L1135" i="9"/>
  <c r="M1135" i="9"/>
  <c r="N1135" i="9"/>
  <c r="O1135" i="9"/>
  <c r="P1135" i="9"/>
  <c r="E1136" i="9"/>
  <c r="F1136" i="9"/>
  <c r="G1136" i="9"/>
  <c r="H1136" i="9"/>
  <c r="I1136" i="9"/>
  <c r="J1136" i="9"/>
  <c r="K1136" i="9"/>
  <c r="L1136" i="9"/>
  <c r="M1136" i="9"/>
  <c r="N1136" i="9"/>
  <c r="O1136" i="9"/>
  <c r="P1136" i="9"/>
  <c r="E1137" i="9"/>
  <c r="F1137" i="9"/>
  <c r="G1137" i="9"/>
  <c r="H1137" i="9"/>
  <c r="I1137" i="9"/>
  <c r="J1137" i="9"/>
  <c r="K1137" i="9"/>
  <c r="L1137" i="9"/>
  <c r="M1137" i="9"/>
  <c r="N1137" i="9"/>
  <c r="O1137" i="9"/>
  <c r="P1137" i="9"/>
  <c r="E1138" i="9"/>
  <c r="F1138" i="9"/>
  <c r="G1138" i="9"/>
  <c r="H1138" i="9"/>
  <c r="I1138" i="9"/>
  <c r="J1138" i="9"/>
  <c r="K1138" i="9"/>
  <c r="L1138" i="9"/>
  <c r="M1138" i="9"/>
  <c r="N1138" i="9"/>
  <c r="O1138" i="9"/>
  <c r="P1138" i="9"/>
  <c r="E1139" i="9"/>
  <c r="F1139" i="9"/>
  <c r="G1139" i="9"/>
  <c r="H1139" i="9"/>
  <c r="I1139" i="9"/>
  <c r="J1139" i="9"/>
  <c r="K1139" i="9"/>
  <c r="L1139" i="9"/>
  <c r="M1139" i="9"/>
  <c r="N1139" i="9"/>
  <c r="O1139" i="9"/>
  <c r="P1139" i="9"/>
  <c r="E1140" i="9"/>
  <c r="F1140" i="9"/>
  <c r="G1140" i="9"/>
  <c r="H1140" i="9"/>
  <c r="I1140" i="9"/>
  <c r="J1140" i="9"/>
  <c r="K1140" i="9"/>
  <c r="L1140" i="9"/>
  <c r="M1140" i="9"/>
  <c r="N1140" i="9"/>
  <c r="O1140" i="9"/>
  <c r="P1140" i="9"/>
  <c r="E1141" i="9"/>
  <c r="F1141" i="9"/>
  <c r="G1141" i="9"/>
  <c r="H1141" i="9"/>
  <c r="I1141" i="9"/>
  <c r="J1141" i="9"/>
  <c r="K1141" i="9"/>
  <c r="L1141" i="9"/>
  <c r="M1141" i="9"/>
  <c r="N1141" i="9"/>
  <c r="O1141" i="9"/>
  <c r="P1141" i="9"/>
  <c r="E1142" i="9"/>
  <c r="F1142" i="9"/>
  <c r="G1142" i="9"/>
  <c r="H1142" i="9"/>
  <c r="I1142" i="9"/>
  <c r="J1142" i="9"/>
  <c r="K1142" i="9"/>
  <c r="L1142" i="9"/>
  <c r="M1142" i="9"/>
  <c r="N1142" i="9"/>
  <c r="O1142" i="9"/>
  <c r="P1142" i="9"/>
  <c r="E1143" i="9"/>
  <c r="F1143" i="9"/>
  <c r="G1143" i="9"/>
  <c r="H1143" i="9"/>
  <c r="I1143" i="9"/>
  <c r="J1143" i="9"/>
  <c r="K1143" i="9"/>
  <c r="L1143" i="9"/>
  <c r="M1143" i="9"/>
  <c r="N1143" i="9"/>
  <c r="O1143" i="9"/>
  <c r="P1143" i="9"/>
  <c r="E1144" i="9"/>
  <c r="F1144" i="9"/>
  <c r="G1144" i="9"/>
  <c r="H1144" i="9"/>
  <c r="I1144" i="9"/>
  <c r="J1144" i="9"/>
  <c r="K1144" i="9"/>
  <c r="L1144" i="9"/>
  <c r="M1144" i="9"/>
  <c r="N1144" i="9"/>
  <c r="O1144" i="9"/>
  <c r="P1144" i="9"/>
  <c r="E1145" i="9"/>
  <c r="F1145" i="9"/>
  <c r="G1145" i="9"/>
  <c r="H1145" i="9"/>
  <c r="I1145" i="9"/>
  <c r="J1145" i="9"/>
  <c r="K1145" i="9"/>
  <c r="L1145" i="9"/>
  <c r="M1145" i="9"/>
  <c r="N1145" i="9"/>
  <c r="O1145" i="9"/>
  <c r="P1145" i="9"/>
  <c r="E1146" i="9"/>
  <c r="F1146" i="9"/>
  <c r="G1146" i="9"/>
  <c r="H1146" i="9"/>
  <c r="I1146" i="9"/>
  <c r="J1146" i="9"/>
  <c r="K1146" i="9"/>
  <c r="L1146" i="9"/>
  <c r="M1146" i="9"/>
  <c r="N1146" i="9"/>
  <c r="O1146" i="9"/>
  <c r="P1146" i="9"/>
  <c r="E1147" i="9"/>
  <c r="F1147" i="9"/>
  <c r="G1147" i="9"/>
  <c r="H1147" i="9"/>
  <c r="I1147" i="9"/>
  <c r="J1147" i="9"/>
  <c r="K1147" i="9"/>
  <c r="L1147" i="9"/>
  <c r="M1147" i="9"/>
  <c r="N1147" i="9"/>
  <c r="O1147" i="9"/>
  <c r="P1147" i="9"/>
  <c r="E1148" i="9"/>
  <c r="F1148" i="9"/>
  <c r="G1148" i="9"/>
  <c r="H1148" i="9"/>
  <c r="I1148" i="9"/>
  <c r="J1148" i="9"/>
  <c r="K1148" i="9"/>
  <c r="L1148" i="9"/>
  <c r="M1148" i="9"/>
  <c r="N1148" i="9"/>
  <c r="O1148" i="9"/>
  <c r="P1148" i="9"/>
  <c r="E1149" i="9"/>
  <c r="F1149" i="9"/>
  <c r="G1149" i="9"/>
  <c r="H1149" i="9"/>
  <c r="I1149" i="9"/>
  <c r="J1149" i="9"/>
  <c r="K1149" i="9"/>
  <c r="L1149" i="9"/>
  <c r="M1149" i="9"/>
  <c r="N1149" i="9"/>
  <c r="O1149" i="9"/>
  <c r="P1149" i="9"/>
  <c r="E1150" i="9"/>
  <c r="F1150" i="9"/>
  <c r="G1150" i="9"/>
  <c r="H1150" i="9"/>
  <c r="I1150" i="9"/>
  <c r="J1150" i="9"/>
  <c r="K1150" i="9"/>
  <c r="L1150" i="9"/>
  <c r="M1150" i="9"/>
  <c r="N1150" i="9"/>
  <c r="O1150" i="9"/>
  <c r="P1150" i="9"/>
  <c r="E1151" i="9"/>
  <c r="F1151" i="9"/>
  <c r="G1151" i="9"/>
  <c r="H1151" i="9"/>
  <c r="I1151" i="9"/>
  <c r="J1151" i="9"/>
  <c r="K1151" i="9"/>
  <c r="L1151" i="9"/>
  <c r="M1151" i="9"/>
  <c r="N1151" i="9"/>
  <c r="O1151" i="9"/>
  <c r="P1151" i="9"/>
  <c r="E1152" i="9"/>
  <c r="F1152" i="9"/>
  <c r="G1152" i="9"/>
  <c r="H1152" i="9"/>
  <c r="I1152" i="9"/>
  <c r="J1152" i="9"/>
  <c r="K1152" i="9"/>
  <c r="L1152" i="9"/>
  <c r="M1152" i="9"/>
  <c r="N1152" i="9"/>
  <c r="O1152" i="9"/>
  <c r="P1152" i="9"/>
  <c r="E1153" i="9"/>
  <c r="F1153" i="9"/>
  <c r="G1153" i="9"/>
  <c r="H1153" i="9"/>
  <c r="I1153" i="9"/>
  <c r="J1153" i="9"/>
  <c r="K1153" i="9"/>
  <c r="L1153" i="9"/>
  <c r="M1153" i="9"/>
  <c r="N1153" i="9"/>
  <c r="O1153" i="9"/>
  <c r="P1153" i="9"/>
  <c r="E1154" i="9"/>
  <c r="F1154" i="9"/>
  <c r="G1154" i="9"/>
  <c r="H1154" i="9"/>
  <c r="I1154" i="9"/>
  <c r="J1154" i="9"/>
  <c r="K1154" i="9"/>
  <c r="L1154" i="9"/>
  <c r="M1154" i="9"/>
  <c r="N1154" i="9"/>
  <c r="O1154" i="9"/>
  <c r="P1154" i="9"/>
  <c r="E1155" i="9"/>
  <c r="F1155" i="9"/>
  <c r="G1155" i="9"/>
  <c r="H1155" i="9"/>
  <c r="I1155" i="9"/>
  <c r="J1155" i="9"/>
  <c r="K1155" i="9"/>
  <c r="L1155" i="9"/>
  <c r="M1155" i="9"/>
  <c r="N1155" i="9"/>
  <c r="O1155" i="9"/>
  <c r="P1155" i="9"/>
  <c r="E1156" i="9"/>
  <c r="F1156" i="9"/>
  <c r="G1156" i="9"/>
  <c r="H1156" i="9"/>
  <c r="I1156" i="9"/>
  <c r="J1156" i="9"/>
  <c r="K1156" i="9"/>
  <c r="L1156" i="9"/>
  <c r="M1156" i="9"/>
  <c r="N1156" i="9"/>
  <c r="O1156" i="9"/>
  <c r="P1156" i="9"/>
  <c r="E1157" i="9"/>
  <c r="F1157" i="9"/>
  <c r="G1157" i="9"/>
  <c r="H1157" i="9"/>
  <c r="I1157" i="9"/>
  <c r="J1157" i="9"/>
  <c r="K1157" i="9"/>
  <c r="L1157" i="9"/>
  <c r="M1157" i="9"/>
  <c r="N1157" i="9"/>
  <c r="O1157" i="9"/>
  <c r="P1157" i="9"/>
  <c r="E1158" i="9"/>
  <c r="F1158" i="9"/>
  <c r="G1158" i="9"/>
  <c r="H1158" i="9"/>
  <c r="I1158" i="9"/>
  <c r="J1158" i="9"/>
  <c r="K1158" i="9"/>
  <c r="L1158" i="9"/>
  <c r="M1158" i="9"/>
  <c r="N1158" i="9"/>
  <c r="O1158" i="9"/>
  <c r="P1158" i="9"/>
  <c r="E1159" i="9"/>
  <c r="F1159" i="9"/>
  <c r="G1159" i="9"/>
  <c r="H1159" i="9"/>
  <c r="I1159" i="9"/>
  <c r="J1159" i="9"/>
  <c r="K1159" i="9"/>
  <c r="L1159" i="9"/>
  <c r="M1159" i="9"/>
  <c r="N1159" i="9"/>
  <c r="O1159" i="9"/>
  <c r="P1159" i="9"/>
  <c r="E1160" i="9"/>
  <c r="F1160" i="9"/>
  <c r="G1160" i="9"/>
  <c r="H1160" i="9"/>
  <c r="I1160" i="9"/>
  <c r="J1160" i="9"/>
  <c r="K1160" i="9"/>
  <c r="L1160" i="9"/>
  <c r="M1160" i="9"/>
  <c r="N1160" i="9"/>
  <c r="O1160" i="9"/>
  <c r="P1160" i="9"/>
  <c r="E1161" i="9"/>
  <c r="F1161" i="9"/>
  <c r="G1161" i="9"/>
  <c r="H1161" i="9"/>
  <c r="I1161" i="9"/>
  <c r="J1161" i="9"/>
  <c r="K1161" i="9"/>
  <c r="L1161" i="9"/>
  <c r="M1161" i="9"/>
  <c r="N1161" i="9"/>
  <c r="O1161" i="9"/>
  <c r="P1161" i="9"/>
  <c r="E1162" i="9"/>
  <c r="F1162" i="9"/>
  <c r="G1162" i="9"/>
  <c r="H1162" i="9"/>
  <c r="I1162" i="9"/>
  <c r="J1162" i="9"/>
  <c r="K1162" i="9"/>
  <c r="L1162" i="9"/>
  <c r="M1162" i="9"/>
  <c r="N1162" i="9"/>
  <c r="O1162" i="9"/>
  <c r="P1162" i="9"/>
  <c r="E1163" i="9"/>
  <c r="F1163" i="9"/>
  <c r="G1163" i="9"/>
  <c r="H1163" i="9"/>
  <c r="I1163" i="9"/>
  <c r="J1163" i="9"/>
  <c r="K1163" i="9"/>
  <c r="L1163" i="9"/>
  <c r="M1163" i="9"/>
  <c r="N1163" i="9"/>
  <c r="O1163" i="9"/>
  <c r="P1163" i="9"/>
  <c r="E1164" i="9"/>
  <c r="F1164" i="9"/>
  <c r="G1164" i="9"/>
  <c r="H1164" i="9"/>
  <c r="I1164" i="9"/>
  <c r="J1164" i="9"/>
  <c r="K1164" i="9"/>
  <c r="L1164" i="9"/>
  <c r="M1164" i="9"/>
  <c r="N1164" i="9"/>
  <c r="O1164" i="9"/>
  <c r="P1164" i="9"/>
  <c r="E1165" i="9"/>
  <c r="F1165" i="9"/>
  <c r="G1165" i="9"/>
  <c r="H1165" i="9"/>
  <c r="I1165" i="9"/>
  <c r="J1165" i="9"/>
  <c r="K1165" i="9"/>
  <c r="L1165" i="9"/>
  <c r="M1165" i="9"/>
  <c r="N1165" i="9"/>
  <c r="O1165" i="9"/>
  <c r="P1165" i="9"/>
  <c r="E1166" i="9"/>
  <c r="F1166" i="9"/>
  <c r="G1166" i="9"/>
  <c r="H1166" i="9"/>
  <c r="I1166" i="9"/>
  <c r="J1166" i="9"/>
  <c r="K1166" i="9"/>
  <c r="L1166" i="9"/>
  <c r="M1166" i="9"/>
  <c r="N1166" i="9"/>
  <c r="O1166" i="9"/>
  <c r="P1166" i="9"/>
  <c r="E1167" i="9"/>
  <c r="F1167" i="9"/>
  <c r="G1167" i="9"/>
  <c r="H1167" i="9"/>
  <c r="I1167" i="9"/>
  <c r="J1167" i="9"/>
  <c r="K1167" i="9"/>
  <c r="L1167" i="9"/>
  <c r="M1167" i="9"/>
  <c r="N1167" i="9"/>
  <c r="O1167" i="9"/>
  <c r="P1167" i="9"/>
  <c r="E1168" i="9"/>
  <c r="F1168" i="9"/>
  <c r="G1168" i="9"/>
  <c r="H1168" i="9"/>
  <c r="I1168" i="9"/>
  <c r="J1168" i="9"/>
  <c r="K1168" i="9"/>
  <c r="L1168" i="9"/>
  <c r="M1168" i="9"/>
  <c r="N1168" i="9"/>
  <c r="O1168" i="9"/>
  <c r="P1168" i="9"/>
  <c r="E1169" i="9"/>
  <c r="F1169" i="9"/>
  <c r="G1169" i="9"/>
  <c r="H1169" i="9"/>
  <c r="I1169" i="9"/>
  <c r="J1169" i="9"/>
  <c r="K1169" i="9"/>
  <c r="L1169" i="9"/>
  <c r="M1169" i="9"/>
  <c r="N1169" i="9"/>
  <c r="O1169" i="9"/>
  <c r="P1169" i="9"/>
  <c r="E1170" i="9"/>
  <c r="F1170" i="9"/>
  <c r="G1170" i="9"/>
  <c r="H1170" i="9"/>
  <c r="I1170" i="9"/>
  <c r="J1170" i="9"/>
  <c r="K1170" i="9"/>
  <c r="L1170" i="9"/>
  <c r="M1170" i="9"/>
  <c r="N1170" i="9"/>
  <c r="O1170" i="9"/>
  <c r="P1170" i="9"/>
  <c r="E1171" i="9"/>
  <c r="F1171" i="9"/>
  <c r="G1171" i="9"/>
  <c r="H1171" i="9"/>
  <c r="I1171" i="9"/>
  <c r="J1171" i="9"/>
  <c r="K1171" i="9"/>
  <c r="L1171" i="9"/>
  <c r="M1171" i="9"/>
  <c r="N1171" i="9"/>
  <c r="O1171" i="9"/>
  <c r="P1171" i="9"/>
  <c r="E1172" i="9"/>
  <c r="F1172" i="9"/>
  <c r="G1172" i="9"/>
  <c r="H1172" i="9"/>
  <c r="I1172" i="9"/>
  <c r="J1172" i="9"/>
  <c r="K1172" i="9"/>
  <c r="L1172" i="9"/>
  <c r="M1172" i="9"/>
  <c r="N1172" i="9"/>
  <c r="O1172" i="9"/>
  <c r="P1172" i="9"/>
  <c r="E1173" i="9"/>
  <c r="F1173" i="9"/>
  <c r="G1173" i="9"/>
  <c r="H1173" i="9"/>
  <c r="I1173" i="9"/>
  <c r="J1173" i="9"/>
  <c r="K1173" i="9"/>
  <c r="L1173" i="9"/>
  <c r="M1173" i="9"/>
  <c r="N1173" i="9"/>
  <c r="O1173" i="9"/>
  <c r="P1173" i="9"/>
  <c r="E1174" i="9"/>
  <c r="F1174" i="9"/>
  <c r="G1174" i="9"/>
  <c r="H1174" i="9"/>
  <c r="I1174" i="9"/>
  <c r="J1174" i="9"/>
  <c r="K1174" i="9"/>
  <c r="L1174" i="9"/>
  <c r="M1174" i="9"/>
  <c r="N1174" i="9"/>
  <c r="O1174" i="9"/>
  <c r="P1174" i="9"/>
  <c r="E1175" i="9"/>
  <c r="F1175" i="9"/>
  <c r="G1175" i="9"/>
  <c r="H1175" i="9"/>
  <c r="I1175" i="9"/>
  <c r="J1175" i="9"/>
  <c r="K1175" i="9"/>
  <c r="L1175" i="9"/>
  <c r="M1175" i="9"/>
  <c r="N1175" i="9"/>
  <c r="O1175" i="9"/>
  <c r="P1175" i="9"/>
  <c r="E1176" i="9"/>
  <c r="F1176" i="9"/>
  <c r="G1176" i="9"/>
  <c r="H1176" i="9"/>
  <c r="I1176" i="9"/>
  <c r="J1176" i="9"/>
  <c r="K1176" i="9"/>
  <c r="L1176" i="9"/>
  <c r="M1176" i="9"/>
  <c r="N1176" i="9"/>
  <c r="O1176" i="9"/>
  <c r="P1176" i="9"/>
  <c r="E1177" i="9"/>
  <c r="F1177" i="9"/>
  <c r="G1177" i="9"/>
  <c r="H1177" i="9"/>
  <c r="I1177" i="9"/>
  <c r="J1177" i="9"/>
  <c r="K1177" i="9"/>
  <c r="L1177" i="9"/>
  <c r="M1177" i="9"/>
  <c r="N1177" i="9"/>
  <c r="O1177" i="9"/>
  <c r="P1177" i="9"/>
  <c r="E1178" i="9"/>
  <c r="F1178" i="9"/>
  <c r="G1178" i="9"/>
  <c r="H1178" i="9"/>
  <c r="I1178" i="9"/>
  <c r="J1178" i="9"/>
  <c r="K1178" i="9"/>
  <c r="L1178" i="9"/>
  <c r="M1178" i="9"/>
  <c r="N1178" i="9"/>
  <c r="O1178" i="9"/>
  <c r="P1178" i="9"/>
  <c r="E1179" i="9"/>
  <c r="F1179" i="9"/>
  <c r="G1179" i="9"/>
  <c r="H1179" i="9"/>
  <c r="I1179" i="9"/>
  <c r="J1179" i="9"/>
  <c r="K1179" i="9"/>
  <c r="L1179" i="9"/>
  <c r="M1179" i="9"/>
  <c r="N1179" i="9"/>
  <c r="O1179" i="9"/>
  <c r="P1179" i="9"/>
  <c r="E1180" i="9"/>
  <c r="F1180" i="9"/>
  <c r="G1180" i="9"/>
  <c r="H1180" i="9"/>
  <c r="I1180" i="9"/>
  <c r="J1180" i="9"/>
  <c r="K1180" i="9"/>
  <c r="L1180" i="9"/>
  <c r="M1180" i="9"/>
  <c r="N1180" i="9"/>
  <c r="O1180" i="9"/>
  <c r="P1180" i="9"/>
  <c r="E1181" i="9"/>
  <c r="F1181" i="9"/>
  <c r="G1181" i="9"/>
  <c r="H1181" i="9"/>
  <c r="I1181" i="9"/>
  <c r="J1181" i="9"/>
  <c r="K1181" i="9"/>
  <c r="L1181" i="9"/>
  <c r="M1181" i="9"/>
  <c r="N1181" i="9"/>
  <c r="O1181" i="9"/>
  <c r="P1181" i="9"/>
  <c r="E1182" i="9"/>
  <c r="F1182" i="9"/>
  <c r="G1182" i="9"/>
  <c r="H1182" i="9"/>
  <c r="I1182" i="9"/>
  <c r="J1182" i="9"/>
  <c r="K1182" i="9"/>
  <c r="L1182" i="9"/>
  <c r="M1182" i="9"/>
  <c r="N1182" i="9"/>
  <c r="O1182" i="9"/>
  <c r="P1182" i="9"/>
  <c r="E1183" i="9"/>
  <c r="F1183" i="9"/>
  <c r="G1183" i="9"/>
  <c r="H1183" i="9"/>
  <c r="I1183" i="9"/>
  <c r="J1183" i="9"/>
  <c r="K1183" i="9"/>
  <c r="L1183" i="9"/>
  <c r="M1183" i="9"/>
  <c r="N1183" i="9"/>
  <c r="O1183" i="9"/>
  <c r="P1183" i="9"/>
  <c r="E1184" i="9"/>
  <c r="F1184" i="9"/>
  <c r="G1184" i="9"/>
  <c r="H1184" i="9"/>
  <c r="I1184" i="9"/>
  <c r="J1184" i="9"/>
  <c r="K1184" i="9"/>
  <c r="L1184" i="9"/>
  <c r="M1184" i="9"/>
  <c r="N1184" i="9"/>
  <c r="O1184" i="9"/>
  <c r="P1184" i="9"/>
  <c r="E1185" i="9"/>
  <c r="F1185" i="9"/>
  <c r="G1185" i="9"/>
  <c r="H1185" i="9"/>
  <c r="I1185" i="9"/>
  <c r="J1185" i="9"/>
  <c r="K1185" i="9"/>
  <c r="L1185" i="9"/>
  <c r="M1185" i="9"/>
  <c r="N1185" i="9"/>
  <c r="O1185" i="9"/>
  <c r="P1185" i="9"/>
  <c r="E1186" i="9"/>
  <c r="F1186" i="9"/>
  <c r="G1186" i="9"/>
  <c r="H1186" i="9"/>
  <c r="I1186" i="9"/>
  <c r="J1186" i="9"/>
  <c r="K1186" i="9"/>
  <c r="L1186" i="9"/>
  <c r="M1186" i="9"/>
  <c r="N1186" i="9"/>
  <c r="O1186" i="9"/>
  <c r="P1186" i="9"/>
  <c r="E1187" i="9"/>
  <c r="F1187" i="9"/>
  <c r="G1187" i="9"/>
  <c r="H1187" i="9"/>
  <c r="I1187" i="9"/>
  <c r="J1187" i="9"/>
  <c r="K1187" i="9"/>
  <c r="L1187" i="9"/>
  <c r="M1187" i="9"/>
  <c r="N1187" i="9"/>
  <c r="O1187" i="9"/>
  <c r="P1187" i="9"/>
  <c r="E1188" i="9"/>
  <c r="F1188" i="9"/>
  <c r="G1188" i="9"/>
  <c r="H1188" i="9"/>
  <c r="I1188" i="9"/>
  <c r="J1188" i="9"/>
  <c r="K1188" i="9"/>
  <c r="L1188" i="9"/>
  <c r="M1188" i="9"/>
  <c r="N1188" i="9"/>
  <c r="O1188" i="9"/>
  <c r="P1188" i="9"/>
  <c r="E1189" i="9"/>
  <c r="F1189" i="9"/>
  <c r="G1189" i="9"/>
  <c r="H1189" i="9"/>
  <c r="I1189" i="9"/>
  <c r="J1189" i="9"/>
  <c r="K1189" i="9"/>
  <c r="L1189" i="9"/>
  <c r="M1189" i="9"/>
  <c r="N1189" i="9"/>
  <c r="O1189" i="9"/>
  <c r="P1189" i="9"/>
  <c r="E1190" i="9"/>
  <c r="F1190" i="9"/>
  <c r="G1190" i="9"/>
  <c r="H1190" i="9"/>
  <c r="I1190" i="9"/>
  <c r="J1190" i="9"/>
  <c r="K1190" i="9"/>
  <c r="L1190" i="9"/>
  <c r="M1190" i="9"/>
  <c r="N1190" i="9"/>
  <c r="O1190" i="9"/>
  <c r="P1190" i="9"/>
  <c r="E1191" i="9"/>
  <c r="F1191" i="9"/>
  <c r="G1191" i="9"/>
  <c r="H1191" i="9"/>
  <c r="I1191" i="9"/>
  <c r="J1191" i="9"/>
  <c r="K1191" i="9"/>
  <c r="L1191" i="9"/>
  <c r="M1191" i="9"/>
  <c r="N1191" i="9"/>
  <c r="O1191" i="9"/>
  <c r="P1191" i="9"/>
  <c r="E1192" i="9"/>
  <c r="F1192" i="9"/>
  <c r="G1192" i="9"/>
  <c r="H1192" i="9"/>
  <c r="I1192" i="9"/>
  <c r="J1192" i="9"/>
  <c r="K1192" i="9"/>
  <c r="L1192" i="9"/>
  <c r="M1192" i="9"/>
  <c r="N1192" i="9"/>
  <c r="O1192" i="9"/>
  <c r="P1192" i="9"/>
  <c r="E1193" i="9"/>
  <c r="F1193" i="9"/>
  <c r="G1193" i="9"/>
  <c r="H1193" i="9"/>
  <c r="I1193" i="9"/>
  <c r="J1193" i="9"/>
  <c r="K1193" i="9"/>
  <c r="L1193" i="9"/>
  <c r="M1193" i="9"/>
  <c r="N1193" i="9"/>
  <c r="O1193" i="9"/>
  <c r="P1193" i="9"/>
  <c r="E1194" i="9"/>
  <c r="F1194" i="9"/>
  <c r="G1194" i="9"/>
  <c r="H1194" i="9"/>
  <c r="I1194" i="9"/>
  <c r="J1194" i="9"/>
  <c r="K1194" i="9"/>
  <c r="L1194" i="9"/>
  <c r="M1194" i="9"/>
  <c r="N1194" i="9"/>
  <c r="O1194" i="9"/>
  <c r="P1194" i="9"/>
  <c r="E1195" i="9"/>
  <c r="F1195" i="9"/>
  <c r="G1195" i="9"/>
  <c r="H1195" i="9"/>
  <c r="I1195" i="9"/>
  <c r="J1195" i="9"/>
  <c r="K1195" i="9"/>
  <c r="L1195" i="9"/>
  <c r="M1195" i="9"/>
  <c r="N1195" i="9"/>
  <c r="O1195" i="9"/>
  <c r="P1195" i="9"/>
  <c r="E1196" i="9"/>
  <c r="F1196" i="9"/>
  <c r="G1196" i="9"/>
  <c r="H1196" i="9"/>
  <c r="I1196" i="9"/>
  <c r="J1196" i="9"/>
  <c r="K1196" i="9"/>
  <c r="L1196" i="9"/>
  <c r="M1196" i="9"/>
  <c r="N1196" i="9"/>
  <c r="O1196" i="9"/>
  <c r="P1196" i="9"/>
  <c r="E1197" i="9"/>
  <c r="F1197" i="9"/>
  <c r="G1197" i="9"/>
  <c r="H1197" i="9"/>
  <c r="I1197" i="9"/>
  <c r="J1197" i="9"/>
  <c r="K1197" i="9"/>
  <c r="L1197" i="9"/>
  <c r="M1197" i="9"/>
  <c r="N1197" i="9"/>
  <c r="O1197" i="9"/>
  <c r="P1197" i="9"/>
  <c r="E1198" i="9"/>
  <c r="F1198" i="9"/>
  <c r="G1198" i="9"/>
  <c r="H1198" i="9"/>
  <c r="I1198" i="9"/>
  <c r="J1198" i="9"/>
  <c r="K1198" i="9"/>
  <c r="L1198" i="9"/>
  <c r="M1198" i="9"/>
  <c r="N1198" i="9"/>
  <c r="O1198" i="9"/>
  <c r="P1198" i="9"/>
  <c r="E1199" i="9"/>
  <c r="F1199" i="9"/>
  <c r="G1199" i="9"/>
  <c r="H1199" i="9"/>
  <c r="I1199" i="9"/>
  <c r="J1199" i="9"/>
  <c r="K1199" i="9"/>
  <c r="L1199" i="9"/>
  <c r="M1199" i="9"/>
  <c r="N1199" i="9"/>
  <c r="O1199" i="9"/>
  <c r="P1199" i="9"/>
  <c r="E1200" i="9"/>
  <c r="F1200" i="9"/>
  <c r="G1200" i="9"/>
  <c r="H1200" i="9"/>
  <c r="I1200" i="9"/>
  <c r="J1200" i="9"/>
  <c r="K1200" i="9"/>
  <c r="L1200" i="9"/>
  <c r="M1200" i="9"/>
  <c r="N1200" i="9"/>
  <c r="O1200" i="9"/>
  <c r="P1200" i="9"/>
  <c r="E1201" i="9"/>
  <c r="F1201" i="9"/>
  <c r="G1201" i="9"/>
  <c r="H1201" i="9"/>
  <c r="I1201" i="9"/>
  <c r="J1201" i="9"/>
  <c r="K1201" i="9"/>
  <c r="L1201" i="9"/>
  <c r="M1201" i="9"/>
  <c r="N1201" i="9"/>
  <c r="O1201" i="9"/>
  <c r="P1201" i="9"/>
  <c r="E1202" i="9"/>
  <c r="F1202" i="9"/>
  <c r="G1202" i="9"/>
  <c r="H1202" i="9"/>
  <c r="I1202" i="9"/>
  <c r="J1202" i="9"/>
  <c r="K1202" i="9"/>
  <c r="L1202" i="9"/>
  <c r="M1202" i="9"/>
  <c r="N1202" i="9"/>
  <c r="O1202" i="9"/>
  <c r="P1202" i="9"/>
  <c r="E1203" i="9"/>
  <c r="F1203" i="9"/>
  <c r="G1203" i="9"/>
  <c r="H1203" i="9"/>
  <c r="I1203" i="9"/>
  <c r="J1203" i="9"/>
  <c r="K1203" i="9"/>
  <c r="L1203" i="9"/>
  <c r="M1203" i="9"/>
  <c r="N1203" i="9"/>
  <c r="O1203" i="9"/>
  <c r="P1203" i="9"/>
  <c r="E1204" i="9"/>
  <c r="F1204" i="9"/>
  <c r="G1204" i="9"/>
  <c r="H1204" i="9"/>
  <c r="I1204" i="9"/>
  <c r="J1204" i="9"/>
  <c r="K1204" i="9"/>
  <c r="L1204" i="9"/>
  <c r="M1204" i="9"/>
  <c r="N1204" i="9"/>
  <c r="O1204" i="9"/>
  <c r="P1204" i="9"/>
  <c r="E1205" i="9"/>
  <c r="F1205" i="9"/>
  <c r="G1205" i="9"/>
  <c r="H1205" i="9"/>
  <c r="I1205" i="9"/>
  <c r="J1205" i="9"/>
  <c r="K1205" i="9"/>
  <c r="L1205" i="9"/>
  <c r="M1205" i="9"/>
  <c r="N1205" i="9"/>
  <c r="O1205" i="9"/>
  <c r="P1205" i="9"/>
  <c r="E1206" i="9"/>
  <c r="F1206" i="9"/>
  <c r="G1206" i="9"/>
  <c r="H1206" i="9"/>
  <c r="I1206" i="9"/>
  <c r="J1206" i="9"/>
  <c r="K1206" i="9"/>
  <c r="L1206" i="9"/>
  <c r="M1206" i="9"/>
  <c r="N1206" i="9"/>
  <c r="O1206" i="9"/>
  <c r="P1206" i="9"/>
  <c r="E1207" i="9"/>
  <c r="F1207" i="9"/>
  <c r="G1207" i="9"/>
  <c r="H1207" i="9"/>
  <c r="I1207" i="9"/>
  <c r="J1207" i="9"/>
  <c r="K1207" i="9"/>
  <c r="L1207" i="9"/>
  <c r="M1207" i="9"/>
  <c r="N1207" i="9"/>
  <c r="O1207" i="9"/>
  <c r="P1207" i="9"/>
  <c r="E1208" i="9"/>
  <c r="F1208" i="9"/>
  <c r="G1208" i="9"/>
  <c r="H1208" i="9"/>
  <c r="I1208" i="9"/>
  <c r="J1208" i="9"/>
  <c r="K1208" i="9"/>
  <c r="L1208" i="9"/>
  <c r="M1208" i="9"/>
  <c r="N1208" i="9"/>
  <c r="O1208" i="9"/>
  <c r="P1208" i="9"/>
  <c r="E1209" i="9"/>
  <c r="F1209" i="9"/>
  <c r="G1209" i="9"/>
  <c r="H1209" i="9"/>
  <c r="I1209" i="9"/>
  <c r="J1209" i="9"/>
  <c r="K1209" i="9"/>
  <c r="L1209" i="9"/>
  <c r="M1209" i="9"/>
  <c r="N1209" i="9"/>
  <c r="O1209" i="9"/>
  <c r="P1209" i="9"/>
  <c r="E1210" i="9"/>
  <c r="F1210" i="9"/>
  <c r="G1210" i="9"/>
  <c r="H1210" i="9"/>
  <c r="I1210" i="9"/>
  <c r="J1210" i="9"/>
  <c r="K1210" i="9"/>
  <c r="L1210" i="9"/>
  <c r="M1210" i="9"/>
  <c r="N1210" i="9"/>
  <c r="O1210" i="9"/>
  <c r="P1210" i="9"/>
  <c r="E1211" i="9"/>
  <c r="F1211" i="9"/>
  <c r="G1211" i="9"/>
  <c r="H1211" i="9"/>
  <c r="I1211" i="9"/>
  <c r="J1211" i="9"/>
  <c r="K1211" i="9"/>
  <c r="L1211" i="9"/>
  <c r="M1211" i="9"/>
  <c r="N1211" i="9"/>
  <c r="O1211" i="9"/>
  <c r="P1211" i="9"/>
  <c r="E1212" i="9"/>
  <c r="F1212" i="9"/>
  <c r="G1212" i="9"/>
  <c r="H1212" i="9"/>
  <c r="I1212" i="9"/>
  <c r="J1212" i="9"/>
  <c r="K1212" i="9"/>
  <c r="L1212" i="9"/>
  <c r="M1212" i="9"/>
  <c r="N1212" i="9"/>
  <c r="O1212" i="9"/>
  <c r="P1212" i="9"/>
  <c r="E1213" i="9"/>
  <c r="F1213" i="9"/>
  <c r="G1213" i="9"/>
  <c r="H1213" i="9"/>
  <c r="I1213" i="9"/>
  <c r="J1213" i="9"/>
  <c r="K1213" i="9"/>
  <c r="L1213" i="9"/>
  <c r="M1213" i="9"/>
  <c r="N1213" i="9"/>
  <c r="O1213" i="9"/>
  <c r="P1213" i="9"/>
  <c r="E1214" i="9"/>
  <c r="F1214" i="9"/>
  <c r="G1214" i="9"/>
  <c r="H1214" i="9"/>
  <c r="I1214" i="9"/>
  <c r="J1214" i="9"/>
  <c r="K1214" i="9"/>
  <c r="L1214" i="9"/>
  <c r="M1214" i="9"/>
  <c r="N1214" i="9"/>
  <c r="O1214" i="9"/>
  <c r="P1214" i="9"/>
  <c r="E1215" i="9"/>
  <c r="F1215" i="9"/>
  <c r="G1215" i="9"/>
  <c r="H1215" i="9"/>
  <c r="I1215" i="9"/>
  <c r="J1215" i="9"/>
  <c r="K1215" i="9"/>
  <c r="L1215" i="9"/>
  <c r="M1215" i="9"/>
  <c r="N1215" i="9"/>
  <c r="O1215" i="9"/>
  <c r="P1215" i="9"/>
  <c r="E1216" i="9"/>
  <c r="F1216" i="9"/>
  <c r="G1216" i="9"/>
  <c r="H1216" i="9"/>
  <c r="I1216" i="9"/>
  <c r="J1216" i="9"/>
  <c r="K1216" i="9"/>
  <c r="L1216" i="9"/>
  <c r="M1216" i="9"/>
  <c r="N1216" i="9"/>
  <c r="O1216" i="9"/>
  <c r="P1216" i="9"/>
  <c r="E1217" i="9"/>
  <c r="F1217" i="9"/>
  <c r="G1217" i="9"/>
  <c r="H1217" i="9"/>
  <c r="I1217" i="9"/>
  <c r="J1217" i="9"/>
  <c r="K1217" i="9"/>
  <c r="L1217" i="9"/>
  <c r="M1217" i="9"/>
  <c r="N1217" i="9"/>
  <c r="O1217" i="9"/>
  <c r="P1217" i="9"/>
  <c r="E1218" i="9"/>
  <c r="F1218" i="9"/>
  <c r="G1218" i="9"/>
  <c r="H1218" i="9"/>
  <c r="I1218" i="9"/>
  <c r="J1218" i="9"/>
  <c r="K1218" i="9"/>
  <c r="L1218" i="9"/>
  <c r="M1218" i="9"/>
  <c r="N1218" i="9"/>
  <c r="O1218" i="9"/>
  <c r="P1218" i="9"/>
  <c r="E1219" i="9"/>
  <c r="F1219" i="9"/>
  <c r="G1219" i="9"/>
  <c r="H1219" i="9"/>
  <c r="I1219" i="9"/>
  <c r="J1219" i="9"/>
  <c r="K1219" i="9"/>
  <c r="L1219" i="9"/>
  <c r="M1219" i="9"/>
  <c r="N1219" i="9"/>
  <c r="O1219" i="9"/>
  <c r="P1219" i="9"/>
  <c r="E1220" i="9"/>
  <c r="F1220" i="9"/>
  <c r="G1220" i="9"/>
  <c r="H1220" i="9"/>
  <c r="I1220" i="9"/>
  <c r="J1220" i="9"/>
  <c r="K1220" i="9"/>
  <c r="L1220" i="9"/>
  <c r="M1220" i="9"/>
  <c r="N1220" i="9"/>
  <c r="O1220" i="9"/>
  <c r="P1220" i="9"/>
  <c r="E1221" i="9"/>
  <c r="F1221" i="9"/>
  <c r="G1221" i="9"/>
  <c r="H1221" i="9"/>
  <c r="I1221" i="9"/>
  <c r="J1221" i="9"/>
  <c r="K1221" i="9"/>
  <c r="L1221" i="9"/>
  <c r="M1221" i="9"/>
  <c r="N1221" i="9"/>
  <c r="O1221" i="9"/>
  <c r="P1221" i="9"/>
  <c r="E1222" i="9"/>
  <c r="F1222" i="9"/>
  <c r="G1222" i="9"/>
  <c r="H1222" i="9"/>
  <c r="I1222" i="9"/>
  <c r="J1222" i="9"/>
  <c r="K1222" i="9"/>
  <c r="L1222" i="9"/>
  <c r="M1222" i="9"/>
  <c r="N1222" i="9"/>
  <c r="O1222" i="9"/>
  <c r="P1222" i="9"/>
  <c r="E1223" i="9"/>
  <c r="F1223" i="9"/>
  <c r="G1223" i="9"/>
  <c r="H1223" i="9"/>
  <c r="I1223" i="9"/>
  <c r="J1223" i="9"/>
  <c r="K1223" i="9"/>
  <c r="L1223" i="9"/>
  <c r="M1223" i="9"/>
  <c r="N1223" i="9"/>
  <c r="O1223" i="9"/>
  <c r="P1223" i="9"/>
  <c r="E1224" i="9"/>
  <c r="F1224" i="9"/>
  <c r="G1224" i="9"/>
  <c r="H1224" i="9"/>
  <c r="I1224" i="9"/>
  <c r="J1224" i="9"/>
  <c r="K1224" i="9"/>
  <c r="L1224" i="9"/>
  <c r="M1224" i="9"/>
  <c r="N1224" i="9"/>
  <c r="O1224" i="9"/>
  <c r="P1224" i="9"/>
  <c r="E1225" i="9"/>
  <c r="F1225" i="9"/>
  <c r="G1225" i="9"/>
  <c r="H1225" i="9"/>
  <c r="I1225" i="9"/>
  <c r="J1225" i="9"/>
  <c r="K1225" i="9"/>
  <c r="L1225" i="9"/>
  <c r="M1225" i="9"/>
  <c r="N1225" i="9"/>
  <c r="O1225" i="9"/>
  <c r="P1225" i="9"/>
  <c r="E1226" i="9"/>
  <c r="F1226" i="9"/>
  <c r="G1226" i="9"/>
  <c r="H1226" i="9"/>
  <c r="I1226" i="9"/>
  <c r="J1226" i="9"/>
  <c r="K1226" i="9"/>
  <c r="L1226" i="9"/>
  <c r="M1226" i="9"/>
  <c r="N1226" i="9"/>
  <c r="O1226" i="9"/>
  <c r="P1226" i="9"/>
  <c r="E1227" i="9"/>
  <c r="F1227" i="9"/>
  <c r="G1227" i="9"/>
  <c r="H1227" i="9"/>
  <c r="I1227" i="9"/>
  <c r="J1227" i="9"/>
  <c r="K1227" i="9"/>
  <c r="L1227" i="9"/>
  <c r="M1227" i="9"/>
  <c r="N1227" i="9"/>
  <c r="O1227" i="9"/>
  <c r="P1227" i="9"/>
  <c r="E1228" i="9"/>
  <c r="F1228" i="9"/>
  <c r="G1228" i="9"/>
  <c r="H1228" i="9"/>
  <c r="I1228" i="9"/>
  <c r="J1228" i="9"/>
  <c r="K1228" i="9"/>
  <c r="L1228" i="9"/>
  <c r="M1228" i="9"/>
  <c r="N1228" i="9"/>
  <c r="O1228" i="9"/>
  <c r="P1228" i="9"/>
  <c r="E1229" i="9"/>
  <c r="F1229" i="9"/>
  <c r="G1229" i="9"/>
  <c r="H1229" i="9"/>
  <c r="I1229" i="9"/>
  <c r="J1229" i="9"/>
  <c r="K1229" i="9"/>
  <c r="L1229" i="9"/>
  <c r="M1229" i="9"/>
  <c r="N1229" i="9"/>
  <c r="O1229" i="9"/>
  <c r="P1229" i="9"/>
  <c r="E1230" i="9"/>
  <c r="F1230" i="9"/>
  <c r="G1230" i="9"/>
  <c r="H1230" i="9"/>
  <c r="I1230" i="9"/>
  <c r="J1230" i="9"/>
  <c r="K1230" i="9"/>
  <c r="L1230" i="9"/>
  <c r="M1230" i="9"/>
  <c r="N1230" i="9"/>
  <c r="O1230" i="9"/>
  <c r="P1230" i="9"/>
  <c r="E1231" i="9"/>
  <c r="F1231" i="9"/>
  <c r="G1231" i="9"/>
  <c r="H1231" i="9"/>
  <c r="I1231" i="9"/>
  <c r="J1231" i="9"/>
  <c r="K1231" i="9"/>
  <c r="L1231" i="9"/>
  <c r="M1231" i="9"/>
  <c r="N1231" i="9"/>
  <c r="O1231" i="9"/>
  <c r="P1231" i="9"/>
  <c r="E1232" i="9"/>
  <c r="F1232" i="9"/>
  <c r="G1232" i="9"/>
  <c r="H1232" i="9"/>
  <c r="I1232" i="9"/>
  <c r="J1232" i="9"/>
  <c r="K1232" i="9"/>
  <c r="L1232" i="9"/>
  <c r="M1232" i="9"/>
  <c r="N1232" i="9"/>
  <c r="O1232" i="9"/>
  <c r="P1232" i="9"/>
  <c r="E1233" i="9"/>
  <c r="F1233" i="9"/>
  <c r="G1233" i="9"/>
  <c r="H1233" i="9"/>
  <c r="I1233" i="9"/>
  <c r="J1233" i="9"/>
  <c r="K1233" i="9"/>
  <c r="L1233" i="9"/>
  <c r="M1233" i="9"/>
  <c r="N1233" i="9"/>
  <c r="O1233" i="9"/>
  <c r="P1233" i="9"/>
  <c r="E1234" i="9"/>
  <c r="F1234" i="9"/>
  <c r="G1234" i="9"/>
  <c r="H1234" i="9"/>
  <c r="I1234" i="9"/>
  <c r="J1234" i="9"/>
  <c r="K1234" i="9"/>
  <c r="L1234" i="9"/>
  <c r="M1234" i="9"/>
  <c r="N1234" i="9"/>
  <c r="O1234" i="9"/>
  <c r="P1234" i="9"/>
  <c r="E1235" i="9"/>
  <c r="F1235" i="9"/>
  <c r="G1235" i="9"/>
  <c r="H1235" i="9"/>
  <c r="I1235" i="9"/>
  <c r="J1235" i="9"/>
  <c r="K1235" i="9"/>
  <c r="L1235" i="9"/>
  <c r="M1235" i="9"/>
  <c r="N1235" i="9"/>
  <c r="O1235" i="9"/>
  <c r="P1235" i="9"/>
  <c r="E1236" i="9"/>
  <c r="F1236" i="9"/>
  <c r="G1236" i="9"/>
  <c r="H1236" i="9"/>
  <c r="I1236" i="9"/>
  <c r="J1236" i="9"/>
  <c r="K1236" i="9"/>
  <c r="L1236" i="9"/>
  <c r="M1236" i="9"/>
  <c r="N1236" i="9"/>
  <c r="O1236" i="9"/>
  <c r="P1236" i="9"/>
  <c r="E1237" i="9"/>
  <c r="F1237" i="9"/>
  <c r="G1237" i="9"/>
  <c r="H1237" i="9"/>
  <c r="I1237" i="9"/>
  <c r="J1237" i="9"/>
  <c r="K1237" i="9"/>
  <c r="L1237" i="9"/>
  <c r="M1237" i="9"/>
  <c r="N1237" i="9"/>
  <c r="O1237" i="9"/>
  <c r="P1237" i="9"/>
  <c r="E1238" i="9"/>
  <c r="F1238" i="9"/>
  <c r="G1238" i="9"/>
  <c r="H1238" i="9"/>
  <c r="I1238" i="9"/>
  <c r="J1238" i="9"/>
  <c r="K1238" i="9"/>
  <c r="L1238" i="9"/>
  <c r="M1238" i="9"/>
  <c r="N1238" i="9"/>
  <c r="O1238" i="9"/>
  <c r="P1238" i="9"/>
  <c r="E1239" i="9"/>
  <c r="F1239" i="9"/>
  <c r="G1239" i="9"/>
  <c r="H1239" i="9"/>
  <c r="I1239" i="9"/>
  <c r="J1239" i="9"/>
  <c r="K1239" i="9"/>
  <c r="L1239" i="9"/>
  <c r="M1239" i="9"/>
  <c r="N1239" i="9"/>
  <c r="O1239" i="9"/>
  <c r="P1239" i="9"/>
  <c r="E1240" i="9"/>
  <c r="F1240" i="9"/>
  <c r="G1240" i="9"/>
  <c r="H1240" i="9"/>
  <c r="I1240" i="9"/>
  <c r="J1240" i="9"/>
  <c r="K1240" i="9"/>
  <c r="L1240" i="9"/>
  <c r="M1240" i="9"/>
  <c r="N1240" i="9"/>
  <c r="O1240" i="9"/>
  <c r="P1240" i="9"/>
  <c r="E1241" i="9"/>
  <c r="F1241" i="9"/>
  <c r="G1241" i="9"/>
  <c r="H1241" i="9"/>
  <c r="I1241" i="9"/>
  <c r="J1241" i="9"/>
  <c r="K1241" i="9"/>
  <c r="L1241" i="9"/>
  <c r="M1241" i="9"/>
  <c r="N1241" i="9"/>
  <c r="O1241" i="9"/>
  <c r="P1241" i="9"/>
  <c r="E1242" i="9"/>
  <c r="F1242" i="9"/>
  <c r="G1242" i="9"/>
  <c r="H1242" i="9"/>
  <c r="I1242" i="9"/>
  <c r="J1242" i="9"/>
  <c r="K1242" i="9"/>
  <c r="L1242" i="9"/>
  <c r="M1242" i="9"/>
  <c r="N1242" i="9"/>
  <c r="O1242" i="9"/>
  <c r="P1242" i="9"/>
  <c r="E1243" i="9"/>
  <c r="F1243" i="9"/>
  <c r="G1243" i="9"/>
  <c r="H1243" i="9"/>
  <c r="I1243" i="9"/>
  <c r="J1243" i="9"/>
  <c r="K1243" i="9"/>
  <c r="L1243" i="9"/>
  <c r="M1243" i="9"/>
  <c r="N1243" i="9"/>
  <c r="O1243" i="9"/>
  <c r="P1243" i="9"/>
  <c r="E1244" i="9"/>
  <c r="F1244" i="9"/>
  <c r="G1244" i="9"/>
  <c r="H1244" i="9"/>
  <c r="I1244" i="9"/>
  <c r="J1244" i="9"/>
  <c r="K1244" i="9"/>
  <c r="L1244" i="9"/>
  <c r="M1244" i="9"/>
  <c r="N1244" i="9"/>
  <c r="O1244" i="9"/>
  <c r="P1244" i="9"/>
  <c r="E1245" i="9"/>
  <c r="F1245" i="9"/>
  <c r="G1245" i="9"/>
  <c r="H1245" i="9"/>
  <c r="I1245" i="9"/>
  <c r="J1245" i="9"/>
  <c r="K1245" i="9"/>
  <c r="L1245" i="9"/>
  <c r="M1245" i="9"/>
  <c r="N1245" i="9"/>
  <c r="O1245" i="9"/>
  <c r="P1245" i="9"/>
  <c r="E1246" i="9"/>
  <c r="F1246" i="9"/>
  <c r="G1246" i="9"/>
  <c r="H1246" i="9"/>
  <c r="I1246" i="9"/>
  <c r="J1246" i="9"/>
  <c r="K1246" i="9"/>
  <c r="L1246" i="9"/>
  <c r="M1246" i="9"/>
  <c r="N1246" i="9"/>
  <c r="O1246" i="9"/>
  <c r="P1246" i="9"/>
  <c r="E1247" i="9"/>
  <c r="F1247" i="9"/>
  <c r="G1247" i="9"/>
  <c r="H1247" i="9"/>
  <c r="I1247" i="9"/>
  <c r="J1247" i="9"/>
  <c r="K1247" i="9"/>
  <c r="L1247" i="9"/>
  <c r="M1247" i="9"/>
  <c r="N1247" i="9"/>
  <c r="O1247" i="9"/>
  <c r="P1247" i="9"/>
  <c r="E1248" i="9"/>
  <c r="F1248" i="9"/>
  <c r="G1248" i="9"/>
  <c r="H1248" i="9"/>
  <c r="I1248" i="9"/>
  <c r="J1248" i="9"/>
  <c r="K1248" i="9"/>
  <c r="L1248" i="9"/>
  <c r="M1248" i="9"/>
  <c r="N1248" i="9"/>
  <c r="O1248" i="9"/>
  <c r="P1248" i="9"/>
  <c r="E1249" i="9"/>
  <c r="F1249" i="9"/>
  <c r="G1249" i="9"/>
  <c r="H1249" i="9"/>
  <c r="I1249" i="9"/>
  <c r="J1249" i="9"/>
  <c r="K1249" i="9"/>
  <c r="L1249" i="9"/>
  <c r="M1249" i="9"/>
  <c r="N1249" i="9"/>
  <c r="O1249" i="9"/>
  <c r="P1249" i="9"/>
  <c r="E1250" i="9"/>
  <c r="F1250" i="9"/>
  <c r="G1250" i="9"/>
  <c r="H1250" i="9"/>
  <c r="I1250" i="9"/>
  <c r="J1250" i="9"/>
  <c r="K1250" i="9"/>
  <c r="L1250" i="9"/>
  <c r="M1250" i="9"/>
  <c r="N1250" i="9"/>
  <c r="O1250" i="9"/>
  <c r="P1250" i="9"/>
  <c r="E1251" i="9"/>
  <c r="F1251" i="9"/>
  <c r="G1251" i="9"/>
  <c r="H1251" i="9"/>
  <c r="I1251" i="9"/>
  <c r="J1251" i="9"/>
  <c r="K1251" i="9"/>
  <c r="L1251" i="9"/>
  <c r="M1251" i="9"/>
  <c r="N1251" i="9"/>
  <c r="O1251" i="9"/>
  <c r="P1251" i="9"/>
  <c r="E1252" i="9"/>
  <c r="F1252" i="9"/>
  <c r="G1252" i="9"/>
  <c r="H1252" i="9"/>
  <c r="I1252" i="9"/>
  <c r="J1252" i="9"/>
  <c r="K1252" i="9"/>
  <c r="L1252" i="9"/>
  <c r="M1252" i="9"/>
  <c r="N1252" i="9"/>
  <c r="O1252" i="9"/>
  <c r="P1252" i="9"/>
  <c r="E1253" i="9"/>
  <c r="F1253" i="9"/>
  <c r="G1253" i="9"/>
  <c r="H1253" i="9"/>
  <c r="I1253" i="9"/>
  <c r="J1253" i="9"/>
  <c r="K1253" i="9"/>
  <c r="L1253" i="9"/>
  <c r="M1253" i="9"/>
  <c r="N1253" i="9"/>
  <c r="O1253" i="9"/>
  <c r="P1253" i="9"/>
  <c r="E1254" i="9"/>
  <c r="F1254" i="9"/>
  <c r="G1254" i="9"/>
  <c r="H1254" i="9"/>
  <c r="I1254" i="9"/>
  <c r="J1254" i="9"/>
  <c r="K1254" i="9"/>
  <c r="L1254" i="9"/>
  <c r="M1254" i="9"/>
  <c r="N1254" i="9"/>
  <c r="O1254" i="9"/>
  <c r="P1254" i="9"/>
  <c r="E1255" i="9"/>
  <c r="F1255" i="9"/>
  <c r="G1255" i="9"/>
  <c r="H1255" i="9"/>
  <c r="I1255" i="9"/>
  <c r="J1255" i="9"/>
  <c r="K1255" i="9"/>
  <c r="L1255" i="9"/>
  <c r="M1255" i="9"/>
  <c r="N1255" i="9"/>
  <c r="O1255" i="9"/>
  <c r="P1255" i="9"/>
  <c r="E1256" i="9"/>
  <c r="F1256" i="9"/>
  <c r="G1256" i="9"/>
  <c r="H1256" i="9"/>
  <c r="I1256" i="9"/>
  <c r="J1256" i="9"/>
  <c r="K1256" i="9"/>
  <c r="L1256" i="9"/>
  <c r="M1256" i="9"/>
  <c r="N1256" i="9"/>
  <c r="O1256" i="9"/>
  <c r="P1256" i="9"/>
  <c r="E1257" i="9"/>
  <c r="F1257" i="9"/>
  <c r="G1257" i="9"/>
  <c r="H1257" i="9"/>
  <c r="I1257" i="9"/>
  <c r="J1257" i="9"/>
  <c r="K1257" i="9"/>
  <c r="L1257" i="9"/>
  <c r="M1257" i="9"/>
  <c r="N1257" i="9"/>
  <c r="O1257" i="9"/>
  <c r="P1257" i="9"/>
  <c r="E1258" i="9"/>
  <c r="F1258" i="9"/>
  <c r="G1258" i="9"/>
  <c r="H1258" i="9"/>
  <c r="I1258" i="9"/>
  <c r="J1258" i="9"/>
  <c r="K1258" i="9"/>
  <c r="L1258" i="9"/>
  <c r="M1258" i="9"/>
  <c r="N1258" i="9"/>
  <c r="O1258" i="9"/>
  <c r="P1258" i="9"/>
  <c r="E1259" i="9"/>
  <c r="F1259" i="9"/>
  <c r="G1259" i="9"/>
  <c r="H1259" i="9"/>
  <c r="I1259" i="9"/>
  <c r="J1259" i="9"/>
  <c r="K1259" i="9"/>
  <c r="L1259" i="9"/>
  <c r="M1259" i="9"/>
  <c r="N1259" i="9"/>
  <c r="O1259" i="9"/>
  <c r="P1259" i="9"/>
  <c r="E1260" i="9"/>
  <c r="F1260" i="9"/>
  <c r="G1260" i="9"/>
  <c r="H1260" i="9"/>
  <c r="I1260" i="9"/>
  <c r="J1260" i="9"/>
  <c r="K1260" i="9"/>
  <c r="L1260" i="9"/>
  <c r="M1260" i="9"/>
  <c r="N1260" i="9"/>
  <c r="O1260" i="9"/>
  <c r="P1260" i="9"/>
  <c r="E1261" i="9"/>
  <c r="F1261" i="9"/>
  <c r="G1261" i="9"/>
  <c r="H1261" i="9"/>
  <c r="I1261" i="9"/>
  <c r="J1261" i="9"/>
  <c r="K1261" i="9"/>
  <c r="L1261" i="9"/>
  <c r="M1261" i="9"/>
  <c r="N1261" i="9"/>
  <c r="O1261" i="9"/>
  <c r="P1261" i="9"/>
  <c r="E1262" i="9"/>
  <c r="F1262" i="9"/>
  <c r="G1262" i="9"/>
  <c r="H1262" i="9"/>
  <c r="I1262" i="9"/>
  <c r="J1262" i="9"/>
  <c r="K1262" i="9"/>
  <c r="L1262" i="9"/>
  <c r="M1262" i="9"/>
  <c r="N1262" i="9"/>
  <c r="O1262" i="9"/>
  <c r="P1262" i="9"/>
  <c r="E1263" i="9"/>
  <c r="F1263" i="9"/>
  <c r="G1263" i="9"/>
  <c r="H1263" i="9"/>
  <c r="I1263" i="9"/>
  <c r="J1263" i="9"/>
  <c r="K1263" i="9"/>
  <c r="L1263" i="9"/>
  <c r="M1263" i="9"/>
  <c r="N1263" i="9"/>
  <c r="O1263" i="9"/>
  <c r="P1263" i="9"/>
  <c r="E1264" i="9"/>
  <c r="F1264" i="9"/>
  <c r="G1264" i="9"/>
  <c r="H1264" i="9"/>
  <c r="I1264" i="9"/>
  <c r="J1264" i="9"/>
  <c r="K1264" i="9"/>
  <c r="L1264" i="9"/>
  <c r="M1264" i="9"/>
  <c r="N1264" i="9"/>
  <c r="O1264" i="9"/>
  <c r="P1264" i="9"/>
  <c r="E1265" i="9"/>
  <c r="F1265" i="9"/>
  <c r="G1265" i="9"/>
  <c r="H1265" i="9"/>
  <c r="I1265" i="9"/>
  <c r="J1265" i="9"/>
  <c r="K1265" i="9"/>
  <c r="L1265" i="9"/>
  <c r="M1265" i="9"/>
  <c r="N1265" i="9"/>
  <c r="O1265" i="9"/>
  <c r="P1265" i="9"/>
  <c r="E1266" i="9"/>
  <c r="F1266" i="9"/>
  <c r="G1266" i="9"/>
  <c r="H1266" i="9"/>
  <c r="I1266" i="9"/>
  <c r="J1266" i="9"/>
  <c r="K1266" i="9"/>
  <c r="L1266" i="9"/>
  <c r="M1266" i="9"/>
  <c r="N1266" i="9"/>
  <c r="O1266" i="9"/>
  <c r="P1266" i="9"/>
  <c r="E1267" i="9"/>
  <c r="F1267" i="9"/>
  <c r="G1267" i="9"/>
  <c r="H1267" i="9"/>
  <c r="I1267" i="9"/>
  <c r="J1267" i="9"/>
  <c r="K1267" i="9"/>
  <c r="L1267" i="9"/>
  <c r="M1267" i="9"/>
  <c r="N1267" i="9"/>
  <c r="O1267" i="9"/>
  <c r="P1267" i="9"/>
  <c r="E1268" i="9"/>
  <c r="F1268" i="9"/>
  <c r="G1268" i="9"/>
  <c r="H1268" i="9"/>
  <c r="I1268" i="9"/>
  <c r="J1268" i="9"/>
  <c r="K1268" i="9"/>
  <c r="L1268" i="9"/>
  <c r="M1268" i="9"/>
  <c r="N1268" i="9"/>
  <c r="O1268" i="9"/>
  <c r="P1268" i="9"/>
  <c r="E1269" i="9"/>
  <c r="F1269" i="9"/>
  <c r="G1269" i="9"/>
  <c r="H1269" i="9"/>
  <c r="I1269" i="9"/>
  <c r="J1269" i="9"/>
  <c r="K1269" i="9"/>
  <c r="L1269" i="9"/>
  <c r="M1269" i="9"/>
  <c r="N1269" i="9"/>
  <c r="O1269" i="9"/>
  <c r="P1269" i="9"/>
  <c r="E1270" i="9"/>
  <c r="F1270" i="9"/>
  <c r="G1270" i="9"/>
  <c r="H1270" i="9"/>
  <c r="I1270" i="9"/>
  <c r="J1270" i="9"/>
  <c r="K1270" i="9"/>
  <c r="L1270" i="9"/>
  <c r="M1270" i="9"/>
  <c r="N1270" i="9"/>
  <c r="O1270" i="9"/>
  <c r="P1270" i="9"/>
  <c r="E1271" i="9"/>
  <c r="F1271" i="9"/>
  <c r="G1271" i="9"/>
  <c r="H1271" i="9"/>
  <c r="I1271" i="9"/>
  <c r="J1271" i="9"/>
  <c r="K1271" i="9"/>
  <c r="L1271" i="9"/>
  <c r="M1271" i="9"/>
  <c r="N1271" i="9"/>
  <c r="O1271" i="9"/>
  <c r="P1271" i="9"/>
  <c r="E1272" i="9"/>
  <c r="F1272" i="9"/>
  <c r="G1272" i="9"/>
  <c r="H1272" i="9"/>
  <c r="I1272" i="9"/>
  <c r="J1272" i="9"/>
  <c r="K1272" i="9"/>
  <c r="L1272" i="9"/>
  <c r="M1272" i="9"/>
  <c r="N1272" i="9"/>
  <c r="O1272" i="9"/>
  <c r="P1272" i="9"/>
  <c r="E1273" i="9"/>
  <c r="F1273" i="9"/>
  <c r="G1273" i="9"/>
  <c r="H1273" i="9"/>
  <c r="I1273" i="9"/>
  <c r="J1273" i="9"/>
  <c r="K1273" i="9"/>
  <c r="L1273" i="9"/>
  <c r="M1273" i="9"/>
  <c r="N1273" i="9"/>
  <c r="O1273" i="9"/>
  <c r="P1273" i="9"/>
  <c r="E1274" i="9"/>
  <c r="F1274" i="9"/>
  <c r="G1274" i="9"/>
  <c r="H1274" i="9"/>
  <c r="I1274" i="9"/>
  <c r="J1274" i="9"/>
  <c r="K1274" i="9"/>
  <c r="L1274" i="9"/>
  <c r="M1274" i="9"/>
  <c r="N1274" i="9"/>
  <c r="O1274" i="9"/>
  <c r="P1274" i="9"/>
  <c r="E1275" i="9"/>
  <c r="F1275" i="9"/>
  <c r="G1275" i="9"/>
  <c r="H1275" i="9"/>
  <c r="I1275" i="9"/>
  <c r="J1275" i="9"/>
  <c r="K1275" i="9"/>
  <c r="L1275" i="9"/>
  <c r="M1275" i="9"/>
  <c r="N1275" i="9"/>
  <c r="O1275" i="9"/>
  <c r="P1275" i="9"/>
  <c r="E1276" i="9"/>
  <c r="F1276" i="9"/>
  <c r="G1276" i="9"/>
  <c r="H1276" i="9"/>
  <c r="I1276" i="9"/>
  <c r="J1276" i="9"/>
  <c r="K1276" i="9"/>
  <c r="L1276" i="9"/>
  <c r="M1276" i="9"/>
  <c r="N1276" i="9"/>
  <c r="O1276" i="9"/>
  <c r="P1276" i="9"/>
  <c r="E1277" i="9"/>
  <c r="F1277" i="9"/>
  <c r="G1277" i="9"/>
  <c r="H1277" i="9"/>
  <c r="I1277" i="9"/>
  <c r="J1277" i="9"/>
  <c r="K1277" i="9"/>
  <c r="L1277" i="9"/>
  <c r="M1277" i="9"/>
  <c r="N1277" i="9"/>
  <c r="O1277" i="9"/>
  <c r="P1277" i="9"/>
  <c r="E1278" i="9"/>
  <c r="F1278" i="9"/>
  <c r="G1278" i="9"/>
  <c r="H1278" i="9"/>
  <c r="I1278" i="9"/>
  <c r="J1278" i="9"/>
  <c r="K1278" i="9"/>
  <c r="L1278" i="9"/>
  <c r="M1278" i="9"/>
  <c r="N1278" i="9"/>
  <c r="O1278" i="9"/>
  <c r="P1278" i="9"/>
  <c r="E1279" i="9"/>
  <c r="F1279" i="9"/>
  <c r="G1279" i="9"/>
  <c r="H1279" i="9"/>
  <c r="I1279" i="9"/>
  <c r="J1279" i="9"/>
  <c r="K1279" i="9"/>
  <c r="L1279" i="9"/>
  <c r="M1279" i="9"/>
  <c r="N1279" i="9"/>
  <c r="O1279" i="9"/>
  <c r="P1279" i="9"/>
  <c r="E1280" i="9"/>
  <c r="F1280" i="9"/>
  <c r="G1280" i="9"/>
  <c r="H1280" i="9"/>
  <c r="I1280" i="9"/>
  <c r="J1280" i="9"/>
  <c r="K1280" i="9"/>
  <c r="L1280" i="9"/>
  <c r="M1280" i="9"/>
  <c r="N1280" i="9"/>
  <c r="O1280" i="9"/>
  <c r="P1280" i="9"/>
  <c r="E1281" i="9"/>
  <c r="F1281" i="9"/>
  <c r="G1281" i="9"/>
  <c r="H1281" i="9"/>
  <c r="I1281" i="9"/>
  <c r="J1281" i="9"/>
  <c r="K1281" i="9"/>
  <c r="L1281" i="9"/>
  <c r="M1281" i="9"/>
  <c r="N1281" i="9"/>
  <c r="O1281" i="9"/>
  <c r="P1281" i="9"/>
  <c r="E1282" i="9"/>
  <c r="F1282" i="9"/>
  <c r="G1282" i="9"/>
  <c r="H1282" i="9"/>
  <c r="I1282" i="9"/>
  <c r="J1282" i="9"/>
  <c r="K1282" i="9"/>
  <c r="L1282" i="9"/>
  <c r="M1282" i="9"/>
  <c r="N1282" i="9"/>
  <c r="O1282" i="9"/>
  <c r="P1282" i="9"/>
  <c r="E1283" i="9"/>
  <c r="F1283" i="9"/>
  <c r="G1283" i="9"/>
  <c r="H1283" i="9"/>
  <c r="I1283" i="9"/>
  <c r="J1283" i="9"/>
  <c r="K1283" i="9"/>
  <c r="L1283" i="9"/>
  <c r="M1283" i="9"/>
  <c r="N1283" i="9"/>
  <c r="O1283" i="9"/>
  <c r="P1283" i="9"/>
  <c r="E1284" i="9"/>
  <c r="F1284" i="9"/>
  <c r="G1284" i="9"/>
  <c r="H1284" i="9"/>
  <c r="I1284" i="9"/>
  <c r="J1284" i="9"/>
  <c r="K1284" i="9"/>
  <c r="L1284" i="9"/>
  <c r="M1284" i="9"/>
  <c r="N1284" i="9"/>
  <c r="O1284" i="9"/>
  <c r="P1284" i="9"/>
  <c r="E1285" i="9"/>
  <c r="F1285" i="9"/>
  <c r="G1285" i="9"/>
  <c r="H1285" i="9"/>
  <c r="I1285" i="9"/>
  <c r="J1285" i="9"/>
  <c r="K1285" i="9"/>
  <c r="L1285" i="9"/>
  <c r="M1285" i="9"/>
  <c r="N1285" i="9"/>
  <c r="O1285" i="9"/>
  <c r="P1285" i="9"/>
  <c r="E1286" i="9"/>
  <c r="F1286" i="9"/>
  <c r="G1286" i="9"/>
  <c r="H1286" i="9"/>
  <c r="I1286" i="9"/>
  <c r="J1286" i="9"/>
  <c r="K1286" i="9"/>
  <c r="L1286" i="9"/>
  <c r="M1286" i="9"/>
  <c r="N1286" i="9"/>
  <c r="O1286" i="9"/>
  <c r="P1286" i="9"/>
  <c r="E1287" i="9"/>
  <c r="F1287" i="9"/>
  <c r="G1287" i="9"/>
  <c r="H1287" i="9"/>
  <c r="I1287" i="9"/>
  <c r="J1287" i="9"/>
  <c r="K1287" i="9"/>
  <c r="L1287" i="9"/>
  <c r="M1287" i="9"/>
  <c r="N1287" i="9"/>
  <c r="O1287" i="9"/>
  <c r="P1287" i="9"/>
  <c r="E1288" i="9"/>
  <c r="F1288" i="9"/>
  <c r="G1288" i="9"/>
  <c r="H1288" i="9"/>
  <c r="I1288" i="9"/>
  <c r="J1288" i="9"/>
  <c r="K1288" i="9"/>
  <c r="L1288" i="9"/>
  <c r="M1288" i="9"/>
  <c r="N1288" i="9"/>
  <c r="O1288" i="9"/>
  <c r="P1288" i="9"/>
  <c r="E1289" i="9"/>
  <c r="F1289" i="9"/>
  <c r="G1289" i="9"/>
  <c r="H1289" i="9"/>
  <c r="I1289" i="9"/>
  <c r="J1289" i="9"/>
  <c r="K1289" i="9"/>
  <c r="L1289" i="9"/>
  <c r="M1289" i="9"/>
  <c r="N1289" i="9"/>
  <c r="O1289" i="9"/>
  <c r="P1289" i="9"/>
  <c r="E1290" i="9"/>
  <c r="F1290" i="9"/>
  <c r="G1290" i="9"/>
  <c r="H1290" i="9"/>
  <c r="I1290" i="9"/>
  <c r="J1290" i="9"/>
  <c r="K1290" i="9"/>
  <c r="L1290" i="9"/>
  <c r="M1290" i="9"/>
  <c r="N1290" i="9"/>
  <c r="O1290" i="9"/>
  <c r="P1290" i="9"/>
  <c r="E1291" i="9"/>
  <c r="F1291" i="9"/>
  <c r="G1291" i="9"/>
  <c r="H1291" i="9"/>
  <c r="I1291" i="9"/>
  <c r="J1291" i="9"/>
  <c r="K1291" i="9"/>
  <c r="L1291" i="9"/>
  <c r="M1291" i="9"/>
  <c r="N1291" i="9"/>
  <c r="O1291" i="9"/>
  <c r="P1291" i="9"/>
  <c r="E1292" i="9"/>
  <c r="F1292" i="9"/>
  <c r="G1292" i="9"/>
  <c r="H1292" i="9"/>
  <c r="I1292" i="9"/>
  <c r="J1292" i="9"/>
  <c r="K1292" i="9"/>
  <c r="L1292" i="9"/>
  <c r="M1292" i="9"/>
  <c r="N1292" i="9"/>
  <c r="O1292" i="9"/>
  <c r="P1292" i="9"/>
  <c r="E1293" i="9"/>
  <c r="F1293" i="9"/>
  <c r="G1293" i="9"/>
  <c r="H1293" i="9"/>
  <c r="I1293" i="9"/>
  <c r="J1293" i="9"/>
  <c r="K1293" i="9"/>
  <c r="L1293" i="9"/>
  <c r="M1293" i="9"/>
  <c r="N1293" i="9"/>
  <c r="O1293" i="9"/>
  <c r="P1293" i="9"/>
  <c r="E1294" i="9"/>
  <c r="F1294" i="9"/>
  <c r="G1294" i="9"/>
  <c r="H1294" i="9"/>
  <c r="I1294" i="9"/>
  <c r="J1294" i="9"/>
  <c r="K1294" i="9"/>
  <c r="L1294" i="9"/>
  <c r="M1294" i="9"/>
  <c r="N1294" i="9"/>
  <c r="O1294" i="9"/>
  <c r="P1294" i="9"/>
  <c r="E1295" i="9"/>
  <c r="F1295" i="9"/>
  <c r="G1295" i="9"/>
  <c r="H1295" i="9"/>
  <c r="I1295" i="9"/>
  <c r="J1295" i="9"/>
  <c r="K1295" i="9"/>
  <c r="L1295" i="9"/>
  <c r="M1295" i="9"/>
  <c r="N1295" i="9"/>
  <c r="O1295" i="9"/>
  <c r="P1295" i="9"/>
  <c r="E1296" i="9"/>
  <c r="F1296" i="9"/>
  <c r="G1296" i="9"/>
  <c r="H1296" i="9"/>
  <c r="I1296" i="9"/>
  <c r="J1296" i="9"/>
  <c r="K1296" i="9"/>
  <c r="L1296" i="9"/>
  <c r="M1296" i="9"/>
  <c r="N1296" i="9"/>
  <c r="O1296" i="9"/>
  <c r="P1296" i="9"/>
  <c r="E1297" i="9"/>
  <c r="F1297" i="9"/>
  <c r="G1297" i="9"/>
  <c r="H1297" i="9"/>
  <c r="I1297" i="9"/>
  <c r="J1297" i="9"/>
  <c r="K1297" i="9"/>
  <c r="L1297" i="9"/>
  <c r="M1297" i="9"/>
  <c r="N1297" i="9"/>
  <c r="O1297" i="9"/>
  <c r="P1297" i="9"/>
  <c r="E1298" i="9"/>
  <c r="F1298" i="9"/>
  <c r="G1298" i="9"/>
  <c r="H1298" i="9"/>
  <c r="I1298" i="9"/>
  <c r="J1298" i="9"/>
  <c r="K1298" i="9"/>
  <c r="L1298" i="9"/>
  <c r="M1298" i="9"/>
  <c r="N1298" i="9"/>
  <c r="O1298" i="9"/>
  <c r="P1298" i="9"/>
  <c r="E1299" i="9"/>
  <c r="F1299" i="9"/>
  <c r="G1299" i="9"/>
  <c r="H1299" i="9"/>
  <c r="I1299" i="9"/>
  <c r="J1299" i="9"/>
  <c r="K1299" i="9"/>
  <c r="L1299" i="9"/>
  <c r="M1299" i="9"/>
  <c r="N1299" i="9"/>
  <c r="O1299" i="9"/>
  <c r="P1299" i="9"/>
  <c r="E1300" i="9"/>
  <c r="F1300" i="9"/>
  <c r="G1300" i="9"/>
  <c r="H1300" i="9"/>
  <c r="I1300" i="9"/>
  <c r="J1300" i="9"/>
  <c r="K1300" i="9"/>
  <c r="L1300" i="9"/>
  <c r="M1300" i="9"/>
  <c r="N1300" i="9"/>
  <c r="O1300" i="9"/>
  <c r="P1300" i="9"/>
  <c r="E1301" i="9"/>
  <c r="F1301" i="9"/>
  <c r="G1301" i="9"/>
  <c r="H1301" i="9"/>
  <c r="I1301" i="9"/>
  <c r="J1301" i="9"/>
  <c r="K1301" i="9"/>
  <c r="L1301" i="9"/>
  <c r="M1301" i="9"/>
  <c r="N1301" i="9"/>
  <c r="O1301" i="9"/>
  <c r="P1301" i="9"/>
  <c r="E1302" i="9"/>
  <c r="F1302" i="9"/>
  <c r="G1302" i="9"/>
  <c r="H1302" i="9"/>
  <c r="I1302" i="9"/>
  <c r="J1302" i="9"/>
  <c r="K1302" i="9"/>
  <c r="L1302" i="9"/>
  <c r="M1302" i="9"/>
  <c r="N1302" i="9"/>
  <c r="O1302" i="9"/>
  <c r="P1302" i="9"/>
  <c r="E1303" i="9"/>
  <c r="F1303" i="9"/>
  <c r="G1303" i="9"/>
  <c r="H1303" i="9"/>
  <c r="I1303" i="9"/>
  <c r="J1303" i="9"/>
  <c r="K1303" i="9"/>
  <c r="L1303" i="9"/>
  <c r="M1303" i="9"/>
  <c r="N1303" i="9"/>
  <c r="O1303" i="9"/>
  <c r="P1303" i="9"/>
  <c r="E1304" i="9"/>
  <c r="F1304" i="9"/>
  <c r="G1304" i="9"/>
  <c r="H1304" i="9"/>
  <c r="I1304" i="9"/>
  <c r="J1304" i="9"/>
  <c r="K1304" i="9"/>
  <c r="L1304" i="9"/>
  <c r="M1304" i="9"/>
  <c r="N1304" i="9"/>
  <c r="O1304" i="9"/>
  <c r="P1304" i="9"/>
  <c r="E1305" i="9"/>
  <c r="F1305" i="9"/>
  <c r="G1305" i="9"/>
  <c r="H1305" i="9"/>
  <c r="I1305" i="9"/>
  <c r="J1305" i="9"/>
  <c r="K1305" i="9"/>
  <c r="L1305" i="9"/>
  <c r="M1305" i="9"/>
  <c r="N1305" i="9"/>
  <c r="O1305" i="9"/>
  <c r="P1305" i="9"/>
  <c r="E1306" i="9"/>
  <c r="F1306" i="9"/>
  <c r="G1306" i="9"/>
  <c r="H1306" i="9"/>
  <c r="I1306" i="9"/>
  <c r="J1306" i="9"/>
  <c r="K1306" i="9"/>
  <c r="L1306" i="9"/>
  <c r="M1306" i="9"/>
  <c r="N1306" i="9"/>
  <c r="O1306" i="9"/>
  <c r="P1306" i="9"/>
  <c r="E1307" i="9"/>
  <c r="F1307" i="9"/>
  <c r="G1307" i="9"/>
  <c r="H1307" i="9"/>
  <c r="I1307" i="9"/>
  <c r="J1307" i="9"/>
  <c r="K1307" i="9"/>
  <c r="L1307" i="9"/>
  <c r="M1307" i="9"/>
  <c r="N1307" i="9"/>
  <c r="O1307" i="9"/>
  <c r="P1307" i="9"/>
  <c r="E1308" i="9"/>
  <c r="F1308" i="9"/>
  <c r="G1308" i="9"/>
  <c r="H1308" i="9"/>
  <c r="I1308" i="9"/>
  <c r="J1308" i="9"/>
  <c r="K1308" i="9"/>
  <c r="L1308" i="9"/>
  <c r="M1308" i="9"/>
  <c r="N1308" i="9"/>
  <c r="O1308" i="9"/>
  <c r="P1308" i="9"/>
  <c r="E1309" i="9"/>
  <c r="F1309" i="9"/>
  <c r="G1309" i="9"/>
  <c r="H1309" i="9"/>
  <c r="I1309" i="9"/>
  <c r="J1309" i="9"/>
  <c r="K1309" i="9"/>
  <c r="L1309" i="9"/>
  <c r="M1309" i="9"/>
  <c r="N1309" i="9"/>
  <c r="O1309" i="9"/>
  <c r="P1309" i="9"/>
  <c r="E1310" i="9"/>
  <c r="F1310" i="9"/>
  <c r="G1310" i="9"/>
  <c r="H1310" i="9"/>
  <c r="I1310" i="9"/>
  <c r="J1310" i="9"/>
  <c r="K1310" i="9"/>
  <c r="L1310" i="9"/>
  <c r="M1310" i="9"/>
  <c r="N1310" i="9"/>
  <c r="O1310" i="9"/>
  <c r="P1310" i="9"/>
  <c r="E1311" i="9"/>
  <c r="F1311" i="9"/>
  <c r="G1311" i="9"/>
  <c r="H1311" i="9"/>
  <c r="I1311" i="9"/>
  <c r="J1311" i="9"/>
  <c r="K1311" i="9"/>
  <c r="L1311" i="9"/>
  <c r="M1311" i="9"/>
  <c r="N1311" i="9"/>
  <c r="O1311" i="9"/>
  <c r="P1311" i="9"/>
  <c r="E1312" i="9"/>
  <c r="F1312" i="9"/>
  <c r="G1312" i="9"/>
  <c r="H1312" i="9"/>
  <c r="I1312" i="9"/>
  <c r="J1312" i="9"/>
  <c r="K1312" i="9"/>
  <c r="L1312" i="9"/>
  <c r="M1312" i="9"/>
  <c r="N1312" i="9"/>
  <c r="O1312" i="9"/>
  <c r="P1312" i="9"/>
  <c r="E1313" i="9"/>
  <c r="F1313" i="9"/>
  <c r="G1313" i="9"/>
  <c r="H1313" i="9"/>
  <c r="I1313" i="9"/>
  <c r="J1313" i="9"/>
  <c r="K1313" i="9"/>
  <c r="L1313" i="9"/>
  <c r="M1313" i="9"/>
  <c r="N1313" i="9"/>
  <c r="O1313" i="9"/>
  <c r="P1313" i="9"/>
  <c r="E1314" i="9"/>
  <c r="F1314" i="9"/>
  <c r="G1314" i="9"/>
  <c r="H1314" i="9"/>
  <c r="I1314" i="9"/>
  <c r="J1314" i="9"/>
  <c r="K1314" i="9"/>
  <c r="L1314" i="9"/>
  <c r="M1314" i="9"/>
  <c r="N1314" i="9"/>
  <c r="O1314" i="9"/>
  <c r="P1314" i="9"/>
  <c r="E1315" i="9"/>
  <c r="F1315" i="9"/>
  <c r="G1315" i="9"/>
  <c r="H1315" i="9"/>
  <c r="I1315" i="9"/>
  <c r="J1315" i="9"/>
  <c r="K1315" i="9"/>
  <c r="L1315" i="9"/>
  <c r="M1315" i="9"/>
  <c r="N1315" i="9"/>
  <c r="O1315" i="9"/>
  <c r="P1315" i="9"/>
  <c r="E1316" i="9"/>
  <c r="F1316" i="9"/>
  <c r="G1316" i="9"/>
  <c r="H1316" i="9"/>
  <c r="I1316" i="9"/>
  <c r="J1316" i="9"/>
  <c r="K1316" i="9"/>
  <c r="L1316" i="9"/>
  <c r="M1316" i="9"/>
  <c r="N1316" i="9"/>
  <c r="O1316" i="9"/>
  <c r="P1316" i="9"/>
  <c r="E1317" i="9"/>
  <c r="F1317" i="9"/>
  <c r="G1317" i="9"/>
  <c r="H1317" i="9"/>
  <c r="I1317" i="9"/>
  <c r="J1317" i="9"/>
  <c r="K1317" i="9"/>
  <c r="L1317" i="9"/>
  <c r="M1317" i="9"/>
  <c r="N1317" i="9"/>
  <c r="O1317" i="9"/>
  <c r="P1317" i="9"/>
  <c r="E1318" i="9"/>
  <c r="F1318" i="9"/>
  <c r="G1318" i="9"/>
  <c r="H1318" i="9"/>
  <c r="I1318" i="9"/>
  <c r="J1318" i="9"/>
  <c r="K1318" i="9"/>
  <c r="L1318" i="9"/>
  <c r="M1318" i="9"/>
  <c r="N1318" i="9"/>
  <c r="O1318" i="9"/>
  <c r="P1318" i="9"/>
  <c r="E1319" i="9"/>
  <c r="F1319" i="9"/>
  <c r="G1319" i="9"/>
  <c r="H1319" i="9"/>
  <c r="I1319" i="9"/>
  <c r="J1319" i="9"/>
  <c r="K1319" i="9"/>
  <c r="L1319" i="9"/>
  <c r="M1319" i="9"/>
  <c r="N1319" i="9"/>
  <c r="O1319" i="9"/>
  <c r="P1319" i="9"/>
  <c r="E1320" i="9"/>
  <c r="F1320" i="9"/>
  <c r="G1320" i="9"/>
  <c r="H1320" i="9"/>
  <c r="I1320" i="9"/>
  <c r="J1320" i="9"/>
  <c r="K1320" i="9"/>
  <c r="L1320" i="9"/>
  <c r="M1320" i="9"/>
  <c r="N1320" i="9"/>
  <c r="O1320" i="9"/>
  <c r="P1320" i="9"/>
  <c r="E1321" i="9"/>
  <c r="F1321" i="9"/>
  <c r="G1321" i="9"/>
  <c r="H1321" i="9"/>
  <c r="I1321" i="9"/>
  <c r="J1321" i="9"/>
  <c r="K1321" i="9"/>
  <c r="L1321" i="9"/>
  <c r="M1321" i="9"/>
  <c r="N1321" i="9"/>
  <c r="O1321" i="9"/>
  <c r="P1321" i="9"/>
  <c r="E1322" i="9"/>
  <c r="F1322" i="9"/>
  <c r="G1322" i="9"/>
  <c r="H1322" i="9"/>
  <c r="I1322" i="9"/>
  <c r="J1322" i="9"/>
  <c r="K1322" i="9"/>
  <c r="L1322" i="9"/>
  <c r="M1322" i="9"/>
  <c r="N1322" i="9"/>
  <c r="O1322" i="9"/>
  <c r="P1322" i="9"/>
  <c r="E1323" i="9"/>
  <c r="F1323" i="9"/>
  <c r="G1323" i="9"/>
  <c r="H1323" i="9"/>
  <c r="I1323" i="9"/>
  <c r="J1323" i="9"/>
  <c r="K1323" i="9"/>
  <c r="L1323" i="9"/>
  <c r="M1323" i="9"/>
  <c r="N1323" i="9"/>
  <c r="O1323" i="9"/>
  <c r="P1323" i="9"/>
  <c r="E1324" i="9"/>
  <c r="F1324" i="9"/>
  <c r="G1324" i="9"/>
  <c r="H1324" i="9"/>
  <c r="I1324" i="9"/>
  <c r="J1324" i="9"/>
  <c r="K1324" i="9"/>
  <c r="L1324" i="9"/>
  <c r="M1324" i="9"/>
  <c r="N1324" i="9"/>
  <c r="O1324" i="9"/>
  <c r="P1324" i="9"/>
  <c r="E1325" i="9"/>
  <c r="F1325" i="9"/>
  <c r="G1325" i="9"/>
  <c r="H1325" i="9"/>
  <c r="I1325" i="9"/>
  <c r="J1325" i="9"/>
  <c r="K1325" i="9"/>
  <c r="L1325" i="9"/>
  <c r="M1325" i="9"/>
  <c r="N1325" i="9"/>
  <c r="O1325" i="9"/>
  <c r="P1325" i="9"/>
  <c r="E1326" i="9"/>
  <c r="F1326" i="9"/>
  <c r="G1326" i="9"/>
  <c r="H1326" i="9"/>
  <c r="I1326" i="9"/>
  <c r="J1326" i="9"/>
  <c r="K1326" i="9"/>
  <c r="L1326" i="9"/>
  <c r="M1326" i="9"/>
  <c r="N1326" i="9"/>
  <c r="O1326" i="9"/>
  <c r="P1326" i="9"/>
  <c r="E1327" i="9"/>
  <c r="F1327" i="9"/>
  <c r="G1327" i="9"/>
  <c r="H1327" i="9"/>
  <c r="I1327" i="9"/>
  <c r="J1327" i="9"/>
  <c r="K1327" i="9"/>
  <c r="L1327" i="9"/>
  <c r="M1327" i="9"/>
  <c r="N1327" i="9"/>
  <c r="O1327" i="9"/>
  <c r="P1327" i="9"/>
  <c r="E1328" i="9"/>
  <c r="F1328" i="9"/>
  <c r="G1328" i="9"/>
  <c r="H1328" i="9"/>
  <c r="I1328" i="9"/>
  <c r="J1328" i="9"/>
  <c r="K1328" i="9"/>
  <c r="L1328" i="9"/>
  <c r="M1328" i="9"/>
  <c r="N1328" i="9"/>
  <c r="O1328" i="9"/>
  <c r="P1328" i="9"/>
  <c r="E1329" i="9"/>
  <c r="F1329" i="9"/>
  <c r="G1329" i="9"/>
  <c r="H1329" i="9"/>
  <c r="I1329" i="9"/>
  <c r="J1329" i="9"/>
  <c r="K1329" i="9"/>
  <c r="L1329" i="9"/>
  <c r="M1329" i="9"/>
  <c r="N1329" i="9"/>
  <c r="O1329" i="9"/>
  <c r="P1329" i="9"/>
  <c r="E1330" i="9"/>
  <c r="F1330" i="9"/>
  <c r="G1330" i="9"/>
  <c r="H1330" i="9"/>
  <c r="I1330" i="9"/>
  <c r="J1330" i="9"/>
  <c r="K1330" i="9"/>
  <c r="L1330" i="9"/>
  <c r="M1330" i="9"/>
  <c r="N1330" i="9"/>
  <c r="O1330" i="9"/>
  <c r="P1330" i="9"/>
  <c r="E1331" i="9"/>
  <c r="F1331" i="9"/>
  <c r="G1331" i="9"/>
  <c r="H1331" i="9"/>
  <c r="I1331" i="9"/>
  <c r="J1331" i="9"/>
  <c r="K1331" i="9"/>
  <c r="L1331" i="9"/>
  <c r="M1331" i="9"/>
  <c r="N1331" i="9"/>
  <c r="O1331" i="9"/>
  <c r="P1331" i="9"/>
  <c r="E1332" i="9"/>
  <c r="F1332" i="9"/>
  <c r="G1332" i="9"/>
  <c r="H1332" i="9"/>
  <c r="I1332" i="9"/>
  <c r="J1332" i="9"/>
  <c r="K1332" i="9"/>
  <c r="L1332" i="9"/>
  <c r="M1332" i="9"/>
  <c r="N1332" i="9"/>
  <c r="O1332" i="9"/>
  <c r="P1332" i="9"/>
  <c r="E1333" i="9"/>
  <c r="F1333" i="9"/>
  <c r="G1333" i="9"/>
  <c r="H1333" i="9"/>
  <c r="I1333" i="9"/>
  <c r="J1333" i="9"/>
  <c r="K1333" i="9"/>
  <c r="L1333" i="9"/>
  <c r="M1333" i="9"/>
  <c r="N1333" i="9"/>
  <c r="O1333" i="9"/>
  <c r="P1333" i="9"/>
  <c r="E1334" i="9"/>
  <c r="F1334" i="9"/>
  <c r="G1334" i="9"/>
  <c r="H1334" i="9"/>
  <c r="I1334" i="9"/>
  <c r="J1334" i="9"/>
  <c r="K1334" i="9"/>
  <c r="L1334" i="9"/>
  <c r="M1334" i="9"/>
  <c r="N1334" i="9"/>
  <c r="O1334" i="9"/>
  <c r="P1334" i="9"/>
  <c r="E1335" i="9"/>
  <c r="F1335" i="9"/>
  <c r="G1335" i="9"/>
  <c r="H1335" i="9"/>
  <c r="I1335" i="9"/>
  <c r="J1335" i="9"/>
  <c r="K1335" i="9"/>
  <c r="L1335" i="9"/>
  <c r="M1335" i="9"/>
  <c r="N1335" i="9"/>
  <c r="O1335" i="9"/>
  <c r="P1335" i="9"/>
  <c r="E1336" i="9"/>
  <c r="F1336" i="9"/>
  <c r="G1336" i="9"/>
  <c r="H1336" i="9"/>
  <c r="I1336" i="9"/>
  <c r="J1336" i="9"/>
  <c r="K1336" i="9"/>
  <c r="L1336" i="9"/>
  <c r="M1336" i="9"/>
  <c r="N1336" i="9"/>
  <c r="O1336" i="9"/>
  <c r="P1336" i="9"/>
  <c r="E1337" i="9"/>
  <c r="F1337" i="9"/>
  <c r="G1337" i="9"/>
  <c r="H1337" i="9"/>
  <c r="I1337" i="9"/>
  <c r="J1337" i="9"/>
  <c r="K1337" i="9"/>
  <c r="L1337" i="9"/>
  <c r="M1337" i="9"/>
  <c r="N1337" i="9"/>
  <c r="O1337" i="9"/>
  <c r="P1337" i="9"/>
  <c r="E1338" i="9"/>
  <c r="F1338" i="9"/>
  <c r="G1338" i="9"/>
  <c r="H1338" i="9"/>
  <c r="I1338" i="9"/>
  <c r="J1338" i="9"/>
  <c r="K1338" i="9"/>
  <c r="L1338" i="9"/>
  <c r="M1338" i="9"/>
  <c r="N1338" i="9"/>
  <c r="O1338" i="9"/>
  <c r="P1338" i="9"/>
  <c r="E1339" i="9"/>
  <c r="F1339" i="9"/>
  <c r="G1339" i="9"/>
  <c r="H1339" i="9"/>
  <c r="I1339" i="9"/>
  <c r="J1339" i="9"/>
  <c r="K1339" i="9"/>
  <c r="L1339" i="9"/>
  <c r="M1339" i="9"/>
  <c r="N1339" i="9"/>
  <c r="O1339" i="9"/>
  <c r="P1339" i="9"/>
  <c r="E1340" i="9"/>
  <c r="F1340" i="9"/>
  <c r="G1340" i="9"/>
  <c r="H1340" i="9"/>
  <c r="I1340" i="9"/>
  <c r="J1340" i="9"/>
  <c r="K1340" i="9"/>
  <c r="L1340" i="9"/>
  <c r="M1340" i="9"/>
  <c r="N1340" i="9"/>
  <c r="O1340" i="9"/>
  <c r="P1340" i="9"/>
  <c r="E1341" i="9"/>
  <c r="F1341" i="9"/>
  <c r="G1341" i="9"/>
  <c r="H1341" i="9"/>
  <c r="I1341" i="9"/>
  <c r="J1341" i="9"/>
  <c r="K1341" i="9"/>
  <c r="L1341" i="9"/>
  <c r="M1341" i="9"/>
  <c r="N1341" i="9"/>
  <c r="O1341" i="9"/>
  <c r="P1341" i="9"/>
  <c r="E1342" i="9"/>
  <c r="F1342" i="9"/>
  <c r="G1342" i="9"/>
  <c r="H1342" i="9"/>
  <c r="I1342" i="9"/>
  <c r="J1342" i="9"/>
  <c r="K1342" i="9"/>
  <c r="L1342" i="9"/>
  <c r="M1342" i="9"/>
  <c r="N1342" i="9"/>
  <c r="O1342" i="9"/>
  <c r="P1342" i="9"/>
  <c r="E1343" i="9"/>
  <c r="F1343" i="9"/>
  <c r="G1343" i="9"/>
  <c r="H1343" i="9"/>
  <c r="I1343" i="9"/>
  <c r="J1343" i="9"/>
  <c r="K1343" i="9"/>
  <c r="L1343" i="9"/>
  <c r="M1343" i="9"/>
  <c r="N1343" i="9"/>
  <c r="O1343" i="9"/>
  <c r="P1343" i="9"/>
  <c r="E1344" i="9"/>
  <c r="F1344" i="9"/>
  <c r="G1344" i="9"/>
  <c r="H1344" i="9"/>
  <c r="I1344" i="9"/>
  <c r="J1344" i="9"/>
  <c r="K1344" i="9"/>
  <c r="L1344" i="9"/>
  <c r="M1344" i="9"/>
  <c r="N1344" i="9"/>
  <c r="O1344" i="9"/>
  <c r="P1344" i="9"/>
  <c r="E1345" i="9"/>
  <c r="F1345" i="9"/>
  <c r="G1345" i="9"/>
  <c r="H1345" i="9"/>
  <c r="I1345" i="9"/>
  <c r="J1345" i="9"/>
  <c r="K1345" i="9"/>
  <c r="L1345" i="9"/>
  <c r="M1345" i="9"/>
  <c r="N1345" i="9"/>
  <c r="O1345" i="9"/>
  <c r="P1345" i="9"/>
  <c r="E1346" i="9"/>
  <c r="F1346" i="9"/>
  <c r="G1346" i="9"/>
  <c r="H1346" i="9"/>
  <c r="I1346" i="9"/>
  <c r="J1346" i="9"/>
  <c r="K1346" i="9"/>
  <c r="L1346" i="9"/>
  <c r="M1346" i="9"/>
  <c r="N1346" i="9"/>
  <c r="O1346" i="9"/>
  <c r="P1346" i="9"/>
  <c r="E1347" i="9"/>
  <c r="F1347" i="9"/>
  <c r="G1347" i="9"/>
  <c r="H1347" i="9"/>
  <c r="I1347" i="9"/>
  <c r="J1347" i="9"/>
  <c r="K1347" i="9"/>
  <c r="L1347" i="9"/>
  <c r="M1347" i="9"/>
  <c r="N1347" i="9"/>
  <c r="O1347" i="9"/>
  <c r="P1347" i="9"/>
  <c r="E1348" i="9"/>
  <c r="F1348" i="9"/>
  <c r="G1348" i="9"/>
  <c r="H1348" i="9"/>
  <c r="I1348" i="9"/>
  <c r="J1348" i="9"/>
  <c r="K1348" i="9"/>
  <c r="L1348" i="9"/>
  <c r="M1348" i="9"/>
  <c r="N1348" i="9"/>
  <c r="O1348" i="9"/>
  <c r="P1348" i="9"/>
  <c r="E1349" i="9"/>
  <c r="F1349" i="9"/>
  <c r="G1349" i="9"/>
  <c r="H1349" i="9"/>
  <c r="I1349" i="9"/>
  <c r="J1349" i="9"/>
  <c r="K1349" i="9"/>
  <c r="L1349" i="9"/>
  <c r="M1349" i="9"/>
  <c r="N1349" i="9"/>
  <c r="O1349" i="9"/>
  <c r="P1349" i="9"/>
  <c r="E1350" i="9"/>
  <c r="F1350" i="9"/>
  <c r="G1350" i="9"/>
  <c r="H1350" i="9"/>
  <c r="I1350" i="9"/>
  <c r="J1350" i="9"/>
  <c r="K1350" i="9"/>
  <c r="L1350" i="9"/>
  <c r="M1350" i="9"/>
  <c r="N1350" i="9"/>
  <c r="O1350" i="9"/>
  <c r="P1350" i="9"/>
  <c r="E1351" i="9"/>
  <c r="F1351" i="9"/>
  <c r="G1351" i="9"/>
  <c r="H1351" i="9"/>
  <c r="I1351" i="9"/>
  <c r="J1351" i="9"/>
  <c r="K1351" i="9"/>
  <c r="L1351" i="9"/>
  <c r="M1351" i="9"/>
  <c r="N1351" i="9"/>
  <c r="O1351" i="9"/>
  <c r="P1351" i="9"/>
  <c r="E1352" i="9"/>
  <c r="F1352" i="9"/>
  <c r="G1352" i="9"/>
  <c r="H1352" i="9"/>
  <c r="I1352" i="9"/>
  <c r="J1352" i="9"/>
  <c r="K1352" i="9"/>
  <c r="L1352" i="9"/>
  <c r="M1352" i="9"/>
  <c r="N1352" i="9"/>
  <c r="O1352" i="9"/>
  <c r="P1352" i="9"/>
  <c r="E1353" i="9"/>
  <c r="F1353" i="9"/>
  <c r="G1353" i="9"/>
  <c r="H1353" i="9"/>
  <c r="I1353" i="9"/>
  <c r="J1353" i="9"/>
  <c r="K1353" i="9"/>
  <c r="L1353" i="9"/>
  <c r="M1353" i="9"/>
  <c r="N1353" i="9"/>
  <c r="O1353" i="9"/>
  <c r="P1353" i="9"/>
  <c r="E1354" i="9"/>
  <c r="F1354" i="9"/>
  <c r="G1354" i="9"/>
  <c r="H1354" i="9"/>
  <c r="I1354" i="9"/>
  <c r="J1354" i="9"/>
  <c r="K1354" i="9"/>
  <c r="L1354" i="9"/>
  <c r="M1354" i="9"/>
  <c r="N1354" i="9"/>
  <c r="O1354" i="9"/>
  <c r="P1354" i="9"/>
  <c r="E1355" i="9"/>
  <c r="F1355" i="9"/>
  <c r="G1355" i="9"/>
  <c r="H1355" i="9"/>
  <c r="I1355" i="9"/>
  <c r="J1355" i="9"/>
  <c r="K1355" i="9"/>
  <c r="L1355" i="9"/>
  <c r="M1355" i="9"/>
  <c r="N1355" i="9"/>
  <c r="O1355" i="9"/>
  <c r="P1355" i="9"/>
  <c r="E1356" i="9"/>
  <c r="F1356" i="9"/>
  <c r="G1356" i="9"/>
  <c r="H1356" i="9"/>
  <c r="I1356" i="9"/>
  <c r="J1356" i="9"/>
  <c r="K1356" i="9"/>
  <c r="L1356" i="9"/>
  <c r="M1356" i="9"/>
  <c r="N1356" i="9"/>
  <c r="O1356" i="9"/>
  <c r="P1356" i="9"/>
  <c r="E1357" i="9"/>
  <c r="F1357" i="9"/>
  <c r="G1357" i="9"/>
  <c r="H1357" i="9"/>
  <c r="I1357" i="9"/>
  <c r="J1357" i="9"/>
  <c r="K1357" i="9"/>
  <c r="L1357" i="9"/>
  <c r="M1357" i="9"/>
  <c r="N1357" i="9"/>
  <c r="O1357" i="9"/>
  <c r="P1357" i="9"/>
  <c r="E1358" i="9"/>
  <c r="F1358" i="9"/>
  <c r="G1358" i="9"/>
  <c r="H1358" i="9"/>
  <c r="I1358" i="9"/>
  <c r="J1358" i="9"/>
  <c r="K1358" i="9"/>
  <c r="L1358" i="9"/>
  <c r="M1358" i="9"/>
  <c r="N1358" i="9"/>
  <c r="O1358" i="9"/>
  <c r="P1358" i="9"/>
  <c r="E1359" i="9"/>
  <c r="F1359" i="9"/>
  <c r="G1359" i="9"/>
  <c r="H1359" i="9"/>
  <c r="I1359" i="9"/>
  <c r="J1359" i="9"/>
  <c r="K1359" i="9"/>
  <c r="L1359" i="9"/>
  <c r="M1359" i="9"/>
  <c r="N1359" i="9"/>
  <c r="O1359" i="9"/>
  <c r="P1359" i="9"/>
  <c r="E1360" i="9"/>
  <c r="F1360" i="9"/>
  <c r="G1360" i="9"/>
  <c r="H1360" i="9"/>
  <c r="I1360" i="9"/>
  <c r="J1360" i="9"/>
  <c r="K1360" i="9"/>
  <c r="L1360" i="9"/>
  <c r="M1360" i="9"/>
  <c r="N1360" i="9"/>
  <c r="O1360" i="9"/>
  <c r="P1360" i="9"/>
  <c r="E1361" i="9"/>
  <c r="F1361" i="9"/>
  <c r="G1361" i="9"/>
  <c r="H1361" i="9"/>
  <c r="I1361" i="9"/>
  <c r="J1361" i="9"/>
  <c r="K1361" i="9"/>
  <c r="L1361" i="9"/>
  <c r="M1361" i="9"/>
  <c r="N1361" i="9"/>
  <c r="O1361" i="9"/>
  <c r="P1361" i="9"/>
  <c r="E1362" i="9"/>
  <c r="F1362" i="9"/>
  <c r="G1362" i="9"/>
  <c r="H1362" i="9"/>
  <c r="I1362" i="9"/>
  <c r="J1362" i="9"/>
  <c r="K1362" i="9"/>
  <c r="L1362" i="9"/>
  <c r="M1362" i="9"/>
  <c r="N1362" i="9"/>
  <c r="O1362" i="9"/>
  <c r="P1362" i="9"/>
  <c r="E1363" i="9"/>
  <c r="F1363" i="9"/>
  <c r="G1363" i="9"/>
  <c r="H1363" i="9"/>
  <c r="I1363" i="9"/>
  <c r="J1363" i="9"/>
  <c r="K1363" i="9"/>
  <c r="L1363" i="9"/>
  <c r="M1363" i="9"/>
  <c r="N1363" i="9"/>
  <c r="O1363" i="9"/>
  <c r="P1363" i="9"/>
  <c r="E1364" i="9"/>
  <c r="F1364" i="9"/>
  <c r="G1364" i="9"/>
  <c r="H1364" i="9"/>
  <c r="I1364" i="9"/>
  <c r="J1364" i="9"/>
  <c r="K1364" i="9"/>
  <c r="L1364" i="9"/>
  <c r="M1364" i="9"/>
  <c r="N1364" i="9"/>
  <c r="O1364" i="9"/>
  <c r="P1364" i="9"/>
  <c r="E1365" i="9"/>
  <c r="F1365" i="9"/>
  <c r="G1365" i="9"/>
  <c r="H1365" i="9"/>
  <c r="I1365" i="9"/>
  <c r="J1365" i="9"/>
  <c r="K1365" i="9"/>
  <c r="L1365" i="9"/>
  <c r="M1365" i="9"/>
  <c r="N1365" i="9"/>
  <c r="O1365" i="9"/>
  <c r="P1365" i="9"/>
  <c r="E1366" i="9"/>
  <c r="F1366" i="9"/>
  <c r="G1366" i="9"/>
  <c r="H1366" i="9"/>
  <c r="I1366" i="9"/>
  <c r="J1366" i="9"/>
  <c r="K1366" i="9"/>
  <c r="L1366" i="9"/>
  <c r="M1366" i="9"/>
  <c r="N1366" i="9"/>
  <c r="O1366" i="9"/>
  <c r="P1366" i="9"/>
  <c r="E1367" i="9"/>
  <c r="F1367" i="9"/>
  <c r="G1367" i="9"/>
  <c r="H1367" i="9"/>
  <c r="I1367" i="9"/>
  <c r="J1367" i="9"/>
  <c r="K1367" i="9"/>
  <c r="L1367" i="9"/>
  <c r="M1367" i="9"/>
  <c r="N1367" i="9"/>
  <c r="O1367" i="9"/>
  <c r="P1367" i="9"/>
  <c r="E1368" i="9"/>
  <c r="F1368" i="9"/>
  <c r="G1368" i="9"/>
  <c r="H1368" i="9"/>
  <c r="I1368" i="9"/>
  <c r="J1368" i="9"/>
  <c r="K1368" i="9"/>
  <c r="L1368" i="9"/>
  <c r="M1368" i="9"/>
  <c r="N1368" i="9"/>
  <c r="O1368" i="9"/>
  <c r="P1368" i="9"/>
  <c r="E1369" i="9"/>
  <c r="F1369" i="9"/>
  <c r="G1369" i="9"/>
  <c r="H1369" i="9"/>
  <c r="I1369" i="9"/>
  <c r="J1369" i="9"/>
  <c r="K1369" i="9"/>
  <c r="L1369" i="9"/>
  <c r="M1369" i="9"/>
  <c r="N1369" i="9"/>
  <c r="O1369" i="9"/>
  <c r="P1369" i="9"/>
  <c r="E1370" i="9"/>
  <c r="F1370" i="9"/>
  <c r="G1370" i="9"/>
  <c r="H1370" i="9"/>
  <c r="I1370" i="9"/>
  <c r="J1370" i="9"/>
  <c r="K1370" i="9"/>
  <c r="L1370" i="9"/>
  <c r="M1370" i="9"/>
  <c r="N1370" i="9"/>
  <c r="O1370" i="9"/>
  <c r="P1370" i="9"/>
  <c r="E1371" i="9"/>
  <c r="F1371" i="9"/>
  <c r="G1371" i="9"/>
  <c r="H1371" i="9"/>
  <c r="I1371" i="9"/>
  <c r="J1371" i="9"/>
  <c r="K1371" i="9"/>
  <c r="L1371" i="9"/>
  <c r="M1371" i="9"/>
  <c r="N1371" i="9"/>
  <c r="O1371" i="9"/>
  <c r="P1371" i="9"/>
  <c r="E1372" i="9"/>
  <c r="F1372" i="9"/>
  <c r="G1372" i="9"/>
  <c r="H1372" i="9"/>
  <c r="I1372" i="9"/>
  <c r="J1372" i="9"/>
  <c r="K1372" i="9"/>
  <c r="L1372" i="9"/>
  <c r="M1372" i="9"/>
  <c r="N1372" i="9"/>
  <c r="O1372" i="9"/>
  <c r="P1372" i="9"/>
  <c r="E1373" i="9"/>
  <c r="F1373" i="9"/>
  <c r="G1373" i="9"/>
  <c r="H1373" i="9"/>
  <c r="I1373" i="9"/>
  <c r="J1373" i="9"/>
  <c r="K1373" i="9"/>
  <c r="L1373" i="9"/>
  <c r="M1373" i="9"/>
  <c r="N1373" i="9"/>
  <c r="O1373" i="9"/>
  <c r="P1373" i="9"/>
  <c r="E1374" i="9"/>
  <c r="F1374" i="9"/>
  <c r="G1374" i="9"/>
  <c r="H1374" i="9"/>
  <c r="I1374" i="9"/>
  <c r="J1374" i="9"/>
  <c r="K1374" i="9"/>
  <c r="L1374" i="9"/>
  <c r="M1374" i="9"/>
  <c r="N1374" i="9"/>
  <c r="O1374" i="9"/>
  <c r="P1374" i="9"/>
  <c r="E1375" i="9"/>
  <c r="F1375" i="9"/>
  <c r="G1375" i="9"/>
  <c r="H1375" i="9"/>
  <c r="I1375" i="9"/>
  <c r="J1375" i="9"/>
  <c r="K1375" i="9"/>
  <c r="L1375" i="9"/>
  <c r="M1375" i="9"/>
  <c r="N1375" i="9"/>
  <c r="O1375" i="9"/>
  <c r="P1375" i="9"/>
  <c r="E1376" i="9"/>
  <c r="F1376" i="9"/>
  <c r="G1376" i="9"/>
  <c r="H1376" i="9"/>
  <c r="I1376" i="9"/>
  <c r="J1376" i="9"/>
  <c r="K1376" i="9"/>
  <c r="L1376" i="9"/>
  <c r="M1376" i="9"/>
  <c r="N1376" i="9"/>
  <c r="O1376" i="9"/>
  <c r="P1376" i="9"/>
  <c r="E1377" i="9"/>
  <c r="F1377" i="9"/>
  <c r="G1377" i="9"/>
  <c r="H1377" i="9"/>
  <c r="I1377" i="9"/>
  <c r="J1377" i="9"/>
  <c r="K1377" i="9"/>
  <c r="L1377" i="9"/>
  <c r="M1377" i="9"/>
  <c r="N1377" i="9"/>
  <c r="O1377" i="9"/>
  <c r="P1377" i="9"/>
  <c r="E1378" i="9"/>
  <c r="F1378" i="9"/>
  <c r="G1378" i="9"/>
  <c r="H1378" i="9"/>
  <c r="I1378" i="9"/>
  <c r="J1378" i="9"/>
  <c r="K1378" i="9"/>
  <c r="L1378" i="9"/>
  <c r="M1378" i="9"/>
  <c r="N1378" i="9"/>
  <c r="O1378" i="9"/>
  <c r="P1378" i="9"/>
  <c r="E1379" i="9"/>
  <c r="F1379" i="9"/>
  <c r="G1379" i="9"/>
  <c r="H1379" i="9"/>
  <c r="I1379" i="9"/>
  <c r="J1379" i="9"/>
  <c r="K1379" i="9"/>
  <c r="L1379" i="9"/>
  <c r="M1379" i="9"/>
  <c r="N1379" i="9"/>
  <c r="O1379" i="9"/>
  <c r="P1379" i="9"/>
  <c r="E1380" i="9"/>
  <c r="F1380" i="9"/>
  <c r="G1380" i="9"/>
  <c r="H1380" i="9"/>
  <c r="I1380" i="9"/>
  <c r="J1380" i="9"/>
  <c r="K1380" i="9"/>
  <c r="L1380" i="9"/>
  <c r="M1380" i="9"/>
  <c r="N1380" i="9"/>
  <c r="O1380" i="9"/>
  <c r="P1380" i="9"/>
  <c r="E1381" i="9"/>
  <c r="F1381" i="9"/>
  <c r="G1381" i="9"/>
  <c r="H1381" i="9"/>
  <c r="I1381" i="9"/>
  <c r="J1381" i="9"/>
  <c r="K1381" i="9"/>
  <c r="L1381" i="9"/>
  <c r="M1381" i="9"/>
  <c r="N1381" i="9"/>
  <c r="O1381" i="9"/>
  <c r="P1381" i="9"/>
  <c r="E1382" i="9"/>
  <c r="F1382" i="9"/>
  <c r="G1382" i="9"/>
  <c r="H1382" i="9"/>
  <c r="I1382" i="9"/>
  <c r="J1382" i="9"/>
  <c r="K1382" i="9"/>
  <c r="L1382" i="9"/>
  <c r="M1382" i="9"/>
  <c r="N1382" i="9"/>
  <c r="O1382" i="9"/>
  <c r="P1382" i="9"/>
  <c r="E1383" i="9"/>
  <c r="F1383" i="9"/>
  <c r="G1383" i="9"/>
  <c r="H1383" i="9"/>
  <c r="I1383" i="9"/>
  <c r="J1383" i="9"/>
  <c r="K1383" i="9"/>
  <c r="L1383" i="9"/>
  <c r="M1383" i="9"/>
  <c r="N1383" i="9"/>
  <c r="O1383" i="9"/>
  <c r="P1383" i="9"/>
  <c r="E1384" i="9"/>
  <c r="F1384" i="9"/>
  <c r="G1384" i="9"/>
  <c r="H1384" i="9"/>
  <c r="I1384" i="9"/>
  <c r="J1384" i="9"/>
  <c r="K1384" i="9"/>
  <c r="L1384" i="9"/>
  <c r="M1384" i="9"/>
  <c r="N1384" i="9"/>
  <c r="O1384" i="9"/>
  <c r="P1384" i="9"/>
  <c r="E1385" i="9"/>
  <c r="F1385" i="9"/>
  <c r="G1385" i="9"/>
  <c r="H1385" i="9"/>
  <c r="I1385" i="9"/>
  <c r="J1385" i="9"/>
  <c r="K1385" i="9"/>
  <c r="L1385" i="9"/>
  <c r="M1385" i="9"/>
  <c r="N1385" i="9"/>
  <c r="O1385" i="9"/>
  <c r="P1385" i="9"/>
  <c r="E1386" i="9"/>
  <c r="F1386" i="9"/>
  <c r="G1386" i="9"/>
  <c r="H1386" i="9"/>
  <c r="I1386" i="9"/>
  <c r="J1386" i="9"/>
  <c r="K1386" i="9"/>
  <c r="L1386" i="9"/>
  <c r="M1386" i="9"/>
  <c r="N1386" i="9"/>
  <c r="O1386" i="9"/>
  <c r="P1386" i="9"/>
  <c r="E1387" i="9"/>
  <c r="F1387" i="9"/>
  <c r="G1387" i="9"/>
  <c r="H1387" i="9"/>
  <c r="I1387" i="9"/>
  <c r="J1387" i="9"/>
  <c r="K1387" i="9"/>
  <c r="L1387" i="9"/>
  <c r="M1387" i="9"/>
  <c r="N1387" i="9"/>
  <c r="O1387" i="9"/>
  <c r="P1387" i="9"/>
  <c r="E1388" i="9"/>
  <c r="F1388" i="9"/>
  <c r="G1388" i="9"/>
  <c r="H1388" i="9"/>
  <c r="I1388" i="9"/>
  <c r="J1388" i="9"/>
  <c r="K1388" i="9"/>
  <c r="L1388" i="9"/>
  <c r="M1388" i="9"/>
  <c r="N1388" i="9"/>
  <c r="O1388" i="9"/>
  <c r="P1388" i="9"/>
  <c r="E1389" i="9"/>
  <c r="F1389" i="9"/>
  <c r="G1389" i="9"/>
  <c r="H1389" i="9"/>
  <c r="I1389" i="9"/>
  <c r="J1389" i="9"/>
  <c r="K1389" i="9"/>
  <c r="L1389" i="9"/>
  <c r="M1389" i="9"/>
  <c r="N1389" i="9"/>
  <c r="O1389" i="9"/>
  <c r="P1389" i="9"/>
  <c r="E1390" i="9"/>
  <c r="F1390" i="9"/>
  <c r="G1390" i="9"/>
  <c r="H1390" i="9"/>
  <c r="I1390" i="9"/>
  <c r="J1390" i="9"/>
  <c r="K1390" i="9"/>
  <c r="L1390" i="9"/>
  <c r="M1390" i="9"/>
  <c r="N1390" i="9"/>
  <c r="O1390" i="9"/>
  <c r="P1390" i="9"/>
  <c r="E1391" i="9"/>
  <c r="F1391" i="9"/>
  <c r="G1391" i="9"/>
  <c r="H1391" i="9"/>
  <c r="I1391" i="9"/>
  <c r="J1391" i="9"/>
  <c r="K1391" i="9"/>
  <c r="L1391" i="9"/>
  <c r="M1391" i="9"/>
  <c r="N1391" i="9"/>
  <c r="O1391" i="9"/>
  <c r="P1391" i="9"/>
  <c r="E1392" i="9"/>
  <c r="F1392" i="9"/>
  <c r="G1392" i="9"/>
  <c r="H1392" i="9"/>
  <c r="I1392" i="9"/>
  <c r="J1392" i="9"/>
  <c r="K1392" i="9"/>
  <c r="L1392" i="9"/>
  <c r="M1392" i="9"/>
  <c r="N1392" i="9"/>
  <c r="O1392" i="9"/>
  <c r="P1392" i="9"/>
  <c r="E1393" i="9"/>
  <c r="F1393" i="9"/>
  <c r="G1393" i="9"/>
  <c r="H1393" i="9"/>
  <c r="I1393" i="9"/>
  <c r="J1393" i="9"/>
  <c r="K1393" i="9"/>
  <c r="L1393" i="9"/>
  <c r="M1393" i="9"/>
  <c r="N1393" i="9"/>
  <c r="O1393" i="9"/>
  <c r="P1393" i="9"/>
  <c r="E1394" i="9"/>
  <c r="F1394" i="9"/>
  <c r="G1394" i="9"/>
  <c r="H1394" i="9"/>
  <c r="I1394" i="9"/>
  <c r="J1394" i="9"/>
  <c r="K1394" i="9"/>
  <c r="L1394" i="9"/>
  <c r="M1394" i="9"/>
  <c r="N1394" i="9"/>
  <c r="O1394" i="9"/>
  <c r="P1394" i="9"/>
  <c r="E1395" i="9"/>
  <c r="F1395" i="9"/>
  <c r="G1395" i="9"/>
  <c r="H1395" i="9"/>
  <c r="I1395" i="9"/>
  <c r="J1395" i="9"/>
  <c r="K1395" i="9"/>
  <c r="L1395" i="9"/>
  <c r="M1395" i="9"/>
  <c r="N1395" i="9"/>
  <c r="O1395" i="9"/>
  <c r="P1395" i="9"/>
  <c r="E1396" i="9"/>
  <c r="F1396" i="9"/>
  <c r="G1396" i="9"/>
  <c r="H1396" i="9"/>
  <c r="I1396" i="9"/>
  <c r="J1396" i="9"/>
  <c r="K1396" i="9"/>
  <c r="L1396" i="9"/>
  <c r="M1396" i="9"/>
  <c r="N1396" i="9"/>
  <c r="O1396" i="9"/>
  <c r="P1396" i="9"/>
  <c r="E1397" i="9"/>
  <c r="F1397" i="9"/>
  <c r="G1397" i="9"/>
  <c r="H1397" i="9"/>
  <c r="I1397" i="9"/>
  <c r="J1397" i="9"/>
  <c r="K1397" i="9"/>
  <c r="L1397" i="9"/>
  <c r="M1397" i="9"/>
  <c r="N1397" i="9"/>
  <c r="O1397" i="9"/>
  <c r="P1397" i="9"/>
  <c r="E1398" i="9"/>
  <c r="F1398" i="9"/>
  <c r="G1398" i="9"/>
  <c r="H1398" i="9"/>
  <c r="I1398" i="9"/>
  <c r="J1398" i="9"/>
  <c r="K1398" i="9"/>
  <c r="L1398" i="9"/>
  <c r="M1398" i="9"/>
  <c r="N1398" i="9"/>
  <c r="O1398" i="9"/>
  <c r="P1398" i="9"/>
  <c r="E1399" i="9"/>
  <c r="F1399" i="9"/>
  <c r="G1399" i="9"/>
  <c r="H1399" i="9"/>
  <c r="I1399" i="9"/>
  <c r="J1399" i="9"/>
  <c r="K1399" i="9"/>
  <c r="L1399" i="9"/>
  <c r="M1399" i="9"/>
  <c r="N1399" i="9"/>
  <c r="O1399" i="9"/>
  <c r="P1399" i="9"/>
  <c r="E1400" i="9"/>
  <c r="F1400" i="9"/>
  <c r="G1400" i="9"/>
  <c r="H1400" i="9"/>
  <c r="I1400" i="9"/>
  <c r="J1400" i="9"/>
  <c r="K1400" i="9"/>
  <c r="L1400" i="9"/>
  <c r="M1400" i="9"/>
  <c r="N1400" i="9"/>
  <c r="O1400" i="9"/>
  <c r="P1400" i="9"/>
  <c r="E1401" i="9"/>
  <c r="F1401" i="9"/>
  <c r="G1401" i="9"/>
  <c r="H1401" i="9"/>
  <c r="I1401" i="9"/>
  <c r="J1401" i="9"/>
  <c r="K1401" i="9"/>
  <c r="L1401" i="9"/>
  <c r="M1401" i="9"/>
  <c r="N1401" i="9"/>
  <c r="O1401" i="9"/>
  <c r="P1401" i="9"/>
  <c r="E1402" i="9"/>
  <c r="F1402" i="9"/>
  <c r="G1402" i="9"/>
  <c r="H1402" i="9"/>
  <c r="I1402" i="9"/>
  <c r="J1402" i="9"/>
  <c r="K1402" i="9"/>
  <c r="L1402" i="9"/>
  <c r="M1402" i="9"/>
  <c r="N1402" i="9"/>
  <c r="O1402" i="9"/>
  <c r="P1402" i="9"/>
  <c r="E1403" i="9"/>
  <c r="F1403" i="9"/>
  <c r="G1403" i="9"/>
  <c r="H1403" i="9"/>
  <c r="I1403" i="9"/>
  <c r="J1403" i="9"/>
  <c r="K1403" i="9"/>
  <c r="L1403" i="9"/>
  <c r="M1403" i="9"/>
  <c r="N1403" i="9"/>
  <c r="O1403" i="9"/>
  <c r="P1403" i="9"/>
  <c r="E1404" i="9"/>
  <c r="F1404" i="9"/>
  <c r="G1404" i="9"/>
  <c r="H1404" i="9"/>
  <c r="I1404" i="9"/>
  <c r="J1404" i="9"/>
  <c r="K1404" i="9"/>
  <c r="L1404" i="9"/>
  <c r="M1404" i="9"/>
  <c r="N1404" i="9"/>
  <c r="O1404" i="9"/>
  <c r="P1404" i="9"/>
  <c r="E1405" i="9"/>
  <c r="F1405" i="9"/>
  <c r="G1405" i="9"/>
  <c r="H1405" i="9"/>
  <c r="I1405" i="9"/>
  <c r="J1405" i="9"/>
  <c r="K1405" i="9"/>
  <c r="L1405" i="9"/>
  <c r="M1405" i="9"/>
  <c r="N1405" i="9"/>
  <c r="O1405" i="9"/>
  <c r="P1405" i="9"/>
  <c r="E1406" i="9"/>
  <c r="F1406" i="9"/>
  <c r="G1406" i="9"/>
  <c r="H1406" i="9"/>
  <c r="I1406" i="9"/>
  <c r="J1406" i="9"/>
  <c r="K1406" i="9"/>
  <c r="L1406" i="9"/>
  <c r="M1406" i="9"/>
  <c r="N1406" i="9"/>
  <c r="O1406" i="9"/>
  <c r="P1406" i="9"/>
  <c r="E1407" i="9"/>
  <c r="F1407" i="9"/>
  <c r="G1407" i="9"/>
  <c r="H1407" i="9"/>
  <c r="I1407" i="9"/>
  <c r="J1407" i="9"/>
  <c r="K1407" i="9"/>
  <c r="L1407" i="9"/>
  <c r="M1407" i="9"/>
  <c r="N1407" i="9"/>
  <c r="O1407" i="9"/>
  <c r="P1407" i="9"/>
  <c r="E1408" i="9"/>
  <c r="F1408" i="9"/>
  <c r="G1408" i="9"/>
  <c r="H1408" i="9"/>
  <c r="I1408" i="9"/>
  <c r="J1408" i="9"/>
  <c r="K1408" i="9"/>
  <c r="L1408" i="9"/>
  <c r="M1408" i="9"/>
  <c r="N1408" i="9"/>
  <c r="O1408" i="9"/>
  <c r="P1408" i="9"/>
  <c r="E1409" i="9"/>
  <c r="F1409" i="9"/>
  <c r="G1409" i="9"/>
  <c r="H1409" i="9"/>
  <c r="I1409" i="9"/>
  <c r="J1409" i="9"/>
  <c r="K1409" i="9"/>
  <c r="L1409" i="9"/>
  <c r="M1409" i="9"/>
  <c r="N1409" i="9"/>
  <c r="O1409" i="9"/>
  <c r="P1409" i="9"/>
  <c r="E1410" i="9"/>
  <c r="F1410" i="9"/>
  <c r="G1410" i="9"/>
  <c r="H1410" i="9"/>
  <c r="I1410" i="9"/>
  <c r="J1410" i="9"/>
  <c r="K1410" i="9"/>
  <c r="L1410" i="9"/>
  <c r="M1410" i="9"/>
  <c r="N1410" i="9"/>
  <c r="O1410" i="9"/>
  <c r="P1410" i="9"/>
  <c r="E1411" i="9"/>
  <c r="F1411" i="9"/>
  <c r="G1411" i="9"/>
  <c r="H1411" i="9"/>
  <c r="I1411" i="9"/>
  <c r="J1411" i="9"/>
  <c r="K1411" i="9"/>
  <c r="L1411" i="9"/>
  <c r="M1411" i="9"/>
  <c r="N1411" i="9"/>
  <c r="O1411" i="9"/>
  <c r="P1411" i="9"/>
  <c r="E1412" i="9"/>
  <c r="F1412" i="9"/>
  <c r="G1412" i="9"/>
  <c r="H1412" i="9"/>
  <c r="I1412" i="9"/>
  <c r="J1412" i="9"/>
  <c r="K1412" i="9"/>
  <c r="L1412" i="9"/>
  <c r="M1412" i="9"/>
  <c r="N1412" i="9"/>
  <c r="O1412" i="9"/>
  <c r="P1412" i="9"/>
  <c r="E1413" i="9"/>
  <c r="F1413" i="9"/>
  <c r="G1413" i="9"/>
  <c r="H1413" i="9"/>
  <c r="I1413" i="9"/>
  <c r="J1413" i="9"/>
  <c r="K1413" i="9"/>
  <c r="L1413" i="9"/>
  <c r="M1413" i="9"/>
  <c r="N1413" i="9"/>
  <c r="O1413" i="9"/>
  <c r="P1413" i="9"/>
  <c r="E1414" i="9"/>
  <c r="F1414" i="9"/>
  <c r="G1414" i="9"/>
  <c r="H1414" i="9"/>
  <c r="I1414" i="9"/>
  <c r="J1414" i="9"/>
  <c r="K1414" i="9"/>
  <c r="L1414" i="9"/>
  <c r="M1414" i="9"/>
  <c r="N1414" i="9"/>
  <c r="O1414" i="9"/>
  <c r="P1414" i="9"/>
  <c r="E1415" i="9"/>
  <c r="F1415" i="9"/>
  <c r="G1415" i="9"/>
  <c r="H1415" i="9"/>
  <c r="I1415" i="9"/>
  <c r="J1415" i="9"/>
  <c r="K1415" i="9"/>
  <c r="L1415" i="9"/>
  <c r="M1415" i="9"/>
  <c r="N1415" i="9"/>
  <c r="O1415" i="9"/>
  <c r="P1415" i="9"/>
  <c r="E1416" i="9"/>
  <c r="F1416" i="9"/>
  <c r="G1416" i="9"/>
  <c r="H1416" i="9"/>
  <c r="I1416" i="9"/>
  <c r="J1416" i="9"/>
  <c r="K1416" i="9"/>
  <c r="L1416" i="9"/>
  <c r="M1416" i="9"/>
  <c r="N1416" i="9"/>
  <c r="O1416" i="9"/>
  <c r="P1416" i="9"/>
  <c r="E1417" i="9"/>
  <c r="F1417" i="9"/>
  <c r="G1417" i="9"/>
  <c r="H1417" i="9"/>
  <c r="I1417" i="9"/>
  <c r="J1417" i="9"/>
  <c r="K1417" i="9"/>
  <c r="L1417" i="9"/>
  <c r="M1417" i="9"/>
  <c r="N1417" i="9"/>
  <c r="O1417" i="9"/>
  <c r="P1417" i="9"/>
  <c r="E1418" i="9"/>
  <c r="F1418" i="9"/>
  <c r="G1418" i="9"/>
  <c r="H1418" i="9"/>
  <c r="I1418" i="9"/>
  <c r="J1418" i="9"/>
  <c r="K1418" i="9"/>
  <c r="L1418" i="9"/>
  <c r="M1418" i="9"/>
  <c r="N1418" i="9"/>
  <c r="O1418" i="9"/>
  <c r="P1418" i="9"/>
  <c r="E1419" i="9"/>
  <c r="F1419" i="9"/>
  <c r="G1419" i="9"/>
  <c r="H1419" i="9"/>
  <c r="I1419" i="9"/>
  <c r="J1419" i="9"/>
  <c r="K1419" i="9"/>
  <c r="L1419" i="9"/>
  <c r="M1419" i="9"/>
  <c r="N1419" i="9"/>
  <c r="O1419" i="9"/>
  <c r="P1419" i="9"/>
  <c r="E1420" i="9"/>
  <c r="F1420" i="9"/>
  <c r="G1420" i="9"/>
  <c r="H1420" i="9"/>
  <c r="I1420" i="9"/>
  <c r="J1420" i="9"/>
  <c r="K1420" i="9"/>
  <c r="L1420" i="9"/>
  <c r="M1420" i="9"/>
  <c r="N1420" i="9"/>
  <c r="O1420" i="9"/>
  <c r="P1420" i="9"/>
  <c r="E1421" i="9"/>
  <c r="F1421" i="9"/>
  <c r="G1421" i="9"/>
  <c r="H1421" i="9"/>
  <c r="I1421" i="9"/>
  <c r="J1421" i="9"/>
  <c r="K1421" i="9"/>
  <c r="L1421" i="9"/>
  <c r="M1421" i="9"/>
  <c r="N1421" i="9"/>
  <c r="O1421" i="9"/>
  <c r="P1421" i="9"/>
  <c r="E1422" i="9"/>
  <c r="F1422" i="9"/>
  <c r="G1422" i="9"/>
  <c r="H1422" i="9"/>
  <c r="I1422" i="9"/>
  <c r="J1422" i="9"/>
  <c r="K1422" i="9"/>
  <c r="L1422" i="9"/>
  <c r="M1422" i="9"/>
  <c r="N1422" i="9"/>
  <c r="O1422" i="9"/>
  <c r="P1422" i="9"/>
  <c r="E1423" i="9"/>
  <c r="F1423" i="9"/>
  <c r="G1423" i="9"/>
  <c r="H1423" i="9"/>
  <c r="I1423" i="9"/>
  <c r="J1423" i="9"/>
  <c r="K1423" i="9"/>
  <c r="L1423" i="9"/>
  <c r="M1423" i="9"/>
  <c r="N1423" i="9"/>
  <c r="O1423" i="9"/>
  <c r="P1423" i="9"/>
  <c r="E1424" i="9"/>
  <c r="F1424" i="9"/>
  <c r="G1424" i="9"/>
  <c r="H1424" i="9"/>
  <c r="I1424" i="9"/>
  <c r="J1424" i="9"/>
  <c r="K1424" i="9"/>
  <c r="L1424" i="9"/>
  <c r="M1424" i="9"/>
  <c r="N1424" i="9"/>
  <c r="O1424" i="9"/>
  <c r="P1424" i="9"/>
  <c r="E1425" i="9"/>
  <c r="F1425" i="9"/>
  <c r="G1425" i="9"/>
  <c r="H1425" i="9"/>
  <c r="I1425" i="9"/>
  <c r="J1425" i="9"/>
  <c r="K1425" i="9"/>
  <c r="L1425" i="9"/>
  <c r="M1425" i="9"/>
  <c r="N1425" i="9"/>
  <c r="O1425" i="9"/>
  <c r="P1425" i="9"/>
  <c r="E1426" i="9"/>
  <c r="F1426" i="9"/>
  <c r="G1426" i="9"/>
  <c r="H1426" i="9"/>
  <c r="I1426" i="9"/>
  <c r="J1426" i="9"/>
  <c r="K1426" i="9"/>
  <c r="L1426" i="9"/>
  <c r="M1426" i="9"/>
  <c r="N1426" i="9"/>
  <c r="O1426" i="9"/>
  <c r="P1426" i="9"/>
  <c r="E1427" i="9"/>
  <c r="F1427" i="9"/>
  <c r="G1427" i="9"/>
  <c r="H1427" i="9"/>
  <c r="I1427" i="9"/>
  <c r="J1427" i="9"/>
  <c r="K1427" i="9"/>
  <c r="L1427" i="9"/>
  <c r="M1427" i="9"/>
  <c r="N1427" i="9"/>
  <c r="O1427" i="9"/>
  <c r="P1427" i="9"/>
  <c r="E1428" i="9"/>
  <c r="F1428" i="9"/>
  <c r="G1428" i="9"/>
  <c r="H1428" i="9"/>
  <c r="I1428" i="9"/>
  <c r="J1428" i="9"/>
  <c r="K1428" i="9"/>
  <c r="L1428" i="9"/>
  <c r="M1428" i="9"/>
  <c r="N1428" i="9"/>
  <c r="O1428" i="9"/>
  <c r="P1428" i="9"/>
  <c r="E1429" i="9"/>
  <c r="F1429" i="9"/>
  <c r="G1429" i="9"/>
  <c r="H1429" i="9"/>
  <c r="I1429" i="9"/>
  <c r="J1429" i="9"/>
  <c r="K1429" i="9"/>
  <c r="L1429" i="9"/>
  <c r="M1429" i="9"/>
  <c r="N1429" i="9"/>
  <c r="O1429" i="9"/>
  <c r="P1429" i="9"/>
  <c r="E1430" i="9"/>
  <c r="F1430" i="9"/>
  <c r="G1430" i="9"/>
  <c r="H1430" i="9"/>
  <c r="I1430" i="9"/>
  <c r="J1430" i="9"/>
  <c r="K1430" i="9"/>
  <c r="L1430" i="9"/>
  <c r="M1430" i="9"/>
  <c r="N1430" i="9"/>
  <c r="O1430" i="9"/>
  <c r="P1430" i="9"/>
  <c r="E1431" i="9"/>
  <c r="F1431" i="9"/>
  <c r="G1431" i="9"/>
  <c r="H1431" i="9"/>
  <c r="I1431" i="9"/>
  <c r="J1431" i="9"/>
  <c r="K1431" i="9"/>
  <c r="L1431" i="9"/>
  <c r="M1431" i="9"/>
  <c r="N1431" i="9"/>
  <c r="O1431" i="9"/>
  <c r="P1431" i="9"/>
  <c r="E1432" i="9"/>
  <c r="F1432" i="9"/>
  <c r="G1432" i="9"/>
  <c r="H1432" i="9"/>
  <c r="I1432" i="9"/>
  <c r="J1432" i="9"/>
  <c r="K1432" i="9"/>
  <c r="L1432" i="9"/>
  <c r="M1432" i="9"/>
  <c r="N1432" i="9"/>
  <c r="O1432" i="9"/>
  <c r="P1432" i="9"/>
  <c r="E1433" i="9"/>
  <c r="F1433" i="9"/>
  <c r="G1433" i="9"/>
  <c r="H1433" i="9"/>
  <c r="I1433" i="9"/>
  <c r="J1433" i="9"/>
  <c r="K1433" i="9"/>
  <c r="L1433" i="9"/>
  <c r="M1433" i="9"/>
  <c r="N1433" i="9"/>
  <c r="O1433" i="9"/>
  <c r="P1433" i="9"/>
  <c r="E1434" i="9"/>
  <c r="F1434" i="9"/>
  <c r="G1434" i="9"/>
  <c r="H1434" i="9"/>
  <c r="I1434" i="9"/>
  <c r="J1434" i="9"/>
  <c r="K1434" i="9"/>
  <c r="L1434" i="9"/>
  <c r="M1434" i="9"/>
  <c r="N1434" i="9"/>
  <c r="O1434" i="9"/>
  <c r="P1434" i="9"/>
  <c r="E1435" i="9"/>
  <c r="F1435" i="9"/>
  <c r="G1435" i="9"/>
  <c r="H1435" i="9"/>
  <c r="I1435" i="9"/>
  <c r="J1435" i="9"/>
  <c r="K1435" i="9"/>
  <c r="L1435" i="9"/>
  <c r="M1435" i="9"/>
  <c r="N1435" i="9"/>
  <c r="O1435" i="9"/>
  <c r="P1435" i="9"/>
  <c r="E1436" i="9"/>
  <c r="F1436" i="9"/>
  <c r="G1436" i="9"/>
  <c r="H1436" i="9"/>
  <c r="I1436" i="9"/>
  <c r="J1436" i="9"/>
  <c r="K1436" i="9"/>
  <c r="L1436" i="9"/>
  <c r="M1436" i="9"/>
  <c r="N1436" i="9"/>
  <c r="O1436" i="9"/>
  <c r="P1436" i="9"/>
  <c r="E1437" i="9"/>
  <c r="F1437" i="9"/>
  <c r="G1437" i="9"/>
  <c r="H1437" i="9"/>
  <c r="I1437" i="9"/>
  <c r="J1437" i="9"/>
  <c r="K1437" i="9"/>
  <c r="L1437" i="9"/>
  <c r="M1437" i="9"/>
  <c r="N1437" i="9"/>
  <c r="O1437" i="9"/>
  <c r="P1437" i="9"/>
  <c r="E1438" i="9"/>
  <c r="F1438" i="9"/>
  <c r="G1438" i="9"/>
  <c r="H1438" i="9"/>
  <c r="I1438" i="9"/>
  <c r="J1438" i="9"/>
  <c r="K1438" i="9"/>
  <c r="L1438" i="9"/>
  <c r="M1438" i="9"/>
  <c r="N1438" i="9"/>
  <c r="O1438" i="9"/>
  <c r="P1438" i="9"/>
  <c r="E1439" i="9"/>
  <c r="F1439" i="9"/>
  <c r="G1439" i="9"/>
  <c r="H1439" i="9"/>
  <c r="I1439" i="9"/>
  <c r="J1439" i="9"/>
  <c r="K1439" i="9"/>
  <c r="L1439" i="9"/>
  <c r="M1439" i="9"/>
  <c r="N1439" i="9"/>
  <c r="O1439" i="9"/>
  <c r="P1439" i="9"/>
  <c r="E1440" i="9"/>
  <c r="F1440" i="9"/>
  <c r="G1440" i="9"/>
  <c r="H1440" i="9"/>
  <c r="I1440" i="9"/>
  <c r="J1440" i="9"/>
  <c r="K1440" i="9"/>
  <c r="L1440" i="9"/>
  <c r="M1440" i="9"/>
  <c r="N1440" i="9"/>
  <c r="O1440" i="9"/>
  <c r="P1440" i="9"/>
  <c r="E1441" i="9"/>
  <c r="F1441" i="9"/>
  <c r="G1441" i="9"/>
  <c r="H1441" i="9"/>
  <c r="I1441" i="9"/>
  <c r="J1441" i="9"/>
  <c r="K1441" i="9"/>
  <c r="L1441" i="9"/>
  <c r="M1441" i="9"/>
  <c r="N1441" i="9"/>
  <c r="O1441" i="9"/>
  <c r="P1441" i="9"/>
  <c r="E1442" i="9"/>
  <c r="F1442" i="9"/>
  <c r="G1442" i="9"/>
  <c r="H1442" i="9"/>
  <c r="I1442" i="9"/>
  <c r="J1442" i="9"/>
  <c r="K1442" i="9"/>
  <c r="L1442" i="9"/>
  <c r="M1442" i="9"/>
  <c r="N1442" i="9"/>
  <c r="O1442" i="9"/>
  <c r="P1442" i="9"/>
  <c r="E1443" i="9"/>
  <c r="F1443" i="9"/>
  <c r="G1443" i="9"/>
  <c r="H1443" i="9"/>
  <c r="I1443" i="9"/>
  <c r="J1443" i="9"/>
  <c r="K1443" i="9"/>
  <c r="L1443" i="9"/>
  <c r="M1443" i="9"/>
  <c r="N1443" i="9"/>
  <c r="O1443" i="9"/>
  <c r="P1443" i="9"/>
  <c r="E1444" i="9"/>
  <c r="F1444" i="9"/>
  <c r="G1444" i="9"/>
  <c r="H1444" i="9"/>
  <c r="I1444" i="9"/>
  <c r="J1444" i="9"/>
  <c r="K1444" i="9"/>
  <c r="L1444" i="9"/>
  <c r="M1444" i="9"/>
  <c r="N1444" i="9"/>
  <c r="O1444" i="9"/>
  <c r="P1444" i="9"/>
  <c r="E1445" i="9"/>
  <c r="F1445" i="9"/>
  <c r="G1445" i="9"/>
  <c r="H1445" i="9"/>
  <c r="I1445" i="9"/>
  <c r="J1445" i="9"/>
  <c r="K1445" i="9"/>
  <c r="L1445" i="9"/>
  <c r="M1445" i="9"/>
  <c r="N1445" i="9"/>
  <c r="O1445" i="9"/>
  <c r="P1445" i="9"/>
  <c r="E1446" i="9"/>
  <c r="F1446" i="9"/>
  <c r="G1446" i="9"/>
  <c r="H1446" i="9"/>
  <c r="I1446" i="9"/>
  <c r="J1446" i="9"/>
  <c r="K1446" i="9"/>
  <c r="L1446" i="9"/>
  <c r="M1446" i="9"/>
  <c r="N1446" i="9"/>
  <c r="O1446" i="9"/>
  <c r="P1446" i="9"/>
  <c r="E1447" i="9"/>
  <c r="F1447" i="9"/>
  <c r="G1447" i="9"/>
  <c r="H1447" i="9"/>
  <c r="I1447" i="9"/>
  <c r="J1447" i="9"/>
  <c r="K1447" i="9"/>
  <c r="L1447" i="9"/>
  <c r="M1447" i="9"/>
  <c r="N1447" i="9"/>
  <c r="O1447" i="9"/>
  <c r="P1447" i="9"/>
  <c r="E1448" i="9"/>
  <c r="F1448" i="9"/>
  <c r="G1448" i="9"/>
  <c r="H1448" i="9"/>
  <c r="I1448" i="9"/>
  <c r="J1448" i="9"/>
  <c r="K1448" i="9"/>
  <c r="L1448" i="9"/>
  <c r="M1448" i="9"/>
  <c r="N1448" i="9"/>
  <c r="O1448" i="9"/>
  <c r="P1448" i="9"/>
  <c r="E1449" i="9"/>
  <c r="F1449" i="9"/>
  <c r="G1449" i="9"/>
  <c r="H1449" i="9"/>
  <c r="I1449" i="9"/>
  <c r="J1449" i="9"/>
  <c r="K1449" i="9"/>
  <c r="L1449" i="9"/>
  <c r="M1449" i="9"/>
  <c r="N1449" i="9"/>
  <c r="O1449" i="9"/>
  <c r="P1449" i="9"/>
  <c r="E1450" i="9"/>
  <c r="F1450" i="9"/>
  <c r="G1450" i="9"/>
  <c r="H1450" i="9"/>
  <c r="I1450" i="9"/>
  <c r="J1450" i="9"/>
  <c r="K1450" i="9"/>
  <c r="L1450" i="9"/>
  <c r="M1450" i="9"/>
  <c r="N1450" i="9"/>
  <c r="O1450" i="9"/>
  <c r="P1450" i="9"/>
  <c r="E1451" i="9"/>
  <c r="F1451" i="9"/>
  <c r="G1451" i="9"/>
  <c r="H1451" i="9"/>
  <c r="I1451" i="9"/>
  <c r="J1451" i="9"/>
  <c r="K1451" i="9"/>
  <c r="L1451" i="9"/>
  <c r="M1451" i="9"/>
  <c r="N1451" i="9"/>
  <c r="O1451" i="9"/>
  <c r="P1451" i="9"/>
  <c r="E1452" i="9"/>
  <c r="F1452" i="9"/>
  <c r="G1452" i="9"/>
  <c r="H1452" i="9"/>
  <c r="I1452" i="9"/>
  <c r="J1452" i="9"/>
  <c r="K1452" i="9"/>
  <c r="L1452" i="9"/>
  <c r="M1452" i="9"/>
  <c r="N1452" i="9"/>
  <c r="O1452" i="9"/>
  <c r="P1452" i="9"/>
  <c r="E1453" i="9"/>
  <c r="F1453" i="9"/>
  <c r="G1453" i="9"/>
  <c r="H1453" i="9"/>
  <c r="I1453" i="9"/>
  <c r="J1453" i="9"/>
  <c r="K1453" i="9"/>
  <c r="L1453" i="9"/>
  <c r="M1453" i="9"/>
  <c r="N1453" i="9"/>
  <c r="O1453" i="9"/>
  <c r="P1453" i="9"/>
  <c r="E1454" i="9"/>
  <c r="F1454" i="9"/>
  <c r="G1454" i="9"/>
  <c r="H1454" i="9"/>
  <c r="I1454" i="9"/>
  <c r="J1454" i="9"/>
  <c r="K1454" i="9"/>
  <c r="L1454" i="9"/>
  <c r="M1454" i="9"/>
  <c r="N1454" i="9"/>
  <c r="O1454" i="9"/>
  <c r="P1454" i="9"/>
  <c r="E1455" i="9"/>
  <c r="F1455" i="9"/>
  <c r="G1455" i="9"/>
  <c r="H1455" i="9"/>
  <c r="I1455" i="9"/>
  <c r="J1455" i="9"/>
  <c r="K1455" i="9"/>
  <c r="L1455" i="9"/>
  <c r="M1455" i="9"/>
  <c r="N1455" i="9"/>
  <c r="O1455" i="9"/>
  <c r="P1455" i="9"/>
  <c r="E1456" i="9"/>
  <c r="F1456" i="9"/>
  <c r="G1456" i="9"/>
  <c r="H1456" i="9"/>
  <c r="I1456" i="9"/>
  <c r="J1456" i="9"/>
  <c r="K1456" i="9"/>
  <c r="L1456" i="9"/>
  <c r="M1456" i="9"/>
  <c r="N1456" i="9"/>
  <c r="O1456" i="9"/>
  <c r="P1456" i="9"/>
  <c r="E1457" i="9"/>
  <c r="F1457" i="9"/>
  <c r="G1457" i="9"/>
  <c r="H1457" i="9"/>
  <c r="I1457" i="9"/>
  <c r="J1457" i="9"/>
  <c r="K1457" i="9"/>
  <c r="L1457" i="9"/>
  <c r="M1457" i="9"/>
  <c r="N1457" i="9"/>
  <c r="O1457" i="9"/>
  <c r="P1457" i="9"/>
  <c r="E1458" i="9"/>
  <c r="F1458" i="9"/>
  <c r="G1458" i="9"/>
  <c r="H1458" i="9"/>
  <c r="I1458" i="9"/>
  <c r="J1458" i="9"/>
  <c r="K1458" i="9"/>
  <c r="L1458" i="9"/>
  <c r="M1458" i="9"/>
  <c r="N1458" i="9"/>
  <c r="O1458" i="9"/>
  <c r="P1458" i="9"/>
  <c r="E1459" i="9"/>
  <c r="F1459" i="9"/>
  <c r="G1459" i="9"/>
  <c r="H1459" i="9"/>
  <c r="I1459" i="9"/>
  <c r="J1459" i="9"/>
  <c r="K1459" i="9"/>
  <c r="L1459" i="9"/>
  <c r="M1459" i="9"/>
  <c r="N1459" i="9"/>
  <c r="O1459" i="9"/>
  <c r="P1459" i="9"/>
  <c r="E1460" i="9"/>
  <c r="F1460" i="9"/>
  <c r="G1460" i="9"/>
  <c r="H1460" i="9"/>
  <c r="I1460" i="9"/>
  <c r="J1460" i="9"/>
  <c r="K1460" i="9"/>
  <c r="L1460" i="9"/>
  <c r="M1460" i="9"/>
  <c r="N1460" i="9"/>
  <c r="O1460" i="9"/>
  <c r="P1460" i="9"/>
  <c r="E1461" i="9"/>
  <c r="F1461" i="9"/>
  <c r="G1461" i="9"/>
  <c r="H1461" i="9"/>
  <c r="I1461" i="9"/>
  <c r="J1461" i="9"/>
  <c r="K1461" i="9"/>
  <c r="L1461" i="9"/>
  <c r="M1461" i="9"/>
  <c r="N1461" i="9"/>
  <c r="O1461" i="9"/>
  <c r="P1461" i="9"/>
  <c r="E1462" i="9"/>
  <c r="F1462" i="9"/>
  <c r="G1462" i="9"/>
  <c r="H1462" i="9"/>
  <c r="I1462" i="9"/>
  <c r="J1462" i="9"/>
  <c r="K1462" i="9"/>
  <c r="L1462" i="9"/>
  <c r="M1462" i="9"/>
  <c r="N1462" i="9"/>
  <c r="O1462" i="9"/>
  <c r="P1462" i="9"/>
  <c r="E1463" i="9"/>
  <c r="F1463" i="9"/>
  <c r="G1463" i="9"/>
  <c r="H1463" i="9"/>
  <c r="I1463" i="9"/>
  <c r="J1463" i="9"/>
  <c r="K1463" i="9"/>
  <c r="L1463" i="9"/>
  <c r="M1463" i="9"/>
  <c r="N1463" i="9"/>
  <c r="O1463" i="9"/>
  <c r="P1463" i="9"/>
  <c r="E1464" i="9"/>
  <c r="F1464" i="9"/>
  <c r="G1464" i="9"/>
  <c r="H1464" i="9"/>
  <c r="I1464" i="9"/>
  <c r="J1464" i="9"/>
  <c r="K1464" i="9"/>
  <c r="L1464" i="9"/>
  <c r="M1464" i="9"/>
  <c r="N1464" i="9"/>
  <c r="O1464" i="9"/>
  <c r="P1464" i="9"/>
  <c r="E1465" i="9"/>
  <c r="F1465" i="9"/>
  <c r="G1465" i="9"/>
  <c r="H1465" i="9"/>
  <c r="I1465" i="9"/>
  <c r="J1465" i="9"/>
  <c r="K1465" i="9"/>
  <c r="L1465" i="9"/>
  <c r="M1465" i="9"/>
  <c r="N1465" i="9"/>
  <c r="O1465" i="9"/>
  <c r="P1465" i="9"/>
  <c r="E1466" i="9"/>
  <c r="F1466" i="9"/>
  <c r="G1466" i="9"/>
  <c r="H1466" i="9"/>
  <c r="I1466" i="9"/>
  <c r="J1466" i="9"/>
  <c r="K1466" i="9"/>
  <c r="L1466" i="9"/>
  <c r="M1466" i="9"/>
  <c r="N1466" i="9"/>
  <c r="O1466" i="9"/>
  <c r="P1466" i="9"/>
  <c r="E1467" i="9"/>
  <c r="F1467" i="9"/>
  <c r="G1467" i="9"/>
  <c r="H1467" i="9"/>
  <c r="I1467" i="9"/>
  <c r="J1467" i="9"/>
  <c r="K1467" i="9"/>
  <c r="L1467" i="9"/>
  <c r="M1467" i="9"/>
  <c r="N1467" i="9"/>
  <c r="O1467" i="9"/>
  <c r="P1467" i="9"/>
  <c r="E1468" i="9"/>
  <c r="F1468" i="9"/>
  <c r="G1468" i="9"/>
  <c r="H1468" i="9"/>
  <c r="I1468" i="9"/>
  <c r="J1468" i="9"/>
  <c r="K1468" i="9"/>
  <c r="L1468" i="9"/>
  <c r="M1468" i="9"/>
  <c r="N1468" i="9"/>
  <c r="O1468" i="9"/>
  <c r="P1468" i="9"/>
  <c r="E1469" i="9"/>
  <c r="F1469" i="9"/>
  <c r="G1469" i="9"/>
  <c r="H1469" i="9"/>
  <c r="I1469" i="9"/>
  <c r="J1469" i="9"/>
  <c r="K1469" i="9"/>
  <c r="L1469" i="9"/>
  <c r="M1469" i="9"/>
  <c r="N1469" i="9"/>
  <c r="O1469" i="9"/>
  <c r="P1469" i="9"/>
  <c r="E1470" i="9"/>
  <c r="F1470" i="9"/>
  <c r="G1470" i="9"/>
  <c r="H1470" i="9"/>
  <c r="I1470" i="9"/>
  <c r="J1470" i="9"/>
  <c r="K1470" i="9"/>
  <c r="L1470" i="9"/>
  <c r="M1470" i="9"/>
  <c r="N1470" i="9"/>
  <c r="O1470" i="9"/>
  <c r="P1470" i="9"/>
  <c r="E1471" i="9"/>
  <c r="F1471" i="9"/>
  <c r="G1471" i="9"/>
  <c r="H1471" i="9"/>
  <c r="I1471" i="9"/>
  <c r="J1471" i="9"/>
  <c r="K1471" i="9"/>
  <c r="L1471" i="9"/>
  <c r="M1471" i="9"/>
  <c r="N1471" i="9"/>
  <c r="O1471" i="9"/>
  <c r="P1471" i="9"/>
  <c r="E1472" i="9"/>
  <c r="F1472" i="9"/>
  <c r="G1472" i="9"/>
  <c r="H1472" i="9"/>
  <c r="I1472" i="9"/>
  <c r="J1472" i="9"/>
  <c r="K1472" i="9"/>
  <c r="L1472" i="9"/>
  <c r="M1472" i="9"/>
  <c r="N1472" i="9"/>
  <c r="O1472" i="9"/>
  <c r="P1472" i="9"/>
  <c r="E1473" i="9"/>
  <c r="F1473" i="9"/>
  <c r="G1473" i="9"/>
  <c r="H1473" i="9"/>
  <c r="I1473" i="9"/>
  <c r="J1473" i="9"/>
  <c r="K1473" i="9"/>
  <c r="L1473" i="9"/>
  <c r="M1473" i="9"/>
  <c r="N1473" i="9"/>
  <c r="O1473" i="9"/>
  <c r="P1473" i="9"/>
  <c r="E1474" i="9"/>
  <c r="F1474" i="9"/>
  <c r="G1474" i="9"/>
  <c r="H1474" i="9"/>
  <c r="I1474" i="9"/>
  <c r="J1474" i="9"/>
  <c r="K1474" i="9"/>
  <c r="L1474" i="9"/>
  <c r="M1474" i="9"/>
  <c r="N1474" i="9"/>
  <c r="O1474" i="9"/>
  <c r="P1474" i="9"/>
  <c r="E1475" i="9"/>
  <c r="F1475" i="9"/>
  <c r="G1475" i="9"/>
  <c r="H1475" i="9"/>
  <c r="I1475" i="9"/>
  <c r="J1475" i="9"/>
  <c r="K1475" i="9"/>
  <c r="L1475" i="9"/>
  <c r="M1475" i="9"/>
  <c r="N1475" i="9"/>
  <c r="O1475" i="9"/>
  <c r="P1475" i="9"/>
  <c r="E1476" i="9"/>
  <c r="F1476" i="9"/>
  <c r="G1476" i="9"/>
  <c r="H1476" i="9"/>
  <c r="I1476" i="9"/>
  <c r="J1476" i="9"/>
  <c r="K1476" i="9"/>
  <c r="L1476" i="9"/>
  <c r="M1476" i="9"/>
  <c r="N1476" i="9"/>
  <c r="O1476" i="9"/>
  <c r="P1476" i="9"/>
  <c r="E1477" i="9"/>
  <c r="F1477" i="9"/>
  <c r="G1477" i="9"/>
  <c r="H1477" i="9"/>
  <c r="I1477" i="9"/>
  <c r="J1477" i="9"/>
  <c r="K1477" i="9"/>
  <c r="L1477" i="9"/>
  <c r="M1477" i="9"/>
  <c r="N1477" i="9"/>
  <c r="O1477" i="9"/>
  <c r="P1477" i="9"/>
  <c r="E1478" i="9"/>
  <c r="F1478" i="9"/>
  <c r="G1478" i="9"/>
  <c r="H1478" i="9"/>
  <c r="I1478" i="9"/>
  <c r="J1478" i="9"/>
  <c r="K1478" i="9"/>
  <c r="L1478" i="9"/>
  <c r="M1478" i="9"/>
  <c r="N1478" i="9"/>
  <c r="O1478" i="9"/>
  <c r="P1478" i="9"/>
  <c r="E1479" i="9"/>
  <c r="F1479" i="9"/>
  <c r="G1479" i="9"/>
  <c r="H1479" i="9"/>
  <c r="I1479" i="9"/>
  <c r="J1479" i="9"/>
  <c r="K1479" i="9"/>
  <c r="L1479" i="9"/>
  <c r="M1479" i="9"/>
  <c r="N1479" i="9"/>
  <c r="O1479" i="9"/>
  <c r="P1479" i="9"/>
  <c r="E1480" i="9"/>
  <c r="F1480" i="9"/>
  <c r="G1480" i="9"/>
  <c r="H1480" i="9"/>
  <c r="I1480" i="9"/>
  <c r="J1480" i="9"/>
  <c r="K1480" i="9"/>
  <c r="L1480" i="9"/>
  <c r="M1480" i="9"/>
  <c r="N1480" i="9"/>
  <c r="O1480" i="9"/>
  <c r="P1480" i="9"/>
  <c r="E1481" i="9"/>
  <c r="F1481" i="9"/>
  <c r="G1481" i="9"/>
  <c r="H1481" i="9"/>
  <c r="I1481" i="9"/>
  <c r="J1481" i="9"/>
  <c r="K1481" i="9"/>
  <c r="L1481" i="9"/>
  <c r="M1481" i="9"/>
  <c r="N1481" i="9"/>
  <c r="O1481" i="9"/>
  <c r="P1481" i="9"/>
  <c r="E1482" i="9"/>
  <c r="F1482" i="9"/>
  <c r="G1482" i="9"/>
  <c r="H1482" i="9"/>
  <c r="I1482" i="9"/>
  <c r="J1482" i="9"/>
  <c r="K1482" i="9"/>
  <c r="L1482" i="9"/>
  <c r="M1482" i="9"/>
  <c r="N1482" i="9"/>
  <c r="O1482" i="9"/>
  <c r="P1482" i="9"/>
  <c r="E1483" i="9"/>
  <c r="F1483" i="9"/>
  <c r="G1483" i="9"/>
  <c r="H1483" i="9"/>
  <c r="I1483" i="9"/>
  <c r="J1483" i="9"/>
  <c r="K1483" i="9"/>
  <c r="L1483" i="9"/>
  <c r="M1483" i="9"/>
  <c r="N1483" i="9"/>
  <c r="O1483" i="9"/>
  <c r="P1483" i="9"/>
  <c r="E1484" i="9"/>
  <c r="F1484" i="9"/>
  <c r="G1484" i="9"/>
  <c r="H1484" i="9"/>
  <c r="I1484" i="9"/>
  <c r="J1484" i="9"/>
  <c r="K1484" i="9"/>
  <c r="L1484" i="9"/>
  <c r="M1484" i="9"/>
  <c r="N1484" i="9"/>
  <c r="O1484" i="9"/>
  <c r="P1484" i="9"/>
  <c r="E1485" i="9"/>
  <c r="F1485" i="9"/>
  <c r="G1485" i="9"/>
  <c r="H1485" i="9"/>
  <c r="I1485" i="9"/>
  <c r="J1485" i="9"/>
  <c r="K1485" i="9"/>
  <c r="L1485" i="9"/>
  <c r="M1485" i="9"/>
  <c r="N1485" i="9"/>
  <c r="O1485" i="9"/>
  <c r="P1485" i="9"/>
  <c r="E1486" i="9"/>
  <c r="F1486" i="9"/>
  <c r="G1486" i="9"/>
  <c r="H1486" i="9"/>
  <c r="I1486" i="9"/>
  <c r="J1486" i="9"/>
  <c r="K1486" i="9"/>
  <c r="L1486" i="9"/>
  <c r="M1486" i="9"/>
  <c r="N1486" i="9"/>
  <c r="O1486" i="9"/>
  <c r="P1486" i="9"/>
  <c r="E1487" i="9"/>
  <c r="F1487" i="9"/>
  <c r="G1487" i="9"/>
  <c r="H1487" i="9"/>
  <c r="I1487" i="9"/>
  <c r="J1487" i="9"/>
  <c r="K1487" i="9"/>
  <c r="L1487" i="9"/>
  <c r="M1487" i="9"/>
  <c r="N1487" i="9"/>
  <c r="O1487" i="9"/>
  <c r="P1487" i="9"/>
  <c r="E1488" i="9"/>
  <c r="F1488" i="9"/>
  <c r="G1488" i="9"/>
  <c r="H1488" i="9"/>
  <c r="I1488" i="9"/>
  <c r="J1488" i="9"/>
  <c r="K1488" i="9"/>
  <c r="L1488" i="9"/>
  <c r="M1488" i="9"/>
  <c r="N1488" i="9"/>
  <c r="O1488" i="9"/>
  <c r="P1488" i="9"/>
  <c r="E1489" i="9"/>
  <c r="F1489" i="9"/>
  <c r="G1489" i="9"/>
  <c r="H1489" i="9"/>
  <c r="I1489" i="9"/>
  <c r="J1489" i="9"/>
  <c r="K1489" i="9"/>
  <c r="L1489" i="9"/>
  <c r="M1489" i="9"/>
  <c r="N1489" i="9"/>
  <c r="O1489" i="9"/>
  <c r="P1489" i="9"/>
  <c r="E1490" i="9"/>
  <c r="F1490" i="9"/>
  <c r="G1490" i="9"/>
  <c r="H1490" i="9"/>
  <c r="I1490" i="9"/>
  <c r="J1490" i="9"/>
  <c r="K1490" i="9"/>
  <c r="L1490" i="9"/>
  <c r="M1490" i="9"/>
  <c r="N1490" i="9"/>
  <c r="O1490" i="9"/>
  <c r="P1490" i="9"/>
  <c r="E1491" i="9"/>
  <c r="F1491" i="9"/>
  <c r="G1491" i="9"/>
  <c r="H1491" i="9"/>
  <c r="I1491" i="9"/>
  <c r="J1491" i="9"/>
  <c r="K1491" i="9"/>
  <c r="L1491" i="9"/>
  <c r="M1491" i="9"/>
  <c r="N1491" i="9"/>
  <c r="O1491" i="9"/>
  <c r="P1491" i="9"/>
  <c r="E1492" i="9"/>
  <c r="F1492" i="9"/>
  <c r="G1492" i="9"/>
  <c r="H1492" i="9"/>
  <c r="I1492" i="9"/>
  <c r="J1492" i="9"/>
  <c r="K1492" i="9"/>
  <c r="L1492" i="9"/>
  <c r="M1492" i="9"/>
  <c r="N1492" i="9"/>
  <c r="O1492" i="9"/>
  <c r="P1492" i="9"/>
  <c r="E1493" i="9"/>
  <c r="F1493" i="9"/>
  <c r="G1493" i="9"/>
  <c r="H1493" i="9"/>
  <c r="I1493" i="9"/>
  <c r="J1493" i="9"/>
  <c r="K1493" i="9"/>
  <c r="L1493" i="9"/>
  <c r="M1493" i="9"/>
  <c r="N1493" i="9"/>
  <c r="O1493" i="9"/>
  <c r="P1493" i="9"/>
  <c r="E1494" i="9"/>
  <c r="F1494" i="9"/>
  <c r="G1494" i="9"/>
  <c r="H1494" i="9"/>
  <c r="I1494" i="9"/>
  <c r="J1494" i="9"/>
  <c r="K1494" i="9"/>
  <c r="L1494" i="9"/>
  <c r="M1494" i="9"/>
  <c r="N1494" i="9"/>
  <c r="O1494" i="9"/>
  <c r="P1494" i="9"/>
  <c r="E1495" i="9"/>
  <c r="F1495" i="9"/>
  <c r="G1495" i="9"/>
  <c r="H1495" i="9"/>
  <c r="I1495" i="9"/>
  <c r="J1495" i="9"/>
  <c r="K1495" i="9"/>
  <c r="L1495" i="9"/>
  <c r="M1495" i="9"/>
  <c r="N1495" i="9"/>
  <c r="O1495" i="9"/>
  <c r="P1495" i="9"/>
  <c r="E1496" i="9"/>
  <c r="F1496" i="9"/>
  <c r="G1496" i="9"/>
  <c r="H1496" i="9"/>
  <c r="I1496" i="9"/>
  <c r="J1496" i="9"/>
  <c r="K1496" i="9"/>
  <c r="L1496" i="9"/>
  <c r="M1496" i="9"/>
  <c r="N1496" i="9"/>
  <c r="O1496" i="9"/>
  <c r="P1496" i="9"/>
  <c r="E1497" i="9"/>
  <c r="F1497" i="9"/>
  <c r="G1497" i="9"/>
  <c r="H1497" i="9"/>
  <c r="I1497" i="9"/>
  <c r="J1497" i="9"/>
  <c r="K1497" i="9"/>
  <c r="L1497" i="9"/>
  <c r="M1497" i="9"/>
  <c r="N1497" i="9"/>
  <c r="O1497" i="9"/>
  <c r="P1497" i="9"/>
  <c r="E1498" i="9"/>
  <c r="F1498" i="9"/>
  <c r="G1498" i="9"/>
  <c r="H1498" i="9"/>
  <c r="I1498" i="9"/>
  <c r="J1498" i="9"/>
  <c r="K1498" i="9"/>
  <c r="L1498" i="9"/>
  <c r="M1498" i="9"/>
  <c r="N1498" i="9"/>
  <c r="O1498" i="9"/>
  <c r="P1498" i="9"/>
  <c r="E1499" i="9"/>
  <c r="F1499" i="9"/>
  <c r="G1499" i="9"/>
  <c r="H1499" i="9"/>
  <c r="I1499" i="9"/>
  <c r="J1499" i="9"/>
  <c r="K1499" i="9"/>
  <c r="L1499" i="9"/>
  <c r="M1499" i="9"/>
  <c r="N1499" i="9"/>
  <c r="O1499" i="9"/>
  <c r="P1499" i="9"/>
  <c r="E1500" i="9"/>
  <c r="F1500" i="9"/>
  <c r="G1500" i="9"/>
  <c r="H1500" i="9"/>
  <c r="I1500" i="9"/>
  <c r="J1500" i="9"/>
  <c r="K1500" i="9"/>
  <c r="L1500" i="9"/>
  <c r="M1500" i="9"/>
  <c r="N1500" i="9"/>
  <c r="O1500" i="9"/>
  <c r="P1500" i="9"/>
  <c r="E1501" i="9"/>
  <c r="F1501" i="9"/>
  <c r="G1501" i="9"/>
  <c r="H1501" i="9"/>
  <c r="I1501" i="9"/>
  <c r="J1501" i="9"/>
  <c r="K1501" i="9"/>
  <c r="L1501" i="9"/>
  <c r="M1501" i="9"/>
  <c r="N1501" i="9"/>
  <c r="O1501" i="9"/>
  <c r="P1501" i="9"/>
  <c r="E1502" i="9"/>
  <c r="F1502" i="9"/>
  <c r="G1502" i="9"/>
  <c r="H1502" i="9"/>
  <c r="I1502" i="9"/>
  <c r="J1502" i="9"/>
  <c r="K1502" i="9"/>
  <c r="L1502" i="9"/>
  <c r="M1502" i="9"/>
  <c r="N1502" i="9"/>
  <c r="O1502" i="9"/>
  <c r="P1502" i="9"/>
  <c r="E1503" i="9"/>
  <c r="F1503" i="9"/>
  <c r="G1503" i="9"/>
  <c r="H1503" i="9"/>
  <c r="I1503" i="9"/>
  <c r="J1503" i="9"/>
  <c r="K1503" i="9"/>
  <c r="L1503" i="9"/>
  <c r="M1503" i="9"/>
  <c r="N1503" i="9"/>
  <c r="O1503" i="9"/>
  <c r="P1503" i="9"/>
  <c r="E1504" i="9"/>
  <c r="F1504" i="9"/>
  <c r="G1504" i="9"/>
  <c r="H1504" i="9"/>
  <c r="I1504" i="9"/>
  <c r="J1504" i="9"/>
  <c r="K1504" i="9"/>
  <c r="L1504" i="9"/>
  <c r="M1504" i="9"/>
  <c r="N1504" i="9"/>
  <c r="O1504" i="9"/>
  <c r="P1504" i="9"/>
  <c r="E1505" i="9"/>
  <c r="F1505" i="9"/>
  <c r="G1505" i="9"/>
  <c r="H1505" i="9"/>
  <c r="I1505" i="9"/>
  <c r="J1505" i="9"/>
  <c r="K1505" i="9"/>
  <c r="L1505" i="9"/>
  <c r="M1505" i="9"/>
  <c r="N1505" i="9"/>
  <c r="O1505" i="9"/>
  <c r="P1505" i="9"/>
  <c r="E1506" i="9"/>
  <c r="F1506" i="9"/>
  <c r="G1506" i="9"/>
  <c r="H1506" i="9"/>
  <c r="I1506" i="9"/>
  <c r="J1506" i="9"/>
  <c r="K1506" i="9"/>
  <c r="L1506" i="9"/>
  <c r="M1506" i="9"/>
  <c r="N1506" i="9"/>
  <c r="O1506" i="9"/>
  <c r="P1506" i="9"/>
  <c r="E1507" i="9"/>
  <c r="F1507" i="9"/>
  <c r="G1507" i="9"/>
  <c r="H1507" i="9"/>
  <c r="I1507" i="9"/>
  <c r="J1507" i="9"/>
  <c r="K1507" i="9"/>
  <c r="L1507" i="9"/>
  <c r="M1507" i="9"/>
  <c r="N1507" i="9"/>
  <c r="O1507" i="9"/>
  <c r="P1507" i="9"/>
  <c r="E1508" i="9"/>
  <c r="F1508" i="9"/>
  <c r="G1508" i="9"/>
  <c r="H1508" i="9"/>
  <c r="I1508" i="9"/>
  <c r="J1508" i="9"/>
  <c r="K1508" i="9"/>
  <c r="L1508" i="9"/>
  <c r="M1508" i="9"/>
  <c r="N1508" i="9"/>
  <c r="O1508" i="9"/>
  <c r="P1508" i="9"/>
  <c r="E1509" i="9"/>
  <c r="F1509" i="9"/>
  <c r="G1509" i="9"/>
  <c r="H1509" i="9"/>
  <c r="I1509" i="9"/>
  <c r="J1509" i="9"/>
  <c r="K1509" i="9"/>
  <c r="L1509" i="9"/>
  <c r="M1509" i="9"/>
  <c r="N1509" i="9"/>
  <c r="O1509" i="9"/>
  <c r="P1509" i="9"/>
  <c r="E1510" i="9"/>
  <c r="F1510" i="9"/>
  <c r="G1510" i="9"/>
  <c r="H1510" i="9"/>
  <c r="I1510" i="9"/>
  <c r="J1510" i="9"/>
  <c r="K1510" i="9"/>
  <c r="L1510" i="9"/>
  <c r="M1510" i="9"/>
  <c r="N1510" i="9"/>
  <c r="O1510" i="9"/>
  <c r="P1510" i="9"/>
  <c r="E1511" i="9"/>
  <c r="F1511" i="9"/>
  <c r="G1511" i="9"/>
  <c r="H1511" i="9"/>
  <c r="I1511" i="9"/>
  <c r="J1511" i="9"/>
  <c r="K1511" i="9"/>
  <c r="L1511" i="9"/>
  <c r="M1511" i="9"/>
  <c r="N1511" i="9"/>
  <c r="O1511" i="9"/>
  <c r="P1511" i="9"/>
  <c r="E1512" i="9"/>
  <c r="F1512" i="9"/>
  <c r="G1512" i="9"/>
  <c r="H1512" i="9"/>
  <c r="I1512" i="9"/>
  <c r="J1512" i="9"/>
  <c r="K1512" i="9"/>
  <c r="L1512" i="9"/>
  <c r="M1512" i="9"/>
  <c r="N1512" i="9"/>
  <c r="O1512" i="9"/>
  <c r="P1512" i="9"/>
  <c r="E1513" i="9"/>
  <c r="F1513" i="9"/>
  <c r="G1513" i="9"/>
  <c r="H1513" i="9"/>
  <c r="I1513" i="9"/>
  <c r="J1513" i="9"/>
  <c r="K1513" i="9"/>
  <c r="L1513" i="9"/>
  <c r="M1513" i="9"/>
  <c r="N1513" i="9"/>
  <c r="O1513" i="9"/>
  <c r="P1513" i="9"/>
  <c r="E1514" i="9"/>
  <c r="F1514" i="9"/>
  <c r="G1514" i="9"/>
  <c r="H1514" i="9"/>
  <c r="I1514" i="9"/>
  <c r="J1514" i="9"/>
  <c r="K1514" i="9"/>
  <c r="L1514" i="9"/>
  <c r="M1514" i="9"/>
  <c r="N1514" i="9"/>
  <c r="O1514" i="9"/>
  <c r="P1514" i="9"/>
  <c r="E1515" i="9"/>
  <c r="F1515" i="9"/>
  <c r="G1515" i="9"/>
  <c r="H1515" i="9"/>
  <c r="I1515" i="9"/>
  <c r="J1515" i="9"/>
  <c r="K1515" i="9"/>
  <c r="L1515" i="9"/>
  <c r="M1515" i="9"/>
  <c r="N1515" i="9"/>
  <c r="O1515" i="9"/>
  <c r="P1515" i="9"/>
  <c r="E1516" i="9"/>
  <c r="F1516" i="9"/>
  <c r="G1516" i="9"/>
  <c r="H1516" i="9"/>
  <c r="I1516" i="9"/>
  <c r="J1516" i="9"/>
  <c r="K1516" i="9"/>
  <c r="L1516" i="9"/>
  <c r="M1516" i="9"/>
  <c r="N1516" i="9"/>
  <c r="O1516" i="9"/>
  <c r="P1516" i="9"/>
  <c r="E1517" i="9"/>
  <c r="F1517" i="9"/>
  <c r="G1517" i="9"/>
  <c r="H1517" i="9"/>
  <c r="I1517" i="9"/>
  <c r="J1517" i="9"/>
  <c r="K1517" i="9"/>
  <c r="L1517" i="9"/>
  <c r="M1517" i="9"/>
  <c r="N1517" i="9"/>
  <c r="O1517" i="9"/>
  <c r="P1517" i="9"/>
  <c r="E1518" i="9"/>
  <c r="F1518" i="9"/>
  <c r="G1518" i="9"/>
  <c r="H1518" i="9"/>
  <c r="I1518" i="9"/>
  <c r="J1518" i="9"/>
  <c r="K1518" i="9"/>
  <c r="L1518" i="9"/>
  <c r="M1518" i="9"/>
  <c r="N1518" i="9"/>
  <c r="O1518" i="9"/>
  <c r="P1518" i="9"/>
  <c r="E1519" i="9"/>
  <c r="F1519" i="9"/>
  <c r="G1519" i="9"/>
  <c r="H1519" i="9"/>
  <c r="I1519" i="9"/>
  <c r="J1519" i="9"/>
  <c r="K1519" i="9"/>
  <c r="L1519" i="9"/>
  <c r="M1519" i="9"/>
  <c r="N1519" i="9"/>
  <c r="O1519" i="9"/>
  <c r="P1519" i="9"/>
  <c r="E1520" i="9"/>
  <c r="F1520" i="9"/>
  <c r="G1520" i="9"/>
  <c r="H1520" i="9"/>
  <c r="I1520" i="9"/>
  <c r="J1520" i="9"/>
  <c r="K1520" i="9"/>
  <c r="L1520" i="9"/>
  <c r="M1520" i="9"/>
  <c r="N1520" i="9"/>
  <c r="O1520" i="9"/>
  <c r="P1520" i="9"/>
  <c r="E1521" i="9"/>
  <c r="F1521" i="9"/>
  <c r="G1521" i="9"/>
  <c r="H1521" i="9"/>
  <c r="I1521" i="9"/>
  <c r="J1521" i="9"/>
  <c r="K1521" i="9"/>
  <c r="L1521" i="9"/>
  <c r="M1521" i="9"/>
  <c r="N1521" i="9"/>
  <c r="O1521" i="9"/>
  <c r="P1521" i="9"/>
  <c r="E1522" i="9"/>
  <c r="F1522" i="9"/>
  <c r="G1522" i="9"/>
  <c r="H1522" i="9"/>
  <c r="I1522" i="9"/>
  <c r="J1522" i="9"/>
  <c r="K1522" i="9"/>
  <c r="L1522" i="9"/>
  <c r="M1522" i="9"/>
  <c r="N1522" i="9"/>
  <c r="O1522" i="9"/>
  <c r="P1522" i="9"/>
  <c r="E1523" i="9"/>
  <c r="F1523" i="9"/>
  <c r="G1523" i="9"/>
  <c r="H1523" i="9"/>
  <c r="I1523" i="9"/>
  <c r="J1523" i="9"/>
  <c r="K1523" i="9"/>
  <c r="L1523" i="9"/>
  <c r="M1523" i="9"/>
  <c r="N1523" i="9"/>
  <c r="O1523" i="9"/>
  <c r="P1523" i="9"/>
  <c r="E1524" i="9"/>
  <c r="F1524" i="9"/>
  <c r="G1524" i="9"/>
  <c r="H1524" i="9"/>
  <c r="I1524" i="9"/>
  <c r="J1524" i="9"/>
  <c r="K1524" i="9"/>
  <c r="L1524" i="9"/>
  <c r="M1524" i="9"/>
  <c r="N1524" i="9"/>
  <c r="O1524" i="9"/>
  <c r="P1524" i="9"/>
  <c r="E1525" i="9"/>
  <c r="F1525" i="9"/>
  <c r="G1525" i="9"/>
  <c r="H1525" i="9"/>
  <c r="I1525" i="9"/>
  <c r="J1525" i="9"/>
  <c r="K1525" i="9"/>
  <c r="L1525" i="9"/>
  <c r="M1525" i="9"/>
  <c r="N1525" i="9"/>
  <c r="O1525" i="9"/>
  <c r="P1525" i="9"/>
  <c r="E1526" i="9"/>
  <c r="F1526" i="9"/>
  <c r="G1526" i="9"/>
  <c r="H1526" i="9"/>
  <c r="I1526" i="9"/>
  <c r="J1526" i="9"/>
  <c r="K1526" i="9"/>
  <c r="L1526" i="9"/>
  <c r="M1526" i="9"/>
  <c r="N1526" i="9"/>
  <c r="O1526" i="9"/>
  <c r="P1526" i="9"/>
  <c r="E1527" i="9"/>
  <c r="F1527" i="9"/>
  <c r="G1527" i="9"/>
  <c r="H1527" i="9"/>
  <c r="I1527" i="9"/>
  <c r="J1527" i="9"/>
  <c r="K1527" i="9"/>
  <c r="L1527" i="9"/>
  <c r="M1527" i="9"/>
  <c r="N1527" i="9"/>
  <c r="O1527" i="9"/>
  <c r="P1527" i="9"/>
  <c r="E1528" i="9"/>
  <c r="F1528" i="9"/>
  <c r="G1528" i="9"/>
  <c r="H1528" i="9"/>
  <c r="I1528" i="9"/>
  <c r="J1528" i="9"/>
  <c r="K1528" i="9"/>
  <c r="L1528" i="9"/>
  <c r="M1528" i="9"/>
  <c r="N1528" i="9"/>
  <c r="O1528" i="9"/>
  <c r="P1528" i="9"/>
  <c r="E1529" i="9"/>
  <c r="F1529" i="9"/>
  <c r="G1529" i="9"/>
  <c r="H1529" i="9"/>
  <c r="I1529" i="9"/>
  <c r="J1529" i="9"/>
  <c r="K1529" i="9"/>
  <c r="L1529" i="9"/>
  <c r="M1529" i="9"/>
  <c r="N1529" i="9"/>
  <c r="O1529" i="9"/>
  <c r="P1529" i="9"/>
  <c r="E1530" i="9"/>
  <c r="F1530" i="9"/>
  <c r="G1530" i="9"/>
  <c r="H1530" i="9"/>
  <c r="I1530" i="9"/>
  <c r="J1530" i="9"/>
  <c r="K1530" i="9"/>
  <c r="L1530" i="9"/>
  <c r="M1530" i="9"/>
  <c r="N1530" i="9"/>
  <c r="O1530" i="9"/>
  <c r="P1530" i="9"/>
  <c r="E1531" i="9"/>
  <c r="F1531" i="9"/>
  <c r="G1531" i="9"/>
  <c r="H1531" i="9"/>
  <c r="I1531" i="9"/>
  <c r="J1531" i="9"/>
  <c r="K1531" i="9"/>
  <c r="L1531" i="9"/>
  <c r="M1531" i="9"/>
  <c r="N1531" i="9"/>
  <c r="O1531" i="9"/>
  <c r="P1531" i="9"/>
  <c r="E1532" i="9"/>
  <c r="F1532" i="9"/>
  <c r="G1532" i="9"/>
  <c r="H1532" i="9"/>
  <c r="I1532" i="9"/>
  <c r="J1532" i="9"/>
  <c r="K1532" i="9"/>
  <c r="L1532" i="9"/>
  <c r="M1532" i="9"/>
  <c r="N1532" i="9"/>
  <c r="O1532" i="9"/>
  <c r="P1532" i="9"/>
  <c r="E1533" i="9"/>
  <c r="F1533" i="9"/>
  <c r="G1533" i="9"/>
  <c r="H1533" i="9"/>
  <c r="I1533" i="9"/>
  <c r="J1533" i="9"/>
  <c r="K1533" i="9"/>
  <c r="L1533" i="9"/>
  <c r="M1533" i="9"/>
  <c r="N1533" i="9"/>
  <c r="O1533" i="9"/>
  <c r="P1533" i="9"/>
  <c r="E1534" i="9"/>
  <c r="F1534" i="9"/>
  <c r="G1534" i="9"/>
  <c r="H1534" i="9"/>
  <c r="I1534" i="9"/>
  <c r="J1534" i="9"/>
  <c r="K1534" i="9"/>
  <c r="L1534" i="9"/>
  <c r="M1534" i="9"/>
  <c r="N1534" i="9"/>
  <c r="O1534" i="9"/>
  <c r="P1534" i="9"/>
  <c r="E1535" i="9"/>
  <c r="F1535" i="9"/>
  <c r="G1535" i="9"/>
  <c r="H1535" i="9"/>
  <c r="I1535" i="9"/>
  <c r="J1535" i="9"/>
  <c r="K1535" i="9"/>
  <c r="L1535" i="9"/>
  <c r="M1535" i="9"/>
  <c r="N1535" i="9"/>
  <c r="O1535" i="9"/>
  <c r="P1535" i="9"/>
  <c r="E1536" i="9"/>
  <c r="F1536" i="9"/>
  <c r="G1536" i="9"/>
  <c r="H1536" i="9"/>
  <c r="I1536" i="9"/>
  <c r="J1536" i="9"/>
  <c r="K1536" i="9"/>
  <c r="L1536" i="9"/>
  <c r="M1536" i="9"/>
  <c r="N1536" i="9"/>
  <c r="O1536" i="9"/>
  <c r="P1536" i="9"/>
  <c r="E1537" i="9"/>
  <c r="F1537" i="9"/>
  <c r="G1537" i="9"/>
  <c r="H1537" i="9"/>
  <c r="I1537" i="9"/>
  <c r="J1537" i="9"/>
  <c r="K1537" i="9"/>
  <c r="L1537" i="9"/>
  <c r="M1537" i="9"/>
  <c r="N1537" i="9"/>
  <c r="O1537" i="9"/>
  <c r="P1537" i="9"/>
  <c r="E1538" i="9"/>
  <c r="F1538" i="9"/>
  <c r="G1538" i="9"/>
  <c r="H1538" i="9"/>
  <c r="I1538" i="9"/>
  <c r="J1538" i="9"/>
  <c r="K1538" i="9"/>
  <c r="L1538" i="9"/>
  <c r="M1538" i="9"/>
  <c r="N1538" i="9"/>
  <c r="O1538" i="9"/>
  <c r="P1538" i="9"/>
  <c r="E1539" i="9"/>
  <c r="F1539" i="9"/>
  <c r="G1539" i="9"/>
  <c r="H1539" i="9"/>
  <c r="I1539" i="9"/>
  <c r="J1539" i="9"/>
  <c r="K1539" i="9"/>
  <c r="L1539" i="9"/>
  <c r="M1539" i="9"/>
  <c r="N1539" i="9"/>
  <c r="O1539" i="9"/>
  <c r="P1539" i="9"/>
  <c r="E1540" i="9"/>
  <c r="F1540" i="9"/>
  <c r="G1540" i="9"/>
  <c r="H1540" i="9"/>
  <c r="I1540" i="9"/>
  <c r="J1540" i="9"/>
  <c r="K1540" i="9"/>
  <c r="L1540" i="9"/>
  <c r="M1540" i="9"/>
  <c r="N1540" i="9"/>
  <c r="O1540" i="9"/>
  <c r="P1540" i="9"/>
  <c r="E1541" i="9"/>
  <c r="F1541" i="9"/>
  <c r="G1541" i="9"/>
  <c r="H1541" i="9"/>
  <c r="I1541" i="9"/>
  <c r="J1541" i="9"/>
  <c r="K1541" i="9"/>
  <c r="L1541" i="9"/>
  <c r="M1541" i="9"/>
  <c r="N1541" i="9"/>
  <c r="O1541" i="9"/>
  <c r="P1541" i="9"/>
  <c r="E1542" i="9"/>
  <c r="F1542" i="9"/>
  <c r="G1542" i="9"/>
  <c r="H1542" i="9"/>
  <c r="I1542" i="9"/>
  <c r="J1542" i="9"/>
  <c r="K1542" i="9"/>
  <c r="L1542" i="9"/>
  <c r="M1542" i="9"/>
  <c r="N1542" i="9"/>
  <c r="O1542" i="9"/>
  <c r="P1542" i="9"/>
  <c r="E1543" i="9"/>
  <c r="F1543" i="9"/>
  <c r="G1543" i="9"/>
  <c r="H1543" i="9"/>
  <c r="I1543" i="9"/>
  <c r="J1543" i="9"/>
  <c r="K1543" i="9"/>
  <c r="L1543" i="9"/>
  <c r="M1543" i="9"/>
  <c r="N1543" i="9"/>
  <c r="O1543" i="9"/>
  <c r="P1543" i="9"/>
  <c r="E1544" i="9"/>
  <c r="F1544" i="9"/>
  <c r="G1544" i="9"/>
  <c r="H1544" i="9"/>
  <c r="I1544" i="9"/>
  <c r="J1544" i="9"/>
  <c r="K1544" i="9"/>
  <c r="L1544" i="9"/>
  <c r="M1544" i="9"/>
  <c r="N1544" i="9"/>
  <c r="O1544" i="9"/>
  <c r="P1544" i="9"/>
  <c r="E1545" i="9"/>
  <c r="F1545" i="9"/>
  <c r="G1545" i="9"/>
  <c r="H1545" i="9"/>
  <c r="I1545" i="9"/>
  <c r="J1545" i="9"/>
  <c r="K1545" i="9"/>
  <c r="L1545" i="9"/>
  <c r="M1545" i="9"/>
  <c r="N1545" i="9"/>
  <c r="O1545" i="9"/>
  <c r="P1545" i="9"/>
  <c r="E1546" i="9"/>
  <c r="F1546" i="9"/>
  <c r="G1546" i="9"/>
  <c r="H1546" i="9"/>
  <c r="I1546" i="9"/>
  <c r="J1546" i="9"/>
  <c r="K1546" i="9"/>
  <c r="L1546" i="9"/>
  <c r="M1546" i="9"/>
  <c r="N1546" i="9"/>
  <c r="O1546" i="9"/>
  <c r="P1546" i="9"/>
  <c r="E1547" i="9"/>
  <c r="F1547" i="9"/>
  <c r="G1547" i="9"/>
  <c r="H1547" i="9"/>
  <c r="I1547" i="9"/>
  <c r="J1547" i="9"/>
  <c r="K1547" i="9"/>
  <c r="L1547" i="9"/>
  <c r="M1547" i="9"/>
  <c r="N1547" i="9"/>
  <c r="O1547" i="9"/>
  <c r="P1547" i="9"/>
  <c r="E1548" i="9"/>
  <c r="F1548" i="9"/>
  <c r="G1548" i="9"/>
  <c r="H1548" i="9"/>
  <c r="I1548" i="9"/>
  <c r="J1548" i="9"/>
  <c r="K1548" i="9"/>
  <c r="L1548" i="9"/>
  <c r="M1548" i="9"/>
  <c r="N1548" i="9"/>
  <c r="O1548" i="9"/>
  <c r="P1548" i="9"/>
  <c r="E1549" i="9"/>
  <c r="F1549" i="9"/>
  <c r="G1549" i="9"/>
  <c r="H1549" i="9"/>
  <c r="I1549" i="9"/>
  <c r="J1549" i="9"/>
  <c r="K1549" i="9"/>
  <c r="L1549" i="9"/>
  <c r="M1549" i="9"/>
  <c r="N1549" i="9"/>
  <c r="O1549" i="9"/>
  <c r="P1549" i="9"/>
  <c r="E1550" i="9"/>
  <c r="F1550" i="9"/>
  <c r="G1550" i="9"/>
  <c r="H1550" i="9"/>
  <c r="I1550" i="9"/>
  <c r="J1550" i="9"/>
  <c r="K1550" i="9"/>
  <c r="L1550" i="9"/>
  <c r="M1550" i="9"/>
  <c r="N1550" i="9"/>
  <c r="O1550" i="9"/>
  <c r="P1550" i="9"/>
  <c r="E1551" i="9"/>
  <c r="F1551" i="9"/>
  <c r="G1551" i="9"/>
  <c r="H1551" i="9"/>
  <c r="I1551" i="9"/>
  <c r="J1551" i="9"/>
  <c r="K1551" i="9"/>
  <c r="L1551" i="9"/>
  <c r="M1551" i="9"/>
  <c r="N1551" i="9"/>
  <c r="O1551" i="9"/>
  <c r="P1551" i="9"/>
  <c r="E1552" i="9"/>
  <c r="F1552" i="9"/>
  <c r="G1552" i="9"/>
  <c r="H1552" i="9"/>
  <c r="I1552" i="9"/>
  <c r="J1552" i="9"/>
  <c r="K1552" i="9"/>
  <c r="L1552" i="9"/>
  <c r="M1552" i="9"/>
  <c r="N1552" i="9"/>
  <c r="O1552" i="9"/>
  <c r="P1552" i="9"/>
  <c r="E1553" i="9"/>
  <c r="F1553" i="9"/>
  <c r="G1553" i="9"/>
  <c r="H1553" i="9"/>
  <c r="I1553" i="9"/>
  <c r="J1553" i="9"/>
  <c r="K1553" i="9"/>
  <c r="L1553" i="9"/>
  <c r="M1553" i="9"/>
  <c r="N1553" i="9"/>
  <c r="O1553" i="9"/>
  <c r="P1553" i="9"/>
  <c r="E1554" i="9"/>
  <c r="F1554" i="9"/>
  <c r="G1554" i="9"/>
  <c r="H1554" i="9"/>
  <c r="I1554" i="9"/>
  <c r="J1554" i="9"/>
  <c r="K1554" i="9"/>
  <c r="L1554" i="9"/>
  <c r="M1554" i="9"/>
  <c r="N1554" i="9"/>
  <c r="O1554" i="9"/>
  <c r="P1554" i="9"/>
  <c r="E1555" i="9"/>
  <c r="F1555" i="9"/>
  <c r="G1555" i="9"/>
  <c r="H1555" i="9"/>
  <c r="I1555" i="9"/>
  <c r="J1555" i="9"/>
  <c r="K1555" i="9"/>
  <c r="L1555" i="9"/>
  <c r="M1555" i="9"/>
  <c r="N1555" i="9"/>
  <c r="O1555" i="9"/>
  <c r="P1555" i="9"/>
  <c r="E1556" i="9"/>
  <c r="F1556" i="9"/>
  <c r="G1556" i="9"/>
  <c r="H1556" i="9"/>
  <c r="I1556" i="9"/>
  <c r="J1556" i="9"/>
  <c r="K1556" i="9"/>
  <c r="L1556" i="9"/>
  <c r="M1556" i="9"/>
  <c r="N1556" i="9"/>
  <c r="O1556" i="9"/>
  <c r="P1556" i="9"/>
  <c r="E1557" i="9"/>
  <c r="F1557" i="9"/>
  <c r="G1557" i="9"/>
  <c r="H1557" i="9"/>
  <c r="I1557" i="9"/>
  <c r="J1557" i="9"/>
  <c r="K1557" i="9"/>
  <c r="L1557" i="9"/>
  <c r="M1557" i="9"/>
  <c r="N1557" i="9"/>
  <c r="O1557" i="9"/>
  <c r="P1557" i="9"/>
  <c r="E1558" i="9"/>
  <c r="F1558" i="9"/>
  <c r="G1558" i="9"/>
  <c r="H1558" i="9"/>
  <c r="I1558" i="9"/>
  <c r="J1558" i="9"/>
  <c r="K1558" i="9"/>
  <c r="L1558" i="9"/>
  <c r="M1558" i="9"/>
  <c r="N1558" i="9"/>
  <c r="O1558" i="9"/>
  <c r="P1558" i="9"/>
  <c r="E1559" i="9"/>
  <c r="F1559" i="9"/>
  <c r="G1559" i="9"/>
  <c r="H1559" i="9"/>
  <c r="I1559" i="9"/>
  <c r="J1559" i="9"/>
  <c r="K1559" i="9"/>
  <c r="L1559" i="9"/>
  <c r="M1559" i="9"/>
  <c r="N1559" i="9"/>
  <c r="O1559" i="9"/>
  <c r="P1559" i="9"/>
  <c r="E1560" i="9"/>
  <c r="F1560" i="9"/>
  <c r="G1560" i="9"/>
  <c r="H1560" i="9"/>
  <c r="I1560" i="9"/>
  <c r="J1560" i="9"/>
  <c r="K1560" i="9"/>
  <c r="L1560" i="9"/>
  <c r="M1560" i="9"/>
  <c r="N1560" i="9"/>
  <c r="O1560" i="9"/>
  <c r="P1560" i="9"/>
  <c r="E1561" i="9"/>
  <c r="F1561" i="9"/>
  <c r="G1561" i="9"/>
  <c r="H1561" i="9"/>
  <c r="I1561" i="9"/>
  <c r="J1561" i="9"/>
  <c r="K1561" i="9"/>
  <c r="L1561" i="9"/>
  <c r="M1561" i="9"/>
  <c r="N1561" i="9"/>
  <c r="O1561" i="9"/>
  <c r="P1561" i="9"/>
  <c r="E1562" i="9"/>
  <c r="F1562" i="9"/>
  <c r="G1562" i="9"/>
  <c r="H1562" i="9"/>
  <c r="I1562" i="9"/>
  <c r="J1562" i="9"/>
  <c r="K1562" i="9"/>
  <c r="L1562" i="9"/>
  <c r="M1562" i="9"/>
  <c r="N1562" i="9"/>
  <c r="O1562" i="9"/>
  <c r="P1562" i="9"/>
  <c r="E1563" i="9"/>
  <c r="F1563" i="9"/>
  <c r="G1563" i="9"/>
  <c r="H1563" i="9"/>
  <c r="I1563" i="9"/>
  <c r="J1563" i="9"/>
  <c r="K1563" i="9"/>
  <c r="L1563" i="9"/>
  <c r="M1563" i="9"/>
  <c r="N1563" i="9"/>
  <c r="O1563" i="9"/>
  <c r="P1563" i="9"/>
  <c r="E1564" i="9"/>
  <c r="F1564" i="9"/>
  <c r="G1564" i="9"/>
  <c r="H1564" i="9"/>
  <c r="I1564" i="9"/>
  <c r="J1564" i="9"/>
  <c r="K1564" i="9"/>
  <c r="L1564" i="9"/>
  <c r="M1564" i="9"/>
  <c r="N1564" i="9"/>
  <c r="O1564" i="9"/>
  <c r="P1564" i="9"/>
  <c r="E1565" i="9"/>
  <c r="F1565" i="9"/>
  <c r="G1565" i="9"/>
  <c r="H1565" i="9"/>
  <c r="I1565" i="9"/>
  <c r="J1565" i="9"/>
  <c r="K1565" i="9"/>
  <c r="L1565" i="9"/>
  <c r="M1565" i="9"/>
  <c r="N1565" i="9"/>
  <c r="O1565" i="9"/>
  <c r="P1565" i="9"/>
  <c r="E1566" i="9"/>
  <c r="F1566" i="9"/>
  <c r="G1566" i="9"/>
  <c r="H1566" i="9"/>
  <c r="I1566" i="9"/>
  <c r="J1566" i="9"/>
  <c r="K1566" i="9"/>
  <c r="L1566" i="9"/>
  <c r="M1566" i="9"/>
  <c r="N1566" i="9"/>
  <c r="O1566" i="9"/>
  <c r="P1566" i="9"/>
  <c r="E1567" i="9"/>
  <c r="F1567" i="9"/>
  <c r="G1567" i="9"/>
  <c r="H1567" i="9"/>
  <c r="I1567" i="9"/>
  <c r="J1567" i="9"/>
  <c r="K1567" i="9"/>
  <c r="L1567" i="9"/>
  <c r="M1567" i="9"/>
  <c r="N1567" i="9"/>
  <c r="O1567" i="9"/>
  <c r="P1567" i="9"/>
  <c r="E1568" i="9"/>
  <c r="F1568" i="9"/>
  <c r="G1568" i="9"/>
  <c r="H1568" i="9"/>
  <c r="I1568" i="9"/>
  <c r="J1568" i="9"/>
  <c r="K1568" i="9"/>
  <c r="L1568" i="9"/>
  <c r="M1568" i="9"/>
  <c r="N1568" i="9"/>
  <c r="O1568" i="9"/>
  <c r="P1568" i="9"/>
  <c r="E1569" i="9"/>
  <c r="F1569" i="9"/>
  <c r="G1569" i="9"/>
  <c r="H1569" i="9"/>
  <c r="I1569" i="9"/>
  <c r="J1569" i="9"/>
  <c r="K1569" i="9"/>
  <c r="L1569" i="9"/>
  <c r="M1569" i="9"/>
  <c r="N1569" i="9"/>
  <c r="O1569" i="9"/>
  <c r="P1569" i="9"/>
  <c r="E1570" i="9"/>
  <c r="F1570" i="9"/>
  <c r="G1570" i="9"/>
  <c r="H1570" i="9"/>
  <c r="I1570" i="9"/>
  <c r="J1570" i="9"/>
  <c r="K1570" i="9"/>
  <c r="L1570" i="9"/>
  <c r="M1570" i="9"/>
  <c r="N1570" i="9"/>
  <c r="O1570" i="9"/>
  <c r="P1570" i="9"/>
  <c r="E1571" i="9"/>
  <c r="F1571" i="9"/>
  <c r="G1571" i="9"/>
  <c r="H1571" i="9"/>
  <c r="I1571" i="9"/>
  <c r="J1571" i="9"/>
  <c r="K1571" i="9"/>
  <c r="L1571" i="9"/>
  <c r="M1571" i="9"/>
  <c r="N1571" i="9"/>
  <c r="O1571" i="9"/>
  <c r="P1571" i="9"/>
  <c r="E1572" i="9"/>
  <c r="F1572" i="9"/>
  <c r="G1572" i="9"/>
  <c r="H1572" i="9"/>
  <c r="I1572" i="9"/>
  <c r="J1572" i="9"/>
  <c r="K1572" i="9"/>
  <c r="L1572" i="9"/>
  <c r="M1572" i="9"/>
  <c r="N1572" i="9"/>
  <c r="O1572" i="9"/>
  <c r="P1572" i="9"/>
  <c r="E1573" i="9"/>
  <c r="F1573" i="9"/>
  <c r="G1573" i="9"/>
  <c r="H1573" i="9"/>
  <c r="I1573" i="9"/>
  <c r="J1573" i="9"/>
  <c r="K1573" i="9"/>
  <c r="L1573" i="9"/>
  <c r="M1573" i="9"/>
  <c r="N1573" i="9"/>
  <c r="O1573" i="9"/>
  <c r="P1573" i="9"/>
  <c r="E1574" i="9"/>
  <c r="F1574" i="9"/>
  <c r="G1574" i="9"/>
  <c r="H1574" i="9"/>
  <c r="I1574" i="9"/>
  <c r="J1574" i="9"/>
  <c r="K1574" i="9"/>
  <c r="L1574" i="9"/>
  <c r="M1574" i="9"/>
  <c r="N1574" i="9"/>
  <c r="O1574" i="9"/>
  <c r="P1574" i="9"/>
  <c r="E1575" i="9"/>
  <c r="F1575" i="9"/>
  <c r="G1575" i="9"/>
  <c r="H1575" i="9"/>
  <c r="I1575" i="9"/>
  <c r="J1575" i="9"/>
  <c r="K1575" i="9"/>
  <c r="L1575" i="9"/>
  <c r="M1575" i="9"/>
  <c r="N1575" i="9"/>
  <c r="O1575" i="9"/>
  <c r="P1575" i="9"/>
  <c r="E1576" i="9"/>
  <c r="F1576" i="9"/>
  <c r="G1576" i="9"/>
  <c r="H1576" i="9"/>
  <c r="I1576" i="9"/>
  <c r="J1576" i="9"/>
  <c r="K1576" i="9"/>
  <c r="L1576" i="9"/>
  <c r="M1576" i="9"/>
  <c r="N1576" i="9"/>
  <c r="O1576" i="9"/>
  <c r="P1576" i="9"/>
  <c r="E1577" i="9"/>
  <c r="F1577" i="9"/>
  <c r="G1577" i="9"/>
  <c r="H1577" i="9"/>
  <c r="I1577" i="9"/>
  <c r="J1577" i="9"/>
  <c r="K1577" i="9"/>
  <c r="L1577" i="9"/>
  <c r="M1577" i="9"/>
  <c r="N1577" i="9"/>
  <c r="O1577" i="9"/>
  <c r="P1577" i="9"/>
  <c r="E1578" i="9"/>
  <c r="F1578" i="9"/>
  <c r="G1578" i="9"/>
  <c r="H1578" i="9"/>
  <c r="I1578" i="9"/>
  <c r="J1578" i="9"/>
  <c r="K1578" i="9"/>
  <c r="L1578" i="9"/>
  <c r="M1578" i="9"/>
  <c r="N1578" i="9"/>
  <c r="O1578" i="9"/>
  <c r="P1578" i="9"/>
  <c r="E1579" i="9"/>
  <c r="F1579" i="9"/>
  <c r="G1579" i="9"/>
  <c r="H1579" i="9"/>
  <c r="I1579" i="9"/>
  <c r="J1579" i="9"/>
  <c r="K1579" i="9"/>
  <c r="L1579" i="9"/>
  <c r="M1579" i="9"/>
  <c r="N1579" i="9"/>
  <c r="O1579" i="9"/>
  <c r="P1579" i="9"/>
  <c r="E1580" i="9"/>
  <c r="F1580" i="9"/>
  <c r="G1580" i="9"/>
  <c r="H1580" i="9"/>
  <c r="I1580" i="9"/>
  <c r="J1580" i="9"/>
  <c r="K1580" i="9"/>
  <c r="L1580" i="9"/>
  <c r="M1580" i="9"/>
  <c r="N1580" i="9"/>
  <c r="O1580" i="9"/>
  <c r="P1580" i="9"/>
  <c r="E1581" i="9"/>
  <c r="F1581" i="9"/>
  <c r="G1581" i="9"/>
  <c r="H1581" i="9"/>
  <c r="I1581" i="9"/>
  <c r="J1581" i="9"/>
  <c r="K1581" i="9"/>
  <c r="L1581" i="9"/>
  <c r="M1581" i="9"/>
  <c r="N1581" i="9"/>
  <c r="O1581" i="9"/>
  <c r="P1581" i="9"/>
  <c r="E1582" i="9"/>
  <c r="F1582" i="9"/>
  <c r="G1582" i="9"/>
  <c r="H1582" i="9"/>
  <c r="I1582" i="9"/>
  <c r="J1582" i="9"/>
  <c r="K1582" i="9"/>
  <c r="L1582" i="9"/>
  <c r="M1582" i="9"/>
  <c r="N1582" i="9"/>
  <c r="O1582" i="9"/>
  <c r="P1582" i="9"/>
  <c r="E1583" i="9"/>
  <c r="F1583" i="9"/>
  <c r="G1583" i="9"/>
  <c r="H1583" i="9"/>
  <c r="I1583" i="9"/>
  <c r="J1583" i="9"/>
  <c r="K1583" i="9"/>
  <c r="L1583" i="9"/>
  <c r="M1583" i="9"/>
  <c r="N1583" i="9"/>
  <c r="O1583" i="9"/>
  <c r="P1583" i="9"/>
  <c r="E1584" i="9"/>
  <c r="F1584" i="9"/>
  <c r="G1584" i="9"/>
  <c r="H1584" i="9"/>
  <c r="I1584" i="9"/>
  <c r="J1584" i="9"/>
  <c r="K1584" i="9"/>
  <c r="L1584" i="9"/>
  <c r="M1584" i="9"/>
  <c r="N1584" i="9"/>
  <c r="O1584" i="9"/>
  <c r="P1584" i="9"/>
  <c r="E1585" i="9"/>
  <c r="F1585" i="9"/>
  <c r="G1585" i="9"/>
  <c r="H1585" i="9"/>
  <c r="I1585" i="9"/>
  <c r="J1585" i="9"/>
  <c r="K1585" i="9"/>
  <c r="L1585" i="9"/>
  <c r="M1585" i="9"/>
  <c r="N1585" i="9"/>
  <c r="O1585" i="9"/>
  <c r="P1585" i="9"/>
  <c r="E1586" i="9"/>
  <c r="F1586" i="9"/>
  <c r="G1586" i="9"/>
  <c r="H1586" i="9"/>
  <c r="I1586" i="9"/>
  <c r="J1586" i="9"/>
  <c r="K1586" i="9"/>
  <c r="L1586" i="9"/>
  <c r="M1586" i="9"/>
  <c r="N1586" i="9"/>
  <c r="O1586" i="9"/>
  <c r="P1586" i="9"/>
  <c r="E1587" i="9"/>
  <c r="F1587" i="9"/>
  <c r="G1587" i="9"/>
  <c r="H1587" i="9"/>
  <c r="I1587" i="9"/>
  <c r="J1587" i="9"/>
  <c r="K1587" i="9"/>
  <c r="L1587" i="9"/>
  <c r="M1587" i="9"/>
  <c r="N1587" i="9"/>
  <c r="O1587" i="9"/>
  <c r="P1587" i="9"/>
  <c r="E1588" i="9"/>
  <c r="F1588" i="9"/>
  <c r="G1588" i="9"/>
  <c r="H1588" i="9"/>
  <c r="I1588" i="9"/>
  <c r="J1588" i="9"/>
  <c r="K1588" i="9"/>
  <c r="L1588" i="9"/>
  <c r="M1588" i="9"/>
  <c r="N1588" i="9"/>
  <c r="O1588" i="9"/>
  <c r="P1588" i="9"/>
  <c r="E1589" i="9"/>
  <c r="F1589" i="9"/>
  <c r="G1589" i="9"/>
  <c r="H1589" i="9"/>
  <c r="I1589" i="9"/>
  <c r="J1589" i="9"/>
  <c r="K1589" i="9"/>
  <c r="L1589" i="9"/>
  <c r="M1589" i="9"/>
  <c r="N1589" i="9"/>
  <c r="O1589" i="9"/>
  <c r="P1589" i="9"/>
  <c r="E1590" i="9"/>
  <c r="F1590" i="9"/>
  <c r="G1590" i="9"/>
  <c r="H1590" i="9"/>
  <c r="I1590" i="9"/>
  <c r="J1590" i="9"/>
  <c r="K1590" i="9"/>
  <c r="L1590" i="9"/>
  <c r="M1590" i="9"/>
  <c r="N1590" i="9"/>
  <c r="O1590" i="9"/>
  <c r="P1590" i="9"/>
  <c r="E1591" i="9"/>
  <c r="F1591" i="9"/>
  <c r="G1591" i="9"/>
  <c r="H1591" i="9"/>
  <c r="I1591" i="9"/>
  <c r="J1591" i="9"/>
  <c r="K1591" i="9"/>
  <c r="L1591" i="9"/>
  <c r="M1591" i="9"/>
  <c r="N1591" i="9"/>
  <c r="O1591" i="9"/>
  <c r="P1591" i="9"/>
  <c r="E1592" i="9"/>
  <c r="F1592" i="9"/>
  <c r="G1592" i="9"/>
  <c r="H1592" i="9"/>
  <c r="I1592" i="9"/>
  <c r="J1592" i="9"/>
  <c r="K1592" i="9"/>
  <c r="L1592" i="9"/>
  <c r="M1592" i="9"/>
  <c r="N1592" i="9"/>
  <c r="O1592" i="9"/>
  <c r="P1592" i="9"/>
  <c r="E1593" i="9"/>
  <c r="F1593" i="9"/>
  <c r="G1593" i="9"/>
  <c r="H1593" i="9"/>
  <c r="I1593" i="9"/>
  <c r="J1593" i="9"/>
  <c r="K1593" i="9"/>
  <c r="L1593" i="9"/>
  <c r="M1593" i="9"/>
  <c r="N1593" i="9"/>
  <c r="O1593" i="9"/>
  <c r="P1593" i="9"/>
  <c r="E1594" i="9"/>
  <c r="F1594" i="9"/>
  <c r="G1594" i="9"/>
  <c r="H1594" i="9"/>
  <c r="I1594" i="9"/>
  <c r="J1594" i="9"/>
  <c r="K1594" i="9"/>
  <c r="L1594" i="9"/>
  <c r="M1594" i="9"/>
  <c r="N1594" i="9"/>
  <c r="O1594" i="9"/>
  <c r="P1594" i="9"/>
  <c r="E1595" i="9"/>
  <c r="F1595" i="9"/>
  <c r="G1595" i="9"/>
  <c r="H1595" i="9"/>
  <c r="I1595" i="9"/>
  <c r="J1595" i="9"/>
  <c r="K1595" i="9"/>
  <c r="L1595" i="9"/>
  <c r="M1595" i="9"/>
  <c r="N1595" i="9"/>
  <c r="O1595" i="9"/>
  <c r="P1595" i="9"/>
  <c r="E1596" i="9"/>
  <c r="F1596" i="9"/>
  <c r="G1596" i="9"/>
  <c r="H1596" i="9"/>
  <c r="I1596" i="9"/>
  <c r="J1596" i="9"/>
  <c r="K1596" i="9"/>
  <c r="L1596" i="9"/>
  <c r="M1596" i="9"/>
  <c r="N1596" i="9"/>
  <c r="O1596" i="9"/>
  <c r="P1596" i="9"/>
  <c r="E1597" i="9"/>
  <c r="F1597" i="9"/>
  <c r="G1597" i="9"/>
  <c r="H1597" i="9"/>
  <c r="I1597" i="9"/>
  <c r="J1597" i="9"/>
  <c r="K1597" i="9"/>
  <c r="L1597" i="9"/>
  <c r="M1597" i="9"/>
  <c r="N1597" i="9"/>
  <c r="O1597" i="9"/>
  <c r="P1597" i="9"/>
  <c r="E1598" i="9"/>
  <c r="F1598" i="9"/>
  <c r="G1598" i="9"/>
  <c r="H1598" i="9"/>
  <c r="I1598" i="9"/>
  <c r="J1598" i="9"/>
  <c r="K1598" i="9"/>
  <c r="L1598" i="9"/>
  <c r="M1598" i="9"/>
  <c r="N1598" i="9"/>
  <c r="O1598" i="9"/>
  <c r="P1598" i="9"/>
  <c r="E1599" i="9"/>
  <c r="F1599" i="9"/>
  <c r="G1599" i="9"/>
  <c r="H1599" i="9"/>
  <c r="I1599" i="9"/>
  <c r="J1599" i="9"/>
  <c r="K1599" i="9"/>
  <c r="L1599" i="9"/>
  <c r="M1599" i="9"/>
  <c r="N1599" i="9"/>
  <c r="O1599" i="9"/>
  <c r="P1599" i="9"/>
  <c r="E1600" i="9"/>
  <c r="F1600" i="9"/>
  <c r="G1600" i="9"/>
  <c r="H1600" i="9"/>
  <c r="I1600" i="9"/>
  <c r="J1600" i="9"/>
  <c r="K1600" i="9"/>
  <c r="L1600" i="9"/>
  <c r="M1600" i="9"/>
  <c r="N1600" i="9"/>
  <c r="O1600" i="9"/>
  <c r="P1600" i="9"/>
  <c r="E1601" i="9"/>
  <c r="F1601" i="9"/>
  <c r="G1601" i="9"/>
  <c r="H1601" i="9"/>
  <c r="I1601" i="9"/>
  <c r="J1601" i="9"/>
  <c r="K1601" i="9"/>
  <c r="L1601" i="9"/>
  <c r="M1601" i="9"/>
  <c r="N1601" i="9"/>
  <c r="O1601" i="9"/>
  <c r="P1601" i="9"/>
  <c r="E1602" i="9"/>
  <c r="F1602" i="9"/>
  <c r="G1602" i="9"/>
  <c r="H1602" i="9"/>
  <c r="I1602" i="9"/>
  <c r="J1602" i="9"/>
  <c r="K1602" i="9"/>
  <c r="L1602" i="9"/>
  <c r="M1602" i="9"/>
  <c r="N1602" i="9"/>
  <c r="O1602" i="9"/>
  <c r="P1602" i="9"/>
  <c r="E1603" i="9"/>
  <c r="F1603" i="9"/>
  <c r="G1603" i="9"/>
  <c r="H1603" i="9"/>
  <c r="I1603" i="9"/>
  <c r="J1603" i="9"/>
  <c r="K1603" i="9"/>
  <c r="L1603" i="9"/>
  <c r="M1603" i="9"/>
  <c r="N1603" i="9"/>
  <c r="O1603" i="9"/>
  <c r="P1603" i="9"/>
  <c r="E1604" i="9"/>
  <c r="F1604" i="9"/>
  <c r="G1604" i="9"/>
  <c r="H1604" i="9"/>
  <c r="I1604" i="9"/>
  <c r="J1604" i="9"/>
  <c r="K1604" i="9"/>
  <c r="L1604" i="9"/>
  <c r="M1604" i="9"/>
  <c r="N1604" i="9"/>
  <c r="O1604" i="9"/>
  <c r="P1604" i="9"/>
  <c r="E1605" i="9"/>
  <c r="F1605" i="9"/>
  <c r="G1605" i="9"/>
  <c r="H1605" i="9"/>
  <c r="I1605" i="9"/>
  <c r="J1605" i="9"/>
  <c r="K1605" i="9"/>
  <c r="L1605" i="9"/>
  <c r="M1605" i="9"/>
  <c r="N1605" i="9"/>
  <c r="O1605" i="9"/>
  <c r="P1605" i="9"/>
  <c r="E1606" i="9"/>
  <c r="F1606" i="9"/>
  <c r="G1606" i="9"/>
  <c r="H1606" i="9"/>
  <c r="I1606" i="9"/>
  <c r="J1606" i="9"/>
  <c r="K1606" i="9"/>
  <c r="L1606" i="9"/>
  <c r="M1606" i="9"/>
  <c r="N1606" i="9"/>
  <c r="O1606" i="9"/>
  <c r="P1606" i="9"/>
  <c r="E1607" i="9"/>
  <c r="F1607" i="9"/>
  <c r="G1607" i="9"/>
  <c r="H1607" i="9"/>
  <c r="I1607" i="9"/>
  <c r="J1607" i="9"/>
  <c r="K1607" i="9"/>
  <c r="L1607" i="9"/>
  <c r="M1607" i="9"/>
  <c r="N1607" i="9"/>
  <c r="O1607" i="9"/>
  <c r="P1607" i="9"/>
  <c r="E1608" i="9"/>
  <c r="F1608" i="9"/>
  <c r="G1608" i="9"/>
  <c r="H1608" i="9"/>
  <c r="I1608" i="9"/>
  <c r="J1608" i="9"/>
  <c r="K1608" i="9"/>
  <c r="L1608" i="9"/>
  <c r="M1608" i="9"/>
  <c r="N1608" i="9"/>
  <c r="O1608" i="9"/>
  <c r="P1608" i="9"/>
  <c r="E1609" i="9"/>
  <c r="F1609" i="9"/>
  <c r="G1609" i="9"/>
  <c r="H1609" i="9"/>
  <c r="I1609" i="9"/>
  <c r="J1609" i="9"/>
  <c r="K1609" i="9"/>
  <c r="L1609" i="9"/>
  <c r="M1609" i="9"/>
  <c r="N1609" i="9"/>
  <c r="O1609" i="9"/>
  <c r="P1609" i="9"/>
  <c r="E1610" i="9"/>
  <c r="F1610" i="9"/>
  <c r="G1610" i="9"/>
  <c r="H1610" i="9"/>
  <c r="I1610" i="9"/>
  <c r="J1610" i="9"/>
  <c r="K1610" i="9"/>
  <c r="L1610" i="9"/>
  <c r="M1610" i="9"/>
  <c r="N1610" i="9"/>
  <c r="O1610" i="9"/>
  <c r="P1610" i="9"/>
  <c r="E1611" i="9"/>
  <c r="F1611" i="9"/>
  <c r="G1611" i="9"/>
  <c r="H1611" i="9"/>
  <c r="I1611" i="9"/>
  <c r="J1611" i="9"/>
  <c r="K1611" i="9"/>
  <c r="L1611" i="9"/>
  <c r="M1611" i="9"/>
  <c r="N1611" i="9"/>
  <c r="O1611" i="9"/>
  <c r="P1611" i="9"/>
  <c r="E1612" i="9"/>
  <c r="F1612" i="9"/>
  <c r="G1612" i="9"/>
  <c r="H1612" i="9"/>
  <c r="I1612" i="9"/>
  <c r="J1612" i="9"/>
  <c r="K1612" i="9"/>
  <c r="L1612" i="9"/>
  <c r="M1612" i="9"/>
  <c r="N1612" i="9"/>
  <c r="O1612" i="9"/>
  <c r="P1612" i="9"/>
  <c r="E1613" i="9"/>
  <c r="F1613" i="9"/>
  <c r="G1613" i="9"/>
  <c r="H1613" i="9"/>
  <c r="I1613" i="9"/>
  <c r="J1613" i="9"/>
  <c r="K1613" i="9"/>
  <c r="L1613" i="9"/>
  <c r="M1613" i="9"/>
  <c r="N1613" i="9"/>
  <c r="O1613" i="9"/>
  <c r="P1613" i="9"/>
  <c r="E1614" i="9"/>
  <c r="F1614" i="9"/>
  <c r="G1614" i="9"/>
  <c r="H1614" i="9"/>
  <c r="I1614" i="9"/>
  <c r="J1614" i="9"/>
  <c r="K1614" i="9"/>
  <c r="L1614" i="9"/>
  <c r="M1614" i="9"/>
  <c r="N1614" i="9"/>
  <c r="O1614" i="9"/>
  <c r="P1614" i="9"/>
  <c r="E1615" i="9"/>
  <c r="F1615" i="9"/>
  <c r="G1615" i="9"/>
  <c r="H1615" i="9"/>
  <c r="I1615" i="9"/>
  <c r="J1615" i="9"/>
  <c r="K1615" i="9"/>
  <c r="L1615" i="9"/>
  <c r="M1615" i="9"/>
  <c r="N1615" i="9"/>
  <c r="O1615" i="9"/>
  <c r="P1615" i="9"/>
  <c r="E1616" i="9"/>
  <c r="F1616" i="9"/>
  <c r="G1616" i="9"/>
  <c r="H1616" i="9"/>
  <c r="I1616" i="9"/>
  <c r="J1616" i="9"/>
  <c r="K1616" i="9"/>
  <c r="L1616" i="9"/>
  <c r="M1616" i="9"/>
  <c r="N1616" i="9"/>
  <c r="O1616" i="9"/>
  <c r="P1616" i="9"/>
  <c r="E1617" i="9"/>
  <c r="F1617" i="9"/>
  <c r="G1617" i="9"/>
  <c r="H1617" i="9"/>
  <c r="I1617" i="9"/>
  <c r="J1617" i="9"/>
  <c r="K1617" i="9"/>
  <c r="L1617" i="9"/>
  <c r="M1617" i="9"/>
  <c r="N1617" i="9"/>
  <c r="O1617" i="9"/>
  <c r="P1617" i="9"/>
  <c r="E1618" i="9"/>
  <c r="F1618" i="9"/>
  <c r="G1618" i="9"/>
  <c r="H1618" i="9"/>
  <c r="I1618" i="9"/>
  <c r="J1618" i="9"/>
  <c r="K1618" i="9"/>
  <c r="L1618" i="9"/>
  <c r="M1618" i="9"/>
  <c r="N1618" i="9"/>
  <c r="O1618" i="9"/>
  <c r="P1618" i="9"/>
  <c r="E1619" i="9"/>
  <c r="F1619" i="9"/>
  <c r="G1619" i="9"/>
  <c r="H1619" i="9"/>
  <c r="I1619" i="9"/>
  <c r="J1619" i="9"/>
  <c r="K1619" i="9"/>
  <c r="L1619" i="9"/>
  <c r="M1619" i="9"/>
  <c r="N1619" i="9"/>
  <c r="O1619" i="9"/>
  <c r="P1619" i="9"/>
  <c r="E1620" i="9"/>
  <c r="F1620" i="9"/>
  <c r="G1620" i="9"/>
  <c r="H1620" i="9"/>
  <c r="I1620" i="9"/>
  <c r="J1620" i="9"/>
  <c r="K1620" i="9"/>
  <c r="L1620" i="9"/>
  <c r="M1620" i="9"/>
  <c r="N1620" i="9"/>
  <c r="O1620" i="9"/>
  <c r="P1620" i="9"/>
  <c r="E1621" i="9"/>
  <c r="F1621" i="9"/>
  <c r="G1621" i="9"/>
  <c r="H1621" i="9"/>
  <c r="I1621" i="9"/>
  <c r="J1621" i="9"/>
  <c r="K1621" i="9"/>
  <c r="L1621" i="9"/>
  <c r="M1621" i="9"/>
  <c r="N1621" i="9"/>
  <c r="O1621" i="9"/>
  <c r="P1621" i="9"/>
  <c r="E1622" i="9"/>
  <c r="F1622" i="9"/>
  <c r="G1622" i="9"/>
  <c r="H1622" i="9"/>
  <c r="I1622" i="9"/>
  <c r="J1622" i="9"/>
  <c r="K1622" i="9"/>
  <c r="L1622" i="9"/>
  <c r="M1622" i="9"/>
  <c r="N1622" i="9"/>
  <c r="O1622" i="9"/>
  <c r="P1622" i="9"/>
  <c r="E1623" i="9"/>
  <c r="F1623" i="9"/>
  <c r="G1623" i="9"/>
  <c r="H1623" i="9"/>
  <c r="I1623" i="9"/>
  <c r="J1623" i="9"/>
  <c r="K1623" i="9"/>
  <c r="L1623" i="9"/>
  <c r="M1623" i="9"/>
  <c r="N1623" i="9"/>
  <c r="O1623" i="9"/>
  <c r="P1623" i="9"/>
  <c r="E1624" i="9"/>
  <c r="F1624" i="9"/>
  <c r="G1624" i="9"/>
  <c r="H1624" i="9"/>
  <c r="I1624" i="9"/>
  <c r="J1624" i="9"/>
  <c r="K1624" i="9"/>
  <c r="L1624" i="9"/>
  <c r="M1624" i="9"/>
  <c r="N1624" i="9"/>
  <c r="O1624" i="9"/>
  <c r="P1624" i="9"/>
  <c r="E1625" i="9"/>
  <c r="F1625" i="9"/>
  <c r="G1625" i="9"/>
  <c r="H1625" i="9"/>
  <c r="I1625" i="9"/>
  <c r="J1625" i="9"/>
  <c r="K1625" i="9"/>
  <c r="L1625" i="9"/>
  <c r="M1625" i="9"/>
  <c r="N1625" i="9"/>
  <c r="O1625" i="9"/>
  <c r="P1625" i="9"/>
  <c r="E1626" i="9"/>
  <c r="F1626" i="9"/>
  <c r="G1626" i="9"/>
  <c r="H1626" i="9"/>
  <c r="I1626" i="9"/>
  <c r="J1626" i="9"/>
  <c r="K1626" i="9"/>
  <c r="L1626" i="9"/>
  <c r="M1626" i="9"/>
  <c r="N1626" i="9"/>
  <c r="O1626" i="9"/>
  <c r="P1626" i="9"/>
  <c r="E1627" i="9"/>
  <c r="F1627" i="9"/>
  <c r="G1627" i="9"/>
  <c r="H1627" i="9"/>
  <c r="I1627" i="9"/>
  <c r="J1627" i="9"/>
  <c r="K1627" i="9"/>
  <c r="L1627" i="9"/>
  <c r="M1627" i="9"/>
  <c r="N1627" i="9"/>
  <c r="O1627" i="9"/>
  <c r="P1627" i="9"/>
  <c r="E1628" i="9"/>
  <c r="F1628" i="9"/>
  <c r="G1628" i="9"/>
  <c r="H1628" i="9"/>
  <c r="I1628" i="9"/>
  <c r="J1628" i="9"/>
  <c r="K1628" i="9"/>
  <c r="L1628" i="9"/>
  <c r="M1628" i="9"/>
  <c r="N1628" i="9"/>
  <c r="O1628" i="9"/>
  <c r="P1628" i="9"/>
  <c r="E1629" i="9"/>
  <c r="F1629" i="9"/>
  <c r="G1629" i="9"/>
  <c r="H1629" i="9"/>
  <c r="I1629" i="9"/>
  <c r="J1629" i="9"/>
  <c r="K1629" i="9"/>
  <c r="L1629" i="9"/>
  <c r="M1629" i="9"/>
  <c r="N1629" i="9"/>
  <c r="O1629" i="9"/>
  <c r="P1629" i="9"/>
  <c r="E1630" i="9"/>
  <c r="F1630" i="9"/>
  <c r="G1630" i="9"/>
  <c r="H1630" i="9"/>
  <c r="I1630" i="9"/>
  <c r="J1630" i="9"/>
  <c r="K1630" i="9"/>
  <c r="L1630" i="9"/>
  <c r="M1630" i="9"/>
  <c r="N1630" i="9"/>
  <c r="O1630" i="9"/>
  <c r="P1630" i="9"/>
  <c r="E1631" i="9"/>
  <c r="F1631" i="9"/>
  <c r="G1631" i="9"/>
  <c r="H1631" i="9"/>
  <c r="I1631" i="9"/>
  <c r="J1631" i="9"/>
  <c r="K1631" i="9"/>
  <c r="L1631" i="9"/>
  <c r="M1631" i="9"/>
  <c r="N1631" i="9"/>
  <c r="O1631" i="9"/>
  <c r="P1631" i="9"/>
  <c r="E1632" i="9"/>
  <c r="F1632" i="9"/>
  <c r="G1632" i="9"/>
  <c r="H1632" i="9"/>
  <c r="I1632" i="9"/>
  <c r="J1632" i="9"/>
  <c r="K1632" i="9"/>
  <c r="L1632" i="9"/>
  <c r="M1632" i="9"/>
  <c r="N1632" i="9"/>
  <c r="O1632" i="9"/>
  <c r="P1632" i="9"/>
  <c r="E1633" i="9"/>
  <c r="F1633" i="9"/>
  <c r="G1633" i="9"/>
  <c r="H1633" i="9"/>
  <c r="I1633" i="9"/>
  <c r="J1633" i="9"/>
  <c r="K1633" i="9"/>
  <c r="L1633" i="9"/>
  <c r="M1633" i="9"/>
  <c r="N1633" i="9"/>
  <c r="O1633" i="9"/>
  <c r="P1633" i="9"/>
  <c r="E1634" i="9"/>
  <c r="F1634" i="9"/>
  <c r="G1634" i="9"/>
  <c r="H1634" i="9"/>
  <c r="I1634" i="9"/>
  <c r="J1634" i="9"/>
  <c r="K1634" i="9"/>
  <c r="L1634" i="9"/>
  <c r="M1634" i="9"/>
  <c r="N1634" i="9"/>
  <c r="O1634" i="9"/>
  <c r="P1634" i="9"/>
  <c r="E1635" i="9"/>
  <c r="F1635" i="9"/>
  <c r="G1635" i="9"/>
  <c r="H1635" i="9"/>
  <c r="I1635" i="9"/>
  <c r="J1635" i="9"/>
  <c r="K1635" i="9"/>
  <c r="L1635" i="9"/>
  <c r="M1635" i="9"/>
  <c r="N1635" i="9"/>
  <c r="O1635" i="9"/>
  <c r="P1635" i="9"/>
  <c r="E1636" i="9"/>
  <c r="F1636" i="9"/>
  <c r="G1636" i="9"/>
  <c r="H1636" i="9"/>
  <c r="I1636" i="9"/>
  <c r="J1636" i="9"/>
  <c r="K1636" i="9"/>
  <c r="L1636" i="9"/>
  <c r="M1636" i="9"/>
  <c r="N1636" i="9"/>
  <c r="O1636" i="9"/>
  <c r="P1636" i="9"/>
  <c r="E1637" i="9"/>
  <c r="F1637" i="9"/>
  <c r="G1637" i="9"/>
  <c r="H1637" i="9"/>
  <c r="I1637" i="9"/>
  <c r="J1637" i="9"/>
  <c r="K1637" i="9"/>
  <c r="L1637" i="9"/>
  <c r="M1637" i="9"/>
  <c r="N1637" i="9"/>
  <c r="O1637" i="9"/>
  <c r="P1637" i="9"/>
  <c r="E1638" i="9"/>
  <c r="F1638" i="9"/>
  <c r="G1638" i="9"/>
  <c r="H1638" i="9"/>
  <c r="I1638" i="9"/>
  <c r="J1638" i="9"/>
  <c r="K1638" i="9"/>
  <c r="L1638" i="9"/>
  <c r="M1638" i="9"/>
  <c r="N1638" i="9"/>
  <c r="O1638" i="9"/>
  <c r="P1638" i="9"/>
  <c r="E1639" i="9"/>
  <c r="F1639" i="9"/>
  <c r="G1639" i="9"/>
  <c r="H1639" i="9"/>
  <c r="I1639" i="9"/>
  <c r="J1639" i="9"/>
  <c r="K1639" i="9"/>
  <c r="L1639" i="9"/>
  <c r="M1639" i="9"/>
  <c r="N1639" i="9"/>
  <c r="O1639" i="9"/>
  <c r="P1639" i="9"/>
  <c r="E1640" i="9"/>
  <c r="F1640" i="9"/>
  <c r="G1640" i="9"/>
  <c r="H1640" i="9"/>
  <c r="I1640" i="9"/>
  <c r="J1640" i="9"/>
  <c r="K1640" i="9"/>
  <c r="L1640" i="9"/>
  <c r="M1640" i="9"/>
  <c r="N1640" i="9"/>
  <c r="O1640" i="9"/>
  <c r="P1640" i="9"/>
  <c r="E1641" i="9"/>
  <c r="F1641" i="9"/>
  <c r="G1641" i="9"/>
  <c r="H1641" i="9"/>
  <c r="I1641" i="9"/>
  <c r="J1641" i="9"/>
  <c r="K1641" i="9"/>
  <c r="L1641" i="9"/>
  <c r="M1641" i="9"/>
  <c r="N1641" i="9"/>
  <c r="O1641" i="9"/>
  <c r="P1641" i="9"/>
  <c r="E1642" i="9"/>
  <c r="F1642" i="9"/>
  <c r="G1642" i="9"/>
  <c r="H1642" i="9"/>
  <c r="I1642" i="9"/>
  <c r="J1642" i="9"/>
  <c r="K1642" i="9"/>
  <c r="L1642" i="9"/>
  <c r="M1642" i="9"/>
  <c r="N1642" i="9"/>
  <c r="O1642" i="9"/>
  <c r="P1642" i="9"/>
  <c r="E1643" i="9"/>
  <c r="F1643" i="9"/>
  <c r="G1643" i="9"/>
  <c r="H1643" i="9"/>
  <c r="I1643" i="9"/>
  <c r="J1643" i="9"/>
  <c r="K1643" i="9"/>
  <c r="L1643" i="9"/>
  <c r="M1643" i="9"/>
  <c r="N1643" i="9"/>
  <c r="O1643" i="9"/>
  <c r="P1643" i="9"/>
  <c r="E1644" i="9"/>
  <c r="F1644" i="9"/>
  <c r="G1644" i="9"/>
  <c r="H1644" i="9"/>
  <c r="I1644" i="9"/>
  <c r="J1644" i="9"/>
  <c r="K1644" i="9"/>
  <c r="L1644" i="9"/>
  <c r="M1644" i="9"/>
  <c r="N1644" i="9"/>
  <c r="O1644" i="9"/>
  <c r="P1644" i="9"/>
  <c r="E1645" i="9"/>
  <c r="F1645" i="9"/>
  <c r="G1645" i="9"/>
  <c r="H1645" i="9"/>
  <c r="I1645" i="9"/>
  <c r="J1645" i="9"/>
  <c r="K1645" i="9"/>
  <c r="L1645" i="9"/>
  <c r="M1645" i="9"/>
  <c r="N1645" i="9"/>
  <c r="O1645" i="9"/>
  <c r="P1645" i="9"/>
  <c r="E1646" i="9"/>
  <c r="F1646" i="9"/>
  <c r="G1646" i="9"/>
  <c r="H1646" i="9"/>
  <c r="I1646" i="9"/>
  <c r="J1646" i="9"/>
  <c r="K1646" i="9"/>
  <c r="L1646" i="9"/>
  <c r="M1646" i="9"/>
  <c r="N1646" i="9"/>
  <c r="O1646" i="9"/>
  <c r="P1646" i="9"/>
  <c r="E1647" i="9"/>
  <c r="F1647" i="9"/>
  <c r="G1647" i="9"/>
  <c r="H1647" i="9"/>
  <c r="I1647" i="9"/>
  <c r="J1647" i="9"/>
  <c r="K1647" i="9"/>
  <c r="L1647" i="9"/>
  <c r="M1647" i="9"/>
  <c r="N1647" i="9"/>
  <c r="O1647" i="9"/>
  <c r="P1647" i="9"/>
  <c r="E1648" i="9"/>
  <c r="F1648" i="9"/>
  <c r="G1648" i="9"/>
  <c r="H1648" i="9"/>
  <c r="I1648" i="9"/>
  <c r="J1648" i="9"/>
  <c r="K1648" i="9"/>
  <c r="L1648" i="9"/>
  <c r="M1648" i="9"/>
  <c r="N1648" i="9"/>
  <c r="O1648" i="9"/>
  <c r="P1648" i="9"/>
  <c r="E1649" i="9"/>
  <c r="F1649" i="9"/>
  <c r="G1649" i="9"/>
  <c r="H1649" i="9"/>
  <c r="I1649" i="9"/>
  <c r="J1649" i="9"/>
  <c r="K1649" i="9"/>
  <c r="L1649" i="9"/>
  <c r="M1649" i="9"/>
  <c r="N1649" i="9"/>
  <c r="O1649" i="9"/>
  <c r="P1649" i="9"/>
  <c r="E1650" i="9"/>
  <c r="F1650" i="9"/>
  <c r="G1650" i="9"/>
  <c r="H1650" i="9"/>
  <c r="I1650" i="9"/>
  <c r="J1650" i="9"/>
  <c r="K1650" i="9"/>
  <c r="L1650" i="9"/>
  <c r="M1650" i="9"/>
  <c r="N1650" i="9"/>
  <c r="O1650" i="9"/>
  <c r="P1650" i="9"/>
  <c r="E1651" i="9"/>
  <c r="F1651" i="9"/>
  <c r="G1651" i="9"/>
  <c r="H1651" i="9"/>
  <c r="I1651" i="9"/>
  <c r="J1651" i="9"/>
  <c r="K1651" i="9"/>
  <c r="L1651" i="9"/>
  <c r="M1651" i="9"/>
  <c r="N1651" i="9"/>
  <c r="O1651" i="9"/>
  <c r="P1651" i="9"/>
  <c r="E1652" i="9"/>
  <c r="F1652" i="9"/>
  <c r="G1652" i="9"/>
  <c r="H1652" i="9"/>
  <c r="I1652" i="9"/>
  <c r="J1652" i="9"/>
  <c r="K1652" i="9"/>
  <c r="L1652" i="9"/>
  <c r="M1652" i="9"/>
  <c r="N1652" i="9"/>
  <c r="O1652" i="9"/>
  <c r="P1652" i="9"/>
  <c r="E1653" i="9"/>
  <c r="F1653" i="9"/>
  <c r="G1653" i="9"/>
  <c r="H1653" i="9"/>
  <c r="I1653" i="9"/>
  <c r="J1653" i="9"/>
  <c r="K1653" i="9"/>
  <c r="L1653" i="9"/>
  <c r="M1653" i="9"/>
  <c r="N1653" i="9"/>
  <c r="O1653" i="9"/>
  <c r="P1653" i="9"/>
  <c r="E1654" i="9"/>
  <c r="F1654" i="9"/>
  <c r="G1654" i="9"/>
  <c r="H1654" i="9"/>
  <c r="I1654" i="9"/>
  <c r="J1654" i="9"/>
  <c r="K1654" i="9"/>
  <c r="L1654" i="9"/>
  <c r="M1654" i="9"/>
  <c r="N1654" i="9"/>
  <c r="O1654" i="9"/>
  <c r="P1654" i="9"/>
  <c r="E1655" i="9"/>
  <c r="F1655" i="9"/>
  <c r="G1655" i="9"/>
  <c r="H1655" i="9"/>
  <c r="I1655" i="9"/>
  <c r="J1655" i="9"/>
  <c r="K1655" i="9"/>
  <c r="L1655" i="9"/>
  <c r="M1655" i="9"/>
  <c r="N1655" i="9"/>
  <c r="O1655" i="9"/>
  <c r="P1655" i="9"/>
  <c r="E1656" i="9"/>
  <c r="F1656" i="9"/>
  <c r="G1656" i="9"/>
  <c r="H1656" i="9"/>
  <c r="I1656" i="9"/>
  <c r="J1656" i="9"/>
  <c r="K1656" i="9"/>
  <c r="L1656" i="9"/>
  <c r="M1656" i="9"/>
  <c r="N1656" i="9"/>
  <c r="O1656" i="9"/>
  <c r="P1656" i="9"/>
  <c r="E1657" i="9"/>
  <c r="F1657" i="9"/>
  <c r="G1657" i="9"/>
  <c r="H1657" i="9"/>
  <c r="I1657" i="9"/>
  <c r="J1657" i="9"/>
  <c r="K1657" i="9"/>
  <c r="L1657" i="9"/>
  <c r="M1657" i="9"/>
  <c r="N1657" i="9"/>
  <c r="O1657" i="9"/>
  <c r="P1657" i="9"/>
  <c r="E1658" i="9"/>
  <c r="F1658" i="9"/>
  <c r="G1658" i="9"/>
  <c r="H1658" i="9"/>
  <c r="I1658" i="9"/>
  <c r="J1658" i="9"/>
  <c r="K1658" i="9"/>
  <c r="L1658" i="9"/>
  <c r="M1658" i="9"/>
  <c r="N1658" i="9"/>
  <c r="O1658" i="9"/>
  <c r="P1658" i="9"/>
  <c r="E1659" i="9"/>
  <c r="F1659" i="9"/>
  <c r="G1659" i="9"/>
  <c r="H1659" i="9"/>
  <c r="I1659" i="9"/>
  <c r="J1659" i="9"/>
  <c r="K1659" i="9"/>
  <c r="L1659" i="9"/>
  <c r="M1659" i="9"/>
  <c r="N1659" i="9"/>
  <c r="O1659" i="9"/>
  <c r="P1659" i="9"/>
  <c r="E1660" i="9"/>
  <c r="F1660" i="9"/>
  <c r="G1660" i="9"/>
  <c r="H1660" i="9"/>
  <c r="I1660" i="9"/>
  <c r="J1660" i="9"/>
  <c r="K1660" i="9"/>
  <c r="L1660" i="9"/>
  <c r="M1660" i="9"/>
  <c r="N1660" i="9"/>
  <c r="O1660" i="9"/>
  <c r="P1660" i="9"/>
  <c r="E1661" i="9"/>
  <c r="F1661" i="9"/>
  <c r="G1661" i="9"/>
  <c r="H1661" i="9"/>
  <c r="I1661" i="9"/>
  <c r="J1661" i="9"/>
  <c r="K1661" i="9"/>
  <c r="L1661" i="9"/>
  <c r="M1661" i="9"/>
  <c r="N1661" i="9"/>
  <c r="O1661" i="9"/>
  <c r="P1661" i="9"/>
  <c r="E1662" i="9"/>
  <c r="F1662" i="9"/>
  <c r="G1662" i="9"/>
  <c r="H1662" i="9"/>
  <c r="I1662" i="9"/>
  <c r="J1662" i="9"/>
  <c r="K1662" i="9"/>
  <c r="L1662" i="9"/>
  <c r="M1662" i="9"/>
  <c r="N1662" i="9"/>
  <c r="O1662" i="9"/>
  <c r="P1662" i="9"/>
  <c r="E1663" i="9"/>
  <c r="F1663" i="9"/>
  <c r="G1663" i="9"/>
  <c r="H1663" i="9"/>
  <c r="I1663" i="9"/>
  <c r="J1663" i="9"/>
  <c r="K1663" i="9"/>
  <c r="L1663" i="9"/>
  <c r="M1663" i="9"/>
  <c r="N1663" i="9"/>
  <c r="O1663" i="9"/>
  <c r="P1663" i="9"/>
  <c r="E1664" i="9"/>
  <c r="F1664" i="9"/>
  <c r="G1664" i="9"/>
  <c r="H1664" i="9"/>
  <c r="I1664" i="9"/>
  <c r="J1664" i="9"/>
  <c r="K1664" i="9"/>
  <c r="L1664" i="9"/>
  <c r="M1664" i="9"/>
  <c r="N1664" i="9"/>
  <c r="O1664" i="9"/>
  <c r="P1664" i="9"/>
  <c r="E1665" i="9"/>
  <c r="F1665" i="9"/>
  <c r="G1665" i="9"/>
  <c r="H1665" i="9"/>
  <c r="I1665" i="9"/>
  <c r="J1665" i="9"/>
  <c r="K1665" i="9"/>
  <c r="L1665" i="9"/>
  <c r="M1665" i="9"/>
  <c r="N1665" i="9"/>
  <c r="O1665" i="9"/>
  <c r="P1665" i="9"/>
  <c r="E1666" i="9"/>
  <c r="F1666" i="9"/>
  <c r="G1666" i="9"/>
  <c r="H1666" i="9"/>
  <c r="I1666" i="9"/>
  <c r="J1666" i="9"/>
  <c r="K1666" i="9"/>
  <c r="L1666" i="9"/>
  <c r="M1666" i="9"/>
  <c r="N1666" i="9"/>
  <c r="O1666" i="9"/>
  <c r="P1666" i="9"/>
  <c r="E1667" i="9"/>
  <c r="F1667" i="9"/>
  <c r="G1667" i="9"/>
  <c r="H1667" i="9"/>
  <c r="I1667" i="9"/>
  <c r="J1667" i="9"/>
  <c r="K1667" i="9"/>
  <c r="L1667" i="9"/>
  <c r="M1667" i="9"/>
  <c r="N1667" i="9"/>
  <c r="O1667" i="9"/>
  <c r="P1667" i="9"/>
  <c r="E1668" i="9"/>
  <c r="F1668" i="9"/>
  <c r="G1668" i="9"/>
  <c r="H1668" i="9"/>
  <c r="I1668" i="9"/>
  <c r="J1668" i="9"/>
  <c r="K1668" i="9"/>
  <c r="L1668" i="9"/>
  <c r="M1668" i="9"/>
  <c r="N1668" i="9"/>
  <c r="O1668" i="9"/>
  <c r="P1668" i="9"/>
  <c r="E1669" i="9"/>
  <c r="F1669" i="9"/>
  <c r="G1669" i="9"/>
  <c r="H1669" i="9"/>
  <c r="I1669" i="9"/>
  <c r="J1669" i="9"/>
  <c r="K1669" i="9"/>
  <c r="L1669" i="9"/>
  <c r="M1669" i="9"/>
  <c r="N1669" i="9"/>
  <c r="O1669" i="9"/>
  <c r="P1669" i="9"/>
  <c r="E1670" i="9"/>
  <c r="F1670" i="9"/>
  <c r="G1670" i="9"/>
  <c r="H1670" i="9"/>
  <c r="I1670" i="9"/>
  <c r="J1670" i="9"/>
  <c r="K1670" i="9"/>
  <c r="L1670" i="9"/>
  <c r="M1670" i="9"/>
  <c r="N1670" i="9"/>
  <c r="O1670" i="9"/>
  <c r="P1670" i="9"/>
  <c r="E1671" i="9"/>
  <c r="F1671" i="9"/>
  <c r="G1671" i="9"/>
  <c r="H1671" i="9"/>
  <c r="I1671" i="9"/>
  <c r="J1671" i="9"/>
  <c r="K1671" i="9"/>
  <c r="L1671" i="9"/>
  <c r="M1671" i="9"/>
  <c r="N1671" i="9"/>
  <c r="O1671" i="9"/>
  <c r="P1671" i="9"/>
  <c r="E1672" i="9"/>
  <c r="F1672" i="9"/>
  <c r="G1672" i="9"/>
  <c r="H1672" i="9"/>
  <c r="I1672" i="9"/>
  <c r="J1672" i="9"/>
  <c r="K1672" i="9"/>
  <c r="L1672" i="9"/>
  <c r="M1672" i="9"/>
  <c r="N1672" i="9"/>
  <c r="O1672" i="9"/>
  <c r="P1672" i="9"/>
  <c r="E1673" i="9"/>
  <c r="F1673" i="9"/>
  <c r="G1673" i="9"/>
  <c r="H1673" i="9"/>
  <c r="I1673" i="9"/>
  <c r="J1673" i="9"/>
  <c r="K1673" i="9"/>
  <c r="L1673" i="9"/>
  <c r="M1673" i="9"/>
  <c r="N1673" i="9"/>
  <c r="O1673" i="9"/>
  <c r="P1673" i="9"/>
  <c r="E1674" i="9"/>
  <c r="F1674" i="9"/>
  <c r="G1674" i="9"/>
  <c r="H1674" i="9"/>
  <c r="I1674" i="9"/>
  <c r="J1674" i="9"/>
  <c r="K1674" i="9"/>
  <c r="L1674" i="9"/>
  <c r="M1674" i="9"/>
  <c r="N1674" i="9"/>
  <c r="O1674" i="9"/>
  <c r="P1674" i="9"/>
  <c r="E1675" i="9"/>
  <c r="F1675" i="9"/>
  <c r="G1675" i="9"/>
  <c r="H1675" i="9"/>
  <c r="I1675" i="9"/>
  <c r="J1675" i="9"/>
  <c r="K1675" i="9"/>
  <c r="L1675" i="9"/>
  <c r="M1675" i="9"/>
  <c r="N1675" i="9"/>
  <c r="O1675" i="9"/>
  <c r="P1675" i="9"/>
  <c r="E1676" i="9"/>
  <c r="F1676" i="9"/>
  <c r="G1676" i="9"/>
  <c r="H1676" i="9"/>
  <c r="I1676" i="9"/>
  <c r="J1676" i="9"/>
  <c r="K1676" i="9"/>
  <c r="L1676" i="9"/>
  <c r="M1676" i="9"/>
  <c r="N1676" i="9"/>
  <c r="O1676" i="9"/>
  <c r="P1676" i="9"/>
  <c r="E1677" i="9"/>
  <c r="F1677" i="9"/>
  <c r="G1677" i="9"/>
  <c r="H1677" i="9"/>
  <c r="I1677" i="9"/>
  <c r="J1677" i="9"/>
  <c r="K1677" i="9"/>
  <c r="L1677" i="9"/>
  <c r="M1677" i="9"/>
  <c r="N1677" i="9"/>
  <c r="O1677" i="9"/>
  <c r="P1677" i="9"/>
  <c r="E1678" i="9"/>
  <c r="F1678" i="9"/>
  <c r="G1678" i="9"/>
  <c r="H1678" i="9"/>
  <c r="I1678" i="9"/>
  <c r="J1678" i="9"/>
  <c r="K1678" i="9"/>
  <c r="L1678" i="9"/>
  <c r="M1678" i="9"/>
  <c r="N1678" i="9"/>
  <c r="O1678" i="9"/>
  <c r="P1678" i="9"/>
  <c r="E1679" i="9"/>
  <c r="F1679" i="9"/>
  <c r="G1679" i="9"/>
  <c r="H1679" i="9"/>
  <c r="I1679" i="9"/>
  <c r="J1679" i="9"/>
  <c r="K1679" i="9"/>
  <c r="L1679" i="9"/>
  <c r="M1679" i="9"/>
  <c r="N1679" i="9"/>
  <c r="O1679" i="9"/>
  <c r="P1679" i="9"/>
  <c r="E1680" i="9"/>
  <c r="F1680" i="9"/>
  <c r="G1680" i="9"/>
  <c r="H1680" i="9"/>
  <c r="I1680" i="9"/>
  <c r="J1680" i="9"/>
  <c r="K1680" i="9"/>
  <c r="L1680" i="9"/>
  <c r="M1680" i="9"/>
  <c r="N1680" i="9"/>
  <c r="O1680" i="9"/>
  <c r="P1680" i="9"/>
  <c r="E1681" i="9"/>
  <c r="F1681" i="9"/>
  <c r="G1681" i="9"/>
  <c r="H1681" i="9"/>
  <c r="I1681" i="9"/>
  <c r="J1681" i="9"/>
  <c r="K1681" i="9"/>
  <c r="L1681" i="9"/>
  <c r="M1681" i="9"/>
  <c r="N1681" i="9"/>
  <c r="O1681" i="9"/>
  <c r="P1681" i="9"/>
  <c r="E1682" i="9"/>
  <c r="F1682" i="9"/>
  <c r="G1682" i="9"/>
  <c r="H1682" i="9"/>
  <c r="I1682" i="9"/>
  <c r="J1682" i="9"/>
  <c r="K1682" i="9"/>
  <c r="L1682" i="9"/>
  <c r="M1682" i="9"/>
  <c r="N1682" i="9"/>
  <c r="O1682" i="9"/>
  <c r="P1682" i="9"/>
  <c r="E1683" i="9"/>
  <c r="F1683" i="9"/>
  <c r="G1683" i="9"/>
  <c r="H1683" i="9"/>
  <c r="I1683" i="9"/>
  <c r="J1683" i="9"/>
  <c r="K1683" i="9"/>
  <c r="L1683" i="9"/>
  <c r="M1683" i="9"/>
  <c r="N1683" i="9"/>
  <c r="O1683" i="9"/>
  <c r="P1683" i="9"/>
  <c r="E1684" i="9"/>
  <c r="F1684" i="9"/>
  <c r="G1684" i="9"/>
  <c r="H1684" i="9"/>
  <c r="I1684" i="9"/>
  <c r="J1684" i="9"/>
  <c r="K1684" i="9"/>
  <c r="L1684" i="9"/>
  <c r="M1684" i="9"/>
  <c r="N1684" i="9"/>
  <c r="O1684" i="9"/>
  <c r="P1684" i="9"/>
  <c r="E1685" i="9"/>
  <c r="F1685" i="9"/>
  <c r="G1685" i="9"/>
  <c r="H1685" i="9"/>
  <c r="I1685" i="9"/>
  <c r="J1685" i="9"/>
  <c r="K1685" i="9"/>
  <c r="L1685" i="9"/>
  <c r="M1685" i="9"/>
  <c r="N1685" i="9"/>
  <c r="O1685" i="9"/>
  <c r="P1685" i="9"/>
  <c r="E1686" i="9"/>
  <c r="F1686" i="9"/>
  <c r="G1686" i="9"/>
  <c r="H1686" i="9"/>
  <c r="I1686" i="9"/>
  <c r="J1686" i="9"/>
  <c r="K1686" i="9"/>
  <c r="L1686" i="9"/>
  <c r="M1686" i="9"/>
  <c r="N1686" i="9"/>
  <c r="O1686" i="9"/>
  <c r="P1686" i="9"/>
  <c r="E1687" i="9"/>
  <c r="F1687" i="9"/>
  <c r="G1687" i="9"/>
  <c r="H1687" i="9"/>
  <c r="I1687" i="9"/>
  <c r="J1687" i="9"/>
  <c r="K1687" i="9"/>
  <c r="L1687" i="9"/>
  <c r="M1687" i="9"/>
  <c r="N1687" i="9"/>
  <c r="O1687" i="9"/>
  <c r="P1687" i="9"/>
  <c r="E1688" i="9"/>
  <c r="F1688" i="9"/>
  <c r="G1688" i="9"/>
  <c r="H1688" i="9"/>
  <c r="I1688" i="9"/>
  <c r="J1688" i="9"/>
  <c r="K1688" i="9"/>
  <c r="L1688" i="9"/>
  <c r="M1688" i="9"/>
  <c r="N1688" i="9"/>
  <c r="O1688" i="9"/>
  <c r="P1688" i="9"/>
  <c r="E1689" i="9"/>
  <c r="F1689" i="9"/>
  <c r="G1689" i="9"/>
  <c r="H1689" i="9"/>
  <c r="I1689" i="9"/>
  <c r="J1689" i="9"/>
  <c r="K1689" i="9"/>
  <c r="L1689" i="9"/>
  <c r="M1689" i="9"/>
  <c r="N1689" i="9"/>
  <c r="O1689" i="9"/>
  <c r="P1689" i="9"/>
  <c r="E1690" i="9"/>
  <c r="F1690" i="9"/>
  <c r="G1690" i="9"/>
  <c r="H1690" i="9"/>
  <c r="I1690" i="9"/>
  <c r="J1690" i="9"/>
  <c r="K1690" i="9"/>
  <c r="L1690" i="9"/>
  <c r="M1690" i="9"/>
  <c r="N1690" i="9"/>
  <c r="O1690" i="9"/>
  <c r="P1690" i="9"/>
  <c r="E1691" i="9"/>
  <c r="F1691" i="9"/>
  <c r="G1691" i="9"/>
  <c r="H1691" i="9"/>
  <c r="I1691" i="9"/>
  <c r="J1691" i="9"/>
  <c r="K1691" i="9"/>
  <c r="L1691" i="9"/>
  <c r="M1691" i="9"/>
  <c r="N1691" i="9"/>
  <c r="O1691" i="9"/>
  <c r="P1691" i="9"/>
  <c r="E1692" i="9"/>
  <c r="F1692" i="9"/>
  <c r="G1692" i="9"/>
  <c r="H1692" i="9"/>
  <c r="I1692" i="9"/>
  <c r="J1692" i="9"/>
  <c r="K1692" i="9"/>
  <c r="L1692" i="9"/>
  <c r="M1692" i="9"/>
  <c r="N1692" i="9"/>
  <c r="O1692" i="9"/>
  <c r="P1692" i="9"/>
  <c r="E1693" i="9"/>
  <c r="F1693" i="9"/>
  <c r="G1693" i="9"/>
  <c r="H1693" i="9"/>
  <c r="I1693" i="9"/>
  <c r="J1693" i="9"/>
  <c r="K1693" i="9"/>
  <c r="L1693" i="9"/>
  <c r="M1693" i="9"/>
  <c r="N1693" i="9"/>
  <c r="O1693" i="9"/>
  <c r="P1693" i="9"/>
  <c r="E1694" i="9"/>
  <c r="F1694" i="9"/>
  <c r="G1694" i="9"/>
  <c r="H1694" i="9"/>
  <c r="I1694" i="9"/>
  <c r="J1694" i="9"/>
  <c r="K1694" i="9"/>
  <c r="L1694" i="9"/>
  <c r="M1694" i="9"/>
  <c r="N1694" i="9"/>
  <c r="O1694" i="9"/>
  <c r="P1694" i="9"/>
  <c r="E1695" i="9"/>
  <c r="F1695" i="9"/>
  <c r="G1695" i="9"/>
  <c r="H1695" i="9"/>
  <c r="I1695" i="9"/>
  <c r="J1695" i="9"/>
  <c r="K1695" i="9"/>
  <c r="L1695" i="9"/>
  <c r="M1695" i="9"/>
  <c r="N1695" i="9"/>
  <c r="O1695" i="9"/>
  <c r="P1695" i="9"/>
  <c r="E1696" i="9"/>
  <c r="F1696" i="9"/>
  <c r="G1696" i="9"/>
  <c r="H1696" i="9"/>
  <c r="I1696" i="9"/>
  <c r="J1696" i="9"/>
  <c r="K1696" i="9"/>
  <c r="L1696" i="9"/>
  <c r="M1696" i="9"/>
  <c r="N1696" i="9"/>
  <c r="O1696" i="9"/>
  <c r="P1696" i="9"/>
  <c r="E1697" i="9"/>
  <c r="F1697" i="9"/>
  <c r="G1697" i="9"/>
  <c r="H1697" i="9"/>
  <c r="I1697" i="9"/>
  <c r="J1697" i="9"/>
  <c r="K1697" i="9"/>
  <c r="L1697" i="9"/>
  <c r="M1697" i="9"/>
  <c r="N1697" i="9"/>
  <c r="O1697" i="9"/>
  <c r="P1697" i="9"/>
  <c r="E1698" i="9"/>
  <c r="F1698" i="9"/>
  <c r="G1698" i="9"/>
  <c r="H1698" i="9"/>
  <c r="I1698" i="9"/>
  <c r="J1698" i="9"/>
  <c r="K1698" i="9"/>
  <c r="L1698" i="9"/>
  <c r="M1698" i="9"/>
  <c r="N1698" i="9"/>
  <c r="O1698" i="9"/>
  <c r="P1698" i="9"/>
  <c r="E1699" i="9"/>
  <c r="F1699" i="9"/>
  <c r="G1699" i="9"/>
  <c r="H1699" i="9"/>
  <c r="I1699" i="9"/>
  <c r="J1699" i="9"/>
  <c r="K1699" i="9"/>
  <c r="L1699" i="9"/>
  <c r="M1699" i="9"/>
  <c r="N1699" i="9"/>
  <c r="O1699" i="9"/>
  <c r="P1699" i="9"/>
  <c r="E1700" i="9"/>
  <c r="F1700" i="9"/>
  <c r="G1700" i="9"/>
  <c r="H1700" i="9"/>
  <c r="I1700" i="9"/>
  <c r="J1700" i="9"/>
  <c r="K1700" i="9"/>
  <c r="L1700" i="9"/>
  <c r="M1700" i="9"/>
  <c r="N1700" i="9"/>
  <c r="O1700" i="9"/>
  <c r="P1700" i="9"/>
  <c r="E1701" i="9"/>
  <c r="F1701" i="9"/>
  <c r="G1701" i="9"/>
  <c r="H1701" i="9"/>
  <c r="I1701" i="9"/>
  <c r="J1701" i="9"/>
  <c r="K1701" i="9"/>
  <c r="L1701" i="9"/>
  <c r="M1701" i="9"/>
  <c r="N1701" i="9"/>
  <c r="O1701" i="9"/>
  <c r="P1701" i="9"/>
  <c r="E1702" i="9"/>
  <c r="F1702" i="9"/>
  <c r="G1702" i="9"/>
  <c r="H1702" i="9"/>
  <c r="I1702" i="9"/>
  <c r="J1702" i="9"/>
  <c r="K1702" i="9"/>
  <c r="L1702" i="9"/>
  <c r="M1702" i="9"/>
  <c r="N1702" i="9"/>
  <c r="O1702" i="9"/>
  <c r="P1702" i="9"/>
  <c r="E1703" i="9"/>
  <c r="F1703" i="9"/>
  <c r="G1703" i="9"/>
  <c r="H1703" i="9"/>
  <c r="I1703" i="9"/>
  <c r="J1703" i="9"/>
  <c r="K1703" i="9"/>
  <c r="L1703" i="9"/>
  <c r="M1703" i="9"/>
  <c r="N1703" i="9"/>
  <c r="O1703" i="9"/>
  <c r="P1703" i="9"/>
  <c r="E1704" i="9"/>
  <c r="F1704" i="9"/>
  <c r="G1704" i="9"/>
  <c r="H1704" i="9"/>
  <c r="I1704" i="9"/>
  <c r="J1704" i="9"/>
  <c r="K1704" i="9"/>
  <c r="L1704" i="9"/>
  <c r="M1704" i="9"/>
  <c r="N1704" i="9"/>
  <c r="O1704" i="9"/>
  <c r="P1704" i="9"/>
  <c r="E1705" i="9"/>
  <c r="F1705" i="9"/>
  <c r="G1705" i="9"/>
  <c r="H1705" i="9"/>
  <c r="I1705" i="9"/>
  <c r="J1705" i="9"/>
  <c r="K1705" i="9"/>
  <c r="L1705" i="9"/>
  <c r="M1705" i="9"/>
  <c r="N1705" i="9"/>
  <c r="O1705" i="9"/>
  <c r="P1705" i="9"/>
  <c r="E1706" i="9"/>
  <c r="F1706" i="9"/>
  <c r="G1706" i="9"/>
  <c r="H1706" i="9"/>
  <c r="I1706" i="9"/>
  <c r="J1706" i="9"/>
  <c r="K1706" i="9"/>
  <c r="L1706" i="9"/>
  <c r="M1706" i="9"/>
  <c r="N1706" i="9"/>
  <c r="O1706" i="9"/>
  <c r="P1706" i="9"/>
  <c r="E1707" i="9"/>
  <c r="F1707" i="9"/>
  <c r="G1707" i="9"/>
  <c r="H1707" i="9"/>
  <c r="I1707" i="9"/>
  <c r="J1707" i="9"/>
  <c r="K1707" i="9"/>
  <c r="L1707" i="9"/>
  <c r="M1707" i="9"/>
  <c r="N1707" i="9"/>
  <c r="O1707" i="9"/>
  <c r="P1707" i="9"/>
  <c r="E1708" i="9"/>
  <c r="F1708" i="9"/>
  <c r="G1708" i="9"/>
  <c r="H1708" i="9"/>
  <c r="I1708" i="9"/>
  <c r="J1708" i="9"/>
  <c r="K1708" i="9"/>
  <c r="L1708" i="9"/>
  <c r="M1708" i="9"/>
  <c r="N1708" i="9"/>
  <c r="O1708" i="9"/>
  <c r="P1708" i="9"/>
  <c r="E1709" i="9"/>
  <c r="F1709" i="9"/>
  <c r="G1709" i="9"/>
  <c r="H1709" i="9"/>
  <c r="I1709" i="9"/>
  <c r="J1709" i="9"/>
  <c r="K1709" i="9"/>
  <c r="L1709" i="9"/>
  <c r="M1709" i="9"/>
  <c r="N1709" i="9"/>
  <c r="O1709" i="9"/>
  <c r="P1709" i="9"/>
  <c r="E1710" i="9"/>
  <c r="F1710" i="9"/>
  <c r="G1710" i="9"/>
  <c r="H1710" i="9"/>
  <c r="I1710" i="9"/>
  <c r="J1710" i="9"/>
  <c r="K1710" i="9"/>
  <c r="L1710" i="9"/>
  <c r="M1710" i="9"/>
  <c r="N1710" i="9"/>
  <c r="O1710" i="9"/>
  <c r="P1710" i="9"/>
  <c r="E1711" i="9"/>
  <c r="F1711" i="9"/>
  <c r="G1711" i="9"/>
  <c r="H1711" i="9"/>
  <c r="I1711" i="9"/>
  <c r="J1711" i="9"/>
  <c r="K1711" i="9"/>
  <c r="L1711" i="9"/>
  <c r="M1711" i="9"/>
  <c r="N1711" i="9"/>
  <c r="O1711" i="9"/>
  <c r="P1711" i="9"/>
  <c r="E1712" i="9"/>
  <c r="F1712" i="9"/>
  <c r="G1712" i="9"/>
  <c r="H1712" i="9"/>
  <c r="I1712" i="9"/>
  <c r="J1712" i="9"/>
  <c r="K1712" i="9"/>
  <c r="L1712" i="9"/>
  <c r="M1712" i="9"/>
  <c r="N1712" i="9"/>
  <c r="O1712" i="9"/>
  <c r="P1712" i="9"/>
  <c r="E1713" i="9"/>
  <c r="F1713" i="9"/>
  <c r="G1713" i="9"/>
  <c r="H1713" i="9"/>
  <c r="I1713" i="9"/>
  <c r="J1713" i="9"/>
  <c r="K1713" i="9"/>
  <c r="L1713" i="9"/>
  <c r="M1713" i="9"/>
  <c r="N1713" i="9"/>
  <c r="O1713" i="9"/>
  <c r="P1713" i="9"/>
  <c r="E1714" i="9"/>
  <c r="F1714" i="9"/>
  <c r="G1714" i="9"/>
  <c r="H1714" i="9"/>
  <c r="I1714" i="9"/>
  <c r="J1714" i="9"/>
  <c r="K1714" i="9"/>
  <c r="L1714" i="9"/>
  <c r="M1714" i="9"/>
  <c r="N1714" i="9"/>
  <c r="O1714" i="9"/>
  <c r="P1714" i="9"/>
  <c r="E1715" i="9"/>
  <c r="F1715" i="9"/>
  <c r="G1715" i="9"/>
  <c r="H1715" i="9"/>
  <c r="I1715" i="9"/>
  <c r="J1715" i="9"/>
  <c r="K1715" i="9"/>
  <c r="L1715" i="9"/>
  <c r="M1715" i="9"/>
  <c r="N1715" i="9"/>
  <c r="O1715" i="9"/>
  <c r="P1715" i="9"/>
  <c r="E1716" i="9"/>
  <c r="F1716" i="9"/>
  <c r="G1716" i="9"/>
  <c r="H1716" i="9"/>
  <c r="I1716" i="9"/>
  <c r="J1716" i="9"/>
  <c r="K1716" i="9"/>
  <c r="L1716" i="9"/>
  <c r="M1716" i="9"/>
  <c r="N1716" i="9"/>
  <c r="O1716" i="9"/>
  <c r="P1716" i="9"/>
  <c r="E1717" i="9"/>
  <c r="F1717" i="9"/>
  <c r="G1717" i="9"/>
  <c r="H1717" i="9"/>
  <c r="I1717" i="9"/>
  <c r="J1717" i="9"/>
  <c r="K1717" i="9"/>
  <c r="L1717" i="9"/>
  <c r="M1717" i="9"/>
  <c r="N1717" i="9"/>
  <c r="O1717" i="9"/>
  <c r="P1717" i="9"/>
  <c r="E1718" i="9"/>
  <c r="F1718" i="9"/>
  <c r="G1718" i="9"/>
  <c r="H1718" i="9"/>
  <c r="I1718" i="9"/>
  <c r="J1718" i="9"/>
  <c r="K1718" i="9"/>
  <c r="L1718" i="9"/>
  <c r="M1718" i="9"/>
  <c r="N1718" i="9"/>
  <c r="O1718" i="9"/>
  <c r="P1718" i="9"/>
  <c r="E1719" i="9"/>
  <c r="F1719" i="9"/>
  <c r="G1719" i="9"/>
  <c r="H1719" i="9"/>
  <c r="I1719" i="9"/>
  <c r="J1719" i="9"/>
  <c r="K1719" i="9"/>
  <c r="L1719" i="9"/>
  <c r="M1719" i="9"/>
  <c r="N1719" i="9"/>
  <c r="O1719" i="9"/>
  <c r="P1719" i="9"/>
  <c r="E1720" i="9"/>
  <c r="F1720" i="9"/>
  <c r="G1720" i="9"/>
  <c r="H1720" i="9"/>
  <c r="I1720" i="9"/>
  <c r="J1720" i="9"/>
  <c r="K1720" i="9"/>
  <c r="L1720" i="9"/>
  <c r="M1720" i="9"/>
  <c r="N1720" i="9"/>
  <c r="O1720" i="9"/>
  <c r="P1720" i="9"/>
  <c r="E1721" i="9"/>
  <c r="F1721" i="9"/>
  <c r="G1721" i="9"/>
  <c r="H1721" i="9"/>
  <c r="I1721" i="9"/>
  <c r="J1721" i="9"/>
  <c r="K1721" i="9"/>
  <c r="L1721" i="9"/>
  <c r="M1721" i="9"/>
  <c r="N1721" i="9"/>
  <c r="O1721" i="9"/>
  <c r="P1721" i="9"/>
  <c r="E1722" i="9"/>
  <c r="F1722" i="9"/>
  <c r="G1722" i="9"/>
  <c r="H1722" i="9"/>
  <c r="I1722" i="9"/>
  <c r="J1722" i="9"/>
  <c r="K1722" i="9"/>
  <c r="L1722" i="9"/>
  <c r="M1722" i="9"/>
  <c r="N1722" i="9"/>
  <c r="O1722" i="9"/>
  <c r="P1722" i="9"/>
  <c r="E1723" i="9"/>
  <c r="F1723" i="9"/>
  <c r="G1723" i="9"/>
  <c r="H1723" i="9"/>
  <c r="I1723" i="9"/>
  <c r="J1723" i="9"/>
  <c r="K1723" i="9"/>
  <c r="L1723" i="9"/>
  <c r="M1723" i="9"/>
  <c r="N1723" i="9"/>
  <c r="O1723" i="9"/>
  <c r="P1723" i="9"/>
  <c r="E1724" i="9"/>
  <c r="F1724" i="9"/>
  <c r="G1724" i="9"/>
  <c r="H1724" i="9"/>
  <c r="I1724" i="9"/>
  <c r="J1724" i="9"/>
  <c r="K1724" i="9"/>
  <c r="L1724" i="9"/>
  <c r="M1724" i="9"/>
  <c r="N1724" i="9"/>
  <c r="O1724" i="9"/>
  <c r="P1724" i="9"/>
  <c r="E1725" i="9"/>
  <c r="F1725" i="9"/>
  <c r="G1725" i="9"/>
  <c r="H1725" i="9"/>
  <c r="I1725" i="9"/>
  <c r="J1725" i="9"/>
  <c r="K1725" i="9"/>
  <c r="L1725" i="9"/>
  <c r="M1725" i="9"/>
  <c r="N1725" i="9"/>
  <c r="O1725" i="9"/>
  <c r="P1725" i="9"/>
  <c r="E1726" i="9"/>
  <c r="F1726" i="9"/>
  <c r="G1726" i="9"/>
  <c r="H1726" i="9"/>
  <c r="I1726" i="9"/>
  <c r="J1726" i="9"/>
  <c r="K1726" i="9"/>
  <c r="L1726" i="9"/>
  <c r="M1726" i="9"/>
  <c r="N1726" i="9"/>
  <c r="O1726" i="9"/>
  <c r="P1726" i="9"/>
  <c r="E1727" i="9"/>
  <c r="F1727" i="9"/>
  <c r="G1727" i="9"/>
  <c r="H1727" i="9"/>
  <c r="I1727" i="9"/>
  <c r="J1727" i="9"/>
  <c r="K1727" i="9"/>
  <c r="L1727" i="9"/>
  <c r="M1727" i="9"/>
  <c r="N1727" i="9"/>
  <c r="O1727" i="9"/>
  <c r="P1727" i="9"/>
  <c r="E1728" i="9"/>
  <c r="F1728" i="9"/>
  <c r="G1728" i="9"/>
  <c r="H1728" i="9"/>
  <c r="I1728" i="9"/>
  <c r="J1728" i="9"/>
  <c r="K1728" i="9"/>
  <c r="L1728" i="9"/>
  <c r="M1728" i="9"/>
  <c r="N1728" i="9"/>
  <c r="O1728" i="9"/>
  <c r="P1728" i="9"/>
  <c r="E1729" i="9"/>
  <c r="F1729" i="9"/>
  <c r="G1729" i="9"/>
  <c r="H1729" i="9"/>
  <c r="I1729" i="9"/>
  <c r="J1729" i="9"/>
  <c r="K1729" i="9"/>
  <c r="L1729" i="9"/>
  <c r="M1729" i="9"/>
  <c r="N1729" i="9"/>
  <c r="O1729" i="9"/>
  <c r="P1729" i="9"/>
  <c r="E1730" i="9"/>
  <c r="F1730" i="9"/>
  <c r="G1730" i="9"/>
  <c r="H1730" i="9"/>
  <c r="I1730" i="9"/>
  <c r="J1730" i="9"/>
  <c r="K1730" i="9"/>
  <c r="L1730" i="9"/>
  <c r="M1730" i="9"/>
  <c r="N1730" i="9"/>
  <c r="O1730" i="9"/>
  <c r="P1730" i="9"/>
  <c r="E1731" i="9"/>
  <c r="F1731" i="9"/>
  <c r="G1731" i="9"/>
  <c r="H1731" i="9"/>
  <c r="I1731" i="9"/>
  <c r="J1731" i="9"/>
  <c r="K1731" i="9"/>
  <c r="L1731" i="9"/>
  <c r="M1731" i="9"/>
  <c r="N1731" i="9"/>
  <c r="O1731" i="9"/>
  <c r="P1731" i="9"/>
  <c r="E1732" i="9"/>
  <c r="F1732" i="9"/>
  <c r="G1732" i="9"/>
  <c r="H1732" i="9"/>
  <c r="I1732" i="9"/>
  <c r="J1732" i="9"/>
  <c r="K1732" i="9"/>
  <c r="L1732" i="9"/>
  <c r="M1732" i="9"/>
  <c r="N1732" i="9"/>
  <c r="O1732" i="9"/>
  <c r="P1732" i="9"/>
  <c r="E1733" i="9"/>
  <c r="F1733" i="9"/>
  <c r="G1733" i="9"/>
  <c r="H1733" i="9"/>
  <c r="I1733" i="9"/>
  <c r="J1733" i="9"/>
  <c r="K1733" i="9"/>
  <c r="L1733" i="9"/>
  <c r="M1733" i="9"/>
  <c r="N1733" i="9"/>
  <c r="O1733" i="9"/>
  <c r="P1733" i="9"/>
  <c r="E1734" i="9"/>
  <c r="F1734" i="9"/>
  <c r="G1734" i="9"/>
  <c r="H1734" i="9"/>
  <c r="I1734" i="9"/>
  <c r="J1734" i="9"/>
  <c r="K1734" i="9"/>
  <c r="L1734" i="9"/>
  <c r="M1734" i="9"/>
  <c r="N1734" i="9"/>
  <c r="O1734" i="9"/>
  <c r="P1734" i="9"/>
  <c r="E1735" i="9"/>
  <c r="F1735" i="9"/>
  <c r="G1735" i="9"/>
  <c r="H1735" i="9"/>
  <c r="I1735" i="9"/>
  <c r="J1735" i="9"/>
  <c r="K1735" i="9"/>
  <c r="L1735" i="9"/>
  <c r="M1735" i="9"/>
  <c r="N1735" i="9"/>
  <c r="O1735" i="9"/>
  <c r="P1735" i="9"/>
  <c r="E1736" i="9"/>
  <c r="F1736" i="9"/>
  <c r="G1736" i="9"/>
  <c r="H1736" i="9"/>
  <c r="I1736" i="9"/>
  <c r="J1736" i="9"/>
  <c r="K1736" i="9"/>
  <c r="L1736" i="9"/>
  <c r="M1736" i="9"/>
  <c r="N1736" i="9"/>
  <c r="O1736" i="9"/>
  <c r="P1736" i="9"/>
  <c r="E1737" i="9"/>
  <c r="F1737" i="9"/>
  <c r="G1737" i="9"/>
  <c r="H1737" i="9"/>
  <c r="I1737" i="9"/>
  <c r="J1737" i="9"/>
  <c r="K1737" i="9"/>
  <c r="L1737" i="9"/>
  <c r="M1737" i="9"/>
  <c r="N1737" i="9"/>
  <c r="O1737" i="9"/>
  <c r="P1737" i="9"/>
  <c r="E1738" i="9"/>
  <c r="F1738" i="9"/>
  <c r="G1738" i="9"/>
  <c r="H1738" i="9"/>
  <c r="I1738" i="9"/>
  <c r="J1738" i="9"/>
  <c r="K1738" i="9"/>
  <c r="L1738" i="9"/>
  <c r="M1738" i="9"/>
  <c r="N1738" i="9"/>
  <c r="O1738" i="9"/>
  <c r="P1738" i="9"/>
  <c r="E1739" i="9"/>
  <c r="F1739" i="9"/>
  <c r="G1739" i="9"/>
  <c r="H1739" i="9"/>
  <c r="I1739" i="9"/>
  <c r="J1739" i="9"/>
  <c r="K1739" i="9"/>
  <c r="L1739" i="9"/>
  <c r="M1739" i="9"/>
  <c r="N1739" i="9"/>
  <c r="O1739" i="9"/>
  <c r="P1739" i="9"/>
  <c r="E1740" i="9"/>
  <c r="F1740" i="9"/>
  <c r="G1740" i="9"/>
  <c r="H1740" i="9"/>
  <c r="I1740" i="9"/>
  <c r="J1740" i="9"/>
  <c r="K1740" i="9"/>
  <c r="L1740" i="9"/>
  <c r="M1740" i="9"/>
  <c r="N1740" i="9"/>
  <c r="O1740" i="9"/>
  <c r="P1740" i="9"/>
  <c r="E1741" i="9"/>
  <c r="F1741" i="9"/>
  <c r="G1741" i="9"/>
  <c r="H1741" i="9"/>
  <c r="I1741" i="9"/>
  <c r="J1741" i="9"/>
  <c r="K1741" i="9"/>
  <c r="L1741" i="9"/>
  <c r="M1741" i="9"/>
  <c r="N1741" i="9"/>
  <c r="O1741" i="9"/>
  <c r="P1741" i="9"/>
  <c r="E1742" i="9"/>
  <c r="F1742" i="9"/>
  <c r="G1742" i="9"/>
  <c r="H1742" i="9"/>
  <c r="I1742" i="9"/>
  <c r="J1742" i="9"/>
  <c r="K1742" i="9"/>
  <c r="L1742" i="9"/>
  <c r="M1742" i="9"/>
  <c r="N1742" i="9"/>
  <c r="O1742" i="9"/>
  <c r="P1742" i="9"/>
  <c r="E1743" i="9"/>
  <c r="F1743" i="9"/>
  <c r="G1743" i="9"/>
  <c r="H1743" i="9"/>
  <c r="I1743" i="9"/>
  <c r="J1743" i="9"/>
  <c r="K1743" i="9"/>
  <c r="L1743" i="9"/>
  <c r="M1743" i="9"/>
  <c r="N1743" i="9"/>
  <c r="O1743" i="9"/>
  <c r="P1743" i="9"/>
  <c r="E1744" i="9"/>
  <c r="F1744" i="9"/>
  <c r="G1744" i="9"/>
  <c r="H1744" i="9"/>
  <c r="I1744" i="9"/>
  <c r="J1744" i="9"/>
  <c r="K1744" i="9"/>
  <c r="L1744" i="9"/>
  <c r="M1744" i="9"/>
  <c r="N1744" i="9"/>
  <c r="O1744" i="9"/>
  <c r="P1744" i="9"/>
  <c r="E1745" i="9"/>
  <c r="F1745" i="9"/>
  <c r="G1745" i="9"/>
  <c r="H1745" i="9"/>
  <c r="I1745" i="9"/>
  <c r="J1745" i="9"/>
  <c r="K1745" i="9"/>
  <c r="L1745" i="9"/>
  <c r="M1745" i="9"/>
  <c r="N1745" i="9"/>
  <c r="O1745" i="9"/>
  <c r="P1745" i="9"/>
  <c r="E1746" i="9"/>
  <c r="F1746" i="9"/>
  <c r="G1746" i="9"/>
  <c r="H1746" i="9"/>
  <c r="I1746" i="9"/>
  <c r="J1746" i="9"/>
  <c r="K1746" i="9"/>
  <c r="L1746" i="9"/>
  <c r="M1746" i="9"/>
  <c r="N1746" i="9"/>
  <c r="O1746" i="9"/>
  <c r="P1746" i="9"/>
  <c r="E1747" i="9"/>
  <c r="F1747" i="9"/>
  <c r="G1747" i="9"/>
  <c r="H1747" i="9"/>
  <c r="I1747" i="9"/>
  <c r="J1747" i="9"/>
  <c r="K1747" i="9"/>
  <c r="L1747" i="9"/>
  <c r="M1747" i="9"/>
  <c r="N1747" i="9"/>
  <c r="O1747" i="9"/>
  <c r="P1747" i="9"/>
  <c r="E1748" i="9"/>
  <c r="F1748" i="9"/>
  <c r="G1748" i="9"/>
  <c r="H1748" i="9"/>
  <c r="I1748" i="9"/>
  <c r="J1748" i="9"/>
  <c r="K1748" i="9"/>
  <c r="L1748" i="9"/>
  <c r="M1748" i="9"/>
  <c r="N1748" i="9"/>
  <c r="O1748" i="9"/>
  <c r="P1748" i="9"/>
  <c r="E1749" i="9"/>
  <c r="F1749" i="9"/>
  <c r="G1749" i="9"/>
  <c r="H1749" i="9"/>
  <c r="I1749" i="9"/>
  <c r="J1749" i="9"/>
  <c r="K1749" i="9"/>
  <c r="L1749" i="9"/>
  <c r="M1749" i="9"/>
  <c r="N1749" i="9"/>
  <c r="O1749" i="9"/>
  <c r="P1749" i="9"/>
  <c r="E1750" i="9"/>
  <c r="F1750" i="9"/>
  <c r="G1750" i="9"/>
  <c r="H1750" i="9"/>
  <c r="I1750" i="9"/>
  <c r="J1750" i="9"/>
  <c r="K1750" i="9"/>
  <c r="L1750" i="9"/>
  <c r="M1750" i="9"/>
  <c r="N1750" i="9"/>
  <c r="O1750" i="9"/>
  <c r="P1750" i="9"/>
  <c r="E1751" i="9"/>
  <c r="F1751" i="9"/>
  <c r="G1751" i="9"/>
  <c r="H1751" i="9"/>
  <c r="I1751" i="9"/>
  <c r="J1751" i="9"/>
  <c r="K1751" i="9"/>
  <c r="L1751" i="9"/>
  <c r="M1751" i="9"/>
  <c r="N1751" i="9"/>
  <c r="O1751" i="9"/>
  <c r="P1751" i="9"/>
  <c r="E1752" i="9"/>
  <c r="F1752" i="9"/>
  <c r="G1752" i="9"/>
  <c r="H1752" i="9"/>
  <c r="I1752" i="9"/>
  <c r="J1752" i="9"/>
  <c r="K1752" i="9"/>
  <c r="L1752" i="9"/>
  <c r="M1752" i="9"/>
  <c r="N1752" i="9"/>
  <c r="O1752" i="9"/>
  <c r="P1752" i="9"/>
  <c r="E1753" i="9"/>
  <c r="F1753" i="9"/>
  <c r="G1753" i="9"/>
  <c r="H1753" i="9"/>
  <c r="I1753" i="9"/>
  <c r="J1753" i="9"/>
  <c r="K1753" i="9"/>
  <c r="L1753" i="9"/>
  <c r="M1753" i="9"/>
  <c r="N1753" i="9"/>
  <c r="O1753" i="9"/>
  <c r="P1753" i="9"/>
  <c r="E1754" i="9"/>
  <c r="F1754" i="9"/>
  <c r="G1754" i="9"/>
  <c r="H1754" i="9"/>
  <c r="I1754" i="9"/>
  <c r="J1754" i="9"/>
  <c r="K1754" i="9"/>
  <c r="L1754" i="9"/>
  <c r="M1754" i="9"/>
  <c r="N1754" i="9"/>
  <c r="O1754" i="9"/>
  <c r="P1754" i="9"/>
  <c r="E1755" i="9"/>
  <c r="F1755" i="9"/>
  <c r="G1755" i="9"/>
  <c r="H1755" i="9"/>
  <c r="I1755" i="9"/>
  <c r="J1755" i="9"/>
  <c r="K1755" i="9"/>
  <c r="L1755" i="9"/>
  <c r="M1755" i="9"/>
  <c r="N1755" i="9"/>
  <c r="O1755" i="9"/>
  <c r="P1755" i="9"/>
  <c r="E1756" i="9"/>
  <c r="F1756" i="9"/>
  <c r="G1756" i="9"/>
  <c r="H1756" i="9"/>
  <c r="I1756" i="9"/>
  <c r="J1756" i="9"/>
  <c r="K1756" i="9"/>
  <c r="L1756" i="9"/>
  <c r="M1756" i="9"/>
  <c r="N1756" i="9"/>
  <c r="O1756" i="9"/>
  <c r="P1756" i="9"/>
  <c r="E1757" i="9"/>
  <c r="F1757" i="9"/>
  <c r="G1757" i="9"/>
  <c r="H1757" i="9"/>
  <c r="I1757" i="9"/>
  <c r="J1757" i="9"/>
  <c r="K1757" i="9"/>
  <c r="L1757" i="9"/>
  <c r="M1757" i="9"/>
  <c r="N1757" i="9"/>
  <c r="O1757" i="9"/>
  <c r="P1757" i="9"/>
  <c r="E1758" i="9"/>
  <c r="F1758" i="9"/>
  <c r="G1758" i="9"/>
  <c r="H1758" i="9"/>
  <c r="I1758" i="9"/>
  <c r="J1758" i="9"/>
  <c r="K1758" i="9"/>
  <c r="L1758" i="9"/>
  <c r="M1758" i="9"/>
  <c r="N1758" i="9"/>
  <c r="O1758" i="9"/>
  <c r="P1758" i="9"/>
  <c r="E1759" i="9"/>
  <c r="F1759" i="9"/>
  <c r="G1759" i="9"/>
  <c r="H1759" i="9"/>
  <c r="I1759" i="9"/>
  <c r="J1759" i="9"/>
  <c r="K1759" i="9"/>
  <c r="L1759" i="9"/>
  <c r="M1759" i="9"/>
  <c r="N1759" i="9"/>
  <c r="O1759" i="9"/>
  <c r="P1759" i="9"/>
  <c r="E1760" i="9"/>
  <c r="F1760" i="9"/>
  <c r="G1760" i="9"/>
  <c r="H1760" i="9"/>
  <c r="I1760" i="9"/>
  <c r="J1760" i="9"/>
  <c r="K1760" i="9"/>
  <c r="L1760" i="9"/>
  <c r="M1760" i="9"/>
  <c r="N1760" i="9"/>
  <c r="O1760" i="9"/>
  <c r="P1760" i="9"/>
  <c r="E1761" i="9"/>
  <c r="F1761" i="9"/>
  <c r="G1761" i="9"/>
  <c r="H1761" i="9"/>
  <c r="I1761" i="9"/>
  <c r="J1761" i="9"/>
  <c r="K1761" i="9"/>
  <c r="L1761" i="9"/>
  <c r="M1761" i="9"/>
  <c r="N1761" i="9"/>
  <c r="O1761" i="9"/>
  <c r="P1761" i="9"/>
  <c r="E1762" i="9"/>
  <c r="F1762" i="9"/>
  <c r="G1762" i="9"/>
  <c r="H1762" i="9"/>
  <c r="I1762" i="9"/>
  <c r="J1762" i="9"/>
  <c r="K1762" i="9"/>
  <c r="L1762" i="9"/>
  <c r="M1762" i="9"/>
  <c r="N1762" i="9"/>
  <c r="O1762" i="9"/>
  <c r="P1762" i="9"/>
  <c r="E1763" i="9"/>
  <c r="F1763" i="9"/>
  <c r="G1763" i="9"/>
  <c r="H1763" i="9"/>
  <c r="I1763" i="9"/>
  <c r="J1763" i="9"/>
  <c r="K1763" i="9"/>
  <c r="L1763" i="9"/>
  <c r="M1763" i="9"/>
  <c r="N1763" i="9"/>
  <c r="O1763" i="9"/>
  <c r="P1763" i="9"/>
  <c r="E1764" i="9"/>
  <c r="F1764" i="9"/>
  <c r="G1764" i="9"/>
  <c r="H1764" i="9"/>
  <c r="I1764" i="9"/>
  <c r="J1764" i="9"/>
  <c r="K1764" i="9"/>
  <c r="L1764" i="9"/>
  <c r="M1764" i="9"/>
  <c r="N1764" i="9"/>
  <c r="O1764" i="9"/>
  <c r="P1764" i="9"/>
  <c r="E1765" i="9"/>
  <c r="F1765" i="9"/>
  <c r="G1765" i="9"/>
  <c r="H1765" i="9"/>
  <c r="I1765" i="9"/>
  <c r="J1765" i="9"/>
  <c r="K1765" i="9"/>
  <c r="L1765" i="9"/>
  <c r="M1765" i="9"/>
  <c r="N1765" i="9"/>
  <c r="O1765" i="9"/>
  <c r="P1765" i="9"/>
  <c r="E1766" i="9"/>
  <c r="F1766" i="9"/>
  <c r="G1766" i="9"/>
  <c r="H1766" i="9"/>
  <c r="I1766" i="9"/>
  <c r="J1766" i="9"/>
  <c r="K1766" i="9"/>
  <c r="L1766" i="9"/>
  <c r="M1766" i="9"/>
  <c r="N1766" i="9"/>
  <c r="O1766" i="9"/>
  <c r="P1766" i="9"/>
  <c r="E1767" i="9"/>
  <c r="F1767" i="9"/>
  <c r="G1767" i="9"/>
  <c r="H1767" i="9"/>
  <c r="I1767" i="9"/>
  <c r="J1767" i="9"/>
  <c r="K1767" i="9"/>
  <c r="L1767" i="9"/>
  <c r="M1767" i="9"/>
  <c r="N1767" i="9"/>
  <c r="O1767" i="9"/>
  <c r="P1767" i="9"/>
  <c r="E1768" i="9"/>
  <c r="F1768" i="9"/>
  <c r="G1768" i="9"/>
  <c r="H1768" i="9"/>
  <c r="I1768" i="9"/>
  <c r="J1768" i="9"/>
  <c r="K1768" i="9"/>
  <c r="L1768" i="9"/>
  <c r="M1768" i="9"/>
  <c r="N1768" i="9"/>
  <c r="O1768" i="9"/>
  <c r="P1768" i="9"/>
  <c r="E1769" i="9"/>
  <c r="F1769" i="9"/>
  <c r="G1769" i="9"/>
  <c r="H1769" i="9"/>
  <c r="I1769" i="9"/>
  <c r="J1769" i="9"/>
  <c r="K1769" i="9"/>
  <c r="L1769" i="9"/>
  <c r="M1769" i="9"/>
  <c r="N1769" i="9"/>
  <c r="O1769" i="9"/>
  <c r="P1769" i="9"/>
  <c r="E1770" i="9"/>
  <c r="F1770" i="9"/>
  <c r="G1770" i="9"/>
  <c r="H1770" i="9"/>
  <c r="I1770" i="9"/>
  <c r="J1770" i="9"/>
  <c r="K1770" i="9"/>
  <c r="L1770" i="9"/>
  <c r="M1770" i="9"/>
  <c r="N1770" i="9"/>
  <c r="O1770" i="9"/>
  <c r="P1770" i="9"/>
  <c r="E1771" i="9"/>
  <c r="F1771" i="9"/>
  <c r="G1771" i="9"/>
  <c r="H1771" i="9"/>
  <c r="I1771" i="9"/>
  <c r="J1771" i="9"/>
  <c r="K1771" i="9"/>
  <c r="L1771" i="9"/>
  <c r="M1771" i="9"/>
  <c r="N1771" i="9"/>
  <c r="O1771" i="9"/>
  <c r="P1771" i="9"/>
  <c r="E1772" i="9"/>
  <c r="F1772" i="9"/>
  <c r="G1772" i="9"/>
  <c r="H1772" i="9"/>
  <c r="I1772" i="9"/>
  <c r="J1772" i="9"/>
  <c r="K1772" i="9"/>
  <c r="L1772" i="9"/>
  <c r="M1772" i="9"/>
  <c r="N1772" i="9"/>
  <c r="O1772" i="9"/>
  <c r="P1772" i="9"/>
  <c r="E1773" i="9"/>
  <c r="F1773" i="9"/>
  <c r="G1773" i="9"/>
  <c r="H1773" i="9"/>
  <c r="I1773" i="9"/>
  <c r="J1773" i="9"/>
  <c r="K1773" i="9"/>
  <c r="L1773" i="9"/>
  <c r="M1773" i="9"/>
  <c r="N1773" i="9"/>
  <c r="O1773" i="9"/>
  <c r="P1773" i="9"/>
  <c r="E1774" i="9"/>
  <c r="F1774" i="9"/>
  <c r="G1774" i="9"/>
  <c r="H1774" i="9"/>
  <c r="I1774" i="9"/>
  <c r="J1774" i="9"/>
  <c r="K1774" i="9"/>
  <c r="L1774" i="9"/>
  <c r="M1774" i="9"/>
  <c r="N1774" i="9"/>
  <c r="O1774" i="9"/>
  <c r="P1774" i="9"/>
  <c r="E1775" i="9"/>
  <c r="F1775" i="9"/>
  <c r="G1775" i="9"/>
  <c r="H1775" i="9"/>
  <c r="I1775" i="9"/>
  <c r="J1775" i="9"/>
  <c r="K1775" i="9"/>
  <c r="L1775" i="9"/>
  <c r="M1775" i="9"/>
  <c r="N1775" i="9"/>
  <c r="O1775" i="9"/>
  <c r="P1775" i="9"/>
  <c r="E1776" i="9"/>
  <c r="F1776" i="9"/>
  <c r="G1776" i="9"/>
  <c r="H1776" i="9"/>
  <c r="I1776" i="9"/>
  <c r="J1776" i="9"/>
  <c r="K1776" i="9"/>
  <c r="L1776" i="9"/>
  <c r="M1776" i="9"/>
  <c r="N1776" i="9"/>
  <c r="O1776" i="9"/>
  <c r="P1776" i="9"/>
  <c r="E1777" i="9"/>
  <c r="F1777" i="9"/>
  <c r="G1777" i="9"/>
  <c r="H1777" i="9"/>
  <c r="I1777" i="9"/>
  <c r="J1777" i="9"/>
  <c r="K1777" i="9"/>
  <c r="L1777" i="9"/>
  <c r="M1777" i="9"/>
  <c r="N1777" i="9"/>
  <c r="O1777" i="9"/>
  <c r="P1777" i="9"/>
  <c r="E1778" i="9"/>
  <c r="F1778" i="9"/>
  <c r="G1778" i="9"/>
  <c r="H1778" i="9"/>
  <c r="I1778" i="9"/>
  <c r="J1778" i="9"/>
  <c r="K1778" i="9"/>
  <c r="L1778" i="9"/>
  <c r="M1778" i="9"/>
  <c r="N1778" i="9"/>
  <c r="O1778" i="9"/>
  <c r="P1778" i="9"/>
  <c r="E1779" i="9"/>
  <c r="F1779" i="9"/>
  <c r="G1779" i="9"/>
  <c r="H1779" i="9"/>
  <c r="I1779" i="9"/>
  <c r="J1779" i="9"/>
  <c r="K1779" i="9"/>
  <c r="L1779" i="9"/>
  <c r="M1779" i="9"/>
  <c r="N1779" i="9"/>
  <c r="O1779" i="9"/>
  <c r="P1779" i="9"/>
  <c r="E1780" i="9"/>
  <c r="F1780" i="9"/>
  <c r="G1780" i="9"/>
  <c r="H1780" i="9"/>
  <c r="I1780" i="9"/>
  <c r="J1780" i="9"/>
  <c r="K1780" i="9"/>
  <c r="L1780" i="9"/>
  <c r="M1780" i="9"/>
  <c r="N1780" i="9"/>
  <c r="O1780" i="9"/>
  <c r="P1780" i="9"/>
  <c r="E1781" i="9"/>
  <c r="F1781" i="9"/>
  <c r="G1781" i="9"/>
  <c r="H1781" i="9"/>
  <c r="I1781" i="9"/>
  <c r="J1781" i="9"/>
  <c r="K1781" i="9"/>
  <c r="L1781" i="9"/>
  <c r="M1781" i="9"/>
  <c r="N1781" i="9"/>
  <c r="O1781" i="9"/>
  <c r="P1781" i="9"/>
  <c r="E1782" i="9"/>
  <c r="F1782" i="9"/>
  <c r="G1782" i="9"/>
  <c r="H1782" i="9"/>
  <c r="I1782" i="9"/>
  <c r="J1782" i="9"/>
  <c r="K1782" i="9"/>
  <c r="L1782" i="9"/>
  <c r="M1782" i="9"/>
  <c r="N1782" i="9"/>
  <c r="O1782" i="9"/>
  <c r="P1782" i="9"/>
  <c r="E1783" i="9"/>
  <c r="F1783" i="9"/>
  <c r="G1783" i="9"/>
  <c r="H1783" i="9"/>
  <c r="I1783" i="9"/>
  <c r="J1783" i="9"/>
  <c r="K1783" i="9"/>
  <c r="L1783" i="9"/>
  <c r="M1783" i="9"/>
  <c r="N1783" i="9"/>
  <c r="O1783" i="9"/>
  <c r="P1783" i="9"/>
  <c r="E1784" i="9"/>
  <c r="F1784" i="9"/>
  <c r="G1784" i="9"/>
  <c r="H1784" i="9"/>
  <c r="I1784" i="9"/>
  <c r="J1784" i="9"/>
  <c r="K1784" i="9"/>
  <c r="L1784" i="9"/>
  <c r="M1784" i="9"/>
  <c r="N1784" i="9"/>
  <c r="O1784" i="9"/>
  <c r="P1784" i="9"/>
  <c r="E1785" i="9"/>
  <c r="F1785" i="9"/>
  <c r="G1785" i="9"/>
  <c r="H1785" i="9"/>
  <c r="I1785" i="9"/>
  <c r="J1785" i="9"/>
  <c r="K1785" i="9"/>
  <c r="L1785" i="9"/>
  <c r="M1785" i="9"/>
  <c r="N1785" i="9"/>
  <c r="O1785" i="9"/>
  <c r="P1785" i="9"/>
  <c r="E1786" i="9"/>
  <c r="F1786" i="9"/>
  <c r="G1786" i="9"/>
  <c r="H1786" i="9"/>
  <c r="I1786" i="9"/>
  <c r="J1786" i="9"/>
  <c r="K1786" i="9"/>
  <c r="L1786" i="9"/>
  <c r="M1786" i="9"/>
  <c r="N1786" i="9"/>
  <c r="O1786" i="9"/>
  <c r="P1786" i="9"/>
  <c r="E1787" i="9"/>
  <c r="F1787" i="9"/>
  <c r="G1787" i="9"/>
  <c r="H1787" i="9"/>
  <c r="I1787" i="9"/>
  <c r="J1787" i="9"/>
  <c r="K1787" i="9"/>
  <c r="L1787" i="9"/>
  <c r="M1787" i="9"/>
  <c r="N1787" i="9"/>
  <c r="O1787" i="9"/>
  <c r="P1787" i="9"/>
  <c r="E1788" i="9"/>
  <c r="F1788" i="9"/>
  <c r="G1788" i="9"/>
  <c r="H1788" i="9"/>
  <c r="I1788" i="9"/>
  <c r="J1788" i="9"/>
  <c r="K1788" i="9"/>
  <c r="L1788" i="9"/>
  <c r="M1788" i="9"/>
  <c r="N1788" i="9"/>
  <c r="O1788" i="9"/>
  <c r="P1788" i="9"/>
  <c r="E1789" i="9"/>
  <c r="F1789" i="9"/>
  <c r="G1789" i="9"/>
  <c r="H1789" i="9"/>
  <c r="I1789" i="9"/>
  <c r="J1789" i="9"/>
  <c r="K1789" i="9"/>
  <c r="L1789" i="9"/>
  <c r="M1789" i="9"/>
  <c r="N1789" i="9"/>
  <c r="O1789" i="9"/>
  <c r="P1789" i="9"/>
  <c r="E1790" i="9"/>
  <c r="F1790" i="9"/>
  <c r="G1790" i="9"/>
  <c r="H1790" i="9"/>
  <c r="I1790" i="9"/>
  <c r="J1790" i="9"/>
  <c r="K1790" i="9"/>
  <c r="L1790" i="9"/>
  <c r="M1790" i="9"/>
  <c r="N1790" i="9"/>
  <c r="O1790" i="9"/>
  <c r="P1790" i="9"/>
  <c r="E1791" i="9"/>
  <c r="F1791" i="9"/>
  <c r="G1791" i="9"/>
  <c r="H1791" i="9"/>
  <c r="I1791" i="9"/>
  <c r="J1791" i="9"/>
  <c r="K1791" i="9"/>
  <c r="L1791" i="9"/>
  <c r="M1791" i="9"/>
  <c r="N1791" i="9"/>
  <c r="O1791" i="9"/>
  <c r="P1791" i="9"/>
  <c r="E1792" i="9"/>
  <c r="F1792" i="9"/>
  <c r="G1792" i="9"/>
  <c r="H1792" i="9"/>
  <c r="I1792" i="9"/>
  <c r="J1792" i="9"/>
  <c r="K1792" i="9"/>
  <c r="L1792" i="9"/>
  <c r="M1792" i="9"/>
  <c r="N1792" i="9"/>
  <c r="O1792" i="9"/>
  <c r="P1792" i="9"/>
  <c r="E1793" i="9"/>
  <c r="F1793" i="9"/>
  <c r="G1793" i="9"/>
  <c r="H1793" i="9"/>
  <c r="I1793" i="9"/>
  <c r="J1793" i="9"/>
  <c r="K1793" i="9"/>
  <c r="L1793" i="9"/>
  <c r="M1793" i="9"/>
  <c r="N1793" i="9"/>
  <c r="O1793" i="9"/>
  <c r="P1793" i="9"/>
  <c r="E1794" i="9"/>
  <c r="F1794" i="9"/>
  <c r="G1794" i="9"/>
  <c r="H1794" i="9"/>
  <c r="I1794" i="9"/>
  <c r="J1794" i="9"/>
  <c r="K1794" i="9"/>
  <c r="L1794" i="9"/>
  <c r="M1794" i="9"/>
  <c r="N1794" i="9"/>
  <c r="O1794" i="9"/>
  <c r="P1794" i="9"/>
  <c r="E1795" i="9"/>
  <c r="F1795" i="9"/>
  <c r="G1795" i="9"/>
  <c r="H1795" i="9"/>
  <c r="I1795" i="9"/>
  <c r="J1795" i="9"/>
  <c r="K1795" i="9"/>
  <c r="L1795" i="9"/>
  <c r="M1795" i="9"/>
  <c r="N1795" i="9"/>
  <c r="O1795" i="9"/>
  <c r="P1795" i="9"/>
  <c r="E1796" i="9"/>
  <c r="F1796" i="9"/>
  <c r="G1796" i="9"/>
  <c r="H1796" i="9"/>
  <c r="I1796" i="9"/>
  <c r="J1796" i="9"/>
  <c r="K1796" i="9"/>
  <c r="L1796" i="9"/>
  <c r="M1796" i="9"/>
  <c r="N1796" i="9"/>
  <c r="O1796" i="9"/>
  <c r="P1796" i="9"/>
  <c r="E1797" i="9"/>
  <c r="F1797" i="9"/>
  <c r="G1797" i="9"/>
  <c r="H1797" i="9"/>
  <c r="I1797" i="9"/>
  <c r="J1797" i="9"/>
  <c r="K1797" i="9"/>
  <c r="L1797" i="9"/>
  <c r="M1797" i="9"/>
  <c r="N1797" i="9"/>
  <c r="O1797" i="9"/>
  <c r="P1797" i="9"/>
  <c r="E1798" i="9"/>
  <c r="F1798" i="9"/>
  <c r="G1798" i="9"/>
  <c r="H1798" i="9"/>
  <c r="I1798" i="9"/>
  <c r="J1798" i="9"/>
  <c r="K1798" i="9"/>
  <c r="L1798" i="9"/>
  <c r="M1798" i="9"/>
  <c r="N1798" i="9"/>
  <c r="O1798" i="9"/>
  <c r="P1798" i="9"/>
  <c r="E1799" i="9"/>
  <c r="F1799" i="9"/>
  <c r="G1799" i="9"/>
  <c r="H1799" i="9"/>
  <c r="I1799" i="9"/>
  <c r="J1799" i="9"/>
  <c r="K1799" i="9"/>
  <c r="L1799" i="9"/>
  <c r="M1799" i="9"/>
  <c r="N1799" i="9"/>
  <c r="O1799" i="9"/>
  <c r="P1799" i="9"/>
  <c r="E1800" i="9"/>
  <c r="F1800" i="9"/>
  <c r="G1800" i="9"/>
  <c r="H1800" i="9"/>
  <c r="I1800" i="9"/>
  <c r="J1800" i="9"/>
  <c r="K1800" i="9"/>
  <c r="L1800" i="9"/>
  <c r="M1800" i="9"/>
  <c r="N1800" i="9"/>
  <c r="O1800" i="9"/>
  <c r="P1800" i="9"/>
  <c r="E1801" i="9"/>
  <c r="F1801" i="9"/>
  <c r="G1801" i="9"/>
  <c r="H1801" i="9"/>
  <c r="I1801" i="9"/>
  <c r="J1801" i="9"/>
  <c r="K1801" i="9"/>
  <c r="L1801" i="9"/>
  <c r="M1801" i="9"/>
  <c r="N1801" i="9"/>
  <c r="O1801" i="9"/>
  <c r="P1801" i="9"/>
  <c r="E1802" i="9"/>
  <c r="F1802" i="9"/>
  <c r="G1802" i="9"/>
  <c r="H1802" i="9"/>
  <c r="I1802" i="9"/>
  <c r="J1802" i="9"/>
  <c r="K1802" i="9"/>
  <c r="L1802" i="9"/>
  <c r="M1802" i="9"/>
  <c r="N1802" i="9"/>
  <c r="O1802" i="9"/>
  <c r="P1802" i="9"/>
  <c r="E1803" i="9"/>
  <c r="F1803" i="9"/>
  <c r="G1803" i="9"/>
  <c r="H1803" i="9"/>
  <c r="I1803" i="9"/>
  <c r="J1803" i="9"/>
  <c r="K1803" i="9"/>
  <c r="L1803" i="9"/>
  <c r="M1803" i="9"/>
  <c r="N1803" i="9"/>
  <c r="O1803" i="9"/>
  <c r="P1803" i="9"/>
  <c r="E1804" i="9"/>
  <c r="F1804" i="9"/>
  <c r="G1804" i="9"/>
  <c r="H1804" i="9"/>
  <c r="I1804" i="9"/>
  <c r="J1804" i="9"/>
  <c r="K1804" i="9"/>
  <c r="L1804" i="9"/>
  <c r="M1804" i="9"/>
  <c r="N1804" i="9"/>
  <c r="O1804" i="9"/>
  <c r="P1804" i="9"/>
  <c r="E1805" i="9"/>
  <c r="F1805" i="9"/>
  <c r="G1805" i="9"/>
  <c r="H1805" i="9"/>
  <c r="I1805" i="9"/>
  <c r="J1805" i="9"/>
  <c r="K1805" i="9"/>
  <c r="L1805" i="9"/>
  <c r="M1805" i="9"/>
  <c r="N1805" i="9"/>
  <c r="O1805" i="9"/>
  <c r="P1805" i="9"/>
  <c r="E1806" i="9"/>
  <c r="F1806" i="9"/>
  <c r="G1806" i="9"/>
  <c r="H1806" i="9"/>
  <c r="I1806" i="9"/>
  <c r="J1806" i="9"/>
  <c r="K1806" i="9"/>
  <c r="L1806" i="9"/>
  <c r="M1806" i="9"/>
  <c r="N1806" i="9"/>
  <c r="O1806" i="9"/>
  <c r="P1806" i="9"/>
  <c r="E1807" i="9"/>
  <c r="F1807" i="9"/>
  <c r="G1807" i="9"/>
  <c r="H1807" i="9"/>
  <c r="I1807" i="9"/>
  <c r="J1807" i="9"/>
  <c r="K1807" i="9"/>
  <c r="L1807" i="9"/>
  <c r="M1807" i="9"/>
  <c r="N1807" i="9"/>
  <c r="O1807" i="9"/>
  <c r="P1807" i="9"/>
  <c r="E1808" i="9"/>
  <c r="F1808" i="9"/>
  <c r="G1808" i="9"/>
  <c r="H1808" i="9"/>
  <c r="I1808" i="9"/>
  <c r="J1808" i="9"/>
  <c r="K1808" i="9"/>
  <c r="L1808" i="9"/>
  <c r="M1808" i="9"/>
  <c r="N1808" i="9"/>
  <c r="O1808" i="9"/>
  <c r="P1808" i="9"/>
  <c r="E1809" i="9"/>
  <c r="F1809" i="9"/>
  <c r="G1809" i="9"/>
  <c r="H1809" i="9"/>
  <c r="I1809" i="9"/>
  <c r="J1809" i="9"/>
  <c r="K1809" i="9"/>
  <c r="L1809" i="9"/>
  <c r="M1809" i="9"/>
  <c r="N1809" i="9"/>
  <c r="O1809" i="9"/>
  <c r="P1809" i="9"/>
  <c r="E1810" i="9"/>
  <c r="F1810" i="9"/>
  <c r="G1810" i="9"/>
  <c r="H1810" i="9"/>
  <c r="I1810" i="9"/>
  <c r="J1810" i="9"/>
  <c r="K1810" i="9"/>
  <c r="L1810" i="9"/>
  <c r="M1810" i="9"/>
  <c r="N1810" i="9"/>
  <c r="O1810" i="9"/>
  <c r="P1810" i="9"/>
  <c r="E1811" i="9"/>
  <c r="F1811" i="9"/>
  <c r="G1811" i="9"/>
  <c r="H1811" i="9"/>
  <c r="I1811" i="9"/>
  <c r="J1811" i="9"/>
  <c r="K1811" i="9"/>
  <c r="L1811" i="9"/>
  <c r="M1811" i="9"/>
  <c r="N1811" i="9"/>
  <c r="O1811" i="9"/>
  <c r="P1811" i="9"/>
  <c r="E1812" i="9"/>
  <c r="F1812" i="9"/>
  <c r="G1812" i="9"/>
  <c r="H1812" i="9"/>
  <c r="I1812" i="9"/>
  <c r="J1812" i="9"/>
  <c r="K1812" i="9"/>
  <c r="L1812" i="9"/>
  <c r="M1812" i="9"/>
  <c r="N1812" i="9"/>
  <c r="O1812" i="9"/>
  <c r="P1812" i="9"/>
  <c r="E1813" i="9"/>
  <c r="F1813" i="9"/>
  <c r="G1813" i="9"/>
  <c r="H1813" i="9"/>
  <c r="I1813" i="9"/>
  <c r="J1813" i="9"/>
  <c r="K1813" i="9"/>
  <c r="L1813" i="9"/>
  <c r="M1813" i="9"/>
  <c r="N1813" i="9"/>
  <c r="O1813" i="9"/>
  <c r="P1813" i="9"/>
  <c r="E1814" i="9"/>
  <c r="F1814" i="9"/>
  <c r="G1814" i="9"/>
  <c r="H1814" i="9"/>
  <c r="I1814" i="9"/>
  <c r="J1814" i="9"/>
  <c r="K1814" i="9"/>
  <c r="L1814" i="9"/>
  <c r="M1814" i="9"/>
  <c r="N1814" i="9"/>
  <c r="O1814" i="9"/>
  <c r="P1814" i="9"/>
  <c r="E1815" i="9"/>
  <c r="F1815" i="9"/>
  <c r="G1815" i="9"/>
  <c r="H1815" i="9"/>
  <c r="I1815" i="9"/>
  <c r="J1815" i="9"/>
  <c r="K1815" i="9"/>
  <c r="L1815" i="9"/>
  <c r="M1815" i="9"/>
  <c r="N1815" i="9"/>
  <c r="O1815" i="9"/>
  <c r="P1815" i="9"/>
  <c r="E1816" i="9"/>
  <c r="F1816" i="9"/>
  <c r="G1816" i="9"/>
  <c r="H1816" i="9"/>
  <c r="I1816" i="9"/>
  <c r="J1816" i="9"/>
  <c r="K1816" i="9"/>
  <c r="L1816" i="9"/>
  <c r="M1816" i="9"/>
  <c r="N1816" i="9"/>
  <c r="O1816" i="9"/>
  <c r="P1816" i="9"/>
  <c r="E1817" i="9"/>
  <c r="F1817" i="9"/>
  <c r="G1817" i="9"/>
  <c r="H1817" i="9"/>
  <c r="I1817" i="9"/>
  <c r="J1817" i="9"/>
  <c r="K1817" i="9"/>
  <c r="L1817" i="9"/>
  <c r="M1817" i="9"/>
  <c r="N1817" i="9"/>
  <c r="O1817" i="9"/>
  <c r="P1817" i="9"/>
  <c r="E1818" i="9"/>
  <c r="F1818" i="9"/>
  <c r="G1818" i="9"/>
  <c r="H1818" i="9"/>
  <c r="I1818" i="9"/>
  <c r="J1818" i="9"/>
  <c r="K1818" i="9"/>
  <c r="L1818" i="9"/>
  <c r="M1818" i="9"/>
  <c r="N1818" i="9"/>
  <c r="O1818" i="9"/>
  <c r="P1818" i="9"/>
  <c r="E1819" i="9"/>
  <c r="F1819" i="9"/>
  <c r="G1819" i="9"/>
  <c r="H1819" i="9"/>
  <c r="I1819" i="9"/>
  <c r="J1819" i="9"/>
  <c r="K1819" i="9"/>
  <c r="L1819" i="9"/>
  <c r="M1819" i="9"/>
  <c r="N1819" i="9"/>
  <c r="O1819" i="9"/>
  <c r="P1819" i="9"/>
  <c r="E1820" i="9"/>
  <c r="F1820" i="9"/>
  <c r="G1820" i="9"/>
  <c r="H1820" i="9"/>
  <c r="I1820" i="9"/>
  <c r="J1820" i="9"/>
  <c r="K1820" i="9"/>
  <c r="L1820" i="9"/>
  <c r="M1820" i="9"/>
  <c r="N1820" i="9"/>
  <c r="O1820" i="9"/>
  <c r="P1820" i="9"/>
  <c r="E1821" i="9"/>
  <c r="F1821" i="9"/>
  <c r="G1821" i="9"/>
  <c r="H1821" i="9"/>
  <c r="I1821" i="9"/>
  <c r="J1821" i="9"/>
  <c r="K1821" i="9"/>
  <c r="L1821" i="9"/>
  <c r="M1821" i="9"/>
  <c r="N1821" i="9"/>
  <c r="O1821" i="9"/>
  <c r="P1821" i="9"/>
  <c r="E1822" i="9"/>
  <c r="F1822" i="9"/>
  <c r="G1822" i="9"/>
  <c r="H1822" i="9"/>
  <c r="I1822" i="9"/>
  <c r="J1822" i="9"/>
  <c r="K1822" i="9"/>
  <c r="L1822" i="9"/>
  <c r="M1822" i="9"/>
  <c r="N1822" i="9"/>
  <c r="O1822" i="9"/>
  <c r="P1822" i="9"/>
  <c r="E1823" i="9"/>
  <c r="F1823" i="9"/>
  <c r="G1823" i="9"/>
  <c r="H1823" i="9"/>
  <c r="I1823" i="9"/>
  <c r="J1823" i="9"/>
  <c r="K1823" i="9"/>
  <c r="L1823" i="9"/>
  <c r="M1823" i="9"/>
  <c r="N1823" i="9"/>
  <c r="O1823" i="9"/>
  <c r="P1823" i="9"/>
  <c r="E1824" i="9"/>
  <c r="F1824" i="9"/>
  <c r="G1824" i="9"/>
  <c r="H1824" i="9"/>
  <c r="I1824" i="9"/>
  <c r="J1824" i="9"/>
  <c r="K1824" i="9"/>
  <c r="L1824" i="9"/>
  <c r="M1824" i="9"/>
  <c r="N1824" i="9"/>
  <c r="O1824" i="9"/>
  <c r="P1824" i="9"/>
  <c r="E1825" i="9"/>
  <c r="F1825" i="9"/>
  <c r="G1825" i="9"/>
  <c r="H1825" i="9"/>
  <c r="I1825" i="9"/>
  <c r="J1825" i="9"/>
  <c r="K1825" i="9"/>
  <c r="L1825" i="9"/>
  <c r="M1825" i="9"/>
  <c r="N1825" i="9"/>
  <c r="O1825" i="9"/>
  <c r="P1825" i="9"/>
  <c r="E1826" i="9"/>
  <c r="F1826" i="9"/>
  <c r="G1826" i="9"/>
  <c r="H1826" i="9"/>
  <c r="I1826" i="9"/>
  <c r="J1826" i="9"/>
  <c r="K1826" i="9"/>
  <c r="L1826" i="9"/>
  <c r="M1826" i="9"/>
  <c r="N1826" i="9"/>
  <c r="O1826" i="9"/>
  <c r="P1826" i="9"/>
  <c r="E1827" i="9"/>
  <c r="F1827" i="9"/>
  <c r="G1827" i="9"/>
  <c r="H1827" i="9"/>
  <c r="I1827" i="9"/>
  <c r="J1827" i="9"/>
  <c r="K1827" i="9"/>
  <c r="L1827" i="9"/>
  <c r="M1827" i="9"/>
  <c r="N1827" i="9"/>
  <c r="O1827" i="9"/>
  <c r="P1827" i="9"/>
  <c r="E1828" i="9"/>
  <c r="F1828" i="9"/>
  <c r="G1828" i="9"/>
  <c r="H1828" i="9"/>
  <c r="I1828" i="9"/>
  <c r="J1828" i="9"/>
  <c r="K1828" i="9"/>
  <c r="L1828" i="9"/>
  <c r="M1828" i="9"/>
  <c r="N1828" i="9"/>
  <c r="O1828" i="9"/>
  <c r="P1828" i="9"/>
  <c r="E1829" i="9"/>
  <c r="F1829" i="9"/>
  <c r="G1829" i="9"/>
  <c r="H1829" i="9"/>
  <c r="I1829" i="9"/>
  <c r="J1829" i="9"/>
  <c r="K1829" i="9"/>
  <c r="L1829" i="9"/>
  <c r="M1829" i="9"/>
  <c r="N1829" i="9"/>
  <c r="O1829" i="9"/>
  <c r="P1829" i="9"/>
  <c r="E1830" i="9"/>
  <c r="F1830" i="9"/>
  <c r="G1830" i="9"/>
  <c r="H1830" i="9"/>
  <c r="I1830" i="9"/>
  <c r="J1830" i="9"/>
  <c r="K1830" i="9"/>
  <c r="L1830" i="9"/>
  <c r="M1830" i="9"/>
  <c r="N1830" i="9"/>
  <c r="O1830" i="9"/>
  <c r="P1830" i="9"/>
  <c r="E1831" i="9"/>
  <c r="F1831" i="9"/>
  <c r="G1831" i="9"/>
  <c r="H1831" i="9"/>
  <c r="I1831" i="9"/>
  <c r="J1831" i="9"/>
  <c r="K1831" i="9"/>
  <c r="L1831" i="9"/>
  <c r="M1831" i="9"/>
  <c r="N1831" i="9"/>
  <c r="O1831" i="9"/>
  <c r="P1831" i="9"/>
  <c r="E1832" i="9"/>
  <c r="F1832" i="9"/>
  <c r="G1832" i="9"/>
  <c r="H1832" i="9"/>
  <c r="I1832" i="9"/>
  <c r="J1832" i="9"/>
  <c r="K1832" i="9"/>
  <c r="L1832" i="9"/>
  <c r="M1832" i="9"/>
  <c r="N1832" i="9"/>
  <c r="O1832" i="9"/>
  <c r="P1832" i="9"/>
  <c r="E1833" i="9"/>
  <c r="F1833" i="9"/>
  <c r="G1833" i="9"/>
  <c r="H1833" i="9"/>
  <c r="I1833" i="9"/>
  <c r="J1833" i="9"/>
  <c r="K1833" i="9"/>
  <c r="L1833" i="9"/>
  <c r="M1833" i="9"/>
  <c r="N1833" i="9"/>
  <c r="O1833" i="9"/>
  <c r="P1833" i="9"/>
  <c r="E1834" i="9"/>
  <c r="F1834" i="9"/>
  <c r="G1834" i="9"/>
  <c r="H1834" i="9"/>
  <c r="I1834" i="9"/>
  <c r="J1834" i="9"/>
  <c r="K1834" i="9"/>
  <c r="L1834" i="9"/>
  <c r="M1834" i="9"/>
  <c r="N1834" i="9"/>
  <c r="O1834" i="9"/>
  <c r="P1834" i="9"/>
  <c r="E1835" i="9"/>
  <c r="F1835" i="9"/>
  <c r="G1835" i="9"/>
  <c r="H1835" i="9"/>
  <c r="I1835" i="9"/>
  <c r="J1835" i="9"/>
  <c r="K1835" i="9"/>
  <c r="L1835" i="9"/>
  <c r="M1835" i="9"/>
  <c r="N1835" i="9"/>
  <c r="O1835" i="9"/>
  <c r="P1835" i="9"/>
  <c r="E1836" i="9"/>
  <c r="F1836" i="9"/>
  <c r="G1836" i="9"/>
  <c r="H1836" i="9"/>
  <c r="I1836" i="9"/>
  <c r="J1836" i="9"/>
  <c r="K1836" i="9"/>
  <c r="L1836" i="9"/>
  <c r="M1836" i="9"/>
  <c r="N1836" i="9"/>
  <c r="O1836" i="9"/>
  <c r="P1836" i="9"/>
  <c r="E1837" i="9"/>
  <c r="F1837" i="9"/>
  <c r="G1837" i="9"/>
  <c r="H1837" i="9"/>
  <c r="I1837" i="9"/>
  <c r="J1837" i="9"/>
  <c r="K1837" i="9"/>
  <c r="L1837" i="9"/>
  <c r="M1837" i="9"/>
  <c r="N1837" i="9"/>
  <c r="O1837" i="9"/>
  <c r="P1837" i="9"/>
  <c r="E1838" i="9"/>
  <c r="F1838" i="9"/>
  <c r="G1838" i="9"/>
  <c r="H1838" i="9"/>
  <c r="I1838" i="9"/>
  <c r="J1838" i="9"/>
  <c r="K1838" i="9"/>
  <c r="L1838" i="9"/>
  <c r="M1838" i="9"/>
  <c r="N1838" i="9"/>
  <c r="O1838" i="9"/>
  <c r="P1838" i="9"/>
  <c r="E1839" i="9"/>
  <c r="F1839" i="9"/>
  <c r="G1839" i="9"/>
  <c r="H1839" i="9"/>
  <c r="I1839" i="9"/>
  <c r="J1839" i="9"/>
  <c r="K1839" i="9"/>
  <c r="L1839" i="9"/>
  <c r="M1839" i="9"/>
  <c r="N1839" i="9"/>
  <c r="O1839" i="9"/>
  <c r="P1839" i="9"/>
  <c r="E1840" i="9"/>
  <c r="F1840" i="9"/>
  <c r="G1840" i="9"/>
  <c r="H1840" i="9"/>
  <c r="I1840" i="9"/>
  <c r="J1840" i="9"/>
  <c r="K1840" i="9"/>
  <c r="L1840" i="9"/>
  <c r="M1840" i="9"/>
  <c r="N1840" i="9"/>
  <c r="O1840" i="9"/>
  <c r="P1840" i="9"/>
  <c r="E1841" i="9"/>
  <c r="F1841" i="9"/>
  <c r="G1841" i="9"/>
  <c r="H1841" i="9"/>
  <c r="I1841" i="9"/>
  <c r="J1841" i="9"/>
  <c r="K1841" i="9"/>
  <c r="L1841" i="9"/>
  <c r="M1841" i="9"/>
  <c r="N1841" i="9"/>
  <c r="O1841" i="9"/>
  <c r="P1841" i="9"/>
  <c r="E1842" i="9"/>
  <c r="F1842" i="9"/>
  <c r="G1842" i="9"/>
  <c r="H1842" i="9"/>
  <c r="I1842" i="9"/>
  <c r="J1842" i="9"/>
  <c r="K1842" i="9"/>
  <c r="L1842" i="9"/>
  <c r="M1842" i="9"/>
  <c r="N1842" i="9"/>
  <c r="O1842" i="9"/>
  <c r="P1842" i="9"/>
  <c r="E1843" i="9"/>
  <c r="F1843" i="9"/>
  <c r="G1843" i="9"/>
  <c r="H1843" i="9"/>
  <c r="I1843" i="9"/>
  <c r="J1843" i="9"/>
  <c r="K1843" i="9"/>
  <c r="L1843" i="9"/>
  <c r="M1843" i="9"/>
  <c r="N1843" i="9"/>
  <c r="O1843" i="9"/>
  <c r="P1843" i="9"/>
  <c r="E1844" i="9"/>
  <c r="F1844" i="9"/>
  <c r="G1844" i="9"/>
  <c r="H1844" i="9"/>
  <c r="I1844" i="9"/>
  <c r="J1844" i="9"/>
  <c r="K1844" i="9"/>
  <c r="L1844" i="9"/>
  <c r="M1844" i="9"/>
  <c r="N1844" i="9"/>
  <c r="O1844" i="9"/>
  <c r="P1844" i="9"/>
  <c r="E1845" i="9"/>
  <c r="F1845" i="9"/>
  <c r="G1845" i="9"/>
  <c r="H1845" i="9"/>
  <c r="I1845" i="9"/>
  <c r="J1845" i="9"/>
  <c r="K1845" i="9"/>
  <c r="L1845" i="9"/>
  <c r="M1845" i="9"/>
  <c r="N1845" i="9"/>
  <c r="O1845" i="9"/>
  <c r="P1845" i="9"/>
  <c r="E1846" i="9"/>
  <c r="F1846" i="9"/>
  <c r="G1846" i="9"/>
  <c r="H1846" i="9"/>
  <c r="I1846" i="9"/>
  <c r="J1846" i="9"/>
  <c r="K1846" i="9"/>
  <c r="L1846" i="9"/>
  <c r="M1846" i="9"/>
  <c r="N1846" i="9"/>
  <c r="O1846" i="9"/>
  <c r="P1846" i="9"/>
  <c r="E1847" i="9"/>
  <c r="F1847" i="9"/>
  <c r="G1847" i="9"/>
  <c r="H1847" i="9"/>
  <c r="I1847" i="9"/>
  <c r="J1847" i="9"/>
  <c r="K1847" i="9"/>
  <c r="L1847" i="9"/>
  <c r="M1847" i="9"/>
  <c r="N1847" i="9"/>
  <c r="O1847" i="9"/>
  <c r="P1847" i="9"/>
  <c r="E1848" i="9"/>
  <c r="F1848" i="9"/>
  <c r="G1848" i="9"/>
  <c r="H1848" i="9"/>
  <c r="I1848" i="9"/>
  <c r="J1848" i="9"/>
  <c r="K1848" i="9"/>
  <c r="L1848" i="9"/>
  <c r="M1848" i="9"/>
  <c r="N1848" i="9"/>
  <c r="O1848" i="9"/>
  <c r="P1848" i="9"/>
  <c r="E1849" i="9"/>
  <c r="F1849" i="9"/>
  <c r="G1849" i="9"/>
  <c r="H1849" i="9"/>
  <c r="I1849" i="9"/>
  <c r="J1849" i="9"/>
  <c r="K1849" i="9"/>
  <c r="L1849" i="9"/>
  <c r="M1849" i="9"/>
  <c r="N1849" i="9"/>
  <c r="O1849" i="9"/>
  <c r="P1849" i="9"/>
  <c r="E1850" i="9"/>
  <c r="F1850" i="9"/>
  <c r="G1850" i="9"/>
  <c r="H1850" i="9"/>
  <c r="I1850" i="9"/>
  <c r="J1850" i="9"/>
  <c r="K1850" i="9"/>
  <c r="L1850" i="9"/>
  <c r="M1850" i="9"/>
  <c r="N1850" i="9"/>
  <c r="O1850" i="9"/>
  <c r="P1850" i="9"/>
  <c r="E1851" i="9"/>
  <c r="F1851" i="9"/>
  <c r="G1851" i="9"/>
  <c r="H1851" i="9"/>
  <c r="I1851" i="9"/>
  <c r="J1851" i="9"/>
  <c r="K1851" i="9"/>
  <c r="L1851" i="9"/>
  <c r="M1851" i="9"/>
  <c r="N1851" i="9"/>
  <c r="O1851" i="9"/>
  <c r="P1851" i="9"/>
  <c r="E1852" i="9"/>
  <c r="F1852" i="9"/>
  <c r="G1852" i="9"/>
  <c r="H1852" i="9"/>
  <c r="I1852" i="9"/>
  <c r="J1852" i="9"/>
  <c r="K1852" i="9"/>
  <c r="L1852" i="9"/>
  <c r="M1852" i="9"/>
  <c r="N1852" i="9"/>
  <c r="O1852" i="9"/>
  <c r="P1852" i="9"/>
  <c r="E1853" i="9"/>
  <c r="F1853" i="9"/>
  <c r="G1853" i="9"/>
  <c r="H1853" i="9"/>
  <c r="I1853" i="9"/>
  <c r="J1853" i="9"/>
  <c r="K1853" i="9"/>
  <c r="L1853" i="9"/>
  <c r="M1853" i="9"/>
  <c r="N1853" i="9"/>
  <c r="O1853" i="9"/>
  <c r="P1853" i="9"/>
  <c r="E1854" i="9"/>
  <c r="F1854" i="9"/>
  <c r="G1854" i="9"/>
  <c r="H1854" i="9"/>
  <c r="I1854" i="9"/>
  <c r="J1854" i="9"/>
  <c r="K1854" i="9"/>
  <c r="L1854" i="9"/>
  <c r="M1854" i="9"/>
  <c r="N1854" i="9"/>
  <c r="O1854" i="9"/>
  <c r="P1854" i="9"/>
  <c r="E1855" i="9"/>
  <c r="F1855" i="9"/>
  <c r="G1855" i="9"/>
  <c r="H1855" i="9"/>
  <c r="I1855" i="9"/>
  <c r="J1855" i="9"/>
  <c r="K1855" i="9"/>
  <c r="L1855" i="9"/>
  <c r="M1855" i="9"/>
  <c r="N1855" i="9"/>
  <c r="O1855" i="9"/>
  <c r="P1855" i="9"/>
  <c r="E1856" i="9"/>
  <c r="F1856" i="9"/>
  <c r="G1856" i="9"/>
  <c r="H1856" i="9"/>
  <c r="I1856" i="9"/>
  <c r="J1856" i="9"/>
  <c r="K1856" i="9"/>
  <c r="L1856" i="9"/>
  <c r="M1856" i="9"/>
  <c r="N1856" i="9"/>
  <c r="O1856" i="9"/>
  <c r="P1856" i="9"/>
  <c r="E1857" i="9"/>
  <c r="F1857" i="9"/>
  <c r="G1857" i="9"/>
  <c r="H1857" i="9"/>
  <c r="I1857" i="9"/>
  <c r="J1857" i="9"/>
  <c r="K1857" i="9"/>
  <c r="L1857" i="9"/>
  <c r="M1857" i="9"/>
  <c r="N1857" i="9"/>
  <c r="O1857" i="9"/>
  <c r="P1857" i="9"/>
  <c r="E1858" i="9"/>
  <c r="F1858" i="9"/>
  <c r="G1858" i="9"/>
  <c r="H1858" i="9"/>
  <c r="I1858" i="9"/>
  <c r="J1858" i="9"/>
  <c r="K1858" i="9"/>
  <c r="L1858" i="9"/>
  <c r="M1858" i="9"/>
  <c r="N1858" i="9"/>
  <c r="O1858" i="9"/>
  <c r="P1858" i="9"/>
  <c r="E1859" i="9"/>
  <c r="F1859" i="9"/>
  <c r="G1859" i="9"/>
  <c r="H1859" i="9"/>
  <c r="I1859" i="9"/>
  <c r="J1859" i="9"/>
  <c r="K1859" i="9"/>
  <c r="L1859" i="9"/>
  <c r="M1859" i="9"/>
  <c r="N1859" i="9"/>
  <c r="O1859" i="9"/>
  <c r="P1859" i="9"/>
  <c r="E1860" i="9"/>
  <c r="F1860" i="9"/>
  <c r="G1860" i="9"/>
  <c r="H1860" i="9"/>
  <c r="I1860" i="9"/>
  <c r="J1860" i="9"/>
  <c r="K1860" i="9"/>
  <c r="L1860" i="9"/>
  <c r="M1860" i="9"/>
  <c r="N1860" i="9"/>
  <c r="O1860" i="9"/>
  <c r="P1860" i="9"/>
  <c r="E1861" i="9"/>
  <c r="F1861" i="9"/>
  <c r="G1861" i="9"/>
  <c r="H1861" i="9"/>
  <c r="I1861" i="9"/>
  <c r="J1861" i="9"/>
  <c r="K1861" i="9"/>
  <c r="L1861" i="9"/>
  <c r="M1861" i="9"/>
  <c r="N1861" i="9"/>
  <c r="O1861" i="9"/>
  <c r="P1861" i="9"/>
  <c r="E1862" i="9"/>
  <c r="F1862" i="9"/>
  <c r="G1862" i="9"/>
  <c r="H1862" i="9"/>
  <c r="I1862" i="9"/>
  <c r="J1862" i="9"/>
  <c r="K1862" i="9"/>
  <c r="L1862" i="9"/>
  <c r="M1862" i="9"/>
  <c r="N1862" i="9"/>
  <c r="O1862" i="9"/>
  <c r="P1862" i="9"/>
  <c r="E1863" i="9"/>
  <c r="F1863" i="9"/>
  <c r="G1863" i="9"/>
  <c r="H1863" i="9"/>
  <c r="I1863" i="9"/>
  <c r="J1863" i="9"/>
  <c r="K1863" i="9"/>
  <c r="L1863" i="9"/>
  <c r="M1863" i="9"/>
  <c r="N1863" i="9"/>
  <c r="O1863" i="9"/>
  <c r="P1863" i="9"/>
  <c r="E1864" i="9"/>
  <c r="F1864" i="9"/>
  <c r="G1864" i="9"/>
  <c r="H1864" i="9"/>
  <c r="I1864" i="9"/>
  <c r="J1864" i="9"/>
  <c r="K1864" i="9"/>
  <c r="L1864" i="9"/>
  <c r="M1864" i="9"/>
  <c r="N1864" i="9"/>
  <c r="O1864" i="9"/>
  <c r="P1864" i="9"/>
  <c r="E1865" i="9"/>
  <c r="F1865" i="9"/>
  <c r="G1865" i="9"/>
  <c r="H1865" i="9"/>
  <c r="I1865" i="9"/>
  <c r="J1865" i="9"/>
  <c r="K1865" i="9"/>
  <c r="L1865" i="9"/>
  <c r="M1865" i="9"/>
  <c r="N1865" i="9"/>
  <c r="O1865" i="9"/>
  <c r="P1865" i="9"/>
  <c r="E1866" i="9"/>
  <c r="F1866" i="9"/>
  <c r="G1866" i="9"/>
  <c r="H1866" i="9"/>
  <c r="I1866" i="9"/>
  <c r="J1866" i="9"/>
  <c r="K1866" i="9"/>
  <c r="L1866" i="9"/>
  <c r="M1866" i="9"/>
  <c r="N1866" i="9"/>
  <c r="O1866" i="9"/>
  <c r="P1866" i="9"/>
  <c r="E1867" i="9"/>
  <c r="F1867" i="9"/>
  <c r="G1867" i="9"/>
  <c r="H1867" i="9"/>
  <c r="I1867" i="9"/>
  <c r="J1867" i="9"/>
  <c r="K1867" i="9"/>
  <c r="L1867" i="9"/>
  <c r="M1867" i="9"/>
  <c r="N1867" i="9"/>
  <c r="O1867" i="9"/>
  <c r="P1867" i="9"/>
  <c r="E1868" i="9"/>
  <c r="F1868" i="9"/>
  <c r="G1868" i="9"/>
  <c r="H1868" i="9"/>
  <c r="I1868" i="9"/>
  <c r="J1868" i="9"/>
  <c r="K1868" i="9"/>
  <c r="L1868" i="9"/>
  <c r="M1868" i="9"/>
  <c r="N1868" i="9"/>
  <c r="O1868" i="9"/>
  <c r="P1868" i="9"/>
  <c r="E1869" i="9"/>
  <c r="F1869" i="9"/>
  <c r="G1869" i="9"/>
  <c r="H1869" i="9"/>
  <c r="I1869" i="9"/>
  <c r="J1869" i="9"/>
  <c r="K1869" i="9"/>
  <c r="L1869" i="9"/>
  <c r="M1869" i="9"/>
  <c r="N1869" i="9"/>
  <c r="O1869" i="9"/>
  <c r="P1869" i="9"/>
  <c r="E1870" i="9"/>
  <c r="F1870" i="9"/>
  <c r="G1870" i="9"/>
  <c r="H1870" i="9"/>
  <c r="I1870" i="9"/>
  <c r="J1870" i="9"/>
  <c r="K1870" i="9"/>
  <c r="L1870" i="9"/>
  <c r="M1870" i="9"/>
  <c r="N1870" i="9"/>
  <c r="O1870" i="9"/>
  <c r="P1870" i="9"/>
  <c r="E1871" i="9"/>
  <c r="F1871" i="9"/>
  <c r="G1871" i="9"/>
  <c r="H1871" i="9"/>
  <c r="I1871" i="9"/>
  <c r="J1871" i="9"/>
  <c r="K1871" i="9"/>
  <c r="L1871" i="9"/>
  <c r="M1871" i="9"/>
  <c r="N1871" i="9"/>
  <c r="O1871" i="9"/>
  <c r="P1871" i="9"/>
  <c r="E1872" i="9"/>
  <c r="F1872" i="9"/>
  <c r="G1872" i="9"/>
  <c r="H1872" i="9"/>
  <c r="I1872" i="9"/>
  <c r="J1872" i="9"/>
  <c r="K1872" i="9"/>
  <c r="L1872" i="9"/>
  <c r="M1872" i="9"/>
  <c r="N1872" i="9"/>
  <c r="O1872" i="9"/>
  <c r="P1872" i="9"/>
  <c r="E1873" i="9"/>
  <c r="F1873" i="9"/>
  <c r="G1873" i="9"/>
  <c r="H1873" i="9"/>
  <c r="I1873" i="9"/>
  <c r="J1873" i="9"/>
  <c r="K1873" i="9"/>
  <c r="L1873" i="9"/>
  <c r="M1873" i="9"/>
  <c r="N1873" i="9"/>
  <c r="O1873" i="9"/>
  <c r="P1873" i="9"/>
  <c r="E1874" i="9"/>
  <c r="F1874" i="9"/>
  <c r="G1874" i="9"/>
  <c r="H1874" i="9"/>
  <c r="I1874" i="9"/>
  <c r="J1874" i="9"/>
  <c r="K1874" i="9"/>
  <c r="L1874" i="9"/>
  <c r="M1874" i="9"/>
  <c r="N1874" i="9"/>
  <c r="O1874" i="9"/>
  <c r="P1874" i="9"/>
  <c r="E1875" i="9"/>
  <c r="F1875" i="9"/>
  <c r="G1875" i="9"/>
  <c r="H1875" i="9"/>
  <c r="I1875" i="9"/>
  <c r="J1875" i="9"/>
  <c r="K1875" i="9"/>
  <c r="L1875" i="9"/>
  <c r="M1875" i="9"/>
  <c r="N1875" i="9"/>
  <c r="O1875" i="9"/>
  <c r="P1875" i="9"/>
  <c r="E1876" i="9"/>
  <c r="F1876" i="9"/>
  <c r="G1876" i="9"/>
  <c r="H1876" i="9"/>
  <c r="I1876" i="9"/>
  <c r="J1876" i="9"/>
  <c r="K1876" i="9"/>
  <c r="L1876" i="9"/>
  <c r="M1876" i="9"/>
  <c r="N1876" i="9"/>
  <c r="O1876" i="9"/>
  <c r="P1876" i="9"/>
  <c r="E1877" i="9"/>
  <c r="F1877" i="9"/>
  <c r="G1877" i="9"/>
  <c r="H1877" i="9"/>
  <c r="I1877" i="9"/>
  <c r="J1877" i="9"/>
  <c r="K1877" i="9"/>
  <c r="L1877" i="9"/>
  <c r="M1877" i="9"/>
  <c r="N1877" i="9"/>
  <c r="O1877" i="9"/>
  <c r="P1877" i="9"/>
  <c r="E1878" i="9"/>
  <c r="F1878" i="9"/>
  <c r="G1878" i="9"/>
  <c r="H1878" i="9"/>
  <c r="I1878" i="9"/>
  <c r="J1878" i="9"/>
  <c r="K1878" i="9"/>
  <c r="L1878" i="9"/>
  <c r="M1878" i="9"/>
  <c r="N1878" i="9"/>
  <c r="O1878" i="9"/>
  <c r="P1878" i="9"/>
  <c r="E1879" i="9"/>
  <c r="F1879" i="9"/>
  <c r="G1879" i="9"/>
  <c r="H1879" i="9"/>
  <c r="I1879" i="9"/>
  <c r="J1879" i="9"/>
  <c r="K1879" i="9"/>
  <c r="L1879" i="9"/>
  <c r="M1879" i="9"/>
  <c r="N1879" i="9"/>
  <c r="O1879" i="9"/>
  <c r="P1879" i="9"/>
  <c r="E1880" i="9"/>
  <c r="F1880" i="9"/>
  <c r="G1880" i="9"/>
  <c r="H1880" i="9"/>
  <c r="I1880" i="9"/>
  <c r="J1880" i="9"/>
  <c r="K1880" i="9"/>
  <c r="L1880" i="9"/>
  <c r="M1880" i="9"/>
  <c r="N1880" i="9"/>
  <c r="O1880" i="9"/>
  <c r="P1880" i="9"/>
  <c r="E1881" i="9"/>
  <c r="F1881" i="9"/>
  <c r="G1881" i="9"/>
  <c r="H1881" i="9"/>
  <c r="I1881" i="9"/>
  <c r="J1881" i="9"/>
  <c r="K1881" i="9"/>
  <c r="L1881" i="9"/>
  <c r="M1881" i="9"/>
  <c r="N1881" i="9"/>
  <c r="O1881" i="9"/>
  <c r="P1881" i="9"/>
  <c r="E1882" i="9"/>
  <c r="F1882" i="9"/>
  <c r="G1882" i="9"/>
  <c r="H1882" i="9"/>
  <c r="I1882" i="9"/>
  <c r="J1882" i="9"/>
  <c r="K1882" i="9"/>
  <c r="L1882" i="9"/>
  <c r="M1882" i="9"/>
  <c r="N1882" i="9"/>
  <c r="O1882" i="9"/>
  <c r="P1882" i="9"/>
  <c r="E1883" i="9"/>
  <c r="F1883" i="9"/>
  <c r="G1883" i="9"/>
  <c r="H1883" i="9"/>
  <c r="I1883" i="9"/>
  <c r="J1883" i="9"/>
  <c r="K1883" i="9"/>
  <c r="L1883" i="9"/>
  <c r="M1883" i="9"/>
  <c r="N1883" i="9"/>
  <c r="O1883" i="9"/>
  <c r="P1883" i="9"/>
  <c r="E1884" i="9"/>
  <c r="F1884" i="9"/>
  <c r="G1884" i="9"/>
  <c r="H1884" i="9"/>
  <c r="I1884" i="9"/>
  <c r="J1884" i="9"/>
  <c r="K1884" i="9"/>
  <c r="L1884" i="9"/>
  <c r="M1884" i="9"/>
  <c r="N1884" i="9"/>
  <c r="O1884" i="9"/>
  <c r="P1884" i="9"/>
  <c r="E1885" i="9"/>
  <c r="F1885" i="9"/>
  <c r="G1885" i="9"/>
  <c r="H1885" i="9"/>
  <c r="I1885" i="9"/>
  <c r="J1885" i="9"/>
  <c r="K1885" i="9"/>
  <c r="L1885" i="9"/>
  <c r="M1885" i="9"/>
  <c r="N1885" i="9"/>
  <c r="O1885" i="9"/>
  <c r="P1885" i="9"/>
  <c r="E1886" i="9"/>
  <c r="F1886" i="9"/>
  <c r="G1886" i="9"/>
  <c r="H1886" i="9"/>
  <c r="I1886" i="9"/>
  <c r="J1886" i="9"/>
  <c r="K1886" i="9"/>
  <c r="L1886" i="9"/>
  <c r="M1886" i="9"/>
  <c r="N1886" i="9"/>
  <c r="O1886" i="9"/>
  <c r="P1886" i="9"/>
  <c r="E1887" i="9"/>
  <c r="F1887" i="9"/>
  <c r="G1887" i="9"/>
  <c r="H1887" i="9"/>
  <c r="I1887" i="9"/>
  <c r="J1887" i="9"/>
  <c r="K1887" i="9"/>
  <c r="L1887" i="9"/>
  <c r="M1887" i="9"/>
  <c r="N1887" i="9"/>
  <c r="O1887" i="9"/>
  <c r="P1887" i="9"/>
  <c r="E1888" i="9"/>
  <c r="F1888" i="9"/>
  <c r="G1888" i="9"/>
  <c r="H1888" i="9"/>
  <c r="I1888" i="9"/>
  <c r="J1888" i="9"/>
  <c r="K1888" i="9"/>
  <c r="L1888" i="9"/>
  <c r="M1888" i="9"/>
  <c r="N1888" i="9"/>
  <c r="O1888" i="9"/>
  <c r="P1888" i="9"/>
  <c r="E1889" i="9"/>
  <c r="F1889" i="9"/>
  <c r="G1889" i="9"/>
  <c r="H1889" i="9"/>
  <c r="I1889" i="9"/>
  <c r="J1889" i="9"/>
  <c r="K1889" i="9"/>
  <c r="L1889" i="9"/>
  <c r="M1889" i="9"/>
  <c r="N1889" i="9"/>
  <c r="O1889" i="9"/>
  <c r="P1889" i="9"/>
  <c r="E1890" i="9"/>
  <c r="F1890" i="9"/>
  <c r="G1890" i="9"/>
  <c r="H1890" i="9"/>
  <c r="I1890" i="9"/>
  <c r="J1890" i="9"/>
  <c r="K1890" i="9"/>
  <c r="L1890" i="9"/>
  <c r="M1890" i="9"/>
  <c r="N1890" i="9"/>
  <c r="O1890" i="9"/>
  <c r="P1890" i="9"/>
  <c r="E1891" i="9"/>
  <c r="F1891" i="9"/>
  <c r="G1891" i="9"/>
  <c r="H1891" i="9"/>
  <c r="I1891" i="9"/>
  <c r="J1891" i="9"/>
  <c r="K1891" i="9"/>
  <c r="L1891" i="9"/>
  <c r="M1891" i="9"/>
  <c r="N1891" i="9"/>
  <c r="O1891" i="9"/>
  <c r="P1891" i="9"/>
  <c r="E1892" i="9"/>
  <c r="F1892" i="9"/>
  <c r="G1892" i="9"/>
  <c r="H1892" i="9"/>
  <c r="I1892" i="9"/>
  <c r="J1892" i="9"/>
  <c r="K1892" i="9"/>
  <c r="L1892" i="9"/>
  <c r="M1892" i="9"/>
  <c r="N1892" i="9"/>
  <c r="O1892" i="9"/>
  <c r="P1892" i="9"/>
  <c r="E1893" i="9"/>
  <c r="F1893" i="9"/>
  <c r="G1893" i="9"/>
  <c r="H1893" i="9"/>
  <c r="I1893" i="9"/>
  <c r="J1893" i="9"/>
  <c r="K1893" i="9"/>
  <c r="L1893" i="9"/>
  <c r="M1893" i="9"/>
  <c r="N1893" i="9"/>
  <c r="O1893" i="9"/>
  <c r="P1893" i="9"/>
  <c r="E1894" i="9"/>
  <c r="F1894" i="9"/>
  <c r="G1894" i="9"/>
  <c r="H1894" i="9"/>
  <c r="I1894" i="9"/>
  <c r="J1894" i="9"/>
  <c r="K1894" i="9"/>
  <c r="L1894" i="9"/>
  <c r="M1894" i="9"/>
  <c r="N1894" i="9"/>
  <c r="O1894" i="9"/>
  <c r="P1894" i="9"/>
  <c r="E1895" i="9"/>
  <c r="F1895" i="9"/>
  <c r="G1895" i="9"/>
  <c r="H1895" i="9"/>
  <c r="I1895" i="9"/>
  <c r="J1895" i="9"/>
  <c r="K1895" i="9"/>
  <c r="L1895" i="9"/>
  <c r="M1895" i="9"/>
  <c r="N1895" i="9"/>
  <c r="O1895" i="9"/>
  <c r="P1895" i="9"/>
  <c r="E1896" i="9"/>
  <c r="F1896" i="9"/>
  <c r="G1896" i="9"/>
  <c r="H1896" i="9"/>
  <c r="I1896" i="9"/>
  <c r="J1896" i="9"/>
  <c r="K1896" i="9"/>
  <c r="L1896" i="9"/>
  <c r="M1896" i="9"/>
  <c r="N1896" i="9"/>
  <c r="O1896" i="9"/>
  <c r="P1896" i="9"/>
  <c r="E1897" i="9"/>
  <c r="F1897" i="9"/>
  <c r="G1897" i="9"/>
  <c r="H1897" i="9"/>
  <c r="I1897" i="9"/>
  <c r="J1897" i="9"/>
  <c r="K1897" i="9"/>
  <c r="L1897" i="9"/>
  <c r="M1897" i="9"/>
  <c r="N1897" i="9"/>
  <c r="O1897" i="9"/>
  <c r="P1897" i="9"/>
  <c r="E1898" i="9"/>
  <c r="F1898" i="9"/>
  <c r="G1898" i="9"/>
  <c r="H1898" i="9"/>
  <c r="I1898" i="9"/>
  <c r="J1898" i="9"/>
  <c r="K1898" i="9"/>
  <c r="L1898" i="9"/>
  <c r="M1898" i="9"/>
  <c r="N1898" i="9"/>
  <c r="O1898" i="9"/>
  <c r="P1898" i="9"/>
  <c r="E1899" i="9"/>
  <c r="F1899" i="9"/>
  <c r="G1899" i="9"/>
  <c r="H1899" i="9"/>
  <c r="I1899" i="9"/>
  <c r="J1899" i="9"/>
  <c r="K1899" i="9"/>
  <c r="L1899" i="9"/>
  <c r="M1899" i="9"/>
  <c r="N1899" i="9"/>
  <c r="O1899" i="9"/>
  <c r="P1899" i="9"/>
  <c r="E1900" i="9"/>
  <c r="F1900" i="9"/>
  <c r="G1900" i="9"/>
  <c r="H1900" i="9"/>
  <c r="I1900" i="9"/>
  <c r="J1900" i="9"/>
  <c r="K1900" i="9"/>
  <c r="L1900" i="9"/>
  <c r="M1900" i="9"/>
  <c r="N1900" i="9"/>
  <c r="O1900" i="9"/>
  <c r="P1900" i="9"/>
  <c r="E1901" i="9"/>
  <c r="F1901" i="9"/>
  <c r="G1901" i="9"/>
  <c r="H1901" i="9"/>
  <c r="I1901" i="9"/>
  <c r="J1901" i="9"/>
  <c r="K1901" i="9"/>
  <c r="L1901" i="9"/>
  <c r="M1901" i="9"/>
  <c r="N1901" i="9"/>
  <c r="O1901" i="9"/>
  <c r="P1901" i="9"/>
  <c r="E1902" i="9"/>
  <c r="F1902" i="9"/>
  <c r="G1902" i="9"/>
  <c r="H1902" i="9"/>
  <c r="I1902" i="9"/>
  <c r="J1902" i="9"/>
  <c r="K1902" i="9"/>
  <c r="L1902" i="9"/>
  <c r="M1902" i="9"/>
  <c r="N1902" i="9"/>
  <c r="O1902" i="9"/>
  <c r="P1902" i="9"/>
  <c r="E1903" i="9"/>
  <c r="F1903" i="9"/>
  <c r="G1903" i="9"/>
  <c r="H1903" i="9"/>
  <c r="I1903" i="9"/>
  <c r="J1903" i="9"/>
  <c r="K1903" i="9"/>
  <c r="L1903" i="9"/>
  <c r="M1903" i="9"/>
  <c r="N1903" i="9"/>
  <c r="O1903" i="9"/>
  <c r="P1903" i="9"/>
  <c r="E1904" i="9"/>
  <c r="F1904" i="9"/>
  <c r="G1904" i="9"/>
  <c r="H1904" i="9"/>
  <c r="I1904" i="9"/>
  <c r="J1904" i="9"/>
  <c r="K1904" i="9"/>
  <c r="L1904" i="9"/>
  <c r="M1904" i="9"/>
  <c r="N1904" i="9"/>
  <c r="O1904" i="9"/>
  <c r="P1904" i="9"/>
  <c r="E1905" i="9"/>
  <c r="F1905" i="9"/>
  <c r="G1905" i="9"/>
  <c r="H1905" i="9"/>
  <c r="I1905" i="9"/>
  <c r="J1905" i="9"/>
  <c r="K1905" i="9"/>
  <c r="L1905" i="9"/>
  <c r="M1905" i="9"/>
  <c r="N1905" i="9"/>
  <c r="O1905" i="9"/>
  <c r="P1905" i="9"/>
  <c r="E1906" i="9"/>
  <c r="F1906" i="9"/>
  <c r="G1906" i="9"/>
  <c r="H1906" i="9"/>
  <c r="I1906" i="9"/>
  <c r="J1906" i="9"/>
  <c r="K1906" i="9"/>
  <c r="L1906" i="9"/>
  <c r="M1906" i="9"/>
  <c r="N1906" i="9"/>
  <c r="O1906" i="9"/>
  <c r="P1906" i="9"/>
  <c r="E1907" i="9"/>
  <c r="F1907" i="9"/>
  <c r="G1907" i="9"/>
  <c r="H1907" i="9"/>
  <c r="I1907" i="9"/>
  <c r="J1907" i="9"/>
  <c r="K1907" i="9"/>
  <c r="L1907" i="9"/>
  <c r="M1907" i="9"/>
  <c r="N1907" i="9"/>
  <c r="O1907" i="9"/>
  <c r="P1907" i="9"/>
  <c r="E1908" i="9"/>
  <c r="F1908" i="9"/>
  <c r="G1908" i="9"/>
  <c r="H1908" i="9"/>
  <c r="I1908" i="9"/>
  <c r="J1908" i="9"/>
  <c r="K1908" i="9"/>
  <c r="L1908" i="9"/>
  <c r="M1908" i="9"/>
  <c r="N1908" i="9"/>
  <c r="O1908" i="9"/>
  <c r="P1908" i="9"/>
  <c r="E1909" i="9"/>
  <c r="F1909" i="9"/>
  <c r="G1909" i="9"/>
  <c r="H1909" i="9"/>
  <c r="I1909" i="9"/>
  <c r="J1909" i="9"/>
  <c r="K1909" i="9"/>
  <c r="L1909" i="9"/>
  <c r="M1909" i="9"/>
  <c r="N1909" i="9"/>
  <c r="O1909" i="9"/>
  <c r="P1909" i="9"/>
  <c r="E1910" i="9"/>
  <c r="F1910" i="9"/>
  <c r="G1910" i="9"/>
  <c r="H1910" i="9"/>
  <c r="I1910" i="9"/>
  <c r="J1910" i="9"/>
  <c r="K1910" i="9"/>
  <c r="L1910" i="9"/>
  <c r="M1910" i="9"/>
  <c r="N1910" i="9"/>
  <c r="O1910" i="9"/>
  <c r="P1910" i="9"/>
  <c r="E1911" i="9"/>
  <c r="F1911" i="9"/>
  <c r="G1911" i="9"/>
  <c r="H1911" i="9"/>
  <c r="I1911" i="9"/>
  <c r="J1911" i="9"/>
  <c r="K1911" i="9"/>
  <c r="L1911" i="9"/>
  <c r="M1911" i="9"/>
  <c r="N1911" i="9"/>
  <c r="O1911" i="9"/>
  <c r="P1911" i="9"/>
  <c r="E1912" i="9"/>
  <c r="F1912" i="9"/>
  <c r="G1912" i="9"/>
  <c r="H1912" i="9"/>
  <c r="I1912" i="9"/>
  <c r="J1912" i="9"/>
  <c r="K1912" i="9"/>
  <c r="L1912" i="9"/>
  <c r="M1912" i="9"/>
  <c r="N1912" i="9"/>
  <c r="O1912" i="9"/>
  <c r="P1912" i="9"/>
  <c r="E1913" i="9"/>
  <c r="F1913" i="9"/>
  <c r="G1913" i="9"/>
  <c r="H1913" i="9"/>
  <c r="I1913" i="9"/>
  <c r="J1913" i="9"/>
  <c r="K1913" i="9"/>
  <c r="L1913" i="9"/>
  <c r="M1913" i="9"/>
  <c r="N1913" i="9"/>
  <c r="O1913" i="9"/>
  <c r="P1913" i="9"/>
  <c r="E1914" i="9"/>
  <c r="F1914" i="9"/>
  <c r="G1914" i="9"/>
  <c r="H1914" i="9"/>
  <c r="I1914" i="9"/>
  <c r="J1914" i="9"/>
  <c r="K1914" i="9"/>
  <c r="L1914" i="9"/>
  <c r="M1914" i="9"/>
  <c r="N1914" i="9"/>
  <c r="O1914" i="9"/>
  <c r="P1914" i="9"/>
  <c r="E1915" i="9"/>
  <c r="F1915" i="9"/>
  <c r="G1915" i="9"/>
  <c r="H1915" i="9"/>
  <c r="I1915" i="9"/>
  <c r="J1915" i="9"/>
  <c r="K1915" i="9"/>
  <c r="L1915" i="9"/>
  <c r="M1915" i="9"/>
  <c r="N1915" i="9"/>
  <c r="O1915" i="9"/>
  <c r="P1915" i="9"/>
  <c r="E1916" i="9"/>
  <c r="F1916" i="9"/>
  <c r="G1916" i="9"/>
  <c r="H1916" i="9"/>
  <c r="I1916" i="9"/>
  <c r="J1916" i="9"/>
  <c r="K1916" i="9"/>
  <c r="L1916" i="9"/>
  <c r="M1916" i="9"/>
  <c r="N1916" i="9"/>
  <c r="O1916" i="9"/>
  <c r="P1916" i="9"/>
  <c r="E1917" i="9"/>
  <c r="F1917" i="9"/>
  <c r="G1917" i="9"/>
  <c r="H1917" i="9"/>
  <c r="I1917" i="9"/>
  <c r="J1917" i="9"/>
  <c r="K1917" i="9"/>
  <c r="L1917" i="9"/>
  <c r="M1917" i="9"/>
  <c r="N1917" i="9"/>
  <c r="O1917" i="9"/>
  <c r="P1917" i="9"/>
  <c r="E1918" i="9"/>
  <c r="F1918" i="9"/>
  <c r="G1918" i="9"/>
  <c r="H1918" i="9"/>
  <c r="I1918" i="9"/>
  <c r="J1918" i="9"/>
  <c r="K1918" i="9"/>
  <c r="L1918" i="9"/>
  <c r="M1918" i="9"/>
  <c r="N1918" i="9"/>
  <c r="O1918" i="9"/>
  <c r="P1918" i="9"/>
  <c r="E1919" i="9"/>
  <c r="F1919" i="9"/>
  <c r="G1919" i="9"/>
  <c r="H1919" i="9"/>
  <c r="I1919" i="9"/>
  <c r="J1919" i="9"/>
  <c r="K1919" i="9"/>
  <c r="L1919" i="9"/>
  <c r="M1919" i="9"/>
  <c r="N1919" i="9"/>
  <c r="O1919" i="9"/>
  <c r="P1919" i="9"/>
  <c r="E1920" i="9"/>
  <c r="F1920" i="9"/>
  <c r="G1920" i="9"/>
  <c r="H1920" i="9"/>
  <c r="I1920" i="9"/>
  <c r="J1920" i="9"/>
  <c r="K1920" i="9"/>
  <c r="L1920" i="9"/>
  <c r="M1920" i="9"/>
  <c r="N1920" i="9"/>
  <c r="O1920" i="9"/>
  <c r="P1920" i="9"/>
  <c r="E1921" i="9"/>
  <c r="F1921" i="9"/>
  <c r="G1921" i="9"/>
  <c r="H1921" i="9"/>
  <c r="I1921" i="9"/>
  <c r="J1921" i="9"/>
  <c r="K1921" i="9"/>
  <c r="L1921" i="9"/>
  <c r="M1921" i="9"/>
  <c r="N1921" i="9"/>
  <c r="O1921" i="9"/>
  <c r="P1921" i="9"/>
  <c r="E1922" i="9"/>
  <c r="F1922" i="9"/>
  <c r="G1922" i="9"/>
  <c r="H1922" i="9"/>
  <c r="I1922" i="9"/>
  <c r="J1922" i="9"/>
  <c r="K1922" i="9"/>
  <c r="L1922" i="9"/>
  <c r="M1922" i="9"/>
  <c r="N1922" i="9"/>
  <c r="O1922" i="9"/>
  <c r="P1922" i="9"/>
  <c r="E1923" i="9"/>
  <c r="F1923" i="9"/>
  <c r="G1923" i="9"/>
  <c r="H1923" i="9"/>
  <c r="I1923" i="9"/>
  <c r="J1923" i="9"/>
  <c r="K1923" i="9"/>
  <c r="L1923" i="9"/>
  <c r="M1923" i="9"/>
  <c r="N1923" i="9"/>
  <c r="O1923" i="9"/>
  <c r="P1923" i="9"/>
  <c r="E1924" i="9"/>
  <c r="F1924" i="9"/>
  <c r="G1924" i="9"/>
  <c r="H1924" i="9"/>
  <c r="I1924" i="9"/>
  <c r="J1924" i="9"/>
  <c r="K1924" i="9"/>
  <c r="L1924" i="9"/>
  <c r="M1924" i="9"/>
  <c r="N1924" i="9"/>
  <c r="O1924" i="9"/>
  <c r="P1924" i="9"/>
  <c r="E1925" i="9"/>
  <c r="F1925" i="9"/>
  <c r="G1925" i="9"/>
  <c r="H1925" i="9"/>
  <c r="I1925" i="9"/>
  <c r="J1925" i="9"/>
  <c r="K1925" i="9"/>
  <c r="L1925" i="9"/>
  <c r="M1925" i="9"/>
  <c r="N1925" i="9"/>
  <c r="O1925" i="9"/>
  <c r="P1925" i="9"/>
  <c r="E1926" i="9"/>
  <c r="F1926" i="9"/>
  <c r="G1926" i="9"/>
  <c r="H1926" i="9"/>
  <c r="I1926" i="9"/>
  <c r="J1926" i="9"/>
  <c r="K1926" i="9"/>
  <c r="L1926" i="9"/>
  <c r="M1926" i="9"/>
  <c r="N1926" i="9"/>
  <c r="O1926" i="9"/>
  <c r="P1926" i="9"/>
  <c r="E1927" i="9"/>
  <c r="F1927" i="9"/>
  <c r="G1927" i="9"/>
  <c r="H1927" i="9"/>
  <c r="I1927" i="9"/>
  <c r="J1927" i="9"/>
  <c r="K1927" i="9"/>
  <c r="L1927" i="9"/>
  <c r="M1927" i="9"/>
  <c r="N1927" i="9"/>
  <c r="O1927" i="9"/>
  <c r="P1927" i="9"/>
  <c r="E1928" i="9"/>
  <c r="F1928" i="9"/>
  <c r="G1928" i="9"/>
  <c r="H1928" i="9"/>
  <c r="I1928" i="9"/>
  <c r="J1928" i="9"/>
  <c r="K1928" i="9"/>
  <c r="L1928" i="9"/>
  <c r="M1928" i="9"/>
  <c r="N1928" i="9"/>
  <c r="O1928" i="9"/>
  <c r="P1928" i="9"/>
  <c r="E1929" i="9"/>
  <c r="F1929" i="9"/>
  <c r="G1929" i="9"/>
  <c r="H1929" i="9"/>
  <c r="I1929" i="9"/>
  <c r="J1929" i="9"/>
  <c r="K1929" i="9"/>
  <c r="L1929" i="9"/>
  <c r="M1929" i="9"/>
  <c r="N1929" i="9"/>
  <c r="O1929" i="9"/>
  <c r="P1929" i="9"/>
  <c r="E1930" i="9"/>
  <c r="F1930" i="9"/>
  <c r="G1930" i="9"/>
  <c r="H1930" i="9"/>
  <c r="I1930" i="9"/>
  <c r="J1930" i="9"/>
  <c r="K1930" i="9"/>
  <c r="L1930" i="9"/>
  <c r="M1930" i="9"/>
  <c r="N1930" i="9"/>
  <c r="O1930" i="9"/>
  <c r="P1930" i="9"/>
  <c r="E1931" i="9"/>
  <c r="F1931" i="9"/>
  <c r="G1931" i="9"/>
  <c r="H1931" i="9"/>
  <c r="I1931" i="9"/>
  <c r="J1931" i="9"/>
  <c r="K1931" i="9"/>
  <c r="L1931" i="9"/>
  <c r="M1931" i="9"/>
  <c r="N1931" i="9"/>
  <c r="O1931" i="9"/>
  <c r="P1931" i="9"/>
  <c r="E1932" i="9"/>
  <c r="F1932" i="9"/>
  <c r="G1932" i="9"/>
  <c r="H1932" i="9"/>
  <c r="I1932" i="9"/>
  <c r="J1932" i="9"/>
  <c r="K1932" i="9"/>
  <c r="L1932" i="9"/>
  <c r="M1932" i="9"/>
  <c r="N1932" i="9"/>
  <c r="O1932" i="9"/>
  <c r="P1932" i="9"/>
  <c r="E1933" i="9"/>
  <c r="F1933" i="9"/>
  <c r="G1933" i="9"/>
  <c r="H1933" i="9"/>
  <c r="I1933" i="9"/>
  <c r="J1933" i="9"/>
  <c r="K1933" i="9"/>
  <c r="L1933" i="9"/>
  <c r="M1933" i="9"/>
  <c r="N1933" i="9"/>
  <c r="O1933" i="9"/>
  <c r="P1933" i="9"/>
  <c r="E1934" i="9"/>
  <c r="F1934" i="9"/>
  <c r="G1934" i="9"/>
  <c r="H1934" i="9"/>
  <c r="I1934" i="9"/>
  <c r="J1934" i="9"/>
  <c r="K1934" i="9"/>
  <c r="L1934" i="9"/>
  <c r="M1934" i="9"/>
  <c r="N1934" i="9"/>
  <c r="O1934" i="9"/>
  <c r="P1934" i="9"/>
  <c r="E1935" i="9"/>
  <c r="F1935" i="9"/>
  <c r="G1935" i="9"/>
  <c r="H1935" i="9"/>
  <c r="I1935" i="9"/>
  <c r="J1935" i="9"/>
  <c r="K1935" i="9"/>
  <c r="L1935" i="9"/>
  <c r="M1935" i="9"/>
  <c r="N1935" i="9"/>
  <c r="O1935" i="9"/>
  <c r="P1935" i="9"/>
  <c r="E1936" i="9"/>
  <c r="F1936" i="9"/>
  <c r="G1936" i="9"/>
  <c r="H1936" i="9"/>
  <c r="I1936" i="9"/>
  <c r="J1936" i="9"/>
  <c r="K1936" i="9"/>
  <c r="L1936" i="9"/>
  <c r="M1936" i="9"/>
  <c r="N1936" i="9"/>
  <c r="O1936" i="9"/>
  <c r="P1936" i="9"/>
  <c r="E1937" i="9"/>
  <c r="F1937" i="9"/>
  <c r="G1937" i="9"/>
  <c r="H1937" i="9"/>
  <c r="I1937" i="9"/>
  <c r="J1937" i="9"/>
  <c r="K1937" i="9"/>
  <c r="L1937" i="9"/>
  <c r="M1937" i="9"/>
  <c r="N1937" i="9"/>
  <c r="O1937" i="9"/>
  <c r="P1937" i="9"/>
  <c r="E1938" i="9"/>
  <c r="F1938" i="9"/>
  <c r="G1938" i="9"/>
  <c r="H1938" i="9"/>
  <c r="I1938" i="9"/>
  <c r="J1938" i="9"/>
  <c r="K1938" i="9"/>
  <c r="L1938" i="9"/>
  <c r="M1938" i="9"/>
  <c r="N1938" i="9"/>
  <c r="O1938" i="9"/>
  <c r="P1938" i="9"/>
  <c r="E1939" i="9"/>
  <c r="F1939" i="9"/>
  <c r="G1939" i="9"/>
  <c r="H1939" i="9"/>
  <c r="I1939" i="9"/>
  <c r="J1939" i="9"/>
  <c r="K1939" i="9"/>
  <c r="L1939" i="9"/>
  <c r="M1939" i="9"/>
  <c r="N1939" i="9"/>
  <c r="O1939" i="9"/>
  <c r="P1939" i="9"/>
  <c r="E1940" i="9"/>
  <c r="F1940" i="9"/>
  <c r="G1940" i="9"/>
  <c r="H1940" i="9"/>
  <c r="I1940" i="9"/>
  <c r="J1940" i="9"/>
  <c r="K1940" i="9"/>
  <c r="L1940" i="9"/>
  <c r="M1940" i="9"/>
  <c r="N1940" i="9"/>
  <c r="O1940" i="9"/>
  <c r="P1940" i="9"/>
  <c r="E1941" i="9"/>
  <c r="F1941" i="9"/>
  <c r="G1941" i="9"/>
  <c r="H1941" i="9"/>
  <c r="I1941" i="9"/>
  <c r="J1941" i="9"/>
  <c r="K1941" i="9"/>
  <c r="L1941" i="9"/>
  <c r="M1941" i="9"/>
  <c r="N1941" i="9"/>
  <c r="O1941" i="9"/>
  <c r="P1941" i="9"/>
  <c r="E1942" i="9"/>
  <c r="F1942" i="9"/>
  <c r="G1942" i="9"/>
  <c r="H1942" i="9"/>
  <c r="I1942" i="9"/>
  <c r="J1942" i="9"/>
  <c r="K1942" i="9"/>
  <c r="L1942" i="9"/>
  <c r="M1942" i="9"/>
  <c r="N1942" i="9"/>
  <c r="O1942" i="9"/>
  <c r="P1942" i="9"/>
  <c r="E1943" i="9"/>
  <c r="F1943" i="9"/>
  <c r="G1943" i="9"/>
  <c r="H1943" i="9"/>
  <c r="I1943" i="9"/>
  <c r="J1943" i="9"/>
  <c r="K1943" i="9"/>
  <c r="L1943" i="9"/>
  <c r="M1943" i="9"/>
  <c r="N1943" i="9"/>
  <c r="O1943" i="9"/>
  <c r="P1943" i="9"/>
  <c r="E1944" i="9"/>
  <c r="F1944" i="9"/>
  <c r="G1944" i="9"/>
  <c r="H1944" i="9"/>
  <c r="I1944" i="9"/>
  <c r="J1944" i="9"/>
  <c r="K1944" i="9"/>
  <c r="L1944" i="9"/>
  <c r="M1944" i="9"/>
  <c r="N1944" i="9"/>
  <c r="O1944" i="9"/>
  <c r="P1944" i="9"/>
  <c r="E1945" i="9"/>
  <c r="F1945" i="9"/>
  <c r="G1945" i="9"/>
  <c r="H1945" i="9"/>
  <c r="I1945" i="9"/>
  <c r="J1945" i="9"/>
  <c r="K1945" i="9"/>
  <c r="L1945" i="9"/>
  <c r="M1945" i="9"/>
  <c r="N1945" i="9"/>
  <c r="O1945" i="9"/>
  <c r="P1945" i="9"/>
  <c r="E1946" i="9"/>
  <c r="F1946" i="9"/>
  <c r="G1946" i="9"/>
  <c r="H1946" i="9"/>
  <c r="I1946" i="9"/>
  <c r="J1946" i="9"/>
  <c r="K1946" i="9"/>
  <c r="L1946" i="9"/>
  <c r="M1946" i="9"/>
  <c r="N1946" i="9"/>
  <c r="O1946" i="9"/>
  <c r="P1946" i="9"/>
  <c r="E1947" i="9"/>
  <c r="F1947" i="9"/>
  <c r="G1947" i="9"/>
  <c r="H1947" i="9"/>
  <c r="I1947" i="9"/>
  <c r="J1947" i="9"/>
  <c r="K1947" i="9"/>
  <c r="L1947" i="9"/>
  <c r="M1947" i="9"/>
  <c r="N1947" i="9"/>
  <c r="O1947" i="9"/>
  <c r="P1947" i="9"/>
  <c r="E1948" i="9"/>
  <c r="F1948" i="9"/>
  <c r="G1948" i="9"/>
  <c r="H1948" i="9"/>
  <c r="I1948" i="9"/>
  <c r="J1948" i="9"/>
  <c r="K1948" i="9"/>
  <c r="L1948" i="9"/>
  <c r="M1948" i="9"/>
  <c r="N1948" i="9"/>
  <c r="O1948" i="9"/>
  <c r="P1948" i="9"/>
  <c r="E1949" i="9"/>
  <c r="F1949" i="9"/>
  <c r="G1949" i="9"/>
  <c r="H1949" i="9"/>
  <c r="I1949" i="9"/>
  <c r="J1949" i="9"/>
  <c r="K1949" i="9"/>
  <c r="L1949" i="9"/>
  <c r="M1949" i="9"/>
  <c r="N1949" i="9"/>
  <c r="O1949" i="9"/>
  <c r="P1949" i="9"/>
  <c r="E1950" i="9"/>
  <c r="F1950" i="9"/>
  <c r="G1950" i="9"/>
  <c r="H1950" i="9"/>
  <c r="I1950" i="9"/>
  <c r="J1950" i="9"/>
  <c r="K1950" i="9"/>
  <c r="L1950" i="9"/>
  <c r="M1950" i="9"/>
  <c r="N1950" i="9"/>
  <c r="O1950" i="9"/>
  <c r="P1950" i="9"/>
  <c r="E1951" i="9"/>
  <c r="F1951" i="9"/>
  <c r="G1951" i="9"/>
  <c r="H1951" i="9"/>
  <c r="I1951" i="9"/>
  <c r="J1951" i="9"/>
  <c r="K1951" i="9"/>
  <c r="L1951" i="9"/>
  <c r="M1951" i="9"/>
  <c r="N1951" i="9"/>
  <c r="O1951" i="9"/>
  <c r="P1951" i="9"/>
  <c r="E1952" i="9"/>
  <c r="F1952" i="9"/>
  <c r="G1952" i="9"/>
  <c r="H1952" i="9"/>
  <c r="I1952" i="9"/>
  <c r="J1952" i="9"/>
  <c r="K1952" i="9"/>
  <c r="L1952" i="9"/>
  <c r="M1952" i="9"/>
  <c r="N1952" i="9"/>
  <c r="O1952" i="9"/>
  <c r="P1952" i="9"/>
  <c r="E1953" i="9"/>
  <c r="F1953" i="9"/>
  <c r="G1953" i="9"/>
  <c r="H1953" i="9"/>
  <c r="I1953" i="9"/>
  <c r="J1953" i="9"/>
  <c r="K1953" i="9"/>
  <c r="L1953" i="9"/>
  <c r="M1953" i="9"/>
  <c r="N1953" i="9"/>
  <c r="O1953" i="9"/>
  <c r="P1953" i="9"/>
  <c r="E1954" i="9"/>
  <c r="F1954" i="9"/>
  <c r="G1954" i="9"/>
  <c r="H1954" i="9"/>
  <c r="I1954" i="9"/>
  <c r="J1954" i="9"/>
  <c r="K1954" i="9"/>
  <c r="L1954" i="9"/>
  <c r="M1954" i="9"/>
  <c r="N1954" i="9"/>
  <c r="O1954" i="9"/>
  <c r="P1954" i="9"/>
  <c r="E1955" i="9"/>
  <c r="F1955" i="9"/>
  <c r="G1955" i="9"/>
  <c r="H1955" i="9"/>
  <c r="I1955" i="9"/>
  <c r="J1955" i="9"/>
  <c r="K1955" i="9"/>
  <c r="L1955" i="9"/>
  <c r="M1955" i="9"/>
  <c r="N1955" i="9"/>
  <c r="O1955" i="9"/>
  <c r="P1955" i="9"/>
  <c r="E1956" i="9"/>
  <c r="F1956" i="9"/>
  <c r="G1956" i="9"/>
  <c r="H1956" i="9"/>
  <c r="I1956" i="9"/>
  <c r="J1956" i="9"/>
  <c r="K1956" i="9"/>
  <c r="L1956" i="9"/>
  <c r="M1956" i="9"/>
  <c r="N1956" i="9"/>
  <c r="O1956" i="9"/>
  <c r="P1956" i="9"/>
  <c r="E1957" i="9"/>
  <c r="F1957" i="9"/>
  <c r="G1957" i="9"/>
  <c r="H1957" i="9"/>
  <c r="I1957" i="9"/>
  <c r="J1957" i="9"/>
  <c r="K1957" i="9"/>
  <c r="L1957" i="9"/>
  <c r="M1957" i="9"/>
  <c r="N1957" i="9"/>
  <c r="O1957" i="9"/>
  <c r="P1957" i="9"/>
  <c r="E1958" i="9"/>
  <c r="F1958" i="9"/>
  <c r="G1958" i="9"/>
  <c r="H1958" i="9"/>
  <c r="I1958" i="9"/>
  <c r="J1958" i="9"/>
  <c r="K1958" i="9"/>
  <c r="L1958" i="9"/>
  <c r="M1958" i="9"/>
  <c r="N1958" i="9"/>
  <c r="O1958" i="9"/>
  <c r="P1958" i="9"/>
  <c r="E1959" i="9"/>
  <c r="F1959" i="9"/>
  <c r="G1959" i="9"/>
  <c r="H1959" i="9"/>
  <c r="I1959" i="9"/>
  <c r="J1959" i="9"/>
  <c r="K1959" i="9"/>
  <c r="L1959" i="9"/>
  <c r="M1959" i="9"/>
  <c r="N1959" i="9"/>
  <c r="O1959" i="9"/>
  <c r="P1959" i="9"/>
  <c r="E1960" i="9"/>
  <c r="F1960" i="9"/>
  <c r="G1960" i="9"/>
  <c r="H1960" i="9"/>
  <c r="I1960" i="9"/>
  <c r="J1960" i="9"/>
  <c r="K1960" i="9"/>
  <c r="L1960" i="9"/>
  <c r="M1960" i="9"/>
  <c r="N1960" i="9"/>
  <c r="O1960" i="9"/>
  <c r="P1960" i="9"/>
  <c r="E1961" i="9"/>
  <c r="F1961" i="9"/>
  <c r="G1961" i="9"/>
  <c r="H1961" i="9"/>
  <c r="I1961" i="9"/>
  <c r="J1961" i="9"/>
  <c r="K1961" i="9"/>
  <c r="L1961" i="9"/>
  <c r="M1961" i="9"/>
  <c r="N1961" i="9"/>
  <c r="O1961" i="9"/>
  <c r="P1961" i="9"/>
  <c r="E1962" i="9"/>
  <c r="F1962" i="9"/>
  <c r="G1962" i="9"/>
  <c r="H1962" i="9"/>
  <c r="I1962" i="9"/>
  <c r="J1962" i="9"/>
  <c r="K1962" i="9"/>
  <c r="L1962" i="9"/>
  <c r="M1962" i="9"/>
  <c r="N1962" i="9"/>
  <c r="O1962" i="9"/>
  <c r="P1962" i="9"/>
  <c r="E1963" i="9"/>
  <c r="F1963" i="9"/>
  <c r="G1963" i="9"/>
  <c r="H1963" i="9"/>
  <c r="I1963" i="9"/>
  <c r="J1963" i="9"/>
  <c r="K1963" i="9"/>
  <c r="L1963" i="9"/>
  <c r="M1963" i="9"/>
  <c r="N1963" i="9"/>
  <c r="O1963" i="9"/>
  <c r="P1963" i="9"/>
  <c r="E1964" i="9"/>
  <c r="F1964" i="9"/>
  <c r="G1964" i="9"/>
  <c r="H1964" i="9"/>
  <c r="I1964" i="9"/>
  <c r="J1964" i="9"/>
  <c r="K1964" i="9"/>
  <c r="L1964" i="9"/>
  <c r="M1964" i="9"/>
  <c r="N1964" i="9"/>
  <c r="O1964" i="9"/>
  <c r="P1964" i="9"/>
  <c r="E1965" i="9"/>
  <c r="F1965" i="9"/>
  <c r="G1965" i="9"/>
  <c r="H1965" i="9"/>
  <c r="I1965" i="9"/>
  <c r="J1965" i="9"/>
  <c r="K1965" i="9"/>
  <c r="L1965" i="9"/>
  <c r="M1965" i="9"/>
  <c r="N1965" i="9"/>
  <c r="O1965" i="9"/>
  <c r="P1965" i="9"/>
  <c r="E1966" i="9"/>
  <c r="F1966" i="9"/>
  <c r="G1966" i="9"/>
  <c r="H1966" i="9"/>
  <c r="I1966" i="9"/>
  <c r="J1966" i="9"/>
  <c r="K1966" i="9"/>
  <c r="L1966" i="9"/>
  <c r="M1966" i="9"/>
  <c r="N1966" i="9"/>
  <c r="O1966" i="9"/>
  <c r="P1966" i="9"/>
  <c r="E1967" i="9"/>
  <c r="F1967" i="9"/>
  <c r="G1967" i="9"/>
  <c r="H1967" i="9"/>
  <c r="I1967" i="9"/>
  <c r="J1967" i="9"/>
  <c r="K1967" i="9"/>
  <c r="L1967" i="9"/>
  <c r="M1967" i="9"/>
  <c r="N1967" i="9"/>
  <c r="O1967" i="9"/>
  <c r="P1967" i="9"/>
  <c r="E1968" i="9"/>
  <c r="F1968" i="9"/>
  <c r="G1968" i="9"/>
  <c r="H1968" i="9"/>
  <c r="I1968" i="9"/>
  <c r="J1968" i="9"/>
  <c r="K1968" i="9"/>
  <c r="L1968" i="9"/>
  <c r="M1968" i="9"/>
  <c r="N1968" i="9"/>
  <c r="O1968" i="9"/>
  <c r="P1968" i="9"/>
  <c r="E1969" i="9"/>
  <c r="F1969" i="9"/>
  <c r="G1969" i="9"/>
  <c r="H1969" i="9"/>
  <c r="I1969" i="9"/>
  <c r="J1969" i="9"/>
  <c r="K1969" i="9"/>
  <c r="L1969" i="9"/>
  <c r="M1969" i="9"/>
  <c r="N1969" i="9"/>
  <c r="O1969" i="9"/>
  <c r="P1969" i="9"/>
  <c r="E1970" i="9"/>
  <c r="F1970" i="9"/>
  <c r="G1970" i="9"/>
  <c r="H1970" i="9"/>
  <c r="I1970" i="9"/>
  <c r="J1970" i="9"/>
  <c r="K1970" i="9"/>
  <c r="L1970" i="9"/>
  <c r="M1970" i="9"/>
  <c r="N1970" i="9"/>
  <c r="O1970" i="9"/>
  <c r="P1970" i="9"/>
  <c r="E1971" i="9"/>
  <c r="F1971" i="9"/>
  <c r="G1971" i="9"/>
  <c r="H1971" i="9"/>
  <c r="I1971" i="9"/>
  <c r="J1971" i="9"/>
  <c r="K1971" i="9"/>
  <c r="L1971" i="9"/>
  <c r="M1971" i="9"/>
  <c r="N1971" i="9"/>
  <c r="O1971" i="9"/>
  <c r="P1971" i="9"/>
  <c r="E1972" i="9"/>
  <c r="F1972" i="9"/>
  <c r="G1972" i="9"/>
  <c r="H1972" i="9"/>
  <c r="I1972" i="9"/>
  <c r="J1972" i="9"/>
  <c r="K1972" i="9"/>
  <c r="L1972" i="9"/>
  <c r="M1972" i="9"/>
  <c r="N1972" i="9"/>
  <c r="O1972" i="9"/>
  <c r="P1972" i="9"/>
  <c r="E1973" i="9"/>
  <c r="F1973" i="9"/>
  <c r="G1973" i="9"/>
  <c r="H1973" i="9"/>
  <c r="I1973" i="9"/>
  <c r="J1973" i="9"/>
  <c r="K1973" i="9"/>
  <c r="L1973" i="9"/>
  <c r="M1973" i="9"/>
  <c r="N1973" i="9"/>
  <c r="O1973" i="9"/>
  <c r="P1973" i="9"/>
  <c r="E1974" i="9"/>
  <c r="F1974" i="9"/>
  <c r="G1974" i="9"/>
  <c r="H1974" i="9"/>
  <c r="I1974" i="9"/>
  <c r="J1974" i="9"/>
  <c r="K1974" i="9"/>
  <c r="L1974" i="9"/>
  <c r="M1974" i="9"/>
  <c r="N1974" i="9"/>
  <c r="O1974" i="9"/>
  <c r="P1974" i="9"/>
  <c r="E1975" i="9"/>
  <c r="F1975" i="9"/>
  <c r="G1975" i="9"/>
  <c r="H1975" i="9"/>
  <c r="I1975" i="9"/>
  <c r="J1975" i="9"/>
  <c r="K1975" i="9"/>
  <c r="L1975" i="9"/>
  <c r="M1975" i="9"/>
  <c r="N1975" i="9"/>
  <c r="O1975" i="9"/>
  <c r="P1975" i="9"/>
  <c r="E1976" i="9"/>
  <c r="F1976" i="9"/>
  <c r="G1976" i="9"/>
  <c r="H1976" i="9"/>
  <c r="I1976" i="9"/>
  <c r="J1976" i="9"/>
  <c r="K1976" i="9"/>
  <c r="L1976" i="9"/>
  <c r="M1976" i="9"/>
  <c r="N1976" i="9"/>
  <c r="O1976" i="9"/>
  <c r="P1976" i="9"/>
  <c r="E1977" i="9"/>
  <c r="F1977" i="9"/>
  <c r="G1977" i="9"/>
  <c r="H1977" i="9"/>
  <c r="I1977" i="9"/>
  <c r="J1977" i="9"/>
  <c r="K1977" i="9"/>
  <c r="L1977" i="9"/>
  <c r="M1977" i="9"/>
  <c r="N1977" i="9"/>
  <c r="O1977" i="9"/>
  <c r="P1977" i="9"/>
  <c r="E1978" i="9"/>
  <c r="F1978" i="9"/>
  <c r="G1978" i="9"/>
  <c r="H1978" i="9"/>
  <c r="I1978" i="9"/>
  <c r="J1978" i="9"/>
  <c r="K1978" i="9"/>
  <c r="L1978" i="9"/>
  <c r="M1978" i="9"/>
  <c r="N1978" i="9"/>
  <c r="O1978" i="9"/>
  <c r="P1978" i="9"/>
  <c r="E1979" i="9"/>
  <c r="F1979" i="9"/>
  <c r="G1979" i="9"/>
  <c r="H1979" i="9"/>
  <c r="I1979" i="9"/>
  <c r="J1979" i="9"/>
  <c r="K1979" i="9"/>
  <c r="L1979" i="9"/>
  <c r="M1979" i="9"/>
  <c r="N1979" i="9"/>
  <c r="O1979" i="9"/>
  <c r="P1979" i="9"/>
  <c r="E1980" i="9"/>
  <c r="F1980" i="9"/>
  <c r="G1980" i="9"/>
  <c r="H1980" i="9"/>
  <c r="I1980" i="9"/>
  <c r="J1980" i="9"/>
  <c r="K1980" i="9"/>
  <c r="L1980" i="9"/>
  <c r="M1980" i="9"/>
  <c r="N1980" i="9"/>
  <c r="O1980" i="9"/>
  <c r="P1980" i="9"/>
  <c r="E1981" i="9"/>
  <c r="F1981" i="9"/>
  <c r="G1981" i="9"/>
  <c r="H1981" i="9"/>
  <c r="I1981" i="9"/>
  <c r="J1981" i="9"/>
  <c r="K1981" i="9"/>
  <c r="L1981" i="9"/>
  <c r="M1981" i="9"/>
  <c r="N1981" i="9"/>
  <c r="O1981" i="9"/>
  <c r="P1981" i="9"/>
  <c r="E1982" i="9"/>
  <c r="F1982" i="9"/>
  <c r="G1982" i="9"/>
  <c r="H1982" i="9"/>
  <c r="I1982" i="9"/>
  <c r="J1982" i="9"/>
  <c r="K1982" i="9"/>
  <c r="L1982" i="9"/>
  <c r="M1982" i="9"/>
  <c r="N1982" i="9"/>
  <c r="O1982" i="9"/>
  <c r="P1982" i="9"/>
  <c r="E1983" i="9"/>
  <c r="F1983" i="9"/>
  <c r="G1983" i="9"/>
  <c r="H1983" i="9"/>
  <c r="I1983" i="9"/>
  <c r="J1983" i="9"/>
  <c r="K1983" i="9"/>
  <c r="L1983" i="9"/>
  <c r="M1983" i="9"/>
  <c r="N1983" i="9"/>
  <c r="O1983" i="9"/>
  <c r="P1983" i="9"/>
  <c r="E1984" i="9"/>
  <c r="F1984" i="9"/>
  <c r="G1984" i="9"/>
  <c r="H1984" i="9"/>
  <c r="I1984" i="9"/>
  <c r="J1984" i="9"/>
  <c r="K1984" i="9"/>
  <c r="L1984" i="9"/>
  <c r="M1984" i="9"/>
  <c r="N1984" i="9"/>
  <c r="O1984" i="9"/>
  <c r="P1984" i="9"/>
  <c r="E1985" i="9"/>
  <c r="F1985" i="9"/>
  <c r="G1985" i="9"/>
  <c r="H1985" i="9"/>
  <c r="I1985" i="9"/>
  <c r="J1985" i="9"/>
  <c r="K1985" i="9"/>
  <c r="L1985" i="9"/>
  <c r="M1985" i="9"/>
  <c r="N1985" i="9"/>
  <c r="O1985" i="9"/>
  <c r="P1985" i="9"/>
  <c r="E1986" i="9"/>
  <c r="F1986" i="9"/>
  <c r="G1986" i="9"/>
  <c r="H1986" i="9"/>
  <c r="I1986" i="9"/>
  <c r="J1986" i="9"/>
  <c r="K1986" i="9"/>
  <c r="L1986" i="9"/>
  <c r="M1986" i="9"/>
  <c r="N1986" i="9"/>
  <c r="O1986" i="9"/>
  <c r="P1986" i="9"/>
  <c r="E1987" i="9"/>
  <c r="F1987" i="9"/>
  <c r="G1987" i="9"/>
  <c r="H1987" i="9"/>
  <c r="I1987" i="9"/>
  <c r="J1987" i="9"/>
  <c r="K1987" i="9"/>
  <c r="L1987" i="9"/>
  <c r="M1987" i="9"/>
  <c r="N1987" i="9"/>
  <c r="O1987" i="9"/>
  <c r="P1987" i="9"/>
  <c r="E1988" i="9"/>
  <c r="F1988" i="9"/>
  <c r="G1988" i="9"/>
  <c r="H1988" i="9"/>
  <c r="I1988" i="9"/>
  <c r="J1988" i="9"/>
  <c r="K1988" i="9"/>
  <c r="L1988" i="9"/>
  <c r="M1988" i="9"/>
  <c r="N1988" i="9"/>
  <c r="O1988" i="9"/>
  <c r="P1988" i="9"/>
  <c r="E1989" i="9"/>
  <c r="F1989" i="9"/>
  <c r="G1989" i="9"/>
  <c r="H1989" i="9"/>
  <c r="I1989" i="9"/>
  <c r="J1989" i="9"/>
  <c r="K1989" i="9"/>
  <c r="L1989" i="9"/>
  <c r="M1989" i="9"/>
  <c r="N1989" i="9"/>
  <c r="O1989" i="9"/>
  <c r="P1989" i="9"/>
  <c r="E1990" i="9"/>
  <c r="F1990" i="9"/>
  <c r="G1990" i="9"/>
  <c r="H1990" i="9"/>
  <c r="I1990" i="9"/>
  <c r="J1990" i="9"/>
  <c r="K1990" i="9"/>
  <c r="L1990" i="9"/>
  <c r="M1990" i="9"/>
  <c r="N1990" i="9"/>
  <c r="O1990" i="9"/>
  <c r="P1990" i="9"/>
  <c r="E1991" i="9"/>
  <c r="F1991" i="9"/>
  <c r="G1991" i="9"/>
  <c r="H1991" i="9"/>
  <c r="I1991" i="9"/>
  <c r="J1991" i="9"/>
  <c r="K1991" i="9"/>
  <c r="L1991" i="9"/>
  <c r="M1991" i="9"/>
  <c r="N1991" i="9"/>
  <c r="O1991" i="9"/>
  <c r="P1991" i="9"/>
  <c r="E1992" i="9"/>
  <c r="F1992" i="9"/>
  <c r="G1992" i="9"/>
  <c r="H1992" i="9"/>
  <c r="I1992" i="9"/>
  <c r="J1992" i="9"/>
  <c r="K1992" i="9"/>
  <c r="L1992" i="9"/>
  <c r="M1992" i="9"/>
  <c r="N1992" i="9"/>
  <c r="O1992" i="9"/>
  <c r="P1992" i="9"/>
  <c r="E1993" i="9"/>
  <c r="F1993" i="9"/>
  <c r="G1993" i="9"/>
  <c r="H1993" i="9"/>
  <c r="I1993" i="9"/>
  <c r="J1993" i="9"/>
  <c r="K1993" i="9"/>
  <c r="L1993" i="9"/>
  <c r="M1993" i="9"/>
  <c r="N1993" i="9"/>
  <c r="O1993" i="9"/>
  <c r="P1993" i="9"/>
  <c r="E1994" i="9"/>
  <c r="F1994" i="9"/>
  <c r="G1994" i="9"/>
  <c r="H1994" i="9"/>
  <c r="I1994" i="9"/>
  <c r="J1994" i="9"/>
  <c r="K1994" i="9"/>
  <c r="L1994" i="9"/>
  <c r="M1994" i="9"/>
  <c r="N1994" i="9"/>
  <c r="O1994" i="9"/>
  <c r="P1994" i="9"/>
  <c r="E1995" i="9"/>
  <c r="F1995" i="9"/>
  <c r="G1995" i="9"/>
  <c r="H1995" i="9"/>
  <c r="I1995" i="9"/>
  <c r="J1995" i="9"/>
  <c r="K1995" i="9"/>
  <c r="L1995" i="9"/>
  <c r="M1995" i="9"/>
  <c r="N1995" i="9"/>
  <c r="O1995" i="9"/>
  <c r="P1995" i="9"/>
  <c r="E1996" i="9"/>
  <c r="F1996" i="9"/>
  <c r="G1996" i="9"/>
  <c r="H1996" i="9"/>
  <c r="I1996" i="9"/>
  <c r="J1996" i="9"/>
  <c r="K1996" i="9"/>
  <c r="L1996" i="9"/>
  <c r="M1996" i="9"/>
  <c r="N1996" i="9"/>
  <c r="O1996" i="9"/>
  <c r="P1996" i="9"/>
  <c r="E1997" i="9"/>
  <c r="F1997" i="9"/>
  <c r="G1997" i="9"/>
  <c r="H1997" i="9"/>
  <c r="I1997" i="9"/>
  <c r="J1997" i="9"/>
  <c r="K1997" i="9"/>
  <c r="L1997" i="9"/>
  <c r="M1997" i="9"/>
  <c r="N1997" i="9"/>
  <c r="O1997" i="9"/>
  <c r="P1997" i="9"/>
  <c r="E1998" i="9"/>
  <c r="F1998" i="9"/>
  <c r="G1998" i="9"/>
  <c r="H1998" i="9"/>
  <c r="I1998" i="9"/>
  <c r="J1998" i="9"/>
  <c r="K1998" i="9"/>
  <c r="L1998" i="9"/>
  <c r="M1998" i="9"/>
  <c r="N1998" i="9"/>
  <c r="O1998" i="9"/>
  <c r="P1998" i="9"/>
  <c r="E1999" i="9"/>
  <c r="F1999" i="9"/>
  <c r="G1999" i="9"/>
  <c r="H1999" i="9"/>
  <c r="I1999" i="9"/>
  <c r="J1999" i="9"/>
  <c r="K1999" i="9"/>
  <c r="L1999" i="9"/>
  <c r="M1999" i="9"/>
  <c r="N1999" i="9"/>
  <c r="O1999" i="9"/>
  <c r="P1999" i="9"/>
  <c r="E2000" i="9"/>
  <c r="F2000" i="9"/>
  <c r="G2000" i="9"/>
  <c r="H2000" i="9"/>
  <c r="I2000" i="9"/>
  <c r="J2000" i="9"/>
  <c r="K2000" i="9"/>
  <c r="L2000" i="9"/>
  <c r="M2000" i="9"/>
  <c r="N2000" i="9"/>
  <c r="O2000" i="9"/>
  <c r="P2000" i="9"/>
  <c r="E2001" i="9"/>
  <c r="F2001" i="9"/>
  <c r="G2001" i="9"/>
  <c r="H2001" i="9"/>
  <c r="I2001" i="9"/>
  <c r="J2001" i="9"/>
  <c r="K2001" i="9"/>
  <c r="L2001" i="9"/>
  <c r="M2001" i="9"/>
  <c r="N2001" i="9"/>
  <c r="O2001" i="9"/>
  <c r="P2001" i="9"/>
  <c r="E2002" i="9"/>
  <c r="F2002" i="9"/>
  <c r="G2002" i="9"/>
  <c r="H2002" i="9"/>
  <c r="I2002" i="9"/>
  <c r="J2002" i="9"/>
  <c r="K2002" i="9"/>
  <c r="L2002" i="9"/>
  <c r="M2002" i="9"/>
  <c r="N2002" i="9"/>
  <c r="O2002" i="9"/>
  <c r="P2002" i="9"/>
  <c r="E2003" i="9"/>
  <c r="F2003" i="9"/>
  <c r="G2003" i="9"/>
  <c r="H2003" i="9"/>
  <c r="I2003" i="9"/>
  <c r="J2003" i="9"/>
  <c r="K2003" i="9"/>
  <c r="L2003" i="9"/>
  <c r="M2003" i="9"/>
  <c r="N2003" i="9"/>
  <c r="O2003" i="9"/>
  <c r="P2003" i="9"/>
  <c r="E2004" i="9"/>
  <c r="F2004" i="9"/>
  <c r="G2004" i="9"/>
  <c r="H2004" i="9"/>
  <c r="I2004" i="9"/>
  <c r="J2004" i="9"/>
  <c r="K2004" i="9"/>
  <c r="L2004" i="9"/>
  <c r="M2004" i="9"/>
  <c r="N2004" i="9"/>
  <c r="O2004" i="9"/>
  <c r="P2004" i="9"/>
  <c r="E2005" i="9"/>
  <c r="F2005" i="9"/>
  <c r="G2005" i="9"/>
  <c r="H2005" i="9"/>
  <c r="I2005" i="9"/>
  <c r="J2005" i="9"/>
  <c r="K2005" i="9"/>
  <c r="L2005" i="9"/>
  <c r="M2005" i="9"/>
  <c r="N2005" i="9"/>
  <c r="O2005" i="9"/>
  <c r="P2005" i="9"/>
  <c r="E2006" i="9"/>
  <c r="F2006" i="9"/>
  <c r="G2006" i="9"/>
  <c r="H2006" i="9"/>
  <c r="I2006" i="9"/>
  <c r="J2006" i="9"/>
  <c r="K2006" i="9"/>
  <c r="L2006" i="9"/>
  <c r="M2006" i="9"/>
  <c r="N2006" i="9"/>
  <c r="O2006" i="9"/>
  <c r="P2006" i="9"/>
  <c r="E2007" i="9"/>
  <c r="F2007" i="9"/>
  <c r="G2007" i="9"/>
  <c r="H2007" i="9"/>
  <c r="I2007" i="9"/>
  <c r="J2007" i="9"/>
  <c r="K2007" i="9"/>
  <c r="L2007" i="9"/>
  <c r="M2007" i="9"/>
  <c r="N2007" i="9"/>
  <c r="O2007" i="9"/>
  <c r="P2007" i="9"/>
  <c r="E2008" i="9"/>
  <c r="F2008" i="9"/>
  <c r="G2008" i="9"/>
  <c r="H2008" i="9"/>
  <c r="I2008" i="9"/>
  <c r="J2008" i="9"/>
  <c r="K2008" i="9"/>
  <c r="L2008" i="9"/>
  <c r="M2008" i="9"/>
  <c r="N2008" i="9"/>
  <c r="O2008" i="9"/>
  <c r="P2008" i="9"/>
  <c r="E2009" i="9"/>
  <c r="F2009" i="9"/>
  <c r="G2009" i="9"/>
  <c r="H2009" i="9"/>
  <c r="I2009" i="9"/>
  <c r="J2009" i="9"/>
  <c r="K2009" i="9"/>
  <c r="L2009" i="9"/>
  <c r="M2009" i="9"/>
  <c r="N2009" i="9"/>
  <c r="O2009" i="9"/>
  <c r="P2009" i="9"/>
  <c r="E2010" i="9"/>
  <c r="F2010" i="9"/>
  <c r="G2010" i="9"/>
  <c r="H2010" i="9"/>
  <c r="I2010" i="9"/>
  <c r="J2010" i="9"/>
  <c r="K2010" i="9"/>
  <c r="L2010" i="9"/>
  <c r="M2010" i="9"/>
  <c r="N2010" i="9"/>
  <c r="O2010" i="9"/>
  <c r="P2010" i="9"/>
  <c r="E2011" i="9"/>
  <c r="F2011" i="9"/>
  <c r="G2011" i="9"/>
  <c r="H2011" i="9"/>
  <c r="I2011" i="9"/>
  <c r="J2011" i="9"/>
  <c r="K2011" i="9"/>
  <c r="L2011" i="9"/>
  <c r="M2011" i="9"/>
  <c r="N2011" i="9"/>
  <c r="O2011" i="9"/>
  <c r="P2011" i="9"/>
  <c r="E2012" i="9"/>
  <c r="F2012" i="9"/>
  <c r="G2012" i="9"/>
  <c r="H2012" i="9"/>
  <c r="I2012" i="9"/>
  <c r="J2012" i="9"/>
  <c r="K2012" i="9"/>
  <c r="L2012" i="9"/>
  <c r="M2012" i="9"/>
  <c r="N2012" i="9"/>
  <c r="O2012" i="9"/>
  <c r="P2012" i="9"/>
  <c r="E2013" i="9"/>
  <c r="F2013" i="9"/>
  <c r="G2013" i="9"/>
  <c r="H2013" i="9"/>
  <c r="I2013" i="9"/>
  <c r="J2013" i="9"/>
  <c r="K2013" i="9"/>
  <c r="L2013" i="9"/>
  <c r="M2013" i="9"/>
  <c r="N2013" i="9"/>
  <c r="O2013" i="9"/>
  <c r="P2013" i="9"/>
  <c r="E2014" i="9"/>
  <c r="F2014" i="9"/>
  <c r="G2014" i="9"/>
  <c r="H2014" i="9"/>
  <c r="I2014" i="9"/>
  <c r="J2014" i="9"/>
  <c r="K2014" i="9"/>
  <c r="L2014" i="9"/>
  <c r="M2014" i="9"/>
  <c r="N2014" i="9"/>
  <c r="O2014" i="9"/>
  <c r="P2014" i="9"/>
  <c r="E2015" i="9"/>
  <c r="F2015" i="9"/>
  <c r="G2015" i="9"/>
  <c r="H2015" i="9"/>
  <c r="I2015" i="9"/>
  <c r="J2015" i="9"/>
  <c r="K2015" i="9"/>
  <c r="L2015" i="9"/>
  <c r="M2015" i="9"/>
  <c r="N2015" i="9"/>
  <c r="O2015" i="9"/>
  <c r="P2015" i="9"/>
  <c r="E2016" i="9"/>
  <c r="F2016" i="9"/>
  <c r="G2016" i="9"/>
  <c r="H2016" i="9"/>
  <c r="I2016" i="9"/>
  <c r="J2016" i="9"/>
  <c r="K2016" i="9"/>
  <c r="L2016" i="9"/>
  <c r="M2016" i="9"/>
  <c r="N2016" i="9"/>
  <c r="O2016" i="9"/>
  <c r="P2016" i="9"/>
  <c r="E2017" i="9"/>
  <c r="F2017" i="9"/>
  <c r="G2017" i="9"/>
  <c r="H2017" i="9"/>
  <c r="I2017" i="9"/>
  <c r="J2017" i="9"/>
  <c r="K2017" i="9"/>
  <c r="L2017" i="9"/>
  <c r="M2017" i="9"/>
  <c r="N2017" i="9"/>
  <c r="O2017" i="9"/>
  <c r="P2017" i="9"/>
  <c r="E2018" i="9"/>
  <c r="F2018" i="9"/>
  <c r="G2018" i="9"/>
  <c r="H2018" i="9"/>
  <c r="I2018" i="9"/>
  <c r="J2018" i="9"/>
  <c r="K2018" i="9"/>
  <c r="L2018" i="9"/>
  <c r="M2018" i="9"/>
  <c r="N2018" i="9"/>
  <c r="O2018" i="9"/>
  <c r="P2018" i="9"/>
  <c r="E2019" i="9"/>
  <c r="F2019" i="9"/>
  <c r="G2019" i="9"/>
  <c r="H2019" i="9"/>
  <c r="I2019" i="9"/>
  <c r="J2019" i="9"/>
  <c r="K2019" i="9"/>
  <c r="L2019" i="9"/>
  <c r="M2019" i="9"/>
  <c r="N2019" i="9"/>
  <c r="O2019" i="9"/>
  <c r="P2019" i="9"/>
  <c r="E2020" i="9"/>
  <c r="F2020" i="9"/>
  <c r="G2020" i="9"/>
  <c r="H2020" i="9"/>
  <c r="I2020" i="9"/>
  <c r="J2020" i="9"/>
  <c r="K2020" i="9"/>
  <c r="L2020" i="9"/>
  <c r="M2020" i="9"/>
  <c r="N2020" i="9"/>
  <c r="O2020" i="9"/>
  <c r="P2020" i="9"/>
  <c r="E2021" i="9"/>
  <c r="F2021" i="9"/>
  <c r="G2021" i="9"/>
  <c r="H2021" i="9"/>
  <c r="I2021" i="9"/>
  <c r="J2021" i="9"/>
  <c r="K2021" i="9"/>
  <c r="L2021" i="9"/>
  <c r="M2021" i="9"/>
  <c r="N2021" i="9"/>
  <c r="O2021" i="9"/>
  <c r="P2021" i="9"/>
  <c r="E2022" i="9"/>
  <c r="F2022" i="9"/>
  <c r="G2022" i="9"/>
  <c r="H2022" i="9"/>
  <c r="I2022" i="9"/>
  <c r="J2022" i="9"/>
  <c r="K2022" i="9"/>
  <c r="L2022" i="9"/>
  <c r="M2022" i="9"/>
  <c r="N2022" i="9"/>
  <c r="O2022" i="9"/>
  <c r="P2022" i="9"/>
  <c r="E2023" i="9"/>
  <c r="F2023" i="9"/>
  <c r="G2023" i="9"/>
  <c r="H2023" i="9"/>
  <c r="I2023" i="9"/>
  <c r="J2023" i="9"/>
  <c r="K2023" i="9"/>
  <c r="L2023" i="9"/>
  <c r="M2023" i="9"/>
  <c r="N2023" i="9"/>
  <c r="O2023" i="9"/>
  <c r="P2023" i="9"/>
  <c r="E2024" i="9"/>
  <c r="F2024" i="9"/>
  <c r="G2024" i="9"/>
  <c r="H2024" i="9"/>
  <c r="I2024" i="9"/>
  <c r="J2024" i="9"/>
  <c r="K2024" i="9"/>
  <c r="L2024" i="9"/>
  <c r="M2024" i="9"/>
  <c r="N2024" i="9"/>
  <c r="O2024" i="9"/>
  <c r="P2024" i="9"/>
  <c r="E2025" i="9"/>
  <c r="F2025" i="9"/>
  <c r="G2025" i="9"/>
  <c r="H2025" i="9"/>
  <c r="I2025" i="9"/>
  <c r="J2025" i="9"/>
  <c r="K2025" i="9"/>
  <c r="L2025" i="9"/>
  <c r="M2025" i="9"/>
  <c r="N2025" i="9"/>
  <c r="O2025" i="9"/>
  <c r="P2025" i="9"/>
  <c r="E2026" i="9"/>
  <c r="F2026" i="9"/>
  <c r="G2026" i="9"/>
  <c r="H2026" i="9"/>
  <c r="I2026" i="9"/>
  <c r="J2026" i="9"/>
  <c r="K2026" i="9"/>
  <c r="L2026" i="9"/>
  <c r="M2026" i="9"/>
  <c r="N2026" i="9"/>
  <c r="O2026" i="9"/>
  <c r="P2026" i="9"/>
  <c r="E2027" i="9"/>
  <c r="F2027" i="9"/>
  <c r="G2027" i="9"/>
  <c r="H2027" i="9"/>
  <c r="I2027" i="9"/>
  <c r="J2027" i="9"/>
  <c r="K2027" i="9"/>
  <c r="L2027" i="9"/>
  <c r="M2027" i="9"/>
  <c r="N2027" i="9"/>
  <c r="O2027" i="9"/>
  <c r="P2027" i="9"/>
  <c r="E2028" i="9"/>
  <c r="F2028" i="9"/>
  <c r="G2028" i="9"/>
  <c r="H2028" i="9"/>
  <c r="I2028" i="9"/>
  <c r="J2028" i="9"/>
  <c r="K2028" i="9"/>
  <c r="L2028" i="9"/>
  <c r="M2028" i="9"/>
  <c r="N2028" i="9"/>
  <c r="O2028" i="9"/>
  <c r="P2028" i="9"/>
  <c r="E2029" i="9"/>
  <c r="F2029" i="9"/>
  <c r="G2029" i="9"/>
  <c r="H2029" i="9"/>
  <c r="I2029" i="9"/>
  <c r="J2029" i="9"/>
  <c r="K2029" i="9"/>
  <c r="L2029" i="9"/>
  <c r="M2029" i="9"/>
  <c r="N2029" i="9"/>
  <c r="O2029" i="9"/>
  <c r="P2029" i="9"/>
  <c r="E2030" i="9"/>
  <c r="F2030" i="9"/>
  <c r="G2030" i="9"/>
  <c r="H2030" i="9"/>
  <c r="I2030" i="9"/>
  <c r="J2030" i="9"/>
  <c r="K2030" i="9"/>
  <c r="L2030" i="9"/>
  <c r="M2030" i="9"/>
  <c r="N2030" i="9"/>
  <c r="O2030" i="9"/>
  <c r="P2030" i="9"/>
  <c r="E2031" i="9"/>
  <c r="F2031" i="9"/>
  <c r="G2031" i="9"/>
  <c r="H2031" i="9"/>
  <c r="I2031" i="9"/>
  <c r="J2031" i="9"/>
  <c r="K2031" i="9"/>
  <c r="L2031" i="9"/>
  <c r="M2031" i="9"/>
  <c r="N2031" i="9"/>
  <c r="O2031" i="9"/>
  <c r="P2031" i="9"/>
  <c r="E2032" i="9"/>
  <c r="F2032" i="9"/>
  <c r="G2032" i="9"/>
  <c r="H2032" i="9"/>
  <c r="I2032" i="9"/>
  <c r="J2032" i="9"/>
  <c r="K2032" i="9"/>
  <c r="L2032" i="9"/>
  <c r="M2032" i="9"/>
  <c r="N2032" i="9"/>
  <c r="O2032" i="9"/>
  <c r="P2032" i="9"/>
  <c r="E2033" i="9"/>
  <c r="F2033" i="9"/>
  <c r="G2033" i="9"/>
  <c r="H2033" i="9"/>
  <c r="I2033" i="9"/>
  <c r="J2033" i="9"/>
  <c r="K2033" i="9"/>
  <c r="L2033" i="9"/>
  <c r="M2033" i="9"/>
  <c r="N2033" i="9"/>
  <c r="O2033" i="9"/>
  <c r="P2033" i="9"/>
  <c r="E2034" i="9"/>
  <c r="F2034" i="9"/>
  <c r="G2034" i="9"/>
  <c r="H2034" i="9"/>
  <c r="I2034" i="9"/>
  <c r="J2034" i="9"/>
  <c r="K2034" i="9"/>
  <c r="L2034" i="9"/>
  <c r="M2034" i="9"/>
  <c r="N2034" i="9"/>
  <c r="O2034" i="9"/>
  <c r="P2034" i="9"/>
  <c r="E2035" i="9"/>
  <c r="F2035" i="9"/>
  <c r="G2035" i="9"/>
  <c r="H2035" i="9"/>
  <c r="I2035" i="9"/>
  <c r="J2035" i="9"/>
  <c r="K2035" i="9"/>
  <c r="L2035" i="9"/>
  <c r="M2035" i="9"/>
  <c r="N2035" i="9"/>
  <c r="O2035" i="9"/>
  <c r="P2035" i="9"/>
  <c r="E2036" i="9"/>
  <c r="F2036" i="9"/>
  <c r="G2036" i="9"/>
  <c r="H2036" i="9"/>
  <c r="I2036" i="9"/>
  <c r="J2036" i="9"/>
  <c r="K2036" i="9"/>
  <c r="L2036" i="9"/>
  <c r="M2036" i="9"/>
  <c r="N2036" i="9"/>
  <c r="O2036" i="9"/>
  <c r="P2036" i="9"/>
  <c r="E2037" i="9"/>
  <c r="F2037" i="9"/>
  <c r="G2037" i="9"/>
  <c r="H2037" i="9"/>
  <c r="I2037" i="9"/>
  <c r="J2037" i="9"/>
  <c r="K2037" i="9"/>
  <c r="L2037" i="9"/>
  <c r="M2037" i="9"/>
  <c r="N2037" i="9"/>
  <c r="O2037" i="9"/>
  <c r="P2037" i="9"/>
  <c r="E2038" i="9"/>
  <c r="F2038" i="9"/>
  <c r="G2038" i="9"/>
  <c r="H2038" i="9"/>
  <c r="I2038" i="9"/>
  <c r="J2038" i="9"/>
  <c r="K2038" i="9"/>
  <c r="L2038" i="9"/>
  <c r="M2038" i="9"/>
  <c r="N2038" i="9"/>
  <c r="O2038" i="9"/>
  <c r="P2038" i="9"/>
  <c r="E2039" i="9"/>
  <c r="F2039" i="9"/>
  <c r="G2039" i="9"/>
  <c r="H2039" i="9"/>
  <c r="I2039" i="9"/>
  <c r="J2039" i="9"/>
  <c r="K2039" i="9"/>
  <c r="L2039" i="9"/>
  <c r="M2039" i="9"/>
  <c r="N2039" i="9"/>
  <c r="O2039" i="9"/>
  <c r="P2039" i="9"/>
  <c r="E2040" i="9"/>
  <c r="F2040" i="9"/>
  <c r="G2040" i="9"/>
  <c r="H2040" i="9"/>
  <c r="I2040" i="9"/>
  <c r="J2040" i="9"/>
  <c r="K2040" i="9"/>
  <c r="L2040" i="9"/>
  <c r="M2040" i="9"/>
  <c r="N2040" i="9"/>
  <c r="O2040" i="9"/>
  <c r="P2040" i="9"/>
  <c r="E2041" i="9"/>
  <c r="F2041" i="9"/>
  <c r="G2041" i="9"/>
  <c r="H2041" i="9"/>
  <c r="I2041" i="9"/>
  <c r="J2041" i="9"/>
  <c r="K2041" i="9"/>
  <c r="L2041" i="9"/>
  <c r="M2041" i="9"/>
  <c r="N2041" i="9"/>
  <c r="O2041" i="9"/>
  <c r="P2041" i="9"/>
  <c r="E2042" i="9"/>
  <c r="F2042" i="9"/>
  <c r="G2042" i="9"/>
  <c r="H2042" i="9"/>
  <c r="I2042" i="9"/>
  <c r="J2042" i="9"/>
  <c r="K2042" i="9"/>
  <c r="L2042" i="9"/>
  <c r="M2042" i="9"/>
  <c r="N2042" i="9"/>
  <c r="O2042" i="9"/>
  <c r="P2042" i="9"/>
  <c r="E2043" i="9"/>
  <c r="F2043" i="9"/>
  <c r="G2043" i="9"/>
  <c r="H2043" i="9"/>
  <c r="I2043" i="9"/>
  <c r="J2043" i="9"/>
  <c r="K2043" i="9"/>
  <c r="L2043" i="9"/>
  <c r="M2043" i="9"/>
  <c r="N2043" i="9"/>
  <c r="O2043" i="9"/>
  <c r="P2043" i="9"/>
  <c r="E2044" i="9"/>
  <c r="F2044" i="9"/>
  <c r="G2044" i="9"/>
  <c r="H2044" i="9"/>
  <c r="I2044" i="9"/>
  <c r="J2044" i="9"/>
  <c r="K2044" i="9"/>
  <c r="L2044" i="9"/>
  <c r="M2044" i="9"/>
  <c r="N2044" i="9"/>
  <c r="O2044" i="9"/>
  <c r="P2044" i="9"/>
  <c r="E2045" i="9"/>
  <c r="F2045" i="9"/>
  <c r="G2045" i="9"/>
  <c r="H2045" i="9"/>
  <c r="I2045" i="9"/>
  <c r="J2045" i="9"/>
  <c r="K2045" i="9"/>
  <c r="L2045" i="9"/>
  <c r="M2045" i="9"/>
  <c r="N2045" i="9"/>
  <c r="O2045" i="9"/>
  <c r="P2045" i="9"/>
  <c r="E2046" i="9"/>
  <c r="F2046" i="9"/>
  <c r="G2046" i="9"/>
  <c r="H2046" i="9"/>
  <c r="I2046" i="9"/>
  <c r="J2046" i="9"/>
  <c r="K2046" i="9"/>
  <c r="L2046" i="9"/>
  <c r="M2046" i="9"/>
  <c r="N2046" i="9"/>
  <c r="O2046" i="9"/>
  <c r="P2046" i="9"/>
  <c r="E2047" i="9"/>
  <c r="F2047" i="9"/>
  <c r="G2047" i="9"/>
  <c r="H2047" i="9"/>
  <c r="I2047" i="9"/>
  <c r="J2047" i="9"/>
  <c r="K2047" i="9"/>
  <c r="L2047" i="9"/>
  <c r="M2047" i="9"/>
  <c r="N2047" i="9"/>
  <c r="O2047" i="9"/>
  <c r="P2047" i="9"/>
  <c r="E2048" i="9"/>
  <c r="F2048" i="9"/>
  <c r="G2048" i="9"/>
  <c r="H2048" i="9"/>
  <c r="I2048" i="9"/>
  <c r="J2048" i="9"/>
  <c r="K2048" i="9"/>
  <c r="L2048" i="9"/>
  <c r="M2048" i="9"/>
  <c r="N2048" i="9"/>
  <c r="O2048" i="9"/>
  <c r="P2048" i="9"/>
  <c r="E2049" i="9"/>
  <c r="F2049" i="9"/>
  <c r="G2049" i="9"/>
  <c r="H2049" i="9"/>
  <c r="I2049" i="9"/>
  <c r="J2049" i="9"/>
  <c r="K2049" i="9"/>
  <c r="L2049" i="9"/>
  <c r="M2049" i="9"/>
  <c r="N2049" i="9"/>
  <c r="O2049" i="9"/>
  <c r="P2049" i="9"/>
  <c r="E2050" i="9"/>
  <c r="F2050" i="9"/>
  <c r="G2050" i="9"/>
  <c r="H2050" i="9"/>
  <c r="I2050" i="9"/>
  <c r="J2050" i="9"/>
  <c r="K2050" i="9"/>
  <c r="L2050" i="9"/>
  <c r="M2050" i="9"/>
  <c r="N2050" i="9"/>
  <c r="O2050" i="9"/>
  <c r="P2050" i="9"/>
  <c r="E2051" i="9"/>
  <c r="F2051" i="9"/>
  <c r="G2051" i="9"/>
  <c r="H2051" i="9"/>
  <c r="I2051" i="9"/>
  <c r="J2051" i="9"/>
  <c r="K2051" i="9"/>
  <c r="L2051" i="9"/>
  <c r="M2051" i="9"/>
  <c r="N2051" i="9"/>
  <c r="O2051" i="9"/>
  <c r="P2051" i="9"/>
  <c r="E2052" i="9"/>
  <c r="F2052" i="9"/>
  <c r="G2052" i="9"/>
  <c r="H2052" i="9"/>
  <c r="I2052" i="9"/>
  <c r="J2052" i="9"/>
  <c r="K2052" i="9"/>
  <c r="L2052" i="9"/>
  <c r="M2052" i="9"/>
  <c r="N2052" i="9"/>
  <c r="O2052" i="9"/>
  <c r="P2052" i="9"/>
  <c r="E2053" i="9"/>
  <c r="F2053" i="9"/>
  <c r="G2053" i="9"/>
  <c r="H2053" i="9"/>
  <c r="I2053" i="9"/>
  <c r="J2053" i="9"/>
  <c r="K2053" i="9"/>
  <c r="L2053" i="9"/>
  <c r="M2053" i="9"/>
  <c r="N2053" i="9"/>
  <c r="O2053" i="9"/>
  <c r="P2053" i="9"/>
  <c r="E2054" i="9"/>
  <c r="F2054" i="9"/>
  <c r="G2054" i="9"/>
  <c r="H2054" i="9"/>
  <c r="I2054" i="9"/>
  <c r="J2054" i="9"/>
  <c r="K2054" i="9"/>
  <c r="L2054" i="9"/>
  <c r="M2054" i="9"/>
  <c r="N2054" i="9"/>
  <c r="O2054" i="9"/>
  <c r="P2054" i="9"/>
  <c r="E2055" i="9"/>
  <c r="F2055" i="9"/>
  <c r="G2055" i="9"/>
  <c r="H2055" i="9"/>
  <c r="I2055" i="9"/>
  <c r="J2055" i="9"/>
  <c r="K2055" i="9"/>
  <c r="L2055" i="9"/>
  <c r="M2055" i="9"/>
  <c r="N2055" i="9"/>
  <c r="O2055" i="9"/>
  <c r="P2055" i="9"/>
  <c r="E2056" i="9"/>
  <c r="F2056" i="9"/>
  <c r="G2056" i="9"/>
  <c r="H2056" i="9"/>
  <c r="I2056" i="9"/>
  <c r="J2056" i="9"/>
  <c r="K2056" i="9"/>
  <c r="L2056" i="9"/>
  <c r="M2056" i="9"/>
  <c r="N2056" i="9"/>
  <c r="O2056" i="9"/>
  <c r="P2056" i="9"/>
  <c r="E2057" i="9"/>
  <c r="F2057" i="9"/>
  <c r="G2057" i="9"/>
  <c r="H2057" i="9"/>
  <c r="I2057" i="9"/>
  <c r="J2057" i="9"/>
  <c r="K2057" i="9"/>
  <c r="L2057" i="9"/>
  <c r="M2057" i="9"/>
  <c r="N2057" i="9"/>
  <c r="O2057" i="9"/>
  <c r="P2057" i="9"/>
  <c r="E2058" i="9"/>
  <c r="F2058" i="9"/>
  <c r="G2058" i="9"/>
  <c r="H2058" i="9"/>
  <c r="I2058" i="9"/>
  <c r="J2058" i="9"/>
  <c r="K2058" i="9"/>
  <c r="L2058" i="9"/>
  <c r="M2058" i="9"/>
  <c r="N2058" i="9"/>
  <c r="O2058" i="9"/>
  <c r="P2058" i="9"/>
  <c r="E2059" i="9"/>
  <c r="F2059" i="9"/>
  <c r="G2059" i="9"/>
  <c r="H2059" i="9"/>
  <c r="I2059" i="9"/>
  <c r="J2059" i="9"/>
  <c r="K2059" i="9"/>
  <c r="L2059" i="9"/>
  <c r="M2059" i="9"/>
  <c r="N2059" i="9"/>
  <c r="O2059" i="9"/>
  <c r="P2059" i="9"/>
  <c r="E2060" i="9"/>
  <c r="F2060" i="9"/>
  <c r="G2060" i="9"/>
  <c r="H2060" i="9"/>
  <c r="I2060" i="9"/>
  <c r="J2060" i="9"/>
  <c r="K2060" i="9"/>
  <c r="L2060" i="9"/>
  <c r="M2060" i="9"/>
  <c r="N2060" i="9"/>
  <c r="O2060" i="9"/>
  <c r="P2060" i="9"/>
  <c r="E2061" i="9"/>
  <c r="F2061" i="9"/>
  <c r="G2061" i="9"/>
  <c r="H2061" i="9"/>
  <c r="I2061" i="9"/>
  <c r="J2061" i="9"/>
  <c r="K2061" i="9"/>
  <c r="L2061" i="9"/>
  <c r="M2061" i="9"/>
  <c r="N2061" i="9"/>
  <c r="O2061" i="9"/>
  <c r="P2061" i="9"/>
  <c r="E2062" i="9"/>
  <c r="F2062" i="9"/>
  <c r="G2062" i="9"/>
  <c r="H2062" i="9"/>
  <c r="I2062" i="9"/>
  <c r="J2062" i="9"/>
  <c r="K2062" i="9"/>
  <c r="L2062" i="9"/>
  <c r="M2062" i="9"/>
  <c r="N2062" i="9"/>
  <c r="O2062" i="9"/>
  <c r="P2062" i="9"/>
  <c r="E2063" i="9"/>
  <c r="F2063" i="9"/>
  <c r="G2063" i="9"/>
  <c r="H2063" i="9"/>
  <c r="I2063" i="9"/>
  <c r="J2063" i="9"/>
  <c r="K2063" i="9"/>
  <c r="L2063" i="9"/>
  <c r="M2063" i="9"/>
  <c r="N2063" i="9"/>
  <c r="O2063" i="9"/>
  <c r="P2063" i="9"/>
  <c r="E2064" i="9"/>
  <c r="F2064" i="9"/>
  <c r="G2064" i="9"/>
  <c r="H2064" i="9"/>
  <c r="I2064" i="9"/>
  <c r="J2064" i="9"/>
  <c r="K2064" i="9"/>
  <c r="L2064" i="9"/>
  <c r="M2064" i="9"/>
  <c r="N2064" i="9"/>
  <c r="O2064" i="9"/>
  <c r="P2064" i="9"/>
  <c r="E2065" i="9"/>
  <c r="F2065" i="9"/>
  <c r="G2065" i="9"/>
  <c r="H2065" i="9"/>
  <c r="I2065" i="9"/>
  <c r="J2065" i="9"/>
  <c r="K2065" i="9"/>
  <c r="L2065" i="9"/>
  <c r="M2065" i="9"/>
  <c r="N2065" i="9"/>
  <c r="O2065" i="9"/>
  <c r="P2065" i="9"/>
  <c r="E2066" i="9"/>
  <c r="F2066" i="9"/>
  <c r="G2066" i="9"/>
  <c r="H2066" i="9"/>
  <c r="I2066" i="9"/>
  <c r="J2066" i="9"/>
  <c r="K2066" i="9"/>
  <c r="L2066" i="9"/>
  <c r="M2066" i="9"/>
  <c r="N2066" i="9"/>
  <c r="O2066" i="9"/>
  <c r="P2066" i="9"/>
  <c r="E2067" i="9"/>
  <c r="F2067" i="9"/>
  <c r="G2067" i="9"/>
  <c r="H2067" i="9"/>
  <c r="I2067" i="9"/>
  <c r="J2067" i="9"/>
  <c r="K2067" i="9"/>
  <c r="L2067" i="9"/>
  <c r="M2067" i="9"/>
  <c r="N2067" i="9"/>
  <c r="O2067" i="9"/>
  <c r="P2067" i="9"/>
  <c r="E2068" i="9"/>
  <c r="F2068" i="9"/>
  <c r="G2068" i="9"/>
  <c r="H2068" i="9"/>
  <c r="I2068" i="9"/>
  <c r="J2068" i="9"/>
  <c r="K2068" i="9"/>
  <c r="L2068" i="9"/>
  <c r="M2068" i="9"/>
  <c r="N2068" i="9"/>
  <c r="O2068" i="9"/>
  <c r="P2068" i="9"/>
  <c r="E2069" i="9"/>
  <c r="F2069" i="9"/>
  <c r="G2069" i="9"/>
  <c r="H2069" i="9"/>
  <c r="I2069" i="9"/>
  <c r="J2069" i="9"/>
  <c r="K2069" i="9"/>
  <c r="L2069" i="9"/>
  <c r="M2069" i="9"/>
  <c r="N2069" i="9"/>
  <c r="O2069" i="9"/>
  <c r="P2069" i="9"/>
  <c r="E2070" i="9"/>
  <c r="F2070" i="9"/>
  <c r="G2070" i="9"/>
  <c r="H2070" i="9"/>
  <c r="I2070" i="9"/>
  <c r="J2070" i="9"/>
  <c r="K2070" i="9"/>
  <c r="L2070" i="9"/>
  <c r="M2070" i="9"/>
  <c r="N2070" i="9"/>
  <c r="O2070" i="9"/>
  <c r="P2070" i="9"/>
  <c r="E2071" i="9"/>
  <c r="F2071" i="9"/>
  <c r="G2071" i="9"/>
  <c r="H2071" i="9"/>
  <c r="I2071" i="9"/>
  <c r="J2071" i="9"/>
  <c r="K2071" i="9"/>
  <c r="L2071" i="9"/>
  <c r="M2071" i="9"/>
  <c r="N2071" i="9"/>
  <c r="O2071" i="9"/>
  <c r="P2071" i="9"/>
  <c r="E2072" i="9"/>
  <c r="F2072" i="9"/>
  <c r="G2072" i="9"/>
  <c r="H2072" i="9"/>
  <c r="I2072" i="9"/>
  <c r="J2072" i="9"/>
  <c r="K2072" i="9"/>
  <c r="L2072" i="9"/>
  <c r="M2072" i="9"/>
  <c r="N2072" i="9"/>
  <c r="O2072" i="9"/>
  <c r="P2072" i="9"/>
  <c r="E2073" i="9"/>
  <c r="F2073" i="9"/>
  <c r="G2073" i="9"/>
  <c r="H2073" i="9"/>
  <c r="I2073" i="9"/>
  <c r="J2073" i="9"/>
  <c r="K2073" i="9"/>
  <c r="L2073" i="9"/>
  <c r="M2073" i="9"/>
  <c r="N2073" i="9"/>
  <c r="O2073" i="9"/>
  <c r="P2073" i="9"/>
  <c r="E2074" i="9"/>
  <c r="F2074" i="9"/>
  <c r="G2074" i="9"/>
  <c r="H2074" i="9"/>
  <c r="I2074" i="9"/>
  <c r="J2074" i="9"/>
  <c r="K2074" i="9"/>
  <c r="L2074" i="9"/>
  <c r="M2074" i="9"/>
  <c r="N2074" i="9"/>
  <c r="O2074" i="9"/>
  <c r="P2074" i="9"/>
  <c r="E2075" i="9"/>
  <c r="F2075" i="9"/>
  <c r="G2075" i="9"/>
  <c r="H2075" i="9"/>
  <c r="I2075" i="9"/>
  <c r="J2075" i="9"/>
  <c r="K2075" i="9"/>
  <c r="L2075" i="9"/>
  <c r="M2075" i="9"/>
  <c r="N2075" i="9"/>
  <c r="O2075" i="9"/>
  <c r="P2075" i="9"/>
  <c r="E2076" i="9"/>
  <c r="F2076" i="9"/>
  <c r="G2076" i="9"/>
  <c r="H2076" i="9"/>
  <c r="I2076" i="9"/>
  <c r="J2076" i="9"/>
  <c r="K2076" i="9"/>
  <c r="L2076" i="9"/>
  <c r="M2076" i="9"/>
  <c r="N2076" i="9"/>
  <c r="O2076" i="9"/>
  <c r="P2076" i="9"/>
  <c r="E2077" i="9"/>
  <c r="F2077" i="9"/>
  <c r="G2077" i="9"/>
  <c r="H2077" i="9"/>
  <c r="I2077" i="9"/>
  <c r="J2077" i="9"/>
  <c r="K2077" i="9"/>
  <c r="L2077" i="9"/>
  <c r="M2077" i="9"/>
  <c r="N2077" i="9"/>
  <c r="O2077" i="9"/>
  <c r="P2077" i="9"/>
  <c r="E2078" i="9"/>
  <c r="F2078" i="9"/>
  <c r="G2078" i="9"/>
  <c r="H2078" i="9"/>
  <c r="I2078" i="9"/>
  <c r="J2078" i="9"/>
  <c r="K2078" i="9"/>
  <c r="L2078" i="9"/>
  <c r="M2078" i="9"/>
  <c r="N2078" i="9"/>
  <c r="O2078" i="9"/>
  <c r="P2078" i="9"/>
  <c r="E2079" i="9"/>
  <c r="F2079" i="9"/>
  <c r="G2079" i="9"/>
  <c r="H2079" i="9"/>
  <c r="I2079" i="9"/>
  <c r="J2079" i="9"/>
  <c r="K2079" i="9"/>
  <c r="L2079" i="9"/>
  <c r="M2079" i="9"/>
  <c r="N2079" i="9"/>
  <c r="O2079" i="9"/>
  <c r="P2079" i="9"/>
  <c r="E2080" i="9"/>
  <c r="F2080" i="9"/>
  <c r="G2080" i="9"/>
  <c r="H2080" i="9"/>
  <c r="I2080" i="9"/>
  <c r="J2080" i="9"/>
  <c r="K2080" i="9"/>
  <c r="L2080" i="9"/>
  <c r="M2080" i="9"/>
  <c r="N2080" i="9"/>
  <c r="O2080" i="9"/>
  <c r="P2080" i="9"/>
  <c r="E2081" i="9"/>
  <c r="F2081" i="9"/>
  <c r="G2081" i="9"/>
  <c r="H2081" i="9"/>
  <c r="I2081" i="9"/>
  <c r="J2081" i="9"/>
  <c r="K2081" i="9"/>
  <c r="L2081" i="9"/>
  <c r="M2081" i="9"/>
  <c r="N2081" i="9"/>
  <c r="O2081" i="9"/>
  <c r="P2081" i="9"/>
  <c r="E2082" i="9"/>
  <c r="F2082" i="9"/>
  <c r="G2082" i="9"/>
  <c r="H2082" i="9"/>
  <c r="I2082" i="9"/>
  <c r="J2082" i="9"/>
  <c r="K2082" i="9"/>
  <c r="L2082" i="9"/>
  <c r="M2082" i="9"/>
  <c r="N2082" i="9"/>
  <c r="O2082" i="9"/>
  <c r="P2082" i="9"/>
  <c r="E2083" i="9"/>
  <c r="F2083" i="9"/>
  <c r="G2083" i="9"/>
  <c r="H2083" i="9"/>
  <c r="I2083" i="9"/>
  <c r="J2083" i="9"/>
  <c r="K2083" i="9"/>
  <c r="L2083" i="9"/>
  <c r="M2083" i="9"/>
  <c r="N2083" i="9"/>
  <c r="O2083" i="9"/>
  <c r="P2083" i="9"/>
  <c r="E2084" i="9"/>
  <c r="F2084" i="9"/>
  <c r="G2084" i="9"/>
  <c r="H2084" i="9"/>
  <c r="I2084" i="9"/>
  <c r="J2084" i="9"/>
  <c r="K2084" i="9"/>
  <c r="L2084" i="9"/>
  <c r="M2084" i="9"/>
  <c r="N2084" i="9"/>
  <c r="O2084" i="9"/>
  <c r="P2084" i="9"/>
  <c r="E2085" i="9"/>
  <c r="F2085" i="9"/>
  <c r="G2085" i="9"/>
  <c r="H2085" i="9"/>
  <c r="I2085" i="9"/>
  <c r="J2085" i="9"/>
  <c r="K2085" i="9"/>
  <c r="L2085" i="9"/>
  <c r="M2085" i="9"/>
  <c r="N2085" i="9"/>
  <c r="O2085" i="9"/>
  <c r="P2085" i="9"/>
  <c r="E2086" i="9"/>
  <c r="F2086" i="9"/>
  <c r="G2086" i="9"/>
  <c r="H2086" i="9"/>
  <c r="I2086" i="9"/>
  <c r="J2086" i="9"/>
  <c r="K2086" i="9"/>
  <c r="L2086" i="9"/>
  <c r="M2086" i="9"/>
  <c r="N2086" i="9"/>
  <c r="O2086" i="9"/>
  <c r="P2086" i="9"/>
  <c r="E2087" i="9"/>
  <c r="F2087" i="9"/>
  <c r="G2087" i="9"/>
  <c r="H2087" i="9"/>
  <c r="I2087" i="9"/>
  <c r="J2087" i="9"/>
  <c r="K2087" i="9"/>
  <c r="L2087" i="9"/>
  <c r="M2087" i="9"/>
  <c r="N2087" i="9"/>
  <c r="O2087" i="9"/>
  <c r="P2087" i="9"/>
  <c r="E2088" i="9"/>
  <c r="F2088" i="9"/>
  <c r="G2088" i="9"/>
  <c r="H2088" i="9"/>
  <c r="I2088" i="9"/>
  <c r="J2088" i="9"/>
  <c r="K2088" i="9"/>
  <c r="L2088" i="9"/>
  <c r="M2088" i="9"/>
  <c r="N2088" i="9"/>
  <c r="O2088" i="9"/>
  <c r="P2088" i="9"/>
  <c r="E2089" i="9"/>
  <c r="F2089" i="9"/>
  <c r="G2089" i="9"/>
  <c r="H2089" i="9"/>
  <c r="I2089" i="9"/>
  <c r="J2089" i="9"/>
  <c r="K2089" i="9"/>
  <c r="L2089" i="9"/>
  <c r="M2089" i="9"/>
  <c r="N2089" i="9"/>
  <c r="O2089" i="9"/>
  <c r="P2089" i="9"/>
  <c r="E2090" i="9"/>
  <c r="F2090" i="9"/>
  <c r="G2090" i="9"/>
  <c r="H2090" i="9"/>
  <c r="I2090" i="9"/>
  <c r="J2090" i="9"/>
  <c r="K2090" i="9"/>
  <c r="L2090" i="9"/>
  <c r="M2090" i="9"/>
  <c r="N2090" i="9"/>
  <c r="O2090" i="9"/>
  <c r="P2090" i="9"/>
  <c r="E2091" i="9"/>
  <c r="F2091" i="9"/>
  <c r="G2091" i="9"/>
  <c r="H2091" i="9"/>
  <c r="I2091" i="9"/>
  <c r="J2091" i="9"/>
  <c r="K2091" i="9"/>
  <c r="L2091" i="9"/>
  <c r="M2091" i="9"/>
  <c r="N2091" i="9"/>
  <c r="O2091" i="9"/>
  <c r="P2091" i="9"/>
  <c r="E2092" i="9"/>
  <c r="F2092" i="9"/>
  <c r="G2092" i="9"/>
  <c r="H2092" i="9"/>
  <c r="I2092" i="9"/>
  <c r="J2092" i="9"/>
  <c r="K2092" i="9"/>
  <c r="L2092" i="9"/>
  <c r="M2092" i="9"/>
  <c r="N2092" i="9"/>
  <c r="O2092" i="9"/>
  <c r="P2092" i="9"/>
  <c r="E2093" i="9"/>
  <c r="F2093" i="9"/>
  <c r="G2093" i="9"/>
  <c r="H2093" i="9"/>
  <c r="I2093" i="9"/>
  <c r="J2093" i="9"/>
  <c r="K2093" i="9"/>
  <c r="L2093" i="9"/>
  <c r="M2093" i="9"/>
  <c r="N2093" i="9"/>
  <c r="O2093" i="9"/>
  <c r="P2093" i="9"/>
  <c r="E2094" i="9"/>
  <c r="F2094" i="9"/>
  <c r="G2094" i="9"/>
  <c r="H2094" i="9"/>
  <c r="I2094" i="9"/>
  <c r="J2094" i="9"/>
  <c r="K2094" i="9"/>
  <c r="L2094" i="9"/>
  <c r="M2094" i="9"/>
  <c r="N2094" i="9"/>
  <c r="O2094" i="9"/>
  <c r="P2094" i="9"/>
  <c r="E2095" i="9"/>
  <c r="F2095" i="9"/>
  <c r="G2095" i="9"/>
  <c r="H2095" i="9"/>
  <c r="I2095" i="9"/>
  <c r="J2095" i="9"/>
  <c r="K2095" i="9"/>
  <c r="L2095" i="9"/>
  <c r="M2095" i="9"/>
  <c r="N2095" i="9"/>
  <c r="O2095" i="9"/>
  <c r="P2095" i="9"/>
  <c r="E2096" i="9"/>
  <c r="F2096" i="9"/>
  <c r="G2096" i="9"/>
  <c r="H2096" i="9"/>
  <c r="I2096" i="9"/>
  <c r="J2096" i="9"/>
  <c r="K2096" i="9"/>
  <c r="L2096" i="9"/>
  <c r="M2096" i="9"/>
  <c r="N2096" i="9"/>
  <c r="O2096" i="9"/>
  <c r="P2096" i="9"/>
  <c r="E2097" i="9"/>
  <c r="F2097" i="9"/>
  <c r="G2097" i="9"/>
  <c r="H2097" i="9"/>
  <c r="I2097" i="9"/>
  <c r="J2097" i="9"/>
  <c r="K2097" i="9"/>
  <c r="L2097" i="9"/>
  <c r="M2097" i="9"/>
  <c r="N2097" i="9"/>
  <c r="O2097" i="9"/>
  <c r="P2097" i="9"/>
  <c r="E2098" i="9"/>
  <c r="F2098" i="9"/>
  <c r="G2098" i="9"/>
  <c r="H2098" i="9"/>
  <c r="I2098" i="9"/>
  <c r="J2098" i="9"/>
  <c r="K2098" i="9"/>
  <c r="L2098" i="9"/>
  <c r="M2098" i="9"/>
  <c r="N2098" i="9"/>
  <c r="O2098" i="9"/>
  <c r="P2098" i="9"/>
  <c r="E2099" i="9"/>
  <c r="F2099" i="9"/>
  <c r="G2099" i="9"/>
  <c r="H2099" i="9"/>
  <c r="I2099" i="9"/>
  <c r="J2099" i="9"/>
  <c r="K2099" i="9"/>
  <c r="L2099" i="9"/>
  <c r="M2099" i="9"/>
  <c r="N2099" i="9"/>
  <c r="O2099" i="9"/>
  <c r="P2099" i="9"/>
  <c r="E2100" i="9"/>
  <c r="F2100" i="9"/>
  <c r="G2100" i="9"/>
  <c r="H2100" i="9"/>
  <c r="I2100" i="9"/>
  <c r="J2100" i="9"/>
  <c r="K2100" i="9"/>
  <c r="L2100" i="9"/>
  <c r="M2100" i="9"/>
  <c r="N2100" i="9"/>
  <c r="O2100" i="9"/>
  <c r="P2100" i="9"/>
  <c r="E2101" i="9"/>
  <c r="F2101" i="9"/>
  <c r="G2101" i="9"/>
  <c r="H2101" i="9"/>
  <c r="I2101" i="9"/>
  <c r="J2101" i="9"/>
  <c r="K2101" i="9"/>
  <c r="L2101" i="9"/>
  <c r="M2101" i="9"/>
  <c r="N2101" i="9"/>
  <c r="O2101" i="9"/>
  <c r="P2101" i="9"/>
  <c r="E2102" i="9"/>
  <c r="F2102" i="9"/>
  <c r="G2102" i="9"/>
  <c r="H2102" i="9"/>
  <c r="I2102" i="9"/>
  <c r="J2102" i="9"/>
  <c r="K2102" i="9"/>
  <c r="L2102" i="9"/>
  <c r="M2102" i="9"/>
  <c r="N2102" i="9"/>
  <c r="O2102" i="9"/>
  <c r="P2102" i="9"/>
  <c r="E2103" i="9"/>
  <c r="F2103" i="9"/>
  <c r="G2103" i="9"/>
  <c r="H2103" i="9"/>
  <c r="I2103" i="9"/>
  <c r="J2103" i="9"/>
  <c r="K2103" i="9"/>
  <c r="L2103" i="9"/>
  <c r="M2103" i="9"/>
  <c r="N2103" i="9"/>
  <c r="O2103" i="9"/>
  <c r="P2103" i="9"/>
  <c r="E2104" i="9"/>
  <c r="F2104" i="9"/>
  <c r="G2104" i="9"/>
  <c r="H2104" i="9"/>
  <c r="I2104" i="9"/>
  <c r="J2104" i="9"/>
  <c r="K2104" i="9"/>
  <c r="L2104" i="9"/>
  <c r="M2104" i="9"/>
  <c r="N2104" i="9"/>
  <c r="O2104" i="9"/>
  <c r="P2104" i="9"/>
  <c r="E2105" i="9"/>
  <c r="F2105" i="9"/>
  <c r="G2105" i="9"/>
  <c r="H2105" i="9"/>
  <c r="I2105" i="9"/>
  <c r="J2105" i="9"/>
  <c r="K2105" i="9"/>
  <c r="L2105" i="9"/>
  <c r="M2105" i="9"/>
  <c r="N2105" i="9"/>
  <c r="O2105" i="9"/>
  <c r="P2105" i="9"/>
  <c r="E2106" i="9"/>
  <c r="F2106" i="9"/>
  <c r="G2106" i="9"/>
  <c r="H2106" i="9"/>
  <c r="I2106" i="9"/>
  <c r="J2106" i="9"/>
  <c r="K2106" i="9"/>
  <c r="L2106" i="9"/>
  <c r="M2106" i="9"/>
  <c r="N2106" i="9"/>
  <c r="O2106" i="9"/>
  <c r="P2106" i="9"/>
  <c r="E2107" i="9"/>
  <c r="F2107" i="9"/>
  <c r="G2107" i="9"/>
  <c r="H2107" i="9"/>
  <c r="I2107" i="9"/>
  <c r="J2107" i="9"/>
  <c r="K2107" i="9"/>
  <c r="L2107" i="9"/>
  <c r="M2107" i="9"/>
  <c r="N2107" i="9"/>
  <c r="O2107" i="9"/>
  <c r="P2107" i="9"/>
  <c r="E2108" i="9"/>
  <c r="F2108" i="9"/>
  <c r="G2108" i="9"/>
  <c r="H2108" i="9"/>
  <c r="I2108" i="9"/>
  <c r="J2108" i="9"/>
  <c r="K2108" i="9"/>
  <c r="L2108" i="9"/>
  <c r="M2108" i="9"/>
  <c r="N2108" i="9"/>
  <c r="O2108" i="9"/>
  <c r="P2108" i="9"/>
  <c r="E2109" i="9"/>
  <c r="F2109" i="9"/>
  <c r="G2109" i="9"/>
  <c r="H2109" i="9"/>
  <c r="I2109" i="9"/>
  <c r="J2109" i="9"/>
  <c r="K2109" i="9"/>
  <c r="L2109" i="9"/>
  <c r="M2109" i="9"/>
  <c r="N2109" i="9"/>
  <c r="O2109" i="9"/>
  <c r="P2109" i="9"/>
  <c r="E2110" i="9"/>
  <c r="F2110" i="9"/>
  <c r="G2110" i="9"/>
  <c r="H2110" i="9"/>
  <c r="I2110" i="9"/>
  <c r="J2110" i="9"/>
  <c r="K2110" i="9"/>
  <c r="L2110" i="9"/>
  <c r="M2110" i="9"/>
  <c r="N2110" i="9"/>
  <c r="O2110" i="9"/>
  <c r="P2110" i="9"/>
  <c r="E2111" i="9"/>
  <c r="F2111" i="9"/>
  <c r="G2111" i="9"/>
  <c r="H2111" i="9"/>
  <c r="I2111" i="9"/>
  <c r="J2111" i="9"/>
  <c r="K2111" i="9"/>
  <c r="L2111" i="9"/>
  <c r="M2111" i="9"/>
  <c r="N2111" i="9"/>
  <c r="O2111" i="9"/>
  <c r="P2111" i="9"/>
  <c r="E2112" i="9"/>
  <c r="F2112" i="9"/>
  <c r="G2112" i="9"/>
  <c r="H2112" i="9"/>
  <c r="I2112" i="9"/>
  <c r="J2112" i="9"/>
  <c r="K2112" i="9"/>
  <c r="L2112" i="9"/>
  <c r="M2112" i="9"/>
  <c r="N2112" i="9"/>
  <c r="O2112" i="9"/>
  <c r="P2112" i="9"/>
  <c r="E2113" i="9"/>
  <c r="F2113" i="9"/>
  <c r="G2113" i="9"/>
  <c r="H2113" i="9"/>
  <c r="I2113" i="9"/>
  <c r="J2113" i="9"/>
  <c r="K2113" i="9"/>
  <c r="L2113" i="9"/>
  <c r="M2113" i="9"/>
  <c r="N2113" i="9"/>
  <c r="O2113" i="9"/>
  <c r="P2113" i="9"/>
  <c r="E2114" i="9"/>
  <c r="F2114" i="9"/>
  <c r="G2114" i="9"/>
  <c r="H2114" i="9"/>
  <c r="I2114" i="9"/>
  <c r="J2114" i="9"/>
  <c r="K2114" i="9"/>
  <c r="L2114" i="9"/>
  <c r="M2114" i="9"/>
  <c r="N2114" i="9"/>
  <c r="O2114" i="9"/>
  <c r="P2114" i="9"/>
  <c r="E2115" i="9"/>
  <c r="F2115" i="9"/>
  <c r="G2115" i="9"/>
  <c r="H2115" i="9"/>
  <c r="I2115" i="9"/>
  <c r="J2115" i="9"/>
  <c r="K2115" i="9"/>
  <c r="L2115" i="9"/>
  <c r="M2115" i="9"/>
  <c r="N2115" i="9"/>
  <c r="O2115" i="9"/>
  <c r="P2115" i="9"/>
  <c r="E2116" i="9"/>
  <c r="F2116" i="9"/>
  <c r="G2116" i="9"/>
  <c r="H2116" i="9"/>
  <c r="I2116" i="9"/>
  <c r="J2116" i="9"/>
  <c r="K2116" i="9"/>
  <c r="L2116" i="9"/>
  <c r="M2116" i="9"/>
  <c r="N2116" i="9"/>
  <c r="O2116" i="9"/>
  <c r="P2116" i="9"/>
  <c r="E2117" i="9"/>
  <c r="F2117" i="9"/>
  <c r="G2117" i="9"/>
  <c r="H2117" i="9"/>
  <c r="I2117" i="9"/>
  <c r="J2117" i="9"/>
  <c r="K2117" i="9"/>
  <c r="L2117" i="9"/>
  <c r="M2117" i="9"/>
  <c r="N2117" i="9"/>
  <c r="O2117" i="9"/>
  <c r="P2117" i="9"/>
  <c r="E2118" i="9"/>
  <c r="F2118" i="9"/>
  <c r="G2118" i="9"/>
  <c r="H2118" i="9"/>
  <c r="I2118" i="9"/>
  <c r="J2118" i="9"/>
  <c r="K2118" i="9"/>
  <c r="L2118" i="9"/>
  <c r="M2118" i="9"/>
  <c r="N2118" i="9"/>
  <c r="O2118" i="9"/>
  <c r="P2118" i="9"/>
  <c r="E2119" i="9"/>
  <c r="F2119" i="9"/>
  <c r="G2119" i="9"/>
  <c r="H2119" i="9"/>
  <c r="I2119" i="9"/>
  <c r="J2119" i="9"/>
  <c r="K2119" i="9"/>
  <c r="L2119" i="9"/>
  <c r="M2119" i="9"/>
  <c r="N2119" i="9"/>
  <c r="O2119" i="9"/>
  <c r="P2119" i="9"/>
  <c r="E2120" i="9"/>
  <c r="F2120" i="9"/>
  <c r="G2120" i="9"/>
  <c r="H2120" i="9"/>
  <c r="I2120" i="9"/>
  <c r="J2120" i="9"/>
  <c r="K2120" i="9"/>
  <c r="L2120" i="9"/>
  <c r="M2120" i="9"/>
  <c r="N2120" i="9"/>
  <c r="O2120" i="9"/>
  <c r="P2120" i="9"/>
  <c r="E2121" i="9"/>
  <c r="F2121" i="9"/>
  <c r="G2121" i="9"/>
  <c r="H2121" i="9"/>
  <c r="I2121" i="9"/>
  <c r="J2121" i="9"/>
  <c r="K2121" i="9"/>
  <c r="L2121" i="9"/>
  <c r="M2121" i="9"/>
  <c r="N2121" i="9"/>
  <c r="O2121" i="9"/>
  <c r="P2121" i="9"/>
  <c r="E2122" i="9"/>
  <c r="F2122" i="9"/>
  <c r="G2122" i="9"/>
  <c r="H2122" i="9"/>
  <c r="I2122" i="9"/>
  <c r="J2122" i="9"/>
  <c r="K2122" i="9"/>
  <c r="L2122" i="9"/>
  <c r="M2122" i="9"/>
  <c r="N2122" i="9"/>
  <c r="O2122" i="9"/>
  <c r="P2122" i="9"/>
  <c r="E2123" i="9"/>
  <c r="F2123" i="9"/>
  <c r="G2123" i="9"/>
  <c r="H2123" i="9"/>
  <c r="I2123" i="9"/>
  <c r="J2123" i="9"/>
  <c r="K2123" i="9"/>
  <c r="L2123" i="9"/>
  <c r="M2123" i="9"/>
  <c r="N2123" i="9"/>
  <c r="O2123" i="9"/>
  <c r="P2123" i="9"/>
  <c r="E2124" i="9"/>
  <c r="F2124" i="9"/>
  <c r="G2124" i="9"/>
  <c r="H2124" i="9"/>
  <c r="I2124" i="9"/>
  <c r="J2124" i="9"/>
  <c r="K2124" i="9"/>
  <c r="L2124" i="9"/>
  <c r="M2124" i="9"/>
  <c r="N2124" i="9"/>
  <c r="O2124" i="9"/>
  <c r="P2124" i="9"/>
  <c r="E2125" i="9"/>
  <c r="F2125" i="9"/>
  <c r="G2125" i="9"/>
  <c r="H2125" i="9"/>
  <c r="I2125" i="9"/>
  <c r="J2125" i="9"/>
  <c r="K2125" i="9"/>
  <c r="L2125" i="9"/>
  <c r="M2125" i="9"/>
  <c r="N2125" i="9"/>
  <c r="O2125" i="9"/>
  <c r="P2125" i="9"/>
  <c r="E2126" i="9"/>
  <c r="F2126" i="9"/>
  <c r="G2126" i="9"/>
  <c r="H2126" i="9"/>
  <c r="I2126" i="9"/>
  <c r="J2126" i="9"/>
  <c r="K2126" i="9"/>
  <c r="L2126" i="9"/>
  <c r="M2126" i="9"/>
  <c r="N2126" i="9"/>
  <c r="O2126" i="9"/>
  <c r="P2126" i="9"/>
  <c r="E2127" i="9"/>
  <c r="F2127" i="9"/>
  <c r="G2127" i="9"/>
  <c r="H2127" i="9"/>
  <c r="I2127" i="9"/>
  <c r="J2127" i="9"/>
  <c r="K2127" i="9"/>
  <c r="L2127" i="9"/>
  <c r="M2127" i="9"/>
  <c r="N2127" i="9"/>
  <c r="O2127" i="9"/>
  <c r="P2127" i="9"/>
  <c r="E2128" i="9"/>
  <c r="F2128" i="9"/>
  <c r="G2128" i="9"/>
  <c r="H2128" i="9"/>
  <c r="I2128" i="9"/>
  <c r="J2128" i="9"/>
  <c r="K2128" i="9"/>
  <c r="L2128" i="9"/>
  <c r="M2128" i="9"/>
  <c r="N2128" i="9"/>
  <c r="O2128" i="9"/>
  <c r="P2128" i="9"/>
  <c r="E2129" i="9"/>
  <c r="F2129" i="9"/>
  <c r="G2129" i="9"/>
  <c r="H2129" i="9"/>
  <c r="I2129" i="9"/>
  <c r="J2129" i="9"/>
  <c r="K2129" i="9"/>
  <c r="L2129" i="9"/>
  <c r="M2129" i="9"/>
  <c r="N2129" i="9"/>
  <c r="O2129" i="9"/>
  <c r="P2129" i="9"/>
  <c r="E2130" i="9"/>
  <c r="F2130" i="9"/>
  <c r="G2130" i="9"/>
  <c r="H2130" i="9"/>
  <c r="I2130" i="9"/>
  <c r="J2130" i="9"/>
  <c r="K2130" i="9"/>
  <c r="L2130" i="9"/>
  <c r="M2130" i="9"/>
  <c r="N2130" i="9"/>
  <c r="O2130" i="9"/>
  <c r="P2130" i="9"/>
  <c r="E2131" i="9"/>
  <c r="F2131" i="9"/>
  <c r="G2131" i="9"/>
  <c r="H2131" i="9"/>
  <c r="I2131" i="9"/>
  <c r="J2131" i="9"/>
  <c r="K2131" i="9"/>
  <c r="L2131" i="9"/>
  <c r="M2131" i="9"/>
  <c r="N2131" i="9"/>
  <c r="O2131" i="9"/>
  <c r="P2131" i="9"/>
  <c r="E2132" i="9"/>
  <c r="F2132" i="9"/>
  <c r="G2132" i="9"/>
  <c r="H2132" i="9"/>
  <c r="I2132" i="9"/>
  <c r="J2132" i="9"/>
  <c r="K2132" i="9"/>
  <c r="L2132" i="9"/>
  <c r="M2132" i="9"/>
  <c r="N2132" i="9"/>
  <c r="O2132" i="9"/>
  <c r="P2132" i="9"/>
  <c r="E2133" i="9"/>
  <c r="F2133" i="9"/>
  <c r="G2133" i="9"/>
  <c r="H2133" i="9"/>
  <c r="I2133" i="9"/>
  <c r="J2133" i="9"/>
  <c r="K2133" i="9"/>
  <c r="L2133" i="9"/>
  <c r="M2133" i="9"/>
  <c r="N2133" i="9"/>
  <c r="O2133" i="9"/>
  <c r="P2133" i="9"/>
  <c r="E2134" i="9"/>
  <c r="F2134" i="9"/>
  <c r="G2134" i="9"/>
  <c r="H2134" i="9"/>
  <c r="I2134" i="9"/>
  <c r="J2134" i="9"/>
  <c r="K2134" i="9"/>
  <c r="L2134" i="9"/>
  <c r="M2134" i="9"/>
  <c r="N2134" i="9"/>
  <c r="O2134" i="9"/>
  <c r="P2134" i="9"/>
  <c r="E2135" i="9"/>
  <c r="F2135" i="9"/>
  <c r="G2135" i="9"/>
  <c r="H2135" i="9"/>
  <c r="I2135" i="9"/>
  <c r="J2135" i="9"/>
  <c r="K2135" i="9"/>
  <c r="L2135" i="9"/>
  <c r="M2135" i="9"/>
  <c r="N2135" i="9"/>
  <c r="O2135" i="9"/>
  <c r="P2135" i="9"/>
  <c r="E2136" i="9"/>
  <c r="F2136" i="9"/>
  <c r="G2136" i="9"/>
  <c r="H2136" i="9"/>
  <c r="I2136" i="9"/>
  <c r="J2136" i="9"/>
  <c r="K2136" i="9"/>
  <c r="L2136" i="9"/>
  <c r="M2136" i="9"/>
  <c r="N2136" i="9"/>
  <c r="O2136" i="9"/>
  <c r="P2136" i="9"/>
  <c r="E2137" i="9"/>
  <c r="F2137" i="9"/>
  <c r="G2137" i="9"/>
  <c r="H2137" i="9"/>
  <c r="I2137" i="9"/>
  <c r="J2137" i="9"/>
  <c r="K2137" i="9"/>
  <c r="L2137" i="9"/>
  <c r="M2137" i="9"/>
  <c r="N2137" i="9"/>
  <c r="O2137" i="9"/>
  <c r="P2137" i="9"/>
  <c r="E2138" i="9"/>
  <c r="F2138" i="9"/>
  <c r="G2138" i="9"/>
  <c r="H2138" i="9"/>
  <c r="I2138" i="9"/>
  <c r="J2138" i="9"/>
  <c r="K2138" i="9"/>
  <c r="L2138" i="9"/>
  <c r="M2138" i="9"/>
  <c r="N2138" i="9"/>
  <c r="O2138" i="9"/>
  <c r="P2138" i="9"/>
  <c r="E2139" i="9"/>
  <c r="F2139" i="9"/>
  <c r="G2139" i="9"/>
  <c r="H2139" i="9"/>
  <c r="I2139" i="9"/>
  <c r="J2139" i="9"/>
  <c r="K2139" i="9"/>
  <c r="L2139" i="9"/>
  <c r="M2139" i="9"/>
  <c r="N2139" i="9"/>
  <c r="O2139" i="9"/>
  <c r="P2139" i="9"/>
  <c r="E2140" i="9"/>
  <c r="F2140" i="9"/>
  <c r="G2140" i="9"/>
  <c r="H2140" i="9"/>
  <c r="I2140" i="9"/>
  <c r="J2140" i="9"/>
  <c r="K2140" i="9"/>
  <c r="L2140" i="9"/>
  <c r="M2140" i="9"/>
  <c r="N2140" i="9"/>
  <c r="O2140" i="9"/>
  <c r="P2140" i="9"/>
  <c r="E2141" i="9"/>
  <c r="F2141" i="9"/>
  <c r="G2141" i="9"/>
  <c r="H2141" i="9"/>
  <c r="I2141" i="9"/>
  <c r="J2141" i="9"/>
  <c r="K2141" i="9"/>
  <c r="L2141" i="9"/>
  <c r="M2141" i="9"/>
  <c r="N2141" i="9"/>
  <c r="O2141" i="9"/>
  <c r="P2141" i="9"/>
  <c r="E2142" i="9"/>
  <c r="F2142" i="9"/>
  <c r="G2142" i="9"/>
  <c r="H2142" i="9"/>
  <c r="I2142" i="9"/>
  <c r="J2142" i="9"/>
  <c r="K2142" i="9"/>
  <c r="L2142" i="9"/>
  <c r="M2142" i="9"/>
  <c r="N2142" i="9"/>
  <c r="O2142" i="9"/>
  <c r="P2142" i="9"/>
  <c r="E2143" i="9"/>
  <c r="F2143" i="9"/>
  <c r="G2143" i="9"/>
  <c r="H2143" i="9"/>
  <c r="I2143" i="9"/>
  <c r="J2143" i="9"/>
  <c r="K2143" i="9"/>
  <c r="L2143" i="9"/>
  <c r="M2143" i="9"/>
  <c r="N2143" i="9"/>
  <c r="O2143" i="9"/>
  <c r="P2143" i="9"/>
  <c r="E2144" i="9"/>
  <c r="F2144" i="9"/>
  <c r="G2144" i="9"/>
  <c r="H2144" i="9"/>
  <c r="I2144" i="9"/>
  <c r="J2144" i="9"/>
  <c r="K2144" i="9"/>
  <c r="L2144" i="9"/>
  <c r="M2144" i="9"/>
  <c r="N2144" i="9"/>
  <c r="O2144" i="9"/>
  <c r="P2144" i="9"/>
  <c r="E2145" i="9"/>
  <c r="F2145" i="9"/>
  <c r="G2145" i="9"/>
  <c r="H2145" i="9"/>
  <c r="I2145" i="9"/>
  <c r="J2145" i="9"/>
  <c r="K2145" i="9"/>
  <c r="L2145" i="9"/>
  <c r="M2145" i="9"/>
  <c r="N2145" i="9"/>
  <c r="O2145" i="9"/>
  <c r="P2145" i="9"/>
  <c r="E2146" i="9"/>
  <c r="F2146" i="9"/>
  <c r="G2146" i="9"/>
  <c r="H2146" i="9"/>
  <c r="I2146" i="9"/>
  <c r="J2146" i="9"/>
  <c r="K2146" i="9"/>
  <c r="L2146" i="9"/>
  <c r="M2146" i="9"/>
  <c r="N2146" i="9"/>
  <c r="O2146" i="9"/>
  <c r="P2146" i="9"/>
  <c r="E2147" i="9"/>
  <c r="F2147" i="9"/>
  <c r="G2147" i="9"/>
  <c r="H2147" i="9"/>
  <c r="I2147" i="9"/>
  <c r="J2147" i="9"/>
  <c r="K2147" i="9"/>
  <c r="L2147" i="9"/>
  <c r="M2147" i="9"/>
  <c r="N2147" i="9"/>
  <c r="O2147" i="9"/>
  <c r="P2147" i="9"/>
  <c r="E2148" i="9"/>
  <c r="F2148" i="9"/>
  <c r="G2148" i="9"/>
  <c r="H2148" i="9"/>
  <c r="I2148" i="9"/>
  <c r="J2148" i="9"/>
  <c r="K2148" i="9"/>
  <c r="L2148" i="9"/>
  <c r="M2148" i="9"/>
  <c r="N2148" i="9"/>
  <c r="O2148" i="9"/>
  <c r="P2148" i="9"/>
  <c r="E2149" i="9"/>
  <c r="F2149" i="9"/>
  <c r="G2149" i="9"/>
  <c r="H2149" i="9"/>
  <c r="I2149" i="9"/>
  <c r="J2149" i="9"/>
  <c r="K2149" i="9"/>
  <c r="L2149" i="9"/>
  <c r="M2149" i="9"/>
  <c r="N2149" i="9"/>
  <c r="O2149" i="9"/>
  <c r="P2149" i="9"/>
  <c r="E2150" i="9"/>
  <c r="F2150" i="9"/>
  <c r="G2150" i="9"/>
  <c r="H2150" i="9"/>
  <c r="I2150" i="9"/>
  <c r="J2150" i="9"/>
  <c r="K2150" i="9"/>
  <c r="L2150" i="9"/>
  <c r="M2150" i="9"/>
  <c r="N2150" i="9"/>
  <c r="O2150" i="9"/>
  <c r="P2150" i="9"/>
  <c r="E2151" i="9"/>
  <c r="F2151" i="9"/>
  <c r="G2151" i="9"/>
  <c r="H2151" i="9"/>
  <c r="I2151" i="9"/>
  <c r="J2151" i="9"/>
  <c r="K2151" i="9"/>
  <c r="L2151" i="9"/>
  <c r="M2151" i="9"/>
  <c r="N2151" i="9"/>
  <c r="O2151" i="9"/>
  <c r="P2151" i="9"/>
  <c r="E2152" i="9"/>
  <c r="F2152" i="9"/>
  <c r="G2152" i="9"/>
  <c r="H2152" i="9"/>
  <c r="I2152" i="9"/>
  <c r="J2152" i="9"/>
  <c r="K2152" i="9"/>
  <c r="L2152" i="9"/>
  <c r="M2152" i="9"/>
  <c r="N2152" i="9"/>
  <c r="O2152" i="9"/>
  <c r="P2152" i="9"/>
  <c r="E2153" i="9"/>
  <c r="F2153" i="9"/>
  <c r="G2153" i="9"/>
  <c r="H2153" i="9"/>
  <c r="I2153" i="9"/>
  <c r="J2153" i="9"/>
  <c r="K2153" i="9"/>
  <c r="L2153" i="9"/>
  <c r="M2153" i="9"/>
  <c r="N2153" i="9"/>
  <c r="O2153" i="9"/>
  <c r="P2153" i="9"/>
  <c r="E2154" i="9"/>
  <c r="F2154" i="9"/>
  <c r="G2154" i="9"/>
  <c r="H2154" i="9"/>
  <c r="I2154" i="9"/>
  <c r="J2154" i="9"/>
  <c r="K2154" i="9"/>
  <c r="L2154" i="9"/>
  <c r="M2154" i="9"/>
  <c r="N2154" i="9"/>
  <c r="O2154" i="9"/>
  <c r="P2154" i="9"/>
  <c r="E2155" i="9"/>
  <c r="F2155" i="9"/>
  <c r="G2155" i="9"/>
  <c r="H2155" i="9"/>
  <c r="I2155" i="9"/>
  <c r="J2155" i="9"/>
  <c r="K2155" i="9"/>
  <c r="L2155" i="9"/>
  <c r="M2155" i="9"/>
  <c r="N2155" i="9"/>
  <c r="O2155" i="9"/>
  <c r="P2155" i="9"/>
  <c r="E2156" i="9"/>
  <c r="F2156" i="9"/>
  <c r="G2156" i="9"/>
  <c r="H2156" i="9"/>
  <c r="I2156" i="9"/>
  <c r="J2156" i="9"/>
  <c r="K2156" i="9"/>
  <c r="L2156" i="9"/>
  <c r="M2156" i="9"/>
  <c r="N2156" i="9"/>
  <c r="O2156" i="9"/>
  <c r="P2156" i="9"/>
  <c r="E2157" i="9"/>
  <c r="F2157" i="9"/>
  <c r="G2157" i="9"/>
  <c r="H2157" i="9"/>
  <c r="I2157" i="9"/>
  <c r="J2157" i="9"/>
  <c r="K2157" i="9"/>
  <c r="L2157" i="9"/>
  <c r="M2157" i="9"/>
  <c r="N2157" i="9"/>
  <c r="O2157" i="9"/>
  <c r="P2157" i="9"/>
  <c r="E2158" i="9"/>
  <c r="F2158" i="9"/>
  <c r="G2158" i="9"/>
  <c r="H2158" i="9"/>
  <c r="I2158" i="9"/>
  <c r="J2158" i="9"/>
  <c r="K2158" i="9"/>
  <c r="L2158" i="9"/>
  <c r="M2158" i="9"/>
  <c r="N2158" i="9"/>
  <c r="O2158" i="9"/>
  <c r="P2158" i="9"/>
  <c r="E2159" i="9"/>
  <c r="F2159" i="9"/>
  <c r="G2159" i="9"/>
  <c r="H2159" i="9"/>
  <c r="I2159" i="9"/>
  <c r="J2159" i="9"/>
  <c r="K2159" i="9"/>
  <c r="L2159" i="9"/>
  <c r="M2159" i="9"/>
  <c r="N2159" i="9"/>
  <c r="O2159" i="9"/>
  <c r="P2159" i="9"/>
  <c r="E2160" i="9"/>
  <c r="F2160" i="9"/>
  <c r="G2160" i="9"/>
  <c r="H2160" i="9"/>
  <c r="I2160" i="9"/>
  <c r="J2160" i="9"/>
  <c r="K2160" i="9"/>
  <c r="L2160" i="9"/>
  <c r="M2160" i="9"/>
  <c r="N2160" i="9"/>
  <c r="O2160" i="9"/>
  <c r="P2160" i="9"/>
  <c r="E2161" i="9"/>
  <c r="F2161" i="9"/>
  <c r="G2161" i="9"/>
  <c r="H2161" i="9"/>
  <c r="I2161" i="9"/>
  <c r="J2161" i="9"/>
  <c r="K2161" i="9"/>
  <c r="L2161" i="9"/>
  <c r="M2161" i="9"/>
  <c r="N2161" i="9"/>
  <c r="O2161" i="9"/>
  <c r="P2161" i="9"/>
  <c r="E2162" i="9"/>
  <c r="F2162" i="9"/>
  <c r="G2162" i="9"/>
  <c r="H2162" i="9"/>
  <c r="I2162" i="9"/>
  <c r="J2162" i="9"/>
  <c r="K2162" i="9"/>
  <c r="L2162" i="9"/>
  <c r="M2162" i="9"/>
  <c r="N2162" i="9"/>
  <c r="O2162" i="9"/>
  <c r="P2162" i="9"/>
  <c r="E2163" i="9"/>
  <c r="F2163" i="9"/>
  <c r="G2163" i="9"/>
  <c r="H2163" i="9"/>
  <c r="I2163" i="9"/>
  <c r="J2163" i="9"/>
  <c r="K2163" i="9"/>
  <c r="L2163" i="9"/>
  <c r="M2163" i="9"/>
  <c r="N2163" i="9"/>
  <c r="O2163" i="9"/>
  <c r="P2163" i="9"/>
  <c r="E2164" i="9"/>
  <c r="F2164" i="9"/>
  <c r="G2164" i="9"/>
  <c r="H2164" i="9"/>
  <c r="I2164" i="9"/>
  <c r="J2164" i="9"/>
  <c r="K2164" i="9"/>
  <c r="L2164" i="9"/>
  <c r="M2164" i="9"/>
  <c r="N2164" i="9"/>
  <c r="O2164" i="9"/>
  <c r="P2164" i="9"/>
  <c r="E2165" i="9"/>
  <c r="F2165" i="9"/>
  <c r="G2165" i="9"/>
  <c r="H2165" i="9"/>
  <c r="I2165" i="9"/>
  <c r="J2165" i="9"/>
  <c r="K2165" i="9"/>
  <c r="L2165" i="9"/>
  <c r="M2165" i="9"/>
  <c r="N2165" i="9"/>
  <c r="O2165" i="9"/>
  <c r="P2165" i="9"/>
  <c r="E2166" i="9"/>
  <c r="F2166" i="9"/>
  <c r="G2166" i="9"/>
  <c r="H2166" i="9"/>
  <c r="I2166" i="9"/>
  <c r="J2166" i="9"/>
  <c r="K2166" i="9"/>
  <c r="L2166" i="9"/>
  <c r="M2166" i="9"/>
  <c r="N2166" i="9"/>
  <c r="O2166" i="9"/>
  <c r="P2166" i="9"/>
  <c r="E2167" i="9"/>
  <c r="F2167" i="9"/>
  <c r="G2167" i="9"/>
  <c r="H2167" i="9"/>
  <c r="I2167" i="9"/>
  <c r="J2167" i="9"/>
  <c r="K2167" i="9"/>
  <c r="L2167" i="9"/>
  <c r="M2167" i="9"/>
  <c r="N2167" i="9"/>
  <c r="O2167" i="9"/>
  <c r="P2167" i="9"/>
  <c r="E2168" i="9"/>
  <c r="F2168" i="9"/>
  <c r="G2168" i="9"/>
  <c r="H2168" i="9"/>
  <c r="I2168" i="9"/>
  <c r="J2168" i="9"/>
  <c r="K2168" i="9"/>
  <c r="L2168" i="9"/>
  <c r="M2168" i="9"/>
  <c r="N2168" i="9"/>
  <c r="O2168" i="9"/>
  <c r="P2168" i="9"/>
  <c r="E2169" i="9"/>
  <c r="F2169" i="9"/>
  <c r="G2169" i="9"/>
  <c r="H2169" i="9"/>
  <c r="I2169" i="9"/>
  <c r="J2169" i="9"/>
  <c r="K2169" i="9"/>
  <c r="L2169" i="9"/>
  <c r="M2169" i="9"/>
  <c r="N2169" i="9"/>
  <c r="O2169" i="9"/>
  <c r="P2169" i="9"/>
  <c r="E2170" i="9"/>
  <c r="F2170" i="9"/>
  <c r="G2170" i="9"/>
  <c r="H2170" i="9"/>
  <c r="I2170" i="9"/>
  <c r="J2170" i="9"/>
  <c r="K2170" i="9"/>
  <c r="L2170" i="9"/>
  <c r="M2170" i="9"/>
  <c r="N2170" i="9"/>
  <c r="O2170" i="9"/>
  <c r="P2170" i="9"/>
  <c r="E2171" i="9"/>
  <c r="F2171" i="9"/>
  <c r="G2171" i="9"/>
  <c r="H2171" i="9"/>
  <c r="I2171" i="9"/>
  <c r="J2171" i="9"/>
  <c r="K2171" i="9"/>
  <c r="L2171" i="9"/>
  <c r="M2171" i="9"/>
  <c r="N2171" i="9"/>
  <c r="O2171" i="9"/>
  <c r="P2171" i="9"/>
  <c r="E2172" i="9"/>
  <c r="F2172" i="9"/>
  <c r="G2172" i="9"/>
  <c r="H2172" i="9"/>
  <c r="I2172" i="9"/>
  <c r="J2172" i="9"/>
  <c r="K2172" i="9"/>
  <c r="L2172" i="9"/>
  <c r="M2172" i="9"/>
  <c r="N2172" i="9"/>
  <c r="O2172" i="9"/>
  <c r="P2172" i="9"/>
  <c r="E2173" i="9"/>
  <c r="F2173" i="9"/>
  <c r="G2173" i="9"/>
  <c r="H2173" i="9"/>
  <c r="I2173" i="9"/>
  <c r="J2173" i="9"/>
  <c r="K2173" i="9"/>
  <c r="L2173" i="9"/>
  <c r="M2173" i="9"/>
  <c r="N2173" i="9"/>
  <c r="O2173" i="9"/>
  <c r="P2173" i="9"/>
  <c r="E2174" i="9"/>
  <c r="F2174" i="9"/>
  <c r="G2174" i="9"/>
  <c r="H2174" i="9"/>
  <c r="I2174" i="9"/>
  <c r="J2174" i="9"/>
  <c r="K2174" i="9"/>
  <c r="L2174" i="9"/>
  <c r="M2174" i="9"/>
  <c r="N2174" i="9"/>
  <c r="O2174" i="9"/>
  <c r="P2174" i="9"/>
  <c r="E2175" i="9"/>
  <c r="F2175" i="9"/>
  <c r="G2175" i="9"/>
  <c r="H2175" i="9"/>
  <c r="I2175" i="9"/>
  <c r="J2175" i="9"/>
  <c r="K2175" i="9"/>
  <c r="L2175" i="9"/>
  <c r="M2175" i="9"/>
  <c r="N2175" i="9"/>
  <c r="O2175" i="9"/>
  <c r="P2175" i="9"/>
  <c r="E2176" i="9"/>
  <c r="F2176" i="9"/>
  <c r="G2176" i="9"/>
  <c r="H2176" i="9"/>
  <c r="I2176" i="9"/>
  <c r="J2176" i="9"/>
  <c r="K2176" i="9"/>
  <c r="L2176" i="9"/>
  <c r="M2176" i="9"/>
  <c r="N2176" i="9"/>
  <c r="O2176" i="9"/>
  <c r="P2176" i="9"/>
  <c r="E2177" i="9"/>
  <c r="F2177" i="9"/>
  <c r="G2177" i="9"/>
  <c r="H2177" i="9"/>
  <c r="I2177" i="9"/>
  <c r="J2177" i="9"/>
  <c r="K2177" i="9"/>
  <c r="L2177" i="9"/>
  <c r="M2177" i="9"/>
  <c r="N2177" i="9"/>
  <c r="O2177" i="9"/>
  <c r="P2177" i="9"/>
  <c r="E2178" i="9"/>
  <c r="F2178" i="9"/>
  <c r="G2178" i="9"/>
  <c r="H2178" i="9"/>
  <c r="I2178" i="9"/>
  <c r="J2178" i="9"/>
  <c r="K2178" i="9"/>
  <c r="L2178" i="9"/>
  <c r="M2178" i="9"/>
  <c r="N2178" i="9"/>
  <c r="O2178" i="9"/>
  <c r="P2178" i="9"/>
  <c r="E2179" i="9"/>
  <c r="F2179" i="9"/>
  <c r="G2179" i="9"/>
  <c r="H2179" i="9"/>
  <c r="I2179" i="9"/>
  <c r="J2179" i="9"/>
  <c r="K2179" i="9"/>
  <c r="L2179" i="9"/>
  <c r="M2179" i="9"/>
  <c r="N2179" i="9"/>
  <c r="O2179" i="9"/>
  <c r="P2179" i="9"/>
  <c r="E2180" i="9"/>
  <c r="F2180" i="9"/>
  <c r="G2180" i="9"/>
  <c r="H2180" i="9"/>
  <c r="I2180" i="9"/>
  <c r="J2180" i="9"/>
  <c r="K2180" i="9"/>
  <c r="L2180" i="9"/>
  <c r="M2180" i="9"/>
  <c r="N2180" i="9"/>
  <c r="O2180" i="9"/>
  <c r="P2180" i="9"/>
  <c r="E2181" i="9"/>
  <c r="F2181" i="9"/>
  <c r="G2181" i="9"/>
  <c r="H2181" i="9"/>
  <c r="I2181" i="9"/>
  <c r="J2181" i="9"/>
  <c r="K2181" i="9"/>
  <c r="L2181" i="9"/>
  <c r="M2181" i="9"/>
  <c r="N2181" i="9"/>
  <c r="O2181" i="9"/>
  <c r="P2181" i="9"/>
  <c r="E2182" i="9"/>
  <c r="F2182" i="9"/>
  <c r="G2182" i="9"/>
  <c r="H2182" i="9"/>
  <c r="I2182" i="9"/>
  <c r="J2182" i="9"/>
  <c r="K2182" i="9"/>
  <c r="L2182" i="9"/>
  <c r="M2182" i="9"/>
  <c r="N2182" i="9"/>
  <c r="O2182" i="9"/>
  <c r="P2182" i="9"/>
  <c r="E2183" i="9"/>
  <c r="F2183" i="9"/>
  <c r="G2183" i="9"/>
  <c r="H2183" i="9"/>
  <c r="I2183" i="9"/>
  <c r="J2183" i="9"/>
  <c r="K2183" i="9"/>
  <c r="L2183" i="9"/>
  <c r="M2183" i="9"/>
  <c r="N2183" i="9"/>
  <c r="O2183" i="9"/>
  <c r="P2183" i="9"/>
  <c r="E2184" i="9"/>
  <c r="F2184" i="9"/>
  <c r="G2184" i="9"/>
  <c r="H2184" i="9"/>
  <c r="I2184" i="9"/>
  <c r="J2184" i="9"/>
  <c r="K2184" i="9"/>
  <c r="L2184" i="9"/>
  <c r="M2184" i="9"/>
  <c r="N2184" i="9"/>
  <c r="O2184" i="9"/>
  <c r="P2184" i="9"/>
  <c r="E2185" i="9"/>
  <c r="F2185" i="9"/>
  <c r="G2185" i="9"/>
  <c r="H2185" i="9"/>
  <c r="I2185" i="9"/>
  <c r="J2185" i="9"/>
  <c r="K2185" i="9"/>
  <c r="L2185" i="9"/>
  <c r="M2185" i="9"/>
  <c r="N2185" i="9"/>
  <c r="O2185" i="9"/>
  <c r="P2185" i="9"/>
  <c r="E2186" i="9"/>
  <c r="F2186" i="9"/>
  <c r="G2186" i="9"/>
  <c r="H2186" i="9"/>
  <c r="I2186" i="9"/>
  <c r="J2186" i="9"/>
  <c r="K2186" i="9"/>
  <c r="L2186" i="9"/>
  <c r="M2186" i="9"/>
  <c r="N2186" i="9"/>
  <c r="O2186" i="9"/>
  <c r="P2186" i="9"/>
  <c r="E2187" i="9"/>
  <c r="F2187" i="9"/>
  <c r="G2187" i="9"/>
  <c r="H2187" i="9"/>
  <c r="I2187" i="9"/>
  <c r="J2187" i="9"/>
  <c r="K2187" i="9"/>
  <c r="L2187" i="9"/>
  <c r="M2187" i="9"/>
  <c r="N2187" i="9"/>
  <c r="O2187" i="9"/>
  <c r="P2187" i="9"/>
  <c r="E2188" i="9"/>
  <c r="F2188" i="9"/>
  <c r="G2188" i="9"/>
  <c r="H2188" i="9"/>
  <c r="I2188" i="9"/>
  <c r="J2188" i="9"/>
  <c r="K2188" i="9"/>
  <c r="L2188" i="9"/>
  <c r="M2188" i="9"/>
  <c r="N2188" i="9"/>
  <c r="O2188" i="9"/>
  <c r="P2188" i="9"/>
  <c r="E2189" i="9"/>
  <c r="F2189" i="9"/>
  <c r="G2189" i="9"/>
  <c r="H2189" i="9"/>
  <c r="I2189" i="9"/>
  <c r="J2189" i="9"/>
  <c r="K2189" i="9"/>
  <c r="L2189" i="9"/>
  <c r="M2189" i="9"/>
  <c r="N2189" i="9"/>
  <c r="O2189" i="9"/>
  <c r="P2189" i="9"/>
  <c r="E2190" i="9"/>
  <c r="F2190" i="9"/>
  <c r="G2190" i="9"/>
  <c r="H2190" i="9"/>
  <c r="I2190" i="9"/>
  <c r="J2190" i="9"/>
  <c r="K2190" i="9"/>
  <c r="L2190" i="9"/>
  <c r="M2190" i="9"/>
  <c r="N2190" i="9"/>
  <c r="O2190" i="9"/>
  <c r="P2190" i="9"/>
  <c r="E2191" i="9"/>
  <c r="F2191" i="9"/>
  <c r="G2191" i="9"/>
  <c r="H2191" i="9"/>
  <c r="I2191" i="9"/>
  <c r="J2191" i="9"/>
  <c r="K2191" i="9"/>
  <c r="L2191" i="9"/>
  <c r="M2191" i="9"/>
  <c r="N2191" i="9"/>
  <c r="O2191" i="9"/>
  <c r="P2191" i="9"/>
  <c r="E2192" i="9"/>
  <c r="F2192" i="9"/>
  <c r="G2192" i="9"/>
  <c r="H2192" i="9"/>
  <c r="I2192" i="9"/>
  <c r="J2192" i="9"/>
  <c r="K2192" i="9"/>
  <c r="L2192" i="9"/>
  <c r="M2192" i="9"/>
  <c r="N2192" i="9"/>
  <c r="O2192" i="9"/>
  <c r="P2192" i="9"/>
  <c r="E2193" i="9"/>
  <c r="F2193" i="9"/>
  <c r="G2193" i="9"/>
  <c r="H2193" i="9"/>
  <c r="I2193" i="9"/>
  <c r="J2193" i="9"/>
  <c r="K2193" i="9"/>
  <c r="L2193" i="9"/>
  <c r="M2193" i="9"/>
  <c r="N2193" i="9"/>
  <c r="O2193" i="9"/>
  <c r="P2193" i="9"/>
  <c r="E2194" i="9"/>
  <c r="F2194" i="9"/>
  <c r="G2194" i="9"/>
  <c r="H2194" i="9"/>
  <c r="I2194" i="9"/>
  <c r="J2194" i="9"/>
  <c r="K2194" i="9"/>
  <c r="L2194" i="9"/>
  <c r="M2194" i="9"/>
  <c r="N2194" i="9"/>
  <c r="O2194" i="9"/>
  <c r="P2194" i="9"/>
  <c r="E2195" i="9"/>
  <c r="F2195" i="9"/>
  <c r="G2195" i="9"/>
  <c r="H2195" i="9"/>
  <c r="I2195" i="9"/>
  <c r="J2195" i="9"/>
  <c r="K2195" i="9"/>
  <c r="L2195" i="9"/>
  <c r="M2195" i="9"/>
  <c r="N2195" i="9"/>
  <c r="O2195" i="9"/>
  <c r="P2195" i="9"/>
  <c r="E2196" i="9"/>
  <c r="F2196" i="9"/>
  <c r="G2196" i="9"/>
  <c r="H2196" i="9"/>
  <c r="I2196" i="9"/>
  <c r="J2196" i="9"/>
  <c r="K2196" i="9"/>
  <c r="L2196" i="9"/>
  <c r="M2196" i="9"/>
  <c r="N2196" i="9"/>
  <c r="O2196" i="9"/>
  <c r="P2196" i="9"/>
  <c r="E2197" i="9"/>
  <c r="F2197" i="9"/>
  <c r="G2197" i="9"/>
  <c r="H2197" i="9"/>
  <c r="I2197" i="9"/>
  <c r="J2197" i="9"/>
  <c r="K2197" i="9"/>
  <c r="L2197" i="9"/>
  <c r="M2197" i="9"/>
  <c r="N2197" i="9"/>
  <c r="O2197" i="9"/>
  <c r="P2197" i="9"/>
  <c r="E2198" i="9"/>
  <c r="F2198" i="9"/>
  <c r="G2198" i="9"/>
  <c r="H2198" i="9"/>
  <c r="I2198" i="9"/>
  <c r="J2198" i="9"/>
  <c r="K2198" i="9"/>
  <c r="L2198" i="9"/>
  <c r="M2198" i="9"/>
  <c r="N2198" i="9"/>
  <c r="O2198" i="9"/>
  <c r="P2198" i="9"/>
  <c r="E2199" i="9"/>
  <c r="F2199" i="9"/>
  <c r="G2199" i="9"/>
  <c r="H2199" i="9"/>
  <c r="I2199" i="9"/>
  <c r="J2199" i="9"/>
  <c r="K2199" i="9"/>
  <c r="L2199" i="9"/>
  <c r="M2199" i="9"/>
  <c r="N2199" i="9"/>
  <c r="O2199" i="9"/>
  <c r="P2199" i="9"/>
  <c r="E2200" i="9"/>
  <c r="F2200" i="9"/>
  <c r="G2200" i="9"/>
  <c r="H2200" i="9"/>
  <c r="I2200" i="9"/>
  <c r="J2200" i="9"/>
  <c r="K2200" i="9"/>
  <c r="L2200" i="9"/>
  <c r="M2200" i="9"/>
  <c r="N2200" i="9"/>
  <c r="O2200" i="9"/>
  <c r="P2200" i="9"/>
  <c r="E2201" i="9"/>
  <c r="F2201" i="9"/>
  <c r="G2201" i="9"/>
  <c r="H2201" i="9"/>
  <c r="I2201" i="9"/>
  <c r="J2201" i="9"/>
  <c r="K2201" i="9"/>
  <c r="L2201" i="9"/>
  <c r="M2201" i="9"/>
  <c r="N2201" i="9"/>
  <c r="O2201" i="9"/>
  <c r="P2201" i="9"/>
  <c r="E2202" i="9"/>
  <c r="F2202" i="9"/>
  <c r="G2202" i="9"/>
  <c r="H2202" i="9"/>
  <c r="I2202" i="9"/>
  <c r="J2202" i="9"/>
  <c r="K2202" i="9"/>
  <c r="L2202" i="9"/>
  <c r="M2202" i="9"/>
  <c r="N2202" i="9"/>
  <c r="O2202" i="9"/>
  <c r="P2202" i="9"/>
  <c r="E2203" i="9"/>
  <c r="F2203" i="9"/>
  <c r="G2203" i="9"/>
  <c r="H2203" i="9"/>
  <c r="I2203" i="9"/>
  <c r="J2203" i="9"/>
  <c r="K2203" i="9"/>
  <c r="L2203" i="9"/>
  <c r="M2203" i="9"/>
  <c r="N2203" i="9"/>
  <c r="O2203" i="9"/>
  <c r="P2203" i="9"/>
  <c r="E2204" i="9"/>
  <c r="F2204" i="9"/>
  <c r="G2204" i="9"/>
  <c r="H2204" i="9"/>
  <c r="I2204" i="9"/>
  <c r="J2204" i="9"/>
  <c r="K2204" i="9"/>
  <c r="L2204" i="9"/>
  <c r="M2204" i="9"/>
  <c r="N2204" i="9"/>
  <c r="O2204" i="9"/>
  <c r="P2204" i="9"/>
  <c r="E2205" i="9"/>
  <c r="F2205" i="9"/>
  <c r="G2205" i="9"/>
  <c r="H2205" i="9"/>
  <c r="I2205" i="9"/>
  <c r="J2205" i="9"/>
  <c r="K2205" i="9"/>
  <c r="L2205" i="9"/>
  <c r="M2205" i="9"/>
  <c r="N2205" i="9"/>
  <c r="O2205" i="9"/>
  <c r="P2205" i="9"/>
  <c r="E2206" i="9"/>
  <c r="F2206" i="9"/>
  <c r="G2206" i="9"/>
  <c r="H2206" i="9"/>
  <c r="I2206" i="9"/>
  <c r="J2206" i="9"/>
  <c r="K2206" i="9"/>
  <c r="L2206" i="9"/>
  <c r="M2206" i="9"/>
  <c r="N2206" i="9"/>
  <c r="O2206" i="9"/>
  <c r="P2206" i="9"/>
  <c r="E2207" i="9"/>
  <c r="F2207" i="9"/>
  <c r="G2207" i="9"/>
  <c r="H2207" i="9"/>
  <c r="I2207" i="9"/>
  <c r="J2207" i="9"/>
  <c r="K2207" i="9"/>
  <c r="L2207" i="9"/>
  <c r="M2207" i="9"/>
  <c r="N2207" i="9"/>
  <c r="O2207" i="9"/>
  <c r="P2207" i="9"/>
  <c r="E2208" i="9"/>
  <c r="F2208" i="9"/>
  <c r="G2208" i="9"/>
  <c r="H2208" i="9"/>
  <c r="I2208" i="9"/>
  <c r="J2208" i="9"/>
  <c r="K2208" i="9"/>
  <c r="L2208" i="9"/>
  <c r="M2208" i="9"/>
  <c r="N2208" i="9"/>
  <c r="O2208" i="9"/>
  <c r="P2208" i="9"/>
  <c r="E2209" i="9"/>
  <c r="F2209" i="9"/>
  <c r="G2209" i="9"/>
  <c r="H2209" i="9"/>
  <c r="I2209" i="9"/>
  <c r="J2209" i="9"/>
  <c r="K2209" i="9"/>
  <c r="L2209" i="9"/>
  <c r="M2209" i="9"/>
  <c r="N2209" i="9"/>
  <c r="O2209" i="9"/>
  <c r="P2209" i="9"/>
  <c r="E2210" i="9"/>
  <c r="F2210" i="9"/>
  <c r="G2210" i="9"/>
  <c r="H2210" i="9"/>
  <c r="I2210" i="9"/>
  <c r="J2210" i="9"/>
  <c r="K2210" i="9"/>
  <c r="L2210" i="9"/>
  <c r="M2210" i="9"/>
  <c r="N2210" i="9"/>
  <c r="O2210" i="9"/>
  <c r="P2210" i="9"/>
  <c r="E2211" i="9"/>
  <c r="F2211" i="9"/>
  <c r="G2211" i="9"/>
  <c r="H2211" i="9"/>
  <c r="I2211" i="9"/>
  <c r="J2211" i="9"/>
  <c r="K2211" i="9"/>
  <c r="L2211" i="9"/>
  <c r="M2211" i="9"/>
  <c r="N2211" i="9"/>
  <c r="O2211" i="9"/>
  <c r="P2211" i="9"/>
  <c r="E2212" i="9"/>
  <c r="F2212" i="9"/>
  <c r="G2212" i="9"/>
  <c r="H2212" i="9"/>
  <c r="I2212" i="9"/>
  <c r="J2212" i="9"/>
  <c r="K2212" i="9"/>
  <c r="L2212" i="9"/>
  <c r="M2212" i="9"/>
  <c r="N2212" i="9"/>
  <c r="O2212" i="9"/>
  <c r="P2212" i="9"/>
  <c r="E2213" i="9"/>
  <c r="F2213" i="9"/>
  <c r="G2213" i="9"/>
  <c r="H2213" i="9"/>
  <c r="I2213" i="9"/>
  <c r="J2213" i="9"/>
  <c r="K2213" i="9"/>
  <c r="L2213" i="9"/>
  <c r="M2213" i="9"/>
  <c r="N2213" i="9"/>
  <c r="O2213" i="9"/>
  <c r="P2213" i="9"/>
  <c r="E2214" i="9"/>
  <c r="F2214" i="9"/>
  <c r="G2214" i="9"/>
  <c r="H2214" i="9"/>
  <c r="I2214" i="9"/>
  <c r="J2214" i="9"/>
  <c r="K2214" i="9"/>
  <c r="L2214" i="9"/>
  <c r="M2214" i="9"/>
  <c r="N2214" i="9"/>
  <c r="O2214" i="9"/>
  <c r="P2214" i="9"/>
  <c r="E2215" i="9"/>
  <c r="F2215" i="9"/>
  <c r="G2215" i="9"/>
  <c r="H2215" i="9"/>
  <c r="I2215" i="9"/>
  <c r="J2215" i="9"/>
  <c r="K2215" i="9"/>
  <c r="L2215" i="9"/>
  <c r="M2215" i="9"/>
  <c r="N2215" i="9"/>
  <c r="O2215" i="9"/>
  <c r="P2215" i="9"/>
  <c r="E2216" i="9"/>
  <c r="F2216" i="9"/>
  <c r="G2216" i="9"/>
  <c r="H2216" i="9"/>
  <c r="I2216" i="9"/>
  <c r="J2216" i="9"/>
  <c r="K2216" i="9"/>
  <c r="L2216" i="9"/>
  <c r="M2216" i="9"/>
  <c r="N2216" i="9"/>
  <c r="O2216" i="9"/>
  <c r="P2216" i="9"/>
  <c r="E2217" i="9"/>
  <c r="F2217" i="9"/>
  <c r="G2217" i="9"/>
  <c r="H2217" i="9"/>
  <c r="I2217" i="9"/>
  <c r="J2217" i="9"/>
  <c r="K2217" i="9"/>
  <c r="L2217" i="9"/>
  <c r="M2217" i="9"/>
  <c r="N2217" i="9"/>
  <c r="O2217" i="9"/>
  <c r="P2217" i="9"/>
  <c r="E2218" i="9"/>
  <c r="F2218" i="9"/>
  <c r="G2218" i="9"/>
  <c r="H2218" i="9"/>
  <c r="I2218" i="9"/>
  <c r="J2218" i="9"/>
  <c r="K2218" i="9"/>
  <c r="L2218" i="9"/>
  <c r="M2218" i="9"/>
  <c r="N2218" i="9"/>
  <c r="O2218" i="9"/>
  <c r="P2218" i="9"/>
  <c r="E2219" i="9"/>
  <c r="F2219" i="9"/>
  <c r="G2219" i="9"/>
  <c r="H2219" i="9"/>
  <c r="I2219" i="9"/>
  <c r="J2219" i="9"/>
  <c r="K2219" i="9"/>
  <c r="L2219" i="9"/>
  <c r="M2219" i="9"/>
  <c r="N2219" i="9"/>
  <c r="O2219" i="9"/>
  <c r="P2219" i="9"/>
  <c r="E2220" i="9"/>
  <c r="F2220" i="9"/>
  <c r="G2220" i="9"/>
  <c r="H2220" i="9"/>
  <c r="I2220" i="9"/>
  <c r="J2220" i="9"/>
  <c r="K2220" i="9"/>
  <c r="L2220" i="9"/>
  <c r="M2220" i="9"/>
  <c r="N2220" i="9"/>
  <c r="O2220" i="9"/>
  <c r="P2220" i="9"/>
  <c r="E2221" i="9"/>
  <c r="F2221" i="9"/>
  <c r="G2221" i="9"/>
  <c r="H2221" i="9"/>
  <c r="I2221" i="9"/>
  <c r="J2221" i="9"/>
  <c r="K2221" i="9"/>
  <c r="L2221" i="9"/>
  <c r="M2221" i="9"/>
  <c r="N2221" i="9"/>
  <c r="O2221" i="9"/>
  <c r="P2221" i="9"/>
  <c r="E2222" i="9"/>
  <c r="F2222" i="9"/>
  <c r="G2222" i="9"/>
  <c r="H2222" i="9"/>
  <c r="I2222" i="9"/>
  <c r="J2222" i="9"/>
  <c r="K2222" i="9"/>
  <c r="L2222" i="9"/>
  <c r="M2222" i="9"/>
  <c r="N2222" i="9"/>
  <c r="O2222" i="9"/>
  <c r="P2222" i="9"/>
  <c r="E2223" i="9"/>
  <c r="F2223" i="9"/>
  <c r="G2223" i="9"/>
  <c r="H2223" i="9"/>
  <c r="I2223" i="9"/>
  <c r="J2223" i="9"/>
  <c r="K2223" i="9"/>
  <c r="L2223" i="9"/>
  <c r="M2223" i="9"/>
  <c r="N2223" i="9"/>
  <c r="O2223" i="9"/>
  <c r="P2223" i="9"/>
  <c r="E2224" i="9"/>
  <c r="F2224" i="9"/>
  <c r="G2224" i="9"/>
  <c r="H2224" i="9"/>
  <c r="I2224" i="9"/>
  <c r="J2224" i="9"/>
  <c r="K2224" i="9"/>
  <c r="L2224" i="9"/>
  <c r="M2224" i="9"/>
  <c r="N2224" i="9"/>
  <c r="O2224" i="9"/>
  <c r="P2224" i="9"/>
  <c r="E2225" i="9"/>
  <c r="F2225" i="9"/>
  <c r="G2225" i="9"/>
  <c r="H2225" i="9"/>
  <c r="I2225" i="9"/>
  <c r="J2225" i="9"/>
  <c r="K2225" i="9"/>
  <c r="L2225" i="9"/>
  <c r="M2225" i="9"/>
  <c r="N2225" i="9"/>
  <c r="O2225" i="9"/>
  <c r="P2225" i="9"/>
  <c r="E2226" i="9"/>
  <c r="F2226" i="9"/>
  <c r="G2226" i="9"/>
  <c r="H2226" i="9"/>
  <c r="I2226" i="9"/>
  <c r="J2226" i="9"/>
  <c r="K2226" i="9"/>
  <c r="L2226" i="9"/>
  <c r="M2226" i="9"/>
  <c r="N2226" i="9"/>
  <c r="O2226" i="9"/>
  <c r="P2226" i="9"/>
  <c r="E2227" i="9"/>
  <c r="F2227" i="9"/>
  <c r="G2227" i="9"/>
  <c r="H2227" i="9"/>
  <c r="I2227" i="9"/>
  <c r="J2227" i="9"/>
  <c r="K2227" i="9"/>
  <c r="L2227" i="9"/>
  <c r="M2227" i="9"/>
  <c r="N2227" i="9"/>
  <c r="O2227" i="9"/>
  <c r="P2227" i="9"/>
  <c r="E2228" i="9"/>
  <c r="F2228" i="9"/>
  <c r="G2228" i="9"/>
  <c r="H2228" i="9"/>
  <c r="I2228" i="9"/>
  <c r="J2228" i="9"/>
  <c r="K2228" i="9"/>
  <c r="L2228" i="9"/>
  <c r="M2228" i="9"/>
  <c r="N2228" i="9"/>
  <c r="O2228" i="9"/>
  <c r="P2228" i="9"/>
  <c r="E2229" i="9"/>
  <c r="F2229" i="9"/>
  <c r="G2229" i="9"/>
  <c r="H2229" i="9"/>
  <c r="I2229" i="9"/>
  <c r="J2229" i="9"/>
  <c r="K2229" i="9"/>
  <c r="L2229" i="9"/>
  <c r="M2229" i="9"/>
  <c r="N2229" i="9"/>
  <c r="O2229" i="9"/>
  <c r="P2229" i="9"/>
  <c r="E2230" i="9"/>
  <c r="F2230" i="9"/>
  <c r="G2230" i="9"/>
  <c r="H2230" i="9"/>
  <c r="I2230" i="9"/>
  <c r="J2230" i="9"/>
  <c r="K2230" i="9"/>
  <c r="L2230" i="9"/>
  <c r="M2230" i="9"/>
  <c r="N2230" i="9"/>
  <c r="O2230" i="9"/>
  <c r="P2230" i="9"/>
  <c r="E2231" i="9"/>
  <c r="F2231" i="9"/>
  <c r="G2231" i="9"/>
  <c r="H2231" i="9"/>
  <c r="I2231" i="9"/>
  <c r="J2231" i="9"/>
  <c r="K2231" i="9"/>
  <c r="L2231" i="9"/>
  <c r="M2231" i="9"/>
  <c r="N2231" i="9"/>
  <c r="O2231" i="9"/>
  <c r="P2231" i="9"/>
  <c r="E2232" i="9"/>
  <c r="F2232" i="9"/>
  <c r="G2232" i="9"/>
  <c r="H2232" i="9"/>
  <c r="I2232" i="9"/>
  <c r="J2232" i="9"/>
  <c r="K2232" i="9"/>
  <c r="L2232" i="9"/>
  <c r="M2232" i="9"/>
  <c r="N2232" i="9"/>
  <c r="O2232" i="9"/>
  <c r="P2232" i="9"/>
  <c r="E2233" i="9"/>
  <c r="F2233" i="9"/>
  <c r="G2233" i="9"/>
  <c r="H2233" i="9"/>
  <c r="I2233" i="9"/>
  <c r="J2233" i="9"/>
  <c r="K2233" i="9"/>
  <c r="L2233" i="9"/>
  <c r="M2233" i="9"/>
  <c r="N2233" i="9"/>
  <c r="O2233" i="9"/>
  <c r="P2233" i="9"/>
  <c r="E2234" i="9"/>
  <c r="F2234" i="9"/>
  <c r="G2234" i="9"/>
  <c r="H2234" i="9"/>
  <c r="I2234" i="9"/>
  <c r="J2234" i="9"/>
  <c r="K2234" i="9"/>
  <c r="L2234" i="9"/>
  <c r="M2234" i="9"/>
  <c r="N2234" i="9"/>
  <c r="O2234" i="9"/>
  <c r="P2234" i="9"/>
  <c r="E2235" i="9"/>
  <c r="F2235" i="9"/>
  <c r="G2235" i="9"/>
  <c r="H2235" i="9"/>
  <c r="I2235" i="9"/>
  <c r="J2235" i="9"/>
  <c r="K2235" i="9"/>
  <c r="L2235" i="9"/>
  <c r="M2235" i="9"/>
  <c r="N2235" i="9"/>
  <c r="O2235" i="9"/>
  <c r="P2235" i="9"/>
  <c r="E2236" i="9"/>
  <c r="F2236" i="9"/>
  <c r="G2236" i="9"/>
  <c r="H2236" i="9"/>
  <c r="I2236" i="9"/>
  <c r="J2236" i="9"/>
  <c r="K2236" i="9"/>
  <c r="L2236" i="9"/>
  <c r="M2236" i="9"/>
  <c r="N2236" i="9"/>
  <c r="O2236" i="9"/>
  <c r="P2236" i="9"/>
  <c r="E2237" i="9"/>
  <c r="F2237" i="9"/>
  <c r="G2237" i="9"/>
  <c r="H2237" i="9"/>
  <c r="I2237" i="9"/>
  <c r="J2237" i="9"/>
  <c r="K2237" i="9"/>
  <c r="L2237" i="9"/>
  <c r="M2237" i="9"/>
  <c r="N2237" i="9"/>
  <c r="O2237" i="9"/>
  <c r="P2237" i="9"/>
  <c r="E2238" i="9"/>
  <c r="F2238" i="9"/>
  <c r="G2238" i="9"/>
  <c r="H2238" i="9"/>
  <c r="I2238" i="9"/>
  <c r="J2238" i="9"/>
  <c r="K2238" i="9"/>
  <c r="L2238" i="9"/>
  <c r="M2238" i="9"/>
  <c r="N2238" i="9"/>
  <c r="O2238" i="9"/>
  <c r="P2238" i="9"/>
  <c r="E2239" i="9"/>
  <c r="F2239" i="9"/>
  <c r="G2239" i="9"/>
  <c r="H2239" i="9"/>
  <c r="I2239" i="9"/>
  <c r="J2239" i="9"/>
  <c r="K2239" i="9"/>
  <c r="L2239" i="9"/>
  <c r="M2239" i="9"/>
  <c r="N2239" i="9"/>
  <c r="O2239" i="9"/>
  <c r="P2239" i="9"/>
  <c r="E2240" i="9"/>
  <c r="F2240" i="9"/>
  <c r="G2240" i="9"/>
  <c r="H2240" i="9"/>
  <c r="I2240" i="9"/>
  <c r="J2240" i="9"/>
  <c r="K2240" i="9"/>
  <c r="L2240" i="9"/>
  <c r="M2240" i="9"/>
  <c r="N2240" i="9"/>
  <c r="O2240" i="9"/>
  <c r="P2240" i="9"/>
  <c r="E2241" i="9"/>
  <c r="F2241" i="9"/>
  <c r="G2241" i="9"/>
  <c r="H2241" i="9"/>
  <c r="I2241" i="9"/>
  <c r="J2241" i="9"/>
  <c r="K2241" i="9"/>
  <c r="L2241" i="9"/>
  <c r="M2241" i="9"/>
  <c r="N2241" i="9"/>
  <c r="O2241" i="9"/>
  <c r="P2241" i="9"/>
  <c r="E2242" i="9"/>
  <c r="F2242" i="9"/>
  <c r="G2242" i="9"/>
  <c r="H2242" i="9"/>
  <c r="I2242" i="9"/>
  <c r="J2242" i="9"/>
  <c r="K2242" i="9"/>
  <c r="L2242" i="9"/>
  <c r="M2242" i="9"/>
  <c r="N2242" i="9"/>
  <c r="O2242" i="9"/>
  <c r="P2242" i="9"/>
  <c r="E2243" i="9"/>
  <c r="F2243" i="9"/>
  <c r="G2243" i="9"/>
  <c r="H2243" i="9"/>
  <c r="I2243" i="9"/>
  <c r="J2243" i="9"/>
  <c r="K2243" i="9"/>
  <c r="L2243" i="9"/>
  <c r="M2243" i="9"/>
  <c r="N2243" i="9"/>
  <c r="O2243" i="9"/>
  <c r="P2243" i="9"/>
  <c r="E2244" i="9"/>
  <c r="F2244" i="9"/>
  <c r="G2244" i="9"/>
  <c r="H2244" i="9"/>
  <c r="I2244" i="9"/>
  <c r="J2244" i="9"/>
  <c r="K2244" i="9"/>
  <c r="L2244" i="9"/>
  <c r="M2244" i="9"/>
  <c r="N2244" i="9"/>
  <c r="O2244" i="9"/>
  <c r="P2244" i="9"/>
  <c r="E2245" i="9"/>
  <c r="F2245" i="9"/>
  <c r="G2245" i="9"/>
  <c r="H2245" i="9"/>
  <c r="I2245" i="9"/>
  <c r="J2245" i="9"/>
  <c r="K2245" i="9"/>
  <c r="L2245" i="9"/>
  <c r="M2245" i="9"/>
  <c r="N2245" i="9"/>
  <c r="O2245" i="9"/>
  <c r="P2245" i="9"/>
  <c r="E2246" i="9"/>
  <c r="F2246" i="9"/>
  <c r="G2246" i="9"/>
  <c r="H2246" i="9"/>
  <c r="I2246" i="9"/>
  <c r="J2246" i="9"/>
  <c r="K2246" i="9"/>
  <c r="L2246" i="9"/>
  <c r="M2246" i="9"/>
  <c r="N2246" i="9"/>
  <c r="O2246" i="9"/>
  <c r="P2246" i="9"/>
  <c r="E2247" i="9"/>
  <c r="F2247" i="9"/>
  <c r="G2247" i="9"/>
  <c r="H2247" i="9"/>
  <c r="I2247" i="9"/>
  <c r="J2247" i="9"/>
  <c r="K2247" i="9"/>
  <c r="L2247" i="9"/>
  <c r="M2247" i="9"/>
  <c r="N2247" i="9"/>
  <c r="O2247" i="9"/>
  <c r="P2247" i="9"/>
  <c r="E2248" i="9"/>
  <c r="F2248" i="9"/>
  <c r="G2248" i="9"/>
  <c r="H2248" i="9"/>
  <c r="I2248" i="9"/>
  <c r="J2248" i="9"/>
  <c r="K2248" i="9"/>
  <c r="L2248" i="9"/>
  <c r="M2248" i="9"/>
  <c r="N2248" i="9"/>
  <c r="O2248" i="9"/>
  <c r="P2248" i="9"/>
  <c r="E2249" i="9"/>
  <c r="F2249" i="9"/>
  <c r="G2249" i="9"/>
  <c r="H2249" i="9"/>
  <c r="I2249" i="9"/>
  <c r="J2249" i="9"/>
  <c r="K2249" i="9"/>
  <c r="L2249" i="9"/>
  <c r="M2249" i="9"/>
  <c r="N2249" i="9"/>
  <c r="O2249" i="9"/>
  <c r="P2249" i="9"/>
  <c r="E2250" i="9"/>
  <c r="F2250" i="9"/>
  <c r="G2250" i="9"/>
  <c r="H2250" i="9"/>
  <c r="I2250" i="9"/>
  <c r="J2250" i="9"/>
  <c r="K2250" i="9"/>
  <c r="L2250" i="9"/>
  <c r="M2250" i="9"/>
  <c r="N2250" i="9"/>
  <c r="O2250" i="9"/>
  <c r="P2250" i="9"/>
  <c r="E2251" i="9"/>
  <c r="F2251" i="9"/>
  <c r="G2251" i="9"/>
  <c r="H2251" i="9"/>
  <c r="I2251" i="9"/>
  <c r="J2251" i="9"/>
  <c r="K2251" i="9"/>
  <c r="L2251" i="9"/>
  <c r="M2251" i="9"/>
  <c r="N2251" i="9"/>
  <c r="O2251" i="9"/>
  <c r="P2251" i="9"/>
  <c r="E2252" i="9"/>
  <c r="F2252" i="9"/>
  <c r="G2252" i="9"/>
  <c r="H2252" i="9"/>
  <c r="I2252" i="9"/>
  <c r="J2252" i="9"/>
  <c r="K2252" i="9"/>
  <c r="L2252" i="9"/>
  <c r="M2252" i="9"/>
  <c r="N2252" i="9"/>
  <c r="O2252" i="9"/>
  <c r="P2252" i="9"/>
  <c r="E2253" i="9"/>
  <c r="F2253" i="9"/>
  <c r="G2253" i="9"/>
  <c r="H2253" i="9"/>
  <c r="I2253" i="9"/>
  <c r="J2253" i="9"/>
  <c r="K2253" i="9"/>
  <c r="L2253" i="9"/>
  <c r="M2253" i="9"/>
  <c r="N2253" i="9"/>
  <c r="O2253" i="9"/>
  <c r="P2253" i="9"/>
  <c r="E2254" i="9"/>
  <c r="F2254" i="9"/>
  <c r="G2254" i="9"/>
  <c r="H2254" i="9"/>
  <c r="I2254" i="9"/>
  <c r="J2254" i="9"/>
  <c r="K2254" i="9"/>
  <c r="L2254" i="9"/>
  <c r="M2254" i="9"/>
  <c r="N2254" i="9"/>
  <c r="O2254" i="9"/>
  <c r="P2254" i="9"/>
  <c r="E2255" i="9"/>
  <c r="F2255" i="9"/>
  <c r="G2255" i="9"/>
  <c r="H2255" i="9"/>
  <c r="I2255" i="9"/>
  <c r="J2255" i="9"/>
  <c r="K2255" i="9"/>
  <c r="L2255" i="9"/>
  <c r="M2255" i="9"/>
  <c r="N2255" i="9"/>
  <c r="O2255" i="9"/>
  <c r="P2255" i="9"/>
  <c r="E2256" i="9"/>
  <c r="F2256" i="9"/>
  <c r="G2256" i="9"/>
  <c r="H2256" i="9"/>
  <c r="I2256" i="9"/>
  <c r="J2256" i="9"/>
  <c r="K2256" i="9"/>
  <c r="L2256" i="9"/>
  <c r="M2256" i="9"/>
  <c r="N2256" i="9"/>
  <c r="O2256" i="9"/>
  <c r="P2256" i="9"/>
  <c r="E2257" i="9"/>
  <c r="F2257" i="9"/>
  <c r="G2257" i="9"/>
  <c r="H2257" i="9"/>
  <c r="I2257" i="9"/>
  <c r="J2257" i="9"/>
  <c r="K2257" i="9"/>
  <c r="L2257" i="9"/>
  <c r="M2257" i="9"/>
  <c r="N2257" i="9"/>
  <c r="O2257" i="9"/>
  <c r="P2257" i="9"/>
  <c r="E2258" i="9"/>
  <c r="F2258" i="9"/>
  <c r="G2258" i="9"/>
  <c r="H2258" i="9"/>
  <c r="I2258" i="9"/>
  <c r="J2258" i="9"/>
  <c r="K2258" i="9"/>
  <c r="L2258" i="9"/>
  <c r="M2258" i="9"/>
  <c r="N2258" i="9"/>
  <c r="O2258" i="9"/>
  <c r="P2258" i="9"/>
  <c r="E2259" i="9"/>
  <c r="F2259" i="9"/>
  <c r="G2259" i="9"/>
  <c r="H2259" i="9"/>
  <c r="I2259" i="9"/>
  <c r="J2259" i="9"/>
  <c r="K2259" i="9"/>
  <c r="L2259" i="9"/>
  <c r="M2259" i="9"/>
  <c r="N2259" i="9"/>
  <c r="O2259" i="9"/>
  <c r="P2259" i="9"/>
  <c r="E2260" i="9"/>
  <c r="F2260" i="9"/>
  <c r="G2260" i="9"/>
  <c r="H2260" i="9"/>
  <c r="I2260" i="9"/>
  <c r="J2260" i="9"/>
  <c r="K2260" i="9"/>
  <c r="L2260" i="9"/>
  <c r="M2260" i="9"/>
  <c r="N2260" i="9"/>
  <c r="O2260" i="9"/>
  <c r="P2260" i="9"/>
  <c r="E2261" i="9"/>
  <c r="F2261" i="9"/>
  <c r="G2261" i="9"/>
  <c r="H2261" i="9"/>
  <c r="I2261" i="9"/>
  <c r="J2261" i="9"/>
  <c r="K2261" i="9"/>
  <c r="L2261" i="9"/>
  <c r="M2261" i="9"/>
  <c r="N2261" i="9"/>
  <c r="O2261" i="9"/>
  <c r="P2261" i="9"/>
  <c r="E2262" i="9"/>
  <c r="F2262" i="9"/>
  <c r="G2262" i="9"/>
  <c r="H2262" i="9"/>
  <c r="I2262" i="9"/>
  <c r="J2262" i="9"/>
  <c r="K2262" i="9"/>
  <c r="L2262" i="9"/>
  <c r="M2262" i="9"/>
  <c r="N2262" i="9"/>
  <c r="O2262" i="9"/>
  <c r="P2262" i="9"/>
  <c r="E2263" i="9"/>
  <c r="F2263" i="9"/>
  <c r="G2263" i="9"/>
  <c r="H2263" i="9"/>
  <c r="I2263" i="9"/>
  <c r="J2263" i="9"/>
  <c r="K2263" i="9"/>
  <c r="L2263" i="9"/>
  <c r="M2263" i="9"/>
  <c r="N2263" i="9"/>
  <c r="O2263" i="9"/>
  <c r="P2263" i="9"/>
  <c r="E2264" i="9"/>
  <c r="F2264" i="9"/>
  <c r="G2264" i="9"/>
  <c r="H2264" i="9"/>
  <c r="I2264" i="9"/>
  <c r="J2264" i="9"/>
  <c r="K2264" i="9"/>
  <c r="L2264" i="9"/>
  <c r="M2264" i="9"/>
  <c r="N2264" i="9"/>
  <c r="O2264" i="9"/>
  <c r="P2264" i="9"/>
  <c r="E2265" i="9"/>
  <c r="F2265" i="9"/>
  <c r="G2265" i="9"/>
  <c r="H2265" i="9"/>
  <c r="I2265" i="9"/>
  <c r="J2265" i="9"/>
  <c r="K2265" i="9"/>
  <c r="L2265" i="9"/>
  <c r="M2265" i="9"/>
  <c r="N2265" i="9"/>
  <c r="O2265" i="9"/>
  <c r="P2265" i="9"/>
  <c r="E2266" i="9"/>
  <c r="F2266" i="9"/>
  <c r="G2266" i="9"/>
  <c r="H2266" i="9"/>
  <c r="I2266" i="9"/>
  <c r="J2266" i="9"/>
  <c r="K2266" i="9"/>
  <c r="L2266" i="9"/>
  <c r="M2266" i="9"/>
  <c r="N2266" i="9"/>
  <c r="O2266" i="9"/>
  <c r="P2266" i="9"/>
  <c r="E2267" i="9"/>
  <c r="F2267" i="9"/>
  <c r="G2267" i="9"/>
  <c r="H2267" i="9"/>
  <c r="I2267" i="9"/>
  <c r="J2267" i="9"/>
  <c r="K2267" i="9"/>
  <c r="L2267" i="9"/>
  <c r="M2267" i="9"/>
  <c r="N2267" i="9"/>
  <c r="O2267" i="9"/>
  <c r="P2267" i="9"/>
  <c r="E2268" i="9"/>
  <c r="F2268" i="9"/>
  <c r="G2268" i="9"/>
  <c r="H2268" i="9"/>
  <c r="I2268" i="9"/>
  <c r="J2268" i="9"/>
  <c r="K2268" i="9"/>
  <c r="L2268" i="9"/>
  <c r="M2268" i="9"/>
  <c r="N2268" i="9"/>
  <c r="O2268" i="9"/>
  <c r="P2268" i="9"/>
  <c r="E2269" i="9"/>
  <c r="F2269" i="9"/>
  <c r="G2269" i="9"/>
  <c r="H2269" i="9"/>
  <c r="I2269" i="9"/>
  <c r="J2269" i="9"/>
  <c r="K2269" i="9"/>
  <c r="L2269" i="9"/>
  <c r="M2269" i="9"/>
  <c r="N2269" i="9"/>
  <c r="O2269" i="9"/>
  <c r="P2269" i="9"/>
  <c r="E2270" i="9"/>
  <c r="F2270" i="9"/>
  <c r="G2270" i="9"/>
  <c r="H2270" i="9"/>
  <c r="I2270" i="9"/>
  <c r="J2270" i="9"/>
  <c r="K2270" i="9"/>
  <c r="L2270" i="9"/>
  <c r="M2270" i="9"/>
  <c r="N2270" i="9"/>
  <c r="O2270" i="9"/>
  <c r="P2270" i="9"/>
  <c r="E2271" i="9"/>
  <c r="F2271" i="9"/>
  <c r="G2271" i="9"/>
  <c r="H2271" i="9"/>
  <c r="I2271" i="9"/>
  <c r="J2271" i="9"/>
  <c r="K2271" i="9"/>
  <c r="L2271" i="9"/>
  <c r="M2271" i="9"/>
  <c r="N2271" i="9"/>
  <c r="O2271" i="9"/>
  <c r="P2271" i="9"/>
  <c r="E2272" i="9"/>
  <c r="F2272" i="9"/>
  <c r="G2272" i="9"/>
  <c r="H2272" i="9"/>
  <c r="I2272" i="9"/>
  <c r="J2272" i="9"/>
  <c r="K2272" i="9"/>
  <c r="L2272" i="9"/>
  <c r="M2272" i="9"/>
  <c r="N2272" i="9"/>
  <c r="O2272" i="9"/>
  <c r="P2272" i="9"/>
  <c r="E2273" i="9"/>
  <c r="F2273" i="9"/>
  <c r="G2273" i="9"/>
  <c r="H2273" i="9"/>
  <c r="I2273" i="9"/>
  <c r="J2273" i="9"/>
  <c r="K2273" i="9"/>
  <c r="L2273" i="9"/>
  <c r="M2273" i="9"/>
  <c r="N2273" i="9"/>
  <c r="O2273" i="9"/>
  <c r="P2273" i="9"/>
  <c r="E2274" i="9"/>
  <c r="F2274" i="9"/>
  <c r="G2274" i="9"/>
  <c r="H2274" i="9"/>
  <c r="I2274" i="9"/>
  <c r="J2274" i="9"/>
  <c r="K2274" i="9"/>
  <c r="L2274" i="9"/>
  <c r="M2274" i="9"/>
  <c r="N2274" i="9"/>
  <c r="O2274" i="9"/>
  <c r="P2274" i="9"/>
  <c r="E2275" i="9"/>
  <c r="F2275" i="9"/>
  <c r="G2275" i="9"/>
  <c r="H2275" i="9"/>
  <c r="I2275" i="9"/>
  <c r="J2275" i="9"/>
  <c r="K2275" i="9"/>
  <c r="L2275" i="9"/>
  <c r="M2275" i="9"/>
  <c r="N2275" i="9"/>
  <c r="O2275" i="9"/>
  <c r="P2275" i="9"/>
  <c r="E2276" i="9"/>
  <c r="F2276" i="9"/>
  <c r="G2276" i="9"/>
  <c r="H2276" i="9"/>
  <c r="I2276" i="9"/>
  <c r="J2276" i="9"/>
  <c r="K2276" i="9"/>
  <c r="L2276" i="9"/>
  <c r="M2276" i="9"/>
  <c r="N2276" i="9"/>
  <c r="O2276" i="9"/>
  <c r="P2276" i="9"/>
  <c r="E2277" i="9"/>
  <c r="F2277" i="9"/>
  <c r="G2277" i="9"/>
  <c r="H2277" i="9"/>
  <c r="I2277" i="9"/>
  <c r="J2277" i="9"/>
  <c r="K2277" i="9"/>
  <c r="L2277" i="9"/>
  <c r="M2277" i="9"/>
  <c r="N2277" i="9"/>
  <c r="O2277" i="9"/>
  <c r="P2277" i="9"/>
  <c r="E2278" i="9"/>
  <c r="F2278" i="9"/>
  <c r="G2278" i="9"/>
  <c r="H2278" i="9"/>
  <c r="I2278" i="9"/>
  <c r="J2278" i="9"/>
  <c r="K2278" i="9"/>
  <c r="L2278" i="9"/>
  <c r="M2278" i="9"/>
  <c r="N2278" i="9"/>
  <c r="O2278" i="9"/>
  <c r="P2278" i="9"/>
  <c r="E2279" i="9"/>
  <c r="F2279" i="9"/>
  <c r="G2279" i="9"/>
  <c r="H2279" i="9"/>
  <c r="I2279" i="9"/>
  <c r="J2279" i="9"/>
  <c r="K2279" i="9"/>
  <c r="L2279" i="9"/>
  <c r="M2279" i="9"/>
  <c r="N2279" i="9"/>
  <c r="O2279" i="9"/>
  <c r="P2279" i="9"/>
  <c r="E2280" i="9"/>
  <c r="F2280" i="9"/>
  <c r="G2280" i="9"/>
  <c r="H2280" i="9"/>
  <c r="I2280" i="9"/>
  <c r="J2280" i="9"/>
  <c r="K2280" i="9"/>
  <c r="L2280" i="9"/>
  <c r="M2280" i="9"/>
  <c r="N2280" i="9"/>
  <c r="O2280" i="9"/>
  <c r="P2280" i="9"/>
  <c r="E2281" i="9"/>
  <c r="F2281" i="9"/>
  <c r="G2281" i="9"/>
  <c r="H2281" i="9"/>
  <c r="I2281" i="9"/>
  <c r="J2281" i="9"/>
  <c r="K2281" i="9"/>
  <c r="L2281" i="9"/>
  <c r="M2281" i="9"/>
  <c r="N2281" i="9"/>
  <c r="O2281" i="9"/>
  <c r="P2281" i="9"/>
  <c r="E2282" i="9"/>
  <c r="F2282" i="9"/>
  <c r="G2282" i="9"/>
  <c r="H2282" i="9"/>
  <c r="I2282" i="9"/>
  <c r="J2282" i="9"/>
  <c r="K2282" i="9"/>
  <c r="L2282" i="9"/>
  <c r="M2282" i="9"/>
  <c r="N2282" i="9"/>
  <c r="O2282" i="9"/>
  <c r="P2282" i="9"/>
  <c r="E2283" i="9"/>
  <c r="F2283" i="9"/>
  <c r="G2283" i="9"/>
  <c r="H2283" i="9"/>
  <c r="I2283" i="9"/>
  <c r="J2283" i="9"/>
  <c r="K2283" i="9"/>
  <c r="L2283" i="9"/>
  <c r="M2283" i="9"/>
  <c r="N2283" i="9"/>
  <c r="O2283" i="9"/>
  <c r="P2283" i="9"/>
  <c r="E2284" i="9"/>
  <c r="F2284" i="9"/>
  <c r="G2284" i="9"/>
  <c r="H2284" i="9"/>
  <c r="I2284" i="9"/>
  <c r="J2284" i="9"/>
  <c r="K2284" i="9"/>
  <c r="L2284" i="9"/>
  <c r="M2284" i="9"/>
  <c r="N2284" i="9"/>
  <c r="O2284" i="9"/>
  <c r="P2284" i="9"/>
  <c r="E2285" i="9"/>
  <c r="F2285" i="9"/>
  <c r="G2285" i="9"/>
  <c r="H2285" i="9"/>
  <c r="I2285" i="9"/>
  <c r="J2285" i="9"/>
  <c r="K2285" i="9"/>
  <c r="L2285" i="9"/>
  <c r="M2285" i="9"/>
  <c r="N2285" i="9"/>
  <c r="O2285" i="9"/>
  <c r="P2285" i="9"/>
  <c r="E2286" i="9"/>
  <c r="F2286" i="9"/>
  <c r="G2286" i="9"/>
  <c r="H2286" i="9"/>
  <c r="I2286" i="9"/>
  <c r="J2286" i="9"/>
  <c r="K2286" i="9"/>
  <c r="L2286" i="9"/>
  <c r="M2286" i="9"/>
  <c r="N2286" i="9"/>
  <c r="O2286" i="9"/>
  <c r="P2286" i="9"/>
  <c r="E2287" i="9"/>
  <c r="F2287" i="9"/>
  <c r="G2287" i="9"/>
  <c r="H2287" i="9"/>
  <c r="I2287" i="9"/>
  <c r="J2287" i="9"/>
  <c r="K2287" i="9"/>
  <c r="L2287" i="9"/>
  <c r="M2287" i="9"/>
  <c r="N2287" i="9"/>
  <c r="O2287" i="9"/>
  <c r="P2287" i="9"/>
  <c r="E2288" i="9"/>
  <c r="F2288" i="9"/>
  <c r="G2288" i="9"/>
  <c r="H2288" i="9"/>
  <c r="I2288" i="9"/>
  <c r="J2288" i="9"/>
  <c r="K2288" i="9"/>
  <c r="L2288" i="9"/>
  <c r="M2288" i="9"/>
  <c r="N2288" i="9"/>
  <c r="O2288" i="9"/>
  <c r="P2288" i="9"/>
  <c r="E2289" i="9"/>
  <c r="F2289" i="9"/>
  <c r="G2289" i="9"/>
  <c r="H2289" i="9"/>
  <c r="I2289" i="9"/>
  <c r="J2289" i="9"/>
  <c r="K2289" i="9"/>
  <c r="L2289" i="9"/>
  <c r="M2289" i="9"/>
  <c r="N2289" i="9"/>
  <c r="O2289" i="9"/>
  <c r="P2289" i="9"/>
  <c r="E2290" i="9"/>
  <c r="F2290" i="9"/>
  <c r="G2290" i="9"/>
  <c r="H2290" i="9"/>
  <c r="I2290" i="9"/>
  <c r="J2290" i="9"/>
  <c r="K2290" i="9"/>
  <c r="L2290" i="9"/>
  <c r="M2290" i="9"/>
  <c r="N2290" i="9"/>
  <c r="O2290" i="9"/>
  <c r="P2290" i="9"/>
  <c r="E2291" i="9"/>
  <c r="F2291" i="9"/>
  <c r="G2291" i="9"/>
  <c r="H2291" i="9"/>
  <c r="I2291" i="9"/>
  <c r="J2291" i="9"/>
  <c r="K2291" i="9"/>
  <c r="L2291" i="9"/>
  <c r="M2291" i="9"/>
  <c r="N2291" i="9"/>
  <c r="O2291" i="9"/>
  <c r="P2291" i="9"/>
  <c r="E2292" i="9"/>
  <c r="F2292" i="9"/>
  <c r="G2292" i="9"/>
  <c r="H2292" i="9"/>
  <c r="I2292" i="9"/>
  <c r="J2292" i="9"/>
  <c r="K2292" i="9"/>
  <c r="L2292" i="9"/>
  <c r="M2292" i="9"/>
  <c r="N2292" i="9"/>
  <c r="O2292" i="9"/>
  <c r="P2292" i="9"/>
  <c r="E2293" i="9"/>
  <c r="F2293" i="9"/>
  <c r="G2293" i="9"/>
  <c r="H2293" i="9"/>
  <c r="I2293" i="9"/>
  <c r="J2293" i="9"/>
  <c r="K2293" i="9"/>
  <c r="L2293" i="9"/>
  <c r="M2293" i="9"/>
  <c r="N2293" i="9"/>
  <c r="O2293" i="9"/>
  <c r="P2293" i="9"/>
  <c r="E2294" i="9"/>
  <c r="F2294" i="9"/>
  <c r="G2294" i="9"/>
  <c r="H2294" i="9"/>
  <c r="I2294" i="9"/>
  <c r="J2294" i="9"/>
  <c r="K2294" i="9"/>
  <c r="L2294" i="9"/>
  <c r="M2294" i="9"/>
  <c r="N2294" i="9"/>
  <c r="O2294" i="9"/>
  <c r="P2294" i="9"/>
  <c r="E2295" i="9"/>
  <c r="F2295" i="9"/>
  <c r="G2295" i="9"/>
  <c r="H2295" i="9"/>
  <c r="I2295" i="9"/>
  <c r="J2295" i="9"/>
  <c r="K2295" i="9"/>
  <c r="L2295" i="9"/>
  <c r="M2295" i="9"/>
  <c r="N2295" i="9"/>
  <c r="O2295" i="9"/>
  <c r="P2295" i="9"/>
  <c r="E2296" i="9"/>
  <c r="F2296" i="9"/>
  <c r="G2296" i="9"/>
  <c r="H2296" i="9"/>
  <c r="I2296" i="9"/>
  <c r="J2296" i="9"/>
  <c r="K2296" i="9"/>
  <c r="L2296" i="9"/>
  <c r="M2296" i="9"/>
  <c r="N2296" i="9"/>
  <c r="O2296" i="9"/>
  <c r="P2296" i="9"/>
  <c r="E2297" i="9"/>
  <c r="F2297" i="9"/>
  <c r="G2297" i="9"/>
  <c r="H2297" i="9"/>
  <c r="I2297" i="9"/>
  <c r="J2297" i="9"/>
  <c r="K2297" i="9"/>
  <c r="L2297" i="9"/>
  <c r="M2297" i="9"/>
  <c r="N2297" i="9"/>
  <c r="O2297" i="9"/>
  <c r="P2297" i="9"/>
  <c r="E2298" i="9"/>
  <c r="F2298" i="9"/>
  <c r="G2298" i="9"/>
  <c r="H2298" i="9"/>
  <c r="I2298" i="9"/>
  <c r="J2298" i="9"/>
  <c r="K2298" i="9"/>
  <c r="L2298" i="9"/>
  <c r="M2298" i="9"/>
  <c r="N2298" i="9"/>
  <c r="O2298" i="9"/>
  <c r="P2298" i="9"/>
  <c r="E2299" i="9"/>
  <c r="F2299" i="9"/>
  <c r="G2299" i="9"/>
  <c r="H2299" i="9"/>
  <c r="I2299" i="9"/>
  <c r="J2299" i="9"/>
  <c r="K2299" i="9"/>
  <c r="L2299" i="9"/>
  <c r="M2299" i="9"/>
  <c r="N2299" i="9"/>
  <c r="O2299" i="9"/>
  <c r="P2299" i="9"/>
  <c r="E2300" i="9"/>
  <c r="F2300" i="9"/>
  <c r="G2300" i="9"/>
  <c r="H2300" i="9"/>
  <c r="I2300" i="9"/>
  <c r="J2300" i="9"/>
  <c r="K2300" i="9"/>
  <c r="L2300" i="9"/>
  <c r="M2300" i="9"/>
  <c r="N2300" i="9"/>
  <c r="O2300" i="9"/>
  <c r="P2300" i="9"/>
  <c r="E2301" i="9"/>
  <c r="F2301" i="9"/>
  <c r="G2301" i="9"/>
  <c r="H2301" i="9"/>
  <c r="I2301" i="9"/>
  <c r="J2301" i="9"/>
  <c r="K2301" i="9"/>
  <c r="L2301" i="9"/>
  <c r="M2301" i="9"/>
  <c r="N2301" i="9"/>
  <c r="O2301" i="9"/>
  <c r="P2301" i="9"/>
  <c r="E2302" i="9"/>
  <c r="F2302" i="9"/>
  <c r="G2302" i="9"/>
  <c r="H2302" i="9"/>
  <c r="I2302" i="9"/>
  <c r="J2302" i="9"/>
  <c r="K2302" i="9"/>
  <c r="L2302" i="9"/>
  <c r="M2302" i="9"/>
  <c r="N2302" i="9"/>
  <c r="O2302" i="9"/>
  <c r="P2302" i="9"/>
  <c r="E2303" i="9"/>
  <c r="F2303" i="9"/>
  <c r="G2303" i="9"/>
  <c r="H2303" i="9"/>
  <c r="I2303" i="9"/>
  <c r="J2303" i="9"/>
  <c r="K2303" i="9"/>
  <c r="L2303" i="9"/>
  <c r="M2303" i="9"/>
  <c r="N2303" i="9"/>
  <c r="O2303" i="9"/>
  <c r="P2303" i="9"/>
  <c r="E2304" i="9"/>
  <c r="F2304" i="9"/>
  <c r="G2304" i="9"/>
  <c r="H2304" i="9"/>
  <c r="I2304" i="9"/>
  <c r="J2304" i="9"/>
  <c r="K2304" i="9"/>
  <c r="L2304" i="9"/>
  <c r="M2304" i="9"/>
  <c r="N2304" i="9"/>
  <c r="O2304" i="9"/>
  <c r="P2304" i="9"/>
  <c r="E2305" i="9"/>
  <c r="F2305" i="9"/>
  <c r="G2305" i="9"/>
  <c r="H2305" i="9"/>
  <c r="I2305" i="9"/>
  <c r="J2305" i="9"/>
  <c r="K2305" i="9"/>
  <c r="L2305" i="9"/>
  <c r="M2305" i="9"/>
  <c r="N2305" i="9"/>
  <c r="O2305" i="9"/>
  <c r="P2305" i="9"/>
  <c r="E2306" i="9"/>
  <c r="F2306" i="9"/>
  <c r="G2306" i="9"/>
  <c r="H2306" i="9"/>
  <c r="I2306" i="9"/>
  <c r="J2306" i="9"/>
  <c r="K2306" i="9"/>
  <c r="L2306" i="9"/>
  <c r="M2306" i="9"/>
  <c r="N2306" i="9"/>
  <c r="O2306" i="9"/>
  <c r="P2306" i="9"/>
  <c r="E2307" i="9"/>
  <c r="F2307" i="9"/>
  <c r="G2307" i="9"/>
  <c r="H2307" i="9"/>
  <c r="I2307" i="9"/>
  <c r="J2307" i="9"/>
  <c r="K2307" i="9"/>
  <c r="L2307" i="9"/>
  <c r="M2307" i="9"/>
  <c r="N2307" i="9"/>
  <c r="O2307" i="9"/>
  <c r="P2307" i="9"/>
  <c r="E2308" i="9"/>
  <c r="F2308" i="9"/>
  <c r="G2308" i="9"/>
  <c r="H2308" i="9"/>
  <c r="I2308" i="9"/>
  <c r="J2308" i="9"/>
  <c r="K2308" i="9"/>
  <c r="L2308" i="9"/>
  <c r="M2308" i="9"/>
  <c r="N2308" i="9"/>
  <c r="O2308" i="9"/>
  <c r="P2308" i="9"/>
  <c r="E2309" i="9"/>
  <c r="F2309" i="9"/>
  <c r="G2309" i="9"/>
  <c r="H2309" i="9"/>
  <c r="I2309" i="9"/>
  <c r="J2309" i="9"/>
  <c r="K2309" i="9"/>
  <c r="L2309" i="9"/>
  <c r="M2309" i="9"/>
  <c r="N2309" i="9"/>
  <c r="O2309" i="9"/>
  <c r="P2309" i="9"/>
  <c r="E2310" i="9"/>
  <c r="F2310" i="9"/>
  <c r="G2310" i="9"/>
  <c r="H2310" i="9"/>
  <c r="I2310" i="9"/>
  <c r="J2310" i="9"/>
  <c r="K2310" i="9"/>
  <c r="L2310" i="9"/>
  <c r="M2310" i="9"/>
  <c r="N2310" i="9"/>
  <c r="O2310" i="9"/>
  <c r="P2310" i="9"/>
  <c r="E2311" i="9"/>
  <c r="F2311" i="9"/>
  <c r="G2311" i="9"/>
  <c r="H2311" i="9"/>
  <c r="I2311" i="9"/>
  <c r="J2311" i="9"/>
  <c r="K2311" i="9"/>
  <c r="L2311" i="9"/>
  <c r="M2311" i="9"/>
  <c r="N2311" i="9"/>
  <c r="O2311" i="9"/>
  <c r="P2311" i="9"/>
  <c r="E2312" i="9"/>
  <c r="F2312" i="9"/>
  <c r="G2312" i="9"/>
  <c r="H2312" i="9"/>
  <c r="I2312" i="9"/>
  <c r="J2312" i="9"/>
  <c r="K2312" i="9"/>
  <c r="L2312" i="9"/>
  <c r="M2312" i="9"/>
  <c r="N2312" i="9"/>
  <c r="O2312" i="9"/>
  <c r="P2312" i="9"/>
  <c r="E2313" i="9"/>
  <c r="F2313" i="9"/>
  <c r="G2313" i="9"/>
  <c r="H2313" i="9"/>
  <c r="I2313" i="9"/>
  <c r="J2313" i="9"/>
  <c r="K2313" i="9"/>
  <c r="L2313" i="9"/>
  <c r="M2313" i="9"/>
  <c r="N2313" i="9"/>
  <c r="O2313" i="9"/>
  <c r="P2313" i="9"/>
  <c r="E2314" i="9"/>
  <c r="F2314" i="9"/>
  <c r="G2314" i="9"/>
  <c r="H2314" i="9"/>
  <c r="I2314" i="9"/>
  <c r="J2314" i="9"/>
  <c r="K2314" i="9"/>
  <c r="L2314" i="9"/>
  <c r="M2314" i="9"/>
  <c r="N2314" i="9"/>
  <c r="O2314" i="9"/>
  <c r="P2314" i="9"/>
  <c r="E2315" i="9"/>
  <c r="F2315" i="9"/>
  <c r="G2315" i="9"/>
  <c r="H2315" i="9"/>
  <c r="I2315" i="9"/>
  <c r="J2315" i="9"/>
  <c r="K2315" i="9"/>
  <c r="L2315" i="9"/>
  <c r="M2315" i="9"/>
  <c r="N2315" i="9"/>
  <c r="O2315" i="9"/>
  <c r="P2315" i="9"/>
  <c r="E2316" i="9"/>
  <c r="F2316" i="9"/>
  <c r="G2316" i="9"/>
  <c r="H2316" i="9"/>
  <c r="I2316" i="9"/>
  <c r="J2316" i="9"/>
  <c r="K2316" i="9"/>
  <c r="L2316" i="9"/>
  <c r="M2316" i="9"/>
  <c r="N2316" i="9"/>
  <c r="O2316" i="9"/>
  <c r="P2316" i="9"/>
  <c r="E2317" i="9"/>
  <c r="F2317" i="9"/>
  <c r="G2317" i="9"/>
  <c r="H2317" i="9"/>
  <c r="I2317" i="9"/>
  <c r="J2317" i="9"/>
  <c r="K2317" i="9"/>
  <c r="L2317" i="9"/>
  <c r="M2317" i="9"/>
  <c r="N2317" i="9"/>
  <c r="O2317" i="9"/>
  <c r="P2317" i="9"/>
  <c r="E2318" i="9"/>
  <c r="F2318" i="9"/>
  <c r="G2318" i="9"/>
  <c r="H2318" i="9"/>
  <c r="I2318" i="9"/>
  <c r="J2318" i="9"/>
  <c r="K2318" i="9"/>
  <c r="L2318" i="9"/>
  <c r="M2318" i="9"/>
  <c r="N2318" i="9"/>
  <c r="O2318" i="9"/>
  <c r="P2318" i="9"/>
  <c r="E2319" i="9"/>
  <c r="F2319" i="9"/>
  <c r="G2319" i="9"/>
  <c r="H2319" i="9"/>
  <c r="I2319" i="9"/>
  <c r="J2319" i="9"/>
  <c r="K2319" i="9"/>
  <c r="L2319" i="9"/>
  <c r="M2319" i="9"/>
  <c r="N2319" i="9"/>
  <c r="O2319" i="9"/>
  <c r="P2319" i="9"/>
  <c r="E2320" i="9"/>
  <c r="F2320" i="9"/>
  <c r="G2320" i="9"/>
  <c r="H2320" i="9"/>
  <c r="I2320" i="9"/>
  <c r="J2320" i="9"/>
  <c r="K2320" i="9"/>
  <c r="L2320" i="9"/>
  <c r="M2320" i="9"/>
  <c r="N2320" i="9"/>
  <c r="O2320" i="9"/>
  <c r="P2320" i="9"/>
  <c r="E2321" i="9"/>
  <c r="F2321" i="9"/>
  <c r="G2321" i="9"/>
  <c r="H2321" i="9"/>
  <c r="I2321" i="9"/>
  <c r="J2321" i="9"/>
  <c r="K2321" i="9"/>
  <c r="L2321" i="9"/>
  <c r="M2321" i="9"/>
  <c r="N2321" i="9"/>
  <c r="O2321" i="9"/>
  <c r="P2321" i="9"/>
  <c r="E2322" i="9"/>
  <c r="F2322" i="9"/>
  <c r="G2322" i="9"/>
  <c r="H2322" i="9"/>
  <c r="I2322" i="9"/>
  <c r="J2322" i="9"/>
  <c r="K2322" i="9"/>
  <c r="L2322" i="9"/>
  <c r="M2322" i="9"/>
  <c r="N2322" i="9"/>
  <c r="O2322" i="9"/>
  <c r="P2322" i="9"/>
  <c r="E2323" i="9"/>
  <c r="F2323" i="9"/>
  <c r="G2323" i="9"/>
  <c r="H2323" i="9"/>
  <c r="I2323" i="9"/>
  <c r="J2323" i="9"/>
  <c r="K2323" i="9"/>
  <c r="L2323" i="9"/>
  <c r="M2323" i="9"/>
  <c r="N2323" i="9"/>
  <c r="O2323" i="9"/>
  <c r="P2323" i="9"/>
  <c r="E2324" i="9"/>
  <c r="F2324" i="9"/>
  <c r="G2324" i="9"/>
  <c r="H2324" i="9"/>
  <c r="I2324" i="9"/>
  <c r="J2324" i="9"/>
  <c r="K2324" i="9"/>
  <c r="L2324" i="9"/>
  <c r="M2324" i="9"/>
  <c r="N2324" i="9"/>
  <c r="O2324" i="9"/>
  <c r="P2324" i="9"/>
  <c r="E2325" i="9"/>
  <c r="F2325" i="9"/>
  <c r="G2325" i="9"/>
  <c r="H2325" i="9"/>
  <c r="I2325" i="9"/>
  <c r="J2325" i="9"/>
  <c r="K2325" i="9"/>
  <c r="L2325" i="9"/>
  <c r="M2325" i="9"/>
  <c r="N2325" i="9"/>
  <c r="O2325" i="9"/>
  <c r="P2325" i="9"/>
  <c r="E2326" i="9"/>
  <c r="F2326" i="9"/>
  <c r="G2326" i="9"/>
  <c r="H2326" i="9"/>
  <c r="I2326" i="9"/>
  <c r="J2326" i="9"/>
  <c r="K2326" i="9"/>
  <c r="L2326" i="9"/>
  <c r="M2326" i="9"/>
  <c r="N2326" i="9"/>
  <c r="O2326" i="9"/>
  <c r="P2326" i="9"/>
  <c r="E2327" i="9"/>
  <c r="F2327" i="9"/>
  <c r="G2327" i="9"/>
  <c r="H2327" i="9"/>
  <c r="I2327" i="9"/>
  <c r="J2327" i="9"/>
  <c r="K2327" i="9"/>
  <c r="L2327" i="9"/>
  <c r="M2327" i="9"/>
  <c r="N2327" i="9"/>
  <c r="O2327" i="9"/>
  <c r="P2327" i="9"/>
  <c r="E2328" i="9"/>
  <c r="F2328" i="9"/>
  <c r="G2328" i="9"/>
  <c r="H2328" i="9"/>
  <c r="I2328" i="9"/>
  <c r="J2328" i="9"/>
  <c r="K2328" i="9"/>
  <c r="L2328" i="9"/>
  <c r="M2328" i="9"/>
  <c r="N2328" i="9"/>
  <c r="O2328" i="9"/>
  <c r="P2328" i="9"/>
  <c r="E2329" i="9"/>
  <c r="F2329" i="9"/>
  <c r="G2329" i="9"/>
  <c r="H2329" i="9"/>
  <c r="I2329" i="9"/>
  <c r="J2329" i="9"/>
  <c r="K2329" i="9"/>
  <c r="L2329" i="9"/>
  <c r="M2329" i="9"/>
  <c r="N2329" i="9"/>
  <c r="O2329" i="9"/>
  <c r="P2329" i="9"/>
  <c r="E2330" i="9"/>
  <c r="F2330" i="9"/>
  <c r="G2330" i="9"/>
  <c r="H2330" i="9"/>
  <c r="I2330" i="9"/>
  <c r="J2330" i="9"/>
  <c r="K2330" i="9"/>
  <c r="L2330" i="9"/>
  <c r="M2330" i="9"/>
  <c r="N2330" i="9"/>
  <c r="O2330" i="9"/>
  <c r="P2330" i="9"/>
  <c r="E2331" i="9"/>
  <c r="F2331" i="9"/>
  <c r="G2331" i="9"/>
  <c r="H2331" i="9"/>
  <c r="I2331" i="9"/>
  <c r="J2331" i="9"/>
  <c r="K2331" i="9"/>
  <c r="L2331" i="9"/>
  <c r="M2331" i="9"/>
  <c r="N2331" i="9"/>
  <c r="O2331" i="9"/>
  <c r="P2331" i="9"/>
  <c r="E2332" i="9"/>
  <c r="F2332" i="9"/>
  <c r="G2332" i="9"/>
  <c r="H2332" i="9"/>
  <c r="I2332" i="9"/>
  <c r="J2332" i="9"/>
  <c r="K2332" i="9"/>
  <c r="L2332" i="9"/>
  <c r="M2332" i="9"/>
  <c r="N2332" i="9"/>
  <c r="O2332" i="9"/>
  <c r="P2332" i="9"/>
  <c r="E2333" i="9"/>
  <c r="F2333" i="9"/>
  <c r="G2333" i="9"/>
  <c r="H2333" i="9"/>
  <c r="I2333" i="9"/>
  <c r="J2333" i="9"/>
  <c r="K2333" i="9"/>
  <c r="L2333" i="9"/>
  <c r="M2333" i="9"/>
  <c r="N2333" i="9"/>
  <c r="O2333" i="9"/>
  <c r="P2333" i="9"/>
  <c r="E2334" i="9"/>
  <c r="F2334" i="9"/>
  <c r="G2334" i="9"/>
  <c r="H2334" i="9"/>
  <c r="I2334" i="9"/>
  <c r="J2334" i="9"/>
  <c r="K2334" i="9"/>
  <c r="L2334" i="9"/>
  <c r="M2334" i="9"/>
  <c r="N2334" i="9"/>
  <c r="O2334" i="9"/>
  <c r="P2334" i="9"/>
  <c r="E2335" i="9"/>
  <c r="F2335" i="9"/>
  <c r="G2335" i="9"/>
  <c r="H2335" i="9"/>
  <c r="I2335" i="9"/>
  <c r="J2335" i="9"/>
  <c r="K2335" i="9"/>
  <c r="L2335" i="9"/>
  <c r="M2335" i="9"/>
  <c r="N2335" i="9"/>
  <c r="O2335" i="9"/>
  <c r="P2335" i="9"/>
  <c r="E2336" i="9"/>
  <c r="F2336" i="9"/>
  <c r="G2336" i="9"/>
  <c r="H2336" i="9"/>
  <c r="I2336" i="9"/>
  <c r="J2336" i="9"/>
  <c r="K2336" i="9"/>
  <c r="L2336" i="9"/>
  <c r="M2336" i="9"/>
  <c r="N2336" i="9"/>
  <c r="O2336" i="9"/>
  <c r="P2336" i="9"/>
  <c r="E2337" i="9"/>
  <c r="F2337" i="9"/>
  <c r="G2337" i="9"/>
  <c r="H2337" i="9"/>
  <c r="I2337" i="9"/>
  <c r="J2337" i="9"/>
  <c r="K2337" i="9"/>
  <c r="L2337" i="9"/>
  <c r="M2337" i="9"/>
  <c r="N2337" i="9"/>
  <c r="O2337" i="9"/>
  <c r="P2337" i="9"/>
  <c r="E2338" i="9"/>
  <c r="F2338" i="9"/>
  <c r="G2338" i="9"/>
  <c r="H2338" i="9"/>
  <c r="I2338" i="9"/>
  <c r="J2338" i="9"/>
  <c r="K2338" i="9"/>
  <c r="L2338" i="9"/>
  <c r="M2338" i="9"/>
  <c r="N2338" i="9"/>
  <c r="O2338" i="9"/>
  <c r="P2338" i="9"/>
  <c r="E2339" i="9"/>
  <c r="F2339" i="9"/>
  <c r="G2339" i="9"/>
  <c r="H2339" i="9"/>
  <c r="I2339" i="9"/>
  <c r="J2339" i="9"/>
  <c r="K2339" i="9"/>
  <c r="L2339" i="9"/>
  <c r="M2339" i="9"/>
  <c r="N2339" i="9"/>
  <c r="O2339" i="9"/>
  <c r="P2339" i="9"/>
  <c r="E2340" i="9"/>
  <c r="F2340" i="9"/>
  <c r="G2340" i="9"/>
  <c r="H2340" i="9"/>
  <c r="I2340" i="9"/>
  <c r="J2340" i="9"/>
  <c r="K2340" i="9"/>
  <c r="L2340" i="9"/>
  <c r="M2340" i="9"/>
  <c r="N2340" i="9"/>
  <c r="O2340" i="9"/>
  <c r="P2340" i="9"/>
  <c r="E2341" i="9"/>
  <c r="F2341" i="9"/>
  <c r="G2341" i="9"/>
  <c r="H2341" i="9"/>
  <c r="I2341" i="9"/>
  <c r="J2341" i="9"/>
  <c r="K2341" i="9"/>
  <c r="L2341" i="9"/>
  <c r="M2341" i="9"/>
  <c r="N2341" i="9"/>
  <c r="O2341" i="9"/>
  <c r="P2341" i="9"/>
  <c r="E2342" i="9"/>
  <c r="F2342" i="9"/>
  <c r="G2342" i="9"/>
  <c r="H2342" i="9"/>
  <c r="I2342" i="9"/>
  <c r="J2342" i="9"/>
  <c r="K2342" i="9"/>
  <c r="L2342" i="9"/>
  <c r="M2342" i="9"/>
  <c r="N2342" i="9"/>
  <c r="O2342" i="9"/>
  <c r="P2342" i="9"/>
  <c r="E2343" i="9"/>
  <c r="F2343" i="9"/>
  <c r="G2343" i="9"/>
  <c r="H2343" i="9"/>
  <c r="I2343" i="9"/>
  <c r="J2343" i="9"/>
  <c r="K2343" i="9"/>
  <c r="L2343" i="9"/>
  <c r="M2343" i="9"/>
  <c r="N2343" i="9"/>
  <c r="O2343" i="9"/>
  <c r="P2343" i="9"/>
  <c r="E2344" i="9"/>
  <c r="F2344" i="9"/>
  <c r="G2344" i="9"/>
  <c r="H2344" i="9"/>
  <c r="I2344" i="9"/>
  <c r="J2344" i="9"/>
  <c r="K2344" i="9"/>
  <c r="L2344" i="9"/>
  <c r="M2344" i="9"/>
  <c r="N2344" i="9"/>
  <c r="O2344" i="9"/>
  <c r="P2344" i="9"/>
  <c r="E2345" i="9"/>
  <c r="F2345" i="9"/>
  <c r="G2345" i="9"/>
  <c r="H2345" i="9"/>
  <c r="I2345" i="9"/>
  <c r="J2345" i="9"/>
  <c r="K2345" i="9"/>
  <c r="L2345" i="9"/>
  <c r="M2345" i="9"/>
  <c r="N2345" i="9"/>
  <c r="O2345" i="9"/>
  <c r="P2345" i="9"/>
  <c r="E2346" i="9"/>
  <c r="F2346" i="9"/>
  <c r="G2346" i="9"/>
  <c r="H2346" i="9"/>
  <c r="I2346" i="9"/>
  <c r="J2346" i="9"/>
  <c r="K2346" i="9"/>
  <c r="L2346" i="9"/>
  <c r="M2346" i="9"/>
  <c r="N2346" i="9"/>
  <c r="O2346" i="9"/>
  <c r="P2346" i="9"/>
  <c r="E2347" i="9"/>
  <c r="F2347" i="9"/>
  <c r="G2347" i="9"/>
  <c r="H2347" i="9"/>
  <c r="I2347" i="9"/>
  <c r="J2347" i="9"/>
  <c r="K2347" i="9"/>
  <c r="L2347" i="9"/>
  <c r="M2347" i="9"/>
  <c r="N2347" i="9"/>
  <c r="O2347" i="9"/>
  <c r="P2347" i="9"/>
  <c r="E2348" i="9"/>
  <c r="F2348" i="9"/>
  <c r="G2348" i="9"/>
  <c r="H2348" i="9"/>
  <c r="I2348" i="9"/>
  <c r="J2348" i="9"/>
  <c r="K2348" i="9"/>
  <c r="L2348" i="9"/>
  <c r="M2348" i="9"/>
  <c r="N2348" i="9"/>
  <c r="O2348" i="9"/>
  <c r="P2348" i="9"/>
  <c r="E2349" i="9"/>
  <c r="F2349" i="9"/>
  <c r="G2349" i="9"/>
  <c r="H2349" i="9"/>
  <c r="I2349" i="9"/>
  <c r="J2349" i="9"/>
  <c r="K2349" i="9"/>
  <c r="L2349" i="9"/>
  <c r="M2349" i="9"/>
  <c r="N2349" i="9"/>
  <c r="O2349" i="9"/>
  <c r="P2349" i="9"/>
  <c r="E2350" i="9"/>
  <c r="F2350" i="9"/>
  <c r="G2350" i="9"/>
  <c r="H2350" i="9"/>
  <c r="I2350" i="9"/>
  <c r="J2350" i="9"/>
  <c r="K2350" i="9"/>
  <c r="L2350" i="9"/>
  <c r="M2350" i="9"/>
  <c r="N2350" i="9"/>
  <c r="O2350" i="9"/>
  <c r="P2350" i="9"/>
  <c r="E2351" i="9"/>
  <c r="F2351" i="9"/>
  <c r="G2351" i="9"/>
  <c r="H2351" i="9"/>
  <c r="I2351" i="9"/>
  <c r="J2351" i="9"/>
  <c r="K2351" i="9"/>
  <c r="L2351" i="9"/>
  <c r="M2351" i="9"/>
  <c r="N2351" i="9"/>
  <c r="O2351" i="9"/>
  <c r="P2351" i="9"/>
  <c r="E2352" i="9"/>
  <c r="F2352" i="9"/>
  <c r="G2352" i="9"/>
  <c r="H2352" i="9"/>
  <c r="I2352" i="9"/>
  <c r="J2352" i="9"/>
  <c r="K2352" i="9"/>
  <c r="L2352" i="9"/>
  <c r="M2352" i="9"/>
  <c r="N2352" i="9"/>
  <c r="O2352" i="9"/>
  <c r="P2352" i="9"/>
  <c r="E2353" i="9"/>
  <c r="F2353" i="9"/>
  <c r="G2353" i="9"/>
  <c r="H2353" i="9"/>
  <c r="I2353" i="9"/>
  <c r="J2353" i="9"/>
  <c r="K2353" i="9"/>
  <c r="L2353" i="9"/>
  <c r="M2353" i="9"/>
  <c r="N2353" i="9"/>
  <c r="O2353" i="9"/>
  <c r="P2353" i="9"/>
  <c r="E2354" i="9"/>
  <c r="F2354" i="9"/>
  <c r="G2354" i="9"/>
  <c r="H2354" i="9"/>
  <c r="I2354" i="9"/>
  <c r="J2354" i="9"/>
  <c r="K2354" i="9"/>
  <c r="L2354" i="9"/>
  <c r="M2354" i="9"/>
  <c r="N2354" i="9"/>
  <c r="O2354" i="9"/>
  <c r="P2354" i="9"/>
  <c r="E2355" i="9"/>
  <c r="F2355" i="9"/>
  <c r="G2355" i="9"/>
  <c r="H2355" i="9"/>
  <c r="I2355" i="9"/>
  <c r="J2355" i="9"/>
  <c r="K2355" i="9"/>
  <c r="L2355" i="9"/>
  <c r="M2355" i="9"/>
  <c r="N2355" i="9"/>
  <c r="O2355" i="9"/>
  <c r="P2355" i="9"/>
  <c r="E2356" i="9"/>
  <c r="F2356" i="9"/>
  <c r="G2356" i="9"/>
  <c r="H2356" i="9"/>
  <c r="I2356" i="9"/>
  <c r="J2356" i="9"/>
  <c r="K2356" i="9"/>
  <c r="L2356" i="9"/>
  <c r="M2356" i="9"/>
  <c r="N2356" i="9"/>
  <c r="O2356" i="9"/>
  <c r="P2356" i="9"/>
  <c r="E2357" i="9"/>
  <c r="F2357" i="9"/>
  <c r="G2357" i="9"/>
  <c r="H2357" i="9"/>
  <c r="I2357" i="9"/>
  <c r="J2357" i="9"/>
  <c r="K2357" i="9"/>
  <c r="L2357" i="9"/>
  <c r="M2357" i="9"/>
  <c r="N2357" i="9"/>
  <c r="O2357" i="9"/>
  <c r="P2357" i="9"/>
  <c r="E2358" i="9"/>
  <c r="F2358" i="9"/>
  <c r="G2358" i="9"/>
  <c r="H2358" i="9"/>
  <c r="I2358" i="9"/>
  <c r="J2358" i="9"/>
  <c r="K2358" i="9"/>
  <c r="L2358" i="9"/>
  <c r="M2358" i="9"/>
  <c r="N2358" i="9"/>
  <c r="O2358" i="9"/>
  <c r="P2358" i="9"/>
  <c r="E2359" i="9"/>
  <c r="F2359" i="9"/>
  <c r="G2359" i="9"/>
  <c r="H2359" i="9"/>
  <c r="I2359" i="9"/>
  <c r="J2359" i="9"/>
  <c r="K2359" i="9"/>
  <c r="L2359" i="9"/>
  <c r="M2359" i="9"/>
  <c r="N2359" i="9"/>
  <c r="O2359" i="9"/>
  <c r="P2359" i="9"/>
  <c r="E2360" i="9"/>
  <c r="F2360" i="9"/>
  <c r="G2360" i="9"/>
  <c r="H2360" i="9"/>
  <c r="I2360" i="9"/>
  <c r="J2360" i="9"/>
  <c r="K2360" i="9"/>
  <c r="L2360" i="9"/>
  <c r="M2360" i="9"/>
  <c r="N2360" i="9"/>
  <c r="O2360" i="9"/>
  <c r="P2360" i="9"/>
  <c r="E2361" i="9"/>
  <c r="F2361" i="9"/>
  <c r="G2361" i="9"/>
  <c r="H2361" i="9"/>
  <c r="I2361" i="9"/>
  <c r="J2361" i="9"/>
  <c r="K2361" i="9"/>
  <c r="L2361" i="9"/>
  <c r="M2361" i="9"/>
  <c r="N2361" i="9"/>
  <c r="O2361" i="9"/>
  <c r="P2361" i="9"/>
  <c r="E2362" i="9"/>
  <c r="F2362" i="9"/>
  <c r="G2362" i="9"/>
  <c r="H2362" i="9"/>
  <c r="I2362" i="9"/>
  <c r="J2362" i="9"/>
  <c r="K2362" i="9"/>
  <c r="L2362" i="9"/>
  <c r="M2362" i="9"/>
  <c r="N2362" i="9"/>
  <c r="O2362" i="9"/>
  <c r="P2362" i="9"/>
  <c r="E2363" i="9"/>
  <c r="F2363" i="9"/>
  <c r="G2363" i="9"/>
  <c r="H2363" i="9"/>
  <c r="I2363" i="9"/>
  <c r="J2363" i="9"/>
  <c r="K2363" i="9"/>
  <c r="L2363" i="9"/>
  <c r="M2363" i="9"/>
  <c r="N2363" i="9"/>
  <c r="O2363" i="9"/>
  <c r="P2363" i="9"/>
  <c r="E2364" i="9"/>
  <c r="F2364" i="9"/>
  <c r="G2364" i="9"/>
  <c r="H2364" i="9"/>
  <c r="I2364" i="9"/>
  <c r="J2364" i="9"/>
  <c r="K2364" i="9"/>
  <c r="L2364" i="9"/>
  <c r="M2364" i="9"/>
  <c r="N2364" i="9"/>
  <c r="O2364" i="9"/>
  <c r="P2364" i="9"/>
  <c r="E2365" i="9"/>
  <c r="F2365" i="9"/>
  <c r="G2365" i="9"/>
  <c r="H2365" i="9"/>
  <c r="I2365" i="9"/>
  <c r="J2365" i="9"/>
  <c r="K2365" i="9"/>
  <c r="L2365" i="9"/>
  <c r="M2365" i="9"/>
  <c r="N2365" i="9"/>
  <c r="O2365" i="9"/>
  <c r="P2365" i="9"/>
  <c r="E2366" i="9"/>
  <c r="F2366" i="9"/>
  <c r="G2366" i="9"/>
  <c r="H2366" i="9"/>
  <c r="I2366" i="9"/>
  <c r="J2366" i="9"/>
  <c r="K2366" i="9"/>
  <c r="L2366" i="9"/>
  <c r="M2366" i="9"/>
  <c r="N2366" i="9"/>
  <c r="O2366" i="9"/>
  <c r="P2366" i="9"/>
  <c r="E2367" i="9"/>
  <c r="F2367" i="9"/>
  <c r="G2367" i="9"/>
  <c r="H2367" i="9"/>
  <c r="I2367" i="9"/>
  <c r="J2367" i="9"/>
  <c r="K2367" i="9"/>
  <c r="L2367" i="9"/>
  <c r="M2367" i="9"/>
  <c r="N2367" i="9"/>
  <c r="O2367" i="9"/>
  <c r="P2367" i="9"/>
  <c r="E2368" i="9"/>
  <c r="F2368" i="9"/>
  <c r="G2368" i="9"/>
  <c r="H2368" i="9"/>
  <c r="I2368" i="9"/>
  <c r="J2368" i="9"/>
  <c r="K2368" i="9"/>
  <c r="L2368" i="9"/>
  <c r="M2368" i="9"/>
  <c r="N2368" i="9"/>
  <c r="O2368" i="9"/>
  <c r="P2368" i="9"/>
  <c r="E2369" i="9"/>
  <c r="F2369" i="9"/>
  <c r="G2369" i="9"/>
  <c r="H2369" i="9"/>
  <c r="I2369" i="9"/>
  <c r="J2369" i="9"/>
  <c r="K2369" i="9"/>
  <c r="L2369" i="9"/>
  <c r="M2369" i="9"/>
  <c r="N2369" i="9"/>
  <c r="O2369" i="9"/>
  <c r="P2369" i="9"/>
  <c r="E2370" i="9"/>
  <c r="F2370" i="9"/>
  <c r="G2370" i="9"/>
  <c r="H2370" i="9"/>
  <c r="I2370" i="9"/>
  <c r="J2370" i="9"/>
  <c r="K2370" i="9"/>
  <c r="L2370" i="9"/>
  <c r="M2370" i="9"/>
  <c r="N2370" i="9"/>
  <c r="O2370" i="9"/>
  <c r="P2370" i="9"/>
  <c r="E2371" i="9"/>
  <c r="F2371" i="9"/>
  <c r="G2371" i="9"/>
  <c r="H2371" i="9"/>
  <c r="I2371" i="9"/>
  <c r="J2371" i="9"/>
  <c r="K2371" i="9"/>
  <c r="L2371" i="9"/>
  <c r="M2371" i="9"/>
  <c r="N2371" i="9"/>
  <c r="O2371" i="9"/>
  <c r="P2371" i="9"/>
  <c r="E2372" i="9"/>
  <c r="F2372" i="9"/>
  <c r="G2372" i="9"/>
  <c r="H2372" i="9"/>
  <c r="I2372" i="9"/>
  <c r="J2372" i="9"/>
  <c r="K2372" i="9"/>
  <c r="L2372" i="9"/>
  <c r="M2372" i="9"/>
  <c r="N2372" i="9"/>
  <c r="O2372" i="9"/>
  <c r="P2372" i="9"/>
  <c r="E2373" i="9"/>
  <c r="F2373" i="9"/>
  <c r="G2373" i="9"/>
  <c r="H2373" i="9"/>
  <c r="I2373" i="9"/>
  <c r="J2373" i="9"/>
  <c r="K2373" i="9"/>
  <c r="L2373" i="9"/>
  <c r="M2373" i="9"/>
  <c r="N2373" i="9"/>
  <c r="O2373" i="9"/>
  <c r="P2373" i="9"/>
  <c r="E2374" i="9"/>
  <c r="F2374" i="9"/>
  <c r="G2374" i="9"/>
  <c r="H2374" i="9"/>
  <c r="I2374" i="9"/>
  <c r="J2374" i="9"/>
  <c r="K2374" i="9"/>
  <c r="L2374" i="9"/>
  <c r="M2374" i="9"/>
  <c r="N2374" i="9"/>
  <c r="O2374" i="9"/>
  <c r="P2374" i="9"/>
  <c r="E2375" i="9"/>
  <c r="F2375" i="9"/>
  <c r="G2375" i="9"/>
  <c r="H2375" i="9"/>
  <c r="I2375" i="9"/>
  <c r="J2375" i="9"/>
  <c r="K2375" i="9"/>
  <c r="L2375" i="9"/>
  <c r="M2375" i="9"/>
  <c r="N2375" i="9"/>
  <c r="O2375" i="9"/>
  <c r="P2375" i="9"/>
  <c r="E2376" i="9"/>
  <c r="F2376" i="9"/>
  <c r="G2376" i="9"/>
  <c r="H2376" i="9"/>
  <c r="I2376" i="9"/>
  <c r="J2376" i="9"/>
  <c r="K2376" i="9"/>
  <c r="L2376" i="9"/>
  <c r="M2376" i="9"/>
  <c r="N2376" i="9"/>
  <c r="O2376" i="9"/>
  <c r="P2376" i="9"/>
  <c r="E2377" i="9"/>
  <c r="F2377" i="9"/>
  <c r="G2377" i="9"/>
  <c r="H2377" i="9"/>
  <c r="I2377" i="9"/>
  <c r="J2377" i="9"/>
  <c r="K2377" i="9"/>
  <c r="L2377" i="9"/>
  <c r="M2377" i="9"/>
  <c r="N2377" i="9"/>
  <c r="O2377" i="9"/>
  <c r="P2377" i="9"/>
  <c r="E2378" i="9"/>
  <c r="F2378" i="9"/>
  <c r="G2378" i="9"/>
  <c r="H2378" i="9"/>
  <c r="I2378" i="9"/>
  <c r="J2378" i="9"/>
  <c r="K2378" i="9"/>
  <c r="L2378" i="9"/>
  <c r="M2378" i="9"/>
  <c r="N2378" i="9"/>
  <c r="O2378" i="9"/>
  <c r="P2378" i="9"/>
  <c r="E2379" i="9"/>
  <c r="F2379" i="9"/>
  <c r="G2379" i="9"/>
  <c r="H2379" i="9"/>
  <c r="I2379" i="9"/>
  <c r="J2379" i="9"/>
  <c r="K2379" i="9"/>
  <c r="L2379" i="9"/>
  <c r="M2379" i="9"/>
  <c r="N2379" i="9"/>
  <c r="O2379" i="9"/>
  <c r="P2379" i="9"/>
  <c r="E2380" i="9"/>
  <c r="F2380" i="9"/>
  <c r="G2380" i="9"/>
  <c r="H2380" i="9"/>
  <c r="I2380" i="9"/>
  <c r="J2380" i="9"/>
  <c r="K2380" i="9"/>
  <c r="L2380" i="9"/>
  <c r="M2380" i="9"/>
  <c r="N2380" i="9"/>
  <c r="O2380" i="9"/>
  <c r="P2380" i="9"/>
  <c r="E2381" i="9"/>
  <c r="F2381" i="9"/>
  <c r="G2381" i="9"/>
  <c r="H2381" i="9"/>
  <c r="I2381" i="9"/>
  <c r="J2381" i="9"/>
  <c r="K2381" i="9"/>
  <c r="L2381" i="9"/>
  <c r="M2381" i="9"/>
  <c r="N2381" i="9"/>
  <c r="O2381" i="9"/>
  <c r="P2381" i="9"/>
  <c r="E2382" i="9"/>
  <c r="F2382" i="9"/>
  <c r="G2382" i="9"/>
  <c r="H2382" i="9"/>
  <c r="I2382" i="9"/>
  <c r="J2382" i="9"/>
  <c r="K2382" i="9"/>
  <c r="L2382" i="9"/>
  <c r="M2382" i="9"/>
  <c r="N2382" i="9"/>
  <c r="O2382" i="9"/>
  <c r="P2382" i="9"/>
  <c r="E2383" i="9"/>
  <c r="F2383" i="9"/>
  <c r="G2383" i="9"/>
  <c r="H2383" i="9"/>
  <c r="I2383" i="9"/>
  <c r="J2383" i="9"/>
  <c r="K2383" i="9"/>
  <c r="L2383" i="9"/>
  <c r="M2383" i="9"/>
  <c r="N2383" i="9"/>
  <c r="O2383" i="9"/>
  <c r="P2383" i="9"/>
  <c r="E2384" i="9"/>
  <c r="F2384" i="9"/>
  <c r="G2384" i="9"/>
  <c r="H2384" i="9"/>
  <c r="I2384" i="9"/>
  <c r="J2384" i="9"/>
  <c r="K2384" i="9"/>
  <c r="L2384" i="9"/>
  <c r="M2384" i="9"/>
  <c r="N2384" i="9"/>
  <c r="O2384" i="9"/>
  <c r="P2384" i="9"/>
  <c r="E2385" i="9"/>
  <c r="F2385" i="9"/>
  <c r="G2385" i="9"/>
  <c r="H2385" i="9"/>
  <c r="I2385" i="9"/>
  <c r="J2385" i="9"/>
  <c r="K2385" i="9"/>
  <c r="L2385" i="9"/>
  <c r="M2385" i="9"/>
  <c r="N2385" i="9"/>
  <c r="O2385" i="9"/>
  <c r="P2385" i="9"/>
  <c r="E2386" i="9"/>
  <c r="F2386" i="9"/>
  <c r="G2386" i="9"/>
  <c r="H2386" i="9"/>
  <c r="I2386" i="9"/>
  <c r="J2386" i="9"/>
  <c r="K2386" i="9"/>
  <c r="L2386" i="9"/>
  <c r="M2386" i="9"/>
  <c r="N2386" i="9"/>
  <c r="O2386" i="9"/>
  <c r="P2386" i="9"/>
  <c r="E2387" i="9"/>
  <c r="F2387" i="9"/>
  <c r="G2387" i="9"/>
  <c r="H2387" i="9"/>
  <c r="I2387" i="9"/>
  <c r="J2387" i="9"/>
  <c r="K2387" i="9"/>
  <c r="L2387" i="9"/>
  <c r="M2387" i="9"/>
  <c r="N2387" i="9"/>
  <c r="O2387" i="9"/>
  <c r="P2387" i="9"/>
  <c r="E2388" i="9"/>
  <c r="F2388" i="9"/>
  <c r="G2388" i="9"/>
  <c r="H2388" i="9"/>
  <c r="I2388" i="9"/>
  <c r="J2388" i="9"/>
  <c r="K2388" i="9"/>
  <c r="L2388" i="9"/>
  <c r="M2388" i="9"/>
  <c r="N2388" i="9"/>
  <c r="O2388" i="9"/>
  <c r="P2388" i="9"/>
  <c r="E2389" i="9"/>
  <c r="F2389" i="9"/>
  <c r="G2389" i="9"/>
  <c r="H2389" i="9"/>
  <c r="I2389" i="9"/>
  <c r="J2389" i="9"/>
  <c r="K2389" i="9"/>
  <c r="L2389" i="9"/>
  <c r="M2389" i="9"/>
  <c r="N2389" i="9"/>
  <c r="O2389" i="9"/>
  <c r="P2389" i="9"/>
  <c r="E2390" i="9"/>
  <c r="F2390" i="9"/>
  <c r="G2390" i="9"/>
  <c r="H2390" i="9"/>
  <c r="I2390" i="9"/>
  <c r="J2390" i="9"/>
  <c r="K2390" i="9"/>
  <c r="L2390" i="9"/>
  <c r="M2390" i="9"/>
  <c r="N2390" i="9"/>
  <c r="O2390" i="9"/>
  <c r="P2390" i="9"/>
  <c r="E2391" i="9"/>
  <c r="F2391" i="9"/>
  <c r="G2391" i="9"/>
  <c r="H2391" i="9"/>
  <c r="I2391" i="9"/>
  <c r="J2391" i="9"/>
  <c r="K2391" i="9"/>
  <c r="L2391" i="9"/>
  <c r="M2391" i="9"/>
  <c r="N2391" i="9"/>
  <c r="O2391" i="9"/>
  <c r="P2391" i="9"/>
  <c r="E2392" i="9"/>
  <c r="F2392" i="9"/>
  <c r="G2392" i="9"/>
  <c r="H2392" i="9"/>
  <c r="I2392" i="9"/>
  <c r="J2392" i="9"/>
  <c r="K2392" i="9"/>
  <c r="L2392" i="9"/>
  <c r="M2392" i="9"/>
  <c r="N2392" i="9"/>
  <c r="O2392" i="9"/>
  <c r="P2392" i="9"/>
  <c r="E2393" i="9"/>
  <c r="F2393" i="9"/>
  <c r="G2393" i="9"/>
  <c r="H2393" i="9"/>
  <c r="I2393" i="9"/>
  <c r="J2393" i="9"/>
  <c r="K2393" i="9"/>
  <c r="L2393" i="9"/>
  <c r="M2393" i="9"/>
  <c r="N2393" i="9"/>
  <c r="O2393" i="9"/>
  <c r="P2393" i="9"/>
  <c r="E2394" i="9"/>
  <c r="F2394" i="9"/>
  <c r="G2394" i="9"/>
  <c r="H2394" i="9"/>
  <c r="I2394" i="9"/>
  <c r="J2394" i="9"/>
  <c r="K2394" i="9"/>
  <c r="L2394" i="9"/>
  <c r="M2394" i="9"/>
  <c r="N2394" i="9"/>
  <c r="O2394" i="9"/>
  <c r="P2394" i="9"/>
  <c r="E2395" i="9"/>
  <c r="F2395" i="9"/>
  <c r="G2395" i="9"/>
  <c r="H2395" i="9"/>
  <c r="I2395" i="9"/>
  <c r="J2395" i="9"/>
  <c r="K2395" i="9"/>
  <c r="L2395" i="9"/>
  <c r="M2395" i="9"/>
  <c r="N2395" i="9"/>
  <c r="O2395" i="9"/>
  <c r="P2395" i="9"/>
  <c r="E2396" i="9"/>
  <c r="F2396" i="9"/>
  <c r="G2396" i="9"/>
  <c r="H2396" i="9"/>
  <c r="I2396" i="9"/>
  <c r="J2396" i="9"/>
  <c r="K2396" i="9"/>
  <c r="L2396" i="9"/>
  <c r="M2396" i="9"/>
  <c r="N2396" i="9"/>
  <c r="O2396" i="9"/>
  <c r="P2396" i="9"/>
  <c r="E2397" i="9"/>
  <c r="F2397" i="9"/>
  <c r="G2397" i="9"/>
  <c r="H2397" i="9"/>
  <c r="I2397" i="9"/>
  <c r="J2397" i="9"/>
  <c r="K2397" i="9"/>
  <c r="L2397" i="9"/>
  <c r="M2397" i="9"/>
  <c r="N2397" i="9"/>
  <c r="O2397" i="9"/>
  <c r="P2397" i="9"/>
  <c r="E2398" i="9"/>
  <c r="F2398" i="9"/>
  <c r="G2398" i="9"/>
  <c r="H2398" i="9"/>
  <c r="I2398" i="9"/>
  <c r="J2398" i="9"/>
  <c r="K2398" i="9"/>
  <c r="L2398" i="9"/>
  <c r="M2398" i="9"/>
  <c r="N2398" i="9"/>
  <c r="O2398" i="9"/>
  <c r="P2398" i="9"/>
  <c r="E2399" i="9"/>
  <c r="F2399" i="9"/>
  <c r="G2399" i="9"/>
  <c r="H2399" i="9"/>
  <c r="I2399" i="9"/>
  <c r="J2399" i="9"/>
  <c r="K2399" i="9"/>
  <c r="L2399" i="9"/>
  <c r="M2399" i="9"/>
  <c r="N2399" i="9"/>
  <c r="O2399" i="9"/>
  <c r="P2399" i="9"/>
  <c r="E2400" i="9"/>
  <c r="F2400" i="9"/>
  <c r="G2400" i="9"/>
  <c r="H2400" i="9"/>
  <c r="I2400" i="9"/>
  <c r="J2400" i="9"/>
  <c r="K2400" i="9"/>
  <c r="L2400" i="9"/>
  <c r="M2400" i="9"/>
  <c r="N2400" i="9"/>
  <c r="O2400" i="9"/>
  <c r="P2400" i="9"/>
  <c r="E2401" i="9"/>
  <c r="F2401" i="9"/>
  <c r="G2401" i="9"/>
  <c r="H2401" i="9"/>
  <c r="I2401" i="9"/>
  <c r="J2401" i="9"/>
  <c r="K2401" i="9"/>
  <c r="L2401" i="9"/>
  <c r="M2401" i="9"/>
  <c r="N2401" i="9"/>
  <c r="O2401" i="9"/>
  <c r="P2401" i="9"/>
  <c r="E2402" i="9"/>
  <c r="F2402" i="9"/>
  <c r="G2402" i="9"/>
  <c r="H2402" i="9"/>
  <c r="I2402" i="9"/>
  <c r="J2402" i="9"/>
  <c r="K2402" i="9"/>
  <c r="L2402" i="9"/>
  <c r="M2402" i="9"/>
  <c r="N2402" i="9"/>
  <c r="O2402" i="9"/>
  <c r="P2402" i="9"/>
  <c r="E2403" i="9"/>
  <c r="F2403" i="9"/>
  <c r="G2403" i="9"/>
  <c r="H2403" i="9"/>
  <c r="I2403" i="9"/>
  <c r="J2403" i="9"/>
  <c r="K2403" i="9"/>
  <c r="L2403" i="9"/>
  <c r="M2403" i="9"/>
  <c r="N2403" i="9"/>
  <c r="O2403" i="9"/>
  <c r="P2403" i="9"/>
  <c r="E2404" i="9"/>
  <c r="F2404" i="9"/>
  <c r="G2404" i="9"/>
  <c r="H2404" i="9"/>
  <c r="I2404" i="9"/>
  <c r="J2404" i="9"/>
  <c r="K2404" i="9"/>
  <c r="L2404" i="9"/>
  <c r="M2404" i="9"/>
  <c r="N2404" i="9"/>
  <c r="O2404" i="9"/>
  <c r="P2404" i="9"/>
  <c r="E2405" i="9"/>
  <c r="F2405" i="9"/>
  <c r="G2405" i="9"/>
  <c r="H2405" i="9"/>
  <c r="I2405" i="9"/>
  <c r="J2405" i="9"/>
  <c r="K2405" i="9"/>
  <c r="L2405" i="9"/>
  <c r="M2405" i="9"/>
  <c r="N2405" i="9"/>
  <c r="O2405" i="9"/>
  <c r="P2405" i="9"/>
  <c r="E2406" i="9"/>
  <c r="F2406" i="9"/>
  <c r="G2406" i="9"/>
  <c r="H2406" i="9"/>
  <c r="I2406" i="9"/>
  <c r="J2406" i="9"/>
  <c r="K2406" i="9"/>
  <c r="L2406" i="9"/>
  <c r="M2406" i="9"/>
  <c r="N2406" i="9"/>
  <c r="O2406" i="9"/>
  <c r="P2406" i="9"/>
  <c r="E2407" i="9"/>
  <c r="F2407" i="9"/>
  <c r="G2407" i="9"/>
  <c r="H2407" i="9"/>
  <c r="I2407" i="9"/>
  <c r="J2407" i="9"/>
  <c r="K2407" i="9"/>
  <c r="L2407" i="9"/>
  <c r="M2407" i="9"/>
  <c r="N2407" i="9"/>
  <c r="O2407" i="9"/>
  <c r="P2407" i="9"/>
  <c r="E2408" i="9"/>
  <c r="F2408" i="9"/>
  <c r="G2408" i="9"/>
  <c r="H2408" i="9"/>
  <c r="I2408" i="9"/>
  <c r="J2408" i="9"/>
  <c r="K2408" i="9"/>
  <c r="L2408" i="9"/>
  <c r="M2408" i="9"/>
  <c r="N2408" i="9"/>
  <c r="O2408" i="9"/>
  <c r="P2408" i="9"/>
  <c r="E2409" i="9"/>
  <c r="F2409" i="9"/>
  <c r="G2409" i="9"/>
  <c r="H2409" i="9"/>
  <c r="I2409" i="9"/>
  <c r="J2409" i="9"/>
  <c r="K2409" i="9"/>
  <c r="L2409" i="9"/>
  <c r="M2409" i="9"/>
  <c r="N2409" i="9"/>
  <c r="O2409" i="9"/>
  <c r="P2409" i="9"/>
  <c r="E2410" i="9"/>
  <c r="F2410" i="9"/>
  <c r="G2410" i="9"/>
  <c r="H2410" i="9"/>
  <c r="I2410" i="9"/>
  <c r="J2410" i="9"/>
  <c r="K2410" i="9"/>
  <c r="L2410" i="9"/>
  <c r="M2410" i="9"/>
  <c r="N2410" i="9"/>
  <c r="O2410" i="9"/>
  <c r="P2410" i="9"/>
  <c r="E2411" i="9"/>
  <c r="F2411" i="9"/>
  <c r="G2411" i="9"/>
  <c r="H2411" i="9"/>
  <c r="I2411" i="9"/>
  <c r="J2411" i="9"/>
  <c r="K2411" i="9"/>
  <c r="L2411" i="9"/>
  <c r="M2411" i="9"/>
  <c r="N2411" i="9"/>
  <c r="O2411" i="9"/>
  <c r="P2411" i="9"/>
  <c r="E2412" i="9"/>
  <c r="F2412" i="9"/>
  <c r="G2412" i="9"/>
  <c r="H2412" i="9"/>
  <c r="I2412" i="9"/>
  <c r="J2412" i="9"/>
  <c r="K2412" i="9"/>
  <c r="L2412" i="9"/>
  <c r="M2412" i="9"/>
  <c r="N2412" i="9"/>
  <c r="O2412" i="9"/>
  <c r="P2412" i="9"/>
  <c r="E2413" i="9"/>
  <c r="F2413" i="9"/>
  <c r="G2413" i="9"/>
  <c r="H2413" i="9"/>
  <c r="I2413" i="9"/>
  <c r="J2413" i="9"/>
  <c r="K2413" i="9"/>
  <c r="L2413" i="9"/>
  <c r="M2413" i="9"/>
  <c r="N2413" i="9"/>
  <c r="O2413" i="9"/>
  <c r="P2413" i="9"/>
  <c r="E2414" i="9"/>
  <c r="F2414" i="9"/>
  <c r="G2414" i="9"/>
  <c r="H2414" i="9"/>
  <c r="I2414" i="9"/>
  <c r="J2414" i="9"/>
  <c r="K2414" i="9"/>
  <c r="L2414" i="9"/>
  <c r="M2414" i="9"/>
  <c r="N2414" i="9"/>
  <c r="O2414" i="9"/>
  <c r="P2414" i="9"/>
  <c r="E2415" i="9"/>
  <c r="F2415" i="9"/>
  <c r="G2415" i="9"/>
  <c r="H2415" i="9"/>
  <c r="I2415" i="9"/>
  <c r="J2415" i="9"/>
  <c r="K2415" i="9"/>
  <c r="L2415" i="9"/>
  <c r="M2415" i="9"/>
  <c r="N2415" i="9"/>
  <c r="O2415" i="9"/>
  <c r="P2415" i="9"/>
  <c r="E2416" i="9"/>
  <c r="F2416" i="9"/>
  <c r="G2416" i="9"/>
  <c r="H2416" i="9"/>
  <c r="I2416" i="9"/>
  <c r="J2416" i="9"/>
  <c r="K2416" i="9"/>
  <c r="L2416" i="9"/>
  <c r="M2416" i="9"/>
  <c r="N2416" i="9"/>
  <c r="O2416" i="9"/>
  <c r="P2416" i="9"/>
  <c r="E2417" i="9"/>
  <c r="F2417" i="9"/>
  <c r="G2417" i="9"/>
  <c r="H2417" i="9"/>
  <c r="I2417" i="9"/>
  <c r="J2417" i="9"/>
  <c r="K2417" i="9"/>
  <c r="L2417" i="9"/>
  <c r="M2417" i="9"/>
  <c r="N2417" i="9"/>
  <c r="O2417" i="9"/>
  <c r="P2417" i="9"/>
  <c r="E2418" i="9"/>
  <c r="F2418" i="9"/>
  <c r="G2418" i="9"/>
  <c r="H2418" i="9"/>
  <c r="I2418" i="9"/>
  <c r="J2418" i="9"/>
  <c r="K2418" i="9"/>
  <c r="L2418" i="9"/>
  <c r="M2418" i="9"/>
  <c r="N2418" i="9"/>
  <c r="O2418" i="9"/>
  <c r="P2418" i="9"/>
  <c r="E2419" i="9"/>
  <c r="F2419" i="9"/>
  <c r="G2419" i="9"/>
  <c r="H2419" i="9"/>
  <c r="I2419" i="9"/>
  <c r="J2419" i="9"/>
  <c r="K2419" i="9"/>
  <c r="L2419" i="9"/>
  <c r="M2419" i="9"/>
  <c r="N2419" i="9"/>
  <c r="O2419" i="9"/>
  <c r="P2419" i="9"/>
  <c r="E2420" i="9"/>
  <c r="F2420" i="9"/>
  <c r="G2420" i="9"/>
  <c r="H2420" i="9"/>
  <c r="I2420" i="9"/>
  <c r="J2420" i="9"/>
  <c r="K2420" i="9"/>
  <c r="L2420" i="9"/>
  <c r="M2420" i="9"/>
  <c r="N2420" i="9"/>
  <c r="O2420" i="9"/>
  <c r="P2420" i="9"/>
  <c r="E2421" i="9"/>
  <c r="F2421" i="9"/>
  <c r="G2421" i="9"/>
  <c r="H2421" i="9"/>
  <c r="I2421" i="9"/>
  <c r="J2421" i="9"/>
  <c r="K2421" i="9"/>
  <c r="L2421" i="9"/>
  <c r="M2421" i="9"/>
  <c r="N2421" i="9"/>
  <c r="O2421" i="9"/>
  <c r="P2421" i="9"/>
  <c r="E2422" i="9"/>
  <c r="F2422" i="9"/>
  <c r="G2422" i="9"/>
  <c r="H2422" i="9"/>
  <c r="I2422" i="9"/>
  <c r="J2422" i="9"/>
  <c r="K2422" i="9"/>
  <c r="L2422" i="9"/>
  <c r="M2422" i="9"/>
  <c r="N2422" i="9"/>
  <c r="O2422" i="9"/>
  <c r="P2422" i="9"/>
  <c r="E2423" i="9"/>
  <c r="F2423" i="9"/>
  <c r="G2423" i="9"/>
  <c r="H2423" i="9"/>
  <c r="I2423" i="9"/>
  <c r="J2423" i="9"/>
  <c r="K2423" i="9"/>
  <c r="L2423" i="9"/>
  <c r="M2423" i="9"/>
  <c r="N2423" i="9"/>
  <c r="O2423" i="9"/>
  <c r="P2423" i="9"/>
  <c r="E2424" i="9"/>
  <c r="F2424" i="9"/>
  <c r="G2424" i="9"/>
  <c r="H2424" i="9"/>
  <c r="I2424" i="9"/>
  <c r="J2424" i="9"/>
  <c r="K2424" i="9"/>
  <c r="L2424" i="9"/>
  <c r="M2424" i="9"/>
  <c r="N2424" i="9"/>
  <c r="O2424" i="9"/>
  <c r="P2424" i="9"/>
  <c r="E2425" i="9"/>
  <c r="F2425" i="9"/>
  <c r="G2425" i="9"/>
  <c r="H2425" i="9"/>
  <c r="I2425" i="9"/>
  <c r="J2425" i="9"/>
  <c r="K2425" i="9"/>
  <c r="L2425" i="9"/>
  <c r="M2425" i="9"/>
  <c r="N2425" i="9"/>
  <c r="O2425" i="9"/>
  <c r="P2425" i="9"/>
  <c r="E2426" i="9"/>
  <c r="F2426" i="9"/>
  <c r="G2426" i="9"/>
  <c r="H2426" i="9"/>
  <c r="I2426" i="9"/>
  <c r="J2426" i="9"/>
  <c r="K2426" i="9"/>
  <c r="L2426" i="9"/>
  <c r="M2426" i="9"/>
  <c r="N2426" i="9"/>
  <c r="O2426" i="9"/>
  <c r="P2426" i="9"/>
  <c r="E2427" i="9"/>
  <c r="F2427" i="9"/>
  <c r="G2427" i="9"/>
  <c r="H2427" i="9"/>
  <c r="I2427" i="9"/>
  <c r="J2427" i="9"/>
  <c r="K2427" i="9"/>
  <c r="L2427" i="9"/>
  <c r="M2427" i="9"/>
  <c r="N2427" i="9"/>
  <c r="O2427" i="9"/>
  <c r="P2427" i="9"/>
  <c r="E2428" i="9"/>
  <c r="F2428" i="9"/>
  <c r="G2428" i="9"/>
  <c r="H2428" i="9"/>
  <c r="I2428" i="9"/>
  <c r="J2428" i="9"/>
  <c r="K2428" i="9"/>
  <c r="L2428" i="9"/>
  <c r="M2428" i="9"/>
  <c r="N2428" i="9"/>
  <c r="O2428" i="9"/>
  <c r="P2428" i="9"/>
  <c r="E2429" i="9"/>
  <c r="F2429" i="9"/>
  <c r="G2429" i="9"/>
  <c r="H2429" i="9"/>
  <c r="I2429" i="9"/>
  <c r="J2429" i="9"/>
  <c r="K2429" i="9"/>
  <c r="L2429" i="9"/>
  <c r="M2429" i="9"/>
  <c r="N2429" i="9"/>
  <c r="O2429" i="9"/>
  <c r="P2429" i="9"/>
  <c r="E2430" i="9"/>
  <c r="F2430" i="9"/>
  <c r="G2430" i="9"/>
  <c r="H2430" i="9"/>
  <c r="I2430" i="9"/>
  <c r="J2430" i="9"/>
  <c r="K2430" i="9"/>
  <c r="L2430" i="9"/>
  <c r="M2430" i="9"/>
  <c r="N2430" i="9"/>
  <c r="O2430" i="9"/>
  <c r="P2430" i="9"/>
  <c r="E2431" i="9"/>
  <c r="F2431" i="9"/>
  <c r="G2431" i="9"/>
  <c r="H2431" i="9"/>
  <c r="I2431" i="9"/>
  <c r="J2431" i="9"/>
  <c r="K2431" i="9"/>
  <c r="L2431" i="9"/>
  <c r="M2431" i="9"/>
  <c r="N2431" i="9"/>
  <c r="O2431" i="9"/>
  <c r="P2431" i="9"/>
  <c r="E2432" i="9"/>
  <c r="F2432" i="9"/>
  <c r="G2432" i="9"/>
  <c r="H2432" i="9"/>
  <c r="I2432" i="9"/>
  <c r="J2432" i="9"/>
  <c r="K2432" i="9"/>
  <c r="L2432" i="9"/>
  <c r="M2432" i="9"/>
  <c r="N2432" i="9"/>
  <c r="O2432" i="9"/>
  <c r="P2432" i="9"/>
  <c r="E2433" i="9"/>
  <c r="F2433" i="9"/>
  <c r="G2433" i="9"/>
  <c r="H2433" i="9"/>
  <c r="I2433" i="9"/>
  <c r="J2433" i="9"/>
  <c r="K2433" i="9"/>
  <c r="L2433" i="9"/>
  <c r="M2433" i="9"/>
  <c r="N2433" i="9"/>
  <c r="O2433" i="9"/>
  <c r="P2433" i="9"/>
  <c r="E2434" i="9"/>
  <c r="F2434" i="9"/>
  <c r="G2434" i="9"/>
  <c r="H2434" i="9"/>
  <c r="I2434" i="9"/>
  <c r="J2434" i="9"/>
  <c r="K2434" i="9"/>
  <c r="L2434" i="9"/>
  <c r="M2434" i="9"/>
  <c r="N2434" i="9"/>
  <c r="O2434" i="9"/>
  <c r="P2434" i="9"/>
  <c r="E2435" i="9"/>
  <c r="F2435" i="9"/>
  <c r="G2435" i="9"/>
  <c r="H2435" i="9"/>
  <c r="I2435" i="9"/>
  <c r="J2435" i="9"/>
  <c r="K2435" i="9"/>
  <c r="L2435" i="9"/>
  <c r="M2435" i="9"/>
  <c r="N2435" i="9"/>
  <c r="O2435" i="9"/>
  <c r="P2435" i="9"/>
  <c r="E2436" i="9"/>
  <c r="F2436" i="9"/>
  <c r="G2436" i="9"/>
  <c r="H2436" i="9"/>
  <c r="I2436" i="9"/>
  <c r="J2436" i="9"/>
  <c r="K2436" i="9"/>
  <c r="L2436" i="9"/>
  <c r="M2436" i="9"/>
  <c r="N2436" i="9"/>
  <c r="O2436" i="9"/>
  <c r="P2436" i="9"/>
  <c r="E2437" i="9"/>
  <c r="F2437" i="9"/>
  <c r="G2437" i="9"/>
  <c r="H2437" i="9"/>
  <c r="I2437" i="9"/>
  <c r="J2437" i="9"/>
  <c r="K2437" i="9"/>
  <c r="L2437" i="9"/>
  <c r="M2437" i="9"/>
  <c r="N2437" i="9"/>
  <c r="O2437" i="9"/>
  <c r="P2437" i="9"/>
  <c r="E2438" i="9"/>
  <c r="F2438" i="9"/>
  <c r="G2438" i="9"/>
  <c r="H2438" i="9"/>
  <c r="I2438" i="9"/>
  <c r="J2438" i="9"/>
  <c r="K2438" i="9"/>
  <c r="L2438" i="9"/>
  <c r="M2438" i="9"/>
  <c r="N2438" i="9"/>
  <c r="O2438" i="9"/>
  <c r="P2438" i="9"/>
  <c r="E2439" i="9"/>
  <c r="F2439" i="9"/>
  <c r="G2439" i="9"/>
  <c r="H2439" i="9"/>
  <c r="I2439" i="9"/>
  <c r="J2439" i="9"/>
  <c r="K2439" i="9"/>
  <c r="L2439" i="9"/>
  <c r="M2439" i="9"/>
  <c r="N2439" i="9"/>
  <c r="O2439" i="9"/>
  <c r="P2439" i="9"/>
  <c r="E2440" i="9"/>
  <c r="F2440" i="9"/>
  <c r="G2440" i="9"/>
  <c r="H2440" i="9"/>
  <c r="I2440" i="9"/>
  <c r="J2440" i="9"/>
  <c r="K2440" i="9"/>
  <c r="L2440" i="9"/>
  <c r="M2440" i="9"/>
  <c r="N2440" i="9"/>
  <c r="O2440" i="9"/>
  <c r="P2440" i="9"/>
  <c r="E2441" i="9"/>
  <c r="F2441" i="9"/>
  <c r="G2441" i="9"/>
  <c r="H2441" i="9"/>
  <c r="I2441" i="9"/>
  <c r="J2441" i="9"/>
  <c r="K2441" i="9"/>
  <c r="L2441" i="9"/>
  <c r="M2441" i="9"/>
  <c r="N2441" i="9"/>
  <c r="O2441" i="9"/>
  <c r="P2441" i="9"/>
  <c r="E2442" i="9"/>
  <c r="F2442" i="9"/>
  <c r="G2442" i="9"/>
  <c r="H2442" i="9"/>
  <c r="I2442" i="9"/>
  <c r="J2442" i="9"/>
  <c r="K2442" i="9"/>
  <c r="L2442" i="9"/>
  <c r="M2442" i="9"/>
  <c r="N2442" i="9"/>
  <c r="O2442" i="9"/>
  <c r="P2442" i="9"/>
  <c r="E2443" i="9"/>
  <c r="F2443" i="9"/>
  <c r="G2443" i="9"/>
  <c r="H2443" i="9"/>
  <c r="I2443" i="9"/>
  <c r="J2443" i="9"/>
  <c r="K2443" i="9"/>
  <c r="L2443" i="9"/>
  <c r="M2443" i="9"/>
  <c r="N2443" i="9"/>
  <c r="O2443" i="9"/>
  <c r="P2443" i="9"/>
  <c r="E2444" i="9"/>
  <c r="F2444" i="9"/>
  <c r="G2444" i="9"/>
  <c r="H2444" i="9"/>
  <c r="I2444" i="9"/>
  <c r="J2444" i="9"/>
  <c r="K2444" i="9"/>
  <c r="L2444" i="9"/>
  <c r="M2444" i="9"/>
  <c r="N2444" i="9"/>
  <c r="O2444" i="9"/>
  <c r="P2444" i="9"/>
  <c r="E2445" i="9"/>
  <c r="F2445" i="9"/>
  <c r="G2445" i="9"/>
  <c r="H2445" i="9"/>
  <c r="I2445" i="9"/>
  <c r="J2445" i="9"/>
  <c r="K2445" i="9"/>
  <c r="L2445" i="9"/>
  <c r="M2445" i="9"/>
  <c r="N2445" i="9"/>
  <c r="O2445" i="9"/>
  <c r="P2445" i="9"/>
  <c r="E2446" i="9"/>
  <c r="F2446" i="9"/>
  <c r="G2446" i="9"/>
  <c r="H2446" i="9"/>
  <c r="I2446" i="9"/>
  <c r="J2446" i="9"/>
  <c r="K2446" i="9"/>
  <c r="L2446" i="9"/>
  <c r="M2446" i="9"/>
  <c r="N2446" i="9"/>
  <c r="O2446" i="9"/>
  <c r="P2446" i="9"/>
  <c r="E2447" i="9"/>
  <c r="F2447" i="9"/>
  <c r="G2447" i="9"/>
  <c r="H2447" i="9"/>
  <c r="I2447" i="9"/>
  <c r="J2447" i="9"/>
  <c r="K2447" i="9"/>
  <c r="L2447" i="9"/>
  <c r="M2447" i="9"/>
  <c r="N2447" i="9"/>
  <c r="O2447" i="9"/>
  <c r="P2447" i="9"/>
  <c r="E2448" i="9"/>
  <c r="F2448" i="9"/>
  <c r="G2448" i="9"/>
  <c r="H2448" i="9"/>
  <c r="I2448" i="9"/>
  <c r="J2448" i="9"/>
  <c r="K2448" i="9"/>
  <c r="L2448" i="9"/>
  <c r="M2448" i="9"/>
  <c r="N2448" i="9"/>
  <c r="O2448" i="9"/>
  <c r="P2448" i="9"/>
  <c r="E2449" i="9"/>
  <c r="F2449" i="9"/>
  <c r="G2449" i="9"/>
  <c r="H2449" i="9"/>
  <c r="I2449" i="9"/>
  <c r="J2449" i="9"/>
  <c r="K2449" i="9"/>
  <c r="L2449" i="9"/>
  <c r="M2449" i="9"/>
  <c r="N2449" i="9"/>
  <c r="O2449" i="9"/>
  <c r="P2449" i="9"/>
  <c r="E2450" i="9"/>
  <c r="F2450" i="9"/>
  <c r="G2450" i="9"/>
  <c r="H2450" i="9"/>
  <c r="I2450" i="9"/>
  <c r="J2450" i="9"/>
  <c r="K2450" i="9"/>
  <c r="L2450" i="9"/>
  <c r="M2450" i="9"/>
  <c r="N2450" i="9"/>
  <c r="O2450" i="9"/>
  <c r="P2450" i="9"/>
  <c r="E2451" i="9"/>
  <c r="F2451" i="9"/>
  <c r="G2451" i="9"/>
  <c r="H2451" i="9"/>
  <c r="I2451" i="9"/>
  <c r="J2451" i="9"/>
  <c r="K2451" i="9"/>
  <c r="L2451" i="9"/>
  <c r="M2451" i="9"/>
  <c r="N2451" i="9"/>
  <c r="O2451" i="9"/>
  <c r="P2451" i="9"/>
  <c r="E2452" i="9"/>
  <c r="F2452" i="9"/>
  <c r="G2452" i="9"/>
  <c r="H2452" i="9"/>
  <c r="I2452" i="9"/>
  <c r="J2452" i="9"/>
  <c r="K2452" i="9"/>
  <c r="L2452" i="9"/>
  <c r="M2452" i="9"/>
  <c r="N2452" i="9"/>
  <c r="O2452" i="9"/>
  <c r="P2452" i="9"/>
  <c r="E2453" i="9"/>
  <c r="F2453" i="9"/>
  <c r="G2453" i="9"/>
  <c r="H2453" i="9"/>
  <c r="I2453" i="9"/>
  <c r="J2453" i="9"/>
  <c r="K2453" i="9"/>
  <c r="L2453" i="9"/>
  <c r="M2453" i="9"/>
  <c r="N2453" i="9"/>
  <c r="O2453" i="9"/>
  <c r="P2453" i="9"/>
  <c r="E2454" i="9"/>
  <c r="F2454" i="9"/>
  <c r="G2454" i="9"/>
  <c r="H2454" i="9"/>
  <c r="I2454" i="9"/>
  <c r="J2454" i="9"/>
  <c r="K2454" i="9"/>
  <c r="L2454" i="9"/>
  <c r="M2454" i="9"/>
  <c r="N2454" i="9"/>
  <c r="O2454" i="9"/>
  <c r="P2454" i="9"/>
  <c r="E2455" i="9"/>
  <c r="F2455" i="9"/>
  <c r="G2455" i="9"/>
  <c r="H2455" i="9"/>
  <c r="I2455" i="9"/>
  <c r="J2455" i="9"/>
  <c r="K2455" i="9"/>
  <c r="L2455" i="9"/>
  <c r="M2455" i="9"/>
  <c r="N2455" i="9"/>
  <c r="O2455" i="9"/>
  <c r="P2455" i="9"/>
  <c r="E2456" i="9"/>
  <c r="F2456" i="9"/>
  <c r="G2456" i="9"/>
  <c r="H2456" i="9"/>
  <c r="I2456" i="9"/>
  <c r="J2456" i="9"/>
  <c r="K2456" i="9"/>
  <c r="L2456" i="9"/>
  <c r="M2456" i="9"/>
  <c r="N2456" i="9"/>
  <c r="O2456" i="9"/>
  <c r="P2456" i="9"/>
  <c r="E2457" i="9"/>
  <c r="F2457" i="9"/>
  <c r="G2457" i="9"/>
  <c r="H2457" i="9"/>
  <c r="I2457" i="9"/>
  <c r="J2457" i="9"/>
  <c r="K2457" i="9"/>
  <c r="L2457" i="9"/>
  <c r="M2457" i="9"/>
  <c r="N2457" i="9"/>
  <c r="O2457" i="9"/>
  <c r="P2457" i="9"/>
  <c r="E2458" i="9"/>
  <c r="F2458" i="9"/>
  <c r="G2458" i="9"/>
  <c r="H2458" i="9"/>
  <c r="I2458" i="9"/>
  <c r="J2458" i="9"/>
  <c r="K2458" i="9"/>
  <c r="L2458" i="9"/>
  <c r="M2458" i="9"/>
  <c r="N2458" i="9"/>
  <c r="O2458" i="9"/>
  <c r="P2458" i="9"/>
  <c r="E2459" i="9"/>
  <c r="F2459" i="9"/>
  <c r="G2459" i="9"/>
  <c r="H2459" i="9"/>
  <c r="I2459" i="9"/>
  <c r="J2459" i="9"/>
  <c r="K2459" i="9"/>
  <c r="L2459" i="9"/>
  <c r="M2459" i="9"/>
  <c r="N2459" i="9"/>
  <c r="O2459" i="9"/>
  <c r="P2459" i="9"/>
  <c r="E2460" i="9"/>
  <c r="F2460" i="9"/>
  <c r="G2460" i="9"/>
  <c r="H2460" i="9"/>
  <c r="I2460" i="9"/>
  <c r="J2460" i="9"/>
  <c r="K2460" i="9"/>
  <c r="L2460" i="9"/>
  <c r="M2460" i="9"/>
  <c r="N2460" i="9"/>
  <c r="O2460" i="9"/>
  <c r="P2460" i="9"/>
  <c r="E2461" i="9"/>
  <c r="F2461" i="9"/>
  <c r="G2461" i="9"/>
  <c r="H2461" i="9"/>
  <c r="I2461" i="9"/>
  <c r="J2461" i="9"/>
  <c r="K2461" i="9"/>
  <c r="L2461" i="9"/>
  <c r="M2461" i="9"/>
  <c r="N2461" i="9"/>
  <c r="O2461" i="9"/>
  <c r="P2461" i="9"/>
  <c r="E2462" i="9"/>
  <c r="F2462" i="9"/>
  <c r="G2462" i="9"/>
  <c r="H2462" i="9"/>
  <c r="I2462" i="9"/>
  <c r="J2462" i="9"/>
  <c r="K2462" i="9"/>
  <c r="L2462" i="9"/>
  <c r="M2462" i="9"/>
  <c r="N2462" i="9"/>
  <c r="O2462" i="9"/>
  <c r="P2462" i="9"/>
  <c r="E2463" i="9"/>
  <c r="F2463" i="9"/>
  <c r="G2463" i="9"/>
  <c r="H2463" i="9"/>
  <c r="I2463" i="9"/>
  <c r="J2463" i="9"/>
  <c r="K2463" i="9"/>
  <c r="L2463" i="9"/>
  <c r="M2463" i="9"/>
  <c r="N2463" i="9"/>
  <c r="O2463" i="9"/>
  <c r="P2463" i="9"/>
  <c r="E2464" i="9"/>
  <c r="F2464" i="9"/>
  <c r="G2464" i="9"/>
  <c r="H2464" i="9"/>
  <c r="I2464" i="9"/>
  <c r="J2464" i="9"/>
  <c r="K2464" i="9"/>
  <c r="L2464" i="9"/>
  <c r="M2464" i="9"/>
  <c r="N2464" i="9"/>
  <c r="O2464" i="9"/>
  <c r="P2464" i="9"/>
  <c r="E2465" i="9"/>
  <c r="F2465" i="9"/>
  <c r="G2465" i="9"/>
  <c r="H2465" i="9"/>
  <c r="I2465" i="9"/>
  <c r="J2465" i="9"/>
  <c r="K2465" i="9"/>
  <c r="L2465" i="9"/>
  <c r="M2465" i="9"/>
  <c r="N2465" i="9"/>
  <c r="O2465" i="9"/>
  <c r="P2465" i="9"/>
  <c r="E2466" i="9"/>
  <c r="F2466" i="9"/>
  <c r="G2466" i="9"/>
  <c r="H2466" i="9"/>
  <c r="I2466" i="9"/>
  <c r="J2466" i="9"/>
  <c r="K2466" i="9"/>
  <c r="L2466" i="9"/>
  <c r="M2466" i="9"/>
  <c r="N2466" i="9"/>
  <c r="O2466" i="9"/>
  <c r="P2466" i="9"/>
  <c r="E2467" i="9"/>
  <c r="F2467" i="9"/>
  <c r="G2467" i="9"/>
  <c r="H2467" i="9"/>
  <c r="I2467" i="9"/>
  <c r="J2467" i="9"/>
  <c r="K2467" i="9"/>
  <c r="L2467" i="9"/>
  <c r="M2467" i="9"/>
  <c r="N2467" i="9"/>
  <c r="O2467" i="9"/>
  <c r="P2467" i="9"/>
  <c r="E2468" i="9"/>
  <c r="F2468" i="9"/>
  <c r="G2468" i="9"/>
  <c r="H2468" i="9"/>
  <c r="I2468" i="9"/>
  <c r="J2468" i="9"/>
  <c r="K2468" i="9"/>
  <c r="L2468" i="9"/>
  <c r="M2468" i="9"/>
  <c r="N2468" i="9"/>
  <c r="O2468" i="9"/>
  <c r="P2468" i="9"/>
  <c r="E2469" i="9"/>
  <c r="F2469" i="9"/>
  <c r="G2469" i="9"/>
  <c r="H2469" i="9"/>
  <c r="I2469" i="9"/>
  <c r="J2469" i="9"/>
  <c r="K2469" i="9"/>
  <c r="L2469" i="9"/>
  <c r="M2469" i="9"/>
  <c r="N2469" i="9"/>
  <c r="O2469" i="9"/>
  <c r="P2469" i="9"/>
  <c r="E2470" i="9"/>
  <c r="F2470" i="9"/>
  <c r="G2470" i="9"/>
  <c r="H2470" i="9"/>
  <c r="I2470" i="9"/>
  <c r="J2470" i="9"/>
  <c r="K2470" i="9"/>
  <c r="L2470" i="9"/>
  <c r="M2470" i="9"/>
  <c r="N2470" i="9"/>
  <c r="O2470" i="9"/>
  <c r="P2470" i="9"/>
  <c r="E2471" i="9"/>
  <c r="F2471" i="9"/>
  <c r="G2471" i="9"/>
  <c r="H2471" i="9"/>
  <c r="I2471" i="9"/>
  <c r="J2471" i="9"/>
  <c r="K2471" i="9"/>
  <c r="L2471" i="9"/>
  <c r="M2471" i="9"/>
  <c r="N2471" i="9"/>
  <c r="O2471" i="9"/>
  <c r="P2471" i="9"/>
  <c r="E2472" i="9"/>
  <c r="F2472" i="9"/>
  <c r="G2472" i="9"/>
  <c r="H2472" i="9"/>
  <c r="I2472" i="9"/>
  <c r="J2472" i="9"/>
  <c r="K2472" i="9"/>
  <c r="L2472" i="9"/>
  <c r="M2472" i="9"/>
  <c r="N2472" i="9"/>
  <c r="O2472" i="9"/>
  <c r="P2472" i="9"/>
  <c r="E2473" i="9"/>
  <c r="F2473" i="9"/>
  <c r="G2473" i="9"/>
  <c r="H2473" i="9"/>
  <c r="I2473" i="9"/>
  <c r="J2473" i="9"/>
  <c r="K2473" i="9"/>
  <c r="L2473" i="9"/>
  <c r="M2473" i="9"/>
  <c r="N2473" i="9"/>
  <c r="O2473" i="9"/>
  <c r="P2473" i="9"/>
  <c r="E2474" i="9"/>
  <c r="F2474" i="9"/>
  <c r="G2474" i="9"/>
  <c r="H2474" i="9"/>
  <c r="I2474" i="9"/>
  <c r="J2474" i="9"/>
  <c r="K2474" i="9"/>
  <c r="L2474" i="9"/>
  <c r="M2474" i="9"/>
  <c r="N2474" i="9"/>
  <c r="O2474" i="9"/>
  <c r="P2474" i="9"/>
  <c r="E2475" i="9"/>
  <c r="F2475" i="9"/>
  <c r="G2475" i="9"/>
  <c r="H2475" i="9"/>
  <c r="I2475" i="9"/>
  <c r="J2475" i="9"/>
  <c r="K2475" i="9"/>
  <c r="L2475" i="9"/>
  <c r="M2475" i="9"/>
  <c r="N2475" i="9"/>
  <c r="O2475" i="9"/>
  <c r="P2475" i="9"/>
  <c r="E2476" i="9"/>
  <c r="F2476" i="9"/>
  <c r="G2476" i="9"/>
  <c r="H2476" i="9"/>
  <c r="I2476" i="9"/>
  <c r="J2476" i="9"/>
  <c r="K2476" i="9"/>
  <c r="L2476" i="9"/>
  <c r="M2476" i="9"/>
  <c r="N2476" i="9"/>
  <c r="O2476" i="9"/>
  <c r="P2476" i="9"/>
  <c r="E2477" i="9"/>
  <c r="F2477" i="9"/>
  <c r="G2477" i="9"/>
  <c r="H2477" i="9"/>
  <c r="I2477" i="9"/>
  <c r="J2477" i="9"/>
  <c r="K2477" i="9"/>
  <c r="L2477" i="9"/>
  <c r="M2477" i="9"/>
  <c r="N2477" i="9"/>
  <c r="O2477" i="9"/>
  <c r="P2477" i="9"/>
  <c r="E2478" i="9"/>
  <c r="F2478" i="9"/>
  <c r="G2478" i="9"/>
  <c r="H2478" i="9"/>
  <c r="I2478" i="9"/>
  <c r="J2478" i="9"/>
  <c r="K2478" i="9"/>
  <c r="L2478" i="9"/>
  <c r="M2478" i="9"/>
  <c r="N2478" i="9"/>
  <c r="O2478" i="9"/>
  <c r="P2478" i="9"/>
  <c r="E2479" i="9"/>
  <c r="F2479" i="9"/>
  <c r="G2479" i="9"/>
  <c r="H2479" i="9"/>
  <c r="I2479" i="9"/>
  <c r="J2479" i="9"/>
  <c r="K2479" i="9"/>
  <c r="L2479" i="9"/>
  <c r="M2479" i="9"/>
  <c r="N2479" i="9"/>
  <c r="O2479" i="9"/>
  <c r="P2479" i="9"/>
  <c r="E2480" i="9"/>
  <c r="F2480" i="9"/>
  <c r="G2480" i="9"/>
  <c r="H2480" i="9"/>
  <c r="I2480" i="9"/>
  <c r="J2480" i="9"/>
  <c r="K2480" i="9"/>
  <c r="L2480" i="9"/>
  <c r="M2480" i="9"/>
  <c r="N2480" i="9"/>
  <c r="O2480" i="9"/>
  <c r="P2480" i="9"/>
  <c r="E2481" i="9"/>
  <c r="F2481" i="9"/>
  <c r="G2481" i="9"/>
  <c r="H2481" i="9"/>
  <c r="I2481" i="9"/>
  <c r="J2481" i="9"/>
  <c r="K2481" i="9"/>
  <c r="L2481" i="9"/>
  <c r="M2481" i="9"/>
  <c r="N2481" i="9"/>
  <c r="O2481" i="9"/>
  <c r="P2481" i="9"/>
  <c r="E2482" i="9"/>
  <c r="F2482" i="9"/>
  <c r="G2482" i="9"/>
  <c r="H2482" i="9"/>
  <c r="I2482" i="9"/>
  <c r="J2482" i="9"/>
  <c r="K2482" i="9"/>
  <c r="L2482" i="9"/>
  <c r="M2482" i="9"/>
  <c r="N2482" i="9"/>
  <c r="O2482" i="9"/>
  <c r="P2482" i="9"/>
  <c r="E2483" i="9"/>
  <c r="F2483" i="9"/>
  <c r="G2483" i="9"/>
  <c r="H2483" i="9"/>
  <c r="I2483" i="9"/>
  <c r="J2483" i="9"/>
  <c r="K2483" i="9"/>
  <c r="L2483" i="9"/>
  <c r="M2483" i="9"/>
  <c r="N2483" i="9"/>
  <c r="O2483" i="9"/>
  <c r="P2483" i="9"/>
  <c r="E2484" i="9"/>
  <c r="F2484" i="9"/>
  <c r="G2484" i="9"/>
  <c r="H2484" i="9"/>
  <c r="I2484" i="9"/>
  <c r="J2484" i="9"/>
  <c r="K2484" i="9"/>
  <c r="L2484" i="9"/>
  <c r="M2484" i="9"/>
  <c r="N2484" i="9"/>
  <c r="O2484" i="9"/>
  <c r="P2484" i="9"/>
  <c r="E2485" i="9"/>
  <c r="F2485" i="9"/>
  <c r="G2485" i="9"/>
  <c r="H2485" i="9"/>
  <c r="I2485" i="9"/>
  <c r="J2485" i="9"/>
  <c r="K2485" i="9"/>
  <c r="L2485" i="9"/>
  <c r="M2485" i="9"/>
  <c r="N2485" i="9"/>
  <c r="O2485" i="9"/>
  <c r="P2485" i="9"/>
  <c r="E2486" i="9"/>
  <c r="F2486" i="9"/>
  <c r="G2486" i="9"/>
  <c r="H2486" i="9"/>
  <c r="I2486" i="9"/>
  <c r="J2486" i="9"/>
  <c r="K2486" i="9"/>
  <c r="L2486" i="9"/>
  <c r="M2486" i="9"/>
  <c r="N2486" i="9"/>
  <c r="O2486" i="9"/>
  <c r="P2486" i="9"/>
  <c r="E2487" i="9"/>
  <c r="F2487" i="9"/>
  <c r="G2487" i="9"/>
  <c r="H2487" i="9"/>
  <c r="I2487" i="9"/>
  <c r="J2487" i="9"/>
  <c r="K2487" i="9"/>
  <c r="L2487" i="9"/>
  <c r="M2487" i="9"/>
  <c r="N2487" i="9"/>
  <c r="O2487" i="9"/>
  <c r="P2487" i="9"/>
  <c r="E2488" i="9"/>
  <c r="F2488" i="9"/>
  <c r="G2488" i="9"/>
  <c r="H2488" i="9"/>
  <c r="I2488" i="9"/>
  <c r="J2488" i="9"/>
  <c r="K2488" i="9"/>
  <c r="L2488" i="9"/>
  <c r="M2488" i="9"/>
  <c r="N2488" i="9"/>
  <c r="O2488" i="9"/>
  <c r="P2488" i="9"/>
  <c r="E2489" i="9"/>
  <c r="F2489" i="9"/>
  <c r="G2489" i="9"/>
  <c r="H2489" i="9"/>
  <c r="I2489" i="9"/>
  <c r="J2489" i="9"/>
  <c r="K2489" i="9"/>
  <c r="L2489" i="9"/>
  <c r="M2489" i="9"/>
  <c r="N2489" i="9"/>
  <c r="O2489" i="9"/>
  <c r="P2489" i="9"/>
  <c r="E2490" i="9"/>
  <c r="F2490" i="9"/>
  <c r="G2490" i="9"/>
  <c r="H2490" i="9"/>
  <c r="I2490" i="9"/>
  <c r="J2490" i="9"/>
  <c r="K2490" i="9"/>
  <c r="L2490" i="9"/>
  <c r="M2490" i="9"/>
  <c r="N2490" i="9"/>
  <c r="O2490" i="9"/>
  <c r="P2490" i="9"/>
  <c r="E2491" i="9"/>
  <c r="F2491" i="9"/>
  <c r="G2491" i="9"/>
  <c r="H2491" i="9"/>
  <c r="I2491" i="9"/>
  <c r="J2491" i="9"/>
  <c r="K2491" i="9"/>
  <c r="L2491" i="9"/>
  <c r="M2491" i="9"/>
  <c r="N2491" i="9"/>
  <c r="O2491" i="9"/>
  <c r="P2491" i="9"/>
  <c r="E2492" i="9"/>
  <c r="F2492" i="9"/>
  <c r="G2492" i="9"/>
  <c r="H2492" i="9"/>
  <c r="I2492" i="9"/>
  <c r="J2492" i="9"/>
  <c r="K2492" i="9"/>
  <c r="L2492" i="9"/>
  <c r="M2492" i="9"/>
  <c r="N2492" i="9"/>
  <c r="O2492" i="9"/>
  <c r="P2492" i="9"/>
  <c r="E2493" i="9"/>
  <c r="F2493" i="9"/>
  <c r="G2493" i="9"/>
  <c r="H2493" i="9"/>
  <c r="I2493" i="9"/>
  <c r="J2493" i="9"/>
  <c r="K2493" i="9"/>
  <c r="L2493" i="9"/>
  <c r="M2493" i="9"/>
  <c r="N2493" i="9"/>
  <c r="O2493" i="9"/>
  <c r="P2493" i="9"/>
  <c r="E2494" i="9"/>
  <c r="F2494" i="9"/>
  <c r="G2494" i="9"/>
  <c r="H2494" i="9"/>
  <c r="I2494" i="9"/>
  <c r="J2494" i="9"/>
  <c r="K2494" i="9"/>
  <c r="L2494" i="9"/>
  <c r="M2494" i="9"/>
  <c r="N2494" i="9"/>
  <c r="O2494" i="9"/>
  <c r="P2494" i="9"/>
  <c r="E2495" i="9"/>
  <c r="F2495" i="9"/>
  <c r="G2495" i="9"/>
  <c r="H2495" i="9"/>
  <c r="I2495" i="9"/>
  <c r="J2495" i="9"/>
  <c r="K2495" i="9"/>
  <c r="L2495" i="9"/>
  <c r="M2495" i="9"/>
  <c r="N2495" i="9"/>
  <c r="O2495" i="9"/>
  <c r="P2495" i="9"/>
  <c r="E2496" i="9"/>
  <c r="F2496" i="9"/>
  <c r="G2496" i="9"/>
  <c r="H2496" i="9"/>
  <c r="I2496" i="9"/>
  <c r="J2496" i="9"/>
  <c r="K2496" i="9"/>
  <c r="L2496" i="9"/>
  <c r="M2496" i="9"/>
  <c r="N2496" i="9"/>
  <c r="O2496" i="9"/>
  <c r="P2496" i="9"/>
  <c r="E2497" i="9"/>
  <c r="F2497" i="9"/>
  <c r="G2497" i="9"/>
  <c r="H2497" i="9"/>
  <c r="I2497" i="9"/>
  <c r="J2497" i="9"/>
  <c r="K2497" i="9"/>
  <c r="L2497" i="9"/>
  <c r="M2497" i="9"/>
  <c r="N2497" i="9"/>
  <c r="O2497" i="9"/>
  <c r="P2497" i="9"/>
  <c r="E2498" i="9"/>
  <c r="F2498" i="9"/>
  <c r="G2498" i="9"/>
  <c r="H2498" i="9"/>
  <c r="I2498" i="9"/>
  <c r="J2498" i="9"/>
  <c r="K2498" i="9"/>
  <c r="L2498" i="9"/>
  <c r="M2498" i="9"/>
  <c r="N2498" i="9"/>
  <c r="O2498" i="9"/>
  <c r="P2498" i="9"/>
  <c r="E2499" i="9"/>
  <c r="F2499" i="9"/>
  <c r="G2499" i="9"/>
  <c r="H2499" i="9"/>
  <c r="I2499" i="9"/>
  <c r="J2499" i="9"/>
  <c r="K2499" i="9"/>
  <c r="L2499" i="9"/>
  <c r="M2499" i="9"/>
  <c r="N2499" i="9"/>
  <c r="O2499" i="9"/>
  <c r="P2499" i="9"/>
  <c r="E2500" i="9"/>
  <c r="F2500" i="9"/>
  <c r="G2500" i="9"/>
  <c r="H2500" i="9"/>
  <c r="I2500" i="9"/>
  <c r="J2500" i="9"/>
  <c r="K2500" i="9"/>
  <c r="L2500" i="9"/>
  <c r="M2500" i="9"/>
  <c r="N2500" i="9"/>
  <c r="O2500" i="9"/>
  <c r="P2500" i="9"/>
  <c r="E2501" i="9"/>
  <c r="F2501" i="9"/>
  <c r="G2501" i="9"/>
  <c r="H2501" i="9"/>
  <c r="I2501" i="9"/>
  <c r="J2501" i="9"/>
  <c r="K2501" i="9"/>
  <c r="L2501" i="9"/>
  <c r="M2501" i="9"/>
  <c r="N2501" i="9"/>
  <c r="O2501" i="9"/>
  <c r="P2501" i="9"/>
  <c r="E2502" i="9"/>
  <c r="F2502" i="9"/>
  <c r="G2502" i="9"/>
  <c r="H2502" i="9"/>
  <c r="I2502" i="9"/>
  <c r="J2502" i="9"/>
  <c r="K2502" i="9"/>
  <c r="L2502" i="9"/>
  <c r="M2502" i="9"/>
  <c r="N2502" i="9"/>
  <c r="O2502" i="9"/>
  <c r="P2502" i="9"/>
  <c r="E2503" i="9"/>
  <c r="F2503" i="9"/>
  <c r="G2503" i="9"/>
  <c r="H2503" i="9"/>
  <c r="I2503" i="9"/>
  <c r="J2503" i="9"/>
  <c r="K2503" i="9"/>
  <c r="L2503" i="9"/>
  <c r="M2503" i="9"/>
  <c r="N2503" i="9"/>
  <c r="O2503" i="9"/>
  <c r="P2503" i="9"/>
  <c r="E2504" i="9"/>
  <c r="F2504" i="9"/>
  <c r="G2504" i="9"/>
  <c r="H2504" i="9"/>
  <c r="I2504" i="9"/>
  <c r="J2504" i="9"/>
  <c r="K2504" i="9"/>
  <c r="L2504" i="9"/>
  <c r="M2504" i="9"/>
  <c r="N2504" i="9"/>
  <c r="O2504" i="9"/>
  <c r="P2504" i="9"/>
  <c r="E2505" i="9"/>
  <c r="F2505" i="9"/>
  <c r="G2505" i="9"/>
  <c r="H2505" i="9"/>
  <c r="I2505" i="9"/>
  <c r="J2505" i="9"/>
  <c r="K2505" i="9"/>
  <c r="L2505" i="9"/>
  <c r="M2505" i="9"/>
  <c r="N2505" i="9"/>
  <c r="O2505" i="9"/>
  <c r="P2505" i="9"/>
  <c r="E2506" i="9"/>
  <c r="F2506" i="9"/>
  <c r="G2506" i="9"/>
  <c r="H2506" i="9"/>
  <c r="I2506" i="9"/>
  <c r="J2506" i="9"/>
  <c r="K2506" i="9"/>
  <c r="L2506" i="9"/>
  <c r="M2506" i="9"/>
  <c r="N2506" i="9"/>
  <c r="O2506" i="9"/>
  <c r="P2506" i="9"/>
  <c r="E2507" i="9"/>
  <c r="F2507" i="9"/>
  <c r="G2507" i="9"/>
  <c r="H2507" i="9"/>
  <c r="I2507" i="9"/>
  <c r="J2507" i="9"/>
  <c r="K2507" i="9"/>
  <c r="L2507" i="9"/>
  <c r="M2507" i="9"/>
  <c r="N2507" i="9"/>
  <c r="O2507" i="9"/>
  <c r="P2507" i="9"/>
  <c r="E2508" i="9"/>
  <c r="F2508" i="9"/>
  <c r="G2508" i="9"/>
  <c r="H2508" i="9"/>
  <c r="I2508" i="9"/>
  <c r="J2508" i="9"/>
  <c r="K2508" i="9"/>
  <c r="L2508" i="9"/>
  <c r="M2508" i="9"/>
  <c r="N2508" i="9"/>
  <c r="O2508" i="9"/>
  <c r="P2508" i="9"/>
  <c r="E2509" i="9"/>
  <c r="F2509" i="9"/>
  <c r="G2509" i="9"/>
  <c r="H2509" i="9"/>
  <c r="I2509" i="9"/>
  <c r="J2509" i="9"/>
  <c r="K2509" i="9"/>
  <c r="L2509" i="9"/>
  <c r="M2509" i="9"/>
  <c r="N2509" i="9"/>
  <c r="O2509" i="9"/>
  <c r="P2509" i="9"/>
  <c r="E2510" i="9"/>
  <c r="F2510" i="9"/>
  <c r="G2510" i="9"/>
  <c r="H2510" i="9"/>
  <c r="I2510" i="9"/>
  <c r="J2510" i="9"/>
  <c r="K2510" i="9"/>
  <c r="L2510" i="9"/>
  <c r="M2510" i="9"/>
  <c r="N2510" i="9"/>
  <c r="O2510" i="9"/>
  <c r="P2510" i="9"/>
  <c r="E2511" i="9"/>
  <c r="F2511" i="9"/>
  <c r="G2511" i="9"/>
  <c r="H2511" i="9"/>
  <c r="I2511" i="9"/>
  <c r="J2511" i="9"/>
  <c r="K2511" i="9"/>
  <c r="L2511" i="9"/>
  <c r="M2511" i="9"/>
  <c r="N2511" i="9"/>
  <c r="O2511" i="9"/>
  <c r="P2511" i="9"/>
  <c r="E2512" i="9"/>
  <c r="F2512" i="9"/>
  <c r="G2512" i="9"/>
  <c r="H2512" i="9"/>
  <c r="I2512" i="9"/>
  <c r="J2512" i="9"/>
  <c r="K2512" i="9"/>
  <c r="L2512" i="9"/>
  <c r="M2512" i="9"/>
  <c r="N2512" i="9"/>
  <c r="O2512" i="9"/>
  <c r="P2512" i="9"/>
  <c r="E2513" i="9"/>
  <c r="F2513" i="9"/>
  <c r="G2513" i="9"/>
  <c r="H2513" i="9"/>
  <c r="I2513" i="9"/>
  <c r="J2513" i="9"/>
  <c r="K2513" i="9"/>
  <c r="L2513" i="9"/>
  <c r="M2513" i="9"/>
  <c r="N2513" i="9"/>
  <c r="O2513" i="9"/>
  <c r="P2513" i="9"/>
  <c r="E2514" i="9"/>
  <c r="F2514" i="9"/>
  <c r="G2514" i="9"/>
  <c r="H2514" i="9"/>
  <c r="I2514" i="9"/>
  <c r="J2514" i="9"/>
  <c r="K2514" i="9"/>
  <c r="L2514" i="9"/>
  <c r="M2514" i="9"/>
  <c r="N2514" i="9"/>
  <c r="O2514" i="9"/>
  <c r="P2514" i="9"/>
  <c r="E2515" i="9"/>
  <c r="F2515" i="9"/>
  <c r="G2515" i="9"/>
  <c r="H2515" i="9"/>
  <c r="I2515" i="9"/>
  <c r="J2515" i="9"/>
  <c r="K2515" i="9"/>
  <c r="L2515" i="9"/>
  <c r="M2515" i="9"/>
  <c r="N2515" i="9"/>
  <c r="O2515" i="9"/>
  <c r="P2515" i="9"/>
  <c r="E2516" i="9"/>
  <c r="F2516" i="9"/>
  <c r="G2516" i="9"/>
  <c r="H2516" i="9"/>
  <c r="I2516" i="9"/>
  <c r="J2516" i="9"/>
  <c r="K2516" i="9"/>
  <c r="L2516" i="9"/>
  <c r="M2516" i="9"/>
  <c r="N2516" i="9"/>
  <c r="O2516" i="9"/>
  <c r="P2516" i="9"/>
  <c r="E2517" i="9"/>
  <c r="F2517" i="9"/>
  <c r="G2517" i="9"/>
  <c r="H2517" i="9"/>
  <c r="I2517" i="9"/>
  <c r="J2517" i="9"/>
  <c r="K2517" i="9"/>
  <c r="L2517" i="9"/>
  <c r="M2517" i="9"/>
  <c r="N2517" i="9"/>
  <c r="O2517" i="9"/>
  <c r="P2517" i="9"/>
  <c r="E2518" i="9"/>
  <c r="F2518" i="9"/>
  <c r="G2518" i="9"/>
  <c r="H2518" i="9"/>
  <c r="I2518" i="9"/>
  <c r="J2518" i="9"/>
  <c r="K2518" i="9"/>
  <c r="L2518" i="9"/>
  <c r="M2518" i="9"/>
  <c r="N2518" i="9"/>
  <c r="O2518" i="9"/>
  <c r="P2518" i="9"/>
  <c r="E2519" i="9"/>
  <c r="F2519" i="9"/>
  <c r="G2519" i="9"/>
  <c r="H2519" i="9"/>
  <c r="I2519" i="9"/>
  <c r="J2519" i="9"/>
  <c r="K2519" i="9"/>
  <c r="L2519" i="9"/>
  <c r="M2519" i="9"/>
  <c r="N2519" i="9"/>
  <c r="O2519" i="9"/>
  <c r="P2519" i="9"/>
  <c r="E2520" i="9"/>
  <c r="F2520" i="9"/>
  <c r="G2520" i="9"/>
  <c r="H2520" i="9"/>
  <c r="I2520" i="9"/>
  <c r="J2520" i="9"/>
  <c r="K2520" i="9"/>
  <c r="L2520" i="9"/>
  <c r="M2520" i="9"/>
  <c r="N2520" i="9"/>
  <c r="O2520" i="9"/>
  <c r="P2520" i="9"/>
  <c r="E2521" i="9"/>
  <c r="F2521" i="9"/>
  <c r="G2521" i="9"/>
  <c r="H2521" i="9"/>
  <c r="I2521" i="9"/>
  <c r="J2521" i="9"/>
  <c r="K2521" i="9"/>
  <c r="L2521" i="9"/>
  <c r="M2521" i="9"/>
  <c r="N2521" i="9"/>
  <c r="O2521" i="9"/>
  <c r="P2521" i="9"/>
  <c r="E2522" i="9"/>
  <c r="F2522" i="9"/>
  <c r="G2522" i="9"/>
  <c r="H2522" i="9"/>
  <c r="I2522" i="9"/>
  <c r="J2522" i="9"/>
  <c r="K2522" i="9"/>
  <c r="L2522" i="9"/>
  <c r="M2522" i="9"/>
  <c r="N2522" i="9"/>
  <c r="O2522" i="9"/>
  <c r="P2522" i="9"/>
  <c r="E2523" i="9"/>
  <c r="F2523" i="9"/>
  <c r="G2523" i="9"/>
  <c r="H2523" i="9"/>
  <c r="I2523" i="9"/>
  <c r="J2523" i="9"/>
  <c r="K2523" i="9"/>
  <c r="L2523" i="9"/>
  <c r="M2523" i="9"/>
  <c r="N2523" i="9"/>
  <c r="O2523" i="9"/>
  <c r="P2523" i="9"/>
  <c r="E2524" i="9"/>
  <c r="F2524" i="9"/>
  <c r="G2524" i="9"/>
  <c r="H2524" i="9"/>
  <c r="I2524" i="9"/>
  <c r="J2524" i="9"/>
  <c r="K2524" i="9"/>
  <c r="L2524" i="9"/>
  <c r="M2524" i="9"/>
  <c r="N2524" i="9"/>
  <c r="O2524" i="9"/>
  <c r="P2524" i="9"/>
  <c r="E2525" i="9"/>
  <c r="F2525" i="9"/>
  <c r="G2525" i="9"/>
  <c r="H2525" i="9"/>
  <c r="I2525" i="9"/>
  <c r="J2525" i="9"/>
  <c r="K2525" i="9"/>
  <c r="L2525" i="9"/>
  <c r="M2525" i="9"/>
  <c r="N2525" i="9"/>
  <c r="O2525" i="9"/>
  <c r="P2525" i="9"/>
  <c r="E2526" i="9"/>
  <c r="F2526" i="9"/>
  <c r="G2526" i="9"/>
  <c r="H2526" i="9"/>
  <c r="I2526" i="9"/>
  <c r="J2526" i="9"/>
  <c r="K2526" i="9"/>
  <c r="L2526" i="9"/>
  <c r="M2526" i="9"/>
  <c r="N2526" i="9"/>
  <c r="O2526" i="9"/>
  <c r="P2526" i="9"/>
  <c r="E2527" i="9"/>
  <c r="F2527" i="9"/>
  <c r="G2527" i="9"/>
  <c r="H2527" i="9"/>
  <c r="I2527" i="9"/>
  <c r="J2527" i="9"/>
  <c r="K2527" i="9"/>
  <c r="L2527" i="9"/>
  <c r="M2527" i="9"/>
  <c r="N2527" i="9"/>
  <c r="O2527" i="9"/>
  <c r="P2527" i="9"/>
  <c r="E2528" i="9"/>
  <c r="F2528" i="9"/>
  <c r="G2528" i="9"/>
  <c r="H2528" i="9"/>
  <c r="I2528" i="9"/>
  <c r="J2528" i="9"/>
  <c r="K2528" i="9"/>
  <c r="L2528" i="9"/>
  <c r="M2528" i="9"/>
  <c r="N2528" i="9"/>
  <c r="O2528" i="9"/>
  <c r="P2528" i="9"/>
  <c r="E2529" i="9"/>
  <c r="F2529" i="9"/>
  <c r="G2529" i="9"/>
  <c r="H2529" i="9"/>
  <c r="I2529" i="9"/>
  <c r="J2529" i="9"/>
  <c r="K2529" i="9"/>
  <c r="L2529" i="9"/>
  <c r="M2529" i="9"/>
  <c r="N2529" i="9"/>
  <c r="O2529" i="9"/>
  <c r="P2529" i="9"/>
  <c r="E2530" i="9"/>
  <c r="F2530" i="9"/>
  <c r="G2530" i="9"/>
  <c r="H2530" i="9"/>
  <c r="I2530" i="9"/>
  <c r="J2530" i="9"/>
  <c r="K2530" i="9"/>
  <c r="L2530" i="9"/>
  <c r="M2530" i="9"/>
  <c r="N2530" i="9"/>
  <c r="O2530" i="9"/>
  <c r="P2530" i="9"/>
  <c r="E2531" i="9"/>
  <c r="F2531" i="9"/>
  <c r="G2531" i="9"/>
  <c r="H2531" i="9"/>
  <c r="I2531" i="9"/>
  <c r="J2531" i="9"/>
  <c r="K2531" i="9"/>
  <c r="L2531" i="9"/>
  <c r="M2531" i="9"/>
  <c r="N2531" i="9"/>
  <c r="O2531" i="9"/>
  <c r="P2531" i="9"/>
  <c r="E2532" i="9"/>
  <c r="F2532" i="9"/>
  <c r="G2532" i="9"/>
  <c r="H2532" i="9"/>
  <c r="I2532" i="9"/>
  <c r="J2532" i="9"/>
  <c r="K2532" i="9"/>
  <c r="L2532" i="9"/>
  <c r="M2532" i="9"/>
  <c r="N2532" i="9"/>
  <c r="O2532" i="9"/>
  <c r="P2532" i="9"/>
  <c r="E2533" i="9"/>
  <c r="F2533" i="9"/>
  <c r="G2533" i="9"/>
  <c r="H2533" i="9"/>
  <c r="I2533" i="9"/>
  <c r="J2533" i="9"/>
  <c r="K2533" i="9"/>
  <c r="L2533" i="9"/>
  <c r="M2533" i="9"/>
  <c r="N2533" i="9"/>
  <c r="O2533" i="9"/>
  <c r="P2533" i="9"/>
  <c r="E2534" i="9"/>
  <c r="F2534" i="9"/>
  <c r="G2534" i="9"/>
  <c r="H2534" i="9"/>
  <c r="I2534" i="9"/>
  <c r="J2534" i="9"/>
  <c r="K2534" i="9"/>
  <c r="L2534" i="9"/>
  <c r="M2534" i="9"/>
  <c r="N2534" i="9"/>
  <c r="O2534" i="9"/>
  <c r="P2534" i="9"/>
  <c r="E2535" i="9"/>
  <c r="F2535" i="9"/>
  <c r="G2535" i="9"/>
  <c r="H2535" i="9"/>
  <c r="I2535" i="9"/>
  <c r="J2535" i="9"/>
  <c r="K2535" i="9"/>
  <c r="L2535" i="9"/>
  <c r="M2535" i="9"/>
  <c r="N2535" i="9"/>
  <c r="O2535" i="9"/>
  <c r="P2535" i="9"/>
  <c r="E2536" i="9"/>
  <c r="F2536" i="9"/>
  <c r="G2536" i="9"/>
  <c r="H2536" i="9"/>
  <c r="I2536" i="9"/>
  <c r="J2536" i="9"/>
  <c r="K2536" i="9"/>
  <c r="L2536" i="9"/>
  <c r="M2536" i="9"/>
  <c r="N2536" i="9"/>
  <c r="O2536" i="9"/>
  <c r="P2536" i="9"/>
  <c r="E2537" i="9"/>
  <c r="F2537" i="9"/>
  <c r="G2537" i="9"/>
  <c r="H2537" i="9"/>
  <c r="I2537" i="9"/>
  <c r="J2537" i="9"/>
  <c r="K2537" i="9"/>
  <c r="L2537" i="9"/>
  <c r="M2537" i="9"/>
  <c r="N2537" i="9"/>
  <c r="O2537" i="9"/>
  <c r="P2537" i="9"/>
  <c r="E2538" i="9"/>
  <c r="F2538" i="9"/>
  <c r="G2538" i="9"/>
  <c r="H2538" i="9"/>
  <c r="I2538" i="9"/>
  <c r="J2538" i="9"/>
  <c r="K2538" i="9"/>
  <c r="L2538" i="9"/>
  <c r="M2538" i="9"/>
  <c r="N2538" i="9"/>
  <c r="O2538" i="9"/>
  <c r="P2538" i="9"/>
  <c r="E2539" i="9"/>
  <c r="F2539" i="9"/>
  <c r="G2539" i="9"/>
  <c r="H2539" i="9"/>
  <c r="I2539" i="9"/>
  <c r="J2539" i="9"/>
  <c r="K2539" i="9"/>
  <c r="L2539" i="9"/>
  <c r="M2539" i="9"/>
  <c r="N2539" i="9"/>
  <c r="O2539" i="9"/>
  <c r="P2539" i="9"/>
  <c r="E2540" i="9"/>
  <c r="F2540" i="9"/>
  <c r="G2540" i="9"/>
  <c r="H2540" i="9"/>
  <c r="I2540" i="9"/>
  <c r="J2540" i="9"/>
  <c r="K2540" i="9"/>
  <c r="L2540" i="9"/>
  <c r="M2540" i="9"/>
  <c r="N2540" i="9"/>
  <c r="O2540" i="9"/>
  <c r="P2540" i="9"/>
  <c r="E2541" i="9"/>
  <c r="F2541" i="9"/>
  <c r="G2541" i="9"/>
  <c r="H2541" i="9"/>
  <c r="I2541" i="9"/>
  <c r="J2541" i="9"/>
  <c r="K2541" i="9"/>
  <c r="L2541" i="9"/>
  <c r="M2541" i="9"/>
  <c r="N2541" i="9"/>
  <c r="O2541" i="9"/>
  <c r="P2541" i="9"/>
  <c r="E2542" i="9"/>
  <c r="F2542" i="9"/>
  <c r="G2542" i="9"/>
  <c r="H2542" i="9"/>
  <c r="I2542" i="9"/>
  <c r="J2542" i="9"/>
  <c r="K2542" i="9"/>
  <c r="L2542" i="9"/>
  <c r="M2542" i="9"/>
  <c r="N2542" i="9"/>
  <c r="O2542" i="9"/>
  <c r="P2542" i="9"/>
  <c r="E2543" i="9"/>
  <c r="F2543" i="9"/>
  <c r="G2543" i="9"/>
  <c r="H2543" i="9"/>
  <c r="I2543" i="9"/>
  <c r="J2543" i="9"/>
  <c r="K2543" i="9"/>
  <c r="L2543" i="9"/>
  <c r="M2543" i="9"/>
  <c r="N2543" i="9"/>
  <c r="O2543" i="9"/>
  <c r="P2543" i="9"/>
  <c r="E2544" i="9"/>
  <c r="F2544" i="9"/>
  <c r="G2544" i="9"/>
  <c r="H2544" i="9"/>
  <c r="I2544" i="9"/>
  <c r="J2544" i="9"/>
  <c r="K2544" i="9"/>
  <c r="L2544" i="9"/>
  <c r="M2544" i="9"/>
  <c r="N2544" i="9"/>
  <c r="O2544" i="9"/>
  <c r="P2544" i="9"/>
  <c r="E2545" i="9"/>
  <c r="F2545" i="9"/>
  <c r="G2545" i="9"/>
  <c r="H2545" i="9"/>
  <c r="I2545" i="9"/>
  <c r="J2545" i="9"/>
  <c r="K2545" i="9"/>
  <c r="L2545" i="9"/>
  <c r="M2545" i="9"/>
  <c r="N2545" i="9"/>
  <c r="O2545" i="9"/>
  <c r="P2545" i="9"/>
  <c r="E2546" i="9"/>
  <c r="F2546" i="9"/>
  <c r="G2546" i="9"/>
  <c r="H2546" i="9"/>
  <c r="I2546" i="9"/>
  <c r="J2546" i="9"/>
  <c r="K2546" i="9"/>
  <c r="L2546" i="9"/>
  <c r="M2546" i="9"/>
  <c r="N2546" i="9"/>
  <c r="O2546" i="9"/>
  <c r="P2546" i="9"/>
  <c r="E2547" i="9"/>
  <c r="F2547" i="9"/>
  <c r="G2547" i="9"/>
  <c r="H2547" i="9"/>
  <c r="I2547" i="9"/>
  <c r="J2547" i="9"/>
  <c r="K2547" i="9"/>
  <c r="L2547" i="9"/>
  <c r="M2547" i="9"/>
  <c r="N2547" i="9"/>
  <c r="O2547" i="9"/>
  <c r="P2547" i="9"/>
  <c r="E2548" i="9"/>
  <c r="F2548" i="9"/>
  <c r="G2548" i="9"/>
  <c r="H2548" i="9"/>
  <c r="I2548" i="9"/>
  <c r="J2548" i="9"/>
  <c r="K2548" i="9"/>
  <c r="L2548" i="9"/>
  <c r="M2548" i="9"/>
  <c r="N2548" i="9"/>
  <c r="O2548" i="9"/>
  <c r="P2548" i="9"/>
  <c r="E2549" i="9"/>
  <c r="F2549" i="9"/>
  <c r="G2549" i="9"/>
  <c r="H2549" i="9"/>
  <c r="I2549" i="9"/>
  <c r="J2549" i="9"/>
  <c r="K2549" i="9"/>
  <c r="L2549" i="9"/>
  <c r="M2549" i="9"/>
  <c r="N2549" i="9"/>
  <c r="O2549" i="9"/>
  <c r="P2549" i="9"/>
  <c r="E2550" i="9"/>
  <c r="F2550" i="9"/>
  <c r="G2550" i="9"/>
  <c r="H2550" i="9"/>
  <c r="I2550" i="9"/>
  <c r="J2550" i="9"/>
  <c r="K2550" i="9"/>
  <c r="L2550" i="9"/>
  <c r="M2550" i="9"/>
  <c r="N2550" i="9"/>
  <c r="O2550" i="9"/>
  <c r="P2550" i="9"/>
  <c r="E2551" i="9"/>
  <c r="F2551" i="9"/>
  <c r="G2551" i="9"/>
  <c r="H2551" i="9"/>
  <c r="I2551" i="9"/>
  <c r="J2551" i="9"/>
  <c r="K2551" i="9"/>
  <c r="L2551" i="9"/>
  <c r="M2551" i="9"/>
  <c r="N2551" i="9"/>
  <c r="O2551" i="9"/>
  <c r="P2551" i="9"/>
  <c r="E2552" i="9"/>
  <c r="F2552" i="9"/>
  <c r="G2552" i="9"/>
  <c r="H2552" i="9"/>
  <c r="I2552" i="9"/>
  <c r="J2552" i="9"/>
  <c r="K2552" i="9"/>
  <c r="L2552" i="9"/>
  <c r="M2552" i="9"/>
  <c r="N2552" i="9"/>
  <c r="O2552" i="9"/>
  <c r="P2552" i="9"/>
  <c r="E2553" i="9"/>
  <c r="F2553" i="9"/>
  <c r="G2553" i="9"/>
  <c r="H2553" i="9"/>
  <c r="I2553" i="9"/>
  <c r="J2553" i="9"/>
  <c r="K2553" i="9"/>
  <c r="L2553" i="9"/>
  <c r="M2553" i="9"/>
  <c r="N2553" i="9"/>
  <c r="O2553" i="9"/>
  <c r="P2553" i="9"/>
  <c r="E2554" i="9"/>
  <c r="F2554" i="9"/>
  <c r="G2554" i="9"/>
  <c r="H2554" i="9"/>
  <c r="I2554" i="9"/>
  <c r="J2554" i="9"/>
  <c r="K2554" i="9"/>
  <c r="L2554" i="9"/>
  <c r="M2554" i="9"/>
  <c r="N2554" i="9"/>
  <c r="O2554" i="9"/>
  <c r="P2554" i="9"/>
  <c r="E2555" i="9"/>
  <c r="F2555" i="9"/>
  <c r="G2555" i="9"/>
  <c r="H2555" i="9"/>
  <c r="I2555" i="9"/>
  <c r="J2555" i="9"/>
  <c r="K2555" i="9"/>
  <c r="L2555" i="9"/>
  <c r="M2555" i="9"/>
  <c r="N2555" i="9"/>
  <c r="O2555" i="9"/>
  <c r="P2555" i="9"/>
  <c r="E2556" i="9"/>
  <c r="F2556" i="9"/>
  <c r="G2556" i="9"/>
  <c r="H2556" i="9"/>
  <c r="I2556" i="9"/>
  <c r="J2556" i="9"/>
  <c r="K2556" i="9"/>
  <c r="L2556" i="9"/>
  <c r="M2556" i="9"/>
  <c r="N2556" i="9"/>
  <c r="O2556" i="9"/>
  <c r="P2556" i="9"/>
  <c r="E2557" i="9"/>
  <c r="F2557" i="9"/>
  <c r="G2557" i="9"/>
  <c r="H2557" i="9"/>
  <c r="I2557" i="9"/>
  <c r="J2557" i="9"/>
  <c r="K2557" i="9"/>
  <c r="L2557" i="9"/>
  <c r="M2557" i="9"/>
  <c r="N2557" i="9"/>
  <c r="O2557" i="9"/>
  <c r="P2557" i="9"/>
  <c r="E2558" i="9"/>
  <c r="F2558" i="9"/>
  <c r="G2558" i="9"/>
  <c r="H2558" i="9"/>
  <c r="I2558" i="9"/>
  <c r="J2558" i="9"/>
  <c r="K2558" i="9"/>
  <c r="L2558" i="9"/>
  <c r="M2558" i="9"/>
  <c r="N2558" i="9"/>
  <c r="O2558" i="9"/>
  <c r="P2558" i="9"/>
  <c r="E2559" i="9"/>
  <c r="F2559" i="9"/>
  <c r="G2559" i="9"/>
  <c r="H2559" i="9"/>
  <c r="I2559" i="9"/>
  <c r="J2559" i="9"/>
  <c r="K2559" i="9"/>
  <c r="L2559" i="9"/>
  <c r="M2559" i="9"/>
  <c r="N2559" i="9"/>
  <c r="O2559" i="9"/>
  <c r="P2559" i="9"/>
  <c r="E2560" i="9"/>
  <c r="F2560" i="9"/>
  <c r="G2560" i="9"/>
  <c r="H2560" i="9"/>
  <c r="I2560" i="9"/>
  <c r="J2560" i="9"/>
  <c r="K2560" i="9"/>
  <c r="L2560" i="9"/>
  <c r="M2560" i="9"/>
  <c r="N2560" i="9"/>
  <c r="O2560" i="9"/>
  <c r="P2560" i="9"/>
  <c r="E2561" i="9"/>
  <c r="F2561" i="9"/>
  <c r="G2561" i="9"/>
  <c r="H2561" i="9"/>
  <c r="I2561" i="9"/>
  <c r="J2561" i="9"/>
  <c r="K2561" i="9"/>
  <c r="L2561" i="9"/>
  <c r="M2561" i="9"/>
  <c r="N2561" i="9"/>
  <c r="O2561" i="9"/>
  <c r="P2561" i="9"/>
  <c r="E2562" i="9"/>
  <c r="F2562" i="9"/>
  <c r="G2562" i="9"/>
  <c r="H2562" i="9"/>
  <c r="I2562" i="9"/>
  <c r="J2562" i="9"/>
  <c r="K2562" i="9"/>
  <c r="L2562" i="9"/>
  <c r="M2562" i="9"/>
  <c r="N2562" i="9"/>
  <c r="O2562" i="9"/>
  <c r="P2562" i="9"/>
  <c r="E2563" i="9"/>
  <c r="F2563" i="9"/>
  <c r="G2563" i="9"/>
  <c r="H2563" i="9"/>
  <c r="I2563" i="9"/>
  <c r="J2563" i="9"/>
  <c r="K2563" i="9"/>
  <c r="L2563" i="9"/>
  <c r="M2563" i="9"/>
  <c r="N2563" i="9"/>
  <c r="O2563" i="9"/>
  <c r="P2563" i="9"/>
  <c r="E2564" i="9"/>
  <c r="F2564" i="9"/>
  <c r="G2564" i="9"/>
  <c r="H2564" i="9"/>
  <c r="I2564" i="9"/>
  <c r="J2564" i="9"/>
  <c r="K2564" i="9"/>
  <c r="L2564" i="9"/>
  <c r="M2564" i="9"/>
  <c r="N2564" i="9"/>
  <c r="O2564" i="9"/>
  <c r="P2564" i="9"/>
  <c r="E2565" i="9"/>
  <c r="F2565" i="9"/>
  <c r="G2565" i="9"/>
  <c r="H2565" i="9"/>
  <c r="I2565" i="9"/>
  <c r="J2565" i="9"/>
  <c r="K2565" i="9"/>
  <c r="L2565" i="9"/>
  <c r="M2565" i="9"/>
  <c r="N2565" i="9"/>
  <c r="O2565" i="9"/>
  <c r="P2565" i="9"/>
  <c r="E2566" i="9"/>
  <c r="F2566" i="9"/>
  <c r="G2566" i="9"/>
  <c r="H2566" i="9"/>
  <c r="I2566" i="9"/>
  <c r="J2566" i="9"/>
  <c r="K2566" i="9"/>
  <c r="L2566" i="9"/>
  <c r="M2566" i="9"/>
  <c r="N2566" i="9"/>
  <c r="O2566" i="9"/>
  <c r="P2566" i="9"/>
  <c r="E2567" i="9"/>
  <c r="F2567" i="9"/>
  <c r="G2567" i="9"/>
  <c r="H2567" i="9"/>
  <c r="I2567" i="9"/>
  <c r="J2567" i="9"/>
  <c r="K2567" i="9"/>
  <c r="L2567" i="9"/>
  <c r="M2567" i="9"/>
  <c r="N2567" i="9"/>
  <c r="O2567" i="9"/>
  <c r="P2567" i="9"/>
  <c r="E2568" i="9"/>
  <c r="F2568" i="9"/>
  <c r="G2568" i="9"/>
  <c r="H2568" i="9"/>
  <c r="I2568" i="9"/>
  <c r="J2568" i="9"/>
  <c r="K2568" i="9"/>
  <c r="L2568" i="9"/>
  <c r="M2568" i="9"/>
  <c r="N2568" i="9"/>
  <c r="O2568" i="9"/>
  <c r="P2568" i="9"/>
  <c r="E2569" i="9"/>
  <c r="F2569" i="9"/>
  <c r="G2569" i="9"/>
  <c r="H2569" i="9"/>
  <c r="I2569" i="9"/>
  <c r="J2569" i="9"/>
  <c r="K2569" i="9"/>
  <c r="L2569" i="9"/>
  <c r="M2569" i="9"/>
  <c r="N2569" i="9"/>
  <c r="O2569" i="9"/>
  <c r="P2569" i="9"/>
  <c r="E2570" i="9"/>
  <c r="F2570" i="9"/>
  <c r="G2570" i="9"/>
  <c r="H2570" i="9"/>
  <c r="I2570" i="9"/>
  <c r="J2570" i="9"/>
  <c r="K2570" i="9"/>
  <c r="L2570" i="9"/>
  <c r="M2570" i="9"/>
  <c r="N2570" i="9"/>
  <c r="O2570" i="9"/>
  <c r="P2570" i="9"/>
  <c r="E2571" i="9"/>
  <c r="F2571" i="9"/>
  <c r="G2571" i="9"/>
  <c r="H2571" i="9"/>
  <c r="I2571" i="9"/>
  <c r="J2571" i="9"/>
  <c r="K2571" i="9"/>
  <c r="L2571" i="9"/>
  <c r="M2571" i="9"/>
  <c r="N2571" i="9"/>
  <c r="O2571" i="9"/>
  <c r="P2571" i="9"/>
  <c r="E2572" i="9"/>
  <c r="F2572" i="9"/>
  <c r="G2572" i="9"/>
  <c r="H2572" i="9"/>
  <c r="I2572" i="9"/>
  <c r="J2572" i="9"/>
  <c r="K2572" i="9"/>
  <c r="L2572" i="9"/>
  <c r="M2572" i="9"/>
  <c r="N2572" i="9"/>
  <c r="O2572" i="9"/>
  <c r="P2572" i="9"/>
  <c r="E2573" i="9"/>
  <c r="F2573" i="9"/>
  <c r="G2573" i="9"/>
  <c r="H2573" i="9"/>
  <c r="I2573" i="9"/>
  <c r="J2573" i="9"/>
  <c r="K2573" i="9"/>
  <c r="L2573" i="9"/>
  <c r="M2573" i="9"/>
  <c r="N2573" i="9"/>
  <c r="O2573" i="9"/>
  <c r="P2573" i="9"/>
  <c r="E2574" i="9"/>
  <c r="F2574" i="9"/>
  <c r="G2574" i="9"/>
  <c r="H2574" i="9"/>
  <c r="I2574" i="9"/>
  <c r="J2574" i="9"/>
  <c r="K2574" i="9"/>
  <c r="L2574" i="9"/>
  <c r="M2574" i="9"/>
  <c r="N2574" i="9"/>
  <c r="O2574" i="9"/>
  <c r="P2574" i="9"/>
  <c r="E2575" i="9"/>
  <c r="F2575" i="9"/>
  <c r="G2575" i="9"/>
  <c r="H2575" i="9"/>
  <c r="I2575" i="9"/>
  <c r="J2575" i="9"/>
  <c r="K2575" i="9"/>
  <c r="L2575" i="9"/>
  <c r="M2575" i="9"/>
  <c r="N2575" i="9"/>
  <c r="O2575" i="9"/>
  <c r="P2575" i="9"/>
  <c r="E2576" i="9"/>
  <c r="F2576" i="9"/>
  <c r="G2576" i="9"/>
  <c r="H2576" i="9"/>
  <c r="I2576" i="9"/>
  <c r="J2576" i="9"/>
  <c r="K2576" i="9"/>
  <c r="L2576" i="9"/>
  <c r="M2576" i="9"/>
  <c r="N2576" i="9"/>
  <c r="O2576" i="9"/>
  <c r="P2576" i="9"/>
  <c r="E2577" i="9"/>
  <c r="F2577" i="9"/>
  <c r="G2577" i="9"/>
  <c r="H2577" i="9"/>
  <c r="I2577" i="9"/>
  <c r="J2577" i="9"/>
  <c r="K2577" i="9"/>
  <c r="L2577" i="9"/>
  <c r="M2577" i="9"/>
  <c r="N2577" i="9"/>
  <c r="O2577" i="9"/>
  <c r="P2577" i="9"/>
  <c r="E2578" i="9"/>
  <c r="F2578" i="9"/>
  <c r="G2578" i="9"/>
  <c r="H2578" i="9"/>
  <c r="I2578" i="9"/>
  <c r="J2578" i="9"/>
  <c r="K2578" i="9"/>
  <c r="L2578" i="9"/>
  <c r="M2578" i="9"/>
  <c r="N2578" i="9"/>
  <c r="O2578" i="9"/>
  <c r="P2578" i="9"/>
  <c r="E2579" i="9"/>
  <c r="F2579" i="9"/>
  <c r="G2579" i="9"/>
  <c r="H2579" i="9"/>
  <c r="I2579" i="9"/>
  <c r="J2579" i="9"/>
  <c r="K2579" i="9"/>
  <c r="L2579" i="9"/>
  <c r="M2579" i="9"/>
  <c r="N2579" i="9"/>
  <c r="O2579" i="9"/>
  <c r="P2579" i="9"/>
  <c r="E2580" i="9"/>
  <c r="F2580" i="9"/>
  <c r="G2580" i="9"/>
  <c r="H2580" i="9"/>
  <c r="I2580" i="9"/>
  <c r="J2580" i="9"/>
  <c r="K2580" i="9"/>
  <c r="L2580" i="9"/>
  <c r="M2580" i="9"/>
  <c r="N2580" i="9"/>
  <c r="O2580" i="9"/>
  <c r="P2580" i="9"/>
  <c r="E2581" i="9"/>
  <c r="F2581" i="9"/>
  <c r="G2581" i="9"/>
  <c r="H2581" i="9"/>
  <c r="I2581" i="9"/>
  <c r="J2581" i="9"/>
  <c r="K2581" i="9"/>
  <c r="L2581" i="9"/>
  <c r="M2581" i="9"/>
  <c r="N2581" i="9"/>
  <c r="O2581" i="9"/>
  <c r="P2581" i="9"/>
  <c r="E2582" i="9"/>
  <c r="F2582" i="9"/>
  <c r="G2582" i="9"/>
  <c r="H2582" i="9"/>
  <c r="I2582" i="9"/>
  <c r="J2582" i="9"/>
  <c r="K2582" i="9"/>
  <c r="L2582" i="9"/>
  <c r="M2582" i="9"/>
  <c r="N2582" i="9"/>
  <c r="O2582" i="9"/>
  <c r="P2582" i="9"/>
  <c r="E2583" i="9"/>
  <c r="F2583" i="9"/>
  <c r="G2583" i="9"/>
  <c r="H2583" i="9"/>
  <c r="I2583" i="9"/>
  <c r="J2583" i="9"/>
  <c r="K2583" i="9"/>
  <c r="L2583" i="9"/>
  <c r="M2583" i="9"/>
  <c r="N2583" i="9"/>
  <c r="O2583" i="9"/>
  <c r="P2583" i="9"/>
  <c r="E2584" i="9"/>
  <c r="F2584" i="9"/>
  <c r="G2584" i="9"/>
  <c r="H2584" i="9"/>
  <c r="I2584" i="9"/>
  <c r="J2584" i="9"/>
  <c r="K2584" i="9"/>
  <c r="L2584" i="9"/>
  <c r="M2584" i="9"/>
  <c r="N2584" i="9"/>
  <c r="O2584" i="9"/>
  <c r="P2584" i="9"/>
  <c r="E2585" i="9"/>
  <c r="F2585" i="9"/>
  <c r="G2585" i="9"/>
  <c r="H2585" i="9"/>
  <c r="I2585" i="9"/>
  <c r="J2585" i="9"/>
  <c r="K2585" i="9"/>
  <c r="L2585" i="9"/>
  <c r="M2585" i="9"/>
  <c r="N2585" i="9"/>
  <c r="O2585" i="9"/>
  <c r="P2585" i="9"/>
  <c r="E2586" i="9"/>
  <c r="F2586" i="9"/>
  <c r="G2586" i="9"/>
  <c r="H2586" i="9"/>
  <c r="I2586" i="9"/>
  <c r="J2586" i="9"/>
  <c r="K2586" i="9"/>
  <c r="L2586" i="9"/>
  <c r="M2586" i="9"/>
  <c r="N2586" i="9"/>
  <c r="O2586" i="9"/>
  <c r="P2586" i="9"/>
  <c r="E2587" i="9"/>
  <c r="F2587" i="9"/>
  <c r="G2587" i="9"/>
  <c r="H2587" i="9"/>
  <c r="I2587" i="9"/>
  <c r="J2587" i="9"/>
  <c r="K2587" i="9"/>
  <c r="L2587" i="9"/>
  <c r="M2587" i="9"/>
  <c r="N2587" i="9"/>
  <c r="O2587" i="9"/>
  <c r="P2587" i="9"/>
  <c r="E2588" i="9"/>
  <c r="F2588" i="9"/>
  <c r="G2588" i="9"/>
  <c r="H2588" i="9"/>
  <c r="I2588" i="9"/>
  <c r="J2588" i="9"/>
  <c r="K2588" i="9"/>
  <c r="L2588" i="9"/>
  <c r="M2588" i="9"/>
  <c r="N2588" i="9"/>
  <c r="O2588" i="9"/>
  <c r="P2588" i="9"/>
  <c r="E2589" i="9"/>
  <c r="F2589" i="9"/>
  <c r="G2589" i="9"/>
  <c r="H2589" i="9"/>
  <c r="I2589" i="9"/>
  <c r="J2589" i="9"/>
  <c r="K2589" i="9"/>
  <c r="L2589" i="9"/>
  <c r="M2589" i="9"/>
  <c r="N2589" i="9"/>
  <c r="O2589" i="9"/>
  <c r="P2589" i="9"/>
  <c r="E2590" i="9"/>
  <c r="F2590" i="9"/>
  <c r="G2590" i="9"/>
  <c r="H2590" i="9"/>
  <c r="I2590" i="9"/>
  <c r="J2590" i="9"/>
  <c r="K2590" i="9"/>
  <c r="L2590" i="9"/>
  <c r="M2590" i="9"/>
  <c r="N2590" i="9"/>
  <c r="O2590" i="9"/>
  <c r="P2590" i="9"/>
  <c r="E2591" i="9"/>
  <c r="F2591" i="9"/>
  <c r="G2591" i="9"/>
  <c r="H2591" i="9"/>
  <c r="I2591" i="9"/>
  <c r="J2591" i="9"/>
  <c r="K2591" i="9"/>
  <c r="L2591" i="9"/>
  <c r="M2591" i="9"/>
  <c r="N2591" i="9"/>
  <c r="O2591" i="9"/>
  <c r="P2591" i="9"/>
  <c r="E2592" i="9"/>
  <c r="F2592" i="9"/>
  <c r="G2592" i="9"/>
  <c r="H2592" i="9"/>
  <c r="I2592" i="9"/>
  <c r="J2592" i="9"/>
  <c r="K2592" i="9"/>
  <c r="L2592" i="9"/>
  <c r="M2592" i="9"/>
  <c r="N2592" i="9"/>
  <c r="O2592" i="9"/>
  <c r="P2592" i="9"/>
  <c r="E2593" i="9"/>
  <c r="F2593" i="9"/>
  <c r="G2593" i="9"/>
  <c r="H2593" i="9"/>
  <c r="I2593" i="9"/>
  <c r="J2593" i="9"/>
  <c r="K2593" i="9"/>
  <c r="L2593" i="9"/>
  <c r="M2593" i="9"/>
  <c r="N2593" i="9"/>
  <c r="O2593" i="9"/>
  <c r="P2593" i="9"/>
  <c r="E2594" i="9"/>
  <c r="F2594" i="9"/>
  <c r="G2594" i="9"/>
  <c r="H2594" i="9"/>
  <c r="I2594" i="9"/>
  <c r="J2594" i="9"/>
  <c r="K2594" i="9"/>
  <c r="L2594" i="9"/>
  <c r="M2594" i="9"/>
  <c r="N2594" i="9"/>
  <c r="O2594" i="9"/>
  <c r="P2594" i="9"/>
  <c r="E2595" i="9"/>
  <c r="F2595" i="9"/>
  <c r="G2595" i="9"/>
  <c r="H2595" i="9"/>
  <c r="I2595" i="9"/>
  <c r="J2595" i="9"/>
  <c r="K2595" i="9"/>
  <c r="L2595" i="9"/>
  <c r="M2595" i="9"/>
  <c r="N2595" i="9"/>
  <c r="O2595" i="9"/>
  <c r="P2595" i="9"/>
  <c r="E2596" i="9"/>
  <c r="F2596" i="9"/>
  <c r="G2596" i="9"/>
  <c r="H2596" i="9"/>
  <c r="I2596" i="9"/>
  <c r="J2596" i="9"/>
  <c r="K2596" i="9"/>
  <c r="L2596" i="9"/>
  <c r="M2596" i="9"/>
  <c r="N2596" i="9"/>
  <c r="O2596" i="9"/>
  <c r="P2596" i="9"/>
  <c r="E2597" i="9"/>
  <c r="F2597" i="9"/>
  <c r="G2597" i="9"/>
  <c r="H2597" i="9"/>
  <c r="I2597" i="9"/>
  <c r="J2597" i="9"/>
  <c r="K2597" i="9"/>
  <c r="L2597" i="9"/>
  <c r="M2597" i="9"/>
  <c r="N2597" i="9"/>
  <c r="O2597" i="9"/>
  <c r="P2597" i="9"/>
  <c r="E2598" i="9"/>
  <c r="F2598" i="9"/>
  <c r="G2598" i="9"/>
  <c r="H2598" i="9"/>
  <c r="I2598" i="9"/>
  <c r="J2598" i="9"/>
  <c r="K2598" i="9"/>
  <c r="L2598" i="9"/>
  <c r="M2598" i="9"/>
  <c r="N2598" i="9"/>
  <c r="O2598" i="9"/>
  <c r="P2598" i="9"/>
  <c r="E2599" i="9"/>
  <c r="F2599" i="9"/>
  <c r="G2599" i="9"/>
  <c r="H2599" i="9"/>
  <c r="I2599" i="9"/>
  <c r="J2599" i="9"/>
  <c r="K2599" i="9"/>
  <c r="L2599" i="9"/>
  <c r="M2599" i="9"/>
  <c r="N2599" i="9"/>
  <c r="O2599" i="9"/>
  <c r="P2599" i="9"/>
  <c r="E2600" i="9"/>
  <c r="F2600" i="9"/>
  <c r="G2600" i="9"/>
  <c r="H2600" i="9"/>
  <c r="I2600" i="9"/>
  <c r="J2600" i="9"/>
  <c r="K2600" i="9"/>
  <c r="L2600" i="9"/>
  <c r="M2600" i="9"/>
  <c r="N2600" i="9"/>
  <c r="O2600" i="9"/>
  <c r="P2600" i="9"/>
  <c r="E2601" i="9"/>
  <c r="F2601" i="9"/>
  <c r="G2601" i="9"/>
  <c r="H2601" i="9"/>
  <c r="I2601" i="9"/>
  <c r="J2601" i="9"/>
  <c r="K2601" i="9"/>
  <c r="L2601" i="9"/>
  <c r="M2601" i="9"/>
  <c r="N2601" i="9"/>
  <c r="O2601" i="9"/>
  <c r="P2601" i="9"/>
  <c r="E2602" i="9"/>
  <c r="F2602" i="9"/>
  <c r="G2602" i="9"/>
  <c r="H2602" i="9"/>
  <c r="I2602" i="9"/>
  <c r="J2602" i="9"/>
  <c r="K2602" i="9"/>
  <c r="L2602" i="9"/>
  <c r="M2602" i="9"/>
  <c r="N2602" i="9"/>
  <c r="O2602" i="9"/>
  <c r="P2602" i="9"/>
  <c r="E2603" i="9"/>
  <c r="F2603" i="9"/>
  <c r="G2603" i="9"/>
  <c r="H2603" i="9"/>
  <c r="I2603" i="9"/>
  <c r="J2603" i="9"/>
  <c r="K2603" i="9"/>
  <c r="L2603" i="9"/>
  <c r="M2603" i="9"/>
  <c r="N2603" i="9"/>
  <c r="O2603" i="9"/>
  <c r="P2603" i="9"/>
  <c r="E2604" i="9"/>
  <c r="F2604" i="9"/>
  <c r="G2604" i="9"/>
  <c r="H2604" i="9"/>
  <c r="I2604" i="9"/>
  <c r="J2604" i="9"/>
  <c r="K2604" i="9"/>
  <c r="L2604" i="9"/>
  <c r="M2604" i="9"/>
  <c r="N2604" i="9"/>
  <c r="O2604" i="9"/>
  <c r="P2604" i="9"/>
  <c r="E2605" i="9"/>
  <c r="F2605" i="9"/>
  <c r="G2605" i="9"/>
  <c r="H2605" i="9"/>
  <c r="I2605" i="9"/>
  <c r="J2605" i="9"/>
  <c r="K2605" i="9"/>
  <c r="L2605" i="9"/>
  <c r="M2605" i="9"/>
  <c r="N2605" i="9"/>
  <c r="O2605" i="9"/>
  <c r="P2605" i="9"/>
  <c r="E2606" i="9"/>
  <c r="F2606" i="9"/>
  <c r="G2606" i="9"/>
  <c r="H2606" i="9"/>
  <c r="I2606" i="9"/>
  <c r="J2606" i="9"/>
  <c r="K2606" i="9"/>
  <c r="L2606" i="9"/>
  <c r="M2606" i="9"/>
  <c r="N2606" i="9"/>
  <c r="O2606" i="9"/>
  <c r="P2606" i="9"/>
  <c r="E2607" i="9"/>
  <c r="F2607" i="9"/>
  <c r="G2607" i="9"/>
  <c r="H2607" i="9"/>
  <c r="I2607" i="9"/>
  <c r="J2607" i="9"/>
  <c r="K2607" i="9"/>
  <c r="L2607" i="9"/>
  <c r="M2607" i="9"/>
  <c r="N2607" i="9"/>
  <c r="O2607" i="9"/>
  <c r="P2607" i="9"/>
  <c r="E2608" i="9"/>
  <c r="F2608" i="9"/>
  <c r="G2608" i="9"/>
  <c r="H2608" i="9"/>
  <c r="I2608" i="9"/>
  <c r="J2608" i="9"/>
  <c r="K2608" i="9"/>
  <c r="L2608" i="9"/>
  <c r="M2608" i="9"/>
  <c r="N2608" i="9"/>
  <c r="O2608" i="9"/>
  <c r="P2608" i="9"/>
  <c r="E2609" i="9"/>
  <c r="F2609" i="9"/>
  <c r="G2609" i="9"/>
  <c r="H2609" i="9"/>
  <c r="I2609" i="9"/>
  <c r="J2609" i="9"/>
  <c r="K2609" i="9"/>
  <c r="L2609" i="9"/>
  <c r="M2609" i="9"/>
  <c r="N2609" i="9"/>
  <c r="O2609" i="9"/>
  <c r="P2609" i="9"/>
  <c r="E2610" i="9"/>
  <c r="F2610" i="9"/>
  <c r="G2610" i="9"/>
  <c r="H2610" i="9"/>
  <c r="I2610" i="9"/>
  <c r="J2610" i="9"/>
  <c r="K2610" i="9"/>
  <c r="L2610" i="9"/>
  <c r="M2610" i="9"/>
  <c r="N2610" i="9"/>
  <c r="O2610" i="9"/>
  <c r="P2610" i="9"/>
  <c r="E2611" i="9"/>
  <c r="F2611" i="9"/>
  <c r="G2611" i="9"/>
  <c r="H2611" i="9"/>
  <c r="I2611" i="9"/>
  <c r="J2611" i="9"/>
  <c r="K2611" i="9"/>
  <c r="L2611" i="9"/>
  <c r="M2611" i="9"/>
  <c r="N2611" i="9"/>
  <c r="O2611" i="9"/>
  <c r="P2611" i="9"/>
  <c r="E2612" i="9"/>
  <c r="F2612" i="9"/>
  <c r="G2612" i="9"/>
  <c r="H2612" i="9"/>
  <c r="I2612" i="9"/>
  <c r="J2612" i="9"/>
  <c r="K2612" i="9"/>
  <c r="L2612" i="9"/>
  <c r="M2612" i="9"/>
  <c r="N2612" i="9"/>
  <c r="O2612" i="9"/>
  <c r="P2612" i="9"/>
  <c r="E2613" i="9"/>
  <c r="F2613" i="9"/>
  <c r="G2613" i="9"/>
  <c r="H2613" i="9"/>
  <c r="I2613" i="9"/>
  <c r="J2613" i="9"/>
  <c r="K2613" i="9"/>
  <c r="L2613" i="9"/>
  <c r="M2613" i="9"/>
  <c r="N2613" i="9"/>
  <c r="O2613" i="9"/>
  <c r="P2613" i="9"/>
  <c r="E2614" i="9"/>
  <c r="F2614" i="9"/>
  <c r="G2614" i="9"/>
  <c r="H2614" i="9"/>
  <c r="I2614" i="9"/>
  <c r="J2614" i="9"/>
  <c r="K2614" i="9"/>
  <c r="L2614" i="9"/>
  <c r="M2614" i="9"/>
  <c r="N2614" i="9"/>
  <c r="O2614" i="9"/>
  <c r="P2614" i="9"/>
  <c r="E2615" i="9"/>
  <c r="F2615" i="9"/>
  <c r="G2615" i="9"/>
  <c r="H2615" i="9"/>
  <c r="I2615" i="9"/>
  <c r="J2615" i="9"/>
  <c r="K2615" i="9"/>
  <c r="L2615" i="9"/>
  <c r="M2615" i="9"/>
  <c r="N2615" i="9"/>
  <c r="O2615" i="9"/>
  <c r="P2615" i="9"/>
  <c r="E2616" i="9"/>
  <c r="F2616" i="9"/>
  <c r="G2616" i="9"/>
  <c r="H2616" i="9"/>
  <c r="I2616" i="9"/>
  <c r="J2616" i="9"/>
  <c r="K2616" i="9"/>
  <c r="L2616" i="9"/>
  <c r="M2616" i="9"/>
  <c r="N2616" i="9"/>
  <c r="O2616" i="9"/>
  <c r="P2616" i="9"/>
  <c r="E2617" i="9"/>
  <c r="F2617" i="9"/>
  <c r="G2617" i="9"/>
  <c r="H2617" i="9"/>
  <c r="I2617" i="9"/>
  <c r="J2617" i="9"/>
  <c r="K2617" i="9"/>
  <c r="L2617" i="9"/>
  <c r="M2617" i="9"/>
  <c r="N2617" i="9"/>
  <c r="O2617" i="9"/>
  <c r="P2617" i="9"/>
  <c r="E2618" i="9"/>
  <c r="F2618" i="9"/>
  <c r="G2618" i="9"/>
  <c r="H2618" i="9"/>
  <c r="I2618" i="9"/>
  <c r="J2618" i="9"/>
  <c r="K2618" i="9"/>
  <c r="L2618" i="9"/>
  <c r="M2618" i="9"/>
  <c r="N2618" i="9"/>
  <c r="O2618" i="9"/>
  <c r="P2618" i="9"/>
  <c r="E2619" i="9"/>
  <c r="F2619" i="9"/>
  <c r="G2619" i="9"/>
  <c r="H2619" i="9"/>
  <c r="I2619" i="9"/>
  <c r="J2619" i="9"/>
  <c r="K2619" i="9"/>
  <c r="L2619" i="9"/>
  <c r="M2619" i="9"/>
  <c r="N2619" i="9"/>
  <c r="O2619" i="9"/>
  <c r="P2619" i="9"/>
  <c r="E2620" i="9"/>
  <c r="F2620" i="9"/>
  <c r="G2620" i="9"/>
  <c r="H2620" i="9"/>
  <c r="I2620" i="9"/>
  <c r="J2620" i="9"/>
  <c r="K2620" i="9"/>
  <c r="L2620" i="9"/>
  <c r="M2620" i="9"/>
  <c r="N2620" i="9"/>
  <c r="O2620" i="9"/>
  <c r="P2620" i="9"/>
  <c r="E2621" i="9"/>
  <c r="F2621" i="9"/>
  <c r="G2621" i="9"/>
  <c r="H2621" i="9"/>
  <c r="I2621" i="9"/>
  <c r="J2621" i="9"/>
  <c r="K2621" i="9"/>
  <c r="L2621" i="9"/>
  <c r="M2621" i="9"/>
  <c r="N2621" i="9"/>
  <c r="O2621" i="9"/>
  <c r="P2621" i="9"/>
  <c r="E2622" i="9"/>
  <c r="F2622" i="9"/>
  <c r="G2622" i="9"/>
  <c r="H2622" i="9"/>
  <c r="I2622" i="9"/>
  <c r="J2622" i="9"/>
  <c r="K2622" i="9"/>
  <c r="L2622" i="9"/>
  <c r="M2622" i="9"/>
  <c r="N2622" i="9"/>
  <c r="O2622" i="9"/>
  <c r="P2622" i="9"/>
  <c r="E2623" i="9"/>
  <c r="F2623" i="9"/>
  <c r="G2623" i="9"/>
  <c r="H2623" i="9"/>
  <c r="I2623" i="9"/>
  <c r="J2623" i="9"/>
  <c r="K2623" i="9"/>
  <c r="L2623" i="9"/>
  <c r="M2623" i="9"/>
  <c r="N2623" i="9"/>
  <c r="O2623" i="9"/>
  <c r="P2623" i="9"/>
  <c r="E2624" i="9"/>
  <c r="F2624" i="9"/>
  <c r="G2624" i="9"/>
  <c r="H2624" i="9"/>
  <c r="I2624" i="9"/>
  <c r="J2624" i="9"/>
  <c r="K2624" i="9"/>
  <c r="L2624" i="9"/>
  <c r="M2624" i="9"/>
  <c r="N2624" i="9"/>
  <c r="O2624" i="9"/>
  <c r="P2624" i="9"/>
  <c r="E2625" i="9"/>
  <c r="F2625" i="9"/>
  <c r="G2625" i="9"/>
  <c r="H2625" i="9"/>
  <c r="I2625" i="9"/>
  <c r="J2625" i="9"/>
  <c r="K2625" i="9"/>
  <c r="L2625" i="9"/>
  <c r="M2625" i="9"/>
  <c r="N2625" i="9"/>
  <c r="O2625" i="9"/>
  <c r="P2625" i="9"/>
  <c r="E2626" i="9"/>
  <c r="F2626" i="9"/>
  <c r="G2626" i="9"/>
  <c r="H2626" i="9"/>
  <c r="I2626" i="9"/>
  <c r="J2626" i="9"/>
  <c r="K2626" i="9"/>
  <c r="L2626" i="9"/>
  <c r="M2626" i="9"/>
  <c r="N2626" i="9"/>
  <c r="O2626" i="9"/>
  <c r="P2626" i="9"/>
  <c r="E2627" i="9"/>
  <c r="F2627" i="9"/>
  <c r="G2627" i="9"/>
  <c r="H2627" i="9"/>
  <c r="I2627" i="9"/>
  <c r="J2627" i="9"/>
  <c r="K2627" i="9"/>
  <c r="L2627" i="9"/>
  <c r="M2627" i="9"/>
  <c r="N2627" i="9"/>
  <c r="O2627" i="9"/>
  <c r="P2627" i="9"/>
  <c r="E2628" i="9"/>
  <c r="F2628" i="9"/>
  <c r="G2628" i="9"/>
  <c r="H2628" i="9"/>
  <c r="I2628" i="9"/>
  <c r="J2628" i="9"/>
  <c r="K2628" i="9"/>
  <c r="L2628" i="9"/>
  <c r="M2628" i="9"/>
  <c r="N2628" i="9"/>
  <c r="O2628" i="9"/>
  <c r="P2628" i="9"/>
  <c r="E2629" i="9"/>
  <c r="F2629" i="9"/>
  <c r="G2629" i="9"/>
  <c r="H2629" i="9"/>
  <c r="I2629" i="9"/>
  <c r="J2629" i="9"/>
  <c r="K2629" i="9"/>
  <c r="L2629" i="9"/>
  <c r="M2629" i="9"/>
  <c r="N2629" i="9"/>
  <c r="O2629" i="9"/>
  <c r="P2629" i="9"/>
  <c r="E2630" i="9"/>
  <c r="F2630" i="9"/>
  <c r="G2630" i="9"/>
  <c r="H2630" i="9"/>
  <c r="I2630" i="9"/>
  <c r="J2630" i="9"/>
  <c r="K2630" i="9"/>
  <c r="L2630" i="9"/>
  <c r="M2630" i="9"/>
  <c r="N2630" i="9"/>
  <c r="O2630" i="9"/>
  <c r="P2630" i="9"/>
  <c r="E2631" i="9"/>
  <c r="F2631" i="9"/>
  <c r="G2631" i="9"/>
  <c r="H2631" i="9"/>
  <c r="I2631" i="9"/>
  <c r="J2631" i="9"/>
  <c r="K2631" i="9"/>
  <c r="L2631" i="9"/>
  <c r="M2631" i="9"/>
  <c r="N2631" i="9"/>
  <c r="O2631" i="9"/>
  <c r="P2631" i="9"/>
  <c r="E2632" i="9"/>
  <c r="F2632" i="9"/>
  <c r="G2632" i="9"/>
  <c r="H2632" i="9"/>
  <c r="I2632" i="9"/>
  <c r="J2632" i="9"/>
  <c r="K2632" i="9"/>
  <c r="L2632" i="9"/>
  <c r="M2632" i="9"/>
  <c r="N2632" i="9"/>
  <c r="O2632" i="9"/>
  <c r="P2632" i="9"/>
  <c r="E2633" i="9"/>
  <c r="F2633" i="9"/>
  <c r="G2633" i="9"/>
  <c r="H2633" i="9"/>
  <c r="I2633" i="9"/>
  <c r="J2633" i="9"/>
  <c r="K2633" i="9"/>
  <c r="L2633" i="9"/>
  <c r="M2633" i="9"/>
  <c r="N2633" i="9"/>
  <c r="O2633" i="9"/>
  <c r="P2633" i="9"/>
  <c r="E2634" i="9"/>
  <c r="F2634" i="9"/>
  <c r="G2634" i="9"/>
  <c r="H2634" i="9"/>
  <c r="I2634" i="9"/>
  <c r="J2634" i="9"/>
  <c r="K2634" i="9"/>
  <c r="L2634" i="9"/>
  <c r="M2634" i="9"/>
  <c r="N2634" i="9"/>
  <c r="O2634" i="9"/>
  <c r="P2634" i="9"/>
  <c r="E2635" i="9"/>
  <c r="F2635" i="9"/>
  <c r="G2635" i="9"/>
  <c r="H2635" i="9"/>
  <c r="I2635" i="9"/>
  <c r="J2635" i="9"/>
  <c r="K2635" i="9"/>
  <c r="L2635" i="9"/>
  <c r="M2635" i="9"/>
  <c r="N2635" i="9"/>
  <c r="O2635" i="9"/>
  <c r="P2635" i="9"/>
  <c r="E2636" i="9"/>
  <c r="F2636" i="9"/>
  <c r="G2636" i="9"/>
  <c r="H2636" i="9"/>
  <c r="I2636" i="9"/>
  <c r="J2636" i="9"/>
  <c r="K2636" i="9"/>
  <c r="L2636" i="9"/>
  <c r="M2636" i="9"/>
  <c r="N2636" i="9"/>
  <c r="O2636" i="9"/>
  <c r="P2636" i="9"/>
  <c r="E2637" i="9"/>
  <c r="F2637" i="9"/>
  <c r="G2637" i="9"/>
  <c r="H2637" i="9"/>
  <c r="I2637" i="9"/>
  <c r="J2637" i="9"/>
  <c r="K2637" i="9"/>
  <c r="L2637" i="9"/>
  <c r="M2637" i="9"/>
  <c r="N2637" i="9"/>
  <c r="O2637" i="9"/>
  <c r="P2637" i="9"/>
  <c r="E2638" i="9"/>
  <c r="F2638" i="9"/>
  <c r="G2638" i="9"/>
  <c r="H2638" i="9"/>
  <c r="I2638" i="9"/>
  <c r="J2638" i="9"/>
  <c r="K2638" i="9"/>
  <c r="L2638" i="9"/>
  <c r="M2638" i="9"/>
  <c r="N2638" i="9"/>
  <c r="O2638" i="9"/>
  <c r="P2638" i="9"/>
  <c r="E2639" i="9"/>
  <c r="F2639" i="9"/>
  <c r="G2639" i="9"/>
  <c r="H2639" i="9"/>
  <c r="I2639" i="9"/>
  <c r="J2639" i="9"/>
  <c r="K2639" i="9"/>
  <c r="L2639" i="9"/>
  <c r="M2639" i="9"/>
  <c r="N2639" i="9"/>
  <c r="O2639" i="9"/>
  <c r="P2639" i="9"/>
  <c r="E2640" i="9"/>
  <c r="F2640" i="9"/>
  <c r="G2640" i="9"/>
  <c r="H2640" i="9"/>
  <c r="I2640" i="9"/>
  <c r="J2640" i="9"/>
  <c r="K2640" i="9"/>
  <c r="L2640" i="9"/>
  <c r="M2640" i="9"/>
  <c r="N2640" i="9"/>
  <c r="O2640" i="9"/>
  <c r="P2640" i="9"/>
  <c r="E2641" i="9"/>
  <c r="F2641" i="9"/>
  <c r="G2641" i="9"/>
  <c r="H2641" i="9"/>
  <c r="I2641" i="9"/>
  <c r="J2641" i="9"/>
  <c r="K2641" i="9"/>
  <c r="L2641" i="9"/>
  <c r="M2641" i="9"/>
  <c r="N2641" i="9"/>
  <c r="O2641" i="9"/>
  <c r="P2641" i="9"/>
  <c r="E2642" i="9"/>
  <c r="F2642" i="9"/>
  <c r="G2642" i="9"/>
  <c r="H2642" i="9"/>
  <c r="I2642" i="9"/>
  <c r="J2642" i="9"/>
  <c r="K2642" i="9"/>
  <c r="L2642" i="9"/>
  <c r="M2642" i="9"/>
  <c r="N2642" i="9"/>
  <c r="O2642" i="9"/>
  <c r="P2642" i="9"/>
  <c r="E2643" i="9"/>
  <c r="F2643" i="9"/>
  <c r="G2643" i="9"/>
  <c r="H2643" i="9"/>
  <c r="I2643" i="9"/>
  <c r="J2643" i="9"/>
  <c r="K2643" i="9"/>
  <c r="L2643" i="9"/>
  <c r="M2643" i="9"/>
  <c r="N2643" i="9"/>
  <c r="O2643" i="9"/>
  <c r="P2643" i="9"/>
  <c r="E2644" i="9"/>
  <c r="F2644" i="9"/>
  <c r="G2644" i="9"/>
  <c r="H2644" i="9"/>
  <c r="I2644" i="9"/>
  <c r="J2644" i="9"/>
  <c r="K2644" i="9"/>
  <c r="L2644" i="9"/>
  <c r="M2644" i="9"/>
  <c r="N2644" i="9"/>
  <c r="O2644" i="9"/>
  <c r="P2644" i="9"/>
  <c r="E2645" i="9"/>
  <c r="F2645" i="9"/>
  <c r="G2645" i="9"/>
  <c r="H2645" i="9"/>
  <c r="I2645" i="9"/>
  <c r="J2645" i="9"/>
  <c r="K2645" i="9"/>
  <c r="L2645" i="9"/>
  <c r="M2645" i="9"/>
  <c r="N2645" i="9"/>
  <c r="O2645" i="9"/>
  <c r="P2645" i="9"/>
  <c r="E2646" i="9"/>
  <c r="F2646" i="9"/>
  <c r="G2646" i="9"/>
  <c r="H2646" i="9"/>
  <c r="I2646" i="9"/>
  <c r="J2646" i="9"/>
  <c r="K2646" i="9"/>
  <c r="L2646" i="9"/>
  <c r="M2646" i="9"/>
  <c r="N2646" i="9"/>
  <c r="O2646" i="9"/>
  <c r="P2646" i="9"/>
  <c r="E2647" i="9"/>
  <c r="F2647" i="9"/>
  <c r="G2647" i="9"/>
  <c r="H2647" i="9"/>
  <c r="I2647" i="9"/>
  <c r="J2647" i="9"/>
  <c r="K2647" i="9"/>
  <c r="L2647" i="9"/>
  <c r="M2647" i="9"/>
  <c r="N2647" i="9"/>
  <c r="O2647" i="9"/>
  <c r="P2647" i="9"/>
  <c r="E2648" i="9"/>
  <c r="F2648" i="9"/>
  <c r="G2648" i="9"/>
  <c r="H2648" i="9"/>
  <c r="I2648" i="9"/>
  <c r="J2648" i="9"/>
  <c r="K2648" i="9"/>
  <c r="L2648" i="9"/>
  <c r="M2648" i="9"/>
  <c r="N2648" i="9"/>
  <c r="O2648" i="9"/>
  <c r="P2648" i="9"/>
  <c r="E2649" i="9"/>
  <c r="F2649" i="9"/>
  <c r="G2649" i="9"/>
  <c r="H2649" i="9"/>
  <c r="I2649" i="9"/>
  <c r="J2649" i="9"/>
  <c r="K2649" i="9"/>
  <c r="L2649" i="9"/>
  <c r="M2649" i="9"/>
  <c r="N2649" i="9"/>
  <c r="O2649" i="9"/>
  <c r="P2649" i="9"/>
  <c r="E2650" i="9"/>
  <c r="F2650" i="9"/>
  <c r="G2650" i="9"/>
  <c r="H2650" i="9"/>
  <c r="I2650" i="9"/>
  <c r="J2650" i="9"/>
  <c r="K2650" i="9"/>
  <c r="L2650" i="9"/>
  <c r="M2650" i="9"/>
  <c r="N2650" i="9"/>
  <c r="O2650" i="9"/>
  <c r="P2650" i="9"/>
  <c r="E2651" i="9"/>
  <c r="F2651" i="9"/>
  <c r="G2651" i="9"/>
  <c r="H2651" i="9"/>
  <c r="I2651" i="9"/>
  <c r="J2651" i="9"/>
  <c r="K2651" i="9"/>
  <c r="L2651" i="9"/>
  <c r="M2651" i="9"/>
  <c r="N2651" i="9"/>
  <c r="O2651" i="9"/>
  <c r="P2651" i="9"/>
  <c r="E2652" i="9"/>
  <c r="F2652" i="9"/>
  <c r="G2652" i="9"/>
  <c r="H2652" i="9"/>
  <c r="I2652" i="9"/>
  <c r="J2652" i="9"/>
  <c r="K2652" i="9"/>
  <c r="L2652" i="9"/>
  <c r="M2652" i="9"/>
  <c r="N2652" i="9"/>
  <c r="O2652" i="9"/>
  <c r="P2652" i="9"/>
  <c r="E2653" i="9"/>
  <c r="F2653" i="9"/>
  <c r="G2653" i="9"/>
  <c r="H2653" i="9"/>
  <c r="I2653" i="9"/>
  <c r="J2653" i="9"/>
  <c r="K2653" i="9"/>
  <c r="L2653" i="9"/>
  <c r="M2653" i="9"/>
  <c r="N2653" i="9"/>
  <c r="O2653" i="9"/>
  <c r="P2653" i="9"/>
  <c r="E2654" i="9"/>
  <c r="F2654" i="9"/>
  <c r="G2654" i="9"/>
  <c r="H2654" i="9"/>
  <c r="I2654" i="9"/>
  <c r="J2654" i="9"/>
  <c r="K2654" i="9"/>
  <c r="L2654" i="9"/>
  <c r="M2654" i="9"/>
  <c r="N2654" i="9"/>
  <c r="O2654" i="9"/>
  <c r="P2654" i="9"/>
  <c r="E2655" i="9"/>
  <c r="F2655" i="9"/>
  <c r="G2655" i="9"/>
  <c r="H2655" i="9"/>
  <c r="I2655" i="9"/>
  <c r="J2655" i="9"/>
  <c r="K2655" i="9"/>
  <c r="L2655" i="9"/>
  <c r="M2655" i="9"/>
  <c r="N2655" i="9"/>
  <c r="O2655" i="9"/>
  <c r="P2655" i="9"/>
  <c r="E2656" i="9"/>
  <c r="F2656" i="9"/>
  <c r="G2656" i="9"/>
  <c r="H2656" i="9"/>
  <c r="I2656" i="9"/>
  <c r="J2656" i="9"/>
  <c r="K2656" i="9"/>
  <c r="L2656" i="9"/>
  <c r="M2656" i="9"/>
  <c r="N2656" i="9"/>
  <c r="O2656" i="9"/>
  <c r="P2656" i="9"/>
  <c r="E2657" i="9"/>
  <c r="F2657" i="9"/>
  <c r="G2657" i="9"/>
  <c r="H2657" i="9"/>
  <c r="I2657" i="9"/>
  <c r="J2657" i="9"/>
  <c r="K2657" i="9"/>
  <c r="L2657" i="9"/>
  <c r="M2657" i="9"/>
  <c r="N2657" i="9"/>
  <c r="O2657" i="9"/>
  <c r="P2657" i="9"/>
  <c r="E2658" i="9"/>
  <c r="F2658" i="9"/>
  <c r="G2658" i="9"/>
  <c r="H2658" i="9"/>
  <c r="I2658" i="9"/>
  <c r="J2658" i="9"/>
  <c r="K2658" i="9"/>
  <c r="L2658" i="9"/>
  <c r="M2658" i="9"/>
  <c r="N2658" i="9"/>
  <c r="O2658" i="9"/>
  <c r="P2658" i="9"/>
  <c r="E2659" i="9"/>
  <c r="F2659" i="9"/>
  <c r="G2659" i="9"/>
  <c r="H2659" i="9"/>
  <c r="I2659" i="9"/>
  <c r="J2659" i="9"/>
  <c r="K2659" i="9"/>
  <c r="L2659" i="9"/>
  <c r="M2659" i="9"/>
  <c r="N2659" i="9"/>
  <c r="O2659" i="9"/>
  <c r="P2659" i="9"/>
  <c r="E2660" i="9"/>
  <c r="F2660" i="9"/>
  <c r="G2660" i="9"/>
  <c r="H2660" i="9"/>
  <c r="I2660" i="9"/>
  <c r="J2660" i="9"/>
  <c r="K2660" i="9"/>
  <c r="L2660" i="9"/>
  <c r="M2660" i="9"/>
  <c r="N2660" i="9"/>
  <c r="O2660" i="9"/>
  <c r="P2660" i="9"/>
  <c r="E2661" i="9"/>
  <c r="F2661" i="9"/>
  <c r="G2661" i="9"/>
  <c r="H2661" i="9"/>
  <c r="I2661" i="9"/>
  <c r="J2661" i="9"/>
  <c r="K2661" i="9"/>
  <c r="L2661" i="9"/>
  <c r="M2661" i="9"/>
  <c r="N2661" i="9"/>
  <c r="O2661" i="9"/>
  <c r="P2661" i="9"/>
  <c r="E2662" i="9"/>
  <c r="F2662" i="9"/>
  <c r="G2662" i="9"/>
  <c r="H2662" i="9"/>
  <c r="I2662" i="9"/>
  <c r="J2662" i="9"/>
  <c r="K2662" i="9"/>
  <c r="L2662" i="9"/>
  <c r="M2662" i="9"/>
  <c r="N2662" i="9"/>
  <c r="O2662" i="9"/>
  <c r="P2662" i="9"/>
  <c r="E2663" i="9"/>
  <c r="F2663" i="9"/>
  <c r="G2663" i="9"/>
  <c r="H2663" i="9"/>
  <c r="I2663" i="9"/>
  <c r="J2663" i="9"/>
  <c r="K2663" i="9"/>
  <c r="L2663" i="9"/>
  <c r="M2663" i="9"/>
  <c r="N2663" i="9"/>
  <c r="O2663" i="9"/>
  <c r="P2663" i="9"/>
  <c r="E2664" i="9"/>
  <c r="F2664" i="9"/>
  <c r="G2664" i="9"/>
  <c r="H2664" i="9"/>
  <c r="I2664" i="9"/>
  <c r="J2664" i="9"/>
  <c r="K2664" i="9"/>
  <c r="L2664" i="9"/>
  <c r="M2664" i="9"/>
  <c r="N2664" i="9"/>
  <c r="O2664" i="9"/>
  <c r="P2664" i="9"/>
  <c r="E2665" i="9"/>
  <c r="F2665" i="9"/>
  <c r="G2665" i="9"/>
  <c r="H2665" i="9"/>
  <c r="I2665" i="9"/>
  <c r="J2665" i="9"/>
  <c r="K2665" i="9"/>
  <c r="L2665" i="9"/>
  <c r="M2665" i="9"/>
  <c r="N2665" i="9"/>
  <c r="O2665" i="9"/>
  <c r="P2665" i="9"/>
  <c r="E2666" i="9"/>
  <c r="F2666" i="9"/>
  <c r="G2666" i="9"/>
  <c r="H2666" i="9"/>
  <c r="I2666" i="9"/>
  <c r="J2666" i="9"/>
  <c r="K2666" i="9"/>
  <c r="L2666" i="9"/>
  <c r="M2666" i="9"/>
  <c r="N2666" i="9"/>
  <c r="O2666" i="9"/>
  <c r="P2666" i="9"/>
  <c r="E2667" i="9"/>
  <c r="F2667" i="9"/>
  <c r="G2667" i="9"/>
  <c r="H2667" i="9"/>
  <c r="I2667" i="9"/>
  <c r="J2667" i="9"/>
  <c r="K2667" i="9"/>
  <c r="L2667" i="9"/>
  <c r="M2667" i="9"/>
  <c r="N2667" i="9"/>
  <c r="O2667" i="9"/>
  <c r="P2667" i="9"/>
  <c r="E2668" i="9"/>
  <c r="F2668" i="9"/>
  <c r="G2668" i="9"/>
  <c r="H2668" i="9"/>
  <c r="I2668" i="9"/>
  <c r="J2668" i="9"/>
  <c r="K2668" i="9"/>
  <c r="L2668" i="9"/>
  <c r="M2668" i="9"/>
  <c r="N2668" i="9"/>
  <c r="O2668" i="9"/>
  <c r="P2668" i="9"/>
  <c r="E2669" i="9"/>
  <c r="F2669" i="9"/>
  <c r="G2669" i="9"/>
  <c r="H2669" i="9"/>
  <c r="I2669" i="9"/>
  <c r="J2669" i="9"/>
  <c r="K2669" i="9"/>
  <c r="L2669" i="9"/>
  <c r="M2669" i="9"/>
  <c r="N2669" i="9"/>
  <c r="O2669" i="9"/>
  <c r="P2669" i="9"/>
  <c r="E2670" i="9"/>
  <c r="F2670" i="9"/>
  <c r="G2670" i="9"/>
  <c r="H2670" i="9"/>
  <c r="I2670" i="9"/>
  <c r="J2670" i="9"/>
  <c r="K2670" i="9"/>
  <c r="L2670" i="9"/>
  <c r="M2670" i="9"/>
  <c r="N2670" i="9"/>
  <c r="O2670" i="9"/>
  <c r="P2670" i="9"/>
  <c r="E2671" i="9"/>
  <c r="F2671" i="9"/>
  <c r="G2671" i="9"/>
  <c r="H2671" i="9"/>
  <c r="I2671" i="9"/>
  <c r="J2671" i="9"/>
  <c r="K2671" i="9"/>
  <c r="L2671" i="9"/>
  <c r="M2671" i="9"/>
  <c r="N2671" i="9"/>
  <c r="O2671" i="9"/>
  <c r="P2671" i="9"/>
  <c r="E2672" i="9"/>
  <c r="F2672" i="9"/>
  <c r="G2672" i="9"/>
  <c r="H2672" i="9"/>
  <c r="I2672" i="9"/>
  <c r="J2672" i="9"/>
  <c r="K2672" i="9"/>
  <c r="L2672" i="9"/>
  <c r="M2672" i="9"/>
  <c r="N2672" i="9"/>
  <c r="O2672" i="9"/>
  <c r="P2672" i="9"/>
  <c r="E2673" i="9"/>
  <c r="F2673" i="9"/>
  <c r="G2673" i="9"/>
  <c r="H2673" i="9"/>
  <c r="I2673" i="9"/>
  <c r="J2673" i="9"/>
  <c r="K2673" i="9"/>
  <c r="L2673" i="9"/>
  <c r="M2673" i="9"/>
  <c r="N2673" i="9"/>
  <c r="O2673" i="9"/>
  <c r="P2673" i="9"/>
  <c r="E2674" i="9"/>
  <c r="F2674" i="9"/>
  <c r="G2674" i="9"/>
  <c r="H2674" i="9"/>
  <c r="I2674" i="9"/>
  <c r="J2674" i="9"/>
  <c r="K2674" i="9"/>
  <c r="L2674" i="9"/>
  <c r="M2674" i="9"/>
  <c r="N2674" i="9"/>
  <c r="O2674" i="9"/>
  <c r="P2674" i="9"/>
  <c r="E2675" i="9"/>
  <c r="F2675" i="9"/>
  <c r="G2675" i="9"/>
  <c r="H2675" i="9"/>
  <c r="I2675" i="9"/>
  <c r="J2675" i="9"/>
  <c r="K2675" i="9"/>
  <c r="L2675" i="9"/>
  <c r="M2675" i="9"/>
  <c r="N2675" i="9"/>
  <c r="O2675" i="9"/>
  <c r="P2675" i="9"/>
  <c r="E2676" i="9"/>
  <c r="F2676" i="9"/>
  <c r="G2676" i="9"/>
  <c r="H2676" i="9"/>
  <c r="I2676" i="9"/>
  <c r="J2676" i="9"/>
  <c r="K2676" i="9"/>
  <c r="L2676" i="9"/>
  <c r="M2676" i="9"/>
  <c r="N2676" i="9"/>
  <c r="O2676" i="9"/>
  <c r="P2676" i="9"/>
  <c r="E2677" i="9"/>
  <c r="F2677" i="9"/>
  <c r="G2677" i="9"/>
  <c r="H2677" i="9"/>
  <c r="I2677" i="9"/>
  <c r="J2677" i="9"/>
  <c r="K2677" i="9"/>
  <c r="L2677" i="9"/>
  <c r="M2677" i="9"/>
  <c r="N2677" i="9"/>
  <c r="O2677" i="9"/>
  <c r="P2677" i="9"/>
  <c r="E2678" i="9"/>
  <c r="F2678" i="9"/>
  <c r="G2678" i="9"/>
  <c r="H2678" i="9"/>
  <c r="I2678" i="9"/>
  <c r="J2678" i="9"/>
  <c r="K2678" i="9"/>
  <c r="L2678" i="9"/>
  <c r="M2678" i="9"/>
  <c r="N2678" i="9"/>
  <c r="O2678" i="9"/>
  <c r="P2678" i="9"/>
  <c r="E2679" i="9"/>
  <c r="F2679" i="9"/>
  <c r="G2679" i="9"/>
  <c r="H2679" i="9"/>
  <c r="I2679" i="9"/>
  <c r="J2679" i="9"/>
  <c r="K2679" i="9"/>
  <c r="L2679" i="9"/>
  <c r="M2679" i="9"/>
  <c r="N2679" i="9"/>
  <c r="O2679" i="9"/>
  <c r="P2679" i="9"/>
  <c r="E2680" i="9"/>
  <c r="F2680" i="9"/>
  <c r="G2680" i="9"/>
  <c r="H2680" i="9"/>
  <c r="I2680" i="9"/>
  <c r="J2680" i="9"/>
  <c r="K2680" i="9"/>
  <c r="L2680" i="9"/>
  <c r="M2680" i="9"/>
  <c r="N2680" i="9"/>
  <c r="O2680" i="9"/>
  <c r="P2680" i="9"/>
  <c r="E2681" i="9"/>
  <c r="F2681" i="9"/>
  <c r="G2681" i="9"/>
  <c r="H2681" i="9"/>
  <c r="I2681" i="9"/>
  <c r="J2681" i="9"/>
  <c r="K2681" i="9"/>
  <c r="L2681" i="9"/>
  <c r="M2681" i="9"/>
  <c r="N2681" i="9"/>
  <c r="O2681" i="9"/>
  <c r="P2681" i="9"/>
  <c r="E2682" i="9"/>
  <c r="F2682" i="9"/>
  <c r="G2682" i="9"/>
  <c r="H2682" i="9"/>
  <c r="I2682" i="9"/>
  <c r="J2682" i="9"/>
  <c r="K2682" i="9"/>
  <c r="L2682" i="9"/>
  <c r="M2682" i="9"/>
  <c r="N2682" i="9"/>
  <c r="O2682" i="9"/>
  <c r="P2682" i="9"/>
  <c r="E2683" i="9"/>
  <c r="F2683" i="9"/>
  <c r="G2683" i="9"/>
  <c r="H2683" i="9"/>
  <c r="I2683" i="9"/>
  <c r="J2683" i="9"/>
  <c r="K2683" i="9"/>
  <c r="L2683" i="9"/>
  <c r="M2683" i="9"/>
  <c r="N2683" i="9"/>
  <c r="O2683" i="9"/>
  <c r="P2683" i="9"/>
  <c r="E2684" i="9"/>
  <c r="F2684" i="9"/>
  <c r="G2684" i="9"/>
  <c r="H2684" i="9"/>
  <c r="I2684" i="9"/>
  <c r="J2684" i="9"/>
  <c r="K2684" i="9"/>
  <c r="L2684" i="9"/>
  <c r="M2684" i="9"/>
  <c r="N2684" i="9"/>
  <c r="O2684" i="9"/>
  <c r="P2684" i="9"/>
  <c r="E2685" i="9"/>
  <c r="F2685" i="9"/>
  <c r="G2685" i="9"/>
  <c r="H2685" i="9"/>
  <c r="I2685" i="9"/>
  <c r="J2685" i="9"/>
  <c r="K2685" i="9"/>
  <c r="L2685" i="9"/>
  <c r="M2685" i="9"/>
  <c r="N2685" i="9"/>
  <c r="O2685" i="9"/>
  <c r="P2685" i="9"/>
  <c r="E2686" i="9"/>
  <c r="F2686" i="9"/>
  <c r="G2686" i="9"/>
  <c r="H2686" i="9"/>
  <c r="I2686" i="9"/>
  <c r="J2686" i="9"/>
  <c r="K2686" i="9"/>
  <c r="L2686" i="9"/>
  <c r="M2686" i="9"/>
  <c r="N2686" i="9"/>
  <c r="O2686" i="9"/>
  <c r="P2686" i="9"/>
  <c r="E2687" i="9"/>
  <c r="F2687" i="9"/>
  <c r="G2687" i="9"/>
  <c r="H2687" i="9"/>
  <c r="I2687" i="9"/>
  <c r="J2687" i="9"/>
  <c r="K2687" i="9"/>
  <c r="L2687" i="9"/>
  <c r="M2687" i="9"/>
  <c r="N2687" i="9"/>
  <c r="O2687" i="9"/>
  <c r="P2687" i="9"/>
  <c r="E2688" i="9"/>
  <c r="F2688" i="9"/>
  <c r="G2688" i="9"/>
  <c r="H2688" i="9"/>
  <c r="I2688" i="9"/>
  <c r="J2688" i="9"/>
  <c r="K2688" i="9"/>
  <c r="L2688" i="9"/>
  <c r="M2688" i="9"/>
  <c r="N2688" i="9"/>
  <c r="O2688" i="9"/>
  <c r="P2688" i="9"/>
  <c r="E2689" i="9"/>
  <c r="F2689" i="9"/>
  <c r="G2689" i="9"/>
  <c r="H2689" i="9"/>
  <c r="I2689" i="9"/>
  <c r="J2689" i="9"/>
  <c r="K2689" i="9"/>
  <c r="L2689" i="9"/>
  <c r="M2689" i="9"/>
  <c r="N2689" i="9"/>
  <c r="O2689" i="9"/>
  <c r="P2689" i="9"/>
  <c r="E2690" i="9"/>
  <c r="F2690" i="9"/>
  <c r="G2690" i="9"/>
  <c r="H2690" i="9"/>
  <c r="I2690" i="9"/>
  <c r="J2690" i="9"/>
  <c r="K2690" i="9"/>
  <c r="L2690" i="9"/>
  <c r="M2690" i="9"/>
  <c r="N2690" i="9"/>
  <c r="O2690" i="9"/>
  <c r="P2690" i="9"/>
  <c r="E2691" i="9"/>
  <c r="F2691" i="9"/>
  <c r="G2691" i="9"/>
  <c r="H2691" i="9"/>
  <c r="I2691" i="9"/>
  <c r="J2691" i="9"/>
  <c r="K2691" i="9"/>
  <c r="L2691" i="9"/>
  <c r="M2691" i="9"/>
  <c r="N2691" i="9"/>
  <c r="O2691" i="9"/>
  <c r="P2691" i="9"/>
  <c r="E2692" i="9"/>
  <c r="F2692" i="9"/>
  <c r="G2692" i="9"/>
  <c r="H2692" i="9"/>
  <c r="I2692" i="9"/>
  <c r="J2692" i="9"/>
  <c r="K2692" i="9"/>
  <c r="L2692" i="9"/>
  <c r="M2692" i="9"/>
  <c r="N2692" i="9"/>
  <c r="O2692" i="9"/>
  <c r="P2692" i="9"/>
  <c r="E2693" i="9"/>
  <c r="F2693" i="9"/>
  <c r="G2693" i="9"/>
  <c r="H2693" i="9"/>
  <c r="I2693" i="9"/>
  <c r="J2693" i="9"/>
  <c r="K2693" i="9"/>
  <c r="L2693" i="9"/>
  <c r="M2693" i="9"/>
  <c r="N2693" i="9"/>
  <c r="O2693" i="9"/>
  <c r="P2693" i="9"/>
  <c r="E2694" i="9"/>
  <c r="F2694" i="9"/>
  <c r="G2694" i="9"/>
  <c r="H2694" i="9"/>
  <c r="I2694" i="9"/>
  <c r="J2694" i="9"/>
  <c r="K2694" i="9"/>
  <c r="L2694" i="9"/>
  <c r="M2694" i="9"/>
  <c r="N2694" i="9"/>
  <c r="O2694" i="9"/>
  <c r="P2694" i="9"/>
  <c r="E2695" i="9"/>
  <c r="F2695" i="9"/>
  <c r="G2695" i="9"/>
  <c r="H2695" i="9"/>
  <c r="I2695" i="9"/>
  <c r="J2695" i="9"/>
  <c r="K2695" i="9"/>
  <c r="L2695" i="9"/>
  <c r="M2695" i="9"/>
  <c r="N2695" i="9"/>
  <c r="O2695" i="9"/>
  <c r="P2695" i="9"/>
  <c r="E2696" i="9"/>
  <c r="F2696" i="9"/>
  <c r="G2696" i="9"/>
  <c r="H2696" i="9"/>
  <c r="I2696" i="9"/>
  <c r="J2696" i="9"/>
  <c r="K2696" i="9"/>
  <c r="L2696" i="9"/>
  <c r="M2696" i="9"/>
  <c r="N2696" i="9"/>
  <c r="O2696" i="9"/>
  <c r="P2696" i="9"/>
  <c r="E2697" i="9"/>
  <c r="F2697" i="9"/>
  <c r="G2697" i="9"/>
  <c r="H2697" i="9"/>
  <c r="I2697" i="9"/>
  <c r="J2697" i="9"/>
  <c r="K2697" i="9"/>
  <c r="L2697" i="9"/>
  <c r="M2697" i="9"/>
  <c r="N2697" i="9"/>
  <c r="O2697" i="9"/>
  <c r="P2697" i="9"/>
  <c r="E2698" i="9"/>
  <c r="F2698" i="9"/>
  <c r="G2698" i="9"/>
  <c r="H2698" i="9"/>
  <c r="I2698" i="9"/>
  <c r="J2698" i="9"/>
  <c r="K2698" i="9"/>
  <c r="L2698" i="9"/>
  <c r="M2698" i="9"/>
  <c r="N2698" i="9"/>
  <c r="O2698" i="9"/>
  <c r="P2698" i="9"/>
  <c r="E2699" i="9"/>
  <c r="F2699" i="9"/>
  <c r="G2699" i="9"/>
  <c r="H2699" i="9"/>
  <c r="I2699" i="9"/>
  <c r="J2699" i="9"/>
  <c r="K2699" i="9"/>
  <c r="L2699" i="9"/>
  <c r="M2699" i="9"/>
  <c r="N2699" i="9"/>
  <c r="O2699" i="9"/>
  <c r="P2699" i="9"/>
  <c r="E2700" i="9"/>
  <c r="F2700" i="9"/>
  <c r="G2700" i="9"/>
  <c r="H2700" i="9"/>
  <c r="I2700" i="9"/>
  <c r="J2700" i="9"/>
  <c r="K2700" i="9"/>
  <c r="L2700" i="9"/>
  <c r="M2700" i="9"/>
  <c r="N2700" i="9"/>
  <c r="O2700" i="9"/>
  <c r="P2700" i="9"/>
  <c r="E2701" i="9"/>
  <c r="F2701" i="9"/>
  <c r="G2701" i="9"/>
  <c r="H2701" i="9"/>
  <c r="I2701" i="9"/>
  <c r="J2701" i="9"/>
  <c r="K2701" i="9"/>
  <c r="L2701" i="9"/>
  <c r="M2701" i="9"/>
  <c r="N2701" i="9"/>
  <c r="O2701" i="9"/>
  <c r="P2701" i="9"/>
  <c r="E2702" i="9"/>
  <c r="F2702" i="9"/>
  <c r="G2702" i="9"/>
  <c r="H2702" i="9"/>
  <c r="I2702" i="9"/>
  <c r="J2702" i="9"/>
  <c r="K2702" i="9"/>
  <c r="L2702" i="9"/>
  <c r="M2702" i="9"/>
  <c r="N2702" i="9"/>
  <c r="O2702" i="9"/>
  <c r="P2702" i="9"/>
  <c r="E2703" i="9"/>
  <c r="F2703" i="9"/>
  <c r="G2703" i="9"/>
  <c r="H2703" i="9"/>
  <c r="I2703" i="9"/>
  <c r="J2703" i="9"/>
  <c r="K2703" i="9"/>
  <c r="L2703" i="9"/>
  <c r="M2703" i="9"/>
  <c r="N2703" i="9"/>
  <c r="O2703" i="9"/>
  <c r="P2703" i="9"/>
  <c r="E2704" i="9"/>
  <c r="F2704" i="9"/>
  <c r="G2704" i="9"/>
  <c r="H2704" i="9"/>
  <c r="I2704" i="9"/>
  <c r="J2704" i="9"/>
  <c r="K2704" i="9"/>
  <c r="L2704" i="9"/>
  <c r="M2704" i="9"/>
  <c r="N2704" i="9"/>
  <c r="O2704" i="9"/>
  <c r="P2704" i="9"/>
  <c r="E2705" i="9"/>
  <c r="F2705" i="9"/>
  <c r="G2705" i="9"/>
  <c r="H2705" i="9"/>
  <c r="I2705" i="9"/>
  <c r="J2705" i="9"/>
  <c r="K2705" i="9"/>
  <c r="L2705" i="9"/>
  <c r="M2705" i="9"/>
  <c r="N2705" i="9"/>
  <c r="O2705" i="9"/>
  <c r="P2705" i="9"/>
  <c r="E2706" i="9"/>
  <c r="F2706" i="9"/>
  <c r="G2706" i="9"/>
  <c r="H2706" i="9"/>
  <c r="I2706" i="9"/>
  <c r="J2706" i="9"/>
  <c r="K2706" i="9"/>
  <c r="L2706" i="9"/>
  <c r="M2706" i="9"/>
  <c r="N2706" i="9"/>
  <c r="O2706" i="9"/>
  <c r="P2706" i="9"/>
  <c r="E2707" i="9"/>
  <c r="F2707" i="9"/>
  <c r="G2707" i="9"/>
  <c r="H2707" i="9"/>
  <c r="I2707" i="9"/>
  <c r="J2707" i="9"/>
  <c r="K2707" i="9"/>
  <c r="L2707" i="9"/>
  <c r="M2707" i="9"/>
  <c r="N2707" i="9"/>
  <c r="O2707" i="9"/>
  <c r="P2707" i="9"/>
  <c r="E2708" i="9"/>
  <c r="F2708" i="9"/>
  <c r="G2708" i="9"/>
  <c r="H2708" i="9"/>
  <c r="I2708" i="9"/>
  <c r="J2708" i="9"/>
  <c r="K2708" i="9"/>
  <c r="L2708" i="9"/>
  <c r="M2708" i="9"/>
  <c r="N2708" i="9"/>
  <c r="O2708" i="9"/>
  <c r="P2708" i="9"/>
  <c r="E2709" i="9"/>
  <c r="F2709" i="9"/>
  <c r="G2709" i="9"/>
  <c r="H2709" i="9"/>
  <c r="I2709" i="9"/>
  <c r="J2709" i="9"/>
  <c r="K2709" i="9"/>
  <c r="L2709" i="9"/>
  <c r="M2709" i="9"/>
  <c r="N2709" i="9"/>
  <c r="O2709" i="9"/>
  <c r="P2709" i="9"/>
  <c r="E2710" i="9"/>
  <c r="F2710" i="9"/>
  <c r="G2710" i="9"/>
  <c r="H2710" i="9"/>
  <c r="I2710" i="9"/>
  <c r="J2710" i="9"/>
  <c r="K2710" i="9"/>
  <c r="L2710" i="9"/>
  <c r="M2710" i="9"/>
  <c r="N2710" i="9"/>
  <c r="O2710" i="9"/>
  <c r="P2710" i="9"/>
  <c r="E2711" i="9"/>
  <c r="F2711" i="9"/>
  <c r="G2711" i="9"/>
  <c r="H2711" i="9"/>
  <c r="I2711" i="9"/>
  <c r="J2711" i="9"/>
  <c r="K2711" i="9"/>
  <c r="L2711" i="9"/>
  <c r="M2711" i="9"/>
  <c r="N2711" i="9"/>
  <c r="O2711" i="9"/>
  <c r="P2711" i="9"/>
  <c r="E2712" i="9"/>
  <c r="F2712" i="9"/>
  <c r="G2712" i="9"/>
  <c r="H2712" i="9"/>
  <c r="I2712" i="9"/>
  <c r="J2712" i="9"/>
  <c r="K2712" i="9"/>
  <c r="L2712" i="9"/>
  <c r="M2712" i="9"/>
  <c r="N2712" i="9"/>
  <c r="O2712" i="9"/>
  <c r="P2712" i="9"/>
  <c r="E2713" i="9"/>
  <c r="F2713" i="9"/>
  <c r="G2713" i="9"/>
  <c r="H2713" i="9"/>
  <c r="I2713" i="9"/>
  <c r="J2713" i="9"/>
  <c r="K2713" i="9"/>
  <c r="L2713" i="9"/>
  <c r="M2713" i="9"/>
  <c r="N2713" i="9"/>
  <c r="O2713" i="9"/>
  <c r="P2713" i="9"/>
  <c r="E2714" i="9"/>
  <c r="F2714" i="9"/>
  <c r="G2714" i="9"/>
  <c r="H2714" i="9"/>
  <c r="I2714" i="9"/>
  <c r="J2714" i="9"/>
  <c r="K2714" i="9"/>
  <c r="L2714" i="9"/>
  <c r="M2714" i="9"/>
  <c r="N2714" i="9"/>
  <c r="O2714" i="9"/>
  <c r="P2714" i="9"/>
  <c r="E2715" i="9"/>
  <c r="F2715" i="9"/>
  <c r="G2715" i="9"/>
  <c r="H2715" i="9"/>
  <c r="I2715" i="9"/>
  <c r="J2715" i="9"/>
  <c r="K2715" i="9"/>
  <c r="L2715" i="9"/>
  <c r="M2715" i="9"/>
  <c r="N2715" i="9"/>
  <c r="O2715" i="9"/>
  <c r="P2715" i="9"/>
  <c r="E2716" i="9"/>
  <c r="F2716" i="9"/>
  <c r="G2716" i="9"/>
  <c r="H2716" i="9"/>
  <c r="I2716" i="9"/>
  <c r="J2716" i="9"/>
  <c r="K2716" i="9"/>
  <c r="L2716" i="9"/>
  <c r="M2716" i="9"/>
  <c r="N2716" i="9"/>
  <c r="O2716" i="9"/>
  <c r="P2716" i="9"/>
  <c r="E2717" i="9"/>
  <c r="F2717" i="9"/>
  <c r="G2717" i="9"/>
  <c r="H2717" i="9"/>
  <c r="I2717" i="9"/>
  <c r="J2717" i="9"/>
  <c r="K2717" i="9"/>
  <c r="L2717" i="9"/>
  <c r="M2717" i="9"/>
  <c r="N2717" i="9"/>
  <c r="O2717" i="9"/>
  <c r="P2717" i="9"/>
  <c r="E2718" i="9"/>
  <c r="F2718" i="9"/>
  <c r="G2718" i="9"/>
  <c r="H2718" i="9"/>
  <c r="I2718" i="9"/>
  <c r="J2718" i="9"/>
  <c r="K2718" i="9"/>
  <c r="L2718" i="9"/>
  <c r="M2718" i="9"/>
  <c r="N2718" i="9"/>
  <c r="O2718" i="9"/>
  <c r="P2718" i="9"/>
  <c r="E2719" i="9"/>
  <c r="F2719" i="9"/>
  <c r="G2719" i="9"/>
  <c r="H2719" i="9"/>
  <c r="I2719" i="9"/>
  <c r="J2719" i="9"/>
  <c r="K2719" i="9"/>
  <c r="L2719" i="9"/>
  <c r="M2719" i="9"/>
  <c r="N2719" i="9"/>
  <c r="O2719" i="9"/>
  <c r="P2719" i="9"/>
  <c r="E2720" i="9"/>
  <c r="F2720" i="9"/>
  <c r="G2720" i="9"/>
  <c r="H2720" i="9"/>
  <c r="I2720" i="9"/>
  <c r="J2720" i="9"/>
  <c r="K2720" i="9"/>
  <c r="L2720" i="9"/>
  <c r="M2720" i="9"/>
  <c r="N2720" i="9"/>
  <c r="O2720" i="9"/>
  <c r="P2720" i="9"/>
  <c r="E2721" i="9"/>
  <c r="F2721" i="9"/>
  <c r="G2721" i="9"/>
  <c r="H2721" i="9"/>
  <c r="I2721" i="9"/>
  <c r="J2721" i="9"/>
  <c r="K2721" i="9"/>
  <c r="L2721" i="9"/>
  <c r="M2721" i="9"/>
  <c r="N2721" i="9"/>
  <c r="O2721" i="9"/>
  <c r="P2721" i="9"/>
  <c r="E2722" i="9"/>
  <c r="F2722" i="9"/>
  <c r="G2722" i="9"/>
  <c r="H2722" i="9"/>
  <c r="I2722" i="9"/>
  <c r="J2722" i="9"/>
  <c r="K2722" i="9"/>
  <c r="L2722" i="9"/>
  <c r="M2722" i="9"/>
  <c r="N2722" i="9"/>
  <c r="O2722" i="9"/>
  <c r="P2722" i="9"/>
  <c r="E2723" i="9"/>
  <c r="F2723" i="9"/>
  <c r="G2723" i="9"/>
  <c r="H2723" i="9"/>
  <c r="I2723" i="9"/>
  <c r="J2723" i="9"/>
  <c r="K2723" i="9"/>
  <c r="L2723" i="9"/>
  <c r="M2723" i="9"/>
  <c r="N2723" i="9"/>
  <c r="O2723" i="9"/>
  <c r="P2723" i="9"/>
  <c r="E2724" i="9"/>
  <c r="F2724" i="9"/>
  <c r="G2724" i="9"/>
  <c r="H2724" i="9"/>
  <c r="I2724" i="9"/>
  <c r="J2724" i="9"/>
  <c r="K2724" i="9"/>
  <c r="L2724" i="9"/>
  <c r="M2724" i="9"/>
  <c r="N2724" i="9"/>
  <c r="O2724" i="9"/>
  <c r="P2724" i="9"/>
  <c r="E2725" i="9"/>
  <c r="F2725" i="9"/>
  <c r="G2725" i="9"/>
  <c r="H2725" i="9"/>
  <c r="I2725" i="9"/>
  <c r="J2725" i="9"/>
  <c r="K2725" i="9"/>
  <c r="L2725" i="9"/>
  <c r="M2725" i="9"/>
  <c r="N2725" i="9"/>
  <c r="O2725" i="9"/>
  <c r="P2725" i="9"/>
  <c r="E2726" i="9"/>
  <c r="F2726" i="9"/>
  <c r="G2726" i="9"/>
  <c r="H2726" i="9"/>
  <c r="I2726" i="9"/>
  <c r="J2726" i="9"/>
  <c r="K2726" i="9"/>
  <c r="L2726" i="9"/>
  <c r="M2726" i="9"/>
  <c r="N2726" i="9"/>
  <c r="O2726" i="9"/>
  <c r="P2726" i="9"/>
  <c r="E2727" i="9"/>
  <c r="F2727" i="9"/>
  <c r="G2727" i="9"/>
  <c r="H2727" i="9"/>
  <c r="I2727" i="9"/>
  <c r="J2727" i="9"/>
  <c r="K2727" i="9"/>
  <c r="L2727" i="9"/>
  <c r="M2727" i="9"/>
  <c r="N2727" i="9"/>
  <c r="O2727" i="9"/>
  <c r="P2727" i="9"/>
  <c r="E2728" i="9"/>
  <c r="F2728" i="9"/>
  <c r="G2728" i="9"/>
  <c r="H2728" i="9"/>
  <c r="I2728" i="9"/>
  <c r="J2728" i="9"/>
  <c r="K2728" i="9"/>
  <c r="L2728" i="9"/>
  <c r="M2728" i="9"/>
  <c r="N2728" i="9"/>
  <c r="O2728" i="9"/>
  <c r="P2728" i="9"/>
  <c r="E2729" i="9"/>
  <c r="F2729" i="9"/>
  <c r="G2729" i="9"/>
  <c r="H2729" i="9"/>
  <c r="I2729" i="9"/>
  <c r="J2729" i="9"/>
  <c r="K2729" i="9"/>
  <c r="L2729" i="9"/>
  <c r="M2729" i="9"/>
  <c r="N2729" i="9"/>
  <c r="O2729" i="9"/>
  <c r="P2729" i="9"/>
  <c r="E2730" i="9"/>
  <c r="F2730" i="9"/>
  <c r="G2730" i="9"/>
  <c r="H2730" i="9"/>
  <c r="I2730" i="9"/>
  <c r="J2730" i="9"/>
  <c r="K2730" i="9"/>
  <c r="L2730" i="9"/>
  <c r="M2730" i="9"/>
  <c r="N2730" i="9"/>
  <c r="O2730" i="9"/>
  <c r="P2730" i="9"/>
  <c r="E2731" i="9"/>
  <c r="F2731" i="9"/>
  <c r="G2731" i="9"/>
  <c r="H2731" i="9"/>
  <c r="I2731" i="9"/>
  <c r="J2731" i="9"/>
  <c r="K2731" i="9"/>
  <c r="L2731" i="9"/>
  <c r="M2731" i="9"/>
  <c r="N2731" i="9"/>
  <c r="O2731" i="9"/>
  <c r="P2731" i="9"/>
  <c r="E2732" i="9"/>
  <c r="F2732" i="9"/>
  <c r="G2732" i="9"/>
  <c r="H2732" i="9"/>
  <c r="I2732" i="9"/>
  <c r="J2732" i="9"/>
  <c r="K2732" i="9"/>
  <c r="L2732" i="9"/>
  <c r="M2732" i="9"/>
  <c r="N2732" i="9"/>
  <c r="O2732" i="9"/>
  <c r="P2732" i="9"/>
  <c r="E2733" i="9"/>
  <c r="F2733" i="9"/>
  <c r="G2733" i="9"/>
  <c r="H2733" i="9"/>
  <c r="I2733" i="9"/>
  <c r="J2733" i="9"/>
  <c r="K2733" i="9"/>
  <c r="L2733" i="9"/>
  <c r="M2733" i="9"/>
  <c r="N2733" i="9"/>
  <c r="O2733" i="9"/>
  <c r="P2733" i="9"/>
  <c r="E2734" i="9"/>
  <c r="F2734" i="9"/>
  <c r="G2734" i="9"/>
  <c r="H2734" i="9"/>
  <c r="I2734" i="9"/>
  <c r="J2734" i="9"/>
  <c r="K2734" i="9"/>
  <c r="L2734" i="9"/>
  <c r="M2734" i="9"/>
  <c r="N2734" i="9"/>
  <c r="O2734" i="9"/>
  <c r="P2734" i="9"/>
  <c r="E2735" i="9"/>
  <c r="F2735" i="9"/>
  <c r="G2735" i="9"/>
  <c r="H2735" i="9"/>
  <c r="I2735" i="9"/>
  <c r="J2735" i="9"/>
  <c r="K2735" i="9"/>
  <c r="L2735" i="9"/>
  <c r="M2735" i="9"/>
  <c r="N2735" i="9"/>
  <c r="O2735" i="9"/>
  <c r="P2735" i="9"/>
  <c r="E2736" i="9"/>
  <c r="F2736" i="9"/>
  <c r="G2736" i="9"/>
  <c r="H2736" i="9"/>
  <c r="I2736" i="9"/>
  <c r="J2736" i="9"/>
  <c r="K2736" i="9"/>
  <c r="L2736" i="9"/>
  <c r="M2736" i="9"/>
  <c r="N2736" i="9"/>
  <c r="O2736" i="9"/>
  <c r="P2736" i="9"/>
  <c r="E2737" i="9"/>
  <c r="F2737" i="9"/>
  <c r="G2737" i="9"/>
  <c r="H2737" i="9"/>
  <c r="I2737" i="9"/>
  <c r="J2737" i="9"/>
  <c r="K2737" i="9"/>
  <c r="L2737" i="9"/>
  <c r="M2737" i="9"/>
  <c r="N2737" i="9"/>
  <c r="O2737" i="9"/>
  <c r="P2737" i="9"/>
  <c r="E2738" i="9"/>
  <c r="F2738" i="9"/>
  <c r="G2738" i="9"/>
  <c r="H2738" i="9"/>
  <c r="I2738" i="9"/>
  <c r="J2738" i="9"/>
  <c r="K2738" i="9"/>
  <c r="L2738" i="9"/>
  <c r="M2738" i="9"/>
  <c r="N2738" i="9"/>
  <c r="O2738" i="9"/>
  <c r="P2738" i="9"/>
  <c r="E2739" i="9"/>
  <c r="F2739" i="9"/>
  <c r="G2739" i="9"/>
  <c r="H2739" i="9"/>
  <c r="I2739" i="9"/>
  <c r="J2739" i="9"/>
  <c r="K2739" i="9"/>
  <c r="L2739" i="9"/>
  <c r="M2739" i="9"/>
  <c r="N2739" i="9"/>
  <c r="O2739" i="9"/>
  <c r="P2739" i="9"/>
  <c r="E2740" i="9"/>
  <c r="F2740" i="9"/>
  <c r="G2740" i="9"/>
  <c r="H2740" i="9"/>
  <c r="I2740" i="9"/>
  <c r="J2740" i="9"/>
  <c r="K2740" i="9"/>
  <c r="L2740" i="9"/>
  <c r="M2740" i="9"/>
  <c r="N2740" i="9"/>
  <c r="O2740" i="9"/>
  <c r="P2740" i="9"/>
  <c r="E2741" i="9"/>
  <c r="F2741" i="9"/>
  <c r="G2741" i="9"/>
  <c r="H2741" i="9"/>
  <c r="I2741" i="9"/>
  <c r="J2741" i="9"/>
  <c r="K2741" i="9"/>
  <c r="L2741" i="9"/>
  <c r="M2741" i="9"/>
  <c r="N2741" i="9"/>
  <c r="O2741" i="9"/>
  <c r="P2741" i="9"/>
  <c r="E2742" i="9"/>
  <c r="F2742" i="9"/>
  <c r="G2742" i="9"/>
  <c r="H2742" i="9"/>
  <c r="I2742" i="9"/>
  <c r="J2742" i="9"/>
  <c r="K2742" i="9"/>
  <c r="L2742" i="9"/>
  <c r="M2742" i="9"/>
  <c r="N2742" i="9"/>
  <c r="O2742" i="9"/>
  <c r="P2742" i="9"/>
  <c r="E2743" i="9"/>
  <c r="F2743" i="9"/>
  <c r="G2743" i="9"/>
  <c r="H2743" i="9"/>
  <c r="I2743" i="9"/>
  <c r="J2743" i="9"/>
  <c r="K2743" i="9"/>
  <c r="L2743" i="9"/>
  <c r="M2743" i="9"/>
  <c r="N2743" i="9"/>
  <c r="O2743" i="9"/>
  <c r="P2743" i="9"/>
  <c r="E2744" i="9"/>
  <c r="F2744" i="9"/>
  <c r="G2744" i="9"/>
  <c r="H2744" i="9"/>
  <c r="I2744" i="9"/>
  <c r="J2744" i="9"/>
  <c r="K2744" i="9"/>
  <c r="L2744" i="9"/>
  <c r="M2744" i="9"/>
  <c r="N2744" i="9"/>
  <c r="O2744" i="9"/>
  <c r="P2744" i="9"/>
  <c r="E2745" i="9"/>
  <c r="F2745" i="9"/>
  <c r="G2745" i="9"/>
  <c r="H2745" i="9"/>
  <c r="I2745" i="9"/>
  <c r="J2745" i="9"/>
  <c r="K2745" i="9"/>
  <c r="L2745" i="9"/>
  <c r="M2745" i="9"/>
  <c r="N2745" i="9"/>
  <c r="O2745" i="9"/>
  <c r="P2745" i="9"/>
  <c r="E2746" i="9"/>
  <c r="F2746" i="9"/>
  <c r="G2746" i="9"/>
  <c r="H2746" i="9"/>
  <c r="I2746" i="9"/>
  <c r="J2746" i="9"/>
  <c r="K2746" i="9"/>
  <c r="L2746" i="9"/>
  <c r="M2746" i="9"/>
  <c r="N2746" i="9"/>
  <c r="O2746" i="9"/>
  <c r="P2746" i="9"/>
  <c r="E2747" i="9"/>
  <c r="F2747" i="9"/>
  <c r="G2747" i="9"/>
  <c r="H2747" i="9"/>
  <c r="I2747" i="9"/>
  <c r="J2747" i="9"/>
  <c r="K2747" i="9"/>
  <c r="L2747" i="9"/>
  <c r="M2747" i="9"/>
  <c r="N2747" i="9"/>
  <c r="O2747" i="9"/>
  <c r="P2747" i="9"/>
  <c r="E2748" i="9"/>
  <c r="F2748" i="9"/>
  <c r="G2748" i="9"/>
  <c r="H2748" i="9"/>
  <c r="I2748" i="9"/>
  <c r="J2748" i="9"/>
  <c r="K2748" i="9"/>
  <c r="L2748" i="9"/>
  <c r="M2748" i="9"/>
  <c r="N2748" i="9"/>
  <c r="O2748" i="9"/>
  <c r="P2748" i="9"/>
  <c r="E2749" i="9"/>
  <c r="F2749" i="9"/>
  <c r="G2749" i="9"/>
  <c r="H2749" i="9"/>
  <c r="I2749" i="9"/>
  <c r="J2749" i="9"/>
  <c r="K2749" i="9"/>
  <c r="L2749" i="9"/>
  <c r="M2749" i="9"/>
  <c r="N2749" i="9"/>
  <c r="O2749" i="9"/>
  <c r="P2749" i="9"/>
  <c r="E2750" i="9"/>
  <c r="F2750" i="9"/>
  <c r="G2750" i="9"/>
  <c r="H2750" i="9"/>
  <c r="I2750" i="9"/>
  <c r="J2750" i="9"/>
  <c r="K2750" i="9"/>
  <c r="L2750" i="9"/>
  <c r="M2750" i="9"/>
  <c r="N2750" i="9"/>
  <c r="O2750" i="9"/>
  <c r="P2750" i="9"/>
  <c r="E2751" i="9"/>
  <c r="F2751" i="9"/>
  <c r="G2751" i="9"/>
  <c r="H2751" i="9"/>
  <c r="I2751" i="9"/>
  <c r="J2751" i="9"/>
  <c r="K2751" i="9"/>
  <c r="L2751" i="9"/>
  <c r="M2751" i="9"/>
  <c r="N2751" i="9"/>
  <c r="O2751" i="9"/>
  <c r="P2751" i="9"/>
  <c r="E2752" i="9"/>
  <c r="F2752" i="9"/>
  <c r="G2752" i="9"/>
  <c r="H2752" i="9"/>
  <c r="I2752" i="9"/>
  <c r="J2752" i="9"/>
  <c r="K2752" i="9"/>
  <c r="L2752" i="9"/>
  <c r="M2752" i="9"/>
  <c r="N2752" i="9"/>
  <c r="O2752" i="9"/>
  <c r="P2752" i="9"/>
  <c r="E2753" i="9"/>
  <c r="F2753" i="9"/>
  <c r="G2753" i="9"/>
  <c r="H2753" i="9"/>
  <c r="I2753" i="9"/>
  <c r="J2753" i="9"/>
  <c r="K2753" i="9"/>
  <c r="L2753" i="9"/>
  <c r="M2753" i="9"/>
  <c r="N2753" i="9"/>
  <c r="O2753" i="9"/>
  <c r="P2753" i="9"/>
  <c r="E2754" i="9"/>
  <c r="F2754" i="9"/>
  <c r="G2754" i="9"/>
  <c r="H2754" i="9"/>
  <c r="I2754" i="9"/>
  <c r="J2754" i="9"/>
  <c r="K2754" i="9"/>
  <c r="L2754" i="9"/>
  <c r="M2754" i="9"/>
  <c r="N2754" i="9"/>
  <c r="O2754" i="9"/>
  <c r="P2754" i="9"/>
  <c r="E2755" i="9"/>
  <c r="F2755" i="9"/>
  <c r="G2755" i="9"/>
  <c r="H2755" i="9"/>
  <c r="I2755" i="9"/>
  <c r="J2755" i="9"/>
  <c r="K2755" i="9"/>
  <c r="L2755" i="9"/>
  <c r="M2755" i="9"/>
  <c r="N2755" i="9"/>
  <c r="O2755" i="9"/>
  <c r="P2755" i="9"/>
  <c r="E2756" i="9"/>
  <c r="F2756" i="9"/>
  <c r="G2756" i="9"/>
  <c r="H2756" i="9"/>
  <c r="I2756" i="9"/>
  <c r="J2756" i="9"/>
  <c r="K2756" i="9"/>
  <c r="L2756" i="9"/>
  <c r="M2756" i="9"/>
  <c r="N2756" i="9"/>
  <c r="O2756" i="9"/>
  <c r="P2756" i="9"/>
  <c r="E2757" i="9"/>
  <c r="F2757" i="9"/>
  <c r="G2757" i="9"/>
  <c r="H2757" i="9"/>
  <c r="I2757" i="9"/>
  <c r="J2757" i="9"/>
  <c r="K2757" i="9"/>
  <c r="L2757" i="9"/>
  <c r="M2757" i="9"/>
  <c r="N2757" i="9"/>
  <c r="O2757" i="9"/>
  <c r="P2757" i="9"/>
  <c r="E2758" i="9"/>
  <c r="F2758" i="9"/>
  <c r="G2758" i="9"/>
  <c r="H2758" i="9"/>
  <c r="I2758" i="9"/>
  <c r="J2758" i="9"/>
  <c r="K2758" i="9"/>
  <c r="L2758" i="9"/>
  <c r="M2758" i="9"/>
  <c r="N2758" i="9"/>
  <c r="O2758" i="9"/>
  <c r="P2758" i="9"/>
  <c r="E2759" i="9"/>
  <c r="F2759" i="9"/>
  <c r="G2759" i="9"/>
  <c r="H2759" i="9"/>
  <c r="I2759" i="9"/>
  <c r="J2759" i="9"/>
  <c r="K2759" i="9"/>
  <c r="L2759" i="9"/>
  <c r="M2759" i="9"/>
  <c r="N2759" i="9"/>
  <c r="O2759" i="9"/>
  <c r="P2759" i="9"/>
  <c r="E2760" i="9"/>
  <c r="F2760" i="9"/>
  <c r="G2760" i="9"/>
  <c r="H2760" i="9"/>
  <c r="I2760" i="9"/>
  <c r="J2760" i="9"/>
  <c r="K2760" i="9"/>
  <c r="L2760" i="9"/>
  <c r="M2760" i="9"/>
  <c r="N2760" i="9"/>
  <c r="O2760" i="9"/>
  <c r="P2760" i="9"/>
  <c r="E2761" i="9"/>
  <c r="F2761" i="9"/>
  <c r="G2761" i="9"/>
  <c r="H2761" i="9"/>
  <c r="I2761" i="9"/>
  <c r="J2761" i="9"/>
  <c r="K2761" i="9"/>
  <c r="L2761" i="9"/>
  <c r="M2761" i="9"/>
  <c r="N2761" i="9"/>
  <c r="O2761" i="9"/>
  <c r="P2761" i="9"/>
  <c r="E2762" i="9"/>
  <c r="F2762" i="9"/>
  <c r="G2762" i="9"/>
  <c r="H2762" i="9"/>
  <c r="I2762" i="9"/>
  <c r="J2762" i="9"/>
  <c r="K2762" i="9"/>
  <c r="L2762" i="9"/>
  <c r="M2762" i="9"/>
  <c r="N2762" i="9"/>
  <c r="O2762" i="9"/>
  <c r="P2762" i="9"/>
  <c r="E2763" i="9"/>
  <c r="F2763" i="9"/>
  <c r="G2763" i="9"/>
  <c r="H2763" i="9"/>
  <c r="I2763" i="9"/>
  <c r="J2763" i="9"/>
  <c r="K2763" i="9"/>
  <c r="L2763" i="9"/>
  <c r="M2763" i="9"/>
  <c r="N2763" i="9"/>
  <c r="O2763" i="9"/>
  <c r="P2763" i="9"/>
  <c r="E2764" i="9"/>
  <c r="F2764" i="9"/>
  <c r="G2764" i="9"/>
  <c r="H2764" i="9"/>
  <c r="I2764" i="9"/>
  <c r="J2764" i="9"/>
  <c r="K2764" i="9"/>
  <c r="L2764" i="9"/>
  <c r="M2764" i="9"/>
  <c r="N2764" i="9"/>
  <c r="O2764" i="9"/>
  <c r="P2764" i="9"/>
  <c r="E2765" i="9"/>
  <c r="F2765" i="9"/>
  <c r="G2765" i="9"/>
  <c r="H2765" i="9"/>
  <c r="I2765" i="9"/>
  <c r="J2765" i="9"/>
  <c r="K2765" i="9"/>
  <c r="L2765" i="9"/>
  <c r="M2765" i="9"/>
  <c r="N2765" i="9"/>
  <c r="O2765" i="9"/>
  <c r="P2765" i="9"/>
  <c r="E2766" i="9"/>
  <c r="F2766" i="9"/>
  <c r="G2766" i="9"/>
  <c r="H2766" i="9"/>
  <c r="I2766" i="9"/>
  <c r="J2766" i="9"/>
  <c r="K2766" i="9"/>
  <c r="L2766" i="9"/>
  <c r="M2766" i="9"/>
  <c r="N2766" i="9"/>
  <c r="O2766" i="9"/>
  <c r="P2766" i="9"/>
  <c r="E2767" i="9"/>
  <c r="F2767" i="9"/>
  <c r="G2767" i="9"/>
  <c r="H2767" i="9"/>
  <c r="I2767" i="9"/>
  <c r="J2767" i="9"/>
  <c r="K2767" i="9"/>
  <c r="L2767" i="9"/>
  <c r="M2767" i="9"/>
  <c r="N2767" i="9"/>
  <c r="O2767" i="9"/>
  <c r="P2767" i="9"/>
  <c r="E2768" i="9"/>
  <c r="F2768" i="9"/>
  <c r="G2768" i="9"/>
  <c r="H2768" i="9"/>
  <c r="I2768" i="9"/>
  <c r="J2768" i="9"/>
  <c r="K2768" i="9"/>
  <c r="L2768" i="9"/>
  <c r="M2768" i="9"/>
  <c r="N2768" i="9"/>
  <c r="O2768" i="9"/>
  <c r="P2768" i="9"/>
  <c r="E2769" i="9"/>
  <c r="F2769" i="9"/>
  <c r="G2769" i="9"/>
  <c r="H2769" i="9"/>
  <c r="I2769" i="9"/>
  <c r="J2769" i="9"/>
  <c r="K2769" i="9"/>
  <c r="L2769" i="9"/>
  <c r="M2769" i="9"/>
  <c r="N2769" i="9"/>
  <c r="O2769" i="9"/>
  <c r="P2769" i="9"/>
  <c r="E2770" i="9"/>
  <c r="F2770" i="9"/>
  <c r="G2770" i="9"/>
  <c r="H2770" i="9"/>
  <c r="I2770" i="9"/>
  <c r="J2770" i="9"/>
  <c r="K2770" i="9"/>
  <c r="L2770" i="9"/>
  <c r="M2770" i="9"/>
  <c r="N2770" i="9"/>
  <c r="O2770" i="9"/>
  <c r="P2770" i="9"/>
  <c r="E2771" i="9"/>
  <c r="F2771" i="9"/>
  <c r="G2771" i="9"/>
  <c r="H2771" i="9"/>
  <c r="I2771" i="9"/>
  <c r="J2771" i="9"/>
  <c r="K2771" i="9"/>
  <c r="L2771" i="9"/>
  <c r="M2771" i="9"/>
  <c r="N2771" i="9"/>
  <c r="O2771" i="9"/>
  <c r="P2771" i="9"/>
  <c r="E2772" i="9"/>
  <c r="F2772" i="9"/>
  <c r="G2772" i="9"/>
  <c r="H2772" i="9"/>
  <c r="I2772" i="9"/>
  <c r="J2772" i="9"/>
  <c r="K2772" i="9"/>
  <c r="L2772" i="9"/>
  <c r="M2772" i="9"/>
  <c r="N2772" i="9"/>
  <c r="O2772" i="9"/>
  <c r="P2772" i="9"/>
  <c r="E2773" i="9"/>
  <c r="F2773" i="9"/>
  <c r="G2773" i="9"/>
  <c r="H2773" i="9"/>
  <c r="I2773" i="9"/>
  <c r="J2773" i="9"/>
  <c r="K2773" i="9"/>
  <c r="L2773" i="9"/>
  <c r="M2773" i="9"/>
  <c r="N2773" i="9"/>
  <c r="O2773" i="9"/>
  <c r="P2773" i="9"/>
  <c r="E2774" i="9"/>
  <c r="F2774" i="9"/>
  <c r="G2774" i="9"/>
  <c r="H2774" i="9"/>
  <c r="I2774" i="9"/>
  <c r="J2774" i="9"/>
  <c r="K2774" i="9"/>
  <c r="L2774" i="9"/>
  <c r="M2774" i="9"/>
  <c r="N2774" i="9"/>
  <c r="O2774" i="9"/>
  <c r="P2774" i="9"/>
  <c r="E2775" i="9"/>
  <c r="F2775" i="9"/>
  <c r="G2775" i="9"/>
  <c r="H2775" i="9"/>
  <c r="I2775" i="9"/>
  <c r="J2775" i="9"/>
  <c r="K2775" i="9"/>
  <c r="L2775" i="9"/>
  <c r="M2775" i="9"/>
  <c r="N2775" i="9"/>
  <c r="O2775" i="9"/>
  <c r="P2775" i="9"/>
  <c r="E2776" i="9"/>
  <c r="F2776" i="9"/>
  <c r="G2776" i="9"/>
  <c r="H2776" i="9"/>
  <c r="I2776" i="9"/>
  <c r="J2776" i="9"/>
  <c r="K2776" i="9"/>
  <c r="L2776" i="9"/>
  <c r="M2776" i="9"/>
  <c r="N2776" i="9"/>
  <c r="O2776" i="9"/>
  <c r="P2776" i="9"/>
  <c r="E2777" i="9"/>
  <c r="F2777" i="9"/>
  <c r="G2777" i="9"/>
  <c r="H2777" i="9"/>
  <c r="I2777" i="9"/>
  <c r="J2777" i="9"/>
  <c r="K2777" i="9"/>
  <c r="L2777" i="9"/>
  <c r="M2777" i="9"/>
  <c r="N2777" i="9"/>
  <c r="O2777" i="9"/>
  <c r="P2777" i="9"/>
  <c r="E2778" i="9"/>
  <c r="F2778" i="9"/>
  <c r="G2778" i="9"/>
  <c r="H2778" i="9"/>
  <c r="I2778" i="9"/>
  <c r="J2778" i="9"/>
  <c r="K2778" i="9"/>
  <c r="L2778" i="9"/>
  <c r="M2778" i="9"/>
  <c r="N2778" i="9"/>
  <c r="O2778" i="9"/>
  <c r="P2778" i="9"/>
  <c r="E2779" i="9"/>
  <c r="F2779" i="9"/>
  <c r="G2779" i="9"/>
  <c r="H2779" i="9"/>
  <c r="I2779" i="9"/>
  <c r="J2779" i="9"/>
  <c r="K2779" i="9"/>
  <c r="L2779" i="9"/>
  <c r="M2779" i="9"/>
  <c r="N2779" i="9"/>
  <c r="O2779" i="9"/>
  <c r="P2779" i="9"/>
  <c r="E2780" i="9"/>
  <c r="F2780" i="9"/>
  <c r="G2780" i="9"/>
  <c r="H2780" i="9"/>
  <c r="I2780" i="9"/>
  <c r="J2780" i="9"/>
  <c r="K2780" i="9"/>
  <c r="L2780" i="9"/>
  <c r="M2780" i="9"/>
  <c r="N2780" i="9"/>
  <c r="O2780" i="9"/>
  <c r="P2780" i="9"/>
  <c r="E2781" i="9"/>
  <c r="F2781" i="9"/>
  <c r="G2781" i="9"/>
  <c r="H2781" i="9"/>
  <c r="I2781" i="9"/>
  <c r="J2781" i="9"/>
  <c r="K2781" i="9"/>
  <c r="L2781" i="9"/>
  <c r="M2781" i="9"/>
  <c r="N2781" i="9"/>
  <c r="O2781" i="9"/>
  <c r="P2781" i="9"/>
  <c r="E2782" i="9"/>
  <c r="F2782" i="9"/>
  <c r="G2782" i="9"/>
  <c r="H2782" i="9"/>
  <c r="I2782" i="9"/>
  <c r="J2782" i="9"/>
  <c r="K2782" i="9"/>
  <c r="L2782" i="9"/>
  <c r="M2782" i="9"/>
  <c r="N2782" i="9"/>
  <c r="O2782" i="9"/>
  <c r="P2782" i="9"/>
  <c r="E2783" i="9"/>
  <c r="F2783" i="9"/>
  <c r="G2783" i="9"/>
  <c r="H2783" i="9"/>
  <c r="I2783" i="9"/>
  <c r="J2783" i="9"/>
  <c r="K2783" i="9"/>
  <c r="L2783" i="9"/>
  <c r="M2783" i="9"/>
  <c r="N2783" i="9"/>
  <c r="O2783" i="9"/>
  <c r="P2783" i="9"/>
  <c r="E2784" i="9"/>
  <c r="F2784" i="9"/>
  <c r="G2784" i="9"/>
  <c r="H2784" i="9"/>
  <c r="I2784" i="9"/>
  <c r="J2784" i="9"/>
  <c r="K2784" i="9"/>
  <c r="L2784" i="9"/>
  <c r="M2784" i="9"/>
  <c r="N2784" i="9"/>
  <c r="O2784" i="9"/>
  <c r="P2784" i="9"/>
  <c r="E2785" i="9"/>
  <c r="F2785" i="9"/>
  <c r="G2785" i="9"/>
  <c r="H2785" i="9"/>
  <c r="I2785" i="9"/>
  <c r="J2785" i="9"/>
  <c r="K2785" i="9"/>
  <c r="L2785" i="9"/>
  <c r="M2785" i="9"/>
  <c r="N2785" i="9"/>
  <c r="O2785" i="9"/>
  <c r="P2785" i="9"/>
  <c r="E2786" i="9"/>
  <c r="F2786" i="9"/>
  <c r="G2786" i="9"/>
  <c r="H2786" i="9"/>
  <c r="I2786" i="9"/>
  <c r="J2786" i="9"/>
  <c r="K2786" i="9"/>
  <c r="L2786" i="9"/>
  <c r="M2786" i="9"/>
  <c r="N2786" i="9"/>
  <c r="O2786" i="9"/>
  <c r="P2786" i="9"/>
  <c r="E2787" i="9"/>
  <c r="F2787" i="9"/>
  <c r="G2787" i="9"/>
  <c r="H2787" i="9"/>
  <c r="I2787" i="9"/>
  <c r="J2787" i="9"/>
  <c r="K2787" i="9"/>
  <c r="L2787" i="9"/>
  <c r="M2787" i="9"/>
  <c r="N2787" i="9"/>
  <c r="O2787" i="9"/>
  <c r="P2787" i="9"/>
  <c r="E2788" i="9"/>
  <c r="F2788" i="9"/>
  <c r="G2788" i="9"/>
  <c r="H2788" i="9"/>
  <c r="I2788" i="9"/>
  <c r="J2788" i="9"/>
  <c r="K2788" i="9"/>
  <c r="L2788" i="9"/>
  <c r="M2788" i="9"/>
  <c r="N2788" i="9"/>
  <c r="O2788" i="9"/>
  <c r="P2788" i="9"/>
  <c r="E2789" i="9"/>
  <c r="F2789" i="9"/>
  <c r="G2789" i="9"/>
  <c r="H2789" i="9"/>
  <c r="I2789" i="9"/>
  <c r="J2789" i="9"/>
  <c r="K2789" i="9"/>
  <c r="L2789" i="9"/>
  <c r="M2789" i="9"/>
  <c r="N2789" i="9"/>
  <c r="O2789" i="9"/>
  <c r="P2789" i="9"/>
  <c r="E2790" i="9"/>
  <c r="F2790" i="9"/>
  <c r="G2790" i="9"/>
  <c r="H2790" i="9"/>
  <c r="I2790" i="9"/>
  <c r="J2790" i="9"/>
  <c r="K2790" i="9"/>
  <c r="L2790" i="9"/>
  <c r="M2790" i="9"/>
  <c r="N2790" i="9"/>
  <c r="O2790" i="9"/>
  <c r="P2790" i="9"/>
  <c r="E2791" i="9"/>
  <c r="F2791" i="9"/>
  <c r="G2791" i="9"/>
  <c r="H2791" i="9"/>
  <c r="I2791" i="9"/>
  <c r="J2791" i="9"/>
  <c r="K2791" i="9"/>
  <c r="L2791" i="9"/>
  <c r="M2791" i="9"/>
  <c r="N2791" i="9"/>
  <c r="O2791" i="9"/>
  <c r="P2791" i="9"/>
  <c r="E2792" i="9"/>
  <c r="F2792" i="9"/>
  <c r="G2792" i="9"/>
  <c r="H2792" i="9"/>
  <c r="I2792" i="9"/>
  <c r="J2792" i="9"/>
  <c r="K2792" i="9"/>
  <c r="L2792" i="9"/>
  <c r="M2792" i="9"/>
  <c r="N2792" i="9"/>
  <c r="O2792" i="9"/>
  <c r="P2792" i="9"/>
  <c r="E2793" i="9"/>
  <c r="F2793" i="9"/>
  <c r="G2793" i="9"/>
  <c r="H2793" i="9"/>
  <c r="I2793" i="9"/>
  <c r="J2793" i="9"/>
  <c r="K2793" i="9"/>
  <c r="L2793" i="9"/>
  <c r="M2793" i="9"/>
  <c r="N2793" i="9"/>
  <c r="O2793" i="9"/>
  <c r="P2793" i="9"/>
  <c r="E2794" i="9"/>
  <c r="F2794" i="9"/>
  <c r="G2794" i="9"/>
  <c r="H2794" i="9"/>
  <c r="I2794" i="9"/>
  <c r="J2794" i="9"/>
  <c r="K2794" i="9"/>
  <c r="L2794" i="9"/>
  <c r="M2794" i="9"/>
  <c r="N2794" i="9"/>
  <c r="O2794" i="9"/>
  <c r="P2794" i="9"/>
  <c r="E2795" i="9"/>
  <c r="F2795" i="9"/>
  <c r="G2795" i="9"/>
  <c r="H2795" i="9"/>
  <c r="I2795" i="9"/>
  <c r="J2795" i="9"/>
  <c r="K2795" i="9"/>
  <c r="L2795" i="9"/>
  <c r="M2795" i="9"/>
  <c r="N2795" i="9"/>
  <c r="O2795" i="9"/>
  <c r="P2795" i="9"/>
  <c r="E2796" i="9"/>
  <c r="F2796" i="9"/>
  <c r="G2796" i="9"/>
  <c r="H2796" i="9"/>
  <c r="I2796" i="9"/>
  <c r="J2796" i="9"/>
  <c r="K2796" i="9"/>
  <c r="L2796" i="9"/>
  <c r="M2796" i="9"/>
  <c r="N2796" i="9"/>
  <c r="O2796" i="9"/>
  <c r="P2796" i="9"/>
  <c r="E2797" i="9"/>
  <c r="F2797" i="9"/>
  <c r="G2797" i="9"/>
  <c r="H2797" i="9"/>
  <c r="I2797" i="9"/>
  <c r="J2797" i="9"/>
  <c r="K2797" i="9"/>
  <c r="L2797" i="9"/>
  <c r="M2797" i="9"/>
  <c r="N2797" i="9"/>
  <c r="O2797" i="9"/>
  <c r="P2797" i="9"/>
  <c r="E2798" i="9"/>
  <c r="F2798" i="9"/>
  <c r="G2798" i="9"/>
  <c r="H2798" i="9"/>
  <c r="I2798" i="9"/>
  <c r="J2798" i="9"/>
  <c r="K2798" i="9"/>
  <c r="L2798" i="9"/>
  <c r="M2798" i="9"/>
  <c r="N2798" i="9"/>
  <c r="O2798" i="9"/>
  <c r="P2798" i="9"/>
  <c r="E2799" i="9"/>
  <c r="F2799" i="9"/>
  <c r="G2799" i="9"/>
  <c r="H2799" i="9"/>
  <c r="I2799" i="9"/>
  <c r="J2799" i="9"/>
  <c r="K2799" i="9"/>
  <c r="L2799" i="9"/>
  <c r="M2799" i="9"/>
  <c r="N2799" i="9"/>
  <c r="O2799" i="9"/>
  <c r="P2799" i="9"/>
  <c r="E2800" i="9"/>
  <c r="F2800" i="9"/>
  <c r="G2800" i="9"/>
  <c r="H2800" i="9"/>
  <c r="I2800" i="9"/>
  <c r="J2800" i="9"/>
  <c r="K2800" i="9"/>
  <c r="L2800" i="9"/>
  <c r="M2800" i="9"/>
  <c r="N2800" i="9"/>
  <c r="O2800" i="9"/>
  <c r="P2800" i="9"/>
  <c r="E2801" i="9"/>
  <c r="F2801" i="9"/>
  <c r="G2801" i="9"/>
  <c r="H2801" i="9"/>
  <c r="I2801" i="9"/>
  <c r="J2801" i="9"/>
  <c r="K2801" i="9"/>
  <c r="L2801" i="9"/>
  <c r="M2801" i="9"/>
  <c r="N2801" i="9"/>
  <c r="O2801" i="9"/>
  <c r="P2801" i="9"/>
  <c r="E2802" i="9"/>
  <c r="F2802" i="9"/>
  <c r="G2802" i="9"/>
  <c r="H2802" i="9"/>
  <c r="I2802" i="9"/>
  <c r="J2802" i="9"/>
  <c r="K2802" i="9"/>
  <c r="L2802" i="9"/>
  <c r="M2802" i="9"/>
  <c r="N2802" i="9"/>
  <c r="O2802" i="9"/>
  <c r="P2802" i="9"/>
  <c r="E2803" i="9"/>
  <c r="F2803" i="9"/>
  <c r="G2803" i="9"/>
  <c r="H2803" i="9"/>
  <c r="I2803" i="9"/>
  <c r="J2803" i="9"/>
  <c r="K2803" i="9"/>
  <c r="L2803" i="9"/>
  <c r="M2803" i="9"/>
  <c r="N2803" i="9"/>
  <c r="O2803" i="9"/>
  <c r="P2803" i="9"/>
  <c r="E2804" i="9"/>
  <c r="F2804" i="9"/>
  <c r="G2804" i="9"/>
  <c r="H2804" i="9"/>
  <c r="I2804" i="9"/>
  <c r="J2804" i="9"/>
  <c r="K2804" i="9"/>
  <c r="L2804" i="9"/>
  <c r="M2804" i="9"/>
  <c r="N2804" i="9"/>
  <c r="O2804" i="9"/>
  <c r="P2804" i="9"/>
  <c r="E2805" i="9"/>
  <c r="F2805" i="9"/>
  <c r="G2805" i="9"/>
  <c r="H2805" i="9"/>
  <c r="I2805" i="9"/>
  <c r="J2805" i="9"/>
  <c r="K2805" i="9"/>
  <c r="L2805" i="9"/>
  <c r="M2805" i="9"/>
  <c r="N2805" i="9"/>
  <c r="O2805" i="9"/>
  <c r="P2805" i="9"/>
  <c r="E2806" i="9"/>
  <c r="F2806" i="9"/>
  <c r="G2806" i="9"/>
  <c r="H2806" i="9"/>
  <c r="I2806" i="9"/>
  <c r="J2806" i="9"/>
  <c r="K2806" i="9"/>
  <c r="L2806" i="9"/>
  <c r="M2806" i="9"/>
  <c r="N2806" i="9"/>
  <c r="O2806" i="9"/>
  <c r="P2806" i="9"/>
  <c r="E2807" i="9"/>
  <c r="F2807" i="9"/>
  <c r="G2807" i="9"/>
  <c r="H2807" i="9"/>
  <c r="I2807" i="9"/>
  <c r="J2807" i="9"/>
  <c r="K2807" i="9"/>
  <c r="L2807" i="9"/>
  <c r="M2807" i="9"/>
  <c r="N2807" i="9"/>
  <c r="O2807" i="9"/>
  <c r="P2807" i="9"/>
  <c r="E2808" i="9"/>
  <c r="F2808" i="9"/>
  <c r="G2808" i="9"/>
  <c r="H2808" i="9"/>
  <c r="I2808" i="9"/>
  <c r="J2808" i="9"/>
  <c r="K2808" i="9"/>
  <c r="L2808" i="9"/>
  <c r="M2808" i="9"/>
  <c r="N2808" i="9"/>
  <c r="O2808" i="9"/>
  <c r="P2808" i="9"/>
  <c r="E2809" i="9"/>
  <c r="F2809" i="9"/>
  <c r="G2809" i="9"/>
  <c r="H2809" i="9"/>
  <c r="I2809" i="9"/>
  <c r="J2809" i="9"/>
  <c r="K2809" i="9"/>
  <c r="L2809" i="9"/>
  <c r="M2809" i="9"/>
  <c r="N2809" i="9"/>
  <c r="O2809" i="9"/>
  <c r="P2809" i="9"/>
  <c r="E2810" i="9"/>
  <c r="F2810" i="9"/>
  <c r="G2810" i="9"/>
  <c r="H2810" i="9"/>
  <c r="I2810" i="9"/>
  <c r="J2810" i="9"/>
  <c r="K2810" i="9"/>
  <c r="L2810" i="9"/>
  <c r="M2810" i="9"/>
  <c r="N2810" i="9"/>
  <c r="O2810" i="9"/>
  <c r="P2810" i="9"/>
  <c r="E2811" i="9"/>
  <c r="F2811" i="9"/>
  <c r="G2811" i="9"/>
  <c r="H2811" i="9"/>
  <c r="I2811" i="9"/>
  <c r="J2811" i="9"/>
  <c r="K2811" i="9"/>
  <c r="L2811" i="9"/>
  <c r="M2811" i="9"/>
  <c r="N2811" i="9"/>
  <c r="O2811" i="9"/>
  <c r="P2811" i="9"/>
  <c r="E2812" i="9"/>
  <c r="F2812" i="9"/>
  <c r="G2812" i="9"/>
  <c r="H2812" i="9"/>
  <c r="I2812" i="9"/>
  <c r="J2812" i="9"/>
  <c r="K2812" i="9"/>
  <c r="L2812" i="9"/>
  <c r="M2812" i="9"/>
  <c r="N2812" i="9"/>
  <c r="O2812" i="9"/>
  <c r="P2812" i="9"/>
  <c r="E2813" i="9"/>
  <c r="F2813" i="9"/>
  <c r="G2813" i="9"/>
  <c r="H2813" i="9"/>
  <c r="I2813" i="9"/>
  <c r="J2813" i="9"/>
  <c r="K2813" i="9"/>
  <c r="L2813" i="9"/>
  <c r="M2813" i="9"/>
  <c r="N2813" i="9"/>
  <c r="O2813" i="9"/>
  <c r="P2813" i="9"/>
  <c r="E2814" i="9"/>
  <c r="F2814" i="9"/>
  <c r="G2814" i="9"/>
  <c r="H2814" i="9"/>
  <c r="I2814" i="9"/>
  <c r="J2814" i="9"/>
  <c r="K2814" i="9"/>
  <c r="L2814" i="9"/>
  <c r="M2814" i="9"/>
  <c r="N2814" i="9"/>
  <c r="O2814" i="9"/>
  <c r="P2814" i="9"/>
  <c r="E2815" i="9"/>
  <c r="F2815" i="9"/>
  <c r="G2815" i="9"/>
  <c r="H2815" i="9"/>
  <c r="I2815" i="9"/>
  <c r="J2815" i="9"/>
  <c r="K2815" i="9"/>
  <c r="L2815" i="9"/>
  <c r="M2815" i="9"/>
  <c r="N2815" i="9"/>
  <c r="O2815" i="9"/>
  <c r="P2815" i="9"/>
  <c r="E2816" i="9"/>
  <c r="F2816" i="9"/>
  <c r="G2816" i="9"/>
  <c r="H2816" i="9"/>
  <c r="I2816" i="9"/>
  <c r="J2816" i="9"/>
  <c r="K2816" i="9"/>
  <c r="L2816" i="9"/>
  <c r="M2816" i="9"/>
  <c r="N2816" i="9"/>
  <c r="O2816" i="9"/>
  <c r="P2816" i="9"/>
  <c r="E2817" i="9"/>
  <c r="F2817" i="9"/>
  <c r="G2817" i="9"/>
  <c r="H2817" i="9"/>
  <c r="I2817" i="9"/>
  <c r="J2817" i="9"/>
  <c r="K2817" i="9"/>
  <c r="L2817" i="9"/>
  <c r="M2817" i="9"/>
  <c r="N2817" i="9"/>
  <c r="O2817" i="9"/>
  <c r="P2817" i="9"/>
  <c r="E2818" i="9"/>
  <c r="F2818" i="9"/>
  <c r="G2818" i="9"/>
  <c r="H2818" i="9"/>
  <c r="I2818" i="9"/>
  <c r="J2818" i="9"/>
  <c r="K2818" i="9"/>
  <c r="L2818" i="9"/>
  <c r="M2818" i="9"/>
  <c r="N2818" i="9"/>
  <c r="O2818" i="9"/>
  <c r="P2818" i="9"/>
  <c r="E2819" i="9"/>
  <c r="F2819" i="9"/>
  <c r="G2819" i="9"/>
  <c r="H2819" i="9"/>
  <c r="I2819" i="9"/>
  <c r="J2819" i="9"/>
  <c r="K2819" i="9"/>
  <c r="L2819" i="9"/>
  <c r="M2819" i="9"/>
  <c r="N2819" i="9"/>
  <c r="O2819" i="9"/>
  <c r="P2819" i="9"/>
  <c r="E2820" i="9"/>
  <c r="F2820" i="9"/>
  <c r="G2820" i="9"/>
  <c r="H2820" i="9"/>
  <c r="I2820" i="9"/>
  <c r="J2820" i="9"/>
  <c r="K2820" i="9"/>
  <c r="L2820" i="9"/>
  <c r="M2820" i="9"/>
  <c r="N2820" i="9"/>
  <c r="O2820" i="9"/>
  <c r="P2820" i="9"/>
  <c r="E2821" i="9"/>
  <c r="F2821" i="9"/>
  <c r="G2821" i="9"/>
  <c r="H2821" i="9"/>
  <c r="I2821" i="9"/>
  <c r="J2821" i="9"/>
  <c r="K2821" i="9"/>
  <c r="L2821" i="9"/>
  <c r="M2821" i="9"/>
  <c r="N2821" i="9"/>
  <c r="O2821" i="9"/>
  <c r="P2821" i="9"/>
  <c r="E2822" i="9"/>
  <c r="F2822" i="9"/>
  <c r="G2822" i="9"/>
  <c r="H2822" i="9"/>
  <c r="I2822" i="9"/>
  <c r="J2822" i="9"/>
  <c r="K2822" i="9"/>
  <c r="L2822" i="9"/>
  <c r="M2822" i="9"/>
  <c r="N2822" i="9"/>
  <c r="O2822" i="9"/>
  <c r="P2822" i="9"/>
  <c r="E2823" i="9"/>
  <c r="F2823" i="9"/>
  <c r="G2823" i="9"/>
  <c r="H2823" i="9"/>
  <c r="I2823" i="9"/>
  <c r="J2823" i="9"/>
  <c r="K2823" i="9"/>
  <c r="L2823" i="9"/>
  <c r="M2823" i="9"/>
  <c r="N2823" i="9"/>
  <c r="O2823" i="9"/>
  <c r="P2823" i="9"/>
  <c r="E2824" i="9"/>
  <c r="F2824" i="9"/>
  <c r="G2824" i="9"/>
  <c r="H2824" i="9"/>
  <c r="I2824" i="9"/>
  <c r="J2824" i="9"/>
  <c r="K2824" i="9"/>
  <c r="L2824" i="9"/>
  <c r="M2824" i="9"/>
  <c r="N2824" i="9"/>
  <c r="O2824" i="9"/>
  <c r="P2824" i="9"/>
  <c r="E2825" i="9"/>
  <c r="F2825" i="9"/>
  <c r="G2825" i="9"/>
  <c r="H2825" i="9"/>
  <c r="I2825" i="9"/>
  <c r="J2825" i="9"/>
  <c r="K2825" i="9"/>
  <c r="L2825" i="9"/>
  <c r="M2825" i="9"/>
  <c r="N2825" i="9"/>
  <c r="O2825" i="9"/>
  <c r="P2825" i="9"/>
  <c r="E2826" i="9"/>
  <c r="F2826" i="9"/>
  <c r="G2826" i="9"/>
  <c r="H2826" i="9"/>
  <c r="I2826" i="9"/>
  <c r="J2826" i="9"/>
  <c r="K2826" i="9"/>
  <c r="L2826" i="9"/>
  <c r="M2826" i="9"/>
  <c r="N2826" i="9"/>
  <c r="O2826" i="9"/>
  <c r="P2826" i="9"/>
  <c r="E2827" i="9"/>
  <c r="F2827" i="9"/>
  <c r="G2827" i="9"/>
  <c r="H2827" i="9"/>
  <c r="I2827" i="9"/>
  <c r="J2827" i="9"/>
  <c r="K2827" i="9"/>
  <c r="L2827" i="9"/>
  <c r="M2827" i="9"/>
  <c r="N2827" i="9"/>
  <c r="O2827" i="9"/>
  <c r="P2827" i="9"/>
  <c r="E2828" i="9"/>
  <c r="F2828" i="9"/>
  <c r="G2828" i="9"/>
  <c r="H2828" i="9"/>
  <c r="I2828" i="9"/>
  <c r="J2828" i="9"/>
  <c r="K2828" i="9"/>
  <c r="L2828" i="9"/>
  <c r="M2828" i="9"/>
  <c r="N2828" i="9"/>
  <c r="O2828" i="9"/>
  <c r="P2828" i="9"/>
  <c r="E2829" i="9"/>
  <c r="F2829" i="9"/>
  <c r="G2829" i="9"/>
  <c r="H2829" i="9"/>
  <c r="I2829" i="9"/>
  <c r="J2829" i="9"/>
  <c r="K2829" i="9"/>
  <c r="L2829" i="9"/>
  <c r="M2829" i="9"/>
  <c r="N2829" i="9"/>
  <c r="O2829" i="9"/>
  <c r="P2829" i="9"/>
  <c r="E2830" i="9"/>
  <c r="F2830" i="9"/>
  <c r="G2830" i="9"/>
  <c r="H2830" i="9"/>
  <c r="I2830" i="9"/>
  <c r="J2830" i="9"/>
  <c r="K2830" i="9"/>
  <c r="L2830" i="9"/>
  <c r="M2830" i="9"/>
  <c r="N2830" i="9"/>
  <c r="O2830" i="9"/>
  <c r="P2830" i="9"/>
  <c r="E2831" i="9"/>
  <c r="F2831" i="9"/>
  <c r="G2831" i="9"/>
  <c r="H2831" i="9"/>
  <c r="I2831" i="9"/>
  <c r="J2831" i="9"/>
  <c r="K2831" i="9"/>
  <c r="L2831" i="9"/>
  <c r="M2831" i="9"/>
  <c r="N2831" i="9"/>
  <c r="O2831" i="9"/>
  <c r="P2831" i="9"/>
  <c r="E2832" i="9"/>
  <c r="F2832" i="9"/>
  <c r="G2832" i="9"/>
  <c r="H2832" i="9"/>
  <c r="I2832" i="9"/>
  <c r="J2832" i="9"/>
  <c r="K2832" i="9"/>
  <c r="L2832" i="9"/>
  <c r="M2832" i="9"/>
  <c r="N2832" i="9"/>
  <c r="O2832" i="9"/>
  <c r="P2832" i="9"/>
  <c r="E2833" i="9"/>
  <c r="F2833" i="9"/>
  <c r="G2833" i="9"/>
  <c r="H2833" i="9"/>
  <c r="I2833" i="9"/>
  <c r="J2833" i="9"/>
  <c r="K2833" i="9"/>
  <c r="L2833" i="9"/>
  <c r="M2833" i="9"/>
  <c r="N2833" i="9"/>
  <c r="O2833" i="9"/>
  <c r="P2833" i="9"/>
  <c r="E2834" i="9"/>
  <c r="F2834" i="9"/>
  <c r="G2834" i="9"/>
  <c r="H2834" i="9"/>
  <c r="I2834" i="9"/>
  <c r="J2834" i="9"/>
  <c r="K2834" i="9"/>
  <c r="L2834" i="9"/>
  <c r="M2834" i="9"/>
  <c r="N2834" i="9"/>
  <c r="O2834" i="9"/>
  <c r="P2834" i="9"/>
  <c r="E2835" i="9"/>
  <c r="F2835" i="9"/>
  <c r="G2835" i="9"/>
  <c r="H2835" i="9"/>
  <c r="I2835" i="9"/>
  <c r="J2835" i="9"/>
  <c r="K2835" i="9"/>
  <c r="L2835" i="9"/>
  <c r="M2835" i="9"/>
  <c r="N2835" i="9"/>
  <c r="O2835" i="9"/>
  <c r="P2835" i="9"/>
  <c r="E2836" i="9"/>
  <c r="F2836" i="9"/>
  <c r="G2836" i="9"/>
  <c r="H2836" i="9"/>
  <c r="I2836" i="9"/>
  <c r="J2836" i="9"/>
  <c r="K2836" i="9"/>
  <c r="L2836" i="9"/>
  <c r="M2836" i="9"/>
  <c r="N2836" i="9"/>
  <c r="O2836" i="9"/>
  <c r="P2836" i="9"/>
  <c r="E2837" i="9"/>
  <c r="F2837" i="9"/>
  <c r="G2837" i="9"/>
  <c r="H2837" i="9"/>
  <c r="I2837" i="9"/>
  <c r="J2837" i="9"/>
  <c r="K2837" i="9"/>
  <c r="L2837" i="9"/>
  <c r="M2837" i="9"/>
  <c r="N2837" i="9"/>
  <c r="O2837" i="9"/>
  <c r="P2837" i="9"/>
  <c r="E2838" i="9"/>
  <c r="F2838" i="9"/>
  <c r="G2838" i="9"/>
  <c r="H2838" i="9"/>
  <c r="I2838" i="9"/>
  <c r="J2838" i="9"/>
  <c r="K2838" i="9"/>
  <c r="L2838" i="9"/>
  <c r="M2838" i="9"/>
  <c r="N2838" i="9"/>
  <c r="O2838" i="9"/>
  <c r="P2838" i="9"/>
  <c r="E2839" i="9"/>
  <c r="F2839" i="9"/>
  <c r="G2839" i="9"/>
  <c r="H2839" i="9"/>
  <c r="I2839" i="9"/>
  <c r="J2839" i="9"/>
  <c r="K2839" i="9"/>
  <c r="L2839" i="9"/>
  <c r="M2839" i="9"/>
  <c r="N2839" i="9"/>
  <c r="O2839" i="9"/>
  <c r="P2839" i="9"/>
  <c r="E2840" i="9"/>
  <c r="F2840" i="9"/>
  <c r="G2840" i="9"/>
  <c r="H2840" i="9"/>
  <c r="I2840" i="9"/>
  <c r="J2840" i="9"/>
  <c r="K2840" i="9"/>
  <c r="L2840" i="9"/>
  <c r="M2840" i="9"/>
  <c r="N2840" i="9"/>
  <c r="O2840" i="9"/>
  <c r="P2840" i="9"/>
  <c r="E2841" i="9"/>
  <c r="F2841" i="9"/>
  <c r="G2841" i="9"/>
  <c r="H2841" i="9"/>
  <c r="I2841" i="9"/>
  <c r="J2841" i="9"/>
  <c r="K2841" i="9"/>
  <c r="L2841" i="9"/>
  <c r="M2841" i="9"/>
  <c r="N2841" i="9"/>
  <c r="O2841" i="9"/>
  <c r="P2841" i="9"/>
  <c r="E2842" i="9"/>
  <c r="F2842" i="9"/>
  <c r="G2842" i="9"/>
  <c r="H2842" i="9"/>
  <c r="I2842" i="9"/>
  <c r="J2842" i="9"/>
  <c r="K2842" i="9"/>
  <c r="L2842" i="9"/>
  <c r="M2842" i="9"/>
  <c r="N2842" i="9"/>
  <c r="O2842" i="9"/>
  <c r="P2842" i="9"/>
  <c r="E2843" i="9"/>
  <c r="F2843" i="9"/>
  <c r="G2843" i="9"/>
  <c r="H2843" i="9"/>
  <c r="I2843" i="9"/>
  <c r="J2843" i="9"/>
  <c r="K2843" i="9"/>
  <c r="L2843" i="9"/>
  <c r="M2843" i="9"/>
  <c r="N2843" i="9"/>
  <c r="O2843" i="9"/>
  <c r="P2843" i="9"/>
  <c r="E2844" i="9"/>
  <c r="F2844" i="9"/>
  <c r="G2844" i="9"/>
  <c r="H2844" i="9"/>
  <c r="I2844" i="9"/>
  <c r="J2844" i="9"/>
  <c r="K2844" i="9"/>
  <c r="L2844" i="9"/>
  <c r="M2844" i="9"/>
  <c r="N2844" i="9"/>
  <c r="O2844" i="9"/>
  <c r="P2844" i="9"/>
  <c r="E2845" i="9"/>
  <c r="F2845" i="9"/>
  <c r="G2845" i="9"/>
  <c r="H2845" i="9"/>
  <c r="I2845" i="9"/>
  <c r="J2845" i="9"/>
  <c r="K2845" i="9"/>
  <c r="L2845" i="9"/>
  <c r="M2845" i="9"/>
  <c r="N2845" i="9"/>
  <c r="O2845" i="9"/>
  <c r="P2845" i="9"/>
  <c r="E2846" i="9"/>
  <c r="F2846" i="9"/>
  <c r="G2846" i="9"/>
  <c r="H2846" i="9"/>
  <c r="I2846" i="9"/>
  <c r="J2846" i="9"/>
  <c r="K2846" i="9"/>
  <c r="L2846" i="9"/>
  <c r="M2846" i="9"/>
  <c r="N2846" i="9"/>
  <c r="O2846" i="9"/>
  <c r="P2846" i="9"/>
  <c r="E2847" i="9"/>
  <c r="F2847" i="9"/>
  <c r="G2847" i="9"/>
  <c r="H2847" i="9"/>
  <c r="I2847" i="9"/>
  <c r="J2847" i="9"/>
  <c r="K2847" i="9"/>
  <c r="L2847" i="9"/>
  <c r="M2847" i="9"/>
  <c r="N2847" i="9"/>
  <c r="O2847" i="9"/>
  <c r="P2847" i="9"/>
  <c r="E2848" i="9"/>
  <c r="F2848" i="9"/>
  <c r="G2848" i="9"/>
  <c r="H2848" i="9"/>
  <c r="I2848" i="9"/>
  <c r="J2848" i="9"/>
  <c r="K2848" i="9"/>
  <c r="L2848" i="9"/>
  <c r="M2848" i="9"/>
  <c r="N2848" i="9"/>
  <c r="O2848" i="9"/>
  <c r="P2848" i="9"/>
  <c r="E2849" i="9"/>
  <c r="F2849" i="9"/>
  <c r="G2849" i="9"/>
  <c r="H2849" i="9"/>
  <c r="I2849" i="9"/>
  <c r="J2849" i="9"/>
  <c r="K2849" i="9"/>
  <c r="L2849" i="9"/>
  <c r="M2849" i="9"/>
  <c r="N2849" i="9"/>
  <c r="O2849" i="9"/>
  <c r="P2849" i="9"/>
  <c r="E2850" i="9"/>
  <c r="F2850" i="9"/>
  <c r="G2850" i="9"/>
  <c r="H2850" i="9"/>
  <c r="I2850" i="9"/>
  <c r="J2850" i="9"/>
  <c r="K2850" i="9"/>
  <c r="L2850" i="9"/>
  <c r="M2850" i="9"/>
  <c r="N2850" i="9"/>
  <c r="O2850" i="9"/>
  <c r="P2850" i="9"/>
  <c r="E2851" i="9"/>
  <c r="F2851" i="9"/>
  <c r="G2851" i="9"/>
  <c r="H2851" i="9"/>
  <c r="I2851" i="9"/>
  <c r="J2851" i="9"/>
  <c r="K2851" i="9"/>
  <c r="L2851" i="9"/>
  <c r="M2851" i="9"/>
  <c r="N2851" i="9"/>
  <c r="O2851" i="9"/>
  <c r="P2851" i="9"/>
  <c r="E2852" i="9"/>
  <c r="F2852" i="9"/>
  <c r="G2852" i="9"/>
  <c r="H2852" i="9"/>
  <c r="I2852" i="9"/>
  <c r="J2852" i="9"/>
  <c r="K2852" i="9"/>
  <c r="L2852" i="9"/>
  <c r="M2852" i="9"/>
  <c r="N2852" i="9"/>
  <c r="O2852" i="9"/>
  <c r="P2852" i="9"/>
  <c r="E2853" i="9"/>
  <c r="F2853" i="9"/>
  <c r="G2853" i="9"/>
  <c r="H2853" i="9"/>
  <c r="I2853" i="9"/>
  <c r="J2853" i="9"/>
  <c r="K2853" i="9"/>
  <c r="L2853" i="9"/>
  <c r="M2853" i="9"/>
  <c r="N2853" i="9"/>
  <c r="O2853" i="9"/>
  <c r="P2853" i="9"/>
  <c r="E2854" i="9"/>
  <c r="F2854" i="9"/>
  <c r="G2854" i="9"/>
  <c r="H2854" i="9"/>
  <c r="I2854" i="9"/>
  <c r="J2854" i="9"/>
  <c r="K2854" i="9"/>
  <c r="L2854" i="9"/>
  <c r="M2854" i="9"/>
  <c r="N2854" i="9"/>
  <c r="O2854" i="9"/>
  <c r="P2854" i="9"/>
  <c r="E2855" i="9"/>
  <c r="F2855" i="9"/>
  <c r="G2855" i="9"/>
  <c r="H2855" i="9"/>
  <c r="I2855" i="9"/>
  <c r="J2855" i="9"/>
  <c r="K2855" i="9"/>
  <c r="L2855" i="9"/>
  <c r="M2855" i="9"/>
  <c r="N2855" i="9"/>
  <c r="O2855" i="9"/>
  <c r="P2855" i="9"/>
  <c r="E2856" i="9"/>
  <c r="F2856" i="9"/>
  <c r="G2856" i="9"/>
  <c r="H2856" i="9"/>
  <c r="I2856" i="9"/>
  <c r="J2856" i="9"/>
  <c r="K2856" i="9"/>
  <c r="L2856" i="9"/>
  <c r="M2856" i="9"/>
  <c r="N2856" i="9"/>
  <c r="O2856" i="9"/>
  <c r="P2856" i="9"/>
  <c r="E2857" i="9"/>
  <c r="F2857" i="9"/>
  <c r="G2857" i="9"/>
  <c r="H2857" i="9"/>
  <c r="I2857" i="9"/>
  <c r="J2857" i="9"/>
  <c r="K2857" i="9"/>
  <c r="L2857" i="9"/>
  <c r="M2857" i="9"/>
  <c r="N2857" i="9"/>
  <c r="O2857" i="9"/>
  <c r="P2857" i="9"/>
  <c r="E2858" i="9"/>
  <c r="F2858" i="9"/>
  <c r="G2858" i="9"/>
  <c r="H2858" i="9"/>
  <c r="I2858" i="9"/>
  <c r="J2858" i="9"/>
  <c r="K2858" i="9"/>
  <c r="L2858" i="9"/>
  <c r="M2858" i="9"/>
  <c r="N2858" i="9"/>
  <c r="O2858" i="9"/>
  <c r="P2858" i="9"/>
  <c r="E2859" i="9"/>
  <c r="F2859" i="9"/>
  <c r="G2859" i="9"/>
  <c r="H2859" i="9"/>
  <c r="I2859" i="9"/>
  <c r="J2859" i="9"/>
  <c r="K2859" i="9"/>
  <c r="L2859" i="9"/>
  <c r="M2859" i="9"/>
  <c r="N2859" i="9"/>
  <c r="O2859" i="9"/>
  <c r="P2859" i="9"/>
  <c r="E2860" i="9"/>
  <c r="F2860" i="9"/>
  <c r="G2860" i="9"/>
  <c r="H2860" i="9"/>
  <c r="I2860" i="9"/>
  <c r="J2860" i="9"/>
  <c r="K2860" i="9"/>
  <c r="L2860" i="9"/>
  <c r="M2860" i="9"/>
  <c r="N2860" i="9"/>
  <c r="O2860" i="9"/>
  <c r="P2860" i="9"/>
  <c r="E2861" i="9"/>
  <c r="F2861" i="9"/>
  <c r="G2861" i="9"/>
  <c r="H2861" i="9"/>
  <c r="I2861" i="9"/>
  <c r="J2861" i="9"/>
  <c r="K2861" i="9"/>
  <c r="L2861" i="9"/>
  <c r="M2861" i="9"/>
  <c r="N2861" i="9"/>
  <c r="O2861" i="9"/>
  <c r="P2861" i="9"/>
  <c r="E2862" i="9"/>
  <c r="F2862" i="9"/>
  <c r="G2862" i="9"/>
  <c r="H2862" i="9"/>
  <c r="I2862" i="9"/>
  <c r="J2862" i="9"/>
  <c r="K2862" i="9"/>
  <c r="L2862" i="9"/>
  <c r="M2862" i="9"/>
  <c r="N2862" i="9"/>
  <c r="O2862" i="9"/>
  <c r="P2862" i="9"/>
  <c r="E2863" i="9"/>
  <c r="F2863" i="9"/>
  <c r="G2863" i="9"/>
  <c r="H2863" i="9"/>
  <c r="I2863" i="9"/>
  <c r="J2863" i="9"/>
  <c r="K2863" i="9"/>
  <c r="L2863" i="9"/>
  <c r="M2863" i="9"/>
  <c r="N2863" i="9"/>
  <c r="O2863" i="9"/>
  <c r="P2863" i="9"/>
  <c r="E2864" i="9"/>
  <c r="F2864" i="9"/>
  <c r="G2864" i="9"/>
  <c r="H2864" i="9"/>
  <c r="I2864" i="9"/>
  <c r="J2864" i="9"/>
  <c r="K2864" i="9"/>
  <c r="L2864" i="9"/>
  <c r="M2864" i="9"/>
  <c r="N2864" i="9"/>
  <c r="O2864" i="9"/>
  <c r="P2864" i="9"/>
  <c r="E2865" i="9"/>
  <c r="F2865" i="9"/>
  <c r="G2865" i="9"/>
  <c r="H2865" i="9"/>
  <c r="I2865" i="9"/>
  <c r="J2865" i="9"/>
  <c r="K2865" i="9"/>
  <c r="L2865" i="9"/>
  <c r="M2865" i="9"/>
  <c r="N2865" i="9"/>
  <c r="O2865" i="9"/>
  <c r="P2865" i="9"/>
  <c r="E2866" i="9"/>
  <c r="F2866" i="9"/>
  <c r="G2866" i="9"/>
  <c r="H2866" i="9"/>
  <c r="I2866" i="9"/>
  <c r="J2866" i="9"/>
  <c r="K2866" i="9"/>
  <c r="L2866" i="9"/>
  <c r="M2866" i="9"/>
  <c r="N2866" i="9"/>
  <c r="O2866" i="9"/>
  <c r="P2866" i="9"/>
  <c r="E2867" i="9"/>
  <c r="F2867" i="9"/>
  <c r="G2867" i="9"/>
  <c r="H2867" i="9"/>
  <c r="I2867" i="9"/>
  <c r="J2867" i="9"/>
  <c r="K2867" i="9"/>
  <c r="L2867" i="9"/>
  <c r="M2867" i="9"/>
  <c r="N2867" i="9"/>
  <c r="O2867" i="9"/>
  <c r="P2867" i="9"/>
  <c r="E2868" i="9"/>
  <c r="F2868" i="9"/>
  <c r="G2868" i="9"/>
  <c r="H2868" i="9"/>
  <c r="I2868" i="9"/>
  <c r="J2868" i="9"/>
  <c r="K2868" i="9"/>
  <c r="L2868" i="9"/>
  <c r="M2868" i="9"/>
  <c r="N2868" i="9"/>
  <c r="O2868" i="9"/>
  <c r="P2868" i="9"/>
  <c r="E2869" i="9"/>
  <c r="F2869" i="9"/>
  <c r="G2869" i="9"/>
  <c r="H2869" i="9"/>
  <c r="I2869" i="9"/>
  <c r="J2869" i="9"/>
  <c r="K2869" i="9"/>
  <c r="L2869" i="9"/>
  <c r="M2869" i="9"/>
  <c r="N2869" i="9"/>
  <c r="O2869" i="9"/>
  <c r="P2869" i="9"/>
  <c r="E2870" i="9"/>
  <c r="F2870" i="9"/>
  <c r="G2870" i="9"/>
  <c r="H2870" i="9"/>
  <c r="I2870" i="9"/>
  <c r="J2870" i="9"/>
  <c r="K2870" i="9"/>
  <c r="L2870" i="9"/>
  <c r="M2870" i="9"/>
  <c r="N2870" i="9"/>
  <c r="O2870" i="9"/>
  <c r="P2870" i="9"/>
  <c r="E2871" i="9"/>
  <c r="F2871" i="9"/>
  <c r="G2871" i="9"/>
  <c r="H2871" i="9"/>
  <c r="I2871" i="9"/>
  <c r="J2871" i="9"/>
  <c r="K2871" i="9"/>
  <c r="L2871" i="9"/>
  <c r="M2871" i="9"/>
  <c r="N2871" i="9"/>
  <c r="O2871" i="9"/>
  <c r="P2871" i="9"/>
  <c r="E2872" i="9"/>
  <c r="F2872" i="9"/>
  <c r="G2872" i="9"/>
  <c r="H2872" i="9"/>
  <c r="I2872" i="9"/>
  <c r="J2872" i="9"/>
  <c r="K2872" i="9"/>
  <c r="L2872" i="9"/>
  <c r="M2872" i="9"/>
  <c r="N2872" i="9"/>
  <c r="O2872" i="9"/>
  <c r="P2872" i="9"/>
  <c r="E2873" i="9"/>
  <c r="F2873" i="9"/>
  <c r="G2873" i="9"/>
  <c r="H2873" i="9"/>
  <c r="I2873" i="9"/>
  <c r="J2873" i="9"/>
  <c r="K2873" i="9"/>
  <c r="L2873" i="9"/>
  <c r="M2873" i="9"/>
  <c r="N2873" i="9"/>
  <c r="O2873" i="9"/>
  <c r="P2873" i="9"/>
  <c r="E2874" i="9"/>
  <c r="F2874" i="9"/>
  <c r="G2874" i="9"/>
  <c r="H2874" i="9"/>
  <c r="I2874" i="9"/>
  <c r="J2874" i="9"/>
  <c r="K2874" i="9"/>
  <c r="L2874" i="9"/>
  <c r="M2874" i="9"/>
  <c r="N2874" i="9"/>
  <c r="O2874" i="9"/>
  <c r="P2874" i="9"/>
  <c r="E2875" i="9"/>
  <c r="F2875" i="9"/>
  <c r="G2875" i="9"/>
  <c r="H2875" i="9"/>
  <c r="I2875" i="9"/>
  <c r="J2875" i="9"/>
  <c r="K2875" i="9"/>
  <c r="L2875" i="9"/>
  <c r="M2875" i="9"/>
  <c r="N2875" i="9"/>
  <c r="O2875" i="9"/>
  <c r="P2875" i="9"/>
  <c r="E2876" i="9"/>
  <c r="F2876" i="9"/>
  <c r="G2876" i="9"/>
  <c r="H2876" i="9"/>
  <c r="I2876" i="9"/>
  <c r="J2876" i="9"/>
  <c r="K2876" i="9"/>
  <c r="L2876" i="9"/>
  <c r="M2876" i="9"/>
  <c r="N2876" i="9"/>
  <c r="O2876" i="9"/>
  <c r="P2876" i="9"/>
  <c r="E2877" i="9"/>
  <c r="F2877" i="9"/>
  <c r="G2877" i="9"/>
  <c r="H2877" i="9"/>
  <c r="I2877" i="9"/>
  <c r="J2877" i="9"/>
  <c r="K2877" i="9"/>
  <c r="L2877" i="9"/>
  <c r="M2877" i="9"/>
  <c r="N2877" i="9"/>
  <c r="O2877" i="9"/>
  <c r="P2877" i="9"/>
  <c r="E2878" i="9"/>
  <c r="F2878" i="9"/>
  <c r="G2878" i="9"/>
  <c r="H2878" i="9"/>
  <c r="I2878" i="9"/>
  <c r="J2878" i="9"/>
  <c r="K2878" i="9"/>
  <c r="L2878" i="9"/>
  <c r="M2878" i="9"/>
  <c r="N2878" i="9"/>
  <c r="O2878" i="9"/>
  <c r="P2878" i="9"/>
  <c r="E2879" i="9"/>
  <c r="F2879" i="9"/>
  <c r="G2879" i="9"/>
  <c r="H2879" i="9"/>
  <c r="I2879" i="9"/>
  <c r="J2879" i="9"/>
  <c r="K2879" i="9"/>
  <c r="L2879" i="9"/>
  <c r="M2879" i="9"/>
  <c r="N2879" i="9"/>
  <c r="O2879" i="9"/>
  <c r="P2879" i="9"/>
  <c r="E2880" i="9"/>
  <c r="F2880" i="9"/>
  <c r="G2880" i="9"/>
  <c r="H2880" i="9"/>
  <c r="I2880" i="9"/>
  <c r="J2880" i="9"/>
  <c r="K2880" i="9"/>
  <c r="L2880" i="9"/>
  <c r="M2880" i="9"/>
  <c r="N2880" i="9"/>
  <c r="O2880" i="9"/>
  <c r="P2880" i="9"/>
  <c r="E2881" i="9"/>
  <c r="F2881" i="9"/>
  <c r="G2881" i="9"/>
  <c r="H2881" i="9"/>
  <c r="I2881" i="9"/>
  <c r="J2881" i="9"/>
  <c r="K2881" i="9"/>
  <c r="L2881" i="9"/>
  <c r="M2881" i="9"/>
  <c r="N2881" i="9"/>
  <c r="O2881" i="9"/>
  <c r="P2881" i="9"/>
  <c r="E2882" i="9"/>
  <c r="F2882" i="9"/>
  <c r="G2882" i="9"/>
  <c r="H2882" i="9"/>
  <c r="I2882" i="9"/>
  <c r="J2882" i="9"/>
  <c r="K2882" i="9"/>
  <c r="L2882" i="9"/>
  <c r="M2882" i="9"/>
  <c r="N2882" i="9"/>
  <c r="O2882" i="9"/>
  <c r="P2882" i="9"/>
  <c r="E2883" i="9"/>
  <c r="F2883" i="9"/>
  <c r="G2883" i="9"/>
  <c r="H2883" i="9"/>
  <c r="I2883" i="9"/>
  <c r="J2883" i="9"/>
  <c r="K2883" i="9"/>
  <c r="L2883" i="9"/>
  <c r="M2883" i="9"/>
  <c r="N2883" i="9"/>
  <c r="O2883" i="9"/>
  <c r="P2883" i="9"/>
  <c r="E2884" i="9"/>
  <c r="F2884" i="9"/>
  <c r="G2884" i="9"/>
  <c r="H2884" i="9"/>
  <c r="I2884" i="9"/>
  <c r="J2884" i="9"/>
  <c r="K2884" i="9"/>
  <c r="L2884" i="9"/>
  <c r="M2884" i="9"/>
  <c r="N2884" i="9"/>
  <c r="O2884" i="9"/>
  <c r="P2884" i="9"/>
  <c r="E2885" i="9"/>
  <c r="F2885" i="9"/>
  <c r="G2885" i="9"/>
  <c r="H2885" i="9"/>
  <c r="I2885" i="9"/>
  <c r="J2885" i="9"/>
  <c r="K2885" i="9"/>
  <c r="L2885" i="9"/>
  <c r="M2885" i="9"/>
  <c r="N2885" i="9"/>
  <c r="O2885" i="9"/>
  <c r="P2885" i="9"/>
  <c r="E2886" i="9"/>
  <c r="F2886" i="9"/>
  <c r="G2886" i="9"/>
  <c r="H2886" i="9"/>
  <c r="I2886" i="9"/>
  <c r="J2886" i="9"/>
  <c r="K2886" i="9"/>
  <c r="L2886" i="9"/>
  <c r="M2886" i="9"/>
  <c r="N2886" i="9"/>
  <c r="O2886" i="9"/>
  <c r="P2886" i="9"/>
  <c r="E2887" i="9"/>
  <c r="F2887" i="9"/>
  <c r="G2887" i="9"/>
  <c r="H2887" i="9"/>
  <c r="I2887" i="9"/>
  <c r="J2887" i="9"/>
  <c r="K2887" i="9"/>
  <c r="L2887" i="9"/>
  <c r="M2887" i="9"/>
  <c r="N2887" i="9"/>
  <c r="O2887" i="9"/>
  <c r="P2887" i="9"/>
  <c r="E2888" i="9"/>
  <c r="F2888" i="9"/>
  <c r="G2888" i="9"/>
  <c r="H2888" i="9"/>
  <c r="I2888" i="9"/>
  <c r="J2888" i="9"/>
  <c r="K2888" i="9"/>
  <c r="L2888" i="9"/>
  <c r="M2888" i="9"/>
  <c r="N2888" i="9"/>
  <c r="O2888" i="9"/>
  <c r="P2888" i="9"/>
  <c r="E2889" i="9"/>
  <c r="F2889" i="9"/>
  <c r="G2889" i="9"/>
  <c r="H2889" i="9"/>
  <c r="I2889" i="9"/>
  <c r="J2889" i="9"/>
  <c r="K2889" i="9"/>
  <c r="L2889" i="9"/>
  <c r="M2889" i="9"/>
  <c r="N2889" i="9"/>
  <c r="O2889" i="9"/>
  <c r="P2889" i="9"/>
  <c r="E2890" i="9"/>
  <c r="F2890" i="9"/>
  <c r="G2890" i="9"/>
  <c r="H2890" i="9"/>
  <c r="I2890" i="9"/>
  <c r="J2890" i="9"/>
  <c r="K2890" i="9"/>
  <c r="L2890" i="9"/>
  <c r="M2890" i="9"/>
  <c r="N2890" i="9"/>
  <c r="O2890" i="9"/>
  <c r="P2890" i="9"/>
  <c r="E2891" i="9"/>
  <c r="F2891" i="9"/>
  <c r="G2891" i="9"/>
  <c r="H2891" i="9"/>
  <c r="I2891" i="9"/>
  <c r="J2891" i="9"/>
  <c r="K2891" i="9"/>
  <c r="L2891" i="9"/>
  <c r="M2891" i="9"/>
  <c r="N2891" i="9"/>
  <c r="O2891" i="9"/>
  <c r="P2891" i="9"/>
  <c r="E2892" i="9"/>
  <c r="F2892" i="9"/>
  <c r="G2892" i="9"/>
  <c r="H2892" i="9"/>
  <c r="I2892" i="9"/>
  <c r="J2892" i="9"/>
  <c r="K2892" i="9"/>
  <c r="L2892" i="9"/>
  <c r="M2892" i="9"/>
  <c r="N2892" i="9"/>
  <c r="O2892" i="9"/>
  <c r="P2892" i="9"/>
  <c r="E2893" i="9"/>
  <c r="F2893" i="9"/>
  <c r="G2893" i="9"/>
  <c r="H2893" i="9"/>
  <c r="I2893" i="9"/>
  <c r="J2893" i="9"/>
  <c r="K2893" i="9"/>
  <c r="L2893" i="9"/>
  <c r="M2893" i="9"/>
  <c r="N2893" i="9"/>
  <c r="O2893" i="9"/>
  <c r="P2893" i="9"/>
  <c r="E2894" i="9"/>
  <c r="F2894" i="9"/>
  <c r="G2894" i="9"/>
  <c r="H2894" i="9"/>
  <c r="I2894" i="9"/>
  <c r="J2894" i="9"/>
  <c r="K2894" i="9"/>
  <c r="L2894" i="9"/>
  <c r="M2894" i="9"/>
  <c r="N2894" i="9"/>
  <c r="O2894" i="9"/>
  <c r="P2894" i="9"/>
  <c r="E2895" i="9"/>
  <c r="F2895" i="9"/>
  <c r="G2895" i="9"/>
  <c r="H2895" i="9"/>
  <c r="I2895" i="9"/>
  <c r="J2895" i="9"/>
  <c r="K2895" i="9"/>
  <c r="L2895" i="9"/>
  <c r="M2895" i="9"/>
  <c r="N2895" i="9"/>
  <c r="O2895" i="9"/>
  <c r="P2895" i="9"/>
  <c r="E2896" i="9"/>
  <c r="F2896" i="9"/>
  <c r="G2896" i="9"/>
  <c r="H2896" i="9"/>
  <c r="I2896" i="9"/>
  <c r="J2896" i="9"/>
  <c r="K2896" i="9"/>
  <c r="L2896" i="9"/>
  <c r="M2896" i="9"/>
  <c r="N2896" i="9"/>
  <c r="O2896" i="9"/>
  <c r="P2896" i="9"/>
  <c r="E2897" i="9"/>
  <c r="F2897" i="9"/>
  <c r="G2897" i="9"/>
  <c r="H2897" i="9"/>
  <c r="I2897" i="9"/>
  <c r="J2897" i="9"/>
  <c r="K2897" i="9"/>
  <c r="L2897" i="9"/>
  <c r="M2897" i="9"/>
  <c r="N2897" i="9"/>
  <c r="O2897" i="9"/>
  <c r="P2897" i="9"/>
  <c r="E2898" i="9"/>
  <c r="F2898" i="9"/>
  <c r="G2898" i="9"/>
  <c r="H2898" i="9"/>
  <c r="I2898" i="9"/>
  <c r="J2898" i="9"/>
  <c r="K2898" i="9"/>
  <c r="L2898" i="9"/>
  <c r="M2898" i="9"/>
  <c r="N2898" i="9"/>
  <c r="O2898" i="9"/>
  <c r="P2898" i="9"/>
  <c r="E2899" i="9"/>
  <c r="F2899" i="9"/>
  <c r="G2899" i="9"/>
  <c r="H2899" i="9"/>
  <c r="I2899" i="9"/>
  <c r="J2899" i="9"/>
  <c r="K2899" i="9"/>
  <c r="L2899" i="9"/>
  <c r="M2899" i="9"/>
  <c r="N2899" i="9"/>
  <c r="O2899" i="9"/>
  <c r="P2899" i="9"/>
  <c r="E2900" i="9"/>
  <c r="F2900" i="9"/>
  <c r="G2900" i="9"/>
  <c r="H2900" i="9"/>
  <c r="I2900" i="9"/>
  <c r="J2900" i="9"/>
  <c r="K2900" i="9"/>
  <c r="L2900" i="9"/>
  <c r="M2900" i="9"/>
  <c r="N2900" i="9"/>
  <c r="O2900" i="9"/>
  <c r="P2900" i="9"/>
  <c r="E2901" i="9"/>
  <c r="F2901" i="9"/>
  <c r="G2901" i="9"/>
  <c r="H2901" i="9"/>
  <c r="I2901" i="9"/>
  <c r="J2901" i="9"/>
  <c r="K2901" i="9"/>
  <c r="L2901" i="9"/>
  <c r="M2901" i="9"/>
  <c r="N2901" i="9"/>
  <c r="O2901" i="9"/>
  <c r="P2901" i="9"/>
  <c r="E2902" i="9"/>
  <c r="F2902" i="9"/>
  <c r="G2902" i="9"/>
  <c r="H2902" i="9"/>
  <c r="I2902" i="9"/>
  <c r="J2902" i="9"/>
  <c r="K2902" i="9"/>
  <c r="L2902" i="9"/>
  <c r="M2902" i="9"/>
  <c r="N2902" i="9"/>
  <c r="O2902" i="9"/>
  <c r="P2902" i="9"/>
  <c r="E2903" i="9"/>
  <c r="F2903" i="9"/>
  <c r="G2903" i="9"/>
  <c r="H2903" i="9"/>
  <c r="I2903" i="9"/>
  <c r="J2903" i="9"/>
  <c r="K2903" i="9"/>
  <c r="L2903" i="9"/>
  <c r="M2903" i="9"/>
  <c r="N2903" i="9"/>
  <c r="O2903" i="9"/>
  <c r="P2903" i="9"/>
  <c r="E2904" i="9"/>
  <c r="F2904" i="9"/>
  <c r="G2904" i="9"/>
  <c r="H2904" i="9"/>
  <c r="I2904" i="9"/>
  <c r="J2904" i="9"/>
  <c r="K2904" i="9"/>
  <c r="L2904" i="9"/>
  <c r="M2904" i="9"/>
  <c r="N2904" i="9"/>
  <c r="O2904" i="9"/>
  <c r="P2904" i="9"/>
  <c r="E2905" i="9"/>
  <c r="F2905" i="9"/>
  <c r="G2905" i="9"/>
  <c r="H2905" i="9"/>
  <c r="I2905" i="9"/>
  <c r="J2905" i="9"/>
  <c r="K2905" i="9"/>
  <c r="L2905" i="9"/>
  <c r="M2905" i="9"/>
  <c r="N2905" i="9"/>
  <c r="O2905" i="9"/>
  <c r="P2905" i="9"/>
  <c r="E2906" i="9"/>
  <c r="F2906" i="9"/>
  <c r="G2906" i="9"/>
  <c r="H2906" i="9"/>
  <c r="I2906" i="9"/>
  <c r="J2906" i="9"/>
  <c r="K2906" i="9"/>
  <c r="L2906" i="9"/>
  <c r="M2906" i="9"/>
  <c r="N2906" i="9"/>
  <c r="O2906" i="9"/>
  <c r="P2906" i="9"/>
  <c r="E2907" i="9"/>
  <c r="F2907" i="9"/>
  <c r="G2907" i="9"/>
  <c r="H2907" i="9"/>
  <c r="I2907" i="9"/>
  <c r="J2907" i="9"/>
  <c r="K2907" i="9"/>
  <c r="L2907" i="9"/>
  <c r="M2907" i="9"/>
  <c r="N2907" i="9"/>
  <c r="O2907" i="9"/>
  <c r="P2907" i="9"/>
  <c r="E2908" i="9"/>
  <c r="F2908" i="9"/>
  <c r="G2908" i="9"/>
  <c r="H2908" i="9"/>
  <c r="I2908" i="9"/>
  <c r="J2908" i="9"/>
  <c r="K2908" i="9"/>
  <c r="L2908" i="9"/>
  <c r="M2908" i="9"/>
  <c r="N2908" i="9"/>
  <c r="O2908" i="9"/>
  <c r="P2908" i="9"/>
  <c r="E2909" i="9"/>
  <c r="F2909" i="9"/>
  <c r="G2909" i="9"/>
  <c r="H2909" i="9"/>
  <c r="I2909" i="9"/>
  <c r="J2909" i="9"/>
  <c r="K2909" i="9"/>
  <c r="L2909" i="9"/>
  <c r="M2909" i="9"/>
  <c r="N2909" i="9"/>
  <c r="O2909" i="9"/>
  <c r="P2909" i="9"/>
  <c r="E2910" i="9"/>
  <c r="F2910" i="9"/>
  <c r="G2910" i="9"/>
  <c r="H2910" i="9"/>
  <c r="I2910" i="9"/>
  <c r="J2910" i="9"/>
  <c r="K2910" i="9"/>
  <c r="L2910" i="9"/>
  <c r="M2910" i="9"/>
  <c r="N2910" i="9"/>
  <c r="O2910" i="9"/>
  <c r="P2910" i="9"/>
  <c r="E2911" i="9"/>
  <c r="F2911" i="9"/>
  <c r="G2911" i="9"/>
  <c r="H2911" i="9"/>
  <c r="I2911" i="9"/>
  <c r="J2911" i="9"/>
  <c r="K2911" i="9"/>
  <c r="L2911" i="9"/>
  <c r="M2911" i="9"/>
  <c r="N2911" i="9"/>
  <c r="O2911" i="9"/>
  <c r="P2911" i="9"/>
  <c r="E2912" i="9"/>
  <c r="F2912" i="9"/>
  <c r="G2912" i="9"/>
  <c r="H2912" i="9"/>
  <c r="I2912" i="9"/>
  <c r="J2912" i="9"/>
  <c r="K2912" i="9"/>
  <c r="L2912" i="9"/>
  <c r="M2912" i="9"/>
  <c r="N2912" i="9"/>
  <c r="O2912" i="9"/>
  <c r="P2912" i="9"/>
  <c r="E2913" i="9"/>
  <c r="F2913" i="9"/>
  <c r="G2913" i="9"/>
  <c r="H2913" i="9"/>
  <c r="I2913" i="9"/>
  <c r="J2913" i="9"/>
  <c r="K2913" i="9"/>
  <c r="L2913" i="9"/>
  <c r="M2913" i="9"/>
  <c r="N2913" i="9"/>
  <c r="O2913" i="9"/>
  <c r="P2913" i="9"/>
  <c r="E2914" i="9"/>
  <c r="F2914" i="9"/>
  <c r="G2914" i="9"/>
  <c r="H2914" i="9"/>
  <c r="I2914" i="9"/>
  <c r="J2914" i="9"/>
  <c r="K2914" i="9"/>
  <c r="L2914" i="9"/>
  <c r="M2914" i="9"/>
  <c r="N2914" i="9"/>
  <c r="O2914" i="9"/>
  <c r="P2914" i="9"/>
  <c r="E2915" i="9"/>
  <c r="F2915" i="9"/>
  <c r="G2915" i="9"/>
  <c r="H2915" i="9"/>
  <c r="I2915" i="9"/>
  <c r="J2915" i="9"/>
  <c r="K2915" i="9"/>
  <c r="L2915" i="9"/>
  <c r="M2915" i="9"/>
  <c r="N2915" i="9"/>
  <c r="O2915" i="9"/>
  <c r="P2915" i="9"/>
  <c r="E2916" i="9"/>
  <c r="F2916" i="9"/>
  <c r="G2916" i="9"/>
  <c r="H2916" i="9"/>
  <c r="I2916" i="9"/>
  <c r="J2916" i="9"/>
  <c r="K2916" i="9"/>
  <c r="L2916" i="9"/>
  <c r="M2916" i="9"/>
  <c r="N2916" i="9"/>
  <c r="O2916" i="9"/>
  <c r="P2916" i="9"/>
  <c r="E2917" i="9"/>
  <c r="F2917" i="9"/>
  <c r="G2917" i="9"/>
  <c r="H2917" i="9"/>
  <c r="I2917" i="9"/>
  <c r="J2917" i="9"/>
  <c r="K2917" i="9"/>
  <c r="L2917" i="9"/>
  <c r="M2917" i="9"/>
  <c r="N2917" i="9"/>
  <c r="O2917" i="9"/>
  <c r="P2917" i="9"/>
  <c r="E2918" i="9"/>
  <c r="F2918" i="9"/>
  <c r="G2918" i="9"/>
  <c r="H2918" i="9"/>
  <c r="I2918" i="9"/>
  <c r="J2918" i="9"/>
  <c r="K2918" i="9"/>
  <c r="L2918" i="9"/>
  <c r="M2918" i="9"/>
  <c r="N2918" i="9"/>
  <c r="O2918" i="9"/>
  <c r="P2918" i="9"/>
  <c r="E2919" i="9"/>
  <c r="F2919" i="9"/>
  <c r="G2919" i="9"/>
  <c r="H2919" i="9"/>
  <c r="I2919" i="9"/>
  <c r="J2919" i="9"/>
  <c r="K2919" i="9"/>
  <c r="L2919" i="9"/>
  <c r="M2919" i="9"/>
  <c r="N2919" i="9"/>
  <c r="O2919" i="9"/>
  <c r="P2919" i="9"/>
  <c r="E2920" i="9"/>
  <c r="F2920" i="9"/>
  <c r="G2920" i="9"/>
  <c r="H2920" i="9"/>
  <c r="I2920" i="9"/>
  <c r="J2920" i="9"/>
  <c r="K2920" i="9"/>
  <c r="L2920" i="9"/>
  <c r="M2920" i="9"/>
  <c r="N2920" i="9"/>
  <c r="O2920" i="9"/>
  <c r="P2920" i="9"/>
  <c r="E2921" i="9"/>
  <c r="F2921" i="9"/>
  <c r="G2921" i="9"/>
  <c r="H2921" i="9"/>
  <c r="I2921" i="9"/>
  <c r="J2921" i="9"/>
  <c r="K2921" i="9"/>
  <c r="L2921" i="9"/>
  <c r="M2921" i="9"/>
  <c r="N2921" i="9"/>
  <c r="O2921" i="9"/>
  <c r="P2921" i="9"/>
  <c r="E2922" i="9"/>
  <c r="F2922" i="9"/>
  <c r="G2922" i="9"/>
  <c r="H2922" i="9"/>
  <c r="I2922" i="9"/>
  <c r="J2922" i="9"/>
  <c r="K2922" i="9"/>
  <c r="L2922" i="9"/>
  <c r="M2922" i="9"/>
  <c r="N2922" i="9"/>
  <c r="O2922" i="9"/>
  <c r="P2922" i="9"/>
  <c r="E2923" i="9"/>
  <c r="F2923" i="9"/>
  <c r="G2923" i="9"/>
  <c r="H2923" i="9"/>
  <c r="I2923" i="9"/>
  <c r="J2923" i="9"/>
  <c r="K2923" i="9"/>
  <c r="L2923" i="9"/>
  <c r="M2923" i="9"/>
  <c r="N2923" i="9"/>
  <c r="O2923" i="9"/>
  <c r="P2923" i="9"/>
  <c r="E2924" i="9"/>
  <c r="F2924" i="9"/>
  <c r="G2924" i="9"/>
  <c r="H2924" i="9"/>
  <c r="I2924" i="9"/>
  <c r="J2924" i="9"/>
  <c r="K2924" i="9"/>
  <c r="L2924" i="9"/>
  <c r="M2924" i="9"/>
  <c r="N2924" i="9"/>
  <c r="O2924" i="9"/>
  <c r="P2924" i="9"/>
  <c r="E2925" i="9"/>
  <c r="F2925" i="9"/>
  <c r="G2925" i="9"/>
  <c r="H2925" i="9"/>
  <c r="I2925" i="9"/>
  <c r="J2925" i="9"/>
  <c r="K2925" i="9"/>
  <c r="L2925" i="9"/>
  <c r="M2925" i="9"/>
  <c r="N2925" i="9"/>
  <c r="O2925" i="9"/>
  <c r="P2925" i="9"/>
  <c r="E2926" i="9"/>
  <c r="F2926" i="9"/>
  <c r="G2926" i="9"/>
  <c r="H2926" i="9"/>
  <c r="I2926" i="9"/>
  <c r="J2926" i="9"/>
  <c r="K2926" i="9"/>
  <c r="L2926" i="9"/>
  <c r="M2926" i="9"/>
  <c r="N2926" i="9"/>
  <c r="O2926" i="9"/>
  <c r="P2926" i="9"/>
  <c r="E2927" i="9"/>
  <c r="F2927" i="9"/>
  <c r="G2927" i="9"/>
  <c r="H2927" i="9"/>
  <c r="I2927" i="9"/>
  <c r="J2927" i="9"/>
  <c r="K2927" i="9"/>
  <c r="L2927" i="9"/>
  <c r="M2927" i="9"/>
  <c r="N2927" i="9"/>
  <c r="O2927" i="9"/>
  <c r="P2927" i="9"/>
  <c r="E2928" i="9"/>
  <c r="F2928" i="9"/>
  <c r="G2928" i="9"/>
  <c r="H2928" i="9"/>
  <c r="I2928" i="9"/>
  <c r="J2928" i="9"/>
  <c r="K2928" i="9"/>
  <c r="L2928" i="9"/>
  <c r="M2928" i="9"/>
  <c r="N2928" i="9"/>
  <c r="O2928" i="9"/>
  <c r="P2928" i="9"/>
  <c r="E2929" i="9"/>
  <c r="F2929" i="9"/>
  <c r="G2929" i="9"/>
  <c r="H2929" i="9"/>
  <c r="I2929" i="9"/>
  <c r="J2929" i="9"/>
  <c r="K2929" i="9"/>
  <c r="L2929" i="9"/>
  <c r="M2929" i="9"/>
  <c r="N2929" i="9"/>
  <c r="O2929" i="9"/>
  <c r="P2929" i="9"/>
  <c r="E2930" i="9"/>
  <c r="F2930" i="9"/>
  <c r="G2930" i="9"/>
  <c r="H2930" i="9"/>
  <c r="I2930" i="9"/>
  <c r="J2930" i="9"/>
  <c r="K2930" i="9"/>
  <c r="L2930" i="9"/>
  <c r="M2930" i="9"/>
  <c r="N2930" i="9"/>
  <c r="O2930" i="9"/>
  <c r="P2930" i="9"/>
  <c r="E2931" i="9"/>
  <c r="F2931" i="9"/>
  <c r="G2931" i="9"/>
  <c r="H2931" i="9"/>
  <c r="I2931" i="9"/>
  <c r="J2931" i="9"/>
  <c r="K2931" i="9"/>
  <c r="L2931" i="9"/>
  <c r="M2931" i="9"/>
  <c r="N2931" i="9"/>
  <c r="O2931" i="9"/>
  <c r="P2931" i="9"/>
  <c r="E2932" i="9"/>
  <c r="F2932" i="9"/>
  <c r="G2932" i="9"/>
  <c r="H2932" i="9"/>
  <c r="I2932" i="9"/>
  <c r="J2932" i="9"/>
  <c r="K2932" i="9"/>
  <c r="L2932" i="9"/>
  <c r="M2932" i="9"/>
  <c r="N2932" i="9"/>
  <c r="O2932" i="9"/>
  <c r="P2932" i="9"/>
  <c r="E2933" i="9"/>
  <c r="F2933" i="9"/>
  <c r="G2933" i="9"/>
  <c r="H2933" i="9"/>
  <c r="I2933" i="9"/>
  <c r="J2933" i="9"/>
  <c r="K2933" i="9"/>
  <c r="L2933" i="9"/>
  <c r="M2933" i="9"/>
  <c r="N2933" i="9"/>
  <c r="O2933" i="9"/>
  <c r="P2933" i="9"/>
  <c r="E2934" i="9"/>
  <c r="F2934" i="9"/>
  <c r="G2934" i="9"/>
  <c r="H2934" i="9"/>
  <c r="I2934" i="9"/>
  <c r="J2934" i="9"/>
  <c r="K2934" i="9"/>
  <c r="L2934" i="9"/>
  <c r="M2934" i="9"/>
  <c r="N2934" i="9"/>
  <c r="O2934" i="9"/>
  <c r="P2934" i="9"/>
  <c r="E2935" i="9"/>
  <c r="F2935" i="9"/>
  <c r="G2935" i="9"/>
  <c r="H2935" i="9"/>
  <c r="I2935" i="9"/>
  <c r="J2935" i="9"/>
  <c r="K2935" i="9"/>
  <c r="L2935" i="9"/>
  <c r="M2935" i="9"/>
  <c r="N2935" i="9"/>
  <c r="O2935" i="9"/>
  <c r="P2935" i="9"/>
  <c r="E2936" i="9"/>
  <c r="F2936" i="9"/>
  <c r="G2936" i="9"/>
  <c r="H2936" i="9"/>
  <c r="I2936" i="9"/>
  <c r="J2936" i="9"/>
  <c r="K2936" i="9"/>
  <c r="L2936" i="9"/>
  <c r="M2936" i="9"/>
  <c r="N2936" i="9"/>
  <c r="O2936" i="9"/>
  <c r="P2936" i="9"/>
  <c r="E2937" i="9"/>
  <c r="F2937" i="9"/>
  <c r="G2937" i="9"/>
  <c r="H2937" i="9"/>
  <c r="I2937" i="9"/>
  <c r="J2937" i="9"/>
  <c r="K2937" i="9"/>
  <c r="L2937" i="9"/>
  <c r="M2937" i="9"/>
  <c r="N2937" i="9"/>
  <c r="O2937" i="9"/>
  <c r="P2937" i="9"/>
  <c r="E2938" i="9"/>
  <c r="F2938" i="9"/>
  <c r="G2938" i="9"/>
  <c r="H2938" i="9"/>
  <c r="I2938" i="9"/>
  <c r="J2938" i="9"/>
  <c r="K2938" i="9"/>
  <c r="L2938" i="9"/>
  <c r="M2938" i="9"/>
  <c r="N2938" i="9"/>
  <c r="O2938" i="9"/>
  <c r="P2938" i="9"/>
  <c r="E2939" i="9"/>
  <c r="F2939" i="9"/>
  <c r="G2939" i="9"/>
  <c r="H2939" i="9"/>
  <c r="I2939" i="9"/>
  <c r="J2939" i="9"/>
  <c r="K2939" i="9"/>
  <c r="L2939" i="9"/>
  <c r="M2939" i="9"/>
  <c r="N2939" i="9"/>
  <c r="O2939" i="9"/>
  <c r="P2939" i="9"/>
  <c r="E2940" i="9"/>
  <c r="F2940" i="9"/>
  <c r="G2940" i="9"/>
  <c r="H2940" i="9"/>
  <c r="I2940" i="9"/>
  <c r="J2940" i="9"/>
  <c r="K2940" i="9"/>
  <c r="L2940" i="9"/>
  <c r="M2940" i="9"/>
  <c r="N2940" i="9"/>
  <c r="O2940" i="9"/>
  <c r="P2940" i="9"/>
  <c r="E2941" i="9"/>
  <c r="F2941" i="9"/>
  <c r="G2941" i="9"/>
  <c r="H2941" i="9"/>
  <c r="I2941" i="9"/>
  <c r="J2941" i="9"/>
  <c r="K2941" i="9"/>
  <c r="L2941" i="9"/>
  <c r="M2941" i="9"/>
  <c r="N2941" i="9"/>
  <c r="O2941" i="9"/>
  <c r="P2941" i="9"/>
  <c r="E2942" i="9"/>
  <c r="F2942" i="9"/>
  <c r="G2942" i="9"/>
  <c r="H2942" i="9"/>
  <c r="I2942" i="9"/>
  <c r="J2942" i="9"/>
  <c r="K2942" i="9"/>
  <c r="L2942" i="9"/>
  <c r="M2942" i="9"/>
  <c r="N2942" i="9"/>
  <c r="O2942" i="9"/>
  <c r="P2942" i="9"/>
  <c r="E2943" i="9"/>
  <c r="F2943" i="9"/>
  <c r="G2943" i="9"/>
  <c r="H2943" i="9"/>
  <c r="I2943" i="9"/>
  <c r="J2943" i="9"/>
  <c r="K2943" i="9"/>
  <c r="L2943" i="9"/>
  <c r="M2943" i="9"/>
  <c r="N2943" i="9"/>
  <c r="O2943" i="9"/>
  <c r="P2943" i="9"/>
  <c r="E2944" i="9"/>
  <c r="F2944" i="9"/>
  <c r="G2944" i="9"/>
  <c r="H2944" i="9"/>
  <c r="I2944" i="9"/>
  <c r="J2944" i="9"/>
  <c r="K2944" i="9"/>
  <c r="L2944" i="9"/>
  <c r="M2944" i="9"/>
  <c r="N2944" i="9"/>
  <c r="O2944" i="9"/>
  <c r="P2944" i="9"/>
  <c r="E2945" i="9"/>
  <c r="F2945" i="9"/>
  <c r="G2945" i="9"/>
  <c r="H2945" i="9"/>
  <c r="I2945" i="9"/>
  <c r="J2945" i="9"/>
  <c r="K2945" i="9"/>
  <c r="L2945" i="9"/>
  <c r="M2945" i="9"/>
  <c r="N2945" i="9"/>
  <c r="O2945" i="9"/>
  <c r="P2945" i="9"/>
  <c r="E2946" i="9"/>
  <c r="F2946" i="9"/>
  <c r="G2946" i="9"/>
  <c r="H2946" i="9"/>
  <c r="I2946" i="9"/>
  <c r="J2946" i="9"/>
  <c r="K2946" i="9"/>
  <c r="L2946" i="9"/>
  <c r="M2946" i="9"/>
  <c r="N2946" i="9"/>
  <c r="O2946" i="9"/>
  <c r="P2946" i="9"/>
  <c r="E2947" i="9"/>
  <c r="F2947" i="9"/>
  <c r="G2947" i="9"/>
  <c r="H2947" i="9"/>
  <c r="I2947" i="9"/>
  <c r="J2947" i="9"/>
  <c r="K2947" i="9"/>
  <c r="L2947" i="9"/>
  <c r="M2947" i="9"/>
  <c r="N2947" i="9"/>
  <c r="O2947" i="9"/>
  <c r="P2947" i="9"/>
  <c r="E2948" i="9"/>
  <c r="F2948" i="9"/>
  <c r="G2948" i="9"/>
  <c r="H2948" i="9"/>
  <c r="I2948" i="9"/>
  <c r="J2948" i="9"/>
  <c r="K2948" i="9"/>
  <c r="L2948" i="9"/>
  <c r="M2948" i="9"/>
  <c r="N2948" i="9"/>
  <c r="O2948" i="9"/>
  <c r="P2948" i="9"/>
  <c r="E2949" i="9"/>
  <c r="F2949" i="9"/>
  <c r="G2949" i="9"/>
  <c r="H2949" i="9"/>
  <c r="I2949" i="9"/>
  <c r="J2949" i="9"/>
  <c r="K2949" i="9"/>
  <c r="L2949" i="9"/>
  <c r="M2949" i="9"/>
  <c r="N2949" i="9"/>
  <c r="O2949" i="9"/>
  <c r="P2949" i="9"/>
  <c r="E2950" i="9"/>
  <c r="F2950" i="9"/>
  <c r="G2950" i="9"/>
  <c r="H2950" i="9"/>
  <c r="I2950" i="9"/>
  <c r="J2950" i="9"/>
  <c r="K2950" i="9"/>
  <c r="L2950" i="9"/>
  <c r="M2950" i="9"/>
  <c r="N2950" i="9"/>
  <c r="O2950" i="9"/>
  <c r="P2950" i="9"/>
  <c r="E2951" i="9"/>
  <c r="F2951" i="9"/>
  <c r="G2951" i="9"/>
  <c r="H2951" i="9"/>
  <c r="I2951" i="9"/>
  <c r="J2951" i="9"/>
  <c r="K2951" i="9"/>
  <c r="L2951" i="9"/>
  <c r="M2951" i="9"/>
  <c r="N2951" i="9"/>
  <c r="O2951" i="9"/>
  <c r="P2951" i="9"/>
  <c r="E2952" i="9"/>
  <c r="F2952" i="9"/>
  <c r="G2952" i="9"/>
  <c r="H2952" i="9"/>
  <c r="I2952" i="9"/>
  <c r="J2952" i="9"/>
  <c r="K2952" i="9"/>
  <c r="L2952" i="9"/>
  <c r="M2952" i="9"/>
  <c r="N2952" i="9"/>
  <c r="O2952" i="9"/>
  <c r="P2952" i="9"/>
  <c r="E2953" i="9"/>
  <c r="F2953" i="9"/>
  <c r="G2953" i="9"/>
  <c r="H2953" i="9"/>
  <c r="I2953" i="9"/>
  <c r="J2953" i="9"/>
  <c r="K2953" i="9"/>
  <c r="L2953" i="9"/>
  <c r="M2953" i="9"/>
  <c r="N2953" i="9"/>
  <c r="O2953" i="9"/>
  <c r="P2953" i="9"/>
  <c r="E2954" i="9"/>
  <c r="F2954" i="9"/>
  <c r="G2954" i="9"/>
  <c r="H2954" i="9"/>
  <c r="I2954" i="9"/>
  <c r="J2954" i="9"/>
  <c r="K2954" i="9"/>
  <c r="L2954" i="9"/>
  <c r="M2954" i="9"/>
  <c r="N2954" i="9"/>
  <c r="O2954" i="9"/>
  <c r="P2954" i="9"/>
  <c r="E2955" i="9"/>
  <c r="F2955" i="9"/>
  <c r="G2955" i="9"/>
  <c r="H2955" i="9"/>
  <c r="I2955" i="9"/>
  <c r="J2955" i="9"/>
  <c r="K2955" i="9"/>
  <c r="L2955" i="9"/>
  <c r="M2955" i="9"/>
  <c r="N2955" i="9"/>
  <c r="O2955" i="9"/>
  <c r="P2955" i="9"/>
  <c r="E2956" i="9"/>
  <c r="F2956" i="9"/>
  <c r="G2956" i="9"/>
  <c r="H2956" i="9"/>
  <c r="I2956" i="9"/>
  <c r="J2956" i="9"/>
  <c r="K2956" i="9"/>
  <c r="L2956" i="9"/>
  <c r="M2956" i="9"/>
  <c r="N2956" i="9"/>
  <c r="O2956" i="9"/>
  <c r="P2956" i="9"/>
  <c r="E2957" i="9"/>
  <c r="F2957" i="9"/>
  <c r="G2957" i="9"/>
  <c r="H2957" i="9"/>
  <c r="I2957" i="9"/>
  <c r="J2957" i="9"/>
  <c r="K2957" i="9"/>
  <c r="L2957" i="9"/>
  <c r="M2957" i="9"/>
  <c r="N2957" i="9"/>
  <c r="O2957" i="9"/>
  <c r="P2957" i="9"/>
  <c r="E2958" i="9"/>
  <c r="F2958" i="9"/>
  <c r="G2958" i="9"/>
  <c r="H2958" i="9"/>
  <c r="I2958" i="9"/>
  <c r="J2958" i="9"/>
  <c r="K2958" i="9"/>
  <c r="L2958" i="9"/>
  <c r="M2958" i="9"/>
  <c r="N2958" i="9"/>
  <c r="O2958" i="9"/>
  <c r="P2958" i="9"/>
  <c r="E2959" i="9"/>
  <c r="F2959" i="9"/>
  <c r="G2959" i="9"/>
  <c r="H2959" i="9"/>
  <c r="I2959" i="9"/>
  <c r="J2959" i="9"/>
  <c r="K2959" i="9"/>
  <c r="L2959" i="9"/>
  <c r="M2959" i="9"/>
  <c r="N2959" i="9"/>
  <c r="O2959" i="9"/>
  <c r="P2959" i="9"/>
  <c r="E2960" i="9"/>
  <c r="F2960" i="9"/>
  <c r="G2960" i="9"/>
  <c r="H2960" i="9"/>
  <c r="I2960" i="9"/>
  <c r="J2960" i="9"/>
  <c r="K2960" i="9"/>
  <c r="L2960" i="9"/>
  <c r="M2960" i="9"/>
  <c r="N2960" i="9"/>
  <c r="O2960" i="9"/>
  <c r="P2960" i="9"/>
  <c r="E2961" i="9"/>
  <c r="F2961" i="9"/>
  <c r="G2961" i="9"/>
  <c r="H2961" i="9"/>
  <c r="I2961" i="9"/>
  <c r="J2961" i="9"/>
  <c r="K2961" i="9"/>
  <c r="L2961" i="9"/>
  <c r="M2961" i="9"/>
  <c r="N2961" i="9"/>
  <c r="O2961" i="9"/>
  <c r="P2961" i="9"/>
  <c r="E2962" i="9"/>
  <c r="F2962" i="9"/>
  <c r="G2962" i="9"/>
  <c r="H2962" i="9"/>
  <c r="I2962" i="9"/>
  <c r="J2962" i="9"/>
  <c r="K2962" i="9"/>
  <c r="L2962" i="9"/>
  <c r="M2962" i="9"/>
  <c r="N2962" i="9"/>
  <c r="O2962" i="9"/>
  <c r="P2962" i="9"/>
  <c r="E2963" i="9"/>
  <c r="F2963" i="9"/>
  <c r="G2963" i="9"/>
  <c r="H2963" i="9"/>
  <c r="I2963" i="9"/>
  <c r="J2963" i="9"/>
  <c r="K2963" i="9"/>
  <c r="L2963" i="9"/>
  <c r="M2963" i="9"/>
  <c r="N2963" i="9"/>
  <c r="O2963" i="9"/>
  <c r="P2963" i="9"/>
  <c r="E2964" i="9"/>
  <c r="F2964" i="9"/>
  <c r="G2964" i="9"/>
  <c r="H2964" i="9"/>
  <c r="I2964" i="9"/>
  <c r="J2964" i="9"/>
  <c r="K2964" i="9"/>
  <c r="L2964" i="9"/>
  <c r="M2964" i="9"/>
  <c r="N2964" i="9"/>
  <c r="O2964" i="9"/>
  <c r="P2964" i="9"/>
  <c r="E2965" i="9"/>
  <c r="F2965" i="9"/>
  <c r="G2965" i="9"/>
  <c r="H2965" i="9"/>
  <c r="I2965" i="9"/>
  <c r="J2965" i="9"/>
  <c r="K2965" i="9"/>
  <c r="L2965" i="9"/>
  <c r="M2965" i="9"/>
  <c r="N2965" i="9"/>
  <c r="O2965" i="9"/>
  <c r="P2965" i="9"/>
  <c r="E2966" i="9"/>
  <c r="F2966" i="9"/>
  <c r="G2966" i="9"/>
  <c r="H2966" i="9"/>
  <c r="I2966" i="9"/>
  <c r="J2966" i="9"/>
  <c r="K2966" i="9"/>
  <c r="L2966" i="9"/>
  <c r="M2966" i="9"/>
  <c r="N2966" i="9"/>
  <c r="O2966" i="9"/>
  <c r="P2966" i="9"/>
  <c r="E2967" i="9"/>
  <c r="F2967" i="9"/>
  <c r="G2967" i="9"/>
  <c r="H2967" i="9"/>
  <c r="I2967" i="9"/>
  <c r="J2967" i="9"/>
  <c r="K2967" i="9"/>
  <c r="L2967" i="9"/>
  <c r="M2967" i="9"/>
  <c r="N2967" i="9"/>
  <c r="O2967" i="9"/>
  <c r="P2967" i="9"/>
  <c r="E2968" i="9"/>
  <c r="F2968" i="9"/>
  <c r="G2968" i="9"/>
  <c r="H2968" i="9"/>
  <c r="I2968" i="9"/>
  <c r="J2968" i="9"/>
  <c r="K2968" i="9"/>
  <c r="L2968" i="9"/>
  <c r="M2968" i="9"/>
  <c r="N2968" i="9"/>
  <c r="O2968" i="9"/>
  <c r="P2968" i="9"/>
  <c r="E2969" i="9"/>
  <c r="F2969" i="9"/>
  <c r="G2969" i="9"/>
  <c r="H2969" i="9"/>
  <c r="I2969" i="9"/>
  <c r="J2969" i="9"/>
  <c r="K2969" i="9"/>
  <c r="L2969" i="9"/>
  <c r="M2969" i="9"/>
  <c r="N2969" i="9"/>
  <c r="O2969" i="9"/>
  <c r="P2969" i="9"/>
  <c r="E2970" i="9"/>
  <c r="F2970" i="9"/>
  <c r="G2970" i="9"/>
  <c r="H2970" i="9"/>
  <c r="I2970" i="9"/>
  <c r="J2970" i="9"/>
  <c r="K2970" i="9"/>
  <c r="L2970" i="9"/>
  <c r="M2970" i="9"/>
  <c r="N2970" i="9"/>
  <c r="O2970" i="9"/>
  <c r="P2970" i="9"/>
  <c r="E2971" i="9"/>
  <c r="F2971" i="9"/>
  <c r="G2971" i="9"/>
  <c r="H2971" i="9"/>
  <c r="I2971" i="9"/>
  <c r="J2971" i="9"/>
  <c r="K2971" i="9"/>
  <c r="L2971" i="9"/>
  <c r="M2971" i="9"/>
  <c r="N2971" i="9"/>
  <c r="O2971" i="9"/>
  <c r="P2971" i="9"/>
  <c r="E2972" i="9"/>
  <c r="F2972" i="9"/>
  <c r="G2972" i="9"/>
  <c r="H2972" i="9"/>
  <c r="I2972" i="9"/>
  <c r="J2972" i="9"/>
  <c r="K2972" i="9"/>
  <c r="L2972" i="9"/>
  <c r="M2972" i="9"/>
  <c r="N2972" i="9"/>
  <c r="O2972" i="9"/>
  <c r="P2972" i="9"/>
  <c r="E2973" i="9"/>
  <c r="F2973" i="9"/>
  <c r="G2973" i="9"/>
  <c r="H2973" i="9"/>
  <c r="I2973" i="9"/>
  <c r="J2973" i="9"/>
  <c r="K2973" i="9"/>
  <c r="L2973" i="9"/>
  <c r="M2973" i="9"/>
  <c r="N2973" i="9"/>
  <c r="O2973" i="9"/>
  <c r="P2973" i="9"/>
  <c r="E2974" i="9"/>
  <c r="F2974" i="9"/>
  <c r="G2974" i="9"/>
  <c r="H2974" i="9"/>
  <c r="I2974" i="9"/>
  <c r="J2974" i="9"/>
  <c r="K2974" i="9"/>
  <c r="L2974" i="9"/>
  <c r="M2974" i="9"/>
  <c r="N2974" i="9"/>
  <c r="O2974" i="9"/>
  <c r="P2974" i="9"/>
  <c r="E2975" i="9"/>
  <c r="F2975" i="9"/>
  <c r="G2975" i="9"/>
  <c r="H2975" i="9"/>
  <c r="I2975" i="9"/>
  <c r="J2975" i="9"/>
  <c r="K2975" i="9"/>
  <c r="L2975" i="9"/>
  <c r="M2975" i="9"/>
  <c r="N2975" i="9"/>
  <c r="O2975" i="9"/>
  <c r="P2975" i="9"/>
  <c r="E2976" i="9"/>
  <c r="F2976" i="9"/>
  <c r="G2976" i="9"/>
  <c r="H2976" i="9"/>
  <c r="I2976" i="9"/>
  <c r="J2976" i="9"/>
  <c r="K2976" i="9"/>
  <c r="L2976" i="9"/>
  <c r="M2976" i="9"/>
  <c r="N2976" i="9"/>
  <c r="O2976" i="9"/>
  <c r="P2976" i="9"/>
  <c r="E2977" i="9"/>
  <c r="F2977" i="9"/>
  <c r="G2977" i="9"/>
  <c r="H2977" i="9"/>
  <c r="I2977" i="9"/>
  <c r="J2977" i="9"/>
  <c r="K2977" i="9"/>
  <c r="L2977" i="9"/>
  <c r="M2977" i="9"/>
  <c r="N2977" i="9"/>
  <c r="O2977" i="9"/>
  <c r="P2977" i="9"/>
  <c r="E2978" i="9"/>
  <c r="F2978" i="9"/>
  <c r="G2978" i="9"/>
  <c r="H2978" i="9"/>
  <c r="I2978" i="9"/>
  <c r="J2978" i="9"/>
  <c r="K2978" i="9"/>
  <c r="L2978" i="9"/>
  <c r="M2978" i="9"/>
  <c r="N2978" i="9"/>
  <c r="O2978" i="9"/>
  <c r="P2978" i="9"/>
  <c r="E2979" i="9"/>
  <c r="F2979" i="9"/>
  <c r="G2979" i="9"/>
  <c r="H2979" i="9"/>
  <c r="I2979" i="9"/>
  <c r="J2979" i="9"/>
  <c r="K2979" i="9"/>
  <c r="L2979" i="9"/>
  <c r="M2979" i="9"/>
  <c r="N2979" i="9"/>
  <c r="O2979" i="9"/>
  <c r="P2979" i="9"/>
  <c r="E2980" i="9"/>
  <c r="F2980" i="9"/>
  <c r="G2980" i="9"/>
  <c r="H2980" i="9"/>
  <c r="I2980" i="9"/>
  <c r="J2980" i="9"/>
  <c r="K2980" i="9"/>
  <c r="L2980" i="9"/>
  <c r="M2980" i="9"/>
  <c r="N2980" i="9"/>
  <c r="O2980" i="9"/>
  <c r="P2980" i="9"/>
  <c r="E2981" i="9"/>
  <c r="F2981" i="9"/>
  <c r="G2981" i="9"/>
  <c r="H2981" i="9"/>
  <c r="I2981" i="9"/>
  <c r="J2981" i="9"/>
  <c r="K2981" i="9"/>
  <c r="L2981" i="9"/>
  <c r="M2981" i="9"/>
  <c r="N2981" i="9"/>
  <c r="O2981" i="9"/>
  <c r="P2981" i="9"/>
  <c r="E2982" i="9"/>
  <c r="F2982" i="9"/>
  <c r="G2982" i="9"/>
  <c r="H2982" i="9"/>
  <c r="I2982" i="9"/>
  <c r="J2982" i="9"/>
  <c r="K2982" i="9"/>
  <c r="L2982" i="9"/>
  <c r="M2982" i="9"/>
  <c r="N2982" i="9"/>
  <c r="O2982" i="9"/>
  <c r="P2982" i="9"/>
  <c r="E2983" i="9"/>
  <c r="F2983" i="9"/>
  <c r="G2983" i="9"/>
  <c r="H2983" i="9"/>
  <c r="I2983" i="9"/>
  <c r="J2983" i="9"/>
  <c r="K2983" i="9"/>
  <c r="L2983" i="9"/>
  <c r="M2983" i="9"/>
  <c r="N2983" i="9"/>
  <c r="O2983" i="9"/>
  <c r="P2983" i="9"/>
  <c r="E2984" i="9"/>
  <c r="F2984" i="9"/>
  <c r="G2984" i="9"/>
  <c r="H2984" i="9"/>
  <c r="I2984" i="9"/>
  <c r="J2984" i="9"/>
  <c r="K2984" i="9"/>
  <c r="L2984" i="9"/>
  <c r="M2984" i="9"/>
  <c r="N2984" i="9"/>
  <c r="O2984" i="9"/>
  <c r="P2984" i="9"/>
  <c r="E2985" i="9"/>
  <c r="F2985" i="9"/>
  <c r="G2985" i="9"/>
  <c r="H2985" i="9"/>
  <c r="I2985" i="9"/>
  <c r="J2985" i="9"/>
  <c r="K2985" i="9"/>
  <c r="L2985" i="9"/>
  <c r="M2985" i="9"/>
  <c r="N2985" i="9"/>
  <c r="O2985" i="9"/>
  <c r="P2985" i="9"/>
  <c r="E2986" i="9"/>
  <c r="F2986" i="9"/>
  <c r="G2986" i="9"/>
  <c r="H2986" i="9"/>
  <c r="I2986" i="9"/>
  <c r="J2986" i="9"/>
  <c r="K2986" i="9"/>
  <c r="L2986" i="9"/>
  <c r="M2986" i="9"/>
  <c r="N2986" i="9"/>
  <c r="O2986" i="9"/>
  <c r="P2986" i="9"/>
  <c r="E2987" i="9"/>
  <c r="F2987" i="9"/>
  <c r="G2987" i="9"/>
  <c r="H2987" i="9"/>
  <c r="I2987" i="9"/>
  <c r="J2987" i="9"/>
  <c r="K2987" i="9"/>
  <c r="L2987" i="9"/>
  <c r="M2987" i="9"/>
  <c r="N2987" i="9"/>
  <c r="O2987" i="9"/>
  <c r="P2987" i="9"/>
  <c r="E2988" i="9"/>
  <c r="F2988" i="9"/>
  <c r="G2988" i="9"/>
  <c r="H2988" i="9"/>
  <c r="I2988" i="9"/>
  <c r="J2988" i="9"/>
  <c r="K2988" i="9"/>
  <c r="L2988" i="9"/>
  <c r="M2988" i="9"/>
  <c r="N2988" i="9"/>
  <c r="O2988" i="9"/>
  <c r="P2988" i="9"/>
  <c r="E2989" i="9"/>
  <c r="F2989" i="9"/>
  <c r="G2989" i="9"/>
  <c r="H2989" i="9"/>
  <c r="I2989" i="9"/>
  <c r="J2989" i="9"/>
  <c r="K2989" i="9"/>
  <c r="L2989" i="9"/>
  <c r="M2989" i="9"/>
  <c r="N2989" i="9"/>
  <c r="O2989" i="9"/>
  <c r="P2989" i="9"/>
  <c r="E2990" i="9"/>
  <c r="F2990" i="9"/>
  <c r="G2990" i="9"/>
  <c r="H2990" i="9"/>
  <c r="I2990" i="9"/>
  <c r="J2990" i="9"/>
  <c r="K2990" i="9"/>
  <c r="L2990" i="9"/>
  <c r="M2990" i="9"/>
  <c r="N2990" i="9"/>
  <c r="O2990" i="9"/>
  <c r="P2990" i="9"/>
  <c r="E2991" i="9"/>
  <c r="F2991" i="9"/>
  <c r="G2991" i="9"/>
  <c r="H2991" i="9"/>
  <c r="I2991" i="9"/>
  <c r="J2991" i="9"/>
  <c r="K2991" i="9"/>
  <c r="L2991" i="9"/>
  <c r="M2991" i="9"/>
  <c r="N2991" i="9"/>
  <c r="O2991" i="9"/>
  <c r="P2991" i="9"/>
  <c r="E2992" i="9"/>
  <c r="F2992" i="9"/>
  <c r="G2992" i="9"/>
  <c r="H2992" i="9"/>
  <c r="I2992" i="9"/>
  <c r="J2992" i="9"/>
  <c r="K2992" i="9"/>
  <c r="L2992" i="9"/>
  <c r="M2992" i="9"/>
  <c r="N2992" i="9"/>
  <c r="O2992" i="9"/>
  <c r="P2992" i="9"/>
  <c r="E2993" i="9"/>
  <c r="F2993" i="9"/>
  <c r="G2993" i="9"/>
  <c r="H2993" i="9"/>
  <c r="I2993" i="9"/>
  <c r="J2993" i="9"/>
  <c r="K2993" i="9"/>
  <c r="L2993" i="9"/>
  <c r="M2993" i="9"/>
  <c r="N2993" i="9"/>
  <c r="O2993" i="9"/>
  <c r="P2993" i="9"/>
  <c r="E2994" i="9"/>
  <c r="F2994" i="9"/>
  <c r="G2994" i="9"/>
  <c r="H2994" i="9"/>
  <c r="I2994" i="9"/>
  <c r="J2994" i="9"/>
  <c r="K2994" i="9"/>
  <c r="L2994" i="9"/>
  <c r="M2994" i="9"/>
  <c r="N2994" i="9"/>
  <c r="O2994" i="9"/>
  <c r="P2994" i="9"/>
  <c r="E2995" i="9"/>
  <c r="F2995" i="9"/>
  <c r="G2995" i="9"/>
  <c r="H2995" i="9"/>
  <c r="I2995" i="9"/>
  <c r="J2995" i="9"/>
  <c r="K2995" i="9"/>
  <c r="L2995" i="9"/>
  <c r="M2995" i="9"/>
  <c r="N2995" i="9"/>
  <c r="O2995" i="9"/>
  <c r="P2995" i="9"/>
  <c r="E2996" i="9"/>
  <c r="F2996" i="9"/>
  <c r="G2996" i="9"/>
  <c r="H2996" i="9"/>
  <c r="I2996" i="9"/>
  <c r="J2996" i="9"/>
  <c r="K2996" i="9"/>
  <c r="L2996" i="9"/>
  <c r="M2996" i="9"/>
  <c r="N2996" i="9"/>
  <c r="O2996" i="9"/>
  <c r="P2996" i="9"/>
  <c r="E2997" i="9"/>
  <c r="F2997" i="9"/>
  <c r="G2997" i="9"/>
  <c r="H2997" i="9"/>
  <c r="I2997" i="9"/>
  <c r="J2997" i="9"/>
  <c r="K2997" i="9"/>
  <c r="L2997" i="9"/>
  <c r="M2997" i="9"/>
  <c r="N2997" i="9"/>
  <c r="O2997" i="9"/>
  <c r="P2997" i="9"/>
  <c r="E2998" i="9"/>
  <c r="F2998" i="9"/>
  <c r="G2998" i="9"/>
  <c r="H2998" i="9"/>
  <c r="I2998" i="9"/>
  <c r="J2998" i="9"/>
  <c r="K2998" i="9"/>
  <c r="L2998" i="9"/>
  <c r="M2998" i="9"/>
  <c r="N2998" i="9"/>
  <c r="O2998" i="9"/>
  <c r="P2998" i="9"/>
  <c r="E2999" i="9"/>
  <c r="F2999" i="9"/>
  <c r="G2999" i="9"/>
  <c r="H2999" i="9"/>
  <c r="I2999" i="9"/>
  <c r="J2999" i="9"/>
  <c r="K2999" i="9"/>
  <c r="L2999" i="9"/>
  <c r="M2999" i="9"/>
  <c r="N2999" i="9"/>
  <c r="O2999" i="9"/>
  <c r="P2999" i="9"/>
  <c r="E3000" i="9"/>
  <c r="F3000" i="9"/>
  <c r="G3000" i="9"/>
  <c r="H3000" i="9"/>
  <c r="I3000" i="9"/>
  <c r="J3000" i="9"/>
  <c r="K3000" i="9"/>
  <c r="L3000" i="9"/>
  <c r="M3000" i="9"/>
  <c r="N3000" i="9"/>
  <c r="O3000" i="9"/>
  <c r="P3000" i="9"/>
  <c r="E3001" i="9"/>
  <c r="F3001" i="9"/>
  <c r="G3001" i="9"/>
  <c r="H3001" i="9"/>
  <c r="I3001" i="9"/>
  <c r="J3001" i="9"/>
  <c r="K3001" i="9"/>
  <c r="L3001" i="9"/>
  <c r="M3001" i="9"/>
  <c r="N3001" i="9"/>
  <c r="O3001" i="9"/>
  <c r="P3001" i="9"/>
  <c r="E3002" i="9"/>
  <c r="F3002" i="9"/>
  <c r="G3002" i="9"/>
  <c r="H3002" i="9"/>
  <c r="I3002" i="9"/>
  <c r="J3002" i="9"/>
  <c r="K3002" i="9"/>
  <c r="L3002" i="9"/>
  <c r="M3002" i="9"/>
  <c r="N3002" i="9"/>
  <c r="O3002" i="9"/>
  <c r="P3002" i="9"/>
  <c r="E3003" i="9"/>
  <c r="F3003" i="9"/>
  <c r="G3003" i="9"/>
  <c r="H3003" i="9"/>
  <c r="I3003" i="9"/>
  <c r="J3003" i="9"/>
  <c r="K3003" i="9"/>
  <c r="L3003" i="9"/>
  <c r="M3003" i="9"/>
  <c r="N3003" i="9"/>
  <c r="O3003" i="9"/>
  <c r="P3003" i="9"/>
  <c r="E3004" i="9"/>
  <c r="F3004" i="9"/>
  <c r="G3004" i="9"/>
  <c r="H3004" i="9"/>
  <c r="I3004" i="9"/>
  <c r="J3004" i="9"/>
  <c r="K3004" i="9"/>
  <c r="L3004" i="9"/>
  <c r="M3004" i="9"/>
  <c r="N3004" i="9"/>
  <c r="O3004" i="9"/>
  <c r="P3004" i="9"/>
  <c r="E3005" i="9"/>
  <c r="F3005" i="9"/>
  <c r="G3005" i="9"/>
  <c r="H3005" i="9"/>
  <c r="I3005" i="9"/>
  <c r="J3005" i="9"/>
  <c r="K3005" i="9"/>
  <c r="L3005" i="9"/>
  <c r="M3005" i="9"/>
  <c r="N3005" i="9"/>
  <c r="O3005" i="9"/>
  <c r="P3005" i="9"/>
  <c r="E3006" i="9"/>
  <c r="F3006" i="9"/>
  <c r="G3006" i="9"/>
  <c r="H3006" i="9"/>
  <c r="I3006" i="9"/>
  <c r="J3006" i="9"/>
  <c r="K3006" i="9"/>
  <c r="L3006" i="9"/>
  <c r="M3006" i="9"/>
  <c r="N3006" i="9"/>
  <c r="O3006" i="9"/>
  <c r="P3006" i="9"/>
  <c r="E3007" i="9"/>
  <c r="F3007" i="9"/>
  <c r="G3007" i="9"/>
  <c r="H3007" i="9"/>
  <c r="I3007" i="9"/>
  <c r="J3007" i="9"/>
  <c r="K3007" i="9"/>
  <c r="L3007" i="9"/>
  <c r="M3007" i="9"/>
  <c r="N3007" i="9"/>
  <c r="O3007" i="9"/>
  <c r="P3007" i="9"/>
  <c r="E3008" i="9"/>
  <c r="F3008" i="9"/>
  <c r="G3008" i="9"/>
  <c r="H3008" i="9"/>
  <c r="I3008" i="9"/>
  <c r="J3008" i="9"/>
  <c r="K3008" i="9"/>
  <c r="L3008" i="9"/>
  <c r="M3008" i="9"/>
  <c r="N3008" i="9"/>
  <c r="O3008" i="9"/>
  <c r="P3008" i="9"/>
  <c r="E3009" i="9"/>
  <c r="F3009" i="9"/>
  <c r="G3009" i="9"/>
  <c r="H3009" i="9"/>
  <c r="I3009" i="9"/>
  <c r="J3009" i="9"/>
  <c r="K3009" i="9"/>
  <c r="L3009" i="9"/>
  <c r="M3009" i="9"/>
  <c r="N3009" i="9"/>
  <c r="O3009" i="9"/>
  <c r="P3009" i="9"/>
  <c r="E3010" i="9"/>
  <c r="F3010" i="9"/>
  <c r="G3010" i="9"/>
  <c r="H3010" i="9"/>
  <c r="I3010" i="9"/>
  <c r="J3010" i="9"/>
  <c r="K3010" i="9"/>
  <c r="L3010" i="9"/>
  <c r="M3010" i="9"/>
  <c r="N3010" i="9"/>
  <c r="O3010" i="9"/>
  <c r="P3010" i="9"/>
  <c r="E3011" i="9"/>
  <c r="F3011" i="9"/>
  <c r="G3011" i="9"/>
  <c r="H3011" i="9"/>
  <c r="I3011" i="9"/>
  <c r="J3011" i="9"/>
  <c r="K3011" i="9"/>
  <c r="L3011" i="9"/>
  <c r="M3011" i="9"/>
  <c r="N3011" i="9"/>
  <c r="O3011" i="9"/>
  <c r="P3011" i="9"/>
  <c r="E3012" i="9"/>
  <c r="F3012" i="9"/>
  <c r="G3012" i="9"/>
  <c r="H3012" i="9"/>
  <c r="I3012" i="9"/>
  <c r="J3012" i="9"/>
  <c r="K3012" i="9"/>
  <c r="L3012" i="9"/>
  <c r="M3012" i="9"/>
  <c r="N3012" i="9"/>
  <c r="O3012" i="9"/>
  <c r="P3012" i="9"/>
  <c r="E3013" i="9"/>
  <c r="F3013" i="9"/>
  <c r="G3013" i="9"/>
  <c r="H3013" i="9"/>
  <c r="I3013" i="9"/>
  <c r="J3013" i="9"/>
  <c r="K3013" i="9"/>
  <c r="L3013" i="9"/>
  <c r="M3013" i="9"/>
  <c r="N3013" i="9"/>
  <c r="O3013" i="9"/>
  <c r="P3013" i="9"/>
  <c r="E3014" i="9"/>
  <c r="F3014" i="9"/>
  <c r="G3014" i="9"/>
  <c r="H3014" i="9"/>
  <c r="I3014" i="9"/>
  <c r="J3014" i="9"/>
  <c r="K3014" i="9"/>
  <c r="L3014" i="9"/>
  <c r="M3014" i="9"/>
  <c r="N3014" i="9"/>
  <c r="O3014" i="9"/>
  <c r="P3014" i="9"/>
  <c r="E3015" i="9"/>
  <c r="F3015" i="9"/>
  <c r="G3015" i="9"/>
  <c r="H3015" i="9"/>
  <c r="I3015" i="9"/>
  <c r="J3015" i="9"/>
  <c r="K3015" i="9"/>
  <c r="L3015" i="9"/>
  <c r="M3015" i="9"/>
  <c r="N3015" i="9"/>
  <c r="O3015" i="9"/>
  <c r="P3015" i="9"/>
  <c r="E3016" i="9"/>
  <c r="F3016" i="9"/>
  <c r="G3016" i="9"/>
  <c r="H3016" i="9"/>
  <c r="I3016" i="9"/>
  <c r="J3016" i="9"/>
  <c r="K3016" i="9"/>
  <c r="L3016" i="9"/>
  <c r="M3016" i="9"/>
  <c r="N3016" i="9"/>
  <c r="O3016" i="9"/>
  <c r="P3016" i="9"/>
  <c r="E3017" i="9"/>
  <c r="F3017" i="9"/>
  <c r="G3017" i="9"/>
  <c r="H3017" i="9"/>
  <c r="I3017" i="9"/>
  <c r="J3017" i="9"/>
  <c r="K3017" i="9"/>
  <c r="L3017" i="9"/>
  <c r="M3017" i="9"/>
  <c r="N3017" i="9"/>
  <c r="O3017" i="9"/>
  <c r="P3017" i="9"/>
  <c r="E3018" i="9"/>
  <c r="F3018" i="9"/>
  <c r="G3018" i="9"/>
  <c r="H3018" i="9"/>
  <c r="I3018" i="9"/>
  <c r="J3018" i="9"/>
  <c r="K3018" i="9"/>
  <c r="L3018" i="9"/>
  <c r="M3018" i="9"/>
  <c r="N3018" i="9"/>
  <c r="O3018" i="9"/>
  <c r="P3018" i="9"/>
  <c r="E3019" i="9"/>
  <c r="F3019" i="9"/>
  <c r="G3019" i="9"/>
  <c r="H3019" i="9"/>
  <c r="I3019" i="9"/>
  <c r="J3019" i="9"/>
  <c r="K3019" i="9"/>
  <c r="L3019" i="9"/>
  <c r="M3019" i="9"/>
  <c r="N3019" i="9"/>
  <c r="O3019" i="9"/>
  <c r="P3019" i="9"/>
  <c r="E3020" i="9"/>
  <c r="F3020" i="9"/>
  <c r="G3020" i="9"/>
  <c r="H3020" i="9"/>
  <c r="I3020" i="9"/>
  <c r="J3020" i="9"/>
  <c r="K3020" i="9"/>
  <c r="L3020" i="9"/>
  <c r="M3020" i="9"/>
  <c r="N3020" i="9"/>
  <c r="O3020" i="9"/>
  <c r="P3020" i="9"/>
  <c r="E3021" i="9"/>
  <c r="F3021" i="9"/>
  <c r="G3021" i="9"/>
  <c r="H3021" i="9"/>
  <c r="I3021" i="9"/>
  <c r="J3021" i="9"/>
  <c r="K3021" i="9"/>
  <c r="L3021" i="9"/>
  <c r="M3021" i="9"/>
  <c r="N3021" i="9"/>
  <c r="O3021" i="9"/>
  <c r="P3021" i="9"/>
  <c r="E3022" i="9"/>
  <c r="F3022" i="9"/>
  <c r="G3022" i="9"/>
  <c r="H3022" i="9"/>
  <c r="I3022" i="9"/>
  <c r="J3022" i="9"/>
  <c r="K3022" i="9"/>
  <c r="L3022" i="9"/>
  <c r="M3022" i="9"/>
  <c r="N3022" i="9"/>
  <c r="O3022" i="9"/>
  <c r="P3022" i="9"/>
  <c r="E3023" i="9"/>
  <c r="F3023" i="9"/>
  <c r="G3023" i="9"/>
  <c r="H3023" i="9"/>
  <c r="I3023" i="9"/>
  <c r="J3023" i="9"/>
  <c r="K3023" i="9"/>
  <c r="L3023" i="9"/>
  <c r="M3023" i="9"/>
  <c r="N3023" i="9"/>
  <c r="O3023" i="9"/>
  <c r="P3023" i="9"/>
  <c r="E3024" i="9"/>
  <c r="F3024" i="9"/>
  <c r="G3024" i="9"/>
  <c r="H3024" i="9"/>
  <c r="I3024" i="9"/>
  <c r="J3024" i="9"/>
  <c r="K3024" i="9"/>
  <c r="L3024" i="9"/>
  <c r="M3024" i="9"/>
  <c r="N3024" i="9"/>
  <c r="O3024" i="9"/>
  <c r="P3024" i="9"/>
  <c r="E3025" i="9"/>
  <c r="F3025" i="9"/>
  <c r="G3025" i="9"/>
  <c r="H3025" i="9"/>
  <c r="I3025" i="9"/>
  <c r="J3025" i="9"/>
  <c r="K3025" i="9"/>
  <c r="L3025" i="9"/>
  <c r="M3025" i="9"/>
  <c r="N3025" i="9"/>
  <c r="O3025" i="9"/>
  <c r="P3025" i="9"/>
  <c r="E3026" i="9"/>
  <c r="F3026" i="9"/>
  <c r="G3026" i="9"/>
  <c r="H3026" i="9"/>
  <c r="I3026" i="9"/>
  <c r="J3026" i="9"/>
  <c r="K3026" i="9"/>
  <c r="L3026" i="9"/>
  <c r="M3026" i="9"/>
  <c r="N3026" i="9"/>
  <c r="O3026" i="9"/>
  <c r="P3026" i="9"/>
  <c r="E3027" i="9"/>
  <c r="F3027" i="9"/>
  <c r="G3027" i="9"/>
  <c r="H3027" i="9"/>
  <c r="I3027" i="9"/>
  <c r="J3027" i="9"/>
  <c r="K3027" i="9"/>
  <c r="L3027" i="9"/>
  <c r="M3027" i="9"/>
  <c r="N3027" i="9"/>
  <c r="O3027" i="9"/>
  <c r="P3027" i="9"/>
  <c r="E3028" i="9"/>
  <c r="F3028" i="9"/>
  <c r="G3028" i="9"/>
  <c r="H3028" i="9"/>
  <c r="I3028" i="9"/>
  <c r="J3028" i="9"/>
  <c r="K3028" i="9"/>
  <c r="L3028" i="9"/>
  <c r="M3028" i="9"/>
  <c r="N3028" i="9"/>
  <c r="O3028" i="9"/>
  <c r="P3028" i="9"/>
  <c r="E3029" i="9"/>
  <c r="F3029" i="9"/>
  <c r="G3029" i="9"/>
  <c r="H3029" i="9"/>
  <c r="I3029" i="9"/>
  <c r="J3029" i="9"/>
  <c r="K3029" i="9"/>
  <c r="L3029" i="9"/>
  <c r="M3029" i="9"/>
  <c r="N3029" i="9"/>
  <c r="O3029" i="9"/>
  <c r="P3029" i="9"/>
  <c r="E3030" i="9"/>
  <c r="F3030" i="9"/>
  <c r="G3030" i="9"/>
  <c r="H3030" i="9"/>
  <c r="I3030" i="9"/>
  <c r="J3030" i="9"/>
  <c r="K3030" i="9"/>
  <c r="L3030" i="9"/>
  <c r="M3030" i="9"/>
  <c r="N3030" i="9"/>
  <c r="O3030" i="9"/>
  <c r="P3030" i="9"/>
  <c r="E3031" i="9"/>
  <c r="F3031" i="9"/>
  <c r="G3031" i="9"/>
  <c r="H3031" i="9"/>
  <c r="I3031" i="9"/>
  <c r="J3031" i="9"/>
  <c r="K3031" i="9"/>
  <c r="L3031" i="9"/>
  <c r="M3031" i="9"/>
  <c r="N3031" i="9"/>
  <c r="O3031" i="9"/>
  <c r="P3031" i="9"/>
  <c r="E3032" i="9"/>
  <c r="F3032" i="9"/>
  <c r="G3032" i="9"/>
  <c r="H3032" i="9"/>
  <c r="I3032" i="9"/>
  <c r="J3032" i="9"/>
  <c r="K3032" i="9"/>
  <c r="L3032" i="9"/>
  <c r="M3032" i="9"/>
  <c r="N3032" i="9"/>
  <c r="O3032" i="9"/>
  <c r="P3032" i="9"/>
  <c r="E3033" i="9"/>
  <c r="F3033" i="9"/>
  <c r="G3033" i="9"/>
  <c r="H3033" i="9"/>
  <c r="I3033" i="9"/>
  <c r="J3033" i="9"/>
  <c r="K3033" i="9"/>
  <c r="L3033" i="9"/>
  <c r="M3033" i="9"/>
  <c r="N3033" i="9"/>
  <c r="O3033" i="9"/>
  <c r="P3033" i="9"/>
  <c r="E3034" i="9"/>
  <c r="F3034" i="9"/>
  <c r="G3034" i="9"/>
  <c r="H3034" i="9"/>
  <c r="I3034" i="9"/>
  <c r="J3034" i="9"/>
  <c r="K3034" i="9"/>
  <c r="L3034" i="9"/>
  <c r="M3034" i="9"/>
  <c r="N3034" i="9"/>
  <c r="O3034" i="9"/>
  <c r="P3034" i="9"/>
  <c r="E3035" i="9"/>
  <c r="F3035" i="9"/>
  <c r="G3035" i="9"/>
  <c r="H3035" i="9"/>
  <c r="I3035" i="9"/>
  <c r="J3035" i="9"/>
  <c r="K3035" i="9"/>
  <c r="L3035" i="9"/>
  <c r="M3035" i="9"/>
  <c r="N3035" i="9"/>
  <c r="O3035" i="9"/>
  <c r="P3035" i="9"/>
  <c r="E3036" i="9"/>
  <c r="F3036" i="9"/>
  <c r="G3036" i="9"/>
  <c r="H3036" i="9"/>
  <c r="I3036" i="9"/>
  <c r="J3036" i="9"/>
  <c r="K3036" i="9"/>
  <c r="L3036" i="9"/>
  <c r="M3036" i="9"/>
  <c r="N3036" i="9"/>
  <c r="O3036" i="9"/>
  <c r="P3036" i="9"/>
  <c r="E3037" i="9"/>
  <c r="F3037" i="9"/>
  <c r="G3037" i="9"/>
  <c r="H3037" i="9"/>
  <c r="I3037" i="9"/>
  <c r="J3037" i="9"/>
  <c r="K3037" i="9"/>
  <c r="L3037" i="9"/>
  <c r="M3037" i="9"/>
  <c r="N3037" i="9"/>
  <c r="O3037" i="9"/>
  <c r="P3037" i="9"/>
  <c r="E3038" i="9"/>
  <c r="F3038" i="9"/>
  <c r="G3038" i="9"/>
  <c r="H3038" i="9"/>
  <c r="I3038" i="9"/>
  <c r="J3038" i="9"/>
  <c r="K3038" i="9"/>
  <c r="L3038" i="9"/>
  <c r="M3038" i="9"/>
  <c r="N3038" i="9"/>
  <c r="O3038" i="9"/>
  <c r="P3038" i="9"/>
  <c r="E3039" i="9"/>
  <c r="F3039" i="9"/>
  <c r="G3039" i="9"/>
  <c r="H3039" i="9"/>
  <c r="I3039" i="9"/>
  <c r="J3039" i="9"/>
  <c r="K3039" i="9"/>
  <c r="L3039" i="9"/>
  <c r="M3039" i="9"/>
  <c r="N3039" i="9"/>
  <c r="O3039" i="9"/>
  <c r="P3039" i="9"/>
  <c r="E3040" i="9"/>
  <c r="F3040" i="9"/>
  <c r="G3040" i="9"/>
  <c r="H3040" i="9"/>
  <c r="I3040" i="9"/>
  <c r="J3040" i="9"/>
  <c r="K3040" i="9"/>
  <c r="L3040" i="9"/>
  <c r="M3040" i="9"/>
  <c r="N3040" i="9"/>
  <c r="O3040" i="9"/>
  <c r="P3040" i="9"/>
  <c r="E3041" i="9"/>
  <c r="F3041" i="9"/>
  <c r="G3041" i="9"/>
  <c r="H3041" i="9"/>
  <c r="I3041" i="9"/>
  <c r="J3041" i="9"/>
  <c r="K3041" i="9"/>
  <c r="L3041" i="9"/>
  <c r="M3041" i="9"/>
  <c r="N3041" i="9"/>
  <c r="O3041" i="9"/>
  <c r="P3041" i="9"/>
  <c r="E3042" i="9"/>
  <c r="F3042" i="9"/>
  <c r="G3042" i="9"/>
  <c r="H3042" i="9"/>
  <c r="I3042" i="9"/>
  <c r="J3042" i="9"/>
  <c r="K3042" i="9"/>
  <c r="L3042" i="9"/>
  <c r="M3042" i="9"/>
  <c r="N3042" i="9"/>
  <c r="O3042" i="9"/>
  <c r="P3042" i="9"/>
  <c r="E3043" i="9"/>
  <c r="F3043" i="9"/>
  <c r="G3043" i="9"/>
  <c r="H3043" i="9"/>
  <c r="I3043" i="9"/>
  <c r="J3043" i="9"/>
  <c r="K3043" i="9"/>
  <c r="L3043" i="9"/>
  <c r="M3043" i="9"/>
  <c r="N3043" i="9"/>
  <c r="O3043" i="9"/>
  <c r="P3043" i="9"/>
  <c r="E3044" i="9"/>
  <c r="F3044" i="9"/>
  <c r="G3044" i="9"/>
  <c r="H3044" i="9"/>
  <c r="I3044" i="9"/>
  <c r="J3044" i="9"/>
  <c r="K3044" i="9"/>
  <c r="L3044" i="9"/>
  <c r="M3044" i="9"/>
  <c r="N3044" i="9"/>
  <c r="O3044" i="9"/>
  <c r="P3044" i="9"/>
  <c r="E3045" i="9"/>
  <c r="F3045" i="9"/>
  <c r="G3045" i="9"/>
  <c r="H3045" i="9"/>
  <c r="I3045" i="9"/>
  <c r="J3045" i="9"/>
  <c r="K3045" i="9"/>
  <c r="L3045" i="9"/>
  <c r="M3045" i="9"/>
  <c r="N3045" i="9"/>
  <c r="O3045" i="9"/>
  <c r="P3045" i="9"/>
  <c r="E3046" i="9"/>
  <c r="F3046" i="9"/>
  <c r="G3046" i="9"/>
  <c r="H3046" i="9"/>
  <c r="I3046" i="9"/>
  <c r="J3046" i="9"/>
  <c r="K3046" i="9"/>
  <c r="L3046" i="9"/>
  <c r="M3046" i="9"/>
  <c r="N3046" i="9"/>
  <c r="O3046" i="9"/>
  <c r="P3046" i="9"/>
  <c r="E3047" i="9"/>
  <c r="F3047" i="9"/>
  <c r="G3047" i="9"/>
  <c r="H3047" i="9"/>
  <c r="I3047" i="9"/>
  <c r="J3047" i="9"/>
  <c r="K3047" i="9"/>
  <c r="L3047" i="9"/>
  <c r="M3047" i="9"/>
  <c r="N3047" i="9"/>
  <c r="O3047" i="9"/>
  <c r="P3047" i="9"/>
  <c r="E3048" i="9"/>
  <c r="F3048" i="9"/>
  <c r="G3048" i="9"/>
  <c r="H3048" i="9"/>
  <c r="I3048" i="9"/>
  <c r="J3048" i="9"/>
  <c r="K3048" i="9"/>
  <c r="L3048" i="9"/>
  <c r="M3048" i="9"/>
  <c r="N3048" i="9"/>
  <c r="O3048" i="9"/>
  <c r="P3048" i="9"/>
  <c r="E3049" i="9"/>
  <c r="F3049" i="9"/>
  <c r="G3049" i="9"/>
  <c r="H3049" i="9"/>
  <c r="I3049" i="9"/>
  <c r="J3049" i="9"/>
  <c r="K3049" i="9"/>
  <c r="L3049" i="9"/>
  <c r="M3049" i="9"/>
  <c r="N3049" i="9"/>
  <c r="O3049" i="9"/>
  <c r="P3049" i="9"/>
  <c r="E3050" i="9"/>
  <c r="F3050" i="9"/>
  <c r="G3050" i="9"/>
  <c r="H3050" i="9"/>
  <c r="I3050" i="9"/>
  <c r="J3050" i="9"/>
  <c r="K3050" i="9"/>
  <c r="L3050" i="9"/>
  <c r="M3050" i="9"/>
  <c r="N3050" i="9"/>
  <c r="O3050" i="9"/>
  <c r="P3050" i="9"/>
  <c r="E3051" i="9"/>
  <c r="F3051" i="9"/>
  <c r="G3051" i="9"/>
  <c r="H3051" i="9"/>
  <c r="I3051" i="9"/>
  <c r="J3051" i="9"/>
  <c r="K3051" i="9"/>
  <c r="L3051" i="9"/>
  <c r="M3051" i="9"/>
  <c r="N3051" i="9"/>
  <c r="O3051" i="9"/>
  <c r="P3051" i="9"/>
  <c r="E3052" i="9"/>
  <c r="F3052" i="9"/>
  <c r="G3052" i="9"/>
  <c r="H3052" i="9"/>
  <c r="I3052" i="9"/>
  <c r="J3052" i="9"/>
  <c r="K3052" i="9"/>
  <c r="L3052" i="9"/>
  <c r="M3052" i="9"/>
  <c r="N3052" i="9"/>
  <c r="O3052" i="9"/>
  <c r="P3052" i="9"/>
  <c r="E3053" i="9"/>
  <c r="F3053" i="9"/>
  <c r="G3053" i="9"/>
  <c r="H3053" i="9"/>
  <c r="I3053" i="9"/>
  <c r="J3053" i="9"/>
  <c r="K3053" i="9"/>
  <c r="L3053" i="9"/>
  <c r="M3053" i="9"/>
  <c r="N3053" i="9"/>
  <c r="O3053" i="9"/>
  <c r="P3053" i="9"/>
  <c r="E3054" i="9"/>
  <c r="F3054" i="9"/>
  <c r="G3054" i="9"/>
  <c r="H3054" i="9"/>
  <c r="I3054" i="9"/>
  <c r="J3054" i="9"/>
  <c r="K3054" i="9"/>
  <c r="L3054" i="9"/>
  <c r="M3054" i="9"/>
  <c r="N3054" i="9"/>
  <c r="O3054" i="9"/>
  <c r="P3054" i="9"/>
  <c r="E3055" i="9"/>
  <c r="F3055" i="9"/>
  <c r="G3055" i="9"/>
  <c r="H3055" i="9"/>
  <c r="I3055" i="9"/>
  <c r="J3055" i="9"/>
  <c r="K3055" i="9"/>
  <c r="L3055" i="9"/>
  <c r="M3055" i="9"/>
  <c r="N3055" i="9"/>
  <c r="O3055" i="9"/>
  <c r="P3055" i="9"/>
  <c r="E3056" i="9"/>
  <c r="F3056" i="9"/>
  <c r="G3056" i="9"/>
  <c r="H3056" i="9"/>
  <c r="I3056" i="9"/>
  <c r="J3056" i="9"/>
  <c r="K3056" i="9"/>
  <c r="L3056" i="9"/>
  <c r="M3056" i="9"/>
  <c r="N3056" i="9"/>
  <c r="O3056" i="9"/>
  <c r="P3056" i="9"/>
  <c r="E3057" i="9"/>
  <c r="F3057" i="9"/>
  <c r="G3057" i="9"/>
  <c r="H3057" i="9"/>
  <c r="I3057" i="9"/>
  <c r="J3057" i="9"/>
  <c r="K3057" i="9"/>
  <c r="L3057" i="9"/>
  <c r="M3057" i="9"/>
  <c r="N3057" i="9"/>
  <c r="O3057" i="9"/>
  <c r="P3057" i="9"/>
  <c r="E3058" i="9"/>
  <c r="F3058" i="9"/>
  <c r="G3058" i="9"/>
  <c r="H3058" i="9"/>
  <c r="I3058" i="9"/>
  <c r="J3058" i="9"/>
  <c r="K3058" i="9"/>
  <c r="L3058" i="9"/>
  <c r="M3058" i="9"/>
  <c r="N3058" i="9"/>
  <c r="O3058" i="9"/>
  <c r="P3058" i="9"/>
  <c r="E3059" i="9"/>
  <c r="F3059" i="9"/>
  <c r="G3059" i="9"/>
  <c r="H3059" i="9"/>
  <c r="I3059" i="9"/>
  <c r="J3059" i="9"/>
  <c r="K3059" i="9"/>
  <c r="L3059" i="9"/>
  <c r="M3059" i="9"/>
  <c r="N3059" i="9"/>
  <c r="O3059" i="9"/>
  <c r="P3059" i="9"/>
  <c r="E3060" i="9"/>
  <c r="F3060" i="9"/>
  <c r="G3060" i="9"/>
  <c r="H3060" i="9"/>
  <c r="I3060" i="9"/>
  <c r="J3060" i="9"/>
  <c r="K3060" i="9"/>
  <c r="L3060" i="9"/>
  <c r="M3060" i="9"/>
  <c r="N3060" i="9"/>
  <c r="O3060" i="9"/>
  <c r="P3060" i="9"/>
  <c r="E3061" i="9"/>
  <c r="F3061" i="9"/>
  <c r="G3061" i="9"/>
  <c r="H3061" i="9"/>
  <c r="I3061" i="9"/>
  <c r="J3061" i="9"/>
  <c r="K3061" i="9"/>
  <c r="L3061" i="9"/>
  <c r="M3061" i="9"/>
  <c r="N3061" i="9"/>
  <c r="O3061" i="9"/>
  <c r="P3061" i="9"/>
  <c r="E3062" i="9"/>
  <c r="F3062" i="9"/>
  <c r="G3062" i="9"/>
  <c r="H3062" i="9"/>
  <c r="I3062" i="9"/>
  <c r="J3062" i="9"/>
  <c r="K3062" i="9"/>
  <c r="L3062" i="9"/>
  <c r="M3062" i="9"/>
  <c r="N3062" i="9"/>
  <c r="O3062" i="9"/>
  <c r="P3062" i="9"/>
  <c r="E3063" i="9"/>
  <c r="F3063" i="9"/>
  <c r="G3063" i="9"/>
  <c r="H3063" i="9"/>
  <c r="I3063" i="9"/>
  <c r="J3063" i="9"/>
  <c r="K3063" i="9"/>
  <c r="L3063" i="9"/>
  <c r="M3063" i="9"/>
  <c r="N3063" i="9"/>
  <c r="O3063" i="9"/>
  <c r="P3063" i="9"/>
  <c r="E3064" i="9"/>
  <c r="F3064" i="9"/>
  <c r="G3064" i="9"/>
  <c r="H3064" i="9"/>
  <c r="I3064" i="9"/>
  <c r="J3064" i="9"/>
  <c r="K3064" i="9"/>
  <c r="L3064" i="9"/>
  <c r="M3064" i="9"/>
  <c r="N3064" i="9"/>
  <c r="O3064" i="9"/>
  <c r="P3064" i="9"/>
  <c r="E3065" i="9"/>
  <c r="F3065" i="9"/>
  <c r="G3065" i="9"/>
  <c r="H3065" i="9"/>
  <c r="I3065" i="9"/>
  <c r="J3065" i="9"/>
  <c r="K3065" i="9"/>
  <c r="L3065" i="9"/>
  <c r="M3065" i="9"/>
  <c r="N3065" i="9"/>
  <c r="O3065" i="9"/>
  <c r="P3065" i="9"/>
  <c r="E3066" i="9"/>
  <c r="F3066" i="9"/>
  <c r="G3066" i="9"/>
  <c r="H3066" i="9"/>
  <c r="I3066" i="9"/>
  <c r="J3066" i="9"/>
  <c r="K3066" i="9"/>
  <c r="L3066" i="9"/>
  <c r="M3066" i="9"/>
  <c r="N3066" i="9"/>
  <c r="O3066" i="9"/>
  <c r="P3066" i="9"/>
  <c r="E3067" i="9"/>
  <c r="F3067" i="9"/>
  <c r="G3067" i="9"/>
  <c r="H3067" i="9"/>
  <c r="I3067" i="9"/>
  <c r="J3067" i="9"/>
  <c r="K3067" i="9"/>
  <c r="L3067" i="9"/>
  <c r="M3067" i="9"/>
  <c r="N3067" i="9"/>
  <c r="O3067" i="9"/>
  <c r="P3067" i="9"/>
  <c r="E3068" i="9"/>
  <c r="F3068" i="9"/>
  <c r="G3068" i="9"/>
  <c r="H3068" i="9"/>
  <c r="I3068" i="9"/>
  <c r="J3068" i="9"/>
  <c r="K3068" i="9"/>
  <c r="L3068" i="9"/>
  <c r="M3068" i="9"/>
  <c r="N3068" i="9"/>
  <c r="O3068" i="9"/>
  <c r="P3068" i="9"/>
  <c r="E3069" i="9"/>
  <c r="F3069" i="9"/>
  <c r="G3069" i="9"/>
  <c r="H3069" i="9"/>
  <c r="I3069" i="9"/>
  <c r="J3069" i="9"/>
  <c r="K3069" i="9"/>
  <c r="L3069" i="9"/>
  <c r="M3069" i="9"/>
  <c r="N3069" i="9"/>
  <c r="O3069" i="9"/>
  <c r="P3069" i="9"/>
  <c r="E3070" i="9"/>
  <c r="F3070" i="9"/>
  <c r="G3070" i="9"/>
  <c r="H3070" i="9"/>
  <c r="I3070" i="9"/>
  <c r="J3070" i="9"/>
  <c r="K3070" i="9"/>
  <c r="L3070" i="9"/>
  <c r="M3070" i="9"/>
  <c r="N3070" i="9"/>
  <c r="O3070" i="9"/>
  <c r="P3070" i="9"/>
  <c r="E3071" i="9"/>
  <c r="F3071" i="9"/>
  <c r="G3071" i="9"/>
  <c r="H3071" i="9"/>
  <c r="I3071" i="9"/>
  <c r="J3071" i="9"/>
  <c r="K3071" i="9"/>
  <c r="L3071" i="9"/>
  <c r="M3071" i="9"/>
  <c r="N3071" i="9"/>
  <c r="O3071" i="9"/>
  <c r="P3071" i="9"/>
  <c r="E3072" i="9"/>
  <c r="F3072" i="9"/>
  <c r="G3072" i="9"/>
  <c r="H3072" i="9"/>
  <c r="I3072" i="9"/>
  <c r="J3072" i="9"/>
  <c r="K3072" i="9"/>
  <c r="L3072" i="9"/>
  <c r="M3072" i="9"/>
  <c r="N3072" i="9"/>
  <c r="O3072" i="9"/>
  <c r="P3072" i="9"/>
  <c r="E3073" i="9"/>
  <c r="F3073" i="9"/>
  <c r="G3073" i="9"/>
  <c r="H3073" i="9"/>
  <c r="I3073" i="9"/>
  <c r="J3073" i="9"/>
  <c r="K3073" i="9"/>
  <c r="L3073" i="9"/>
  <c r="M3073" i="9"/>
  <c r="N3073" i="9"/>
  <c r="O3073" i="9"/>
  <c r="P3073" i="9"/>
  <c r="E3074" i="9"/>
  <c r="F3074" i="9"/>
  <c r="G3074" i="9"/>
  <c r="H3074" i="9"/>
  <c r="I3074" i="9"/>
  <c r="J3074" i="9"/>
  <c r="K3074" i="9"/>
  <c r="L3074" i="9"/>
  <c r="M3074" i="9"/>
  <c r="N3074" i="9"/>
  <c r="O3074" i="9"/>
  <c r="P3074" i="9"/>
  <c r="E3075" i="9"/>
  <c r="F3075" i="9"/>
  <c r="G3075" i="9"/>
  <c r="H3075" i="9"/>
  <c r="I3075" i="9"/>
  <c r="J3075" i="9"/>
  <c r="K3075" i="9"/>
  <c r="L3075" i="9"/>
  <c r="M3075" i="9"/>
  <c r="N3075" i="9"/>
  <c r="O3075" i="9"/>
  <c r="P3075" i="9"/>
  <c r="E3076" i="9"/>
  <c r="F3076" i="9"/>
  <c r="G3076" i="9"/>
  <c r="H3076" i="9"/>
  <c r="I3076" i="9"/>
  <c r="J3076" i="9"/>
  <c r="K3076" i="9"/>
  <c r="L3076" i="9"/>
  <c r="M3076" i="9"/>
  <c r="N3076" i="9"/>
  <c r="O3076" i="9"/>
  <c r="P3076" i="9"/>
  <c r="E3077" i="9"/>
  <c r="F3077" i="9"/>
  <c r="G3077" i="9"/>
  <c r="H3077" i="9"/>
  <c r="I3077" i="9"/>
  <c r="J3077" i="9"/>
  <c r="K3077" i="9"/>
  <c r="L3077" i="9"/>
  <c r="M3077" i="9"/>
  <c r="N3077" i="9"/>
  <c r="O3077" i="9"/>
  <c r="P3077" i="9"/>
  <c r="E3078" i="9"/>
  <c r="F3078" i="9"/>
  <c r="G3078" i="9"/>
  <c r="H3078" i="9"/>
  <c r="I3078" i="9"/>
  <c r="J3078" i="9"/>
  <c r="K3078" i="9"/>
  <c r="L3078" i="9"/>
  <c r="M3078" i="9"/>
  <c r="N3078" i="9"/>
  <c r="O3078" i="9"/>
  <c r="P3078" i="9"/>
  <c r="E3079" i="9"/>
  <c r="F3079" i="9"/>
  <c r="G3079" i="9"/>
  <c r="H3079" i="9"/>
  <c r="I3079" i="9"/>
  <c r="J3079" i="9"/>
  <c r="K3079" i="9"/>
  <c r="L3079" i="9"/>
  <c r="M3079" i="9"/>
  <c r="N3079" i="9"/>
  <c r="O3079" i="9"/>
  <c r="P3079" i="9"/>
  <c r="E3080" i="9"/>
  <c r="F3080" i="9"/>
  <c r="G3080" i="9"/>
  <c r="H3080" i="9"/>
  <c r="I3080" i="9"/>
  <c r="J3080" i="9"/>
  <c r="K3080" i="9"/>
  <c r="L3080" i="9"/>
  <c r="M3080" i="9"/>
  <c r="N3080" i="9"/>
  <c r="O3080" i="9"/>
  <c r="P3080" i="9"/>
  <c r="E3081" i="9"/>
  <c r="F3081" i="9"/>
  <c r="G3081" i="9"/>
  <c r="H3081" i="9"/>
  <c r="I3081" i="9"/>
  <c r="J3081" i="9"/>
  <c r="K3081" i="9"/>
  <c r="L3081" i="9"/>
  <c r="M3081" i="9"/>
  <c r="N3081" i="9"/>
  <c r="O3081" i="9"/>
  <c r="P3081" i="9"/>
  <c r="E3082" i="9"/>
  <c r="F3082" i="9"/>
  <c r="G3082" i="9"/>
  <c r="H3082" i="9"/>
  <c r="I3082" i="9"/>
  <c r="J3082" i="9"/>
  <c r="K3082" i="9"/>
  <c r="L3082" i="9"/>
  <c r="M3082" i="9"/>
  <c r="N3082" i="9"/>
  <c r="O3082" i="9"/>
  <c r="P3082" i="9"/>
  <c r="E3083" i="9"/>
  <c r="F3083" i="9"/>
  <c r="G3083" i="9"/>
  <c r="H3083" i="9"/>
  <c r="I3083" i="9"/>
  <c r="J3083" i="9"/>
  <c r="K3083" i="9"/>
  <c r="L3083" i="9"/>
  <c r="M3083" i="9"/>
  <c r="N3083" i="9"/>
  <c r="O3083" i="9"/>
  <c r="P3083" i="9"/>
  <c r="E3084" i="9"/>
  <c r="F3084" i="9"/>
  <c r="G3084" i="9"/>
  <c r="H3084" i="9"/>
  <c r="I3084" i="9"/>
  <c r="J3084" i="9"/>
  <c r="K3084" i="9"/>
  <c r="L3084" i="9"/>
  <c r="M3084" i="9"/>
  <c r="N3084" i="9"/>
  <c r="O3084" i="9"/>
  <c r="P3084" i="9"/>
  <c r="E3085" i="9"/>
  <c r="F3085" i="9"/>
  <c r="G3085" i="9"/>
  <c r="H3085" i="9"/>
  <c r="I3085" i="9"/>
  <c r="J3085" i="9"/>
  <c r="K3085" i="9"/>
  <c r="L3085" i="9"/>
  <c r="M3085" i="9"/>
  <c r="N3085" i="9"/>
  <c r="O3085" i="9"/>
  <c r="P3085" i="9"/>
  <c r="E3086" i="9"/>
  <c r="F3086" i="9"/>
  <c r="G3086" i="9"/>
  <c r="H3086" i="9"/>
  <c r="I3086" i="9"/>
  <c r="J3086" i="9"/>
  <c r="K3086" i="9"/>
  <c r="L3086" i="9"/>
  <c r="M3086" i="9"/>
  <c r="N3086" i="9"/>
  <c r="O3086" i="9"/>
  <c r="P3086" i="9"/>
  <c r="E3087" i="9"/>
  <c r="F3087" i="9"/>
  <c r="G3087" i="9"/>
  <c r="H3087" i="9"/>
  <c r="I3087" i="9"/>
  <c r="J3087" i="9"/>
  <c r="K3087" i="9"/>
  <c r="L3087" i="9"/>
  <c r="M3087" i="9"/>
  <c r="N3087" i="9"/>
  <c r="O3087" i="9"/>
  <c r="P3087" i="9"/>
  <c r="E3088" i="9"/>
  <c r="F3088" i="9"/>
  <c r="G3088" i="9"/>
  <c r="H3088" i="9"/>
  <c r="I3088" i="9"/>
  <c r="J3088" i="9"/>
  <c r="K3088" i="9"/>
  <c r="L3088" i="9"/>
  <c r="M3088" i="9"/>
  <c r="N3088" i="9"/>
  <c r="O3088" i="9"/>
  <c r="P3088" i="9"/>
  <c r="E3089" i="9"/>
  <c r="F3089" i="9"/>
  <c r="G3089" i="9"/>
  <c r="H3089" i="9"/>
  <c r="I3089" i="9"/>
  <c r="J3089" i="9"/>
  <c r="K3089" i="9"/>
  <c r="L3089" i="9"/>
  <c r="M3089" i="9"/>
  <c r="N3089" i="9"/>
  <c r="O3089" i="9"/>
  <c r="P3089" i="9"/>
  <c r="E3090" i="9"/>
  <c r="F3090" i="9"/>
  <c r="G3090" i="9"/>
  <c r="H3090" i="9"/>
  <c r="I3090" i="9"/>
  <c r="J3090" i="9"/>
  <c r="K3090" i="9"/>
  <c r="L3090" i="9"/>
  <c r="M3090" i="9"/>
  <c r="N3090" i="9"/>
  <c r="O3090" i="9"/>
  <c r="P3090" i="9"/>
  <c r="E3091" i="9"/>
  <c r="F3091" i="9"/>
  <c r="G3091" i="9"/>
  <c r="H3091" i="9"/>
  <c r="I3091" i="9"/>
  <c r="J3091" i="9"/>
  <c r="K3091" i="9"/>
  <c r="L3091" i="9"/>
  <c r="M3091" i="9"/>
  <c r="N3091" i="9"/>
  <c r="O3091" i="9"/>
  <c r="P3091" i="9"/>
  <c r="E3092" i="9"/>
  <c r="F3092" i="9"/>
  <c r="G3092" i="9"/>
  <c r="H3092" i="9"/>
  <c r="I3092" i="9"/>
  <c r="J3092" i="9"/>
  <c r="K3092" i="9"/>
  <c r="L3092" i="9"/>
  <c r="M3092" i="9"/>
  <c r="N3092" i="9"/>
  <c r="O3092" i="9"/>
  <c r="P3092" i="9"/>
  <c r="E3093" i="9"/>
  <c r="F3093" i="9"/>
  <c r="G3093" i="9"/>
  <c r="H3093" i="9"/>
  <c r="I3093" i="9"/>
  <c r="J3093" i="9"/>
  <c r="K3093" i="9"/>
  <c r="L3093" i="9"/>
  <c r="M3093" i="9"/>
  <c r="N3093" i="9"/>
  <c r="O3093" i="9"/>
  <c r="P3093" i="9"/>
  <c r="E3094" i="9"/>
  <c r="F3094" i="9"/>
  <c r="G3094" i="9"/>
  <c r="H3094" i="9"/>
  <c r="I3094" i="9"/>
  <c r="J3094" i="9"/>
  <c r="K3094" i="9"/>
  <c r="L3094" i="9"/>
  <c r="M3094" i="9"/>
  <c r="N3094" i="9"/>
  <c r="O3094" i="9"/>
  <c r="P3094" i="9"/>
  <c r="E3095" i="9"/>
  <c r="F3095" i="9"/>
  <c r="G3095" i="9"/>
  <c r="H3095" i="9"/>
  <c r="I3095" i="9"/>
  <c r="J3095" i="9"/>
  <c r="K3095" i="9"/>
  <c r="L3095" i="9"/>
  <c r="M3095" i="9"/>
  <c r="N3095" i="9"/>
  <c r="O3095" i="9"/>
  <c r="P3095" i="9"/>
  <c r="E3096" i="9"/>
  <c r="F3096" i="9"/>
  <c r="G3096" i="9"/>
  <c r="H3096" i="9"/>
  <c r="I3096" i="9"/>
  <c r="J3096" i="9"/>
  <c r="K3096" i="9"/>
  <c r="L3096" i="9"/>
  <c r="M3096" i="9"/>
  <c r="N3096" i="9"/>
  <c r="O3096" i="9"/>
  <c r="P3096" i="9"/>
  <c r="E3097" i="9"/>
  <c r="F3097" i="9"/>
  <c r="G3097" i="9"/>
  <c r="H3097" i="9"/>
  <c r="I3097" i="9"/>
  <c r="J3097" i="9"/>
  <c r="K3097" i="9"/>
  <c r="L3097" i="9"/>
  <c r="M3097" i="9"/>
  <c r="N3097" i="9"/>
  <c r="O3097" i="9"/>
  <c r="P3097" i="9"/>
  <c r="E3098" i="9"/>
  <c r="F3098" i="9"/>
  <c r="G3098" i="9"/>
  <c r="H3098" i="9"/>
  <c r="I3098" i="9"/>
  <c r="J3098" i="9"/>
  <c r="K3098" i="9"/>
  <c r="L3098" i="9"/>
  <c r="M3098" i="9"/>
  <c r="N3098" i="9"/>
  <c r="O3098" i="9"/>
  <c r="P3098" i="9"/>
  <c r="E3099" i="9"/>
  <c r="F3099" i="9"/>
  <c r="G3099" i="9"/>
  <c r="H3099" i="9"/>
  <c r="I3099" i="9"/>
  <c r="J3099" i="9"/>
  <c r="K3099" i="9"/>
  <c r="L3099" i="9"/>
  <c r="M3099" i="9"/>
  <c r="N3099" i="9"/>
  <c r="O3099" i="9"/>
  <c r="P3099" i="9"/>
  <c r="E3100" i="9"/>
  <c r="F3100" i="9"/>
  <c r="G3100" i="9"/>
  <c r="H3100" i="9"/>
  <c r="I3100" i="9"/>
  <c r="J3100" i="9"/>
  <c r="K3100" i="9"/>
  <c r="L3100" i="9"/>
  <c r="M3100" i="9"/>
  <c r="N3100" i="9"/>
  <c r="O3100" i="9"/>
  <c r="P3100" i="9"/>
  <c r="E3101" i="9"/>
  <c r="F3101" i="9"/>
  <c r="G3101" i="9"/>
  <c r="H3101" i="9"/>
  <c r="I3101" i="9"/>
  <c r="J3101" i="9"/>
  <c r="K3101" i="9"/>
  <c r="L3101" i="9"/>
  <c r="M3101" i="9"/>
  <c r="N3101" i="9"/>
  <c r="O3101" i="9"/>
  <c r="P3101" i="9"/>
  <c r="E3102" i="9"/>
  <c r="F3102" i="9"/>
  <c r="G3102" i="9"/>
  <c r="H3102" i="9"/>
  <c r="I3102" i="9"/>
  <c r="J3102" i="9"/>
  <c r="K3102" i="9"/>
  <c r="L3102" i="9"/>
  <c r="M3102" i="9"/>
  <c r="N3102" i="9"/>
  <c r="O3102" i="9"/>
  <c r="P3102" i="9"/>
  <c r="E3103" i="9"/>
  <c r="F3103" i="9"/>
  <c r="G3103" i="9"/>
  <c r="H3103" i="9"/>
  <c r="I3103" i="9"/>
  <c r="J3103" i="9"/>
  <c r="K3103" i="9"/>
  <c r="L3103" i="9"/>
  <c r="M3103" i="9"/>
  <c r="N3103" i="9"/>
  <c r="O3103" i="9"/>
  <c r="P3103" i="9"/>
  <c r="E3104" i="9"/>
  <c r="F3104" i="9"/>
  <c r="G3104" i="9"/>
  <c r="H3104" i="9"/>
  <c r="I3104" i="9"/>
  <c r="J3104" i="9"/>
  <c r="K3104" i="9"/>
  <c r="L3104" i="9"/>
  <c r="M3104" i="9"/>
  <c r="N3104" i="9"/>
  <c r="O3104" i="9"/>
  <c r="P3104" i="9"/>
  <c r="E3105" i="9"/>
  <c r="F3105" i="9"/>
  <c r="G3105" i="9"/>
  <c r="H3105" i="9"/>
  <c r="I3105" i="9"/>
  <c r="J3105" i="9"/>
  <c r="K3105" i="9"/>
  <c r="L3105" i="9"/>
  <c r="M3105" i="9"/>
  <c r="N3105" i="9"/>
  <c r="O3105" i="9"/>
  <c r="P3105" i="9"/>
  <c r="E3106" i="9"/>
  <c r="F3106" i="9"/>
  <c r="G3106" i="9"/>
  <c r="H3106" i="9"/>
  <c r="I3106" i="9"/>
  <c r="J3106" i="9"/>
  <c r="K3106" i="9"/>
  <c r="L3106" i="9"/>
  <c r="M3106" i="9"/>
  <c r="N3106" i="9"/>
  <c r="O3106" i="9"/>
  <c r="P3106" i="9"/>
  <c r="E3107" i="9"/>
  <c r="F3107" i="9"/>
  <c r="G3107" i="9"/>
  <c r="H3107" i="9"/>
  <c r="I3107" i="9"/>
  <c r="J3107" i="9"/>
  <c r="K3107" i="9"/>
  <c r="L3107" i="9"/>
  <c r="M3107" i="9"/>
  <c r="N3107" i="9"/>
  <c r="O3107" i="9"/>
  <c r="P3107" i="9"/>
  <c r="E3108" i="9"/>
  <c r="F3108" i="9"/>
  <c r="G3108" i="9"/>
  <c r="H3108" i="9"/>
  <c r="I3108" i="9"/>
  <c r="J3108" i="9"/>
  <c r="K3108" i="9"/>
  <c r="L3108" i="9"/>
  <c r="M3108" i="9"/>
  <c r="N3108" i="9"/>
  <c r="O3108" i="9"/>
  <c r="P3108" i="9"/>
  <c r="E3109" i="9"/>
  <c r="F3109" i="9"/>
  <c r="G3109" i="9"/>
  <c r="H3109" i="9"/>
  <c r="I3109" i="9"/>
  <c r="J3109" i="9"/>
  <c r="K3109" i="9"/>
  <c r="L3109" i="9"/>
  <c r="M3109" i="9"/>
  <c r="N3109" i="9"/>
  <c r="O3109" i="9"/>
  <c r="P3109" i="9"/>
  <c r="E3110" i="9"/>
  <c r="F3110" i="9"/>
  <c r="G3110" i="9"/>
  <c r="H3110" i="9"/>
  <c r="I3110" i="9"/>
  <c r="J3110" i="9"/>
  <c r="K3110" i="9"/>
  <c r="L3110" i="9"/>
  <c r="M3110" i="9"/>
  <c r="N3110" i="9"/>
  <c r="O3110" i="9"/>
  <c r="P3110" i="9"/>
  <c r="E3111" i="9"/>
  <c r="F3111" i="9"/>
  <c r="G3111" i="9"/>
  <c r="H3111" i="9"/>
  <c r="I3111" i="9"/>
  <c r="J3111" i="9"/>
  <c r="K3111" i="9"/>
  <c r="L3111" i="9"/>
  <c r="M3111" i="9"/>
  <c r="N3111" i="9"/>
  <c r="O3111" i="9"/>
  <c r="P3111" i="9"/>
  <c r="E3112" i="9"/>
  <c r="F3112" i="9"/>
  <c r="G3112" i="9"/>
  <c r="H3112" i="9"/>
  <c r="I3112" i="9"/>
  <c r="J3112" i="9"/>
  <c r="K3112" i="9"/>
  <c r="L3112" i="9"/>
  <c r="M3112" i="9"/>
  <c r="N3112" i="9"/>
  <c r="O3112" i="9"/>
  <c r="P3112" i="9"/>
  <c r="E3113" i="9"/>
  <c r="F3113" i="9"/>
  <c r="G3113" i="9"/>
  <c r="H3113" i="9"/>
  <c r="I3113" i="9"/>
  <c r="J3113" i="9"/>
  <c r="K3113" i="9"/>
  <c r="L3113" i="9"/>
  <c r="M3113" i="9"/>
  <c r="N3113" i="9"/>
  <c r="O3113" i="9"/>
  <c r="P3113" i="9"/>
  <c r="E3114" i="9"/>
  <c r="F3114" i="9"/>
  <c r="G3114" i="9"/>
  <c r="H3114" i="9"/>
  <c r="I3114" i="9"/>
  <c r="J3114" i="9"/>
  <c r="K3114" i="9"/>
  <c r="L3114" i="9"/>
  <c r="M3114" i="9"/>
  <c r="N3114" i="9"/>
  <c r="O3114" i="9"/>
  <c r="P3114" i="9"/>
  <c r="E3115" i="9"/>
  <c r="F3115" i="9"/>
  <c r="G3115" i="9"/>
  <c r="H3115" i="9"/>
  <c r="I3115" i="9"/>
  <c r="J3115" i="9"/>
  <c r="K3115" i="9"/>
  <c r="L3115" i="9"/>
  <c r="M3115" i="9"/>
  <c r="N3115" i="9"/>
  <c r="O3115" i="9"/>
  <c r="P3115" i="9"/>
  <c r="E3116" i="9"/>
  <c r="F3116" i="9"/>
  <c r="G3116" i="9"/>
  <c r="H3116" i="9"/>
  <c r="I3116" i="9"/>
  <c r="J3116" i="9"/>
  <c r="K3116" i="9"/>
  <c r="L3116" i="9"/>
  <c r="M3116" i="9"/>
  <c r="N3116" i="9"/>
  <c r="O3116" i="9"/>
  <c r="P3116" i="9"/>
  <c r="E3117" i="9"/>
  <c r="F3117" i="9"/>
  <c r="G3117" i="9"/>
  <c r="H3117" i="9"/>
  <c r="I3117" i="9"/>
  <c r="J3117" i="9"/>
  <c r="K3117" i="9"/>
  <c r="L3117" i="9"/>
  <c r="M3117" i="9"/>
  <c r="N3117" i="9"/>
  <c r="O3117" i="9"/>
  <c r="P3117" i="9"/>
  <c r="E3118" i="9"/>
  <c r="F3118" i="9"/>
  <c r="G3118" i="9"/>
  <c r="H3118" i="9"/>
  <c r="I3118" i="9"/>
  <c r="J3118" i="9"/>
  <c r="K3118" i="9"/>
  <c r="L3118" i="9"/>
  <c r="M3118" i="9"/>
  <c r="N3118" i="9"/>
  <c r="O3118" i="9"/>
  <c r="P3118" i="9"/>
  <c r="E3119" i="9"/>
  <c r="F3119" i="9"/>
  <c r="G3119" i="9"/>
  <c r="H3119" i="9"/>
  <c r="I3119" i="9"/>
  <c r="J3119" i="9"/>
  <c r="K3119" i="9"/>
  <c r="L3119" i="9"/>
  <c r="M3119" i="9"/>
  <c r="N3119" i="9"/>
  <c r="O3119" i="9"/>
  <c r="P3119" i="9"/>
  <c r="E3120" i="9"/>
  <c r="F3120" i="9"/>
  <c r="G3120" i="9"/>
  <c r="H3120" i="9"/>
  <c r="I3120" i="9"/>
  <c r="J3120" i="9"/>
  <c r="K3120" i="9"/>
  <c r="L3120" i="9"/>
  <c r="M3120" i="9"/>
  <c r="N3120" i="9"/>
  <c r="O3120" i="9"/>
  <c r="P3120" i="9"/>
  <c r="E3121" i="9"/>
  <c r="F3121" i="9"/>
  <c r="G3121" i="9"/>
  <c r="H3121" i="9"/>
  <c r="I3121" i="9"/>
  <c r="J3121" i="9"/>
  <c r="K3121" i="9"/>
  <c r="L3121" i="9"/>
  <c r="M3121" i="9"/>
  <c r="N3121" i="9"/>
  <c r="O3121" i="9"/>
  <c r="P3121" i="9"/>
  <c r="E3122" i="9"/>
  <c r="F3122" i="9"/>
  <c r="G3122" i="9"/>
  <c r="H3122" i="9"/>
  <c r="I3122" i="9"/>
  <c r="J3122" i="9"/>
  <c r="K3122" i="9"/>
  <c r="L3122" i="9"/>
  <c r="M3122" i="9"/>
  <c r="N3122" i="9"/>
  <c r="O3122" i="9"/>
  <c r="P3122" i="9"/>
  <c r="E3123" i="9"/>
  <c r="F3123" i="9"/>
  <c r="G3123" i="9"/>
  <c r="H3123" i="9"/>
  <c r="I3123" i="9"/>
  <c r="J3123" i="9"/>
  <c r="K3123" i="9"/>
  <c r="L3123" i="9"/>
  <c r="M3123" i="9"/>
  <c r="N3123" i="9"/>
  <c r="O3123" i="9"/>
  <c r="P3123" i="9"/>
  <c r="E3124" i="9"/>
  <c r="F3124" i="9"/>
  <c r="G3124" i="9"/>
  <c r="H3124" i="9"/>
  <c r="I3124" i="9"/>
  <c r="J3124" i="9"/>
  <c r="K3124" i="9"/>
  <c r="L3124" i="9"/>
  <c r="M3124" i="9"/>
  <c r="N3124" i="9"/>
  <c r="O3124" i="9"/>
  <c r="P3124" i="9"/>
  <c r="E3125" i="9"/>
  <c r="F3125" i="9"/>
  <c r="G3125" i="9"/>
  <c r="H3125" i="9"/>
  <c r="I3125" i="9"/>
  <c r="J3125" i="9"/>
  <c r="K3125" i="9"/>
  <c r="L3125" i="9"/>
  <c r="M3125" i="9"/>
  <c r="N3125" i="9"/>
  <c r="O3125" i="9"/>
  <c r="P3125" i="9"/>
  <c r="E3126" i="9"/>
  <c r="F3126" i="9"/>
  <c r="G3126" i="9"/>
  <c r="H3126" i="9"/>
  <c r="I3126" i="9"/>
  <c r="J3126" i="9"/>
  <c r="K3126" i="9"/>
  <c r="L3126" i="9"/>
  <c r="M3126" i="9"/>
  <c r="N3126" i="9"/>
  <c r="O3126" i="9"/>
  <c r="P3126" i="9"/>
  <c r="E3127" i="9"/>
  <c r="F3127" i="9"/>
  <c r="G3127" i="9"/>
  <c r="H3127" i="9"/>
  <c r="I3127" i="9"/>
  <c r="J3127" i="9"/>
  <c r="K3127" i="9"/>
  <c r="L3127" i="9"/>
  <c r="M3127" i="9"/>
  <c r="N3127" i="9"/>
  <c r="O3127" i="9"/>
  <c r="P3127" i="9"/>
  <c r="E3128" i="9"/>
  <c r="F3128" i="9"/>
  <c r="G3128" i="9"/>
  <c r="H3128" i="9"/>
  <c r="I3128" i="9"/>
  <c r="J3128" i="9"/>
  <c r="K3128" i="9"/>
  <c r="L3128" i="9"/>
  <c r="M3128" i="9"/>
  <c r="N3128" i="9"/>
  <c r="O3128" i="9"/>
  <c r="P3128" i="9"/>
  <c r="E3129" i="9"/>
  <c r="F3129" i="9"/>
  <c r="G3129" i="9"/>
  <c r="H3129" i="9"/>
  <c r="I3129" i="9"/>
  <c r="J3129" i="9"/>
  <c r="K3129" i="9"/>
  <c r="L3129" i="9"/>
  <c r="M3129" i="9"/>
  <c r="N3129" i="9"/>
  <c r="O3129" i="9"/>
  <c r="P3129" i="9"/>
  <c r="E3130" i="9"/>
  <c r="F3130" i="9"/>
  <c r="G3130" i="9"/>
  <c r="H3130" i="9"/>
  <c r="I3130" i="9"/>
  <c r="J3130" i="9"/>
  <c r="K3130" i="9"/>
  <c r="L3130" i="9"/>
  <c r="M3130" i="9"/>
  <c r="N3130" i="9"/>
  <c r="O3130" i="9"/>
  <c r="P3130" i="9"/>
  <c r="E3131" i="9"/>
  <c r="F3131" i="9"/>
  <c r="G3131" i="9"/>
  <c r="H3131" i="9"/>
  <c r="I3131" i="9"/>
  <c r="J3131" i="9"/>
  <c r="K3131" i="9"/>
  <c r="L3131" i="9"/>
  <c r="M3131" i="9"/>
  <c r="N3131" i="9"/>
  <c r="O3131" i="9"/>
  <c r="P3131" i="9"/>
  <c r="E3132" i="9"/>
  <c r="F3132" i="9"/>
  <c r="G3132" i="9"/>
  <c r="H3132" i="9"/>
  <c r="I3132" i="9"/>
  <c r="J3132" i="9"/>
  <c r="K3132" i="9"/>
  <c r="L3132" i="9"/>
  <c r="M3132" i="9"/>
  <c r="N3132" i="9"/>
  <c r="O3132" i="9"/>
  <c r="P3132" i="9"/>
  <c r="E3133" i="9"/>
  <c r="F3133" i="9"/>
  <c r="G3133" i="9"/>
  <c r="H3133" i="9"/>
  <c r="I3133" i="9"/>
  <c r="J3133" i="9"/>
  <c r="K3133" i="9"/>
  <c r="L3133" i="9"/>
  <c r="M3133" i="9"/>
  <c r="N3133" i="9"/>
  <c r="O3133" i="9"/>
  <c r="P3133" i="9"/>
  <c r="E3134" i="9"/>
  <c r="F3134" i="9"/>
  <c r="G3134" i="9"/>
  <c r="H3134" i="9"/>
  <c r="I3134" i="9"/>
  <c r="J3134" i="9"/>
  <c r="K3134" i="9"/>
  <c r="L3134" i="9"/>
  <c r="M3134" i="9"/>
  <c r="N3134" i="9"/>
  <c r="O3134" i="9"/>
  <c r="P3134" i="9"/>
  <c r="E3135" i="9"/>
  <c r="F3135" i="9"/>
  <c r="G3135" i="9"/>
  <c r="H3135" i="9"/>
  <c r="I3135" i="9"/>
  <c r="J3135" i="9"/>
  <c r="K3135" i="9"/>
  <c r="L3135" i="9"/>
  <c r="M3135" i="9"/>
  <c r="N3135" i="9"/>
  <c r="O3135" i="9"/>
  <c r="P3135" i="9"/>
  <c r="E3136" i="9"/>
  <c r="F3136" i="9"/>
  <c r="G3136" i="9"/>
  <c r="H3136" i="9"/>
  <c r="I3136" i="9"/>
  <c r="J3136" i="9"/>
  <c r="K3136" i="9"/>
  <c r="L3136" i="9"/>
  <c r="M3136" i="9"/>
  <c r="N3136" i="9"/>
  <c r="O3136" i="9"/>
  <c r="P3136" i="9"/>
  <c r="E3137" i="9"/>
  <c r="F3137" i="9"/>
  <c r="G3137" i="9"/>
  <c r="H3137" i="9"/>
  <c r="I3137" i="9"/>
  <c r="J3137" i="9"/>
  <c r="K3137" i="9"/>
  <c r="L3137" i="9"/>
  <c r="M3137" i="9"/>
  <c r="N3137" i="9"/>
  <c r="O3137" i="9"/>
  <c r="P3137" i="9"/>
  <c r="E3138" i="9"/>
  <c r="F3138" i="9"/>
  <c r="G3138" i="9"/>
  <c r="H3138" i="9"/>
  <c r="I3138" i="9"/>
  <c r="J3138" i="9"/>
  <c r="K3138" i="9"/>
  <c r="L3138" i="9"/>
  <c r="M3138" i="9"/>
  <c r="N3138" i="9"/>
  <c r="O3138" i="9"/>
  <c r="P3138" i="9"/>
  <c r="E3139" i="9"/>
  <c r="F3139" i="9"/>
  <c r="G3139" i="9"/>
  <c r="H3139" i="9"/>
  <c r="I3139" i="9"/>
  <c r="J3139" i="9"/>
  <c r="K3139" i="9"/>
  <c r="L3139" i="9"/>
  <c r="M3139" i="9"/>
  <c r="N3139" i="9"/>
  <c r="O3139" i="9"/>
  <c r="P3139" i="9"/>
  <c r="E3140" i="9"/>
  <c r="F3140" i="9"/>
  <c r="G3140" i="9"/>
  <c r="H3140" i="9"/>
  <c r="I3140" i="9"/>
  <c r="J3140" i="9"/>
  <c r="K3140" i="9"/>
  <c r="L3140" i="9"/>
  <c r="M3140" i="9"/>
  <c r="N3140" i="9"/>
  <c r="O3140" i="9"/>
  <c r="P3140" i="9"/>
  <c r="E3141" i="9"/>
  <c r="F3141" i="9"/>
  <c r="G3141" i="9"/>
  <c r="H3141" i="9"/>
  <c r="I3141" i="9"/>
  <c r="J3141" i="9"/>
  <c r="K3141" i="9"/>
  <c r="L3141" i="9"/>
  <c r="M3141" i="9"/>
  <c r="N3141" i="9"/>
  <c r="O3141" i="9"/>
  <c r="P3141" i="9"/>
  <c r="E3142" i="9"/>
  <c r="F3142" i="9"/>
  <c r="G3142" i="9"/>
  <c r="H3142" i="9"/>
  <c r="I3142" i="9"/>
  <c r="J3142" i="9"/>
  <c r="K3142" i="9"/>
  <c r="L3142" i="9"/>
  <c r="M3142" i="9"/>
  <c r="N3142" i="9"/>
  <c r="O3142" i="9"/>
  <c r="P3142" i="9"/>
  <c r="E3143" i="9"/>
  <c r="F3143" i="9"/>
  <c r="G3143" i="9"/>
  <c r="H3143" i="9"/>
  <c r="I3143" i="9"/>
  <c r="J3143" i="9"/>
  <c r="K3143" i="9"/>
  <c r="L3143" i="9"/>
  <c r="M3143" i="9"/>
  <c r="N3143" i="9"/>
  <c r="O3143" i="9"/>
  <c r="P3143" i="9"/>
  <c r="E3144" i="9"/>
  <c r="F3144" i="9"/>
  <c r="G3144" i="9"/>
  <c r="H3144" i="9"/>
  <c r="I3144" i="9"/>
  <c r="J3144" i="9"/>
  <c r="K3144" i="9"/>
  <c r="L3144" i="9"/>
  <c r="M3144" i="9"/>
  <c r="N3144" i="9"/>
  <c r="O3144" i="9"/>
  <c r="P3144" i="9"/>
  <c r="E3145" i="9"/>
  <c r="F3145" i="9"/>
  <c r="G3145" i="9"/>
  <c r="H3145" i="9"/>
  <c r="I3145" i="9"/>
  <c r="J3145" i="9"/>
  <c r="K3145" i="9"/>
  <c r="L3145" i="9"/>
  <c r="M3145" i="9"/>
  <c r="N3145" i="9"/>
  <c r="O3145" i="9"/>
  <c r="P3145" i="9"/>
  <c r="E3146" i="9"/>
  <c r="F3146" i="9"/>
  <c r="G3146" i="9"/>
  <c r="H3146" i="9"/>
  <c r="I3146" i="9"/>
  <c r="J3146" i="9"/>
  <c r="K3146" i="9"/>
  <c r="L3146" i="9"/>
  <c r="M3146" i="9"/>
  <c r="N3146" i="9"/>
  <c r="O3146" i="9"/>
  <c r="P3146" i="9"/>
  <c r="E3147" i="9"/>
  <c r="F3147" i="9"/>
  <c r="G3147" i="9"/>
  <c r="H3147" i="9"/>
  <c r="I3147" i="9"/>
  <c r="J3147" i="9"/>
  <c r="K3147" i="9"/>
  <c r="L3147" i="9"/>
  <c r="M3147" i="9"/>
  <c r="N3147" i="9"/>
  <c r="O3147" i="9"/>
  <c r="P3147" i="9"/>
  <c r="E3148" i="9"/>
  <c r="F3148" i="9"/>
  <c r="G3148" i="9"/>
  <c r="H3148" i="9"/>
  <c r="I3148" i="9"/>
  <c r="J3148" i="9"/>
  <c r="K3148" i="9"/>
  <c r="L3148" i="9"/>
  <c r="M3148" i="9"/>
  <c r="N3148" i="9"/>
  <c r="O3148" i="9"/>
  <c r="P3148" i="9"/>
  <c r="E3149" i="9"/>
  <c r="F3149" i="9"/>
  <c r="G3149" i="9"/>
  <c r="H3149" i="9"/>
  <c r="I3149" i="9"/>
  <c r="J3149" i="9"/>
  <c r="K3149" i="9"/>
  <c r="L3149" i="9"/>
  <c r="M3149" i="9"/>
  <c r="N3149" i="9"/>
  <c r="O3149" i="9"/>
  <c r="P3149" i="9"/>
  <c r="E3150" i="9"/>
  <c r="F3150" i="9"/>
  <c r="G3150" i="9"/>
  <c r="H3150" i="9"/>
  <c r="I3150" i="9"/>
  <c r="J3150" i="9"/>
  <c r="K3150" i="9"/>
  <c r="L3150" i="9"/>
  <c r="M3150" i="9"/>
  <c r="N3150" i="9"/>
  <c r="O3150" i="9"/>
  <c r="P3150" i="9"/>
  <c r="E3151" i="9"/>
  <c r="F3151" i="9"/>
  <c r="G3151" i="9"/>
  <c r="H3151" i="9"/>
  <c r="I3151" i="9"/>
  <c r="J3151" i="9"/>
  <c r="K3151" i="9"/>
  <c r="L3151" i="9"/>
  <c r="M3151" i="9"/>
  <c r="N3151" i="9"/>
  <c r="O3151" i="9"/>
  <c r="P3151" i="9"/>
  <c r="E3152" i="9"/>
  <c r="F3152" i="9"/>
  <c r="G3152" i="9"/>
  <c r="H3152" i="9"/>
  <c r="I3152" i="9"/>
  <c r="J3152" i="9"/>
  <c r="K3152" i="9"/>
  <c r="L3152" i="9"/>
  <c r="M3152" i="9"/>
  <c r="N3152" i="9"/>
  <c r="O3152" i="9"/>
  <c r="P3152" i="9"/>
  <c r="E3153" i="9"/>
  <c r="F3153" i="9"/>
  <c r="G3153" i="9"/>
  <c r="H3153" i="9"/>
  <c r="I3153" i="9"/>
  <c r="J3153" i="9"/>
  <c r="K3153" i="9"/>
  <c r="L3153" i="9"/>
  <c r="M3153" i="9"/>
  <c r="N3153" i="9"/>
  <c r="O3153" i="9"/>
  <c r="P3153" i="9"/>
  <c r="E3154" i="9"/>
  <c r="F3154" i="9"/>
  <c r="G3154" i="9"/>
  <c r="H3154" i="9"/>
  <c r="I3154" i="9"/>
  <c r="J3154" i="9"/>
  <c r="K3154" i="9"/>
  <c r="L3154" i="9"/>
  <c r="M3154" i="9"/>
  <c r="N3154" i="9"/>
  <c r="O3154" i="9"/>
  <c r="P3154" i="9"/>
  <c r="E3155" i="9"/>
  <c r="F3155" i="9"/>
  <c r="G3155" i="9"/>
  <c r="H3155" i="9"/>
  <c r="I3155" i="9"/>
  <c r="J3155" i="9"/>
  <c r="K3155" i="9"/>
  <c r="L3155" i="9"/>
  <c r="M3155" i="9"/>
  <c r="N3155" i="9"/>
  <c r="O3155" i="9"/>
  <c r="P3155" i="9"/>
  <c r="E3156" i="9"/>
  <c r="F3156" i="9"/>
  <c r="G3156" i="9"/>
  <c r="H3156" i="9"/>
  <c r="I3156" i="9"/>
  <c r="J3156" i="9"/>
  <c r="K3156" i="9"/>
  <c r="L3156" i="9"/>
  <c r="M3156" i="9"/>
  <c r="N3156" i="9"/>
  <c r="O3156" i="9"/>
  <c r="P3156" i="9"/>
  <c r="E3157" i="9"/>
  <c r="F3157" i="9"/>
  <c r="G3157" i="9"/>
  <c r="H3157" i="9"/>
  <c r="I3157" i="9"/>
  <c r="J3157" i="9"/>
  <c r="K3157" i="9"/>
  <c r="L3157" i="9"/>
  <c r="M3157" i="9"/>
  <c r="N3157" i="9"/>
  <c r="O3157" i="9"/>
  <c r="P3157" i="9"/>
  <c r="E3158" i="9"/>
  <c r="F3158" i="9"/>
  <c r="G3158" i="9"/>
  <c r="H3158" i="9"/>
  <c r="I3158" i="9"/>
  <c r="J3158" i="9"/>
  <c r="K3158" i="9"/>
  <c r="L3158" i="9"/>
  <c r="M3158" i="9"/>
  <c r="N3158" i="9"/>
  <c r="O3158" i="9"/>
  <c r="P3158" i="9"/>
  <c r="E3159" i="9"/>
  <c r="F3159" i="9"/>
  <c r="G3159" i="9"/>
  <c r="H3159" i="9"/>
  <c r="I3159" i="9"/>
  <c r="J3159" i="9"/>
  <c r="K3159" i="9"/>
  <c r="L3159" i="9"/>
  <c r="M3159" i="9"/>
  <c r="N3159" i="9"/>
  <c r="O3159" i="9"/>
  <c r="P3159" i="9"/>
  <c r="E3160" i="9"/>
  <c r="F3160" i="9"/>
  <c r="G3160" i="9"/>
  <c r="H3160" i="9"/>
  <c r="I3160" i="9"/>
  <c r="J3160" i="9"/>
  <c r="K3160" i="9"/>
  <c r="L3160" i="9"/>
  <c r="M3160" i="9"/>
  <c r="N3160" i="9"/>
  <c r="O3160" i="9"/>
  <c r="P3160" i="9"/>
  <c r="E3161" i="9"/>
  <c r="F3161" i="9"/>
  <c r="G3161" i="9"/>
  <c r="H3161" i="9"/>
  <c r="I3161" i="9"/>
  <c r="J3161" i="9"/>
  <c r="K3161" i="9"/>
  <c r="L3161" i="9"/>
  <c r="M3161" i="9"/>
  <c r="N3161" i="9"/>
  <c r="O3161" i="9"/>
  <c r="P3161" i="9"/>
  <c r="E3162" i="9"/>
  <c r="F3162" i="9"/>
  <c r="G3162" i="9"/>
  <c r="H3162" i="9"/>
  <c r="I3162" i="9"/>
  <c r="J3162" i="9"/>
  <c r="K3162" i="9"/>
  <c r="L3162" i="9"/>
  <c r="M3162" i="9"/>
  <c r="N3162" i="9"/>
  <c r="O3162" i="9"/>
  <c r="P3162" i="9"/>
  <c r="E3163" i="9"/>
  <c r="F3163" i="9"/>
  <c r="G3163" i="9"/>
  <c r="H3163" i="9"/>
  <c r="I3163" i="9"/>
  <c r="J3163" i="9"/>
  <c r="K3163" i="9"/>
  <c r="L3163" i="9"/>
  <c r="M3163" i="9"/>
  <c r="N3163" i="9"/>
  <c r="O3163" i="9"/>
  <c r="P3163" i="9"/>
  <c r="E3164" i="9"/>
  <c r="F3164" i="9"/>
  <c r="G3164" i="9"/>
  <c r="H3164" i="9"/>
  <c r="I3164" i="9"/>
  <c r="J3164" i="9"/>
  <c r="K3164" i="9"/>
  <c r="L3164" i="9"/>
  <c r="M3164" i="9"/>
  <c r="N3164" i="9"/>
  <c r="O3164" i="9"/>
  <c r="P3164" i="9"/>
  <c r="E3165" i="9"/>
  <c r="F3165" i="9"/>
  <c r="G3165" i="9"/>
  <c r="H3165" i="9"/>
  <c r="I3165" i="9"/>
  <c r="J3165" i="9"/>
  <c r="K3165" i="9"/>
  <c r="L3165" i="9"/>
  <c r="M3165" i="9"/>
  <c r="N3165" i="9"/>
  <c r="O3165" i="9"/>
  <c r="P3165" i="9"/>
  <c r="E3166" i="9"/>
  <c r="F3166" i="9"/>
  <c r="G3166" i="9"/>
  <c r="H3166" i="9"/>
  <c r="I3166" i="9"/>
  <c r="J3166" i="9"/>
  <c r="K3166" i="9"/>
  <c r="L3166" i="9"/>
  <c r="M3166" i="9"/>
  <c r="N3166" i="9"/>
  <c r="O3166" i="9"/>
  <c r="P3166" i="9"/>
  <c r="E3167" i="9"/>
  <c r="F3167" i="9"/>
  <c r="G3167" i="9"/>
  <c r="H3167" i="9"/>
  <c r="I3167" i="9"/>
  <c r="J3167" i="9"/>
  <c r="K3167" i="9"/>
  <c r="L3167" i="9"/>
  <c r="M3167" i="9"/>
  <c r="N3167" i="9"/>
  <c r="O3167" i="9"/>
  <c r="P3167" i="9"/>
  <c r="E3168" i="9"/>
  <c r="F3168" i="9"/>
  <c r="G3168" i="9"/>
  <c r="H3168" i="9"/>
  <c r="I3168" i="9"/>
  <c r="J3168" i="9"/>
  <c r="K3168" i="9"/>
  <c r="L3168" i="9"/>
  <c r="M3168" i="9"/>
  <c r="N3168" i="9"/>
  <c r="O3168" i="9"/>
  <c r="P3168" i="9"/>
  <c r="E3169" i="9"/>
  <c r="F3169" i="9"/>
  <c r="G3169" i="9"/>
  <c r="H3169" i="9"/>
  <c r="I3169" i="9"/>
  <c r="J3169" i="9"/>
  <c r="K3169" i="9"/>
  <c r="L3169" i="9"/>
  <c r="M3169" i="9"/>
  <c r="N3169" i="9"/>
  <c r="O3169" i="9"/>
  <c r="P3169" i="9"/>
  <c r="E3170" i="9"/>
  <c r="F3170" i="9"/>
  <c r="G3170" i="9"/>
  <c r="H3170" i="9"/>
  <c r="I3170" i="9"/>
  <c r="J3170" i="9"/>
  <c r="K3170" i="9"/>
  <c r="L3170" i="9"/>
  <c r="M3170" i="9"/>
  <c r="N3170" i="9"/>
  <c r="O3170" i="9"/>
  <c r="P3170" i="9"/>
  <c r="E3171" i="9"/>
  <c r="F3171" i="9"/>
  <c r="G3171" i="9"/>
  <c r="H3171" i="9"/>
  <c r="I3171" i="9"/>
  <c r="J3171" i="9"/>
  <c r="K3171" i="9"/>
  <c r="L3171" i="9"/>
  <c r="M3171" i="9"/>
  <c r="N3171" i="9"/>
  <c r="O3171" i="9"/>
  <c r="P3171" i="9"/>
  <c r="E3172" i="9"/>
  <c r="F3172" i="9"/>
  <c r="G3172" i="9"/>
  <c r="H3172" i="9"/>
  <c r="I3172" i="9"/>
  <c r="J3172" i="9"/>
  <c r="K3172" i="9"/>
  <c r="L3172" i="9"/>
  <c r="M3172" i="9"/>
  <c r="N3172" i="9"/>
  <c r="O3172" i="9"/>
  <c r="P3172" i="9"/>
  <c r="E3173" i="9"/>
  <c r="F3173" i="9"/>
  <c r="G3173" i="9"/>
  <c r="H3173" i="9"/>
  <c r="I3173" i="9"/>
  <c r="J3173" i="9"/>
  <c r="K3173" i="9"/>
  <c r="L3173" i="9"/>
  <c r="M3173" i="9"/>
  <c r="N3173" i="9"/>
  <c r="O3173" i="9"/>
  <c r="P3173" i="9"/>
  <c r="E3174" i="9"/>
  <c r="F3174" i="9"/>
  <c r="G3174" i="9"/>
  <c r="H3174" i="9"/>
  <c r="I3174" i="9"/>
  <c r="J3174" i="9"/>
  <c r="K3174" i="9"/>
  <c r="L3174" i="9"/>
  <c r="M3174" i="9"/>
  <c r="N3174" i="9"/>
  <c r="O3174" i="9"/>
  <c r="P3174" i="9"/>
  <c r="E3175" i="9"/>
  <c r="F3175" i="9"/>
  <c r="G3175" i="9"/>
  <c r="H3175" i="9"/>
  <c r="I3175" i="9"/>
  <c r="J3175" i="9"/>
  <c r="K3175" i="9"/>
  <c r="L3175" i="9"/>
  <c r="M3175" i="9"/>
  <c r="N3175" i="9"/>
  <c r="O3175" i="9"/>
  <c r="P3175" i="9"/>
  <c r="E3176" i="9"/>
  <c r="F3176" i="9"/>
  <c r="G3176" i="9"/>
  <c r="H3176" i="9"/>
  <c r="I3176" i="9"/>
  <c r="J3176" i="9"/>
  <c r="K3176" i="9"/>
  <c r="L3176" i="9"/>
  <c r="M3176" i="9"/>
  <c r="N3176" i="9"/>
  <c r="O3176" i="9"/>
  <c r="P3176" i="9"/>
  <c r="E3177" i="9"/>
  <c r="F3177" i="9"/>
  <c r="G3177" i="9"/>
  <c r="H3177" i="9"/>
  <c r="I3177" i="9"/>
  <c r="J3177" i="9"/>
  <c r="K3177" i="9"/>
  <c r="L3177" i="9"/>
  <c r="M3177" i="9"/>
  <c r="N3177" i="9"/>
  <c r="O3177" i="9"/>
  <c r="P3177" i="9"/>
  <c r="E3178" i="9"/>
  <c r="F3178" i="9"/>
  <c r="G3178" i="9"/>
  <c r="H3178" i="9"/>
  <c r="I3178" i="9"/>
  <c r="J3178" i="9"/>
  <c r="K3178" i="9"/>
  <c r="L3178" i="9"/>
  <c r="M3178" i="9"/>
  <c r="N3178" i="9"/>
  <c r="O3178" i="9"/>
  <c r="P3178" i="9"/>
  <c r="E3179" i="9"/>
  <c r="F3179" i="9"/>
  <c r="G3179" i="9"/>
  <c r="H3179" i="9"/>
  <c r="I3179" i="9"/>
  <c r="J3179" i="9"/>
  <c r="K3179" i="9"/>
  <c r="L3179" i="9"/>
  <c r="M3179" i="9"/>
  <c r="N3179" i="9"/>
  <c r="O3179" i="9"/>
  <c r="P3179" i="9"/>
  <c r="E3180" i="9"/>
  <c r="F3180" i="9"/>
  <c r="G3180" i="9"/>
  <c r="H3180" i="9"/>
  <c r="I3180" i="9"/>
  <c r="J3180" i="9"/>
  <c r="K3180" i="9"/>
  <c r="L3180" i="9"/>
  <c r="M3180" i="9"/>
  <c r="N3180" i="9"/>
  <c r="O3180" i="9"/>
  <c r="P3180" i="9"/>
  <c r="E3181" i="9"/>
  <c r="F3181" i="9"/>
  <c r="G3181" i="9"/>
  <c r="H3181" i="9"/>
  <c r="I3181" i="9"/>
  <c r="J3181" i="9"/>
  <c r="K3181" i="9"/>
  <c r="L3181" i="9"/>
  <c r="M3181" i="9"/>
  <c r="N3181" i="9"/>
  <c r="O3181" i="9"/>
  <c r="P3181" i="9"/>
  <c r="E3182" i="9"/>
  <c r="F3182" i="9"/>
  <c r="G3182" i="9"/>
  <c r="H3182" i="9"/>
  <c r="I3182" i="9"/>
  <c r="J3182" i="9"/>
  <c r="K3182" i="9"/>
  <c r="L3182" i="9"/>
  <c r="M3182" i="9"/>
  <c r="N3182" i="9"/>
  <c r="O3182" i="9"/>
  <c r="P3182" i="9"/>
  <c r="E3183" i="9"/>
  <c r="F3183" i="9"/>
  <c r="G3183" i="9"/>
  <c r="H3183" i="9"/>
  <c r="I3183" i="9"/>
  <c r="J3183" i="9"/>
  <c r="K3183" i="9"/>
  <c r="L3183" i="9"/>
  <c r="M3183" i="9"/>
  <c r="N3183" i="9"/>
  <c r="O3183" i="9"/>
  <c r="P3183" i="9"/>
  <c r="E3184" i="9"/>
  <c r="F3184" i="9"/>
  <c r="G3184" i="9"/>
  <c r="H3184" i="9"/>
  <c r="I3184" i="9"/>
  <c r="J3184" i="9"/>
  <c r="K3184" i="9"/>
  <c r="L3184" i="9"/>
  <c r="M3184" i="9"/>
  <c r="N3184" i="9"/>
  <c r="O3184" i="9"/>
  <c r="P3184" i="9"/>
  <c r="E3185" i="9"/>
  <c r="F3185" i="9"/>
  <c r="G3185" i="9"/>
  <c r="H3185" i="9"/>
  <c r="I3185" i="9"/>
  <c r="J3185" i="9"/>
  <c r="K3185" i="9"/>
  <c r="L3185" i="9"/>
  <c r="M3185" i="9"/>
  <c r="N3185" i="9"/>
  <c r="O3185" i="9"/>
  <c r="P3185" i="9"/>
  <c r="E3186" i="9"/>
  <c r="F3186" i="9"/>
  <c r="G3186" i="9"/>
  <c r="H3186" i="9"/>
  <c r="I3186" i="9"/>
  <c r="J3186" i="9"/>
  <c r="K3186" i="9"/>
  <c r="L3186" i="9"/>
  <c r="M3186" i="9"/>
  <c r="N3186" i="9"/>
  <c r="O3186" i="9"/>
  <c r="P3186" i="9"/>
  <c r="E3187" i="9"/>
  <c r="F3187" i="9"/>
  <c r="G3187" i="9"/>
  <c r="H3187" i="9"/>
  <c r="I3187" i="9"/>
  <c r="J3187" i="9"/>
  <c r="K3187" i="9"/>
  <c r="L3187" i="9"/>
  <c r="M3187" i="9"/>
  <c r="N3187" i="9"/>
  <c r="O3187" i="9"/>
  <c r="P3187" i="9"/>
  <c r="E3188" i="9"/>
  <c r="F3188" i="9"/>
  <c r="G3188" i="9"/>
  <c r="H3188" i="9"/>
  <c r="I3188" i="9"/>
  <c r="J3188" i="9"/>
  <c r="K3188" i="9"/>
  <c r="L3188" i="9"/>
  <c r="M3188" i="9"/>
  <c r="N3188" i="9"/>
  <c r="O3188" i="9"/>
  <c r="P3188" i="9"/>
  <c r="E3189" i="9"/>
  <c r="F3189" i="9"/>
  <c r="G3189" i="9"/>
  <c r="H3189" i="9"/>
  <c r="I3189" i="9"/>
  <c r="J3189" i="9"/>
  <c r="K3189" i="9"/>
  <c r="L3189" i="9"/>
  <c r="M3189" i="9"/>
  <c r="N3189" i="9"/>
  <c r="O3189" i="9"/>
  <c r="P3189" i="9"/>
  <c r="E3190" i="9"/>
  <c r="F3190" i="9"/>
  <c r="G3190" i="9"/>
  <c r="H3190" i="9"/>
  <c r="I3190" i="9"/>
  <c r="J3190" i="9"/>
  <c r="K3190" i="9"/>
  <c r="L3190" i="9"/>
  <c r="M3190" i="9"/>
  <c r="N3190" i="9"/>
  <c r="O3190" i="9"/>
  <c r="P3190" i="9"/>
  <c r="E3191" i="9"/>
  <c r="F3191" i="9"/>
  <c r="G3191" i="9"/>
  <c r="H3191" i="9"/>
  <c r="I3191" i="9"/>
  <c r="J3191" i="9"/>
  <c r="K3191" i="9"/>
  <c r="L3191" i="9"/>
  <c r="M3191" i="9"/>
  <c r="N3191" i="9"/>
  <c r="O3191" i="9"/>
  <c r="P3191" i="9"/>
  <c r="E3192" i="9"/>
  <c r="F3192" i="9"/>
  <c r="G3192" i="9"/>
  <c r="H3192" i="9"/>
  <c r="I3192" i="9"/>
  <c r="J3192" i="9"/>
  <c r="K3192" i="9"/>
  <c r="L3192" i="9"/>
  <c r="M3192" i="9"/>
  <c r="N3192" i="9"/>
  <c r="O3192" i="9"/>
  <c r="P3192" i="9"/>
  <c r="E3193" i="9"/>
  <c r="F3193" i="9"/>
  <c r="G3193" i="9"/>
  <c r="H3193" i="9"/>
  <c r="I3193" i="9"/>
  <c r="J3193" i="9"/>
  <c r="K3193" i="9"/>
  <c r="L3193" i="9"/>
  <c r="M3193" i="9"/>
  <c r="N3193" i="9"/>
  <c r="O3193" i="9"/>
  <c r="P3193" i="9"/>
  <c r="E3194" i="9"/>
  <c r="F3194" i="9"/>
  <c r="G3194" i="9"/>
  <c r="H3194" i="9"/>
  <c r="I3194" i="9"/>
  <c r="J3194" i="9"/>
  <c r="K3194" i="9"/>
  <c r="L3194" i="9"/>
  <c r="M3194" i="9"/>
  <c r="N3194" i="9"/>
  <c r="O3194" i="9"/>
  <c r="P3194" i="9"/>
  <c r="E3195" i="9"/>
  <c r="F3195" i="9"/>
  <c r="G3195" i="9"/>
  <c r="H3195" i="9"/>
  <c r="I3195" i="9"/>
  <c r="J3195" i="9"/>
  <c r="K3195" i="9"/>
  <c r="L3195" i="9"/>
  <c r="M3195" i="9"/>
  <c r="N3195" i="9"/>
  <c r="O3195" i="9"/>
  <c r="P3195" i="9"/>
  <c r="E3196" i="9"/>
  <c r="F3196" i="9"/>
  <c r="G3196" i="9"/>
  <c r="H3196" i="9"/>
  <c r="I3196" i="9"/>
  <c r="J3196" i="9"/>
  <c r="K3196" i="9"/>
  <c r="L3196" i="9"/>
  <c r="M3196" i="9"/>
  <c r="N3196" i="9"/>
  <c r="O3196" i="9"/>
  <c r="P3196" i="9"/>
  <c r="E3197" i="9"/>
  <c r="F3197" i="9"/>
  <c r="G3197" i="9"/>
  <c r="H3197" i="9"/>
  <c r="I3197" i="9"/>
  <c r="J3197" i="9"/>
  <c r="K3197" i="9"/>
  <c r="L3197" i="9"/>
  <c r="M3197" i="9"/>
  <c r="N3197" i="9"/>
  <c r="O3197" i="9"/>
  <c r="P3197" i="9"/>
  <c r="E3198" i="9"/>
  <c r="F3198" i="9"/>
  <c r="G3198" i="9"/>
  <c r="H3198" i="9"/>
  <c r="I3198" i="9"/>
  <c r="J3198" i="9"/>
  <c r="K3198" i="9"/>
  <c r="L3198" i="9"/>
  <c r="M3198" i="9"/>
  <c r="N3198" i="9"/>
  <c r="O3198" i="9"/>
  <c r="P3198" i="9"/>
  <c r="E3199" i="9"/>
  <c r="F3199" i="9"/>
  <c r="G3199" i="9"/>
  <c r="H3199" i="9"/>
  <c r="I3199" i="9"/>
  <c r="J3199" i="9"/>
  <c r="K3199" i="9"/>
  <c r="L3199" i="9"/>
  <c r="M3199" i="9"/>
  <c r="N3199" i="9"/>
  <c r="O3199" i="9"/>
  <c r="P3199" i="9"/>
  <c r="E3200" i="9"/>
  <c r="F3200" i="9"/>
  <c r="G3200" i="9"/>
  <c r="H3200" i="9"/>
  <c r="I3200" i="9"/>
  <c r="J3200" i="9"/>
  <c r="K3200" i="9"/>
  <c r="L3200" i="9"/>
  <c r="M3200" i="9"/>
  <c r="N3200" i="9"/>
  <c r="O3200" i="9"/>
  <c r="P3200" i="9"/>
  <c r="E3201" i="9"/>
  <c r="F3201" i="9"/>
  <c r="G3201" i="9"/>
  <c r="H3201" i="9"/>
  <c r="I3201" i="9"/>
  <c r="J3201" i="9"/>
  <c r="K3201" i="9"/>
  <c r="L3201" i="9"/>
  <c r="M3201" i="9"/>
  <c r="N3201" i="9"/>
  <c r="O3201" i="9"/>
  <c r="P3201" i="9"/>
  <c r="E3202" i="9"/>
  <c r="F3202" i="9"/>
  <c r="G3202" i="9"/>
  <c r="H3202" i="9"/>
  <c r="I3202" i="9"/>
  <c r="J3202" i="9"/>
  <c r="K3202" i="9"/>
  <c r="L3202" i="9"/>
  <c r="M3202" i="9"/>
  <c r="N3202" i="9"/>
  <c r="O3202" i="9"/>
  <c r="P3202" i="9"/>
  <c r="E3203" i="9"/>
  <c r="F3203" i="9"/>
  <c r="G3203" i="9"/>
  <c r="H3203" i="9"/>
  <c r="I3203" i="9"/>
  <c r="J3203" i="9"/>
  <c r="K3203" i="9"/>
  <c r="L3203" i="9"/>
  <c r="M3203" i="9"/>
  <c r="N3203" i="9"/>
  <c r="O3203" i="9"/>
  <c r="P3203" i="9"/>
  <c r="E3204" i="9"/>
  <c r="F3204" i="9"/>
  <c r="G3204" i="9"/>
  <c r="H3204" i="9"/>
  <c r="I3204" i="9"/>
  <c r="J3204" i="9"/>
  <c r="K3204" i="9"/>
  <c r="L3204" i="9"/>
  <c r="M3204" i="9"/>
  <c r="N3204" i="9"/>
  <c r="O3204" i="9"/>
  <c r="P3204" i="9"/>
  <c r="E3205" i="9"/>
  <c r="F3205" i="9"/>
  <c r="G3205" i="9"/>
  <c r="H3205" i="9"/>
  <c r="I3205" i="9"/>
  <c r="J3205" i="9"/>
  <c r="K3205" i="9"/>
  <c r="L3205" i="9"/>
  <c r="M3205" i="9"/>
  <c r="N3205" i="9"/>
  <c r="O3205" i="9"/>
  <c r="P3205" i="9"/>
  <c r="E3206" i="9"/>
  <c r="F3206" i="9"/>
  <c r="G3206" i="9"/>
  <c r="H3206" i="9"/>
  <c r="I3206" i="9"/>
  <c r="J3206" i="9"/>
  <c r="K3206" i="9"/>
  <c r="L3206" i="9"/>
  <c r="M3206" i="9"/>
  <c r="N3206" i="9"/>
  <c r="O3206" i="9"/>
  <c r="P3206" i="9"/>
  <c r="E3207" i="9"/>
  <c r="F3207" i="9"/>
  <c r="G3207" i="9"/>
  <c r="H3207" i="9"/>
  <c r="I3207" i="9"/>
  <c r="J3207" i="9"/>
  <c r="K3207" i="9"/>
  <c r="L3207" i="9"/>
  <c r="M3207" i="9"/>
  <c r="N3207" i="9"/>
  <c r="O3207" i="9"/>
  <c r="P3207" i="9"/>
  <c r="E3208" i="9"/>
  <c r="F3208" i="9"/>
  <c r="G3208" i="9"/>
  <c r="H3208" i="9"/>
  <c r="I3208" i="9"/>
  <c r="J3208" i="9"/>
  <c r="K3208" i="9"/>
  <c r="L3208" i="9"/>
  <c r="M3208" i="9"/>
  <c r="N3208" i="9"/>
  <c r="O3208" i="9"/>
  <c r="P3208" i="9"/>
  <c r="E3209" i="9"/>
  <c r="F3209" i="9"/>
  <c r="G3209" i="9"/>
  <c r="H3209" i="9"/>
  <c r="I3209" i="9"/>
  <c r="J3209" i="9"/>
  <c r="K3209" i="9"/>
  <c r="L3209" i="9"/>
  <c r="M3209" i="9"/>
  <c r="N3209" i="9"/>
  <c r="O3209" i="9"/>
  <c r="P3209" i="9"/>
  <c r="E3210" i="9"/>
  <c r="F3210" i="9"/>
  <c r="G3210" i="9"/>
  <c r="H3210" i="9"/>
  <c r="I3210" i="9"/>
  <c r="J3210" i="9"/>
  <c r="K3210" i="9"/>
  <c r="L3210" i="9"/>
  <c r="M3210" i="9"/>
  <c r="N3210" i="9"/>
  <c r="O3210" i="9"/>
  <c r="P3210" i="9"/>
  <c r="E3211" i="9"/>
  <c r="F3211" i="9"/>
  <c r="G3211" i="9"/>
  <c r="H3211" i="9"/>
  <c r="I3211" i="9"/>
  <c r="J3211" i="9"/>
  <c r="K3211" i="9"/>
  <c r="L3211" i="9"/>
  <c r="M3211" i="9"/>
  <c r="N3211" i="9"/>
  <c r="O3211" i="9"/>
  <c r="P3211" i="9"/>
  <c r="E3212" i="9"/>
  <c r="F3212" i="9"/>
  <c r="G3212" i="9"/>
  <c r="H3212" i="9"/>
  <c r="I3212" i="9"/>
  <c r="J3212" i="9"/>
  <c r="K3212" i="9"/>
  <c r="L3212" i="9"/>
  <c r="M3212" i="9"/>
  <c r="N3212" i="9"/>
  <c r="O3212" i="9"/>
  <c r="P3212" i="9"/>
  <c r="E3213" i="9"/>
  <c r="F3213" i="9"/>
  <c r="G3213" i="9"/>
  <c r="H3213" i="9"/>
  <c r="I3213" i="9"/>
  <c r="J3213" i="9"/>
  <c r="K3213" i="9"/>
  <c r="L3213" i="9"/>
  <c r="M3213" i="9"/>
  <c r="N3213" i="9"/>
  <c r="O3213" i="9"/>
  <c r="P3213" i="9"/>
  <c r="E3214" i="9"/>
  <c r="F3214" i="9"/>
  <c r="G3214" i="9"/>
  <c r="H3214" i="9"/>
  <c r="I3214" i="9"/>
  <c r="J3214" i="9"/>
  <c r="K3214" i="9"/>
  <c r="L3214" i="9"/>
  <c r="M3214" i="9"/>
  <c r="N3214" i="9"/>
  <c r="O3214" i="9"/>
  <c r="P3214" i="9"/>
  <c r="E3215" i="9"/>
  <c r="F3215" i="9"/>
  <c r="G3215" i="9"/>
  <c r="H3215" i="9"/>
  <c r="I3215" i="9"/>
  <c r="J3215" i="9"/>
  <c r="K3215" i="9"/>
  <c r="L3215" i="9"/>
  <c r="M3215" i="9"/>
  <c r="N3215" i="9"/>
  <c r="O3215" i="9"/>
  <c r="P3215" i="9"/>
  <c r="E3216" i="9"/>
  <c r="F3216" i="9"/>
  <c r="G3216" i="9"/>
  <c r="H3216" i="9"/>
  <c r="I3216" i="9"/>
  <c r="J3216" i="9"/>
  <c r="K3216" i="9"/>
  <c r="L3216" i="9"/>
  <c r="M3216" i="9"/>
  <c r="N3216" i="9"/>
  <c r="O3216" i="9"/>
  <c r="P3216" i="9"/>
  <c r="E3217" i="9"/>
  <c r="F3217" i="9"/>
  <c r="G3217" i="9"/>
  <c r="H3217" i="9"/>
  <c r="I3217" i="9"/>
  <c r="J3217" i="9"/>
  <c r="K3217" i="9"/>
  <c r="L3217" i="9"/>
  <c r="M3217" i="9"/>
  <c r="N3217" i="9"/>
  <c r="O3217" i="9"/>
  <c r="P3217" i="9"/>
  <c r="E3218" i="9"/>
  <c r="F3218" i="9"/>
  <c r="G3218" i="9"/>
  <c r="H3218" i="9"/>
  <c r="I3218" i="9"/>
  <c r="J3218" i="9"/>
  <c r="K3218" i="9"/>
  <c r="L3218" i="9"/>
  <c r="M3218" i="9"/>
  <c r="N3218" i="9"/>
  <c r="O3218" i="9"/>
  <c r="P3218" i="9"/>
  <c r="E3219" i="9"/>
  <c r="F3219" i="9"/>
  <c r="G3219" i="9"/>
  <c r="H3219" i="9"/>
  <c r="I3219" i="9"/>
  <c r="J3219" i="9"/>
  <c r="K3219" i="9"/>
  <c r="L3219" i="9"/>
  <c r="M3219" i="9"/>
  <c r="N3219" i="9"/>
  <c r="O3219" i="9"/>
  <c r="P3219" i="9"/>
  <c r="E3220" i="9"/>
  <c r="F3220" i="9"/>
  <c r="G3220" i="9"/>
  <c r="H3220" i="9"/>
  <c r="I3220" i="9"/>
  <c r="J3220" i="9"/>
  <c r="K3220" i="9"/>
  <c r="L3220" i="9"/>
  <c r="M3220" i="9"/>
  <c r="N3220" i="9"/>
  <c r="O3220" i="9"/>
  <c r="P3220" i="9"/>
  <c r="E3221" i="9"/>
  <c r="F3221" i="9"/>
  <c r="G3221" i="9"/>
  <c r="H3221" i="9"/>
  <c r="I3221" i="9"/>
  <c r="J3221" i="9"/>
  <c r="K3221" i="9"/>
  <c r="L3221" i="9"/>
  <c r="M3221" i="9"/>
  <c r="N3221" i="9"/>
  <c r="O3221" i="9"/>
  <c r="P3221" i="9"/>
  <c r="E3222" i="9"/>
  <c r="F3222" i="9"/>
  <c r="G3222" i="9"/>
  <c r="H3222" i="9"/>
  <c r="I3222" i="9"/>
  <c r="J3222" i="9"/>
  <c r="K3222" i="9"/>
  <c r="L3222" i="9"/>
  <c r="M3222" i="9"/>
  <c r="N3222" i="9"/>
  <c r="O3222" i="9"/>
  <c r="P3222" i="9"/>
  <c r="E3223" i="9"/>
  <c r="F3223" i="9"/>
  <c r="G3223" i="9"/>
  <c r="H3223" i="9"/>
  <c r="I3223" i="9"/>
  <c r="J3223" i="9"/>
  <c r="K3223" i="9"/>
  <c r="L3223" i="9"/>
  <c r="M3223" i="9"/>
  <c r="N3223" i="9"/>
  <c r="O3223" i="9"/>
  <c r="P3223" i="9"/>
  <c r="E3224" i="9"/>
  <c r="F3224" i="9"/>
  <c r="G3224" i="9"/>
  <c r="H3224" i="9"/>
  <c r="I3224" i="9"/>
  <c r="J3224" i="9"/>
  <c r="K3224" i="9"/>
  <c r="L3224" i="9"/>
  <c r="M3224" i="9"/>
  <c r="N3224" i="9"/>
  <c r="O3224" i="9"/>
  <c r="P3224" i="9"/>
  <c r="E3225" i="9"/>
  <c r="F3225" i="9"/>
  <c r="G3225" i="9"/>
  <c r="H3225" i="9"/>
  <c r="I3225" i="9"/>
  <c r="J3225" i="9"/>
  <c r="K3225" i="9"/>
  <c r="L3225" i="9"/>
  <c r="M3225" i="9"/>
  <c r="N3225" i="9"/>
  <c r="O3225" i="9"/>
  <c r="P3225" i="9"/>
  <c r="E3226" i="9"/>
  <c r="F3226" i="9"/>
  <c r="G3226" i="9"/>
  <c r="H3226" i="9"/>
  <c r="I3226" i="9"/>
  <c r="J3226" i="9"/>
  <c r="K3226" i="9"/>
  <c r="L3226" i="9"/>
  <c r="M3226" i="9"/>
  <c r="N3226" i="9"/>
  <c r="O3226" i="9"/>
  <c r="P3226" i="9"/>
  <c r="E3227" i="9"/>
  <c r="F3227" i="9"/>
  <c r="G3227" i="9"/>
  <c r="H3227" i="9"/>
  <c r="I3227" i="9"/>
  <c r="J3227" i="9"/>
  <c r="K3227" i="9"/>
  <c r="L3227" i="9"/>
  <c r="M3227" i="9"/>
  <c r="N3227" i="9"/>
  <c r="O3227" i="9"/>
  <c r="P3227" i="9"/>
  <c r="E3228" i="9"/>
  <c r="F3228" i="9"/>
  <c r="G3228" i="9"/>
  <c r="H3228" i="9"/>
  <c r="I3228" i="9"/>
  <c r="J3228" i="9"/>
  <c r="K3228" i="9"/>
  <c r="L3228" i="9"/>
  <c r="M3228" i="9"/>
  <c r="N3228" i="9"/>
  <c r="O3228" i="9"/>
  <c r="P3228" i="9"/>
  <c r="E3229" i="9"/>
  <c r="F3229" i="9"/>
  <c r="G3229" i="9"/>
  <c r="H3229" i="9"/>
  <c r="I3229" i="9"/>
  <c r="J3229" i="9"/>
  <c r="K3229" i="9"/>
  <c r="L3229" i="9"/>
  <c r="M3229" i="9"/>
  <c r="N3229" i="9"/>
  <c r="O3229" i="9"/>
  <c r="P3229" i="9"/>
  <c r="E3230" i="9"/>
  <c r="F3230" i="9"/>
  <c r="G3230" i="9"/>
  <c r="H3230" i="9"/>
  <c r="I3230" i="9"/>
  <c r="J3230" i="9"/>
  <c r="K3230" i="9"/>
  <c r="L3230" i="9"/>
  <c r="M3230" i="9"/>
  <c r="N3230" i="9"/>
  <c r="O3230" i="9"/>
  <c r="P3230" i="9"/>
  <c r="E3231" i="9"/>
  <c r="F3231" i="9"/>
  <c r="G3231" i="9"/>
  <c r="H3231" i="9"/>
  <c r="I3231" i="9"/>
  <c r="J3231" i="9"/>
  <c r="K3231" i="9"/>
  <c r="L3231" i="9"/>
  <c r="M3231" i="9"/>
  <c r="N3231" i="9"/>
  <c r="O3231" i="9"/>
  <c r="P3231" i="9"/>
  <c r="E3232" i="9"/>
  <c r="F3232" i="9"/>
  <c r="G3232" i="9"/>
  <c r="H3232" i="9"/>
  <c r="I3232" i="9"/>
  <c r="J3232" i="9"/>
  <c r="K3232" i="9"/>
  <c r="L3232" i="9"/>
  <c r="M3232" i="9"/>
  <c r="N3232" i="9"/>
  <c r="O3232" i="9"/>
  <c r="P3232" i="9"/>
  <c r="E3233" i="9"/>
  <c r="F3233" i="9"/>
  <c r="G3233" i="9"/>
  <c r="H3233" i="9"/>
  <c r="I3233" i="9"/>
  <c r="J3233" i="9"/>
  <c r="K3233" i="9"/>
  <c r="L3233" i="9"/>
  <c r="M3233" i="9"/>
  <c r="N3233" i="9"/>
  <c r="O3233" i="9"/>
  <c r="P3233" i="9"/>
  <c r="E3234" i="9"/>
  <c r="F3234" i="9"/>
  <c r="G3234" i="9"/>
  <c r="H3234" i="9"/>
  <c r="I3234" i="9"/>
  <c r="J3234" i="9"/>
  <c r="K3234" i="9"/>
  <c r="L3234" i="9"/>
  <c r="M3234" i="9"/>
  <c r="N3234" i="9"/>
  <c r="O3234" i="9"/>
  <c r="P3234" i="9"/>
  <c r="E3235" i="9"/>
  <c r="F3235" i="9"/>
  <c r="G3235" i="9"/>
  <c r="H3235" i="9"/>
  <c r="I3235" i="9"/>
  <c r="J3235" i="9"/>
  <c r="K3235" i="9"/>
  <c r="L3235" i="9"/>
  <c r="M3235" i="9"/>
  <c r="N3235" i="9"/>
  <c r="O3235" i="9"/>
  <c r="P3235" i="9"/>
  <c r="E3236" i="9"/>
  <c r="F3236" i="9"/>
  <c r="G3236" i="9"/>
  <c r="H3236" i="9"/>
  <c r="I3236" i="9"/>
  <c r="J3236" i="9"/>
  <c r="K3236" i="9"/>
  <c r="L3236" i="9"/>
  <c r="M3236" i="9"/>
  <c r="N3236" i="9"/>
  <c r="O3236" i="9"/>
  <c r="P3236" i="9"/>
  <c r="E3237" i="9"/>
  <c r="F3237" i="9"/>
  <c r="G3237" i="9"/>
  <c r="H3237" i="9"/>
  <c r="I3237" i="9"/>
  <c r="J3237" i="9"/>
  <c r="K3237" i="9"/>
  <c r="L3237" i="9"/>
  <c r="M3237" i="9"/>
  <c r="N3237" i="9"/>
  <c r="O3237" i="9"/>
  <c r="P3237" i="9"/>
  <c r="E3238" i="9"/>
  <c r="F3238" i="9"/>
  <c r="G3238" i="9"/>
  <c r="H3238" i="9"/>
  <c r="I3238" i="9"/>
  <c r="J3238" i="9"/>
  <c r="K3238" i="9"/>
  <c r="L3238" i="9"/>
  <c r="M3238" i="9"/>
  <c r="N3238" i="9"/>
  <c r="O3238" i="9"/>
  <c r="P3238" i="9"/>
  <c r="E3239" i="9"/>
  <c r="F3239" i="9"/>
  <c r="G3239" i="9"/>
  <c r="H3239" i="9"/>
  <c r="I3239" i="9"/>
  <c r="J3239" i="9"/>
  <c r="K3239" i="9"/>
  <c r="L3239" i="9"/>
  <c r="M3239" i="9"/>
  <c r="N3239" i="9"/>
  <c r="O3239" i="9"/>
  <c r="P3239" i="9"/>
  <c r="E3240" i="9"/>
  <c r="F3240" i="9"/>
  <c r="G3240" i="9"/>
  <c r="H3240" i="9"/>
  <c r="I3240" i="9"/>
  <c r="J3240" i="9"/>
  <c r="K3240" i="9"/>
  <c r="L3240" i="9"/>
  <c r="M3240" i="9"/>
  <c r="N3240" i="9"/>
  <c r="O3240" i="9"/>
  <c r="P3240" i="9"/>
  <c r="E3241" i="9"/>
  <c r="F3241" i="9"/>
  <c r="G3241" i="9"/>
  <c r="H3241" i="9"/>
  <c r="I3241" i="9"/>
  <c r="J3241" i="9"/>
  <c r="K3241" i="9"/>
  <c r="L3241" i="9"/>
  <c r="M3241" i="9"/>
  <c r="N3241" i="9"/>
  <c r="O3241" i="9"/>
  <c r="P3241" i="9"/>
  <c r="E3242" i="9"/>
  <c r="F3242" i="9"/>
  <c r="G3242" i="9"/>
  <c r="H3242" i="9"/>
  <c r="I3242" i="9"/>
  <c r="J3242" i="9"/>
  <c r="K3242" i="9"/>
  <c r="L3242" i="9"/>
  <c r="M3242" i="9"/>
  <c r="N3242" i="9"/>
  <c r="O3242" i="9"/>
  <c r="P3242" i="9"/>
  <c r="E3243" i="9"/>
  <c r="F3243" i="9"/>
  <c r="G3243" i="9"/>
  <c r="H3243" i="9"/>
  <c r="I3243" i="9"/>
  <c r="J3243" i="9"/>
  <c r="K3243" i="9"/>
  <c r="L3243" i="9"/>
  <c r="M3243" i="9"/>
  <c r="N3243" i="9"/>
  <c r="O3243" i="9"/>
  <c r="P3243" i="9"/>
  <c r="E3244" i="9"/>
  <c r="F3244" i="9"/>
  <c r="G3244" i="9"/>
  <c r="H3244" i="9"/>
  <c r="I3244" i="9"/>
  <c r="J3244" i="9"/>
  <c r="K3244" i="9"/>
  <c r="L3244" i="9"/>
  <c r="M3244" i="9"/>
  <c r="N3244" i="9"/>
  <c r="O3244" i="9"/>
  <c r="P3244" i="9"/>
  <c r="E3245" i="9"/>
  <c r="F3245" i="9"/>
  <c r="G3245" i="9"/>
  <c r="H3245" i="9"/>
  <c r="I3245" i="9"/>
  <c r="J3245" i="9"/>
  <c r="K3245" i="9"/>
  <c r="L3245" i="9"/>
  <c r="M3245" i="9"/>
  <c r="N3245" i="9"/>
  <c r="O3245" i="9"/>
  <c r="P3245" i="9"/>
  <c r="E3246" i="9"/>
  <c r="F3246" i="9"/>
  <c r="G3246" i="9"/>
  <c r="H3246" i="9"/>
  <c r="I3246" i="9"/>
  <c r="J3246" i="9"/>
  <c r="K3246" i="9"/>
  <c r="L3246" i="9"/>
  <c r="M3246" i="9"/>
  <c r="N3246" i="9"/>
  <c r="O3246" i="9"/>
  <c r="P3246" i="9"/>
  <c r="E3247" i="9"/>
  <c r="F3247" i="9"/>
  <c r="G3247" i="9"/>
  <c r="H3247" i="9"/>
  <c r="I3247" i="9"/>
  <c r="J3247" i="9"/>
  <c r="K3247" i="9"/>
  <c r="L3247" i="9"/>
  <c r="M3247" i="9"/>
  <c r="N3247" i="9"/>
  <c r="O3247" i="9"/>
  <c r="P3247" i="9"/>
  <c r="E3248" i="9"/>
  <c r="F3248" i="9"/>
  <c r="G3248" i="9"/>
  <c r="H3248" i="9"/>
  <c r="I3248" i="9"/>
  <c r="J3248" i="9"/>
  <c r="K3248" i="9"/>
  <c r="L3248" i="9"/>
  <c r="M3248" i="9"/>
  <c r="N3248" i="9"/>
  <c r="O3248" i="9"/>
  <c r="P3248" i="9"/>
  <c r="E3249" i="9"/>
  <c r="F3249" i="9"/>
  <c r="G3249" i="9"/>
  <c r="H3249" i="9"/>
  <c r="I3249" i="9"/>
  <c r="J3249" i="9"/>
  <c r="K3249" i="9"/>
  <c r="L3249" i="9"/>
  <c r="M3249" i="9"/>
  <c r="N3249" i="9"/>
  <c r="O3249" i="9"/>
  <c r="P3249" i="9"/>
  <c r="E3250" i="9"/>
  <c r="F3250" i="9"/>
  <c r="G3250" i="9"/>
  <c r="H3250" i="9"/>
  <c r="I3250" i="9"/>
  <c r="J3250" i="9"/>
  <c r="K3250" i="9"/>
  <c r="L3250" i="9"/>
  <c r="M3250" i="9"/>
  <c r="N3250" i="9"/>
  <c r="O3250" i="9"/>
  <c r="P3250" i="9"/>
  <c r="E3251" i="9"/>
  <c r="F3251" i="9"/>
  <c r="G3251" i="9"/>
  <c r="H3251" i="9"/>
  <c r="I3251" i="9"/>
  <c r="J3251" i="9"/>
  <c r="K3251" i="9"/>
  <c r="L3251" i="9"/>
  <c r="M3251" i="9"/>
  <c r="N3251" i="9"/>
  <c r="O3251" i="9"/>
  <c r="P3251" i="9"/>
  <c r="E3252" i="9"/>
  <c r="F3252" i="9"/>
  <c r="G3252" i="9"/>
  <c r="H3252" i="9"/>
  <c r="I3252" i="9"/>
  <c r="J3252" i="9"/>
  <c r="K3252" i="9"/>
  <c r="L3252" i="9"/>
  <c r="M3252" i="9"/>
  <c r="N3252" i="9"/>
  <c r="O3252" i="9"/>
  <c r="P3252" i="9"/>
  <c r="E3253" i="9"/>
  <c r="F3253" i="9"/>
  <c r="G3253" i="9"/>
  <c r="H3253" i="9"/>
  <c r="I3253" i="9"/>
  <c r="J3253" i="9"/>
  <c r="K3253" i="9"/>
  <c r="L3253" i="9"/>
  <c r="M3253" i="9"/>
  <c r="N3253" i="9"/>
  <c r="O3253" i="9"/>
  <c r="P3253" i="9"/>
  <c r="E3254" i="9"/>
  <c r="F3254" i="9"/>
  <c r="G3254" i="9"/>
  <c r="H3254" i="9"/>
  <c r="I3254" i="9"/>
  <c r="J3254" i="9"/>
  <c r="K3254" i="9"/>
  <c r="L3254" i="9"/>
  <c r="M3254" i="9"/>
  <c r="N3254" i="9"/>
  <c r="O3254" i="9"/>
  <c r="P3254" i="9"/>
  <c r="E3255" i="9"/>
  <c r="F3255" i="9"/>
  <c r="G3255" i="9"/>
  <c r="H3255" i="9"/>
  <c r="I3255" i="9"/>
  <c r="J3255" i="9"/>
  <c r="K3255" i="9"/>
  <c r="L3255" i="9"/>
  <c r="M3255" i="9"/>
  <c r="N3255" i="9"/>
  <c r="O3255" i="9"/>
  <c r="P3255" i="9"/>
  <c r="E3256" i="9"/>
  <c r="F3256" i="9"/>
  <c r="G3256" i="9"/>
  <c r="H3256" i="9"/>
  <c r="I3256" i="9"/>
  <c r="J3256" i="9"/>
  <c r="K3256" i="9"/>
  <c r="L3256" i="9"/>
  <c r="M3256" i="9"/>
  <c r="N3256" i="9"/>
  <c r="O3256" i="9"/>
  <c r="P3256" i="9"/>
  <c r="E3257" i="9"/>
  <c r="F3257" i="9"/>
  <c r="G3257" i="9"/>
  <c r="H3257" i="9"/>
  <c r="I3257" i="9"/>
  <c r="J3257" i="9"/>
  <c r="K3257" i="9"/>
  <c r="L3257" i="9"/>
  <c r="M3257" i="9"/>
  <c r="N3257" i="9"/>
  <c r="O3257" i="9"/>
  <c r="P3257" i="9"/>
  <c r="E3258" i="9"/>
  <c r="F3258" i="9"/>
  <c r="G3258" i="9"/>
  <c r="H3258" i="9"/>
  <c r="I3258" i="9"/>
  <c r="J3258" i="9"/>
  <c r="K3258" i="9"/>
  <c r="L3258" i="9"/>
  <c r="M3258" i="9"/>
  <c r="N3258" i="9"/>
  <c r="O3258" i="9"/>
  <c r="P3258" i="9"/>
  <c r="E3259" i="9"/>
  <c r="F3259" i="9"/>
  <c r="G3259" i="9"/>
  <c r="H3259" i="9"/>
  <c r="I3259" i="9"/>
  <c r="J3259" i="9"/>
  <c r="K3259" i="9"/>
  <c r="L3259" i="9"/>
  <c r="M3259" i="9"/>
  <c r="N3259" i="9"/>
  <c r="O3259" i="9"/>
  <c r="P3259" i="9"/>
  <c r="E3260" i="9"/>
  <c r="F3260" i="9"/>
  <c r="G3260" i="9"/>
  <c r="H3260" i="9"/>
  <c r="I3260" i="9"/>
  <c r="J3260" i="9"/>
  <c r="K3260" i="9"/>
  <c r="L3260" i="9"/>
  <c r="M3260" i="9"/>
  <c r="N3260" i="9"/>
  <c r="O3260" i="9"/>
  <c r="P3260" i="9"/>
  <c r="E3261" i="9"/>
  <c r="F3261" i="9"/>
  <c r="G3261" i="9"/>
  <c r="H3261" i="9"/>
  <c r="I3261" i="9"/>
  <c r="J3261" i="9"/>
  <c r="K3261" i="9"/>
  <c r="L3261" i="9"/>
  <c r="M3261" i="9"/>
  <c r="N3261" i="9"/>
  <c r="O3261" i="9"/>
  <c r="P3261" i="9"/>
  <c r="E3262" i="9"/>
  <c r="F3262" i="9"/>
  <c r="G3262" i="9"/>
  <c r="H3262" i="9"/>
  <c r="I3262" i="9"/>
  <c r="J3262" i="9"/>
  <c r="K3262" i="9"/>
  <c r="L3262" i="9"/>
  <c r="M3262" i="9"/>
  <c r="N3262" i="9"/>
  <c r="O3262" i="9"/>
  <c r="P3262" i="9"/>
  <c r="E3263" i="9"/>
  <c r="F3263" i="9"/>
  <c r="G3263" i="9"/>
  <c r="H3263" i="9"/>
  <c r="I3263" i="9"/>
  <c r="J3263" i="9"/>
  <c r="K3263" i="9"/>
  <c r="L3263" i="9"/>
  <c r="M3263" i="9"/>
  <c r="N3263" i="9"/>
  <c r="O3263" i="9"/>
  <c r="P3263" i="9"/>
  <c r="E3264" i="9"/>
  <c r="F3264" i="9"/>
  <c r="G3264" i="9"/>
  <c r="H3264" i="9"/>
  <c r="I3264" i="9"/>
  <c r="J3264" i="9"/>
  <c r="K3264" i="9"/>
  <c r="L3264" i="9"/>
  <c r="M3264" i="9"/>
  <c r="N3264" i="9"/>
  <c r="O3264" i="9"/>
  <c r="P3264" i="9"/>
  <c r="E3265" i="9"/>
  <c r="F3265" i="9"/>
  <c r="G3265" i="9"/>
  <c r="H3265" i="9"/>
  <c r="I3265" i="9"/>
  <c r="J3265" i="9"/>
  <c r="K3265" i="9"/>
  <c r="L3265" i="9"/>
  <c r="M3265" i="9"/>
  <c r="N3265" i="9"/>
  <c r="O3265" i="9"/>
  <c r="P3265" i="9"/>
  <c r="E3266" i="9"/>
  <c r="F3266" i="9"/>
  <c r="G3266" i="9"/>
  <c r="H3266" i="9"/>
  <c r="I3266" i="9"/>
  <c r="J3266" i="9"/>
  <c r="K3266" i="9"/>
  <c r="L3266" i="9"/>
  <c r="M3266" i="9"/>
  <c r="N3266" i="9"/>
  <c r="O3266" i="9"/>
  <c r="P3266" i="9"/>
  <c r="E3267" i="9"/>
  <c r="F3267" i="9"/>
  <c r="G3267" i="9"/>
  <c r="H3267" i="9"/>
  <c r="I3267" i="9"/>
  <c r="J3267" i="9"/>
  <c r="K3267" i="9"/>
  <c r="L3267" i="9"/>
  <c r="M3267" i="9"/>
  <c r="N3267" i="9"/>
  <c r="O3267" i="9"/>
  <c r="P3267" i="9"/>
  <c r="E3268" i="9"/>
  <c r="F3268" i="9"/>
  <c r="G3268" i="9"/>
  <c r="H3268" i="9"/>
  <c r="I3268" i="9"/>
  <c r="J3268" i="9"/>
  <c r="K3268" i="9"/>
  <c r="L3268" i="9"/>
  <c r="M3268" i="9"/>
  <c r="N3268" i="9"/>
  <c r="O3268" i="9"/>
  <c r="P3268" i="9"/>
  <c r="E3269" i="9"/>
  <c r="F3269" i="9"/>
  <c r="G3269" i="9"/>
  <c r="H3269" i="9"/>
  <c r="I3269" i="9"/>
  <c r="J3269" i="9"/>
  <c r="K3269" i="9"/>
  <c r="L3269" i="9"/>
  <c r="M3269" i="9"/>
  <c r="N3269" i="9"/>
  <c r="O3269" i="9"/>
  <c r="P3269" i="9"/>
  <c r="E3270" i="9"/>
  <c r="F3270" i="9"/>
  <c r="G3270" i="9"/>
  <c r="H3270" i="9"/>
  <c r="I3270" i="9"/>
  <c r="J3270" i="9"/>
  <c r="K3270" i="9"/>
  <c r="L3270" i="9"/>
  <c r="M3270" i="9"/>
  <c r="N3270" i="9"/>
  <c r="O3270" i="9"/>
  <c r="P3270" i="9"/>
  <c r="E3271" i="9"/>
  <c r="F3271" i="9"/>
  <c r="G3271" i="9"/>
  <c r="H3271" i="9"/>
  <c r="I3271" i="9"/>
  <c r="J3271" i="9"/>
  <c r="K3271" i="9"/>
  <c r="L3271" i="9"/>
  <c r="M3271" i="9"/>
  <c r="N3271" i="9"/>
  <c r="O3271" i="9"/>
  <c r="P3271" i="9"/>
  <c r="E3272" i="9"/>
  <c r="F3272" i="9"/>
  <c r="G3272" i="9"/>
  <c r="H3272" i="9"/>
  <c r="I3272" i="9"/>
  <c r="J3272" i="9"/>
  <c r="K3272" i="9"/>
  <c r="L3272" i="9"/>
  <c r="M3272" i="9"/>
  <c r="N3272" i="9"/>
  <c r="O3272" i="9"/>
  <c r="P3272" i="9"/>
  <c r="E3273" i="9"/>
  <c r="F3273" i="9"/>
  <c r="G3273" i="9"/>
  <c r="H3273" i="9"/>
  <c r="I3273" i="9"/>
  <c r="J3273" i="9"/>
  <c r="K3273" i="9"/>
  <c r="L3273" i="9"/>
  <c r="M3273" i="9"/>
  <c r="N3273" i="9"/>
  <c r="O3273" i="9"/>
  <c r="P3273" i="9"/>
  <c r="E3274" i="9"/>
  <c r="F3274" i="9"/>
  <c r="G3274" i="9"/>
  <c r="H3274" i="9"/>
  <c r="I3274" i="9"/>
  <c r="J3274" i="9"/>
  <c r="K3274" i="9"/>
  <c r="L3274" i="9"/>
  <c r="M3274" i="9"/>
  <c r="N3274" i="9"/>
  <c r="O3274" i="9"/>
  <c r="P3274" i="9"/>
  <c r="E3275" i="9"/>
  <c r="F3275" i="9"/>
  <c r="G3275" i="9"/>
  <c r="H3275" i="9"/>
  <c r="I3275" i="9"/>
  <c r="J3275" i="9"/>
  <c r="K3275" i="9"/>
  <c r="L3275" i="9"/>
  <c r="M3275" i="9"/>
  <c r="N3275" i="9"/>
  <c r="O3275" i="9"/>
  <c r="P3275" i="9"/>
  <c r="E3276" i="9"/>
  <c r="F3276" i="9"/>
  <c r="G3276" i="9"/>
  <c r="H3276" i="9"/>
  <c r="I3276" i="9"/>
  <c r="J3276" i="9"/>
  <c r="K3276" i="9"/>
  <c r="L3276" i="9"/>
  <c r="M3276" i="9"/>
  <c r="N3276" i="9"/>
  <c r="O3276" i="9"/>
  <c r="P3276" i="9"/>
  <c r="E3277" i="9"/>
  <c r="F3277" i="9"/>
  <c r="G3277" i="9"/>
  <c r="H3277" i="9"/>
  <c r="I3277" i="9"/>
  <c r="J3277" i="9"/>
  <c r="K3277" i="9"/>
  <c r="L3277" i="9"/>
  <c r="M3277" i="9"/>
  <c r="N3277" i="9"/>
  <c r="O3277" i="9"/>
  <c r="P3277" i="9"/>
  <c r="E3278" i="9"/>
  <c r="F3278" i="9"/>
  <c r="G3278" i="9"/>
  <c r="H3278" i="9"/>
  <c r="I3278" i="9"/>
  <c r="J3278" i="9"/>
  <c r="K3278" i="9"/>
  <c r="L3278" i="9"/>
  <c r="M3278" i="9"/>
  <c r="N3278" i="9"/>
  <c r="O3278" i="9"/>
  <c r="P3278" i="9"/>
  <c r="E3279" i="9"/>
  <c r="F3279" i="9"/>
  <c r="G3279" i="9"/>
  <c r="H3279" i="9"/>
  <c r="I3279" i="9"/>
  <c r="J3279" i="9"/>
  <c r="K3279" i="9"/>
  <c r="L3279" i="9"/>
  <c r="M3279" i="9"/>
  <c r="N3279" i="9"/>
  <c r="O3279" i="9"/>
  <c r="P3279" i="9"/>
  <c r="E3280" i="9"/>
  <c r="F3280" i="9"/>
  <c r="G3280" i="9"/>
  <c r="H3280" i="9"/>
  <c r="I3280" i="9"/>
  <c r="J3280" i="9"/>
  <c r="K3280" i="9"/>
  <c r="L3280" i="9"/>
  <c r="M3280" i="9"/>
  <c r="N3280" i="9"/>
  <c r="O3280" i="9"/>
  <c r="P3280" i="9"/>
  <c r="E3281" i="9"/>
  <c r="F3281" i="9"/>
  <c r="G3281" i="9"/>
  <c r="H3281" i="9"/>
  <c r="I3281" i="9"/>
  <c r="J3281" i="9"/>
  <c r="K3281" i="9"/>
  <c r="L3281" i="9"/>
  <c r="M3281" i="9"/>
  <c r="N3281" i="9"/>
  <c r="O3281" i="9"/>
  <c r="P3281" i="9"/>
  <c r="E3282" i="9"/>
  <c r="F3282" i="9"/>
  <c r="G3282" i="9"/>
  <c r="H3282" i="9"/>
  <c r="I3282" i="9"/>
  <c r="J3282" i="9"/>
  <c r="K3282" i="9"/>
  <c r="L3282" i="9"/>
  <c r="M3282" i="9"/>
  <c r="N3282" i="9"/>
  <c r="O3282" i="9"/>
  <c r="P3282" i="9"/>
  <c r="E3283" i="9"/>
  <c r="F3283" i="9"/>
  <c r="G3283" i="9"/>
  <c r="H3283" i="9"/>
  <c r="I3283" i="9"/>
  <c r="J3283" i="9"/>
  <c r="K3283" i="9"/>
  <c r="L3283" i="9"/>
  <c r="M3283" i="9"/>
  <c r="N3283" i="9"/>
  <c r="O3283" i="9"/>
  <c r="P3283" i="9"/>
  <c r="E3284" i="9"/>
  <c r="F3284" i="9"/>
  <c r="G3284" i="9"/>
  <c r="H3284" i="9"/>
  <c r="I3284" i="9"/>
  <c r="J3284" i="9"/>
  <c r="K3284" i="9"/>
  <c r="L3284" i="9"/>
  <c r="M3284" i="9"/>
  <c r="N3284" i="9"/>
  <c r="O3284" i="9"/>
  <c r="P3284" i="9"/>
  <c r="E3285" i="9"/>
  <c r="F3285" i="9"/>
  <c r="G3285" i="9"/>
  <c r="H3285" i="9"/>
  <c r="I3285" i="9"/>
  <c r="J3285" i="9"/>
  <c r="K3285" i="9"/>
  <c r="L3285" i="9"/>
  <c r="M3285" i="9"/>
  <c r="N3285" i="9"/>
  <c r="O3285" i="9"/>
  <c r="P3285" i="9"/>
  <c r="E3286" i="9"/>
  <c r="F3286" i="9"/>
  <c r="G3286" i="9"/>
  <c r="H3286" i="9"/>
  <c r="I3286" i="9"/>
  <c r="J3286" i="9"/>
  <c r="K3286" i="9"/>
  <c r="L3286" i="9"/>
  <c r="M3286" i="9"/>
  <c r="N3286" i="9"/>
  <c r="O3286" i="9"/>
  <c r="P3286" i="9"/>
  <c r="E3287" i="9"/>
  <c r="F3287" i="9"/>
  <c r="G3287" i="9"/>
  <c r="H3287" i="9"/>
  <c r="I3287" i="9"/>
  <c r="J3287" i="9"/>
  <c r="K3287" i="9"/>
  <c r="L3287" i="9"/>
  <c r="M3287" i="9"/>
  <c r="N3287" i="9"/>
  <c r="O3287" i="9"/>
  <c r="P3287" i="9"/>
  <c r="E3288" i="9"/>
  <c r="F3288" i="9"/>
  <c r="G3288" i="9"/>
  <c r="H3288" i="9"/>
  <c r="I3288" i="9"/>
  <c r="J3288" i="9"/>
  <c r="K3288" i="9"/>
  <c r="L3288" i="9"/>
  <c r="M3288" i="9"/>
  <c r="N3288" i="9"/>
  <c r="O3288" i="9"/>
  <c r="P3288" i="9"/>
  <c r="E3289" i="9"/>
  <c r="F3289" i="9"/>
  <c r="G3289" i="9"/>
  <c r="H3289" i="9"/>
  <c r="I3289" i="9"/>
  <c r="J3289" i="9"/>
  <c r="K3289" i="9"/>
  <c r="L3289" i="9"/>
  <c r="M3289" i="9"/>
  <c r="N3289" i="9"/>
  <c r="O3289" i="9"/>
  <c r="P3289" i="9"/>
  <c r="E3290" i="9"/>
  <c r="F3290" i="9"/>
  <c r="G3290" i="9"/>
  <c r="H3290" i="9"/>
  <c r="I3290" i="9"/>
  <c r="J3290" i="9"/>
  <c r="K3290" i="9"/>
  <c r="L3290" i="9"/>
  <c r="M3290" i="9"/>
  <c r="N3290" i="9"/>
  <c r="O3290" i="9"/>
  <c r="P3290" i="9"/>
  <c r="E3291" i="9"/>
  <c r="F3291" i="9"/>
  <c r="G3291" i="9"/>
  <c r="H3291" i="9"/>
  <c r="I3291" i="9"/>
  <c r="J3291" i="9"/>
  <c r="K3291" i="9"/>
  <c r="L3291" i="9"/>
  <c r="M3291" i="9"/>
  <c r="N3291" i="9"/>
  <c r="O3291" i="9"/>
  <c r="P3291" i="9"/>
  <c r="E3292" i="9"/>
  <c r="F3292" i="9"/>
  <c r="G3292" i="9"/>
  <c r="H3292" i="9"/>
  <c r="I3292" i="9"/>
  <c r="J3292" i="9"/>
  <c r="K3292" i="9"/>
  <c r="L3292" i="9"/>
  <c r="M3292" i="9"/>
  <c r="N3292" i="9"/>
  <c r="O3292" i="9"/>
  <c r="P3292" i="9"/>
  <c r="E3293" i="9"/>
  <c r="F3293" i="9"/>
  <c r="G3293" i="9"/>
  <c r="H3293" i="9"/>
  <c r="I3293" i="9"/>
  <c r="J3293" i="9"/>
  <c r="K3293" i="9"/>
  <c r="L3293" i="9"/>
  <c r="M3293" i="9"/>
  <c r="N3293" i="9"/>
  <c r="O3293" i="9"/>
  <c r="P3293" i="9"/>
  <c r="E3294" i="9"/>
  <c r="F3294" i="9"/>
  <c r="G3294" i="9"/>
  <c r="H3294" i="9"/>
  <c r="I3294" i="9"/>
  <c r="J3294" i="9"/>
  <c r="K3294" i="9"/>
  <c r="L3294" i="9"/>
  <c r="M3294" i="9"/>
  <c r="N3294" i="9"/>
  <c r="O3294" i="9"/>
  <c r="P3294" i="9"/>
  <c r="E3295" i="9"/>
  <c r="F3295" i="9"/>
  <c r="G3295" i="9"/>
  <c r="H3295" i="9"/>
  <c r="I3295" i="9"/>
  <c r="J3295" i="9"/>
  <c r="K3295" i="9"/>
  <c r="L3295" i="9"/>
  <c r="M3295" i="9"/>
  <c r="N3295" i="9"/>
  <c r="O3295" i="9"/>
  <c r="P3295" i="9"/>
  <c r="E3296" i="9"/>
  <c r="F3296" i="9"/>
  <c r="G3296" i="9"/>
  <c r="H3296" i="9"/>
  <c r="I3296" i="9"/>
  <c r="J3296" i="9"/>
  <c r="K3296" i="9"/>
  <c r="L3296" i="9"/>
  <c r="M3296" i="9"/>
  <c r="N3296" i="9"/>
  <c r="O3296" i="9"/>
  <c r="P3296" i="9"/>
  <c r="E3297" i="9"/>
  <c r="F3297" i="9"/>
  <c r="G3297" i="9"/>
  <c r="H3297" i="9"/>
  <c r="I3297" i="9"/>
  <c r="J3297" i="9"/>
  <c r="K3297" i="9"/>
  <c r="L3297" i="9"/>
  <c r="M3297" i="9"/>
  <c r="N3297" i="9"/>
  <c r="O3297" i="9"/>
  <c r="P3297" i="9"/>
  <c r="E3298" i="9"/>
  <c r="F3298" i="9"/>
  <c r="G3298" i="9"/>
  <c r="H3298" i="9"/>
  <c r="I3298" i="9"/>
  <c r="J3298" i="9"/>
  <c r="K3298" i="9"/>
  <c r="L3298" i="9"/>
  <c r="M3298" i="9"/>
  <c r="N3298" i="9"/>
  <c r="O3298" i="9"/>
  <c r="P3298" i="9"/>
  <c r="E3299" i="9"/>
  <c r="F3299" i="9"/>
  <c r="G3299" i="9"/>
  <c r="H3299" i="9"/>
  <c r="I3299" i="9"/>
  <c r="J3299" i="9"/>
  <c r="K3299" i="9"/>
  <c r="L3299" i="9"/>
  <c r="M3299" i="9"/>
  <c r="N3299" i="9"/>
  <c r="O3299" i="9"/>
  <c r="P3299" i="9"/>
  <c r="E3300" i="9"/>
  <c r="F3300" i="9"/>
  <c r="G3300" i="9"/>
  <c r="H3300" i="9"/>
  <c r="I3300" i="9"/>
  <c r="J3300" i="9"/>
  <c r="K3300" i="9"/>
  <c r="L3300" i="9"/>
  <c r="M3300" i="9"/>
  <c r="N3300" i="9"/>
  <c r="O3300" i="9"/>
  <c r="P3300" i="9"/>
  <c r="E3301" i="9"/>
  <c r="F3301" i="9"/>
  <c r="G3301" i="9"/>
  <c r="H3301" i="9"/>
  <c r="I3301" i="9"/>
  <c r="J3301" i="9"/>
  <c r="K3301" i="9"/>
  <c r="L3301" i="9"/>
  <c r="M3301" i="9"/>
  <c r="N3301" i="9"/>
  <c r="O3301" i="9"/>
  <c r="P3301" i="9"/>
  <c r="E3302" i="9"/>
  <c r="F3302" i="9"/>
  <c r="G3302" i="9"/>
  <c r="H3302" i="9"/>
  <c r="I3302" i="9"/>
  <c r="J3302" i="9"/>
  <c r="K3302" i="9"/>
  <c r="L3302" i="9"/>
  <c r="M3302" i="9"/>
  <c r="N3302" i="9"/>
  <c r="O3302" i="9"/>
  <c r="P3302" i="9"/>
  <c r="E3303" i="9"/>
  <c r="F3303" i="9"/>
  <c r="G3303" i="9"/>
  <c r="H3303" i="9"/>
  <c r="I3303" i="9"/>
  <c r="J3303" i="9"/>
  <c r="K3303" i="9"/>
  <c r="L3303" i="9"/>
  <c r="M3303" i="9"/>
  <c r="N3303" i="9"/>
  <c r="O3303" i="9"/>
  <c r="P3303" i="9"/>
  <c r="E3304" i="9"/>
  <c r="F3304" i="9"/>
  <c r="G3304" i="9"/>
  <c r="H3304" i="9"/>
  <c r="I3304" i="9"/>
  <c r="J3304" i="9"/>
  <c r="K3304" i="9"/>
  <c r="L3304" i="9"/>
  <c r="M3304" i="9"/>
  <c r="N3304" i="9"/>
  <c r="O3304" i="9"/>
  <c r="P3304" i="9"/>
  <c r="E3305" i="9"/>
  <c r="F3305" i="9"/>
  <c r="G3305" i="9"/>
  <c r="H3305" i="9"/>
  <c r="I3305" i="9"/>
  <c r="J3305" i="9"/>
  <c r="K3305" i="9"/>
  <c r="L3305" i="9"/>
  <c r="M3305" i="9"/>
  <c r="N3305" i="9"/>
  <c r="O3305" i="9"/>
  <c r="P3305" i="9"/>
  <c r="E3306" i="9"/>
  <c r="F3306" i="9"/>
  <c r="G3306" i="9"/>
  <c r="H3306" i="9"/>
  <c r="I3306" i="9"/>
  <c r="J3306" i="9"/>
  <c r="K3306" i="9"/>
  <c r="L3306" i="9"/>
  <c r="M3306" i="9"/>
  <c r="N3306" i="9"/>
  <c r="O3306" i="9"/>
  <c r="P3306" i="9"/>
  <c r="E3307" i="9"/>
  <c r="F3307" i="9"/>
  <c r="G3307" i="9"/>
  <c r="H3307" i="9"/>
  <c r="I3307" i="9"/>
  <c r="J3307" i="9"/>
  <c r="K3307" i="9"/>
  <c r="L3307" i="9"/>
  <c r="M3307" i="9"/>
  <c r="N3307" i="9"/>
  <c r="O3307" i="9"/>
  <c r="P3307" i="9"/>
  <c r="E3308" i="9"/>
  <c r="F3308" i="9"/>
  <c r="G3308" i="9"/>
  <c r="H3308" i="9"/>
  <c r="I3308" i="9"/>
  <c r="J3308" i="9"/>
  <c r="K3308" i="9"/>
  <c r="L3308" i="9"/>
  <c r="M3308" i="9"/>
  <c r="N3308" i="9"/>
  <c r="O3308" i="9"/>
  <c r="P3308" i="9"/>
  <c r="E3309" i="9"/>
  <c r="F3309" i="9"/>
  <c r="G3309" i="9"/>
  <c r="H3309" i="9"/>
  <c r="I3309" i="9"/>
  <c r="J3309" i="9"/>
  <c r="K3309" i="9"/>
  <c r="L3309" i="9"/>
  <c r="M3309" i="9"/>
  <c r="N3309" i="9"/>
  <c r="O3309" i="9"/>
  <c r="P3309" i="9"/>
  <c r="E3310" i="9"/>
  <c r="F3310" i="9"/>
  <c r="G3310" i="9"/>
  <c r="H3310" i="9"/>
  <c r="I3310" i="9"/>
  <c r="J3310" i="9"/>
  <c r="K3310" i="9"/>
  <c r="L3310" i="9"/>
  <c r="M3310" i="9"/>
  <c r="N3310" i="9"/>
  <c r="O3310" i="9"/>
  <c r="P3310" i="9"/>
  <c r="E3311" i="9"/>
  <c r="F3311" i="9"/>
  <c r="G3311" i="9"/>
  <c r="H3311" i="9"/>
  <c r="I3311" i="9"/>
  <c r="J3311" i="9"/>
  <c r="K3311" i="9"/>
  <c r="L3311" i="9"/>
  <c r="M3311" i="9"/>
  <c r="N3311" i="9"/>
  <c r="O3311" i="9"/>
  <c r="P3311" i="9"/>
  <c r="E3312" i="9"/>
  <c r="F3312" i="9"/>
  <c r="G3312" i="9"/>
  <c r="H3312" i="9"/>
  <c r="I3312" i="9"/>
  <c r="J3312" i="9"/>
  <c r="K3312" i="9"/>
  <c r="L3312" i="9"/>
  <c r="M3312" i="9"/>
  <c r="N3312" i="9"/>
  <c r="O3312" i="9"/>
  <c r="P3312" i="9"/>
  <c r="E3313" i="9"/>
  <c r="F3313" i="9"/>
  <c r="G3313" i="9"/>
  <c r="H3313" i="9"/>
  <c r="I3313" i="9"/>
  <c r="J3313" i="9"/>
  <c r="K3313" i="9"/>
  <c r="L3313" i="9"/>
  <c r="M3313" i="9"/>
  <c r="N3313" i="9"/>
  <c r="O3313" i="9"/>
  <c r="P3313" i="9"/>
  <c r="E3314" i="9"/>
  <c r="F3314" i="9"/>
  <c r="G3314" i="9"/>
  <c r="H3314" i="9"/>
  <c r="I3314" i="9"/>
  <c r="J3314" i="9"/>
  <c r="K3314" i="9"/>
  <c r="L3314" i="9"/>
  <c r="M3314" i="9"/>
  <c r="N3314" i="9"/>
  <c r="O3314" i="9"/>
  <c r="P3314" i="9"/>
  <c r="E3315" i="9"/>
  <c r="F3315" i="9"/>
  <c r="G3315" i="9"/>
  <c r="H3315" i="9"/>
  <c r="I3315" i="9"/>
  <c r="J3315" i="9"/>
  <c r="K3315" i="9"/>
  <c r="L3315" i="9"/>
  <c r="M3315" i="9"/>
  <c r="N3315" i="9"/>
  <c r="O3315" i="9"/>
  <c r="P3315" i="9"/>
  <c r="E3316" i="9"/>
  <c r="F3316" i="9"/>
  <c r="G3316" i="9"/>
  <c r="H3316" i="9"/>
  <c r="I3316" i="9"/>
  <c r="J3316" i="9"/>
  <c r="K3316" i="9"/>
  <c r="L3316" i="9"/>
  <c r="M3316" i="9"/>
  <c r="N3316" i="9"/>
  <c r="O3316" i="9"/>
  <c r="P3316" i="9"/>
  <c r="E3317" i="9"/>
  <c r="F3317" i="9"/>
  <c r="G3317" i="9"/>
  <c r="H3317" i="9"/>
  <c r="I3317" i="9"/>
  <c r="J3317" i="9"/>
  <c r="K3317" i="9"/>
  <c r="L3317" i="9"/>
  <c r="M3317" i="9"/>
  <c r="N3317" i="9"/>
  <c r="O3317" i="9"/>
  <c r="P3317" i="9"/>
  <c r="E3318" i="9"/>
  <c r="F3318" i="9"/>
  <c r="G3318" i="9"/>
  <c r="H3318" i="9"/>
  <c r="I3318" i="9"/>
  <c r="J3318" i="9"/>
  <c r="K3318" i="9"/>
  <c r="L3318" i="9"/>
  <c r="M3318" i="9"/>
  <c r="N3318" i="9"/>
  <c r="O3318" i="9"/>
  <c r="P3318" i="9"/>
  <c r="E3319" i="9"/>
  <c r="F3319" i="9"/>
  <c r="G3319" i="9"/>
  <c r="H3319" i="9"/>
  <c r="I3319" i="9"/>
  <c r="J3319" i="9"/>
  <c r="K3319" i="9"/>
  <c r="L3319" i="9"/>
  <c r="M3319" i="9"/>
  <c r="N3319" i="9"/>
  <c r="O3319" i="9"/>
  <c r="P3319" i="9"/>
  <c r="E3320" i="9"/>
  <c r="F3320" i="9"/>
  <c r="G3320" i="9"/>
  <c r="H3320" i="9"/>
  <c r="I3320" i="9"/>
  <c r="J3320" i="9"/>
  <c r="K3320" i="9"/>
  <c r="L3320" i="9"/>
  <c r="M3320" i="9"/>
  <c r="N3320" i="9"/>
  <c r="O3320" i="9"/>
  <c r="P3320" i="9"/>
  <c r="E3321" i="9"/>
  <c r="F3321" i="9"/>
  <c r="G3321" i="9"/>
  <c r="H3321" i="9"/>
  <c r="I3321" i="9"/>
  <c r="J3321" i="9"/>
  <c r="K3321" i="9"/>
  <c r="L3321" i="9"/>
  <c r="M3321" i="9"/>
  <c r="N3321" i="9"/>
  <c r="O3321" i="9"/>
  <c r="P3321" i="9"/>
  <c r="E3322" i="9"/>
  <c r="F3322" i="9"/>
  <c r="G3322" i="9"/>
  <c r="H3322" i="9"/>
  <c r="I3322" i="9"/>
  <c r="J3322" i="9"/>
  <c r="K3322" i="9"/>
  <c r="L3322" i="9"/>
  <c r="M3322" i="9"/>
  <c r="N3322" i="9"/>
  <c r="O3322" i="9"/>
  <c r="P3322" i="9"/>
  <c r="E3323" i="9"/>
  <c r="F3323" i="9"/>
  <c r="G3323" i="9"/>
  <c r="H3323" i="9"/>
  <c r="I3323" i="9"/>
  <c r="J3323" i="9"/>
  <c r="K3323" i="9"/>
  <c r="L3323" i="9"/>
  <c r="M3323" i="9"/>
  <c r="N3323" i="9"/>
  <c r="O3323" i="9"/>
  <c r="P3323" i="9"/>
  <c r="E3324" i="9"/>
  <c r="F3324" i="9"/>
  <c r="G3324" i="9"/>
  <c r="H3324" i="9"/>
  <c r="I3324" i="9"/>
  <c r="J3324" i="9"/>
  <c r="K3324" i="9"/>
  <c r="L3324" i="9"/>
  <c r="M3324" i="9"/>
  <c r="N3324" i="9"/>
  <c r="O3324" i="9"/>
  <c r="P3324" i="9"/>
  <c r="E3325" i="9"/>
  <c r="F3325" i="9"/>
  <c r="G3325" i="9"/>
  <c r="H3325" i="9"/>
  <c r="I3325" i="9"/>
  <c r="J3325" i="9"/>
  <c r="K3325" i="9"/>
  <c r="L3325" i="9"/>
  <c r="M3325" i="9"/>
  <c r="N3325" i="9"/>
  <c r="O3325" i="9"/>
  <c r="P3325" i="9"/>
  <c r="E3326" i="9"/>
  <c r="F3326" i="9"/>
  <c r="G3326" i="9"/>
  <c r="H3326" i="9"/>
  <c r="I3326" i="9"/>
  <c r="J3326" i="9"/>
  <c r="K3326" i="9"/>
  <c r="L3326" i="9"/>
  <c r="M3326" i="9"/>
  <c r="N3326" i="9"/>
  <c r="O3326" i="9"/>
  <c r="P3326" i="9"/>
  <c r="E3327" i="9"/>
  <c r="F3327" i="9"/>
  <c r="G3327" i="9"/>
  <c r="H3327" i="9"/>
  <c r="I3327" i="9"/>
  <c r="J3327" i="9"/>
  <c r="K3327" i="9"/>
  <c r="L3327" i="9"/>
  <c r="M3327" i="9"/>
  <c r="N3327" i="9"/>
  <c r="O3327" i="9"/>
  <c r="P3327" i="9"/>
  <c r="E3328" i="9"/>
  <c r="F3328" i="9"/>
  <c r="G3328" i="9"/>
  <c r="H3328" i="9"/>
  <c r="I3328" i="9"/>
  <c r="J3328" i="9"/>
  <c r="K3328" i="9"/>
  <c r="L3328" i="9"/>
  <c r="M3328" i="9"/>
  <c r="N3328" i="9"/>
  <c r="O3328" i="9"/>
  <c r="P3328" i="9"/>
  <c r="E3329" i="9"/>
  <c r="F3329" i="9"/>
  <c r="G3329" i="9"/>
  <c r="H3329" i="9"/>
  <c r="I3329" i="9"/>
  <c r="J3329" i="9"/>
  <c r="K3329" i="9"/>
  <c r="L3329" i="9"/>
  <c r="M3329" i="9"/>
  <c r="N3329" i="9"/>
  <c r="O3329" i="9"/>
  <c r="P3329" i="9"/>
  <c r="E3330" i="9"/>
  <c r="F3330" i="9"/>
  <c r="G3330" i="9"/>
  <c r="H3330" i="9"/>
  <c r="I3330" i="9"/>
  <c r="J3330" i="9"/>
  <c r="K3330" i="9"/>
  <c r="L3330" i="9"/>
  <c r="M3330" i="9"/>
  <c r="N3330" i="9"/>
  <c r="O3330" i="9"/>
  <c r="P3330" i="9"/>
  <c r="E3331" i="9"/>
  <c r="F3331" i="9"/>
  <c r="G3331" i="9"/>
  <c r="H3331" i="9"/>
  <c r="I3331" i="9"/>
  <c r="J3331" i="9"/>
  <c r="K3331" i="9"/>
  <c r="L3331" i="9"/>
  <c r="M3331" i="9"/>
  <c r="N3331" i="9"/>
  <c r="O3331" i="9"/>
  <c r="P3331" i="9"/>
  <c r="E3332" i="9"/>
  <c r="F3332" i="9"/>
  <c r="G3332" i="9"/>
  <c r="H3332" i="9"/>
  <c r="I3332" i="9"/>
  <c r="J3332" i="9"/>
  <c r="K3332" i="9"/>
  <c r="L3332" i="9"/>
  <c r="M3332" i="9"/>
  <c r="N3332" i="9"/>
  <c r="O3332" i="9"/>
  <c r="P3332" i="9"/>
  <c r="E3333" i="9"/>
  <c r="F3333" i="9"/>
  <c r="G3333" i="9"/>
  <c r="H3333" i="9"/>
  <c r="I3333" i="9"/>
  <c r="J3333" i="9"/>
  <c r="K3333" i="9"/>
  <c r="L3333" i="9"/>
  <c r="M3333" i="9"/>
  <c r="N3333" i="9"/>
  <c r="O3333" i="9"/>
  <c r="P3333" i="9"/>
  <c r="E3334" i="9"/>
  <c r="F3334" i="9"/>
  <c r="G3334" i="9"/>
  <c r="H3334" i="9"/>
  <c r="I3334" i="9"/>
  <c r="J3334" i="9"/>
  <c r="K3334" i="9"/>
  <c r="L3334" i="9"/>
  <c r="M3334" i="9"/>
  <c r="N3334" i="9"/>
  <c r="O3334" i="9"/>
  <c r="P3334" i="9"/>
  <c r="E3335" i="9"/>
  <c r="F3335" i="9"/>
  <c r="G3335" i="9"/>
  <c r="H3335" i="9"/>
  <c r="I3335" i="9"/>
  <c r="J3335" i="9"/>
  <c r="K3335" i="9"/>
  <c r="L3335" i="9"/>
  <c r="M3335" i="9"/>
  <c r="N3335" i="9"/>
  <c r="O3335" i="9"/>
  <c r="P3335" i="9"/>
  <c r="E3336" i="9"/>
  <c r="F3336" i="9"/>
  <c r="G3336" i="9"/>
  <c r="H3336" i="9"/>
  <c r="I3336" i="9"/>
  <c r="J3336" i="9"/>
  <c r="K3336" i="9"/>
  <c r="L3336" i="9"/>
  <c r="M3336" i="9"/>
  <c r="N3336" i="9"/>
  <c r="O3336" i="9"/>
  <c r="P3336" i="9"/>
  <c r="E3337" i="9"/>
  <c r="F3337" i="9"/>
  <c r="G3337" i="9"/>
  <c r="H3337" i="9"/>
  <c r="I3337" i="9"/>
  <c r="J3337" i="9"/>
  <c r="K3337" i="9"/>
  <c r="L3337" i="9"/>
  <c r="M3337" i="9"/>
  <c r="N3337" i="9"/>
  <c r="O3337" i="9"/>
  <c r="P3337" i="9"/>
  <c r="E3338" i="9"/>
  <c r="F3338" i="9"/>
  <c r="G3338" i="9"/>
  <c r="H3338" i="9"/>
  <c r="I3338" i="9"/>
  <c r="J3338" i="9"/>
  <c r="K3338" i="9"/>
  <c r="L3338" i="9"/>
  <c r="M3338" i="9"/>
  <c r="N3338" i="9"/>
  <c r="O3338" i="9"/>
  <c r="P3338" i="9"/>
  <c r="E3339" i="9"/>
  <c r="F3339" i="9"/>
  <c r="G3339" i="9"/>
  <c r="H3339" i="9"/>
  <c r="I3339" i="9"/>
  <c r="J3339" i="9"/>
  <c r="K3339" i="9"/>
  <c r="L3339" i="9"/>
  <c r="M3339" i="9"/>
  <c r="N3339" i="9"/>
  <c r="O3339" i="9"/>
  <c r="P3339" i="9"/>
  <c r="E3340" i="9"/>
  <c r="F3340" i="9"/>
  <c r="G3340" i="9"/>
  <c r="H3340" i="9"/>
  <c r="I3340" i="9"/>
  <c r="J3340" i="9"/>
  <c r="K3340" i="9"/>
  <c r="L3340" i="9"/>
  <c r="M3340" i="9"/>
  <c r="N3340" i="9"/>
  <c r="O3340" i="9"/>
  <c r="P3340" i="9"/>
  <c r="E3341" i="9"/>
  <c r="F3341" i="9"/>
  <c r="G3341" i="9"/>
  <c r="H3341" i="9"/>
  <c r="I3341" i="9"/>
  <c r="J3341" i="9"/>
  <c r="K3341" i="9"/>
  <c r="L3341" i="9"/>
  <c r="M3341" i="9"/>
  <c r="N3341" i="9"/>
  <c r="O3341" i="9"/>
  <c r="P3341" i="9"/>
  <c r="E3342" i="9"/>
  <c r="F3342" i="9"/>
  <c r="G3342" i="9"/>
  <c r="H3342" i="9"/>
  <c r="I3342" i="9"/>
  <c r="J3342" i="9"/>
  <c r="K3342" i="9"/>
  <c r="L3342" i="9"/>
  <c r="M3342" i="9"/>
  <c r="N3342" i="9"/>
  <c r="O3342" i="9"/>
  <c r="P3342" i="9"/>
  <c r="E3343" i="9"/>
  <c r="F3343" i="9"/>
  <c r="G3343" i="9"/>
  <c r="H3343" i="9"/>
  <c r="I3343" i="9"/>
  <c r="J3343" i="9"/>
  <c r="K3343" i="9"/>
  <c r="L3343" i="9"/>
  <c r="M3343" i="9"/>
  <c r="N3343" i="9"/>
  <c r="O3343" i="9"/>
  <c r="P3343" i="9"/>
  <c r="E3344" i="9"/>
  <c r="F3344" i="9"/>
  <c r="G3344" i="9"/>
  <c r="H3344" i="9"/>
  <c r="I3344" i="9"/>
  <c r="J3344" i="9"/>
  <c r="K3344" i="9"/>
  <c r="L3344" i="9"/>
  <c r="M3344" i="9"/>
  <c r="N3344" i="9"/>
  <c r="O3344" i="9"/>
  <c r="P3344" i="9"/>
  <c r="E3345" i="9"/>
  <c r="F3345" i="9"/>
  <c r="G3345" i="9"/>
  <c r="H3345" i="9"/>
  <c r="I3345" i="9"/>
  <c r="J3345" i="9"/>
  <c r="K3345" i="9"/>
  <c r="L3345" i="9"/>
  <c r="M3345" i="9"/>
  <c r="N3345" i="9"/>
  <c r="O3345" i="9"/>
  <c r="P3345" i="9"/>
  <c r="E3346" i="9"/>
  <c r="F3346" i="9"/>
  <c r="G3346" i="9"/>
  <c r="H3346" i="9"/>
  <c r="I3346" i="9"/>
  <c r="J3346" i="9"/>
  <c r="K3346" i="9"/>
  <c r="L3346" i="9"/>
  <c r="M3346" i="9"/>
  <c r="N3346" i="9"/>
  <c r="O3346" i="9"/>
  <c r="P3346" i="9"/>
  <c r="E3347" i="9"/>
  <c r="F3347" i="9"/>
  <c r="G3347" i="9"/>
  <c r="H3347" i="9"/>
  <c r="I3347" i="9"/>
  <c r="J3347" i="9"/>
  <c r="K3347" i="9"/>
  <c r="L3347" i="9"/>
  <c r="M3347" i="9"/>
  <c r="N3347" i="9"/>
  <c r="O3347" i="9"/>
  <c r="P3347" i="9"/>
  <c r="E3348" i="9"/>
  <c r="F3348" i="9"/>
  <c r="G3348" i="9"/>
  <c r="H3348" i="9"/>
  <c r="I3348" i="9"/>
  <c r="J3348" i="9"/>
  <c r="K3348" i="9"/>
  <c r="L3348" i="9"/>
  <c r="M3348" i="9"/>
  <c r="N3348" i="9"/>
  <c r="O3348" i="9"/>
  <c r="P3348" i="9"/>
  <c r="E3349" i="9"/>
  <c r="F3349" i="9"/>
  <c r="G3349" i="9"/>
  <c r="H3349" i="9"/>
  <c r="I3349" i="9"/>
  <c r="J3349" i="9"/>
  <c r="K3349" i="9"/>
  <c r="L3349" i="9"/>
  <c r="M3349" i="9"/>
  <c r="N3349" i="9"/>
  <c r="O3349" i="9"/>
  <c r="P3349" i="9"/>
  <c r="E3350" i="9"/>
  <c r="F3350" i="9"/>
  <c r="G3350" i="9"/>
  <c r="H3350" i="9"/>
  <c r="I3350" i="9"/>
  <c r="J3350" i="9"/>
  <c r="K3350" i="9"/>
  <c r="L3350" i="9"/>
  <c r="M3350" i="9"/>
  <c r="N3350" i="9"/>
  <c r="O3350" i="9"/>
  <c r="P3350" i="9"/>
  <c r="E3351" i="9"/>
  <c r="F3351" i="9"/>
  <c r="G3351" i="9"/>
  <c r="H3351" i="9"/>
  <c r="I3351" i="9"/>
  <c r="J3351" i="9"/>
  <c r="K3351" i="9"/>
  <c r="L3351" i="9"/>
  <c r="M3351" i="9"/>
  <c r="N3351" i="9"/>
  <c r="O3351" i="9"/>
  <c r="P3351" i="9"/>
  <c r="E3352" i="9"/>
  <c r="F3352" i="9"/>
  <c r="G3352" i="9"/>
  <c r="H3352" i="9"/>
  <c r="I3352" i="9"/>
  <c r="J3352" i="9"/>
  <c r="K3352" i="9"/>
  <c r="L3352" i="9"/>
  <c r="M3352" i="9"/>
  <c r="N3352" i="9"/>
  <c r="O3352" i="9"/>
  <c r="P3352" i="9"/>
  <c r="E3353" i="9"/>
  <c r="F3353" i="9"/>
  <c r="G3353" i="9"/>
  <c r="H3353" i="9"/>
  <c r="I3353" i="9"/>
  <c r="J3353" i="9"/>
  <c r="K3353" i="9"/>
  <c r="L3353" i="9"/>
  <c r="M3353" i="9"/>
  <c r="N3353" i="9"/>
  <c r="O3353" i="9"/>
  <c r="P3353" i="9"/>
  <c r="E3354" i="9"/>
  <c r="F3354" i="9"/>
  <c r="G3354" i="9"/>
  <c r="H3354" i="9"/>
  <c r="I3354" i="9"/>
  <c r="J3354" i="9"/>
  <c r="K3354" i="9"/>
  <c r="L3354" i="9"/>
  <c r="M3354" i="9"/>
  <c r="N3354" i="9"/>
  <c r="O3354" i="9"/>
  <c r="P3354" i="9"/>
  <c r="E3355" i="9"/>
  <c r="F3355" i="9"/>
  <c r="G3355" i="9"/>
  <c r="H3355" i="9"/>
  <c r="I3355" i="9"/>
  <c r="J3355" i="9"/>
  <c r="K3355" i="9"/>
  <c r="L3355" i="9"/>
  <c r="M3355" i="9"/>
  <c r="N3355" i="9"/>
  <c r="O3355" i="9"/>
  <c r="P3355" i="9"/>
  <c r="E3356" i="9"/>
  <c r="F3356" i="9"/>
  <c r="G3356" i="9"/>
  <c r="H3356" i="9"/>
  <c r="I3356" i="9"/>
  <c r="J3356" i="9"/>
  <c r="K3356" i="9"/>
  <c r="L3356" i="9"/>
  <c r="M3356" i="9"/>
  <c r="N3356" i="9"/>
  <c r="O3356" i="9"/>
  <c r="P3356" i="9"/>
  <c r="E3357" i="9"/>
  <c r="F3357" i="9"/>
  <c r="G3357" i="9"/>
  <c r="H3357" i="9"/>
  <c r="I3357" i="9"/>
  <c r="J3357" i="9"/>
  <c r="K3357" i="9"/>
  <c r="L3357" i="9"/>
  <c r="M3357" i="9"/>
  <c r="N3357" i="9"/>
  <c r="O3357" i="9"/>
  <c r="P3357" i="9"/>
  <c r="E3358" i="9"/>
  <c r="F3358" i="9"/>
  <c r="G3358" i="9"/>
  <c r="H3358" i="9"/>
  <c r="I3358" i="9"/>
  <c r="J3358" i="9"/>
  <c r="K3358" i="9"/>
  <c r="L3358" i="9"/>
  <c r="M3358" i="9"/>
  <c r="N3358" i="9"/>
  <c r="O3358" i="9"/>
  <c r="P3358" i="9"/>
  <c r="E3359" i="9"/>
  <c r="F3359" i="9"/>
  <c r="G3359" i="9"/>
  <c r="H3359" i="9"/>
  <c r="I3359" i="9"/>
  <c r="J3359" i="9"/>
  <c r="K3359" i="9"/>
  <c r="L3359" i="9"/>
  <c r="M3359" i="9"/>
  <c r="N3359" i="9"/>
  <c r="O3359" i="9"/>
  <c r="P3359" i="9"/>
  <c r="E3360" i="9"/>
  <c r="F3360" i="9"/>
  <c r="G3360" i="9"/>
  <c r="H3360" i="9"/>
  <c r="I3360" i="9"/>
  <c r="J3360" i="9"/>
  <c r="K3360" i="9"/>
  <c r="L3360" i="9"/>
  <c r="M3360" i="9"/>
  <c r="N3360" i="9"/>
  <c r="O3360" i="9"/>
  <c r="P3360" i="9"/>
  <c r="E3361" i="9"/>
  <c r="F3361" i="9"/>
  <c r="G3361" i="9"/>
  <c r="H3361" i="9"/>
  <c r="I3361" i="9"/>
  <c r="J3361" i="9"/>
  <c r="K3361" i="9"/>
  <c r="L3361" i="9"/>
  <c r="M3361" i="9"/>
  <c r="N3361" i="9"/>
  <c r="O3361" i="9"/>
  <c r="P3361" i="9"/>
  <c r="E3362" i="9"/>
  <c r="F3362" i="9"/>
  <c r="G3362" i="9"/>
  <c r="H3362" i="9"/>
  <c r="I3362" i="9"/>
  <c r="J3362" i="9"/>
  <c r="K3362" i="9"/>
  <c r="L3362" i="9"/>
  <c r="M3362" i="9"/>
  <c r="N3362" i="9"/>
  <c r="O3362" i="9"/>
  <c r="P3362" i="9"/>
  <c r="E3363" i="9"/>
  <c r="F3363" i="9"/>
  <c r="G3363" i="9"/>
  <c r="H3363" i="9"/>
  <c r="I3363" i="9"/>
  <c r="J3363" i="9"/>
  <c r="K3363" i="9"/>
  <c r="L3363" i="9"/>
  <c r="M3363" i="9"/>
  <c r="N3363" i="9"/>
  <c r="O3363" i="9"/>
  <c r="P3363" i="9"/>
  <c r="E3364" i="9"/>
  <c r="F3364" i="9"/>
  <c r="G3364" i="9"/>
  <c r="H3364" i="9"/>
  <c r="I3364" i="9"/>
  <c r="J3364" i="9"/>
  <c r="K3364" i="9"/>
  <c r="L3364" i="9"/>
  <c r="M3364" i="9"/>
  <c r="N3364" i="9"/>
  <c r="O3364" i="9"/>
  <c r="P3364" i="9"/>
  <c r="E3365" i="9"/>
  <c r="F3365" i="9"/>
  <c r="G3365" i="9"/>
  <c r="H3365" i="9"/>
  <c r="I3365" i="9"/>
  <c r="J3365" i="9"/>
  <c r="K3365" i="9"/>
  <c r="L3365" i="9"/>
  <c r="M3365" i="9"/>
  <c r="N3365" i="9"/>
  <c r="O3365" i="9"/>
  <c r="P3365" i="9"/>
  <c r="E3366" i="9"/>
  <c r="F3366" i="9"/>
  <c r="G3366" i="9"/>
  <c r="H3366" i="9"/>
  <c r="I3366" i="9"/>
  <c r="J3366" i="9"/>
  <c r="K3366" i="9"/>
  <c r="L3366" i="9"/>
  <c r="M3366" i="9"/>
  <c r="N3366" i="9"/>
  <c r="O3366" i="9"/>
  <c r="P3366" i="9"/>
  <c r="E3367" i="9"/>
  <c r="F3367" i="9"/>
  <c r="G3367" i="9"/>
  <c r="H3367" i="9"/>
  <c r="I3367" i="9"/>
  <c r="J3367" i="9"/>
  <c r="K3367" i="9"/>
  <c r="L3367" i="9"/>
  <c r="M3367" i="9"/>
  <c r="N3367" i="9"/>
  <c r="O3367" i="9"/>
  <c r="P3367" i="9"/>
  <c r="E3368" i="9"/>
  <c r="F3368" i="9"/>
  <c r="G3368" i="9"/>
  <c r="H3368" i="9"/>
  <c r="I3368" i="9"/>
  <c r="J3368" i="9"/>
  <c r="K3368" i="9"/>
  <c r="L3368" i="9"/>
  <c r="M3368" i="9"/>
  <c r="N3368" i="9"/>
  <c r="O3368" i="9"/>
  <c r="P3368" i="9"/>
  <c r="E3369" i="9"/>
  <c r="F3369" i="9"/>
  <c r="G3369" i="9"/>
  <c r="H3369" i="9"/>
  <c r="I3369" i="9"/>
  <c r="J3369" i="9"/>
  <c r="K3369" i="9"/>
  <c r="L3369" i="9"/>
  <c r="M3369" i="9"/>
  <c r="N3369" i="9"/>
  <c r="O3369" i="9"/>
  <c r="P3369" i="9"/>
  <c r="E3370" i="9"/>
  <c r="F3370" i="9"/>
  <c r="G3370" i="9"/>
  <c r="H3370" i="9"/>
  <c r="I3370" i="9"/>
  <c r="J3370" i="9"/>
  <c r="K3370" i="9"/>
  <c r="L3370" i="9"/>
  <c r="M3370" i="9"/>
  <c r="N3370" i="9"/>
  <c r="O3370" i="9"/>
  <c r="P3370" i="9"/>
  <c r="E3371" i="9"/>
  <c r="F3371" i="9"/>
  <c r="G3371" i="9"/>
  <c r="H3371" i="9"/>
  <c r="I3371" i="9"/>
  <c r="J3371" i="9"/>
  <c r="K3371" i="9"/>
  <c r="L3371" i="9"/>
  <c r="M3371" i="9"/>
  <c r="N3371" i="9"/>
  <c r="O3371" i="9"/>
  <c r="P3371" i="9"/>
  <c r="E3372" i="9"/>
  <c r="F3372" i="9"/>
  <c r="G3372" i="9"/>
  <c r="H3372" i="9"/>
  <c r="I3372" i="9"/>
  <c r="J3372" i="9"/>
  <c r="K3372" i="9"/>
  <c r="L3372" i="9"/>
  <c r="M3372" i="9"/>
  <c r="N3372" i="9"/>
  <c r="O3372" i="9"/>
  <c r="P3372" i="9"/>
  <c r="E3373" i="9"/>
  <c r="F3373" i="9"/>
  <c r="G3373" i="9"/>
  <c r="H3373" i="9"/>
  <c r="I3373" i="9"/>
  <c r="J3373" i="9"/>
  <c r="K3373" i="9"/>
  <c r="L3373" i="9"/>
  <c r="M3373" i="9"/>
  <c r="N3373" i="9"/>
  <c r="O3373" i="9"/>
  <c r="P3373" i="9"/>
  <c r="E3374" i="9"/>
  <c r="F3374" i="9"/>
  <c r="G3374" i="9"/>
  <c r="H3374" i="9"/>
  <c r="I3374" i="9"/>
  <c r="J3374" i="9"/>
  <c r="K3374" i="9"/>
  <c r="L3374" i="9"/>
  <c r="M3374" i="9"/>
  <c r="N3374" i="9"/>
  <c r="O3374" i="9"/>
  <c r="P3374" i="9"/>
  <c r="E3375" i="9"/>
  <c r="F3375" i="9"/>
  <c r="G3375" i="9"/>
  <c r="H3375" i="9"/>
  <c r="I3375" i="9"/>
  <c r="J3375" i="9"/>
  <c r="K3375" i="9"/>
  <c r="L3375" i="9"/>
  <c r="M3375" i="9"/>
  <c r="N3375" i="9"/>
  <c r="O3375" i="9"/>
  <c r="P3375" i="9"/>
  <c r="E3376" i="9"/>
  <c r="F3376" i="9"/>
  <c r="G3376" i="9"/>
  <c r="H3376" i="9"/>
  <c r="I3376" i="9"/>
  <c r="J3376" i="9"/>
  <c r="K3376" i="9"/>
  <c r="L3376" i="9"/>
  <c r="M3376" i="9"/>
  <c r="N3376" i="9"/>
  <c r="O3376" i="9"/>
  <c r="P3376" i="9"/>
  <c r="E3377" i="9"/>
  <c r="F3377" i="9"/>
  <c r="G3377" i="9"/>
  <c r="H3377" i="9"/>
  <c r="I3377" i="9"/>
  <c r="J3377" i="9"/>
  <c r="K3377" i="9"/>
  <c r="L3377" i="9"/>
  <c r="M3377" i="9"/>
  <c r="N3377" i="9"/>
  <c r="O3377" i="9"/>
  <c r="P3377" i="9"/>
  <c r="E3378" i="9"/>
  <c r="F3378" i="9"/>
  <c r="G3378" i="9"/>
  <c r="H3378" i="9"/>
  <c r="I3378" i="9"/>
  <c r="J3378" i="9"/>
  <c r="K3378" i="9"/>
  <c r="L3378" i="9"/>
  <c r="M3378" i="9"/>
  <c r="N3378" i="9"/>
  <c r="O3378" i="9"/>
  <c r="P3378" i="9"/>
  <c r="E3379" i="9"/>
  <c r="F3379" i="9"/>
  <c r="G3379" i="9"/>
  <c r="H3379" i="9"/>
  <c r="I3379" i="9"/>
  <c r="J3379" i="9"/>
  <c r="K3379" i="9"/>
  <c r="L3379" i="9"/>
  <c r="M3379" i="9"/>
  <c r="N3379" i="9"/>
  <c r="O3379" i="9"/>
  <c r="P3379" i="9"/>
  <c r="E3380" i="9"/>
  <c r="F3380" i="9"/>
  <c r="G3380" i="9"/>
  <c r="H3380" i="9"/>
  <c r="I3380" i="9"/>
  <c r="J3380" i="9"/>
  <c r="K3380" i="9"/>
  <c r="L3380" i="9"/>
  <c r="M3380" i="9"/>
  <c r="N3380" i="9"/>
  <c r="O3380" i="9"/>
  <c r="P3380" i="9"/>
  <c r="E3381" i="9"/>
  <c r="F3381" i="9"/>
  <c r="G3381" i="9"/>
  <c r="H3381" i="9"/>
  <c r="I3381" i="9"/>
  <c r="J3381" i="9"/>
  <c r="K3381" i="9"/>
  <c r="L3381" i="9"/>
  <c r="M3381" i="9"/>
  <c r="N3381" i="9"/>
  <c r="O3381" i="9"/>
  <c r="P3381" i="9"/>
  <c r="E3382" i="9"/>
  <c r="F3382" i="9"/>
  <c r="G3382" i="9"/>
  <c r="H3382" i="9"/>
  <c r="I3382" i="9"/>
  <c r="J3382" i="9"/>
  <c r="K3382" i="9"/>
  <c r="L3382" i="9"/>
  <c r="M3382" i="9"/>
  <c r="N3382" i="9"/>
  <c r="O3382" i="9"/>
  <c r="P3382" i="9"/>
  <c r="E3383" i="9"/>
  <c r="F3383" i="9"/>
  <c r="G3383" i="9"/>
  <c r="H3383" i="9"/>
  <c r="I3383" i="9"/>
  <c r="J3383" i="9"/>
  <c r="K3383" i="9"/>
  <c r="L3383" i="9"/>
  <c r="M3383" i="9"/>
  <c r="N3383" i="9"/>
  <c r="O3383" i="9"/>
  <c r="P3383" i="9"/>
  <c r="E3384" i="9"/>
  <c r="F3384" i="9"/>
  <c r="G3384" i="9"/>
  <c r="H3384" i="9"/>
  <c r="I3384" i="9"/>
  <c r="J3384" i="9"/>
  <c r="K3384" i="9"/>
  <c r="L3384" i="9"/>
  <c r="M3384" i="9"/>
  <c r="N3384" i="9"/>
  <c r="O3384" i="9"/>
  <c r="P3384" i="9"/>
  <c r="E3385" i="9"/>
  <c r="F3385" i="9"/>
  <c r="G3385" i="9"/>
  <c r="H3385" i="9"/>
  <c r="I3385" i="9"/>
  <c r="J3385" i="9"/>
  <c r="K3385" i="9"/>
  <c r="L3385" i="9"/>
  <c r="M3385" i="9"/>
  <c r="N3385" i="9"/>
  <c r="O3385" i="9"/>
  <c r="P3385" i="9"/>
  <c r="E3386" i="9"/>
  <c r="F3386" i="9"/>
  <c r="G3386" i="9"/>
  <c r="H3386" i="9"/>
  <c r="I3386" i="9"/>
  <c r="J3386" i="9"/>
  <c r="K3386" i="9"/>
  <c r="L3386" i="9"/>
  <c r="M3386" i="9"/>
  <c r="N3386" i="9"/>
  <c r="O3386" i="9"/>
  <c r="P3386" i="9"/>
  <c r="E3387" i="9"/>
  <c r="F3387" i="9"/>
  <c r="G3387" i="9"/>
  <c r="H3387" i="9"/>
  <c r="I3387" i="9"/>
  <c r="J3387" i="9"/>
  <c r="K3387" i="9"/>
  <c r="L3387" i="9"/>
  <c r="M3387" i="9"/>
  <c r="N3387" i="9"/>
  <c r="O3387" i="9"/>
  <c r="P3387" i="9"/>
  <c r="E3388" i="9"/>
  <c r="F3388" i="9"/>
  <c r="G3388" i="9"/>
  <c r="H3388" i="9"/>
  <c r="I3388" i="9"/>
  <c r="J3388" i="9"/>
  <c r="K3388" i="9"/>
  <c r="L3388" i="9"/>
  <c r="M3388" i="9"/>
  <c r="N3388" i="9"/>
  <c r="O3388" i="9"/>
  <c r="P3388" i="9"/>
  <c r="E3389" i="9"/>
  <c r="F3389" i="9"/>
  <c r="G3389" i="9"/>
  <c r="H3389" i="9"/>
  <c r="I3389" i="9"/>
  <c r="J3389" i="9"/>
  <c r="K3389" i="9"/>
  <c r="L3389" i="9"/>
  <c r="M3389" i="9"/>
  <c r="N3389" i="9"/>
  <c r="O3389" i="9"/>
  <c r="P3389" i="9"/>
  <c r="E3390" i="9"/>
  <c r="F3390" i="9"/>
  <c r="G3390" i="9"/>
  <c r="H3390" i="9"/>
  <c r="I3390" i="9"/>
  <c r="J3390" i="9"/>
  <c r="K3390" i="9"/>
  <c r="L3390" i="9"/>
  <c r="M3390" i="9"/>
  <c r="N3390" i="9"/>
  <c r="O3390" i="9"/>
  <c r="P3390" i="9"/>
  <c r="E3391" i="9"/>
  <c r="F3391" i="9"/>
  <c r="G3391" i="9"/>
  <c r="H3391" i="9"/>
  <c r="I3391" i="9"/>
  <c r="J3391" i="9"/>
  <c r="K3391" i="9"/>
  <c r="L3391" i="9"/>
  <c r="M3391" i="9"/>
  <c r="N3391" i="9"/>
  <c r="O3391" i="9"/>
  <c r="P3391" i="9"/>
  <c r="E3392" i="9"/>
  <c r="F3392" i="9"/>
  <c r="G3392" i="9"/>
  <c r="H3392" i="9"/>
  <c r="I3392" i="9"/>
  <c r="J3392" i="9"/>
  <c r="K3392" i="9"/>
  <c r="L3392" i="9"/>
  <c r="M3392" i="9"/>
  <c r="N3392" i="9"/>
  <c r="O3392" i="9"/>
  <c r="P3392" i="9"/>
  <c r="E3393" i="9"/>
  <c r="F3393" i="9"/>
  <c r="G3393" i="9"/>
  <c r="H3393" i="9"/>
  <c r="I3393" i="9"/>
  <c r="J3393" i="9"/>
  <c r="K3393" i="9"/>
  <c r="L3393" i="9"/>
  <c r="M3393" i="9"/>
  <c r="N3393" i="9"/>
  <c r="O3393" i="9"/>
  <c r="P3393" i="9"/>
  <c r="E3394" i="9"/>
  <c r="F3394" i="9"/>
  <c r="G3394" i="9"/>
  <c r="H3394" i="9"/>
  <c r="I3394" i="9"/>
  <c r="J3394" i="9"/>
  <c r="K3394" i="9"/>
  <c r="L3394" i="9"/>
  <c r="M3394" i="9"/>
  <c r="N3394" i="9"/>
  <c r="O3394" i="9"/>
  <c r="P3394" i="9"/>
  <c r="E3395" i="9"/>
  <c r="F3395" i="9"/>
  <c r="G3395" i="9"/>
  <c r="H3395" i="9"/>
  <c r="I3395" i="9"/>
  <c r="J3395" i="9"/>
  <c r="K3395" i="9"/>
  <c r="L3395" i="9"/>
  <c r="M3395" i="9"/>
  <c r="N3395" i="9"/>
  <c r="O3395" i="9"/>
  <c r="P3395" i="9"/>
  <c r="E3396" i="9"/>
  <c r="F3396" i="9"/>
  <c r="G3396" i="9"/>
  <c r="H3396" i="9"/>
  <c r="I3396" i="9"/>
  <c r="J3396" i="9"/>
  <c r="K3396" i="9"/>
  <c r="L3396" i="9"/>
  <c r="M3396" i="9"/>
  <c r="N3396" i="9"/>
  <c r="O3396" i="9"/>
  <c r="P3396" i="9"/>
  <c r="E3397" i="9"/>
  <c r="F3397" i="9"/>
  <c r="G3397" i="9"/>
  <c r="H3397" i="9"/>
  <c r="I3397" i="9"/>
  <c r="J3397" i="9"/>
  <c r="K3397" i="9"/>
  <c r="L3397" i="9"/>
  <c r="M3397" i="9"/>
  <c r="N3397" i="9"/>
  <c r="O3397" i="9"/>
  <c r="P3397" i="9"/>
  <c r="E3398" i="9"/>
  <c r="F3398" i="9"/>
  <c r="G3398" i="9"/>
  <c r="H3398" i="9"/>
  <c r="I3398" i="9"/>
  <c r="J3398" i="9"/>
  <c r="K3398" i="9"/>
  <c r="L3398" i="9"/>
  <c r="M3398" i="9"/>
  <c r="N3398" i="9"/>
  <c r="O3398" i="9"/>
  <c r="P3398" i="9"/>
  <c r="E3399" i="9"/>
  <c r="F3399" i="9"/>
  <c r="G3399" i="9"/>
  <c r="H3399" i="9"/>
  <c r="I3399" i="9"/>
  <c r="J3399" i="9"/>
  <c r="K3399" i="9"/>
  <c r="L3399" i="9"/>
  <c r="M3399" i="9"/>
  <c r="N3399" i="9"/>
  <c r="O3399" i="9"/>
  <c r="P3399" i="9"/>
  <c r="E3400" i="9"/>
  <c r="F3400" i="9"/>
  <c r="G3400" i="9"/>
  <c r="H3400" i="9"/>
  <c r="I3400" i="9"/>
  <c r="J3400" i="9"/>
  <c r="K3400" i="9"/>
  <c r="L3400" i="9"/>
  <c r="M3400" i="9"/>
  <c r="N3400" i="9"/>
  <c r="O3400" i="9"/>
  <c r="P3400" i="9"/>
  <c r="E3401" i="9"/>
  <c r="F3401" i="9"/>
  <c r="G3401" i="9"/>
  <c r="H3401" i="9"/>
  <c r="I3401" i="9"/>
  <c r="J3401" i="9"/>
  <c r="K3401" i="9"/>
  <c r="L3401" i="9"/>
  <c r="M3401" i="9"/>
  <c r="N3401" i="9"/>
  <c r="O3401" i="9"/>
  <c r="P3401" i="9"/>
  <c r="E3402" i="9"/>
  <c r="F3402" i="9"/>
  <c r="G3402" i="9"/>
  <c r="H3402" i="9"/>
  <c r="I3402" i="9"/>
  <c r="J3402" i="9"/>
  <c r="K3402" i="9"/>
  <c r="L3402" i="9"/>
  <c r="M3402" i="9"/>
  <c r="N3402" i="9"/>
  <c r="O3402" i="9"/>
  <c r="P3402" i="9"/>
  <c r="E3403" i="9"/>
  <c r="F3403" i="9"/>
  <c r="G3403" i="9"/>
  <c r="H3403" i="9"/>
  <c r="I3403" i="9"/>
  <c r="J3403" i="9"/>
  <c r="K3403" i="9"/>
  <c r="L3403" i="9"/>
  <c r="M3403" i="9"/>
  <c r="N3403" i="9"/>
  <c r="O3403" i="9"/>
  <c r="P3403" i="9"/>
  <c r="E3404" i="9"/>
  <c r="F3404" i="9"/>
  <c r="G3404" i="9"/>
  <c r="H3404" i="9"/>
  <c r="I3404" i="9"/>
  <c r="J3404" i="9"/>
  <c r="K3404" i="9"/>
  <c r="L3404" i="9"/>
  <c r="M3404" i="9"/>
  <c r="N3404" i="9"/>
  <c r="O3404" i="9"/>
  <c r="P3404" i="9"/>
  <c r="E3405" i="9"/>
  <c r="F3405" i="9"/>
  <c r="G3405" i="9"/>
  <c r="H3405" i="9"/>
  <c r="I3405" i="9"/>
  <c r="J3405" i="9"/>
  <c r="K3405" i="9"/>
  <c r="L3405" i="9"/>
  <c r="M3405" i="9"/>
  <c r="N3405" i="9"/>
  <c r="O3405" i="9"/>
  <c r="P3405" i="9"/>
  <c r="E3406" i="9"/>
  <c r="F3406" i="9"/>
  <c r="G3406" i="9"/>
  <c r="H3406" i="9"/>
  <c r="I3406" i="9"/>
  <c r="J3406" i="9"/>
  <c r="K3406" i="9"/>
  <c r="L3406" i="9"/>
  <c r="M3406" i="9"/>
  <c r="N3406" i="9"/>
  <c r="O3406" i="9"/>
  <c r="P3406" i="9"/>
  <c r="E3407" i="9"/>
  <c r="F3407" i="9"/>
  <c r="G3407" i="9"/>
  <c r="H3407" i="9"/>
  <c r="I3407" i="9"/>
  <c r="J3407" i="9"/>
  <c r="K3407" i="9"/>
  <c r="L3407" i="9"/>
  <c r="M3407" i="9"/>
  <c r="N3407" i="9"/>
  <c r="O3407" i="9"/>
  <c r="P3407" i="9"/>
  <c r="E3408" i="9"/>
  <c r="F3408" i="9"/>
  <c r="G3408" i="9"/>
  <c r="H3408" i="9"/>
  <c r="I3408" i="9"/>
  <c r="J3408" i="9"/>
  <c r="K3408" i="9"/>
  <c r="L3408" i="9"/>
  <c r="M3408" i="9"/>
  <c r="N3408" i="9"/>
  <c r="O3408" i="9"/>
  <c r="P3408" i="9"/>
  <c r="E3409" i="9"/>
  <c r="F3409" i="9"/>
  <c r="G3409" i="9"/>
  <c r="H3409" i="9"/>
  <c r="I3409" i="9"/>
  <c r="J3409" i="9"/>
  <c r="K3409" i="9"/>
  <c r="L3409" i="9"/>
  <c r="M3409" i="9"/>
  <c r="N3409" i="9"/>
  <c r="O3409" i="9"/>
  <c r="P3409" i="9"/>
  <c r="E3410" i="9"/>
  <c r="F3410" i="9"/>
  <c r="G3410" i="9"/>
  <c r="H3410" i="9"/>
  <c r="I3410" i="9"/>
  <c r="J3410" i="9"/>
  <c r="K3410" i="9"/>
  <c r="L3410" i="9"/>
  <c r="M3410" i="9"/>
  <c r="N3410" i="9"/>
  <c r="O3410" i="9"/>
  <c r="P3410" i="9"/>
  <c r="E3411" i="9"/>
  <c r="F3411" i="9"/>
  <c r="G3411" i="9"/>
  <c r="H3411" i="9"/>
  <c r="I3411" i="9"/>
  <c r="J3411" i="9"/>
  <c r="K3411" i="9"/>
  <c r="L3411" i="9"/>
  <c r="M3411" i="9"/>
  <c r="N3411" i="9"/>
  <c r="O3411" i="9"/>
  <c r="P3411" i="9"/>
  <c r="E3412" i="9"/>
  <c r="F3412" i="9"/>
  <c r="G3412" i="9"/>
  <c r="H3412" i="9"/>
  <c r="I3412" i="9"/>
  <c r="J3412" i="9"/>
  <c r="K3412" i="9"/>
  <c r="L3412" i="9"/>
  <c r="M3412" i="9"/>
  <c r="N3412" i="9"/>
  <c r="O3412" i="9"/>
  <c r="P3412" i="9"/>
  <c r="E3413" i="9"/>
  <c r="F3413" i="9"/>
  <c r="G3413" i="9"/>
  <c r="H3413" i="9"/>
  <c r="I3413" i="9"/>
  <c r="J3413" i="9"/>
  <c r="K3413" i="9"/>
  <c r="L3413" i="9"/>
  <c r="M3413" i="9"/>
  <c r="N3413" i="9"/>
  <c r="O3413" i="9"/>
  <c r="P3413" i="9"/>
  <c r="E3414" i="9"/>
  <c r="F3414" i="9"/>
  <c r="G3414" i="9"/>
  <c r="H3414" i="9"/>
  <c r="I3414" i="9"/>
  <c r="J3414" i="9"/>
  <c r="K3414" i="9"/>
  <c r="L3414" i="9"/>
  <c r="M3414" i="9"/>
  <c r="N3414" i="9"/>
  <c r="O3414" i="9"/>
  <c r="P3414" i="9"/>
  <c r="E3415" i="9"/>
  <c r="F3415" i="9"/>
  <c r="G3415" i="9"/>
  <c r="H3415" i="9"/>
  <c r="I3415" i="9"/>
  <c r="J3415" i="9"/>
  <c r="K3415" i="9"/>
  <c r="L3415" i="9"/>
  <c r="M3415" i="9"/>
  <c r="N3415" i="9"/>
  <c r="O3415" i="9"/>
  <c r="P3415" i="9"/>
  <c r="E3416" i="9"/>
  <c r="F3416" i="9"/>
  <c r="G3416" i="9"/>
  <c r="H3416" i="9"/>
  <c r="I3416" i="9"/>
  <c r="J3416" i="9"/>
  <c r="K3416" i="9"/>
  <c r="L3416" i="9"/>
  <c r="M3416" i="9"/>
  <c r="N3416" i="9"/>
  <c r="O3416" i="9"/>
  <c r="P3416" i="9"/>
  <c r="E3417" i="9"/>
  <c r="F3417" i="9"/>
  <c r="G3417" i="9"/>
  <c r="H3417" i="9"/>
  <c r="I3417" i="9"/>
  <c r="J3417" i="9"/>
  <c r="K3417" i="9"/>
  <c r="L3417" i="9"/>
  <c r="M3417" i="9"/>
  <c r="N3417" i="9"/>
  <c r="O3417" i="9"/>
  <c r="P3417" i="9"/>
  <c r="E3418" i="9"/>
  <c r="F3418" i="9"/>
  <c r="G3418" i="9"/>
  <c r="H3418" i="9"/>
  <c r="I3418" i="9"/>
  <c r="J3418" i="9"/>
  <c r="K3418" i="9"/>
  <c r="L3418" i="9"/>
  <c r="M3418" i="9"/>
  <c r="N3418" i="9"/>
  <c r="O3418" i="9"/>
  <c r="P3418" i="9"/>
  <c r="E3419" i="9"/>
  <c r="F3419" i="9"/>
  <c r="G3419" i="9"/>
  <c r="H3419" i="9"/>
  <c r="I3419" i="9"/>
  <c r="J3419" i="9"/>
  <c r="K3419" i="9"/>
  <c r="L3419" i="9"/>
  <c r="M3419" i="9"/>
  <c r="N3419" i="9"/>
  <c r="O3419" i="9"/>
  <c r="P3419" i="9"/>
  <c r="E3420" i="9"/>
  <c r="F3420" i="9"/>
  <c r="G3420" i="9"/>
  <c r="H3420" i="9"/>
  <c r="I3420" i="9"/>
  <c r="J3420" i="9"/>
  <c r="K3420" i="9"/>
  <c r="L3420" i="9"/>
  <c r="M3420" i="9"/>
  <c r="N3420" i="9"/>
  <c r="O3420" i="9"/>
  <c r="P3420" i="9"/>
  <c r="E3421" i="9"/>
  <c r="F3421" i="9"/>
  <c r="G3421" i="9"/>
  <c r="H3421" i="9"/>
  <c r="I3421" i="9"/>
  <c r="J3421" i="9"/>
  <c r="K3421" i="9"/>
  <c r="L3421" i="9"/>
  <c r="M3421" i="9"/>
  <c r="N3421" i="9"/>
  <c r="O3421" i="9"/>
  <c r="P3421" i="9"/>
  <c r="E3422" i="9"/>
  <c r="F3422" i="9"/>
  <c r="G3422" i="9"/>
  <c r="H3422" i="9"/>
  <c r="I3422" i="9"/>
  <c r="J3422" i="9"/>
  <c r="K3422" i="9"/>
  <c r="L3422" i="9"/>
  <c r="M3422" i="9"/>
  <c r="N3422" i="9"/>
  <c r="O3422" i="9"/>
  <c r="P3422" i="9"/>
  <c r="E3423" i="9"/>
  <c r="F3423" i="9"/>
  <c r="G3423" i="9"/>
  <c r="H3423" i="9"/>
  <c r="I3423" i="9"/>
  <c r="J3423" i="9"/>
  <c r="K3423" i="9"/>
  <c r="L3423" i="9"/>
  <c r="M3423" i="9"/>
  <c r="N3423" i="9"/>
  <c r="O3423" i="9"/>
  <c r="P3423" i="9"/>
  <c r="E3424" i="9"/>
  <c r="F3424" i="9"/>
  <c r="G3424" i="9"/>
  <c r="H3424" i="9"/>
  <c r="I3424" i="9"/>
  <c r="J3424" i="9"/>
  <c r="K3424" i="9"/>
  <c r="L3424" i="9"/>
  <c r="M3424" i="9"/>
  <c r="N3424" i="9"/>
  <c r="O3424" i="9"/>
  <c r="P3424" i="9"/>
  <c r="E3425" i="9"/>
  <c r="F3425" i="9"/>
  <c r="G3425" i="9"/>
  <c r="H3425" i="9"/>
  <c r="I3425" i="9"/>
  <c r="J3425" i="9"/>
  <c r="K3425" i="9"/>
  <c r="L3425" i="9"/>
  <c r="M3425" i="9"/>
  <c r="N3425" i="9"/>
  <c r="O3425" i="9"/>
  <c r="P3425" i="9"/>
  <c r="E3426" i="9"/>
  <c r="F3426" i="9"/>
  <c r="G3426" i="9"/>
  <c r="H3426" i="9"/>
  <c r="I3426" i="9"/>
  <c r="J3426" i="9"/>
  <c r="K3426" i="9"/>
  <c r="L3426" i="9"/>
  <c r="M3426" i="9"/>
  <c r="N3426" i="9"/>
  <c r="O3426" i="9"/>
  <c r="P3426" i="9"/>
  <c r="E3427" i="9"/>
  <c r="F3427" i="9"/>
  <c r="G3427" i="9"/>
  <c r="H3427" i="9"/>
  <c r="I3427" i="9"/>
  <c r="J3427" i="9"/>
  <c r="K3427" i="9"/>
  <c r="L3427" i="9"/>
  <c r="M3427" i="9"/>
  <c r="N3427" i="9"/>
  <c r="O3427" i="9"/>
  <c r="P3427" i="9"/>
  <c r="E3428" i="9"/>
  <c r="F3428" i="9"/>
  <c r="G3428" i="9"/>
  <c r="H3428" i="9"/>
  <c r="I3428" i="9"/>
  <c r="J3428" i="9"/>
  <c r="K3428" i="9"/>
  <c r="L3428" i="9"/>
  <c r="M3428" i="9"/>
  <c r="N3428" i="9"/>
  <c r="O3428" i="9"/>
  <c r="P3428" i="9"/>
  <c r="E3429" i="9"/>
  <c r="F3429" i="9"/>
  <c r="G3429" i="9"/>
  <c r="H3429" i="9"/>
  <c r="I3429" i="9"/>
  <c r="J3429" i="9"/>
  <c r="K3429" i="9"/>
  <c r="L3429" i="9"/>
  <c r="M3429" i="9"/>
  <c r="N3429" i="9"/>
  <c r="O3429" i="9"/>
  <c r="P3429" i="9"/>
  <c r="E3430" i="9"/>
  <c r="F3430" i="9"/>
  <c r="G3430" i="9"/>
  <c r="H3430" i="9"/>
  <c r="I3430" i="9"/>
  <c r="J3430" i="9"/>
  <c r="K3430" i="9"/>
  <c r="L3430" i="9"/>
  <c r="M3430" i="9"/>
  <c r="N3430" i="9"/>
  <c r="O3430" i="9"/>
  <c r="P3430" i="9"/>
  <c r="E3431" i="9"/>
  <c r="F3431" i="9"/>
  <c r="G3431" i="9"/>
  <c r="H3431" i="9"/>
  <c r="I3431" i="9"/>
  <c r="J3431" i="9"/>
  <c r="K3431" i="9"/>
  <c r="L3431" i="9"/>
  <c r="M3431" i="9"/>
  <c r="N3431" i="9"/>
  <c r="O3431" i="9"/>
  <c r="P3431" i="9"/>
  <c r="E3432" i="9"/>
  <c r="F3432" i="9"/>
  <c r="G3432" i="9"/>
  <c r="H3432" i="9"/>
  <c r="I3432" i="9"/>
  <c r="J3432" i="9"/>
  <c r="K3432" i="9"/>
  <c r="L3432" i="9"/>
  <c r="M3432" i="9"/>
  <c r="N3432" i="9"/>
  <c r="O3432" i="9"/>
  <c r="P3432" i="9"/>
  <c r="E3433" i="9"/>
  <c r="F3433" i="9"/>
  <c r="G3433" i="9"/>
  <c r="H3433" i="9"/>
  <c r="I3433" i="9"/>
  <c r="J3433" i="9"/>
  <c r="K3433" i="9"/>
  <c r="L3433" i="9"/>
  <c r="M3433" i="9"/>
  <c r="N3433" i="9"/>
  <c r="O3433" i="9"/>
  <c r="P3433" i="9"/>
  <c r="E3434" i="9"/>
  <c r="F3434" i="9"/>
  <c r="G3434" i="9"/>
  <c r="H3434" i="9"/>
  <c r="I3434" i="9"/>
  <c r="J3434" i="9"/>
  <c r="K3434" i="9"/>
  <c r="L3434" i="9"/>
  <c r="M3434" i="9"/>
  <c r="N3434" i="9"/>
  <c r="O3434" i="9"/>
  <c r="P3434" i="9"/>
  <c r="E3435" i="9"/>
  <c r="F3435" i="9"/>
  <c r="G3435" i="9"/>
  <c r="H3435" i="9"/>
  <c r="I3435" i="9"/>
  <c r="J3435" i="9"/>
  <c r="K3435" i="9"/>
  <c r="L3435" i="9"/>
  <c r="M3435" i="9"/>
  <c r="N3435" i="9"/>
  <c r="O3435" i="9"/>
  <c r="P3435" i="9"/>
  <c r="E3436" i="9"/>
  <c r="F3436" i="9"/>
  <c r="G3436" i="9"/>
  <c r="H3436" i="9"/>
  <c r="I3436" i="9"/>
  <c r="J3436" i="9"/>
  <c r="K3436" i="9"/>
  <c r="L3436" i="9"/>
  <c r="M3436" i="9"/>
  <c r="N3436" i="9"/>
  <c r="O3436" i="9"/>
  <c r="P3436" i="9"/>
  <c r="E3437" i="9"/>
  <c r="F3437" i="9"/>
  <c r="G3437" i="9"/>
  <c r="H3437" i="9"/>
  <c r="I3437" i="9"/>
  <c r="J3437" i="9"/>
  <c r="K3437" i="9"/>
  <c r="L3437" i="9"/>
  <c r="M3437" i="9"/>
  <c r="N3437" i="9"/>
  <c r="O3437" i="9"/>
  <c r="P3437" i="9"/>
  <c r="E3438" i="9"/>
  <c r="F3438" i="9"/>
  <c r="G3438" i="9"/>
  <c r="H3438" i="9"/>
  <c r="I3438" i="9"/>
  <c r="J3438" i="9"/>
  <c r="K3438" i="9"/>
  <c r="L3438" i="9"/>
  <c r="M3438" i="9"/>
  <c r="N3438" i="9"/>
  <c r="O3438" i="9"/>
  <c r="P3438" i="9"/>
  <c r="E3439" i="9"/>
  <c r="F3439" i="9"/>
  <c r="G3439" i="9"/>
  <c r="H3439" i="9"/>
  <c r="I3439" i="9"/>
  <c r="J3439" i="9"/>
  <c r="K3439" i="9"/>
  <c r="L3439" i="9"/>
  <c r="M3439" i="9"/>
  <c r="N3439" i="9"/>
  <c r="O3439" i="9"/>
  <c r="P3439" i="9"/>
  <c r="E3440" i="9"/>
  <c r="F3440" i="9"/>
  <c r="G3440" i="9"/>
  <c r="H3440" i="9"/>
  <c r="I3440" i="9"/>
  <c r="J3440" i="9"/>
  <c r="K3440" i="9"/>
  <c r="L3440" i="9"/>
  <c r="M3440" i="9"/>
  <c r="N3440" i="9"/>
  <c r="O3440" i="9"/>
  <c r="P3440" i="9"/>
  <c r="E3441" i="9"/>
  <c r="F3441" i="9"/>
  <c r="G3441" i="9"/>
  <c r="H3441" i="9"/>
  <c r="I3441" i="9"/>
  <c r="J3441" i="9"/>
  <c r="K3441" i="9"/>
  <c r="L3441" i="9"/>
  <c r="M3441" i="9"/>
  <c r="N3441" i="9"/>
  <c r="O3441" i="9"/>
  <c r="P3441" i="9"/>
  <c r="E3442" i="9"/>
  <c r="F3442" i="9"/>
  <c r="G3442" i="9"/>
  <c r="H3442" i="9"/>
  <c r="I3442" i="9"/>
  <c r="J3442" i="9"/>
  <c r="K3442" i="9"/>
  <c r="L3442" i="9"/>
  <c r="M3442" i="9"/>
  <c r="N3442" i="9"/>
  <c r="O3442" i="9"/>
  <c r="P3442" i="9"/>
  <c r="E3443" i="9"/>
  <c r="F3443" i="9"/>
  <c r="G3443" i="9"/>
  <c r="H3443" i="9"/>
  <c r="I3443" i="9"/>
  <c r="J3443" i="9"/>
  <c r="K3443" i="9"/>
  <c r="L3443" i="9"/>
  <c r="M3443" i="9"/>
  <c r="N3443" i="9"/>
  <c r="O3443" i="9"/>
  <c r="P3443" i="9"/>
  <c r="E3444" i="9"/>
  <c r="F3444" i="9"/>
  <c r="G3444" i="9"/>
  <c r="H3444" i="9"/>
  <c r="I3444" i="9"/>
  <c r="J3444" i="9"/>
  <c r="K3444" i="9"/>
  <c r="L3444" i="9"/>
  <c r="M3444" i="9"/>
  <c r="N3444" i="9"/>
  <c r="O3444" i="9"/>
  <c r="P3444" i="9"/>
  <c r="E3445" i="9"/>
  <c r="F3445" i="9"/>
  <c r="G3445" i="9"/>
  <c r="H3445" i="9"/>
  <c r="I3445" i="9"/>
  <c r="J3445" i="9"/>
  <c r="K3445" i="9"/>
  <c r="L3445" i="9"/>
  <c r="M3445" i="9"/>
  <c r="N3445" i="9"/>
  <c r="O3445" i="9"/>
  <c r="P3445" i="9"/>
  <c r="E3446" i="9"/>
  <c r="F3446" i="9"/>
  <c r="G3446" i="9"/>
  <c r="H3446" i="9"/>
  <c r="I3446" i="9"/>
  <c r="J3446" i="9"/>
  <c r="K3446" i="9"/>
  <c r="L3446" i="9"/>
  <c r="M3446" i="9"/>
  <c r="N3446" i="9"/>
  <c r="O3446" i="9"/>
  <c r="P3446" i="9"/>
  <c r="E3447" i="9"/>
  <c r="F3447" i="9"/>
  <c r="G3447" i="9"/>
  <c r="H3447" i="9"/>
  <c r="I3447" i="9"/>
  <c r="J3447" i="9"/>
  <c r="K3447" i="9"/>
  <c r="L3447" i="9"/>
  <c r="M3447" i="9"/>
  <c r="N3447" i="9"/>
  <c r="O3447" i="9"/>
  <c r="P3447" i="9"/>
  <c r="E3448" i="9"/>
  <c r="F3448" i="9"/>
  <c r="G3448" i="9"/>
  <c r="H3448" i="9"/>
  <c r="I3448" i="9"/>
  <c r="J3448" i="9"/>
  <c r="K3448" i="9"/>
  <c r="L3448" i="9"/>
  <c r="M3448" i="9"/>
  <c r="N3448" i="9"/>
  <c r="O3448" i="9"/>
  <c r="P3448" i="9"/>
  <c r="E3449" i="9"/>
  <c r="F3449" i="9"/>
  <c r="G3449" i="9"/>
  <c r="H3449" i="9"/>
  <c r="I3449" i="9"/>
  <c r="J3449" i="9"/>
  <c r="K3449" i="9"/>
  <c r="L3449" i="9"/>
  <c r="M3449" i="9"/>
  <c r="N3449" i="9"/>
  <c r="O3449" i="9"/>
  <c r="P3449" i="9"/>
  <c r="E3450" i="9"/>
  <c r="F3450" i="9"/>
  <c r="G3450" i="9"/>
  <c r="H3450" i="9"/>
  <c r="I3450" i="9"/>
  <c r="J3450" i="9"/>
  <c r="K3450" i="9"/>
  <c r="L3450" i="9"/>
  <c r="M3450" i="9"/>
  <c r="N3450" i="9"/>
  <c r="O3450" i="9"/>
  <c r="P3450" i="9"/>
  <c r="E3451" i="9"/>
  <c r="F3451" i="9"/>
  <c r="G3451" i="9"/>
  <c r="H3451" i="9"/>
  <c r="I3451" i="9"/>
  <c r="J3451" i="9"/>
  <c r="K3451" i="9"/>
  <c r="L3451" i="9"/>
  <c r="M3451" i="9"/>
  <c r="N3451" i="9"/>
  <c r="O3451" i="9"/>
  <c r="P3451" i="9"/>
  <c r="E3452" i="9"/>
  <c r="F3452" i="9"/>
  <c r="G3452" i="9"/>
  <c r="H3452" i="9"/>
  <c r="I3452" i="9"/>
  <c r="J3452" i="9"/>
  <c r="K3452" i="9"/>
  <c r="L3452" i="9"/>
  <c r="M3452" i="9"/>
  <c r="N3452" i="9"/>
  <c r="O3452" i="9"/>
  <c r="P3452" i="9"/>
  <c r="E3453" i="9"/>
  <c r="F3453" i="9"/>
  <c r="G3453" i="9"/>
  <c r="H3453" i="9"/>
  <c r="I3453" i="9"/>
  <c r="J3453" i="9"/>
  <c r="K3453" i="9"/>
  <c r="L3453" i="9"/>
  <c r="M3453" i="9"/>
  <c r="N3453" i="9"/>
  <c r="O3453" i="9"/>
  <c r="P3453" i="9"/>
  <c r="E3454" i="9"/>
  <c r="F3454" i="9"/>
  <c r="G3454" i="9"/>
  <c r="H3454" i="9"/>
  <c r="I3454" i="9"/>
  <c r="J3454" i="9"/>
  <c r="K3454" i="9"/>
  <c r="L3454" i="9"/>
  <c r="M3454" i="9"/>
  <c r="N3454" i="9"/>
  <c r="O3454" i="9"/>
  <c r="P3454" i="9"/>
  <c r="E3455" i="9"/>
  <c r="F3455" i="9"/>
  <c r="G3455" i="9"/>
  <c r="H3455" i="9"/>
  <c r="I3455" i="9"/>
  <c r="J3455" i="9"/>
  <c r="K3455" i="9"/>
  <c r="L3455" i="9"/>
  <c r="M3455" i="9"/>
  <c r="N3455" i="9"/>
  <c r="O3455" i="9"/>
  <c r="P3455" i="9"/>
  <c r="E3456" i="9"/>
  <c r="F3456" i="9"/>
  <c r="G3456" i="9"/>
  <c r="H3456" i="9"/>
  <c r="I3456" i="9"/>
  <c r="J3456" i="9"/>
  <c r="K3456" i="9"/>
  <c r="L3456" i="9"/>
  <c r="M3456" i="9"/>
  <c r="N3456" i="9"/>
  <c r="O3456" i="9"/>
  <c r="P3456" i="9"/>
  <c r="E3457" i="9"/>
  <c r="F3457" i="9"/>
  <c r="G3457" i="9"/>
  <c r="H3457" i="9"/>
  <c r="I3457" i="9"/>
  <c r="J3457" i="9"/>
  <c r="K3457" i="9"/>
  <c r="L3457" i="9"/>
  <c r="M3457" i="9"/>
  <c r="N3457" i="9"/>
  <c r="O3457" i="9"/>
  <c r="P3457" i="9"/>
  <c r="E3458" i="9"/>
  <c r="F3458" i="9"/>
  <c r="G3458" i="9"/>
  <c r="H3458" i="9"/>
  <c r="I3458" i="9"/>
  <c r="J3458" i="9"/>
  <c r="K3458" i="9"/>
  <c r="L3458" i="9"/>
  <c r="M3458" i="9"/>
  <c r="N3458" i="9"/>
  <c r="O3458" i="9"/>
  <c r="P3458" i="9"/>
  <c r="E3459" i="9"/>
  <c r="F3459" i="9"/>
  <c r="G3459" i="9"/>
  <c r="H3459" i="9"/>
  <c r="I3459" i="9"/>
  <c r="J3459" i="9"/>
  <c r="K3459" i="9"/>
  <c r="L3459" i="9"/>
  <c r="M3459" i="9"/>
  <c r="N3459" i="9"/>
  <c r="O3459" i="9"/>
  <c r="P3459" i="9"/>
  <c r="E3460" i="9"/>
  <c r="F3460" i="9"/>
  <c r="G3460" i="9"/>
  <c r="H3460" i="9"/>
  <c r="I3460" i="9"/>
  <c r="J3460" i="9"/>
  <c r="K3460" i="9"/>
  <c r="L3460" i="9"/>
  <c r="M3460" i="9"/>
  <c r="N3460" i="9"/>
  <c r="O3460" i="9"/>
  <c r="P3460" i="9"/>
  <c r="E3461" i="9"/>
  <c r="F3461" i="9"/>
  <c r="G3461" i="9"/>
  <c r="H3461" i="9"/>
  <c r="I3461" i="9"/>
  <c r="J3461" i="9"/>
  <c r="K3461" i="9"/>
  <c r="L3461" i="9"/>
  <c r="M3461" i="9"/>
  <c r="N3461" i="9"/>
  <c r="O3461" i="9"/>
  <c r="P3461" i="9"/>
  <c r="E3462" i="9"/>
  <c r="F3462" i="9"/>
  <c r="G3462" i="9"/>
  <c r="H3462" i="9"/>
  <c r="I3462" i="9"/>
  <c r="J3462" i="9"/>
  <c r="K3462" i="9"/>
  <c r="L3462" i="9"/>
  <c r="M3462" i="9"/>
  <c r="N3462" i="9"/>
  <c r="O3462" i="9"/>
  <c r="P3462" i="9"/>
  <c r="E3463" i="9"/>
  <c r="F3463" i="9"/>
  <c r="G3463" i="9"/>
  <c r="H3463" i="9"/>
  <c r="I3463" i="9"/>
  <c r="J3463" i="9"/>
  <c r="K3463" i="9"/>
  <c r="L3463" i="9"/>
  <c r="M3463" i="9"/>
  <c r="N3463" i="9"/>
  <c r="O3463" i="9"/>
  <c r="P3463" i="9"/>
  <c r="E3464" i="9"/>
  <c r="F3464" i="9"/>
  <c r="G3464" i="9"/>
  <c r="H3464" i="9"/>
  <c r="I3464" i="9"/>
  <c r="J3464" i="9"/>
  <c r="K3464" i="9"/>
  <c r="L3464" i="9"/>
  <c r="M3464" i="9"/>
  <c r="N3464" i="9"/>
  <c r="O3464" i="9"/>
  <c r="P3464" i="9"/>
  <c r="E3465" i="9"/>
  <c r="F3465" i="9"/>
  <c r="G3465" i="9"/>
  <c r="H3465" i="9"/>
  <c r="I3465" i="9"/>
  <c r="J3465" i="9"/>
  <c r="K3465" i="9"/>
  <c r="L3465" i="9"/>
  <c r="M3465" i="9"/>
  <c r="N3465" i="9"/>
  <c r="O3465" i="9"/>
  <c r="P3465" i="9"/>
  <c r="E3466" i="9"/>
  <c r="F3466" i="9"/>
  <c r="G3466" i="9"/>
  <c r="H3466" i="9"/>
  <c r="I3466" i="9"/>
  <c r="J3466" i="9"/>
  <c r="K3466" i="9"/>
  <c r="L3466" i="9"/>
  <c r="M3466" i="9"/>
  <c r="N3466" i="9"/>
  <c r="O3466" i="9"/>
  <c r="P3466" i="9"/>
  <c r="E3467" i="9"/>
  <c r="F3467" i="9"/>
  <c r="G3467" i="9"/>
  <c r="H3467" i="9"/>
  <c r="I3467" i="9"/>
  <c r="J3467" i="9"/>
  <c r="K3467" i="9"/>
  <c r="L3467" i="9"/>
  <c r="M3467" i="9"/>
  <c r="N3467" i="9"/>
  <c r="O3467" i="9"/>
  <c r="P3467" i="9"/>
  <c r="E3468" i="9"/>
  <c r="F3468" i="9"/>
  <c r="G3468" i="9"/>
  <c r="H3468" i="9"/>
  <c r="I3468" i="9"/>
  <c r="J3468" i="9"/>
  <c r="K3468" i="9"/>
  <c r="L3468" i="9"/>
  <c r="M3468" i="9"/>
  <c r="N3468" i="9"/>
  <c r="O3468" i="9"/>
  <c r="P3468" i="9"/>
  <c r="E3469" i="9"/>
  <c r="F3469" i="9"/>
  <c r="G3469" i="9"/>
  <c r="H3469" i="9"/>
  <c r="I3469" i="9"/>
  <c r="J3469" i="9"/>
  <c r="K3469" i="9"/>
  <c r="L3469" i="9"/>
  <c r="M3469" i="9"/>
  <c r="N3469" i="9"/>
  <c r="O3469" i="9"/>
  <c r="P3469" i="9"/>
  <c r="E3470" i="9"/>
  <c r="F3470" i="9"/>
  <c r="G3470" i="9"/>
  <c r="H3470" i="9"/>
  <c r="I3470" i="9"/>
  <c r="J3470" i="9"/>
  <c r="K3470" i="9"/>
  <c r="L3470" i="9"/>
  <c r="M3470" i="9"/>
  <c r="N3470" i="9"/>
  <c r="O3470" i="9"/>
  <c r="P3470" i="9"/>
  <c r="E3471" i="9"/>
  <c r="F3471" i="9"/>
  <c r="G3471" i="9"/>
  <c r="H3471" i="9"/>
  <c r="I3471" i="9"/>
  <c r="J3471" i="9"/>
  <c r="K3471" i="9"/>
  <c r="L3471" i="9"/>
  <c r="M3471" i="9"/>
  <c r="N3471" i="9"/>
  <c r="O3471" i="9"/>
  <c r="P3471" i="9"/>
  <c r="E3472" i="9"/>
  <c r="F3472" i="9"/>
  <c r="G3472" i="9"/>
  <c r="H3472" i="9"/>
  <c r="I3472" i="9"/>
  <c r="J3472" i="9"/>
  <c r="K3472" i="9"/>
  <c r="L3472" i="9"/>
  <c r="M3472" i="9"/>
  <c r="N3472" i="9"/>
  <c r="O3472" i="9"/>
  <c r="P3472" i="9"/>
  <c r="E3473" i="9"/>
  <c r="F3473" i="9"/>
  <c r="G3473" i="9"/>
  <c r="H3473" i="9"/>
  <c r="I3473" i="9"/>
  <c r="J3473" i="9"/>
  <c r="K3473" i="9"/>
  <c r="L3473" i="9"/>
  <c r="M3473" i="9"/>
  <c r="N3473" i="9"/>
  <c r="O3473" i="9"/>
  <c r="P3473" i="9"/>
  <c r="E3474" i="9"/>
  <c r="F3474" i="9"/>
  <c r="G3474" i="9"/>
  <c r="H3474" i="9"/>
  <c r="I3474" i="9"/>
  <c r="J3474" i="9"/>
  <c r="K3474" i="9"/>
  <c r="L3474" i="9"/>
  <c r="M3474" i="9"/>
  <c r="N3474" i="9"/>
  <c r="O3474" i="9"/>
  <c r="P3474" i="9"/>
  <c r="E3475" i="9"/>
  <c r="F3475" i="9"/>
  <c r="G3475" i="9"/>
  <c r="H3475" i="9"/>
  <c r="I3475" i="9"/>
  <c r="J3475" i="9"/>
  <c r="K3475" i="9"/>
  <c r="L3475" i="9"/>
  <c r="M3475" i="9"/>
  <c r="N3475" i="9"/>
  <c r="O3475" i="9"/>
  <c r="P3475" i="9"/>
  <c r="E3476" i="9"/>
  <c r="F3476" i="9"/>
  <c r="G3476" i="9"/>
  <c r="H3476" i="9"/>
  <c r="I3476" i="9"/>
  <c r="J3476" i="9"/>
  <c r="K3476" i="9"/>
  <c r="L3476" i="9"/>
  <c r="M3476" i="9"/>
  <c r="N3476" i="9"/>
  <c r="O3476" i="9"/>
  <c r="P3476" i="9"/>
  <c r="E3477" i="9"/>
  <c r="F3477" i="9"/>
  <c r="G3477" i="9"/>
  <c r="H3477" i="9"/>
  <c r="I3477" i="9"/>
  <c r="J3477" i="9"/>
  <c r="K3477" i="9"/>
  <c r="L3477" i="9"/>
  <c r="M3477" i="9"/>
  <c r="N3477" i="9"/>
  <c r="O3477" i="9"/>
  <c r="P3477" i="9"/>
  <c r="E3478" i="9"/>
  <c r="F3478" i="9"/>
  <c r="G3478" i="9"/>
  <c r="H3478" i="9"/>
  <c r="I3478" i="9"/>
  <c r="J3478" i="9"/>
  <c r="K3478" i="9"/>
  <c r="L3478" i="9"/>
  <c r="M3478" i="9"/>
  <c r="N3478" i="9"/>
  <c r="O3478" i="9"/>
  <c r="P3478" i="9"/>
  <c r="E3479" i="9"/>
  <c r="F3479" i="9"/>
  <c r="G3479" i="9"/>
  <c r="H3479" i="9"/>
  <c r="I3479" i="9"/>
  <c r="J3479" i="9"/>
  <c r="K3479" i="9"/>
  <c r="L3479" i="9"/>
  <c r="M3479" i="9"/>
  <c r="N3479" i="9"/>
  <c r="O3479" i="9"/>
  <c r="P3479" i="9"/>
  <c r="E3480" i="9"/>
  <c r="F3480" i="9"/>
  <c r="G3480" i="9"/>
  <c r="H3480" i="9"/>
  <c r="I3480" i="9"/>
  <c r="J3480" i="9"/>
  <c r="K3480" i="9"/>
  <c r="L3480" i="9"/>
  <c r="M3480" i="9"/>
  <c r="N3480" i="9"/>
  <c r="O3480" i="9"/>
  <c r="P3480" i="9"/>
  <c r="E3481" i="9"/>
  <c r="F3481" i="9"/>
  <c r="G3481" i="9"/>
  <c r="H3481" i="9"/>
  <c r="I3481" i="9"/>
  <c r="J3481" i="9"/>
  <c r="K3481" i="9"/>
  <c r="L3481" i="9"/>
  <c r="M3481" i="9"/>
  <c r="N3481" i="9"/>
  <c r="O3481" i="9"/>
  <c r="P3481" i="9"/>
  <c r="E3482" i="9"/>
  <c r="F3482" i="9"/>
  <c r="G3482" i="9"/>
  <c r="H3482" i="9"/>
  <c r="I3482" i="9"/>
  <c r="J3482" i="9"/>
  <c r="K3482" i="9"/>
  <c r="L3482" i="9"/>
  <c r="M3482" i="9"/>
  <c r="N3482" i="9"/>
  <c r="O3482" i="9"/>
  <c r="P3482" i="9"/>
  <c r="E3483" i="9"/>
  <c r="F3483" i="9"/>
  <c r="G3483" i="9"/>
  <c r="H3483" i="9"/>
  <c r="I3483" i="9"/>
  <c r="J3483" i="9"/>
  <c r="K3483" i="9"/>
  <c r="L3483" i="9"/>
  <c r="M3483" i="9"/>
  <c r="N3483" i="9"/>
  <c r="O3483" i="9"/>
  <c r="P3483" i="9"/>
  <c r="E3484" i="9"/>
  <c r="F3484" i="9"/>
  <c r="G3484" i="9"/>
  <c r="H3484" i="9"/>
  <c r="I3484" i="9"/>
  <c r="J3484" i="9"/>
  <c r="K3484" i="9"/>
  <c r="L3484" i="9"/>
  <c r="M3484" i="9"/>
  <c r="N3484" i="9"/>
  <c r="O3484" i="9"/>
  <c r="P3484" i="9"/>
  <c r="E3485" i="9"/>
  <c r="F3485" i="9"/>
  <c r="G3485" i="9"/>
  <c r="H3485" i="9"/>
  <c r="I3485" i="9"/>
  <c r="J3485" i="9"/>
  <c r="K3485" i="9"/>
  <c r="L3485" i="9"/>
  <c r="M3485" i="9"/>
  <c r="N3485" i="9"/>
  <c r="O3485" i="9"/>
  <c r="P3485" i="9"/>
  <c r="E3486" i="9"/>
  <c r="F3486" i="9"/>
  <c r="G3486" i="9"/>
  <c r="H3486" i="9"/>
  <c r="I3486" i="9"/>
  <c r="J3486" i="9"/>
  <c r="K3486" i="9"/>
  <c r="L3486" i="9"/>
  <c r="M3486" i="9"/>
  <c r="N3486" i="9"/>
  <c r="O3486" i="9"/>
  <c r="P3486" i="9"/>
  <c r="E3487" i="9"/>
  <c r="F3487" i="9"/>
  <c r="G3487" i="9"/>
  <c r="H3487" i="9"/>
  <c r="I3487" i="9"/>
  <c r="J3487" i="9"/>
  <c r="K3487" i="9"/>
  <c r="L3487" i="9"/>
  <c r="M3487" i="9"/>
  <c r="N3487" i="9"/>
  <c r="O3487" i="9"/>
  <c r="P3487" i="9"/>
  <c r="E3488" i="9"/>
  <c r="F3488" i="9"/>
  <c r="G3488" i="9"/>
  <c r="H3488" i="9"/>
  <c r="I3488" i="9"/>
  <c r="J3488" i="9"/>
  <c r="K3488" i="9"/>
  <c r="L3488" i="9"/>
  <c r="M3488" i="9"/>
  <c r="N3488" i="9"/>
  <c r="O3488" i="9"/>
  <c r="P3488" i="9"/>
  <c r="E3489" i="9"/>
  <c r="F3489" i="9"/>
  <c r="G3489" i="9"/>
  <c r="H3489" i="9"/>
  <c r="I3489" i="9"/>
  <c r="J3489" i="9"/>
  <c r="K3489" i="9"/>
  <c r="L3489" i="9"/>
  <c r="M3489" i="9"/>
  <c r="N3489" i="9"/>
  <c r="O3489" i="9"/>
  <c r="P3489" i="9"/>
  <c r="E3490" i="9"/>
  <c r="F3490" i="9"/>
  <c r="G3490" i="9"/>
  <c r="H3490" i="9"/>
  <c r="I3490" i="9"/>
  <c r="J3490" i="9"/>
  <c r="K3490" i="9"/>
  <c r="L3490" i="9"/>
  <c r="M3490" i="9"/>
  <c r="N3490" i="9"/>
  <c r="O3490" i="9"/>
  <c r="P3490" i="9"/>
  <c r="E3491" i="9"/>
  <c r="F3491" i="9"/>
  <c r="G3491" i="9"/>
  <c r="H3491" i="9"/>
  <c r="I3491" i="9"/>
  <c r="J3491" i="9"/>
  <c r="K3491" i="9"/>
  <c r="L3491" i="9"/>
  <c r="M3491" i="9"/>
  <c r="N3491" i="9"/>
  <c r="O3491" i="9"/>
  <c r="P3491" i="9"/>
  <c r="E3492" i="9"/>
  <c r="F3492" i="9"/>
  <c r="G3492" i="9"/>
  <c r="H3492" i="9"/>
  <c r="I3492" i="9"/>
  <c r="J3492" i="9"/>
  <c r="K3492" i="9"/>
  <c r="L3492" i="9"/>
  <c r="M3492" i="9"/>
  <c r="N3492" i="9"/>
  <c r="O3492" i="9"/>
  <c r="P3492" i="9"/>
  <c r="E3493" i="9"/>
  <c r="F3493" i="9"/>
  <c r="G3493" i="9"/>
  <c r="H3493" i="9"/>
  <c r="I3493" i="9"/>
  <c r="J3493" i="9"/>
  <c r="K3493" i="9"/>
  <c r="L3493" i="9"/>
  <c r="M3493" i="9"/>
  <c r="N3493" i="9"/>
  <c r="O3493" i="9"/>
  <c r="P3493" i="9"/>
  <c r="E3494" i="9"/>
  <c r="F3494" i="9"/>
  <c r="G3494" i="9"/>
  <c r="H3494" i="9"/>
  <c r="I3494" i="9"/>
  <c r="J3494" i="9"/>
  <c r="K3494" i="9"/>
  <c r="L3494" i="9"/>
  <c r="M3494" i="9"/>
  <c r="N3494" i="9"/>
  <c r="O3494" i="9"/>
  <c r="P3494" i="9"/>
  <c r="E3495" i="9"/>
  <c r="F3495" i="9"/>
  <c r="G3495" i="9"/>
  <c r="H3495" i="9"/>
  <c r="I3495" i="9"/>
  <c r="J3495" i="9"/>
  <c r="K3495" i="9"/>
  <c r="L3495" i="9"/>
  <c r="M3495" i="9"/>
  <c r="N3495" i="9"/>
  <c r="O3495" i="9"/>
  <c r="P3495" i="9"/>
  <c r="E3496" i="9"/>
  <c r="F3496" i="9"/>
  <c r="G3496" i="9"/>
  <c r="H3496" i="9"/>
  <c r="I3496" i="9"/>
  <c r="J3496" i="9"/>
  <c r="K3496" i="9"/>
  <c r="L3496" i="9"/>
  <c r="M3496" i="9"/>
  <c r="N3496" i="9"/>
  <c r="O3496" i="9"/>
  <c r="P3496" i="9"/>
  <c r="E3497" i="9"/>
  <c r="F3497" i="9"/>
  <c r="G3497" i="9"/>
  <c r="H3497" i="9"/>
  <c r="I3497" i="9"/>
  <c r="J3497" i="9"/>
  <c r="K3497" i="9"/>
  <c r="L3497" i="9"/>
  <c r="M3497" i="9"/>
  <c r="N3497" i="9"/>
  <c r="O3497" i="9"/>
  <c r="P3497" i="9"/>
  <c r="E3498" i="9"/>
  <c r="F3498" i="9"/>
  <c r="G3498" i="9"/>
  <c r="H3498" i="9"/>
  <c r="I3498" i="9"/>
  <c r="J3498" i="9"/>
  <c r="K3498" i="9"/>
  <c r="L3498" i="9"/>
  <c r="M3498" i="9"/>
  <c r="N3498" i="9"/>
  <c r="O3498" i="9"/>
  <c r="P3498" i="9"/>
  <c r="E3499" i="9"/>
  <c r="F3499" i="9"/>
  <c r="G3499" i="9"/>
  <c r="H3499" i="9"/>
  <c r="I3499" i="9"/>
  <c r="J3499" i="9"/>
  <c r="K3499" i="9"/>
  <c r="L3499" i="9"/>
  <c r="M3499" i="9"/>
  <c r="N3499" i="9"/>
  <c r="O3499" i="9"/>
  <c r="P3499" i="9"/>
  <c r="E3500" i="9"/>
  <c r="F3500" i="9"/>
  <c r="G3500" i="9"/>
  <c r="H3500" i="9"/>
  <c r="I3500" i="9"/>
  <c r="J3500" i="9"/>
  <c r="K3500" i="9"/>
  <c r="L3500" i="9"/>
  <c r="M3500" i="9"/>
  <c r="N3500" i="9"/>
  <c r="O3500" i="9"/>
  <c r="P3500" i="9"/>
  <c r="E3501" i="9"/>
  <c r="F3501" i="9"/>
  <c r="G3501" i="9"/>
  <c r="H3501" i="9"/>
  <c r="I3501" i="9"/>
  <c r="J3501" i="9"/>
  <c r="K3501" i="9"/>
  <c r="L3501" i="9"/>
  <c r="M3501" i="9"/>
  <c r="N3501" i="9"/>
  <c r="O3501" i="9"/>
  <c r="P3501" i="9"/>
  <c r="E3502" i="9"/>
  <c r="F3502" i="9"/>
  <c r="G3502" i="9"/>
  <c r="H3502" i="9"/>
  <c r="I3502" i="9"/>
  <c r="J3502" i="9"/>
  <c r="K3502" i="9"/>
  <c r="L3502" i="9"/>
  <c r="M3502" i="9"/>
  <c r="N3502" i="9"/>
  <c r="O3502" i="9"/>
  <c r="P3502" i="9"/>
  <c r="E3503" i="9"/>
  <c r="F3503" i="9"/>
  <c r="G3503" i="9"/>
  <c r="H3503" i="9"/>
  <c r="I3503" i="9"/>
  <c r="J3503" i="9"/>
  <c r="K3503" i="9"/>
  <c r="L3503" i="9"/>
  <c r="M3503" i="9"/>
  <c r="N3503" i="9"/>
  <c r="O3503" i="9"/>
  <c r="P3503" i="9"/>
  <c r="E3504" i="9"/>
  <c r="F3504" i="9"/>
  <c r="G3504" i="9"/>
  <c r="H3504" i="9"/>
  <c r="I3504" i="9"/>
  <c r="J3504" i="9"/>
  <c r="K3504" i="9"/>
  <c r="L3504" i="9"/>
  <c r="M3504" i="9"/>
  <c r="N3504" i="9"/>
  <c r="O3504" i="9"/>
  <c r="P3504" i="9"/>
  <c r="E3505" i="9"/>
  <c r="F3505" i="9"/>
  <c r="G3505" i="9"/>
  <c r="H3505" i="9"/>
  <c r="I3505" i="9"/>
  <c r="J3505" i="9"/>
  <c r="K3505" i="9"/>
  <c r="L3505" i="9"/>
  <c r="M3505" i="9"/>
  <c r="N3505" i="9"/>
  <c r="O3505" i="9"/>
  <c r="P3505" i="9"/>
  <c r="E3506" i="9"/>
  <c r="F3506" i="9"/>
  <c r="G3506" i="9"/>
  <c r="H3506" i="9"/>
  <c r="I3506" i="9"/>
  <c r="J3506" i="9"/>
  <c r="K3506" i="9"/>
  <c r="L3506" i="9"/>
  <c r="M3506" i="9"/>
  <c r="N3506" i="9"/>
  <c r="O3506" i="9"/>
  <c r="P3506" i="9"/>
  <c r="E3507" i="9"/>
  <c r="F3507" i="9"/>
  <c r="G3507" i="9"/>
  <c r="H3507" i="9"/>
  <c r="I3507" i="9"/>
  <c r="J3507" i="9"/>
  <c r="K3507" i="9"/>
  <c r="L3507" i="9"/>
  <c r="M3507" i="9"/>
  <c r="N3507" i="9"/>
  <c r="O3507" i="9"/>
  <c r="P3507" i="9"/>
  <c r="E3508" i="9"/>
  <c r="F3508" i="9"/>
  <c r="G3508" i="9"/>
  <c r="H3508" i="9"/>
  <c r="I3508" i="9"/>
  <c r="J3508" i="9"/>
  <c r="K3508" i="9"/>
  <c r="L3508" i="9"/>
  <c r="M3508" i="9"/>
  <c r="N3508" i="9"/>
  <c r="O3508" i="9"/>
  <c r="P3508" i="9"/>
  <c r="E3509" i="9"/>
  <c r="F3509" i="9"/>
  <c r="G3509" i="9"/>
  <c r="H3509" i="9"/>
  <c r="I3509" i="9"/>
  <c r="J3509" i="9"/>
  <c r="K3509" i="9"/>
  <c r="L3509" i="9"/>
  <c r="M3509" i="9"/>
  <c r="N3509" i="9"/>
  <c r="O3509" i="9"/>
  <c r="P3509" i="9"/>
  <c r="E3510" i="9"/>
  <c r="F3510" i="9"/>
  <c r="G3510" i="9"/>
  <c r="H3510" i="9"/>
  <c r="I3510" i="9"/>
  <c r="J3510" i="9"/>
  <c r="K3510" i="9"/>
  <c r="L3510" i="9"/>
  <c r="M3510" i="9"/>
  <c r="N3510" i="9"/>
  <c r="O3510" i="9"/>
  <c r="P3510" i="9"/>
  <c r="E3511" i="9"/>
  <c r="F3511" i="9"/>
  <c r="G3511" i="9"/>
  <c r="H3511" i="9"/>
  <c r="I3511" i="9"/>
  <c r="J3511" i="9"/>
  <c r="K3511" i="9"/>
  <c r="L3511" i="9"/>
  <c r="M3511" i="9"/>
  <c r="N3511" i="9"/>
  <c r="O3511" i="9"/>
  <c r="P3511" i="9"/>
  <c r="E3512" i="9"/>
  <c r="F3512" i="9"/>
  <c r="G3512" i="9"/>
  <c r="H3512" i="9"/>
  <c r="I3512" i="9"/>
  <c r="J3512" i="9"/>
  <c r="K3512" i="9"/>
  <c r="L3512" i="9"/>
  <c r="M3512" i="9"/>
  <c r="N3512" i="9"/>
  <c r="O3512" i="9"/>
  <c r="P3512" i="9"/>
  <c r="E3513" i="9"/>
  <c r="F3513" i="9"/>
  <c r="G3513" i="9"/>
  <c r="H3513" i="9"/>
  <c r="I3513" i="9"/>
  <c r="J3513" i="9"/>
  <c r="K3513" i="9"/>
  <c r="L3513" i="9"/>
  <c r="M3513" i="9"/>
  <c r="N3513" i="9"/>
  <c r="O3513" i="9"/>
  <c r="P3513" i="9"/>
  <c r="E3514" i="9"/>
  <c r="F3514" i="9"/>
  <c r="G3514" i="9"/>
  <c r="H3514" i="9"/>
  <c r="I3514" i="9"/>
  <c r="J3514" i="9"/>
  <c r="K3514" i="9"/>
  <c r="L3514" i="9"/>
  <c r="M3514" i="9"/>
  <c r="N3514" i="9"/>
  <c r="O3514" i="9"/>
  <c r="P3514" i="9"/>
  <c r="E3515" i="9"/>
  <c r="F3515" i="9"/>
  <c r="G3515" i="9"/>
  <c r="H3515" i="9"/>
  <c r="I3515" i="9"/>
  <c r="J3515" i="9"/>
  <c r="K3515" i="9"/>
  <c r="L3515" i="9"/>
  <c r="M3515" i="9"/>
  <c r="N3515" i="9"/>
  <c r="O3515" i="9"/>
  <c r="P3515" i="9"/>
  <c r="E3516" i="9"/>
  <c r="F3516" i="9"/>
  <c r="G3516" i="9"/>
  <c r="H3516" i="9"/>
  <c r="I3516" i="9"/>
  <c r="J3516" i="9"/>
  <c r="K3516" i="9"/>
  <c r="L3516" i="9"/>
  <c r="M3516" i="9"/>
  <c r="N3516" i="9"/>
  <c r="O3516" i="9"/>
  <c r="P3516" i="9"/>
  <c r="E3517" i="9"/>
  <c r="F3517" i="9"/>
  <c r="G3517" i="9"/>
  <c r="H3517" i="9"/>
  <c r="I3517" i="9"/>
  <c r="J3517" i="9"/>
  <c r="K3517" i="9"/>
  <c r="L3517" i="9"/>
  <c r="M3517" i="9"/>
  <c r="N3517" i="9"/>
  <c r="O3517" i="9"/>
  <c r="P3517" i="9"/>
  <c r="E3518" i="9"/>
  <c r="F3518" i="9"/>
  <c r="G3518" i="9"/>
  <c r="H3518" i="9"/>
  <c r="I3518" i="9"/>
  <c r="J3518" i="9"/>
  <c r="K3518" i="9"/>
  <c r="L3518" i="9"/>
  <c r="M3518" i="9"/>
  <c r="N3518" i="9"/>
  <c r="O3518" i="9"/>
  <c r="P3518" i="9"/>
  <c r="E3519" i="9"/>
  <c r="F3519" i="9"/>
  <c r="G3519" i="9"/>
  <c r="H3519" i="9"/>
  <c r="I3519" i="9"/>
  <c r="J3519" i="9"/>
  <c r="K3519" i="9"/>
  <c r="L3519" i="9"/>
  <c r="M3519" i="9"/>
  <c r="N3519" i="9"/>
  <c r="O3519" i="9"/>
  <c r="P3519" i="9"/>
  <c r="E3520" i="9"/>
  <c r="F3520" i="9"/>
  <c r="G3520" i="9"/>
  <c r="H3520" i="9"/>
  <c r="I3520" i="9"/>
  <c r="J3520" i="9"/>
  <c r="K3520" i="9"/>
  <c r="L3520" i="9"/>
  <c r="M3520" i="9"/>
  <c r="N3520" i="9"/>
  <c r="O3520" i="9"/>
  <c r="P3520" i="9"/>
  <c r="E3521" i="9"/>
  <c r="F3521" i="9"/>
  <c r="G3521" i="9"/>
  <c r="H3521" i="9"/>
  <c r="I3521" i="9"/>
  <c r="J3521" i="9"/>
  <c r="K3521" i="9"/>
  <c r="L3521" i="9"/>
  <c r="M3521" i="9"/>
  <c r="N3521" i="9"/>
  <c r="O3521" i="9"/>
  <c r="P3521" i="9"/>
  <c r="E3522" i="9"/>
  <c r="F3522" i="9"/>
  <c r="G3522" i="9"/>
  <c r="H3522" i="9"/>
  <c r="I3522" i="9"/>
  <c r="J3522" i="9"/>
  <c r="K3522" i="9"/>
  <c r="L3522" i="9"/>
  <c r="M3522" i="9"/>
  <c r="N3522" i="9"/>
  <c r="O3522" i="9"/>
  <c r="P3522" i="9"/>
  <c r="E3523" i="9"/>
  <c r="F3523" i="9"/>
  <c r="G3523" i="9"/>
  <c r="H3523" i="9"/>
  <c r="I3523" i="9"/>
  <c r="J3523" i="9"/>
  <c r="K3523" i="9"/>
  <c r="L3523" i="9"/>
  <c r="M3523" i="9"/>
  <c r="N3523" i="9"/>
  <c r="O3523" i="9"/>
  <c r="P3523" i="9"/>
  <c r="E3524" i="9"/>
  <c r="F3524" i="9"/>
  <c r="G3524" i="9"/>
  <c r="H3524" i="9"/>
  <c r="I3524" i="9"/>
  <c r="J3524" i="9"/>
  <c r="K3524" i="9"/>
  <c r="L3524" i="9"/>
  <c r="M3524" i="9"/>
  <c r="N3524" i="9"/>
  <c r="O3524" i="9"/>
  <c r="P3524" i="9"/>
  <c r="E3525" i="9"/>
  <c r="F3525" i="9"/>
  <c r="G3525" i="9"/>
  <c r="H3525" i="9"/>
  <c r="I3525" i="9"/>
  <c r="J3525" i="9"/>
  <c r="K3525" i="9"/>
  <c r="L3525" i="9"/>
  <c r="M3525" i="9"/>
  <c r="N3525" i="9"/>
  <c r="O3525" i="9"/>
  <c r="P3525" i="9"/>
  <c r="E3526" i="9"/>
  <c r="F3526" i="9"/>
  <c r="G3526" i="9"/>
  <c r="H3526" i="9"/>
  <c r="I3526" i="9"/>
  <c r="J3526" i="9"/>
  <c r="K3526" i="9"/>
  <c r="L3526" i="9"/>
  <c r="M3526" i="9"/>
  <c r="N3526" i="9"/>
  <c r="O3526" i="9"/>
  <c r="P3526" i="9"/>
  <c r="E3527" i="9"/>
  <c r="F3527" i="9"/>
  <c r="G3527" i="9"/>
  <c r="H3527" i="9"/>
  <c r="I3527" i="9"/>
  <c r="J3527" i="9"/>
  <c r="K3527" i="9"/>
  <c r="L3527" i="9"/>
  <c r="M3527" i="9"/>
  <c r="N3527" i="9"/>
  <c r="O3527" i="9"/>
  <c r="P3527" i="9"/>
  <c r="E3528" i="9"/>
  <c r="F3528" i="9"/>
  <c r="G3528" i="9"/>
  <c r="H3528" i="9"/>
  <c r="I3528" i="9"/>
  <c r="J3528" i="9"/>
  <c r="K3528" i="9"/>
  <c r="L3528" i="9"/>
  <c r="M3528" i="9"/>
  <c r="N3528" i="9"/>
  <c r="O3528" i="9"/>
  <c r="P3528" i="9"/>
  <c r="E3529" i="9"/>
  <c r="F3529" i="9"/>
  <c r="G3529" i="9"/>
  <c r="H3529" i="9"/>
  <c r="I3529" i="9"/>
  <c r="J3529" i="9"/>
  <c r="K3529" i="9"/>
  <c r="L3529" i="9"/>
  <c r="M3529" i="9"/>
  <c r="N3529" i="9"/>
  <c r="O3529" i="9"/>
  <c r="P3529" i="9"/>
  <c r="E3530" i="9"/>
  <c r="F3530" i="9"/>
  <c r="G3530" i="9"/>
  <c r="H3530" i="9"/>
  <c r="I3530" i="9"/>
  <c r="J3530" i="9"/>
  <c r="K3530" i="9"/>
  <c r="L3530" i="9"/>
  <c r="M3530" i="9"/>
  <c r="N3530" i="9"/>
  <c r="O3530" i="9"/>
  <c r="P3530" i="9"/>
  <c r="E3531" i="9"/>
  <c r="F3531" i="9"/>
  <c r="G3531" i="9"/>
  <c r="H3531" i="9"/>
  <c r="I3531" i="9"/>
  <c r="J3531" i="9"/>
  <c r="K3531" i="9"/>
  <c r="L3531" i="9"/>
  <c r="M3531" i="9"/>
  <c r="N3531" i="9"/>
  <c r="O3531" i="9"/>
  <c r="P3531" i="9"/>
  <c r="E3532" i="9"/>
  <c r="F3532" i="9"/>
  <c r="G3532" i="9"/>
  <c r="H3532" i="9"/>
  <c r="I3532" i="9"/>
  <c r="J3532" i="9"/>
  <c r="K3532" i="9"/>
  <c r="L3532" i="9"/>
  <c r="M3532" i="9"/>
  <c r="N3532" i="9"/>
  <c r="O3532" i="9"/>
  <c r="P3532" i="9"/>
  <c r="E3533" i="9"/>
  <c r="F3533" i="9"/>
  <c r="G3533" i="9"/>
  <c r="H3533" i="9"/>
  <c r="I3533" i="9"/>
  <c r="J3533" i="9"/>
  <c r="K3533" i="9"/>
  <c r="L3533" i="9"/>
  <c r="M3533" i="9"/>
  <c r="N3533" i="9"/>
  <c r="O3533" i="9"/>
  <c r="P3533" i="9"/>
  <c r="E3534" i="9"/>
  <c r="F3534" i="9"/>
  <c r="G3534" i="9"/>
  <c r="H3534" i="9"/>
  <c r="I3534" i="9"/>
  <c r="J3534" i="9"/>
  <c r="K3534" i="9"/>
  <c r="L3534" i="9"/>
  <c r="M3534" i="9"/>
  <c r="N3534" i="9"/>
  <c r="O3534" i="9"/>
  <c r="P3534" i="9"/>
  <c r="E3535" i="9"/>
  <c r="F3535" i="9"/>
  <c r="G3535" i="9"/>
  <c r="H3535" i="9"/>
  <c r="I3535" i="9"/>
  <c r="J3535" i="9"/>
  <c r="K3535" i="9"/>
  <c r="L3535" i="9"/>
  <c r="M3535" i="9"/>
  <c r="N3535" i="9"/>
  <c r="O3535" i="9"/>
  <c r="P3535" i="9"/>
  <c r="E3536" i="9"/>
  <c r="F3536" i="9"/>
  <c r="G3536" i="9"/>
  <c r="H3536" i="9"/>
  <c r="I3536" i="9"/>
  <c r="J3536" i="9"/>
  <c r="K3536" i="9"/>
  <c r="L3536" i="9"/>
  <c r="M3536" i="9"/>
  <c r="N3536" i="9"/>
  <c r="O3536" i="9"/>
  <c r="P3536" i="9"/>
  <c r="E3537" i="9"/>
  <c r="F3537" i="9"/>
  <c r="G3537" i="9"/>
  <c r="H3537" i="9"/>
  <c r="I3537" i="9"/>
  <c r="J3537" i="9"/>
  <c r="K3537" i="9"/>
  <c r="L3537" i="9"/>
  <c r="M3537" i="9"/>
  <c r="N3537" i="9"/>
  <c r="O3537" i="9"/>
  <c r="P3537" i="9"/>
  <c r="E3538" i="9"/>
  <c r="F3538" i="9"/>
  <c r="G3538" i="9"/>
  <c r="H3538" i="9"/>
  <c r="I3538" i="9"/>
  <c r="J3538" i="9"/>
  <c r="K3538" i="9"/>
  <c r="L3538" i="9"/>
  <c r="M3538" i="9"/>
  <c r="N3538" i="9"/>
  <c r="O3538" i="9"/>
  <c r="P3538" i="9"/>
  <c r="E3539" i="9"/>
  <c r="F3539" i="9"/>
  <c r="G3539" i="9"/>
  <c r="H3539" i="9"/>
  <c r="I3539" i="9"/>
  <c r="J3539" i="9"/>
  <c r="K3539" i="9"/>
  <c r="L3539" i="9"/>
  <c r="M3539" i="9"/>
  <c r="N3539" i="9"/>
  <c r="O3539" i="9"/>
  <c r="P3539" i="9"/>
  <c r="E3540" i="9"/>
  <c r="F3540" i="9"/>
  <c r="G3540" i="9"/>
  <c r="H3540" i="9"/>
  <c r="I3540" i="9"/>
  <c r="J3540" i="9"/>
  <c r="K3540" i="9"/>
  <c r="L3540" i="9"/>
  <c r="M3540" i="9"/>
  <c r="N3540" i="9"/>
  <c r="O3540" i="9"/>
  <c r="P3540" i="9"/>
  <c r="E3541" i="9"/>
  <c r="F3541" i="9"/>
  <c r="G3541" i="9"/>
  <c r="H3541" i="9"/>
  <c r="I3541" i="9"/>
  <c r="J3541" i="9"/>
  <c r="K3541" i="9"/>
  <c r="L3541" i="9"/>
  <c r="M3541" i="9"/>
  <c r="N3541" i="9"/>
  <c r="O3541" i="9"/>
  <c r="P3541" i="9"/>
  <c r="E3542" i="9"/>
  <c r="F3542" i="9"/>
  <c r="G3542" i="9"/>
  <c r="H3542" i="9"/>
  <c r="I3542" i="9"/>
  <c r="J3542" i="9"/>
  <c r="K3542" i="9"/>
  <c r="L3542" i="9"/>
  <c r="M3542" i="9"/>
  <c r="N3542" i="9"/>
  <c r="O3542" i="9"/>
  <c r="P3542" i="9"/>
  <c r="E3543" i="9"/>
  <c r="F3543" i="9"/>
  <c r="G3543" i="9"/>
  <c r="H3543" i="9"/>
  <c r="I3543" i="9"/>
  <c r="J3543" i="9"/>
  <c r="K3543" i="9"/>
  <c r="L3543" i="9"/>
  <c r="M3543" i="9"/>
  <c r="N3543" i="9"/>
  <c r="O3543" i="9"/>
  <c r="P3543" i="9"/>
  <c r="E3544" i="9"/>
  <c r="F3544" i="9"/>
  <c r="G3544" i="9"/>
  <c r="H3544" i="9"/>
  <c r="I3544" i="9"/>
  <c r="J3544" i="9"/>
  <c r="K3544" i="9"/>
  <c r="L3544" i="9"/>
  <c r="M3544" i="9"/>
  <c r="N3544" i="9"/>
  <c r="O3544" i="9"/>
  <c r="P3544" i="9"/>
  <c r="E3545" i="9"/>
  <c r="F3545" i="9"/>
  <c r="G3545" i="9"/>
  <c r="H3545" i="9"/>
  <c r="I3545" i="9"/>
  <c r="J3545" i="9"/>
  <c r="K3545" i="9"/>
  <c r="L3545" i="9"/>
  <c r="M3545" i="9"/>
  <c r="N3545" i="9"/>
  <c r="O3545" i="9"/>
  <c r="P3545" i="9"/>
  <c r="E3546" i="9"/>
  <c r="F3546" i="9"/>
  <c r="G3546" i="9"/>
  <c r="H3546" i="9"/>
  <c r="I3546" i="9"/>
  <c r="J3546" i="9"/>
  <c r="K3546" i="9"/>
  <c r="L3546" i="9"/>
  <c r="M3546" i="9"/>
  <c r="N3546" i="9"/>
  <c r="O3546" i="9"/>
  <c r="P3546" i="9"/>
  <c r="E3547" i="9"/>
  <c r="F3547" i="9"/>
  <c r="G3547" i="9"/>
  <c r="H3547" i="9"/>
  <c r="I3547" i="9"/>
  <c r="J3547" i="9"/>
  <c r="K3547" i="9"/>
  <c r="L3547" i="9"/>
  <c r="M3547" i="9"/>
  <c r="N3547" i="9"/>
  <c r="O3547" i="9"/>
  <c r="P3547" i="9"/>
  <c r="E3548" i="9"/>
  <c r="F3548" i="9"/>
  <c r="G3548" i="9"/>
  <c r="H3548" i="9"/>
  <c r="I3548" i="9"/>
  <c r="J3548" i="9"/>
  <c r="K3548" i="9"/>
  <c r="L3548" i="9"/>
  <c r="M3548" i="9"/>
  <c r="N3548" i="9"/>
  <c r="O3548" i="9"/>
  <c r="P3548" i="9"/>
  <c r="E3549" i="9"/>
  <c r="F3549" i="9"/>
  <c r="G3549" i="9"/>
  <c r="H3549" i="9"/>
  <c r="I3549" i="9"/>
  <c r="J3549" i="9"/>
  <c r="K3549" i="9"/>
  <c r="L3549" i="9"/>
  <c r="M3549" i="9"/>
  <c r="N3549" i="9"/>
  <c r="O3549" i="9"/>
  <c r="P3549" i="9"/>
  <c r="E3550" i="9"/>
  <c r="F3550" i="9"/>
  <c r="G3550" i="9"/>
  <c r="H3550" i="9"/>
  <c r="I3550" i="9"/>
  <c r="J3550" i="9"/>
  <c r="K3550" i="9"/>
  <c r="L3550" i="9"/>
  <c r="M3550" i="9"/>
  <c r="N3550" i="9"/>
  <c r="O3550" i="9"/>
  <c r="P3550" i="9"/>
  <c r="E3551" i="9"/>
  <c r="F3551" i="9"/>
  <c r="G3551" i="9"/>
  <c r="H3551" i="9"/>
  <c r="I3551" i="9"/>
  <c r="J3551" i="9"/>
  <c r="K3551" i="9"/>
  <c r="L3551" i="9"/>
  <c r="M3551" i="9"/>
  <c r="N3551" i="9"/>
  <c r="O3551" i="9"/>
  <c r="P3551" i="9"/>
  <c r="E3552" i="9"/>
  <c r="F3552" i="9"/>
  <c r="G3552" i="9"/>
  <c r="H3552" i="9"/>
  <c r="I3552" i="9"/>
  <c r="J3552" i="9"/>
  <c r="K3552" i="9"/>
  <c r="L3552" i="9"/>
  <c r="M3552" i="9"/>
  <c r="N3552" i="9"/>
  <c r="O3552" i="9"/>
  <c r="P3552" i="9"/>
  <c r="E3553" i="9"/>
  <c r="F3553" i="9"/>
  <c r="G3553" i="9"/>
  <c r="H3553" i="9"/>
  <c r="I3553" i="9"/>
  <c r="J3553" i="9"/>
  <c r="K3553" i="9"/>
  <c r="L3553" i="9"/>
  <c r="M3553" i="9"/>
  <c r="N3553" i="9"/>
  <c r="O3553" i="9"/>
  <c r="P3553" i="9"/>
  <c r="E3554" i="9"/>
  <c r="F3554" i="9"/>
  <c r="G3554" i="9"/>
  <c r="H3554" i="9"/>
  <c r="I3554" i="9"/>
  <c r="J3554" i="9"/>
  <c r="K3554" i="9"/>
  <c r="L3554" i="9"/>
  <c r="M3554" i="9"/>
  <c r="N3554" i="9"/>
  <c r="O3554" i="9"/>
  <c r="P3554" i="9"/>
  <c r="E3555" i="9"/>
  <c r="F3555" i="9"/>
  <c r="G3555" i="9"/>
  <c r="H3555" i="9"/>
  <c r="I3555" i="9"/>
  <c r="J3555" i="9"/>
  <c r="K3555" i="9"/>
  <c r="L3555" i="9"/>
  <c r="M3555" i="9"/>
  <c r="N3555" i="9"/>
  <c r="O3555" i="9"/>
  <c r="P3555" i="9"/>
  <c r="E3556" i="9"/>
  <c r="F3556" i="9"/>
  <c r="G3556" i="9"/>
  <c r="H3556" i="9"/>
  <c r="I3556" i="9"/>
  <c r="J3556" i="9"/>
  <c r="K3556" i="9"/>
  <c r="L3556" i="9"/>
  <c r="M3556" i="9"/>
  <c r="N3556" i="9"/>
  <c r="O3556" i="9"/>
  <c r="P3556" i="9"/>
  <c r="E3557" i="9"/>
  <c r="F3557" i="9"/>
  <c r="G3557" i="9"/>
  <c r="H3557" i="9"/>
  <c r="I3557" i="9"/>
  <c r="J3557" i="9"/>
  <c r="K3557" i="9"/>
  <c r="L3557" i="9"/>
  <c r="M3557" i="9"/>
  <c r="N3557" i="9"/>
  <c r="O3557" i="9"/>
  <c r="P3557" i="9"/>
  <c r="E3558" i="9"/>
  <c r="F3558" i="9"/>
  <c r="G3558" i="9"/>
  <c r="H3558" i="9"/>
  <c r="I3558" i="9"/>
  <c r="J3558" i="9"/>
  <c r="K3558" i="9"/>
  <c r="L3558" i="9"/>
  <c r="M3558" i="9"/>
  <c r="N3558" i="9"/>
  <c r="O3558" i="9"/>
  <c r="P3558" i="9"/>
  <c r="E3559" i="9"/>
  <c r="F3559" i="9"/>
  <c r="G3559" i="9"/>
  <c r="H3559" i="9"/>
  <c r="I3559" i="9"/>
  <c r="J3559" i="9"/>
  <c r="K3559" i="9"/>
  <c r="L3559" i="9"/>
  <c r="M3559" i="9"/>
  <c r="N3559" i="9"/>
  <c r="O3559" i="9"/>
  <c r="P3559" i="9"/>
  <c r="E3560" i="9"/>
  <c r="F3560" i="9"/>
  <c r="G3560" i="9"/>
  <c r="H3560" i="9"/>
  <c r="I3560" i="9"/>
  <c r="J3560" i="9"/>
  <c r="K3560" i="9"/>
  <c r="L3560" i="9"/>
  <c r="M3560" i="9"/>
  <c r="N3560" i="9"/>
  <c r="O3560" i="9"/>
  <c r="P3560" i="9"/>
  <c r="E3561" i="9"/>
  <c r="F3561" i="9"/>
  <c r="G3561" i="9"/>
  <c r="H3561" i="9"/>
  <c r="I3561" i="9"/>
  <c r="J3561" i="9"/>
  <c r="K3561" i="9"/>
  <c r="L3561" i="9"/>
  <c r="M3561" i="9"/>
  <c r="N3561" i="9"/>
  <c r="O3561" i="9"/>
  <c r="P3561" i="9"/>
  <c r="E3562" i="9"/>
  <c r="F3562" i="9"/>
  <c r="G3562" i="9"/>
  <c r="H3562" i="9"/>
  <c r="I3562" i="9"/>
  <c r="J3562" i="9"/>
  <c r="K3562" i="9"/>
  <c r="L3562" i="9"/>
  <c r="M3562" i="9"/>
  <c r="N3562" i="9"/>
  <c r="O3562" i="9"/>
  <c r="P3562" i="9"/>
  <c r="E3563" i="9"/>
  <c r="F3563" i="9"/>
  <c r="G3563" i="9"/>
  <c r="H3563" i="9"/>
  <c r="I3563" i="9"/>
  <c r="J3563" i="9"/>
  <c r="K3563" i="9"/>
  <c r="L3563" i="9"/>
  <c r="M3563" i="9"/>
  <c r="N3563" i="9"/>
  <c r="O3563" i="9"/>
  <c r="P3563" i="9"/>
  <c r="E3564" i="9"/>
  <c r="F3564" i="9"/>
  <c r="G3564" i="9"/>
  <c r="H3564" i="9"/>
  <c r="I3564" i="9"/>
  <c r="J3564" i="9"/>
  <c r="K3564" i="9"/>
  <c r="L3564" i="9"/>
  <c r="M3564" i="9"/>
  <c r="N3564" i="9"/>
  <c r="O3564" i="9"/>
  <c r="P3564" i="9"/>
  <c r="E3565" i="9"/>
  <c r="F3565" i="9"/>
  <c r="G3565" i="9"/>
  <c r="H3565" i="9"/>
  <c r="I3565" i="9"/>
  <c r="J3565" i="9"/>
  <c r="K3565" i="9"/>
  <c r="L3565" i="9"/>
  <c r="M3565" i="9"/>
  <c r="N3565" i="9"/>
  <c r="O3565" i="9"/>
  <c r="P3565" i="9"/>
  <c r="E3566" i="9"/>
  <c r="F3566" i="9"/>
  <c r="G3566" i="9"/>
  <c r="H3566" i="9"/>
  <c r="I3566" i="9"/>
  <c r="J3566" i="9"/>
  <c r="K3566" i="9"/>
  <c r="L3566" i="9"/>
  <c r="M3566" i="9"/>
  <c r="N3566" i="9"/>
  <c r="O3566" i="9"/>
  <c r="P3566" i="9"/>
  <c r="E3567" i="9"/>
  <c r="F3567" i="9"/>
  <c r="G3567" i="9"/>
  <c r="H3567" i="9"/>
  <c r="I3567" i="9"/>
  <c r="J3567" i="9"/>
  <c r="K3567" i="9"/>
  <c r="L3567" i="9"/>
  <c r="M3567" i="9"/>
  <c r="N3567" i="9"/>
  <c r="O3567" i="9"/>
  <c r="P3567" i="9"/>
  <c r="E3568" i="9"/>
  <c r="F3568" i="9"/>
  <c r="G3568" i="9"/>
  <c r="H3568" i="9"/>
  <c r="I3568" i="9"/>
  <c r="J3568" i="9"/>
  <c r="K3568" i="9"/>
  <c r="L3568" i="9"/>
  <c r="M3568" i="9"/>
  <c r="N3568" i="9"/>
  <c r="O3568" i="9"/>
  <c r="P3568" i="9"/>
  <c r="E3569" i="9"/>
  <c r="F3569" i="9"/>
  <c r="G3569" i="9"/>
  <c r="H3569" i="9"/>
  <c r="I3569" i="9"/>
  <c r="J3569" i="9"/>
  <c r="K3569" i="9"/>
  <c r="L3569" i="9"/>
  <c r="M3569" i="9"/>
  <c r="N3569" i="9"/>
  <c r="O3569" i="9"/>
  <c r="P3569" i="9"/>
  <c r="E3570" i="9"/>
  <c r="F3570" i="9"/>
  <c r="G3570" i="9"/>
  <c r="H3570" i="9"/>
  <c r="I3570" i="9"/>
  <c r="J3570" i="9"/>
  <c r="K3570" i="9"/>
  <c r="L3570" i="9"/>
  <c r="M3570" i="9"/>
  <c r="N3570" i="9"/>
  <c r="O3570" i="9"/>
  <c r="P3570" i="9"/>
  <c r="E3571" i="9"/>
  <c r="F3571" i="9"/>
  <c r="G3571" i="9"/>
  <c r="H3571" i="9"/>
  <c r="I3571" i="9"/>
  <c r="J3571" i="9"/>
  <c r="K3571" i="9"/>
  <c r="L3571" i="9"/>
  <c r="M3571" i="9"/>
  <c r="N3571" i="9"/>
  <c r="O3571" i="9"/>
  <c r="P3571" i="9"/>
  <c r="E3572" i="9"/>
  <c r="F3572" i="9"/>
  <c r="G3572" i="9"/>
  <c r="H3572" i="9"/>
  <c r="I3572" i="9"/>
  <c r="J3572" i="9"/>
  <c r="K3572" i="9"/>
  <c r="L3572" i="9"/>
  <c r="M3572" i="9"/>
  <c r="N3572" i="9"/>
  <c r="O3572" i="9"/>
  <c r="P3572" i="9"/>
  <c r="E3573" i="9"/>
  <c r="F3573" i="9"/>
  <c r="G3573" i="9"/>
  <c r="H3573" i="9"/>
  <c r="I3573" i="9"/>
  <c r="J3573" i="9"/>
  <c r="K3573" i="9"/>
  <c r="L3573" i="9"/>
  <c r="M3573" i="9"/>
  <c r="N3573" i="9"/>
  <c r="O3573" i="9"/>
  <c r="P3573" i="9"/>
  <c r="E3574" i="9"/>
  <c r="F3574" i="9"/>
  <c r="G3574" i="9"/>
  <c r="H3574" i="9"/>
  <c r="I3574" i="9"/>
  <c r="J3574" i="9"/>
  <c r="K3574" i="9"/>
  <c r="L3574" i="9"/>
  <c r="M3574" i="9"/>
  <c r="N3574" i="9"/>
  <c r="O3574" i="9"/>
  <c r="P3574" i="9"/>
  <c r="E3575" i="9"/>
  <c r="F3575" i="9"/>
  <c r="G3575" i="9"/>
  <c r="H3575" i="9"/>
  <c r="I3575" i="9"/>
  <c r="J3575" i="9"/>
  <c r="K3575" i="9"/>
  <c r="L3575" i="9"/>
  <c r="M3575" i="9"/>
  <c r="N3575" i="9"/>
  <c r="O3575" i="9"/>
  <c r="P3575" i="9"/>
  <c r="E3576" i="9"/>
  <c r="F3576" i="9"/>
  <c r="G3576" i="9"/>
  <c r="H3576" i="9"/>
  <c r="I3576" i="9"/>
  <c r="J3576" i="9"/>
  <c r="K3576" i="9"/>
  <c r="L3576" i="9"/>
  <c r="M3576" i="9"/>
  <c r="N3576" i="9"/>
  <c r="O3576" i="9"/>
  <c r="P3576" i="9"/>
  <c r="E3577" i="9"/>
  <c r="F3577" i="9"/>
  <c r="G3577" i="9"/>
  <c r="H3577" i="9"/>
  <c r="I3577" i="9"/>
  <c r="J3577" i="9"/>
  <c r="K3577" i="9"/>
  <c r="L3577" i="9"/>
  <c r="M3577" i="9"/>
  <c r="N3577" i="9"/>
  <c r="O3577" i="9"/>
  <c r="P3577" i="9"/>
  <c r="E3578" i="9"/>
  <c r="F3578" i="9"/>
  <c r="G3578" i="9"/>
  <c r="H3578" i="9"/>
  <c r="I3578" i="9"/>
  <c r="J3578" i="9"/>
  <c r="K3578" i="9"/>
  <c r="L3578" i="9"/>
  <c r="M3578" i="9"/>
  <c r="N3578" i="9"/>
  <c r="O3578" i="9"/>
  <c r="P3578" i="9"/>
  <c r="E3579" i="9"/>
  <c r="F3579" i="9"/>
  <c r="G3579" i="9"/>
  <c r="H3579" i="9"/>
  <c r="I3579" i="9"/>
  <c r="J3579" i="9"/>
  <c r="K3579" i="9"/>
  <c r="L3579" i="9"/>
  <c r="M3579" i="9"/>
  <c r="N3579" i="9"/>
  <c r="O3579" i="9"/>
  <c r="P3579" i="9"/>
  <c r="E3580" i="9"/>
  <c r="F3580" i="9"/>
  <c r="G3580" i="9"/>
  <c r="H3580" i="9"/>
  <c r="I3580" i="9"/>
  <c r="J3580" i="9"/>
  <c r="K3580" i="9"/>
  <c r="L3580" i="9"/>
  <c r="M3580" i="9"/>
  <c r="N3580" i="9"/>
  <c r="O3580" i="9"/>
  <c r="P3580" i="9"/>
  <c r="E3581" i="9"/>
  <c r="F3581" i="9"/>
  <c r="G3581" i="9"/>
  <c r="H3581" i="9"/>
  <c r="I3581" i="9"/>
  <c r="J3581" i="9"/>
  <c r="K3581" i="9"/>
  <c r="L3581" i="9"/>
  <c r="M3581" i="9"/>
  <c r="N3581" i="9"/>
  <c r="O3581" i="9"/>
  <c r="P3581" i="9"/>
  <c r="E3582" i="9"/>
  <c r="F3582" i="9"/>
  <c r="G3582" i="9"/>
  <c r="H3582" i="9"/>
  <c r="I3582" i="9"/>
  <c r="J3582" i="9"/>
  <c r="K3582" i="9"/>
  <c r="L3582" i="9"/>
  <c r="M3582" i="9"/>
  <c r="N3582" i="9"/>
  <c r="O3582" i="9"/>
  <c r="P3582" i="9"/>
  <c r="E3583" i="9"/>
  <c r="F3583" i="9"/>
  <c r="G3583" i="9"/>
  <c r="H3583" i="9"/>
  <c r="I3583" i="9"/>
  <c r="J3583" i="9"/>
  <c r="K3583" i="9"/>
  <c r="L3583" i="9"/>
  <c r="M3583" i="9"/>
  <c r="N3583" i="9"/>
  <c r="O3583" i="9"/>
  <c r="P3583" i="9"/>
  <c r="E3584" i="9"/>
  <c r="F3584" i="9"/>
  <c r="G3584" i="9"/>
  <c r="H3584" i="9"/>
  <c r="I3584" i="9"/>
  <c r="J3584" i="9"/>
  <c r="K3584" i="9"/>
  <c r="L3584" i="9"/>
  <c r="M3584" i="9"/>
  <c r="N3584" i="9"/>
  <c r="O3584" i="9"/>
  <c r="P3584" i="9"/>
  <c r="E3585" i="9"/>
  <c r="F3585" i="9"/>
  <c r="G3585" i="9"/>
  <c r="H3585" i="9"/>
  <c r="I3585" i="9"/>
  <c r="J3585" i="9"/>
  <c r="K3585" i="9"/>
  <c r="L3585" i="9"/>
  <c r="M3585" i="9"/>
  <c r="N3585" i="9"/>
  <c r="O3585" i="9"/>
  <c r="P3585" i="9"/>
  <c r="E3586" i="9"/>
  <c r="F3586" i="9"/>
  <c r="G3586" i="9"/>
  <c r="H3586" i="9"/>
  <c r="I3586" i="9"/>
  <c r="J3586" i="9"/>
  <c r="K3586" i="9"/>
  <c r="L3586" i="9"/>
  <c r="M3586" i="9"/>
  <c r="N3586" i="9"/>
  <c r="O3586" i="9"/>
  <c r="P3586" i="9"/>
  <c r="E3587" i="9"/>
  <c r="F3587" i="9"/>
  <c r="G3587" i="9"/>
  <c r="H3587" i="9"/>
  <c r="I3587" i="9"/>
  <c r="J3587" i="9"/>
  <c r="K3587" i="9"/>
  <c r="L3587" i="9"/>
  <c r="M3587" i="9"/>
  <c r="N3587" i="9"/>
  <c r="O3587" i="9"/>
  <c r="P3587" i="9"/>
  <c r="E3588" i="9"/>
  <c r="F3588" i="9"/>
  <c r="G3588" i="9"/>
  <c r="H3588" i="9"/>
  <c r="I3588" i="9"/>
  <c r="J3588" i="9"/>
  <c r="K3588" i="9"/>
  <c r="L3588" i="9"/>
  <c r="M3588" i="9"/>
  <c r="N3588" i="9"/>
  <c r="O3588" i="9"/>
  <c r="P3588" i="9"/>
  <c r="E3589" i="9"/>
  <c r="F3589" i="9"/>
  <c r="G3589" i="9"/>
  <c r="H3589" i="9"/>
  <c r="I3589" i="9"/>
  <c r="J3589" i="9"/>
  <c r="K3589" i="9"/>
  <c r="L3589" i="9"/>
  <c r="M3589" i="9"/>
  <c r="N3589" i="9"/>
  <c r="O3589" i="9"/>
  <c r="P3589" i="9"/>
  <c r="E3590" i="9"/>
  <c r="F3590" i="9"/>
  <c r="G3590" i="9"/>
  <c r="H3590" i="9"/>
  <c r="I3590" i="9"/>
  <c r="J3590" i="9"/>
  <c r="K3590" i="9"/>
  <c r="L3590" i="9"/>
  <c r="M3590" i="9"/>
  <c r="N3590" i="9"/>
  <c r="O3590" i="9"/>
  <c r="P3590" i="9"/>
  <c r="E3591" i="9"/>
  <c r="F3591" i="9"/>
  <c r="G3591" i="9"/>
  <c r="H3591" i="9"/>
  <c r="I3591" i="9"/>
  <c r="J3591" i="9"/>
  <c r="K3591" i="9"/>
  <c r="L3591" i="9"/>
  <c r="M3591" i="9"/>
  <c r="N3591" i="9"/>
  <c r="O3591" i="9"/>
  <c r="P3591" i="9"/>
  <c r="E3592" i="9"/>
  <c r="F3592" i="9"/>
  <c r="G3592" i="9"/>
  <c r="H3592" i="9"/>
  <c r="I3592" i="9"/>
  <c r="J3592" i="9"/>
  <c r="K3592" i="9"/>
  <c r="L3592" i="9"/>
  <c r="M3592" i="9"/>
  <c r="N3592" i="9"/>
  <c r="O3592" i="9"/>
  <c r="P3592" i="9"/>
  <c r="E3593" i="9"/>
  <c r="F3593" i="9"/>
  <c r="G3593" i="9"/>
  <c r="H3593" i="9"/>
  <c r="I3593" i="9"/>
  <c r="J3593" i="9"/>
  <c r="K3593" i="9"/>
  <c r="L3593" i="9"/>
  <c r="M3593" i="9"/>
  <c r="N3593" i="9"/>
  <c r="O3593" i="9"/>
  <c r="P3593" i="9"/>
  <c r="E3594" i="9"/>
  <c r="F3594" i="9"/>
  <c r="G3594" i="9"/>
  <c r="H3594" i="9"/>
  <c r="I3594" i="9"/>
  <c r="J3594" i="9"/>
  <c r="K3594" i="9"/>
  <c r="L3594" i="9"/>
  <c r="M3594" i="9"/>
  <c r="N3594" i="9"/>
  <c r="O3594" i="9"/>
  <c r="P3594" i="9"/>
  <c r="E3595" i="9"/>
  <c r="F3595" i="9"/>
  <c r="G3595" i="9"/>
  <c r="H3595" i="9"/>
  <c r="I3595" i="9"/>
  <c r="J3595" i="9"/>
  <c r="K3595" i="9"/>
  <c r="L3595" i="9"/>
  <c r="M3595" i="9"/>
  <c r="N3595" i="9"/>
  <c r="O3595" i="9"/>
  <c r="P3595" i="9"/>
  <c r="E3596" i="9"/>
  <c r="F3596" i="9"/>
  <c r="G3596" i="9"/>
  <c r="H3596" i="9"/>
  <c r="I3596" i="9"/>
  <c r="J3596" i="9"/>
  <c r="K3596" i="9"/>
  <c r="L3596" i="9"/>
  <c r="M3596" i="9"/>
  <c r="N3596" i="9"/>
  <c r="O3596" i="9"/>
  <c r="P3596" i="9"/>
  <c r="E3597" i="9"/>
  <c r="F3597" i="9"/>
  <c r="G3597" i="9"/>
  <c r="H3597" i="9"/>
  <c r="I3597" i="9"/>
  <c r="J3597" i="9"/>
  <c r="K3597" i="9"/>
  <c r="L3597" i="9"/>
  <c r="M3597" i="9"/>
  <c r="N3597" i="9"/>
  <c r="O3597" i="9"/>
  <c r="P3597" i="9"/>
  <c r="E3598" i="9"/>
  <c r="F3598" i="9"/>
  <c r="G3598" i="9"/>
  <c r="H3598" i="9"/>
  <c r="I3598" i="9"/>
  <c r="J3598" i="9"/>
  <c r="K3598" i="9"/>
  <c r="L3598" i="9"/>
  <c r="M3598" i="9"/>
  <c r="N3598" i="9"/>
  <c r="O3598" i="9"/>
  <c r="P3598" i="9"/>
  <c r="E3599" i="9"/>
  <c r="F3599" i="9"/>
  <c r="G3599" i="9"/>
  <c r="H3599" i="9"/>
  <c r="I3599" i="9"/>
  <c r="J3599" i="9"/>
  <c r="K3599" i="9"/>
  <c r="L3599" i="9"/>
  <c r="M3599" i="9"/>
  <c r="N3599" i="9"/>
  <c r="O3599" i="9"/>
  <c r="P3599" i="9"/>
  <c r="E3600" i="9"/>
  <c r="F3600" i="9"/>
  <c r="G3600" i="9"/>
  <c r="H3600" i="9"/>
  <c r="I3600" i="9"/>
  <c r="J3600" i="9"/>
  <c r="K3600" i="9"/>
  <c r="L3600" i="9"/>
  <c r="M3600" i="9"/>
  <c r="N3600" i="9"/>
  <c r="O3600" i="9"/>
  <c r="P3600" i="9"/>
  <c r="E3601" i="9"/>
  <c r="F3601" i="9"/>
  <c r="G3601" i="9"/>
  <c r="H3601" i="9"/>
  <c r="I3601" i="9"/>
  <c r="J3601" i="9"/>
  <c r="K3601" i="9"/>
  <c r="L3601" i="9"/>
  <c r="M3601" i="9"/>
  <c r="N3601" i="9"/>
  <c r="O3601" i="9"/>
  <c r="P3601" i="9"/>
  <c r="E3602" i="9"/>
  <c r="F3602" i="9"/>
  <c r="G3602" i="9"/>
  <c r="H3602" i="9"/>
  <c r="I3602" i="9"/>
  <c r="J3602" i="9"/>
  <c r="K3602" i="9"/>
  <c r="L3602" i="9"/>
  <c r="M3602" i="9"/>
  <c r="N3602" i="9"/>
  <c r="O3602" i="9"/>
  <c r="P3602" i="9"/>
  <c r="E3603" i="9"/>
  <c r="F3603" i="9"/>
  <c r="G3603" i="9"/>
  <c r="H3603" i="9"/>
  <c r="I3603" i="9"/>
  <c r="J3603" i="9"/>
  <c r="K3603" i="9"/>
  <c r="L3603" i="9"/>
  <c r="M3603" i="9"/>
  <c r="N3603" i="9"/>
  <c r="O3603" i="9"/>
  <c r="P3603" i="9"/>
  <c r="E3604" i="9"/>
  <c r="F3604" i="9"/>
  <c r="G3604" i="9"/>
  <c r="H3604" i="9"/>
  <c r="I3604" i="9"/>
  <c r="J3604" i="9"/>
  <c r="K3604" i="9"/>
  <c r="L3604" i="9"/>
  <c r="M3604" i="9"/>
  <c r="N3604" i="9"/>
  <c r="O3604" i="9"/>
  <c r="P3604" i="9"/>
  <c r="E3605" i="9"/>
  <c r="F3605" i="9"/>
  <c r="G3605" i="9"/>
  <c r="H3605" i="9"/>
  <c r="I3605" i="9"/>
  <c r="J3605" i="9"/>
  <c r="K3605" i="9"/>
  <c r="L3605" i="9"/>
  <c r="M3605" i="9"/>
  <c r="N3605" i="9"/>
  <c r="O3605" i="9"/>
  <c r="P3605" i="9"/>
  <c r="E3606" i="9"/>
  <c r="F3606" i="9"/>
  <c r="G3606" i="9"/>
  <c r="H3606" i="9"/>
  <c r="I3606" i="9"/>
  <c r="J3606" i="9"/>
  <c r="K3606" i="9"/>
  <c r="L3606" i="9"/>
  <c r="M3606" i="9"/>
  <c r="N3606" i="9"/>
  <c r="O3606" i="9"/>
  <c r="P3606" i="9"/>
  <c r="E3607" i="9"/>
  <c r="F3607" i="9"/>
  <c r="G3607" i="9"/>
  <c r="H3607" i="9"/>
  <c r="I3607" i="9"/>
  <c r="J3607" i="9"/>
  <c r="K3607" i="9"/>
  <c r="L3607" i="9"/>
  <c r="M3607" i="9"/>
  <c r="N3607" i="9"/>
  <c r="O3607" i="9"/>
  <c r="P3607" i="9"/>
  <c r="E3608" i="9"/>
  <c r="F3608" i="9"/>
  <c r="G3608" i="9"/>
  <c r="H3608" i="9"/>
  <c r="I3608" i="9"/>
  <c r="J3608" i="9"/>
  <c r="K3608" i="9"/>
  <c r="L3608" i="9"/>
  <c r="M3608" i="9"/>
  <c r="N3608" i="9"/>
  <c r="O3608" i="9"/>
  <c r="P3608" i="9"/>
  <c r="E3609" i="9"/>
  <c r="F3609" i="9"/>
  <c r="G3609" i="9"/>
  <c r="H3609" i="9"/>
  <c r="I3609" i="9"/>
  <c r="J3609" i="9"/>
  <c r="K3609" i="9"/>
  <c r="L3609" i="9"/>
  <c r="M3609" i="9"/>
  <c r="N3609" i="9"/>
  <c r="O3609" i="9"/>
  <c r="P3609" i="9"/>
  <c r="E3610" i="9"/>
  <c r="F3610" i="9"/>
  <c r="G3610" i="9"/>
  <c r="H3610" i="9"/>
  <c r="I3610" i="9"/>
  <c r="J3610" i="9"/>
  <c r="K3610" i="9"/>
  <c r="L3610" i="9"/>
  <c r="M3610" i="9"/>
  <c r="N3610" i="9"/>
  <c r="O3610" i="9"/>
  <c r="P3610" i="9"/>
  <c r="E3611" i="9"/>
  <c r="F3611" i="9"/>
  <c r="G3611" i="9"/>
  <c r="H3611" i="9"/>
  <c r="I3611" i="9"/>
  <c r="J3611" i="9"/>
  <c r="K3611" i="9"/>
  <c r="L3611" i="9"/>
  <c r="M3611" i="9"/>
  <c r="N3611" i="9"/>
  <c r="O3611" i="9"/>
  <c r="P3611" i="9"/>
  <c r="E3612" i="9"/>
  <c r="F3612" i="9"/>
  <c r="G3612" i="9"/>
  <c r="H3612" i="9"/>
  <c r="I3612" i="9"/>
  <c r="J3612" i="9"/>
  <c r="K3612" i="9"/>
  <c r="L3612" i="9"/>
  <c r="M3612" i="9"/>
  <c r="N3612" i="9"/>
  <c r="O3612" i="9"/>
  <c r="P3612" i="9"/>
  <c r="E3613" i="9"/>
  <c r="F3613" i="9"/>
  <c r="G3613" i="9"/>
  <c r="H3613" i="9"/>
  <c r="I3613" i="9"/>
  <c r="J3613" i="9"/>
  <c r="K3613" i="9"/>
  <c r="L3613" i="9"/>
  <c r="M3613" i="9"/>
  <c r="N3613" i="9"/>
  <c r="O3613" i="9"/>
  <c r="P3613" i="9"/>
  <c r="E3614" i="9"/>
  <c r="F3614" i="9"/>
  <c r="G3614" i="9"/>
  <c r="H3614" i="9"/>
  <c r="I3614" i="9"/>
  <c r="J3614" i="9"/>
  <c r="K3614" i="9"/>
  <c r="L3614" i="9"/>
  <c r="M3614" i="9"/>
  <c r="N3614" i="9"/>
  <c r="O3614" i="9"/>
  <c r="P3614" i="9"/>
  <c r="E3615" i="9"/>
  <c r="F3615" i="9"/>
  <c r="G3615" i="9"/>
  <c r="H3615" i="9"/>
  <c r="I3615" i="9"/>
  <c r="J3615" i="9"/>
  <c r="K3615" i="9"/>
  <c r="L3615" i="9"/>
  <c r="M3615" i="9"/>
  <c r="N3615" i="9"/>
  <c r="O3615" i="9"/>
  <c r="P3615" i="9"/>
  <c r="E3616" i="9"/>
  <c r="F3616" i="9"/>
  <c r="G3616" i="9"/>
  <c r="H3616" i="9"/>
  <c r="I3616" i="9"/>
  <c r="J3616" i="9"/>
  <c r="K3616" i="9"/>
  <c r="L3616" i="9"/>
  <c r="M3616" i="9"/>
  <c r="N3616" i="9"/>
  <c r="O3616" i="9"/>
  <c r="P3616" i="9"/>
  <c r="E3617" i="9"/>
  <c r="F3617" i="9"/>
  <c r="G3617" i="9"/>
  <c r="H3617" i="9"/>
  <c r="I3617" i="9"/>
  <c r="J3617" i="9"/>
  <c r="K3617" i="9"/>
  <c r="L3617" i="9"/>
  <c r="M3617" i="9"/>
  <c r="N3617" i="9"/>
  <c r="O3617" i="9"/>
  <c r="P3617" i="9"/>
  <c r="E3618" i="9"/>
  <c r="F3618" i="9"/>
  <c r="G3618" i="9"/>
  <c r="H3618" i="9"/>
  <c r="I3618" i="9"/>
  <c r="J3618" i="9"/>
  <c r="K3618" i="9"/>
  <c r="L3618" i="9"/>
  <c r="M3618" i="9"/>
  <c r="N3618" i="9"/>
  <c r="O3618" i="9"/>
  <c r="P3618" i="9"/>
  <c r="E3619" i="9"/>
  <c r="F3619" i="9"/>
  <c r="G3619" i="9"/>
  <c r="H3619" i="9"/>
  <c r="I3619" i="9"/>
  <c r="J3619" i="9"/>
  <c r="K3619" i="9"/>
  <c r="L3619" i="9"/>
  <c r="M3619" i="9"/>
  <c r="N3619" i="9"/>
  <c r="O3619" i="9"/>
  <c r="P3619" i="9"/>
  <c r="E3620" i="9"/>
  <c r="F3620" i="9"/>
  <c r="G3620" i="9"/>
  <c r="H3620" i="9"/>
  <c r="I3620" i="9"/>
  <c r="J3620" i="9"/>
  <c r="K3620" i="9"/>
  <c r="L3620" i="9"/>
  <c r="M3620" i="9"/>
  <c r="N3620" i="9"/>
  <c r="O3620" i="9"/>
  <c r="P3620" i="9"/>
  <c r="E3621" i="9"/>
  <c r="F3621" i="9"/>
  <c r="G3621" i="9"/>
  <c r="H3621" i="9"/>
  <c r="I3621" i="9"/>
  <c r="J3621" i="9"/>
  <c r="K3621" i="9"/>
  <c r="L3621" i="9"/>
  <c r="M3621" i="9"/>
  <c r="N3621" i="9"/>
  <c r="O3621" i="9"/>
  <c r="P3621" i="9"/>
  <c r="E3622" i="9"/>
  <c r="F3622" i="9"/>
  <c r="G3622" i="9"/>
  <c r="H3622" i="9"/>
  <c r="I3622" i="9"/>
  <c r="J3622" i="9"/>
  <c r="K3622" i="9"/>
  <c r="L3622" i="9"/>
  <c r="M3622" i="9"/>
  <c r="N3622" i="9"/>
  <c r="O3622" i="9"/>
  <c r="P3622" i="9"/>
  <c r="E3623" i="9"/>
  <c r="F3623" i="9"/>
  <c r="G3623" i="9"/>
  <c r="H3623" i="9"/>
  <c r="I3623" i="9"/>
  <c r="J3623" i="9"/>
  <c r="K3623" i="9"/>
  <c r="L3623" i="9"/>
  <c r="M3623" i="9"/>
  <c r="N3623" i="9"/>
  <c r="O3623" i="9"/>
  <c r="P3623" i="9"/>
  <c r="E3624" i="9"/>
  <c r="F3624" i="9"/>
  <c r="G3624" i="9"/>
  <c r="H3624" i="9"/>
  <c r="I3624" i="9"/>
  <c r="J3624" i="9"/>
  <c r="K3624" i="9"/>
  <c r="L3624" i="9"/>
  <c r="M3624" i="9"/>
  <c r="N3624" i="9"/>
  <c r="O3624" i="9"/>
  <c r="P3624" i="9"/>
  <c r="E3625" i="9"/>
  <c r="F3625" i="9"/>
  <c r="G3625" i="9"/>
  <c r="H3625" i="9"/>
  <c r="I3625" i="9"/>
  <c r="J3625" i="9"/>
  <c r="K3625" i="9"/>
  <c r="L3625" i="9"/>
  <c r="M3625" i="9"/>
  <c r="N3625" i="9"/>
  <c r="O3625" i="9"/>
  <c r="P3625" i="9"/>
  <c r="E3626" i="9"/>
  <c r="F3626" i="9"/>
  <c r="G3626" i="9"/>
  <c r="H3626" i="9"/>
  <c r="I3626" i="9"/>
  <c r="J3626" i="9"/>
  <c r="K3626" i="9"/>
  <c r="L3626" i="9"/>
  <c r="M3626" i="9"/>
  <c r="N3626" i="9"/>
  <c r="O3626" i="9"/>
  <c r="P3626" i="9"/>
  <c r="E3627" i="9"/>
  <c r="F3627" i="9"/>
  <c r="G3627" i="9"/>
  <c r="H3627" i="9"/>
  <c r="I3627" i="9"/>
  <c r="J3627" i="9"/>
  <c r="K3627" i="9"/>
  <c r="L3627" i="9"/>
  <c r="M3627" i="9"/>
  <c r="N3627" i="9"/>
  <c r="O3627" i="9"/>
  <c r="P3627" i="9"/>
  <c r="E3628" i="9"/>
  <c r="F3628" i="9"/>
  <c r="G3628" i="9"/>
  <c r="H3628" i="9"/>
  <c r="I3628" i="9"/>
  <c r="J3628" i="9"/>
  <c r="K3628" i="9"/>
  <c r="L3628" i="9"/>
  <c r="M3628" i="9"/>
  <c r="N3628" i="9"/>
  <c r="O3628" i="9"/>
  <c r="P3628" i="9"/>
  <c r="E3629" i="9"/>
  <c r="F3629" i="9"/>
  <c r="G3629" i="9"/>
  <c r="H3629" i="9"/>
  <c r="I3629" i="9"/>
  <c r="J3629" i="9"/>
  <c r="K3629" i="9"/>
  <c r="L3629" i="9"/>
  <c r="M3629" i="9"/>
  <c r="N3629" i="9"/>
  <c r="O3629" i="9"/>
  <c r="P3629" i="9"/>
  <c r="E3630" i="9"/>
  <c r="F3630" i="9"/>
  <c r="G3630" i="9"/>
  <c r="H3630" i="9"/>
  <c r="I3630" i="9"/>
  <c r="J3630" i="9"/>
  <c r="K3630" i="9"/>
  <c r="L3630" i="9"/>
  <c r="M3630" i="9"/>
  <c r="N3630" i="9"/>
  <c r="O3630" i="9"/>
  <c r="P3630" i="9"/>
  <c r="E3631" i="9"/>
  <c r="F3631" i="9"/>
  <c r="G3631" i="9"/>
  <c r="H3631" i="9"/>
  <c r="I3631" i="9"/>
  <c r="J3631" i="9"/>
  <c r="K3631" i="9"/>
  <c r="L3631" i="9"/>
  <c r="M3631" i="9"/>
  <c r="N3631" i="9"/>
  <c r="O3631" i="9"/>
  <c r="P3631" i="9"/>
  <c r="E3632" i="9"/>
  <c r="F3632" i="9"/>
  <c r="G3632" i="9"/>
  <c r="H3632" i="9"/>
  <c r="I3632" i="9"/>
  <c r="J3632" i="9"/>
  <c r="K3632" i="9"/>
  <c r="L3632" i="9"/>
  <c r="M3632" i="9"/>
  <c r="N3632" i="9"/>
  <c r="O3632" i="9"/>
  <c r="P3632" i="9"/>
  <c r="E3633" i="9"/>
  <c r="F3633" i="9"/>
  <c r="G3633" i="9"/>
  <c r="H3633" i="9"/>
  <c r="I3633" i="9"/>
  <c r="J3633" i="9"/>
  <c r="K3633" i="9"/>
  <c r="L3633" i="9"/>
  <c r="M3633" i="9"/>
  <c r="N3633" i="9"/>
  <c r="O3633" i="9"/>
  <c r="P3633" i="9"/>
  <c r="E3634" i="9"/>
  <c r="F3634" i="9"/>
  <c r="G3634" i="9"/>
  <c r="H3634" i="9"/>
  <c r="I3634" i="9"/>
  <c r="J3634" i="9"/>
  <c r="K3634" i="9"/>
  <c r="L3634" i="9"/>
  <c r="M3634" i="9"/>
  <c r="N3634" i="9"/>
  <c r="O3634" i="9"/>
  <c r="P3634" i="9"/>
  <c r="E3635" i="9"/>
  <c r="F3635" i="9"/>
  <c r="G3635" i="9"/>
  <c r="H3635" i="9"/>
  <c r="I3635" i="9"/>
  <c r="J3635" i="9"/>
  <c r="K3635" i="9"/>
  <c r="L3635" i="9"/>
  <c r="M3635" i="9"/>
  <c r="N3635" i="9"/>
  <c r="O3635" i="9"/>
  <c r="P3635" i="9"/>
  <c r="E3636" i="9"/>
  <c r="F3636" i="9"/>
  <c r="G3636" i="9"/>
  <c r="H3636" i="9"/>
  <c r="I3636" i="9"/>
  <c r="J3636" i="9"/>
  <c r="K3636" i="9"/>
  <c r="L3636" i="9"/>
  <c r="M3636" i="9"/>
  <c r="N3636" i="9"/>
  <c r="O3636" i="9"/>
  <c r="P3636" i="9"/>
  <c r="E3637" i="9"/>
  <c r="F3637" i="9"/>
  <c r="G3637" i="9"/>
  <c r="H3637" i="9"/>
  <c r="I3637" i="9"/>
  <c r="J3637" i="9"/>
  <c r="K3637" i="9"/>
  <c r="L3637" i="9"/>
  <c r="M3637" i="9"/>
  <c r="N3637" i="9"/>
  <c r="O3637" i="9"/>
  <c r="P3637" i="9"/>
  <c r="E3638" i="9"/>
  <c r="F3638" i="9"/>
  <c r="G3638" i="9"/>
  <c r="H3638" i="9"/>
  <c r="I3638" i="9"/>
  <c r="J3638" i="9"/>
  <c r="K3638" i="9"/>
  <c r="L3638" i="9"/>
  <c r="M3638" i="9"/>
  <c r="N3638" i="9"/>
  <c r="O3638" i="9"/>
  <c r="P3638" i="9"/>
  <c r="E3639" i="9"/>
  <c r="F3639" i="9"/>
  <c r="G3639" i="9"/>
  <c r="H3639" i="9"/>
  <c r="I3639" i="9"/>
  <c r="J3639" i="9"/>
  <c r="K3639" i="9"/>
  <c r="L3639" i="9"/>
  <c r="M3639" i="9"/>
  <c r="N3639" i="9"/>
  <c r="O3639" i="9"/>
  <c r="P3639" i="9"/>
  <c r="E3640" i="9"/>
  <c r="F3640" i="9"/>
  <c r="G3640" i="9"/>
  <c r="H3640" i="9"/>
  <c r="I3640" i="9"/>
  <c r="J3640" i="9"/>
  <c r="K3640" i="9"/>
  <c r="L3640" i="9"/>
  <c r="M3640" i="9"/>
  <c r="N3640" i="9"/>
  <c r="O3640" i="9"/>
  <c r="P3640" i="9"/>
  <c r="E3641" i="9"/>
  <c r="F3641" i="9"/>
  <c r="G3641" i="9"/>
  <c r="H3641" i="9"/>
  <c r="I3641" i="9"/>
  <c r="J3641" i="9"/>
  <c r="K3641" i="9"/>
  <c r="L3641" i="9"/>
  <c r="M3641" i="9"/>
  <c r="N3641" i="9"/>
  <c r="O3641" i="9"/>
  <c r="P3641" i="9"/>
  <c r="E3642" i="9"/>
  <c r="F3642" i="9"/>
  <c r="G3642" i="9"/>
  <c r="H3642" i="9"/>
  <c r="I3642" i="9"/>
  <c r="J3642" i="9"/>
  <c r="K3642" i="9"/>
  <c r="L3642" i="9"/>
  <c r="M3642" i="9"/>
  <c r="N3642" i="9"/>
  <c r="O3642" i="9"/>
  <c r="P3642" i="9"/>
  <c r="E3643" i="9"/>
  <c r="F3643" i="9"/>
  <c r="G3643" i="9"/>
  <c r="H3643" i="9"/>
  <c r="I3643" i="9"/>
  <c r="J3643" i="9"/>
  <c r="K3643" i="9"/>
  <c r="L3643" i="9"/>
  <c r="M3643" i="9"/>
  <c r="N3643" i="9"/>
  <c r="O3643" i="9"/>
  <c r="P3643" i="9"/>
  <c r="E3644" i="9"/>
  <c r="F3644" i="9"/>
  <c r="G3644" i="9"/>
  <c r="H3644" i="9"/>
  <c r="I3644" i="9"/>
  <c r="J3644" i="9"/>
  <c r="K3644" i="9"/>
  <c r="L3644" i="9"/>
  <c r="M3644" i="9"/>
  <c r="N3644" i="9"/>
  <c r="O3644" i="9"/>
  <c r="P3644" i="9"/>
  <c r="E3645" i="9"/>
  <c r="F3645" i="9"/>
  <c r="G3645" i="9"/>
  <c r="H3645" i="9"/>
  <c r="I3645" i="9"/>
  <c r="J3645" i="9"/>
  <c r="K3645" i="9"/>
  <c r="L3645" i="9"/>
  <c r="M3645" i="9"/>
  <c r="N3645" i="9"/>
  <c r="O3645" i="9"/>
  <c r="P3645" i="9"/>
  <c r="E3646" i="9"/>
  <c r="F3646" i="9"/>
  <c r="G3646" i="9"/>
  <c r="H3646" i="9"/>
  <c r="I3646" i="9"/>
  <c r="J3646" i="9"/>
  <c r="K3646" i="9"/>
  <c r="L3646" i="9"/>
  <c r="M3646" i="9"/>
  <c r="N3646" i="9"/>
  <c r="O3646" i="9"/>
  <c r="P3646" i="9"/>
  <c r="E3647" i="9"/>
  <c r="F3647" i="9"/>
  <c r="G3647" i="9"/>
  <c r="H3647" i="9"/>
  <c r="I3647" i="9"/>
  <c r="J3647" i="9"/>
  <c r="K3647" i="9"/>
  <c r="L3647" i="9"/>
  <c r="M3647" i="9"/>
  <c r="N3647" i="9"/>
  <c r="O3647" i="9"/>
  <c r="P3647" i="9"/>
  <c r="E3648" i="9"/>
  <c r="F3648" i="9"/>
  <c r="G3648" i="9"/>
  <c r="H3648" i="9"/>
  <c r="I3648" i="9"/>
  <c r="J3648" i="9"/>
  <c r="K3648" i="9"/>
  <c r="L3648" i="9"/>
  <c r="M3648" i="9"/>
  <c r="N3648" i="9"/>
  <c r="O3648" i="9"/>
  <c r="P3648" i="9"/>
  <c r="E3649" i="9"/>
  <c r="F3649" i="9"/>
  <c r="G3649" i="9"/>
  <c r="H3649" i="9"/>
  <c r="I3649" i="9"/>
  <c r="J3649" i="9"/>
  <c r="K3649" i="9"/>
  <c r="L3649" i="9"/>
  <c r="M3649" i="9"/>
  <c r="N3649" i="9"/>
  <c r="O3649" i="9"/>
  <c r="P3649" i="9"/>
  <c r="E3650" i="9"/>
  <c r="F3650" i="9"/>
  <c r="G3650" i="9"/>
  <c r="H3650" i="9"/>
  <c r="I3650" i="9"/>
  <c r="J3650" i="9"/>
  <c r="K3650" i="9"/>
  <c r="L3650" i="9"/>
  <c r="M3650" i="9"/>
  <c r="N3650" i="9"/>
  <c r="O3650" i="9"/>
  <c r="P3650" i="9"/>
  <c r="E3651" i="9"/>
  <c r="F3651" i="9"/>
  <c r="G3651" i="9"/>
  <c r="H3651" i="9"/>
  <c r="I3651" i="9"/>
  <c r="J3651" i="9"/>
  <c r="K3651" i="9"/>
  <c r="L3651" i="9"/>
  <c r="M3651" i="9"/>
  <c r="N3651" i="9"/>
  <c r="O3651" i="9"/>
  <c r="P3651" i="9"/>
  <c r="E3652" i="9"/>
  <c r="F3652" i="9"/>
  <c r="G3652" i="9"/>
  <c r="H3652" i="9"/>
  <c r="I3652" i="9"/>
  <c r="J3652" i="9"/>
  <c r="K3652" i="9"/>
  <c r="L3652" i="9"/>
  <c r="M3652" i="9"/>
  <c r="N3652" i="9"/>
  <c r="O3652" i="9"/>
  <c r="P3652" i="9"/>
  <c r="E3653" i="9"/>
  <c r="F3653" i="9"/>
  <c r="G3653" i="9"/>
  <c r="H3653" i="9"/>
  <c r="I3653" i="9"/>
  <c r="J3653" i="9"/>
  <c r="K3653" i="9"/>
  <c r="L3653" i="9"/>
  <c r="M3653" i="9"/>
  <c r="N3653" i="9"/>
  <c r="O3653" i="9"/>
  <c r="P3653" i="9"/>
  <c r="E3654" i="9"/>
  <c r="F3654" i="9"/>
  <c r="G3654" i="9"/>
  <c r="H3654" i="9"/>
  <c r="I3654" i="9"/>
  <c r="J3654" i="9"/>
  <c r="K3654" i="9"/>
  <c r="L3654" i="9"/>
  <c r="M3654" i="9"/>
  <c r="N3654" i="9"/>
  <c r="O3654" i="9"/>
  <c r="P3654" i="9"/>
  <c r="E3655" i="9"/>
  <c r="F3655" i="9"/>
  <c r="G3655" i="9"/>
  <c r="H3655" i="9"/>
  <c r="I3655" i="9"/>
  <c r="J3655" i="9"/>
  <c r="K3655" i="9"/>
  <c r="L3655" i="9"/>
  <c r="M3655" i="9"/>
  <c r="N3655" i="9"/>
  <c r="O3655" i="9"/>
  <c r="P3655" i="9"/>
  <c r="E3656" i="9"/>
  <c r="F3656" i="9"/>
  <c r="G3656" i="9"/>
  <c r="H3656" i="9"/>
  <c r="I3656" i="9"/>
  <c r="J3656" i="9"/>
  <c r="K3656" i="9"/>
  <c r="L3656" i="9"/>
  <c r="M3656" i="9"/>
  <c r="N3656" i="9"/>
  <c r="O3656" i="9"/>
  <c r="P3656" i="9"/>
  <c r="E3657" i="9"/>
  <c r="F3657" i="9"/>
  <c r="G3657" i="9"/>
  <c r="H3657" i="9"/>
  <c r="I3657" i="9"/>
  <c r="J3657" i="9"/>
  <c r="K3657" i="9"/>
  <c r="L3657" i="9"/>
  <c r="M3657" i="9"/>
  <c r="N3657" i="9"/>
  <c r="O3657" i="9"/>
  <c r="P3657" i="9"/>
  <c r="E3658" i="9"/>
  <c r="F3658" i="9"/>
  <c r="G3658" i="9"/>
  <c r="H3658" i="9"/>
  <c r="I3658" i="9"/>
  <c r="J3658" i="9"/>
  <c r="K3658" i="9"/>
  <c r="L3658" i="9"/>
  <c r="M3658" i="9"/>
  <c r="N3658" i="9"/>
  <c r="O3658" i="9"/>
  <c r="P3658" i="9"/>
  <c r="E3659" i="9"/>
  <c r="F3659" i="9"/>
  <c r="G3659" i="9"/>
  <c r="H3659" i="9"/>
  <c r="I3659" i="9"/>
  <c r="J3659" i="9"/>
  <c r="K3659" i="9"/>
  <c r="L3659" i="9"/>
  <c r="M3659" i="9"/>
  <c r="N3659" i="9"/>
  <c r="O3659" i="9"/>
  <c r="P3659" i="9"/>
  <c r="E3660" i="9"/>
  <c r="F3660" i="9"/>
  <c r="G3660" i="9"/>
  <c r="H3660" i="9"/>
  <c r="I3660" i="9"/>
  <c r="J3660" i="9"/>
  <c r="K3660" i="9"/>
  <c r="L3660" i="9"/>
  <c r="M3660" i="9"/>
  <c r="N3660" i="9"/>
  <c r="O3660" i="9"/>
  <c r="P3660" i="9"/>
  <c r="E3661" i="9"/>
  <c r="F3661" i="9"/>
  <c r="G3661" i="9"/>
  <c r="H3661" i="9"/>
  <c r="I3661" i="9"/>
  <c r="J3661" i="9"/>
  <c r="K3661" i="9"/>
  <c r="L3661" i="9"/>
  <c r="M3661" i="9"/>
  <c r="N3661" i="9"/>
  <c r="O3661" i="9"/>
  <c r="P3661" i="9"/>
  <c r="E3662" i="9"/>
  <c r="F3662" i="9"/>
  <c r="G3662" i="9"/>
  <c r="H3662" i="9"/>
  <c r="I3662" i="9"/>
  <c r="J3662" i="9"/>
  <c r="K3662" i="9"/>
  <c r="L3662" i="9"/>
  <c r="M3662" i="9"/>
  <c r="N3662" i="9"/>
  <c r="O3662" i="9"/>
  <c r="P3662" i="9"/>
  <c r="E3663" i="9"/>
  <c r="F3663" i="9"/>
  <c r="G3663" i="9"/>
  <c r="H3663" i="9"/>
  <c r="I3663" i="9"/>
  <c r="J3663" i="9"/>
  <c r="K3663" i="9"/>
  <c r="L3663" i="9"/>
  <c r="M3663" i="9"/>
  <c r="N3663" i="9"/>
  <c r="O3663" i="9"/>
  <c r="P3663" i="9"/>
  <c r="E3664" i="9"/>
  <c r="F3664" i="9"/>
  <c r="G3664" i="9"/>
  <c r="H3664" i="9"/>
  <c r="I3664" i="9"/>
  <c r="J3664" i="9"/>
  <c r="K3664" i="9"/>
  <c r="L3664" i="9"/>
  <c r="M3664" i="9"/>
  <c r="N3664" i="9"/>
  <c r="O3664" i="9"/>
  <c r="P3664" i="9"/>
  <c r="E3665" i="9"/>
  <c r="F3665" i="9"/>
  <c r="G3665" i="9"/>
  <c r="H3665" i="9"/>
  <c r="I3665" i="9"/>
  <c r="J3665" i="9"/>
  <c r="K3665" i="9"/>
  <c r="L3665" i="9"/>
  <c r="M3665" i="9"/>
  <c r="N3665" i="9"/>
  <c r="O3665" i="9"/>
  <c r="P3665" i="9"/>
  <c r="E3666" i="9"/>
  <c r="F3666" i="9"/>
  <c r="G3666" i="9"/>
  <c r="H3666" i="9"/>
  <c r="I3666" i="9"/>
  <c r="J3666" i="9"/>
  <c r="K3666" i="9"/>
  <c r="L3666" i="9"/>
  <c r="M3666" i="9"/>
  <c r="N3666" i="9"/>
  <c r="O3666" i="9"/>
  <c r="P3666" i="9"/>
  <c r="E3667" i="9"/>
  <c r="F3667" i="9"/>
  <c r="G3667" i="9"/>
  <c r="H3667" i="9"/>
  <c r="I3667" i="9"/>
  <c r="J3667" i="9"/>
  <c r="K3667" i="9"/>
  <c r="L3667" i="9"/>
  <c r="M3667" i="9"/>
  <c r="N3667" i="9"/>
  <c r="O3667" i="9"/>
  <c r="P3667" i="9"/>
  <c r="E3668" i="9"/>
  <c r="F3668" i="9"/>
  <c r="G3668" i="9"/>
  <c r="H3668" i="9"/>
  <c r="I3668" i="9"/>
  <c r="J3668" i="9"/>
  <c r="K3668" i="9"/>
  <c r="L3668" i="9"/>
  <c r="M3668" i="9"/>
  <c r="N3668" i="9"/>
  <c r="O3668" i="9"/>
  <c r="P3668" i="9"/>
  <c r="E3669" i="9"/>
  <c r="F3669" i="9"/>
  <c r="G3669" i="9"/>
  <c r="H3669" i="9"/>
  <c r="I3669" i="9"/>
  <c r="J3669" i="9"/>
  <c r="K3669" i="9"/>
  <c r="L3669" i="9"/>
  <c r="M3669" i="9"/>
  <c r="N3669" i="9"/>
  <c r="O3669" i="9"/>
  <c r="P3669" i="9"/>
  <c r="E3670" i="9"/>
  <c r="F3670" i="9"/>
  <c r="G3670" i="9"/>
  <c r="H3670" i="9"/>
  <c r="I3670" i="9"/>
  <c r="J3670" i="9"/>
  <c r="K3670" i="9"/>
  <c r="L3670" i="9"/>
  <c r="M3670" i="9"/>
  <c r="N3670" i="9"/>
  <c r="O3670" i="9"/>
  <c r="P3670" i="9"/>
  <c r="E3671" i="9"/>
  <c r="F3671" i="9"/>
  <c r="G3671" i="9"/>
  <c r="H3671" i="9"/>
  <c r="I3671" i="9"/>
  <c r="J3671" i="9"/>
  <c r="K3671" i="9"/>
  <c r="L3671" i="9"/>
  <c r="M3671" i="9"/>
  <c r="N3671" i="9"/>
  <c r="O3671" i="9"/>
  <c r="P3671" i="9"/>
  <c r="E3672" i="9"/>
  <c r="F3672" i="9"/>
  <c r="G3672" i="9"/>
  <c r="H3672" i="9"/>
  <c r="I3672" i="9"/>
  <c r="J3672" i="9"/>
  <c r="K3672" i="9"/>
  <c r="L3672" i="9"/>
  <c r="M3672" i="9"/>
  <c r="N3672" i="9"/>
  <c r="O3672" i="9"/>
  <c r="P3672" i="9"/>
  <c r="E3673" i="9"/>
  <c r="F3673" i="9"/>
  <c r="G3673" i="9"/>
  <c r="H3673" i="9"/>
  <c r="I3673" i="9"/>
  <c r="J3673" i="9"/>
  <c r="K3673" i="9"/>
  <c r="L3673" i="9"/>
  <c r="M3673" i="9"/>
  <c r="N3673" i="9"/>
  <c r="O3673" i="9"/>
  <c r="P3673" i="9"/>
  <c r="E3674" i="9"/>
  <c r="F3674" i="9"/>
  <c r="G3674" i="9"/>
  <c r="H3674" i="9"/>
  <c r="I3674" i="9"/>
  <c r="J3674" i="9"/>
  <c r="K3674" i="9"/>
  <c r="L3674" i="9"/>
  <c r="M3674" i="9"/>
  <c r="N3674" i="9"/>
  <c r="O3674" i="9"/>
  <c r="P3674" i="9"/>
  <c r="E3675" i="9"/>
  <c r="F3675" i="9"/>
  <c r="G3675" i="9"/>
  <c r="H3675" i="9"/>
  <c r="I3675" i="9"/>
  <c r="J3675" i="9"/>
  <c r="K3675" i="9"/>
  <c r="L3675" i="9"/>
  <c r="M3675" i="9"/>
  <c r="N3675" i="9"/>
  <c r="O3675" i="9"/>
  <c r="P3675" i="9"/>
  <c r="E3676" i="9"/>
  <c r="F3676" i="9"/>
  <c r="G3676" i="9"/>
  <c r="H3676" i="9"/>
  <c r="I3676" i="9"/>
  <c r="J3676" i="9"/>
  <c r="K3676" i="9"/>
  <c r="L3676" i="9"/>
  <c r="M3676" i="9"/>
  <c r="N3676" i="9"/>
  <c r="O3676" i="9"/>
  <c r="P3676" i="9"/>
  <c r="E3677" i="9"/>
  <c r="F3677" i="9"/>
  <c r="G3677" i="9"/>
  <c r="H3677" i="9"/>
  <c r="I3677" i="9"/>
  <c r="J3677" i="9"/>
  <c r="K3677" i="9"/>
  <c r="L3677" i="9"/>
  <c r="M3677" i="9"/>
  <c r="N3677" i="9"/>
  <c r="O3677" i="9"/>
  <c r="P3677" i="9"/>
  <c r="E3678" i="9"/>
  <c r="F3678" i="9"/>
  <c r="G3678" i="9"/>
  <c r="H3678" i="9"/>
  <c r="I3678" i="9"/>
  <c r="J3678" i="9"/>
  <c r="K3678" i="9"/>
  <c r="L3678" i="9"/>
  <c r="M3678" i="9"/>
  <c r="N3678" i="9"/>
  <c r="O3678" i="9"/>
  <c r="P3678" i="9"/>
  <c r="E3679" i="9"/>
  <c r="F3679" i="9"/>
  <c r="G3679" i="9"/>
  <c r="H3679" i="9"/>
  <c r="I3679" i="9"/>
  <c r="J3679" i="9"/>
  <c r="K3679" i="9"/>
  <c r="L3679" i="9"/>
  <c r="M3679" i="9"/>
  <c r="N3679" i="9"/>
  <c r="O3679" i="9"/>
  <c r="P3679" i="9"/>
  <c r="E3680" i="9"/>
  <c r="F3680" i="9"/>
  <c r="G3680" i="9"/>
  <c r="H3680" i="9"/>
  <c r="I3680" i="9"/>
  <c r="J3680" i="9"/>
  <c r="K3680" i="9"/>
  <c r="L3680" i="9"/>
  <c r="M3680" i="9"/>
  <c r="N3680" i="9"/>
  <c r="O3680" i="9"/>
  <c r="P3680" i="9"/>
  <c r="E3681" i="9"/>
  <c r="F3681" i="9"/>
  <c r="G3681" i="9"/>
  <c r="H3681" i="9"/>
  <c r="I3681" i="9"/>
  <c r="J3681" i="9"/>
  <c r="K3681" i="9"/>
  <c r="L3681" i="9"/>
  <c r="M3681" i="9"/>
  <c r="N3681" i="9"/>
  <c r="O3681" i="9"/>
  <c r="P3681" i="9"/>
  <c r="E3682" i="9"/>
  <c r="F3682" i="9"/>
  <c r="G3682" i="9"/>
  <c r="H3682" i="9"/>
  <c r="I3682" i="9"/>
  <c r="J3682" i="9"/>
  <c r="K3682" i="9"/>
  <c r="L3682" i="9"/>
  <c r="M3682" i="9"/>
  <c r="N3682" i="9"/>
  <c r="O3682" i="9"/>
  <c r="P3682" i="9"/>
  <c r="E3683" i="9"/>
  <c r="F3683" i="9"/>
  <c r="G3683" i="9"/>
  <c r="H3683" i="9"/>
  <c r="I3683" i="9"/>
  <c r="J3683" i="9"/>
  <c r="K3683" i="9"/>
  <c r="L3683" i="9"/>
  <c r="M3683" i="9"/>
  <c r="N3683" i="9"/>
  <c r="O3683" i="9"/>
  <c r="P3683" i="9"/>
  <c r="E3684" i="9"/>
  <c r="F3684" i="9"/>
  <c r="G3684" i="9"/>
  <c r="H3684" i="9"/>
  <c r="I3684" i="9"/>
  <c r="J3684" i="9"/>
  <c r="K3684" i="9"/>
  <c r="L3684" i="9"/>
  <c r="M3684" i="9"/>
  <c r="N3684" i="9"/>
  <c r="O3684" i="9"/>
  <c r="P3684" i="9"/>
  <c r="E3685" i="9"/>
  <c r="F3685" i="9"/>
  <c r="G3685" i="9"/>
  <c r="H3685" i="9"/>
  <c r="I3685" i="9"/>
  <c r="J3685" i="9"/>
  <c r="K3685" i="9"/>
  <c r="L3685" i="9"/>
  <c r="M3685" i="9"/>
  <c r="N3685" i="9"/>
  <c r="O3685" i="9"/>
  <c r="P3685" i="9"/>
  <c r="E3686" i="9"/>
  <c r="F3686" i="9"/>
  <c r="G3686" i="9"/>
  <c r="H3686" i="9"/>
  <c r="I3686" i="9"/>
  <c r="J3686" i="9"/>
  <c r="K3686" i="9"/>
  <c r="L3686" i="9"/>
  <c r="M3686" i="9"/>
  <c r="N3686" i="9"/>
  <c r="O3686" i="9"/>
  <c r="P3686" i="9"/>
  <c r="E3687" i="9"/>
  <c r="F3687" i="9"/>
  <c r="G3687" i="9"/>
  <c r="H3687" i="9"/>
  <c r="I3687" i="9"/>
  <c r="J3687" i="9"/>
  <c r="K3687" i="9"/>
  <c r="L3687" i="9"/>
  <c r="M3687" i="9"/>
  <c r="N3687" i="9"/>
  <c r="O3687" i="9"/>
  <c r="P3687" i="9"/>
  <c r="E3688" i="9"/>
  <c r="F3688" i="9"/>
  <c r="G3688" i="9"/>
  <c r="H3688" i="9"/>
  <c r="I3688" i="9"/>
  <c r="J3688" i="9"/>
  <c r="K3688" i="9"/>
  <c r="L3688" i="9"/>
  <c r="M3688" i="9"/>
  <c r="N3688" i="9"/>
  <c r="O3688" i="9"/>
  <c r="P3688" i="9"/>
  <c r="E3689" i="9"/>
  <c r="F3689" i="9"/>
  <c r="G3689" i="9"/>
  <c r="H3689" i="9"/>
  <c r="I3689" i="9"/>
  <c r="J3689" i="9"/>
  <c r="K3689" i="9"/>
  <c r="L3689" i="9"/>
  <c r="M3689" i="9"/>
  <c r="N3689" i="9"/>
  <c r="O3689" i="9"/>
  <c r="P3689" i="9"/>
  <c r="E3690" i="9"/>
  <c r="F3690" i="9"/>
  <c r="G3690" i="9"/>
  <c r="H3690" i="9"/>
  <c r="I3690" i="9"/>
  <c r="J3690" i="9"/>
  <c r="K3690" i="9"/>
  <c r="L3690" i="9"/>
  <c r="M3690" i="9"/>
  <c r="N3690" i="9"/>
  <c r="O3690" i="9"/>
  <c r="P3690" i="9"/>
  <c r="E3691" i="9"/>
  <c r="F3691" i="9"/>
  <c r="G3691" i="9"/>
  <c r="H3691" i="9"/>
  <c r="I3691" i="9"/>
  <c r="J3691" i="9"/>
  <c r="K3691" i="9"/>
  <c r="L3691" i="9"/>
  <c r="M3691" i="9"/>
  <c r="N3691" i="9"/>
  <c r="O3691" i="9"/>
  <c r="P3691" i="9"/>
  <c r="E3692" i="9"/>
  <c r="F3692" i="9"/>
  <c r="G3692" i="9"/>
  <c r="H3692" i="9"/>
  <c r="I3692" i="9"/>
  <c r="J3692" i="9"/>
  <c r="K3692" i="9"/>
  <c r="L3692" i="9"/>
  <c r="M3692" i="9"/>
  <c r="N3692" i="9"/>
  <c r="O3692" i="9"/>
  <c r="P3692" i="9"/>
  <c r="E3693" i="9"/>
  <c r="F3693" i="9"/>
  <c r="G3693" i="9"/>
  <c r="H3693" i="9"/>
  <c r="I3693" i="9"/>
  <c r="J3693" i="9"/>
  <c r="K3693" i="9"/>
  <c r="L3693" i="9"/>
  <c r="M3693" i="9"/>
  <c r="N3693" i="9"/>
  <c r="O3693" i="9"/>
  <c r="P3693" i="9"/>
  <c r="E3694" i="9"/>
  <c r="F3694" i="9"/>
  <c r="G3694" i="9"/>
  <c r="H3694" i="9"/>
  <c r="I3694" i="9"/>
  <c r="J3694" i="9"/>
  <c r="K3694" i="9"/>
  <c r="L3694" i="9"/>
  <c r="M3694" i="9"/>
  <c r="N3694" i="9"/>
  <c r="O3694" i="9"/>
  <c r="P3694" i="9"/>
  <c r="E3695" i="9"/>
  <c r="F3695" i="9"/>
  <c r="G3695" i="9"/>
  <c r="H3695" i="9"/>
  <c r="I3695" i="9"/>
  <c r="J3695" i="9"/>
  <c r="K3695" i="9"/>
  <c r="L3695" i="9"/>
  <c r="M3695" i="9"/>
  <c r="N3695" i="9"/>
  <c r="O3695" i="9"/>
  <c r="P3695" i="9"/>
  <c r="E3696" i="9"/>
  <c r="F3696" i="9"/>
  <c r="G3696" i="9"/>
  <c r="H3696" i="9"/>
  <c r="I3696" i="9"/>
  <c r="J3696" i="9"/>
  <c r="K3696" i="9"/>
  <c r="L3696" i="9"/>
  <c r="M3696" i="9"/>
  <c r="N3696" i="9"/>
  <c r="O3696" i="9"/>
  <c r="P3696" i="9"/>
  <c r="E3697" i="9"/>
  <c r="F3697" i="9"/>
  <c r="G3697" i="9"/>
  <c r="H3697" i="9"/>
  <c r="I3697" i="9"/>
  <c r="J3697" i="9"/>
  <c r="K3697" i="9"/>
  <c r="L3697" i="9"/>
  <c r="M3697" i="9"/>
  <c r="N3697" i="9"/>
  <c r="O3697" i="9"/>
  <c r="P3697" i="9"/>
  <c r="E3698" i="9"/>
  <c r="F3698" i="9"/>
  <c r="G3698" i="9"/>
  <c r="H3698" i="9"/>
  <c r="I3698" i="9"/>
  <c r="J3698" i="9"/>
  <c r="K3698" i="9"/>
  <c r="L3698" i="9"/>
  <c r="M3698" i="9"/>
  <c r="N3698" i="9"/>
  <c r="O3698" i="9"/>
  <c r="P3698" i="9"/>
  <c r="E3699" i="9"/>
  <c r="F3699" i="9"/>
  <c r="G3699" i="9"/>
  <c r="H3699" i="9"/>
  <c r="I3699" i="9"/>
  <c r="J3699" i="9"/>
  <c r="K3699" i="9"/>
  <c r="L3699" i="9"/>
  <c r="M3699" i="9"/>
  <c r="N3699" i="9"/>
  <c r="O3699" i="9"/>
  <c r="P3699" i="9"/>
  <c r="E3700" i="9"/>
  <c r="F3700" i="9"/>
  <c r="G3700" i="9"/>
  <c r="H3700" i="9"/>
  <c r="I3700" i="9"/>
  <c r="J3700" i="9"/>
  <c r="K3700" i="9"/>
  <c r="L3700" i="9"/>
  <c r="M3700" i="9"/>
  <c r="N3700" i="9"/>
  <c r="O3700" i="9"/>
  <c r="P3700" i="9"/>
  <c r="E3701" i="9"/>
  <c r="F3701" i="9"/>
  <c r="G3701" i="9"/>
  <c r="H3701" i="9"/>
  <c r="I3701" i="9"/>
  <c r="J3701" i="9"/>
  <c r="K3701" i="9"/>
  <c r="L3701" i="9"/>
  <c r="M3701" i="9"/>
  <c r="N3701" i="9"/>
  <c r="O3701" i="9"/>
  <c r="P3701" i="9"/>
  <c r="E3702" i="9"/>
  <c r="F3702" i="9"/>
  <c r="G3702" i="9"/>
  <c r="H3702" i="9"/>
  <c r="I3702" i="9"/>
  <c r="J3702" i="9"/>
  <c r="K3702" i="9"/>
  <c r="L3702" i="9"/>
  <c r="M3702" i="9"/>
  <c r="N3702" i="9"/>
  <c r="O3702" i="9"/>
  <c r="P3702" i="9"/>
  <c r="E3703" i="9"/>
  <c r="F3703" i="9"/>
  <c r="G3703" i="9"/>
  <c r="H3703" i="9"/>
  <c r="I3703" i="9"/>
  <c r="J3703" i="9"/>
  <c r="K3703" i="9"/>
  <c r="L3703" i="9"/>
  <c r="M3703" i="9"/>
  <c r="N3703" i="9"/>
  <c r="O3703" i="9"/>
  <c r="P3703" i="9"/>
  <c r="E3704" i="9"/>
  <c r="F3704" i="9"/>
  <c r="G3704" i="9"/>
  <c r="H3704" i="9"/>
  <c r="I3704" i="9"/>
  <c r="J3704" i="9"/>
  <c r="K3704" i="9"/>
  <c r="L3704" i="9"/>
  <c r="M3704" i="9"/>
  <c r="N3704" i="9"/>
  <c r="O3704" i="9"/>
  <c r="P3704" i="9"/>
  <c r="E3705" i="9"/>
  <c r="F3705" i="9"/>
  <c r="G3705" i="9"/>
  <c r="H3705" i="9"/>
  <c r="I3705" i="9"/>
  <c r="J3705" i="9"/>
  <c r="K3705" i="9"/>
  <c r="L3705" i="9"/>
  <c r="M3705" i="9"/>
  <c r="N3705" i="9"/>
  <c r="O3705" i="9"/>
  <c r="P3705" i="9"/>
  <c r="E3706" i="9"/>
  <c r="F3706" i="9"/>
  <c r="G3706" i="9"/>
  <c r="H3706" i="9"/>
  <c r="I3706" i="9"/>
  <c r="J3706" i="9"/>
  <c r="K3706" i="9"/>
  <c r="L3706" i="9"/>
  <c r="M3706" i="9"/>
  <c r="N3706" i="9"/>
  <c r="O3706" i="9"/>
  <c r="P3706" i="9"/>
  <c r="E3707" i="9"/>
  <c r="F3707" i="9"/>
  <c r="G3707" i="9"/>
  <c r="H3707" i="9"/>
  <c r="I3707" i="9"/>
  <c r="J3707" i="9"/>
  <c r="K3707" i="9"/>
  <c r="L3707" i="9"/>
  <c r="M3707" i="9"/>
  <c r="N3707" i="9"/>
  <c r="O3707" i="9"/>
  <c r="P3707" i="9"/>
  <c r="E3708" i="9"/>
  <c r="F3708" i="9"/>
  <c r="G3708" i="9"/>
  <c r="H3708" i="9"/>
  <c r="I3708" i="9"/>
  <c r="J3708" i="9"/>
  <c r="K3708" i="9"/>
  <c r="L3708" i="9"/>
  <c r="M3708" i="9"/>
  <c r="N3708" i="9"/>
  <c r="O3708" i="9"/>
  <c r="P3708" i="9"/>
  <c r="E3709" i="9"/>
  <c r="F3709" i="9"/>
  <c r="G3709" i="9"/>
  <c r="H3709" i="9"/>
  <c r="I3709" i="9"/>
  <c r="J3709" i="9"/>
  <c r="K3709" i="9"/>
  <c r="L3709" i="9"/>
  <c r="M3709" i="9"/>
  <c r="N3709" i="9"/>
  <c r="O3709" i="9"/>
  <c r="P3709" i="9"/>
  <c r="E3710" i="9"/>
  <c r="F3710" i="9"/>
  <c r="G3710" i="9"/>
  <c r="H3710" i="9"/>
  <c r="I3710" i="9"/>
  <c r="J3710" i="9"/>
  <c r="K3710" i="9"/>
  <c r="L3710" i="9"/>
  <c r="M3710" i="9"/>
  <c r="N3710" i="9"/>
  <c r="O3710" i="9"/>
  <c r="P3710" i="9"/>
  <c r="E3711" i="9"/>
  <c r="F3711" i="9"/>
  <c r="G3711" i="9"/>
  <c r="H3711" i="9"/>
  <c r="I3711" i="9"/>
  <c r="J3711" i="9"/>
  <c r="K3711" i="9"/>
  <c r="L3711" i="9"/>
  <c r="M3711" i="9"/>
  <c r="N3711" i="9"/>
  <c r="O3711" i="9"/>
  <c r="P3711" i="9"/>
  <c r="E3712" i="9"/>
  <c r="F3712" i="9"/>
  <c r="G3712" i="9"/>
  <c r="H3712" i="9"/>
  <c r="I3712" i="9"/>
  <c r="J3712" i="9"/>
  <c r="K3712" i="9"/>
  <c r="L3712" i="9"/>
  <c r="M3712" i="9"/>
  <c r="N3712" i="9"/>
  <c r="O3712" i="9"/>
  <c r="P3712" i="9"/>
  <c r="E3713" i="9"/>
  <c r="F3713" i="9"/>
  <c r="G3713" i="9"/>
  <c r="H3713" i="9"/>
  <c r="I3713" i="9"/>
  <c r="J3713" i="9"/>
  <c r="K3713" i="9"/>
  <c r="L3713" i="9"/>
  <c r="M3713" i="9"/>
  <c r="N3713" i="9"/>
  <c r="O3713" i="9"/>
  <c r="P3713" i="9"/>
  <c r="E3714" i="9"/>
  <c r="F3714" i="9"/>
  <c r="G3714" i="9"/>
  <c r="H3714" i="9"/>
  <c r="I3714" i="9"/>
  <c r="J3714" i="9"/>
  <c r="K3714" i="9"/>
  <c r="L3714" i="9"/>
  <c r="M3714" i="9"/>
  <c r="N3714" i="9"/>
  <c r="O3714" i="9"/>
  <c r="P3714" i="9"/>
  <c r="E3715" i="9"/>
  <c r="F3715" i="9"/>
  <c r="G3715" i="9"/>
  <c r="H3715" i="9"/>
  <c r="I3715" i="9"/>
  <c r="J3715" i="9"/>
  <c r="K3715" i="9"/>
  <c r="L3715" i="9"/>
  <c r="M3715" i="9"/>
  <c r="N3715" i="9"/>
  <c r="O3715" i="9"/>
  <c r="P3715" i="9"/>
  <c r="E3716" i="9"/>
  <c r="F3716" i="9"/>
  <c r="G3716" i="9"/>
  <c r="H3716" i="9"/>
  <c r="I3716" i="9"/>
  <c r="J3716" i="9"/>
  <c r="K3716" i="9"/>
  <c r="L3716" i="9"/>
  <c r="M3716" i="9"/>
  <c r="N3716" i="9"/>
  <c r="O3716" i="9"/>
  <c r="P3716" i="9"/>
  <c r="E3717" i="9"/>
  <c r="F3717" i="9"/>
  <c r="G3717" i="9"/>
  <c r="H3717" i="9"/>
  <c r="I3717" i="9"/>
  <c r="J3717" i="9"/>
  <c r="K3717" i="9"/>
  <c r="L3717" i="9"/>
  <c r="M3717" i="9"/>
  <c r="N3717" i="9"/>
  <c r="O3717" i="9"/>
  <c r="P3717" i="9"/>
  <c r="E3718" i="9"/>
  <c r="F3718" i="9"/>
  <c r="G3718" i="9"/>
  <c r="H3718" i="9"/>
  <c r="I3718" i="9"/>
  <c r="J3718" i="9"/>
  <c r="K3718" i="9"/>
  <c r="L3718" i="9"/>
  <c r="M3718" i="9"/>
  <c r="N3718" i="9"/>
  <c r="O3718" i="9"/>
  <c r="P3718" i="9"/>
  <c r="E3719" i="9"/>
  <c r="F3719" i="9"/>
  <c r="G3719" i="9"/>
  <c r="H3719" i="9"/>
  <c r="I3719" i="9"/>
  <c r="J3719" i="9"/>
  <c r="K3719" i="9"/>
  <c r="L3719" i="9"/>
  <c r="M3719" i="9"/>
  <c r="N3719" i="9"/>
  <c r="O3719" i="9"/>
  <c r="P3719" i="9"/>
  <c r="E3720" i="9"/>
  <c r="F3720" i="9"/>
  <c r="G3720" i="9"/>
  <c r="H3720" i="9"/>
  <c r="I3720" i="9"/>
  <c r="J3720" i="9"/>
  <c r="K3720" i="9"/>
  <c r="L3720" i="9"/>
  <c r="M3720" i="9"/>
  <c r="N3720" i="9"/>
  <c r="O3720" i="9"/>
  <c r="P3720" i="9"/>
  <c r="E3721" i="9"/>
  <c r="F3721" i="9"/>
  <c r="G3721" i="9"/>
  <c r="H3721" i="9"/>
  <c r="I3721" i="9"/>
  <c r="J3721" i="9"/>
  <c r="K3721" i="9"/>
  <c r="L3721" i="9"/>
  <c r="M3721" i="9"/>
  <c r="N3721" i="9"/>
  <c r="O3721" i="9"/>
  <c r="P3721" i="9"/>
  <c r="E3722" i="9"/>
  <c r="F3722" i="9"/>
  <c r="G3722" i="9"/>
  <c r="H3722" i="9"/>
  <c r="I3722" i="9"/>
  <c r="J3722" i="9"/>
  <c r="K3722" i="9"/>
  <c r="L3722" i="9"/>
  <c r="M3722" i="9"/>
  <c r="N3722" i="9"/>
  <c r="O3722" i="9"/>
  <c r="P3722" i="9"/>
  <c r="E3723" i="9"/>
  <c r="F3723" i="9"/>
  <c r="G3723" i="9"/>
  <c r="H3723" i="9"/>
  <c r="I3723" i="9"/>
  <c r="J3723" i="9"/>
  <c r="K3723" i="9"/>
  <c r="L3723" i="9"/>
  <c r="M3723" i="9"/>
  <c r="N3723" i="9"/>
  <c r="O3723" i="9"/>
  <c r="P3723" i="9"/>
  <c r="E3724" i="9"/>
  <c r="F3724" i="9"/>
  <c r="G3724" i="9"/>
  <c r="H3724" i="9"/>
  <c r="I3724" i="9"/>
  <c r="J3724" i="9"/>
  <c r="K3724" i="9"/>
  <c r="L3724" i="9"/>
  <c r="M3724" i="9"/>
  <c r="N3724" i="9"/>
  <c r="O3724" i="9"/>
  <c r="P3724" i="9"/>
  <c r="E3725" i="9"/>
  <c r="F3725" i="9"/>
  <c r="G3725" i="9"/>
  <c r="H3725" i="9"/>
  <c r="I3725" i="9"/>
  <c r="J3725" i="9"/>
  <c r="K3725" i="9"/>
  <c r="L3725" i="9"/>
  <c r="M3725" i="9"/>
  <c r="N3725" i="9"/>
  <c r="O3725" i="9"/>
  <c r="P3725" i="9"/>
  <c r="E3726" i="9"/>
  <c r="F3726" i="9"/>
  <c r="G3726" i="9"/>
  <c r="H3726" i="9"/>
  <c r="I3726" i="9"/>
  <c r="J3726" i="9"/>
  <c r="K3726" i="9"/>
  <c r="L3726" i="9"/>
  <c r="M3726" i="9"/>
  <c r="N3726" i="9"/>
  <c r="O3726" i="9"/>
  <c r="P3726" i="9"/>
  <c r="E3727" i="9"/>
  <c r="F3727" i="9"/>
  <c r="G3727" i="9"/>
  <c r="H3727" i="9"/>
  <c r="I3727" i="9"/>
  <c r="J3727" i="9"/>
  <c r="K3727" i="9"/>
  <c r="L3727" i="9"/>
  <c r="M3727" i="9"/>
  <c r="N3727" i="9"/>
  <c r="O3727" i="9"/>
  <c r="P3727" i="9"/>
  <c r="E3728" i="9"/>
  <c r="F3728" i="9"/>
  <c r="G3728" i="9"/>
  <c r="H3728" i="9"/>
  <c r="I3728" i="9"/>
  <c r="J3728" i="9"/>
  <c r="K3728" i="9"/>
  <c r="L3728" i="9"/>
  <c r="M3728" i="9"/>
  <c r="N3728" i="9"/>
  <c r="O3728" i="9"/>
  <c r="P3728" i="9"/>
  <c r="E3729" i="9"/>
  <c r="F3729" i="9"/>
  <c r="G3729" i="9"/>
  <c r="H3729" i="9"/>
  <c r="I3729" i="9"/>
  <c r="J3729" i="9"/>
  <c r="K3729" i="9"/>
  <c r="L3729" i="9"/>
  <c r="M3729" i="9"/>
  <c r="N3729" i="9"/>
  <c r="O3729" i="9"/>
  <c r="P3729" i="9"/>
  <c r="E3730" i="9"/>
  <c r="F3730" i="9"/>
  <c r="G3730" i="9"/>
  <c r="H3730" i="9"/>
  <c r="I3730" i="9"/>
  <c r="J3730" i="9"/>
  <c r="K3730" i="9"/>
  <c r="L3730" i="9"/>
  <c r="M3730" i="9"/>
  <c r="N3730" i="9"/>
  <c r="O3730" i="9"/>
  <c r="P3730" i="9"/>
  <c r="E3731" i="9"/>
  <c r="F3731" i="9"/>
  <c r="G3731" i="9"/>
  <c r="H3731" i="9"/>
  <c r="I3731" i="9"/>
  <c r="J3731" i="9"/>
  <c r="K3731" i="9"/>
  <c r="L3731" i="9"/>
  <c r="M3731" i="9"/>
  <c r="N3731" i="9"/>
  <c r="O3731" i="9"/>
  <c r="P3731" i="9"/>
  <c r="E3732" i="9"/>
  <c r="F3732" i="9"/>
  <c r="G3732" i="9"/>
  <c r="H3732" i="9"/>
  <c r="I3732" i="9"/>
  <c r="J3732" i="9"/>
  <c r="K3732" i="9"/>
  <c r="L3732" i="9"/>
  <c r="M3732" i="9"/>
  <c r="N3732" i="9"/>
  <c r="O3732" i="9"/>
  <c r="P3732" i="9"/>
  <c r="E3733" i="9"/>
  <c r="F3733" i="9"/>
  <c r="G3733" i="9"/>
  <c r="H3733" i="9"/>
  <c r="I3733" i="9"/>
  <c r="J3733" i="9"/>
  <c r="K3733" i="9"/>
  <c r="L3733" i="9"/>
  <c r="M3733" i="9"/>
  <c r="N3733" i="9"/>
  <c r="O3733" i="9"/>
  <c r="P3733" i="9"/>
  <c r="E3734" i="9"/>
  <c r="F3734" i="9"/>
  <c r="G3734" i="9"/>
  <c r="H3734" i="9"/>
  <c r="I3734" i="9"/>
  <c r="J3734" i="9"/>
  <c r="K3734" i="9"/>
  <c r="L3734" i="9"/>
  <c r="M3734" i="9"/>
  <c r="N3734" i="9"/>
  <c r="O3734" i="9"/>
  <c r="P3734" i="9"/>
  <c r="E3735" i="9"/>
  <c r="F3735" i="9"/>
  <c r="G3735" i="9"/>
  <c r="H3735" i="9"/>
  <c r="I3735" i="9"/>
  <c r="J3735" i="9"/>
  <c r="K3735" i="9"/>
  <c r="L3735" i="9"/>
  <c r="M3735" i="9"/>
  <c r="N3735" i="9"/>
  <c r="O3735" i="9"/>
  <c r="P3735" i="9"/>
  <c r="E3736" i="9"/>
  <c r="F3736" i="9"/>
  <c r="G3736" i="9"/>
  <c r="H3736" i="9"/>
  <c r="I3736" i="9"/>
  <c r="J3736" i="9"/>
  <c r="K3736" i="9"/>
  <c r="L3736" i="9"/>
  <c r="M3736" i="9"/>
  <c r="N3736" i="9"/>
  <c r="O3736" i="9"/>
  <c r="P3736" i="9"/>
  <c r="E3737" i="9"/>
  <c r="F3737" i="9"/>
  <c r="G3737" i="9"/>
  <c r="H3737" i="9"/>
  <c r="I3737" i="9"/>
  <c r="J3737" i="9"/>
  <c r="K3737" i="9"/>
  <c r="L3737" i="9"/>
  <c r="M3737" i="9"/>
  <c r="N3737" i="9"/>
  <c r="O3737" i="9"/>
  <c r="P3737" i="9"/>
  <c r="E3738" i="9"/>
  <c r="F3738" i="9"/>
  <c r="G3738" i="9"/>
  <c r="H3738" i="9"/>
  <c r="I3738" i="9"/>
  <c r="J3738" i="9"/>
  <c r="K3738" i="9"/>
  <c r="L3738" i="9"/>
  <c r="M3738" i="9"/>
  <c r="N3738" i="9"/>
  <c r="O3738" i="9"/>
  <c r="P3738" i="9"/>
  <c r="E3739" i="9"/>
  <c r="F3739" i="9"/>
  <c r="G3739" i="9"/>
  <c r="H3739" i="9"/>
  <c r="I3739" i="9"/>
  <c r="J3739" i="9"/>
  <c r="K3739" i="9"/>
  <c r="L3739" i="9"/>
  <c r="M3739" i="9"/>
  <c r="N3739" i="9"/>
  <c r="O3739" i="9"/>
  <c r="P3739" i="9"/>
  <c r="E3740" i="9"/>
  <c r="F3740" i="9"/>
  <c r="G3740" i="9"/>
  <c r="H3740" i="9"/>
  <c r="I3740" i="9"/>
  <c r="J3740" i="9"/>
  <c r="K3740" i="9"/>
  <c r="L3740" i="9"/>
  <c r="M3740" i="9"/>
  <c r="N3740" i="9"/>
  <c r="O3740" i="9"/>
  <c r="P3740" i="9"/>
  <c r="E3741" i="9"/>
  <c r="F3741" i="9"/>
  <c r="G3741" i="9"/>
  <c r="H3741" i="9"/>
  <c r="I3741" i="9"/>
  <c r="J3741" i="9"/>
  <c r="K3741" i="9"/>
  <c r="L3741" i="9"/>
  <c r="M3741" i="9"/>
  <c r="N3741" i="9"/>
  <c r="O3741" i="9"/>
  <c r="P3741" i="9"/>
  <c r="E3742" i="9"/>
  <c r="F3742" i="9"/>
  <c r="G3742" i="9"/>
  <c r="H3742" i="9"/>
  <c r="I3742" i="9"/>
  <c r="J3742" i="9"/>
  <c r="K3742" i="9"/>
  <c r="L3742" i="9"/>
  <c r="M3742" i="9"/>
  <c r="N3742" i="9"/>
  <c r="O3742" i="9"/>
  <c r="P3742" i="9"/>
  <c r="E3743" i="9"/>
  <c r="F3743" i="9"/>
  <c r="G3743" i="9"/>
  <c r="H3743" i="9"/>
  <c r="I3743" i="9"/>
  <c r="J3743" i="9"/>
  <c r="K3743" i="9"/>
  <c r="L3743" i="9"/>
  <c r="M3743" i="9"/>
  <c r="N3743" i="9"/>
  <c r="O3743" i="9"/>
  <c r="P3743" i="9"/>
  <c r="E3744" i="9"/>
  <c r="F3744" i="9"/>
  <c r="G3744" i="9"/>
  <c r="H3744" i="9"/>
  <c r="I3744" i="9"/>
  <c r="J3744" i="9"/>
  <c r="K3744" i="9"/>
  <c r="L3744" i="9"/>
  <c r="M3744" i="9"/>
  <c r="N3744" i="9"/>
  <c r="O3744" i="9"/>
  <c r="P3744" i="9"/>
  <c r="E3745" i="9"/>
  <c r="F3745" i="9"/>
  <c r="G3745" i="9"/>
  <c r="H3745" i="9"/>
  <c r="I3745" i="9"/>
  <c r="J3745" i="9"/>
  <c r="K3745" i="9"/>
  <c r="L3745" i="9"/>
  <c r="M3745" i="9"/>
  <c r="N3745" i="9"/>
  <c r="O3745" i="9"/>
  <c r="P3745" i="9"/>
  <c r="E3746" i="9"/>
  <c r="F3746" i="9"/>
  <c r="G3746" i="9"/>
  <c r="H3746" i="9"/>
  <c r="I3746" i="9"/>
  <c r="J3746" i="9"/>
  <c r="K3746" i="9"/>
  <c r="L3746" i="9"/>
  <c r="M3746" i="9"/>
  <c r="N3746" i="9"/>
  <c r="O3746" i="9"/>
  <c r="P3746" i="9"/>
  <c r="E3747" i="9"/>
  <c r="F3747" i="9"/>
  <c r="G3747" i="9"/>
  <c r="H3747" i="9"/>
  <c r="I3747" i="9"/>
  <c r="J3747" i="9"/>
  <c r="K3747" i="9"/>
  <c r="L3747" i="9"/>
  <c r="M3747" i="9"/>
  <c r="N3747" i="9"/>
  <c r="O3747" i="9"/>
  <c r="P3747" i="9"/>
  <c r="E3748" i="9"/>
  <c r="F3748" i="9"/>
  <c r="G3748" i="9"/>
  <c r="H3748" i="9"/>
  <c r="I3748" i="9"/>
  <c r="J3748" i="9"/>
  <c r="K3748" i="9"/>
  <c r="L3748" i="9"/>
  <c r="M3748" i="9"/>
  <c r="N3748" i="9"/>
  <c r="O3748" i="9"/>
  <c r="P3748" i="9"/>
  <c r="E3749" i="9"/>
  <c r="F3749" i="9"/>
  <c r="G3749" i="9"/>
  <c r="H3749" i="9"/>
  <c r="I3749" i="9"/>
  <c r="J3749" i="9"/>
  <c r="K3749" i="9"/>
  <c r="L3749" i="9"/>
  <c r="M3749" i="9"/>
  <c r="N3749" i="9"/>
  <c r="O3749" i="9"/>
  <c r="P3749" i="9"/>
  <c r="E3750" i="9"/>
  <c r="F3750" i="9"/>
  <c r="G3750" i="9"/>
  <c r="H3750" i="9"/>
  <c r="I3750" i="9"/>
  <c r="J3750" i="9"/>
  <c r="K3750" i="9"/>
  <c r="L3750" i="9"/>
  <c r="M3750" i="9"/>
  <c r="N3750" i="9"/>
  <c r="O3750" i="9"/>
  <c r="P3750" i="9"/>
  <c r="E3751" i="9"/>
  <c r="F3751" i="9"/>
  <c r="G3751" i="9"/>
  <c r="H3751" i="9"/>
  <c r="I3751" i="9"/>
  <c r="J3751" i="9"/>
  <c r="K3751" i="9"/>
  <c r="L3751" i="9"/>
  <c r="M3751" i="9"/>
  <c r="N3751" i="9"/>
  <c r="O3751" i="9"/>
  <c r="P3751" i="9"/>
  <c r="E3752" i="9"/>
  <c r="F3752" i="9"/>
  <c r="G3752" i="9"/>
  <c r="H3752" i="9"/>
  <c r="I3752" i="9"/>
  <c r="J3752" i="9"/>
  <c r="K3752" i="9"/>
  <c r="L3752" i="9"/>
  <c r="M3752" i="9"/>
  <c r="N3752" i="9"/>
  <c r="O3752" i="9"/>
  <c r="P3752" i="9"/>
  <c r="E3753" i="9"/>
  <c r="F3753" i="9"/>
  <c r="G3753" i="9"/>
  <c r="H3753" i="9"/>
  <c r="I3753" i="9"/>
  <c r="J3753" i="9"/>
  <c r="K3753" i="9"/>
  <c r="L3753" i="9"/>
  <c r="M3753" i="9"/>
  <c r="N3753" i="9"/>
  <c r="O3753" i="9"/>
  <c r="P3753" i="9"/>
  <c r="E3754" i="9"/>
  <c r="F3754" i="9"/>
  <c r="G3754" i="9"/>
  <c r="H3754" i="9"/>
  <c r="I3754" i="9"/>
  <c r="J3754" i="9"/>
  <c r="K3754" i="9"/>
  <c r="L3754" i="9"/>
  <c r="M3754" i="9"/>
  <c r="N3754" i="9"/>
  <c r="O3754" i="9"/>
  <c r="P3754" i="9"/>
  <c r="E3755" i="9"/>
  <c r="F3755" i="9"/>
  <c r="G3755" i="9"/>
  <c r="H3755" i="9"/>
  <c r="I3755" i="9"/>
  <c r="J3755" i="9"/>
  <c r="K3755" i="9"/>
  <c r="L3755" i="9"/>
  <c r="M3755" i="9"/>
  <c r="N3755" i="9"/>
  <c r="O3755" i="9"/>
  <c r="P3755" i="9"/>
  <c r="E3756" i="9"/>
  <c r="F3756" i="9"/>
  <c r="G3756" i="9"/>
  <c r="H3756" i="9"/>
  <c r="I3756" i="9"/>
  <c r="J3756" i="9"/>
  <c r="K3756" i="9"/>
  <c r="L3756" i="9"/>
  <c r="M3756" i="9"/>
  <c r="N3756" i="9"/>
  <c r="O3756" i="9"/>
  <c r="P3756" i="9"/>
  <c r="E3757" i="9"/>
  <c r="F3757" i="9"/>
  <c r="G3757" i="9"/>
  <c r="H3757" i="9"/>
  <c r="I3757" i="9"/>
  <c r="J3757" i="9"/>
  <c r="K3757" i="9"/>
  <c r="L3757" i="9"/>
  <c r="M3757" i="9"/>
  <c r="N3757" i="9"/>
  <c r="O3757" i="9"/>
  <c r="P3757" i="9"/>
  <c r="E3758" i="9"/>
  <c r="F3758" i="9"/>
  <c r="G3758" i="9"/>
  <c r="H3758" i="9"/>
  <c r="I3758" i="9"/>
  <c r="J3758" i="9"/>
  <c r="K3758" i="9"/>
  <c r="L3758" i="9"/>
  <c r="M3758" i="9"/>
  <c r="N3758" i="9"/>
  <c r="O3758" i="9"/>
  <c r="P3758" i="9"/>
  <c r="E3759" i="9"/>
  <c r="F3759" i="9"/>
  <c r="G3759" i="9"/>
  <c r="H3759" i="9"/>
  <c r="I3759" i="9"/>
  <c r="J3759" i="9"/>
  <c r="K3759" i="9"/>
  <c r="L3759" i="9"/>
  <c r="M3759" i="9"/>
  <c r="N3759" i="9"/>
  <c r="O3759" i="9"/>
  <c r="P3759" i="9"/>
  <c r="E3760" i="9"/>
  <c r="F3760" i="9"/>
  <c r="G3760" i="9"/>
  <c r="H3760" i="9"/>
  <c r="I3760" i="9"/>
  <c r="J3760" i="9"/>
  <c r="K3760" i="9"/>
  <c r="L3760" i="9"/>
  <c r="M3760" i="9"/>
  <c r="N3760" i="9"/>
  <c r="O3760" i="9"/>
  <c r="P3760" i="9"/>
  <c r="E3761" i="9"/>
  <c r="F3761" i="9"/>
  <c r="G3761" i="9"/>
  <c r="H3761" i="9"/>
  <c r="I3761" i="9"/>
  <c r="J3761" i="9"/>
  <c r="K3761" i="9"/>
  <c r="L3761" i="9"/>
  <c r="M3761" i="9"/>
  <c r="N3761" i="9"/>
  <c r="O3761" i="9"/>
  <c r="P3761" i="9"/>
  <c r="E3762" i="9"/>
  <c r="F3762" i="9"/>
  <c r="G3762" i="9"/>
  <c r="H3762" i="9"/>
  <c r="I3762" i="9"/>
  <c r="J3762" i="9"/>
  <c r="K3762" i="9"/>
  <c r="L3762" i="9"/>
  <c r="M3762" i="9"/>
  <c r="N3762" i="9"/>
  <c r="O3762" i="9"/>
  <c r="P3762" i="9"/>
  <c r="E3763" i="9"/>
  <c r="F3763" i="9"/>
  <c r="G3763" i="9"/>
  <c r="H3763" i="9"/>
  <c r="I3763" i="9"/>
  <c r="J3763" i="9"/>
  <c r="K3763" i="9"/>
  <c r="L3763" i="9"/>
  <c r="M3763" i="9"/>
  <c r="N3763" i="9"/>
  <c r="O3763" i="9"/>
  <c r="P3763" i="9"/>
  <c r="E3764" i="9"/>
  <c r="F3764" i="9"/>
  <c r="G3764" i="9"/>
  <c r="H3764" i="9"/>
  <c r="I3764" i="9"/>
  <c r="J3764" i="9"/>
  <c r="K3764" i="9"/>
  <c r="L3764" i="9"/>
  <c r="M3764" i="9"/>
  <c r="N3764" i="9"/>
  <c r="O3764" i="9"/>
  <c r="P3764" i="9"/>
  <c r="E3765" i="9"/>
  <c r="F3765" i="9"/>
  <c r="G3765" i="9"/>
  <c r="H3765" i="9"/>
  <c r="I3765" i="9"/>
  <c r="J3765" i="9"/>
  <c r="K3765" i="9"/>
  <c r="L3765" i="9"/>
  <c r="M3765" i="9"/>
  <c r="N3765" i="9"/>
  <c r="O3765" i="9"/>
  <c r="P3765" i="9"/>
  <c r="E3766" i="9"/>
  <c r="F3766" i="9"/>
  <c r="G3766" i="9"/>
  <c r="H3766" i="9"/>
  <c r="I3766" i="9"/>
  <c r="J3766" i="9"/>
  <c r="K3766" i="9"/>
  <c r="L3766" i="9"/>
  <c r="M3766" i="9"/>
  <c r="N3766" i="9"/>
  <c r="O3766" i="9"/>
  <c r="P3766" i="9"/>
  <c r="E3767" i="9"/>
  <c r="F3767" i="9"/>
  <c r="G3767" i="9"/>
  <c r="H3767" i="9"/>
  <c r="I3767" i="9"/>
  <c r="J3767" i="9"/>
  <c r="K3767" i="9"/>
  <c r="L3767" i="9"/>
  <c r="M3767" i="9"/>
  <c r="N3767" i="9"/>
  <c r="O3767" i="9"/>
  <c r="P3767" i="9"/>
  <c r="E3768" i="9"/>
  <c r="F3768" i="9"/>
  <c r="G3768" i="9"/>
  <c r="H3768" i="9"/>
  <c r="I3768" i="9"/>
  <c r="J3768" i="9"/>
  <c r="K3768" i="9"/>
  <c r="L3768" i="9"/>
  <c r="M3768" i="9"/>
  <c r="N3768" i="9"/>
  <c r="O3768" i="9"/>
  <c r="P3768" i="9"/>
  <c r="E3769" i="9"/>
  <c r="F3769" i="9"/>
  <c r="G3769" i="9"/>
  <c r="H3769" i="9"/>
  <c r="I3769" i="9"/>
  <c r="J3769" i="9"/>
  <c r="K3769" i="9"/>
  <c r="L3769" i="9"/>
  <c r="M3769" i="9"/>
  <c r="N3769" i="9"/>
  <c r="O3769" i="9"/>
  <c r="P3769" i="9"/>
  <c r="E3770" i="9"/>
  <c r="F3770" i="9"/>
  <c r="G3770" i="9"/>
  <c r="H3770" i="9"/>
  <c r="I3770" i="9"/>
  <c r="J3770" i="9"/>
  <c r="K3770" i="9"/>
  <c r="L3770" i="9"/>
  <c r="M3770" i="9"/>
  <c r="N3770" i="9"/>
  <c r="O3770" i="9"/>
  <c r="P3770" i="9"/>
  <c r="E3771" i="9"/>
  <c r="F3771" i="9"/>
  <c r="G3771" i="9"/>
  <c r="H3771" i="9"/>
  <c r="I3771" i="9"/>
  <c r="J3771" i="9"/>
  <c r="K3771" i="9"/>
  <c r="L3771" i="9"/>
  <c r="M3771" i="9"/>
  <c r="N3771" i="9"/>
  <c r="O3771" i="9"/>
  <c r="P3771" i="9"/>
  <c r="E3772" i="9"/>
  <c r="F3772" i="9"/>
  <c r="G3772" i="9"/>
  <c r="H3772" i="9"/>
  <c r="I3772" i="9"/>
  <c r="J3772" i="9"/>
  <c r="K3772" i="9"/>
  <c r="L3772" i="9"/>
  <c r="M3772" i="9"/>
  <c r="N3772" i="9"/>
  <c r="O3772" i="9"/>
  <c r="P3772" i="9"/>
  <c r="E3773" i="9"/>
  <c r="F3773" i="9"/>
  <c r="G3773" i="9"/>
  <c r="H3773" i="9"/>
  <c r="I3773" i="9"/>
  <c r="J3773" i="9"/>
  <c r="K3773" i="9"/>
  <c r="L3773" i="9"/>
  <c r="M3773" i="9"/>
  <c r="N3773" i="9"/>
  <c r="O3773" i="9"/>
  <c r="P3773" i="9"/>
  <c r="E3774" i="9"/>
  <c r="F3774" i="9"/>
  <c r="G3774" i="9"/>
  <c r="H3774" i="9"/>
  <c r="I3774" i="9"/>
  <c r="J3774" i="9"/>
  <c r="K3774" i="9"/>
  <c r="L3774" i="9"/>
  <c r="M3774" i="9"/>
  <c r="N3774" i="9"/>
  <c r="O3774" i="9"/>
  <c r="P3774" i="9"/>
  <c r="E3775" i="9"/>
  <c r="F3775" i="9"/>
  <c r="G3775" i="9"/>
  <c r="H3775" i="9"/>
  <c r="I3775" i="9"/>
  <c r="J3775" i="9"/>
  <c r="K3775" i="9"/>
  <c r="L3775" i="9"/>
  <c r="M3775" i="9"/>
  <c r="N3775" i="9"/>
  <c r="O3775" i="9"/>
  <c r="P3775" i="9"/>
  <c r="E3776" i="9"/>
  <c r="F3776" i="9"/>
  <c r="G3776" i="9"/>
  <c r="H3776" i="9"/>
  <c r="I3776" i="9"/>
  <c r="J3776" i="9"/>
  <c r="K3776" i="9"/>
  <c r="L3776" i="9"/>
  <c r="M3776" i="9"/>
  <c r="N3776" i="9"/>
  <c r="O3776" i="9"/>
  <c r="P3776" i="9"/>
  <c r="E3777" i="9"/>
  <c r="F3777" i="9"/>
  <c r="G3777" i="9"/>
  <c r="H3777" i="9"/>
  <c r="I3777" i="9"/>
  <c r="J3777" i="9"/>
  <c r="K3777" i="9"/>
  <c r="L3777" i="9"/>
  <c r="M3777" i="9"/>
  <c r="N3777" i="9"/>
  <c r="O3777" i="9"/>
  <c r="P3777" i="9"/>
  <c r="E3778" i="9"/>
  <c r="F3778" i="9"/>
  <c r="G3778" i="9"/>
  <c r="H3778" i="9"/>
  <c r="I3778" i="9"/>
  <c r="J3778" i="9"/>
  <c r="K3778" i="9"/>
  <c r="L3778" i="9"/>
  <c r="M3778" i="9"/>
  <c r="N3778" i="9"/>
  <c r="O3778" i="9"/>
  <c r="P3778" i="9"/>
  <c r="E3779" i="9"/>
  <c r="F3779" i="9"/>
  <c r="G3779" i="9"/>
  <c r="H3779" i="9"/>
  <c r="I3779" i="9"/>
  <c r="J3779" i="9"/>
  <c r="K3779" i="9"/>
  <c r="L3779" i="9"/>
  <c r="M3779" i="9"/>
  <c r="N3779" i="9"/>
  <c r="O3779" i="9"/>
  <c r="P3779" i="9"/>
  <c r="E3780" i="9"/>
  <c r="F3780" i="9"/>
  <c r="G3780" i="9"/>
  <c r="H3780" i="9"/>
  <c r="I3780" i="9"/>
  <c r="J3780" i="9"/>
  <c r="K3780" i="9"/>
  <c r="L3780" i="9"/>
  <c r="M3780" i="9"/>
  <c r="N3780" i="9"/>
  <c r="O3780" i="9"/>
  <c r="P3780" i="9"/>
  <c r="E3781" i="9"/>
  <c r="F3781" i="9"/>
  <c r="G3781" i="9"/>
  <c r="H3781" i="9"/>
  <c r="I3781" i="9"/>
  <c r="J3781" i="9"/>
  <c r="K3781" i="9"/>
  <c r="L3781" i="9"/>
  <c r="M3781" i="9"/>
  <c r="N3781" i="9"/>
  <c r="O3781" i="9"/>
  <c r="P3781" i="9"/>
  <c r="E3782" i="9"/>
  <c r="F3782" i="9"/>
  <c r="G3782" i="9"/>
  <c r="H3782" i="9"/>
  <c r="I3782" i="9"/>
  <c r="J3782" i="9"/>
  <c r="K3782" i="9"/>
  <c r="L3782" i="9"/>
  <c r="M3782" i="9"/>
  <c r="N3782" i="9"/>
  <c r="O3782" i="9"/>
  <c r="P3782" i="9"/>
  <c r="E3783" i="9"/>
  <c r="F3783" i="9"/>
  <c r="G3783" i="9"/>
  <c r="H3783" i="9"/>
  <c r="I3783" i="9"/>
  <c r="J3783" i="9"/>
  <c r="K3783" i="9"/>
  <c r="L3783" i="9"/>
  <c r="M3783" i="9"/>
  <c r="N3783" i="9"/>
  <c r="O3783" i="9"/>
  <c r="P3783" i="9"/>
  <c r="E3784" i="9"/>
  <c r="F3784" i="9"/>
  <c r="G3784" i="9"/>
  <c r="H3784" i="9"/>
  <c r="I3784" i="9"/>
  <c r="J3784" i="9"/>
  <c r="K3784" i="9"/>
  <c r="L3784" i="9"/>
  <c r="M3784" i="9"/>
  <c r="N3784" i="9"/>
  <c r="O3784" i="9"/>
  <c r="P3784" i="9"/>
  <c r="E3785" i="9"/>
  <c r="F3785" i="9"/>
  <c r="G3785" i="9"/>
  <c r="H3785" i="9"/>
  <c r="I3785" i="9"/>
  <c r="J3785" i="9"/>
  <c r="K3785" i="9"/>
  <c r="L3785" i="9"/>
  <c r="M3785" i="9"/>
  <c r="N3785" i="9"/>
  <c r="O3785" i="9"/>
  <c r="P3785" i="9"/>
  <c r="E3786" i="9"/>
  <c r="F3786" i="9"/>
  <c r="G3786" i="9"/>
  <c r="H3786" i="9"/>
  <c r="I3786" i="9"/>
  <c r="J3786" i="9"/>
  <c r="K3786" i="9"/>
  <c r="L3786" i="9"/>
  <c r="M3786" i="9"/>
  <c r="N3786" i="9"/>
  <c r="O3786" i="9"/>
  <c r="P3786" i="9"/>
  <c r="E3787" i="9"/>
  <c r="F3787" i="9"/>
  <c r="G3787" i="9"/>
  <c r="H3787" i="9"/>
  <c r="I3787" i="9"/>
  <c r="J3787" i="9"/>
  <c r="K3787" i="9"/>
  <c r="L3787" i="9"/>
  <c r="M3787" i="9"/>
  <c r="N3787" i="9"/>
  <c r="O3787" i="9"/>
  <c r="P3787" i="9"/>
  <c r="E3788" i="9"/>
  <c r="F3788" i="9"/>
  <c r="G3788" i="9"/>
  <c r="H3788" i="9"/>
  <c r="I3788" i="9"/>
  <c r="J3788" i="9"/>
  <c r="K3788" i="9"/>
  <c r="L3788" i="9"/>
  <c r="M3788" i="9"/>
  <c r="N3788" i="9"/>
  <c r="O3788" i="9"/>
  <c r="P3788" i="9"/>
  <c r="E3789" i="9"/>
  <c r="F3789" i="9"/>
  <c r="G3789" i="9"/>
  <c r="H3789" i="9"/>
  <c r="I3789" i="9"/>
  <c r="J3789" i="9"/>
  <c r="K3789" i="9"/>
  <c r="L3789" i="9"/>
  <c r="M3789" i="9"/>
  <c r="N3789" i="9"/>
  <c r="O3789" i="9"/>
  <c r="P3789" i="9"/>
  <c r="E3790" i="9"/>
  <c r="F3790" i="9"/>
  <c r="G3790" i="9"/>
  <c r="H3790" i="9"/>
  <c r="I3790" i="9"/>
  <c r="J3790" i="9"/>
  <c r="K3790" i="9"/>
  <c r="L3790" i="9"/>
  <c r="M3790" i="9"/>
  <c r="N3790" i="9"/>
  <c r="O3790" i="9"/>
  <c r="P3790" i="9"/>
  <c r="E3791" i="9"/>
  <c r="F3791" i="9"/>
  <c r="G3791" i="9"/>
  <c r="H3791" i="9"/>
  <c r="I3791" i="9"/>
  <c r="J3791" i="9"/>
  <c r="K3791" i="9"/>
  <c r="L3791" i="9"/>
  <c r="M3791" i="9"/>
  <c r="N3791" i="9"/>
  <c r="O3791" i="9"/>
  <c r="P3791" i="9"/>
  <c r="E3792" i="9"/>
  <c r="F3792" i="9"/>
  <c r="G3792" i="9"/>
  <c r="H3792" i="9"/>
  <c r="I3792" i="9"/>
  <c r="J3792" i="9"/>
  <c r="K3792" i="9"/>
  <c r="L3792" i="9"/>
  <c r="M3792" i="9"/>
  <c r="N3792" i="9"/>
  <c r="O3792" i="9"/>
  <c r="P3792" i="9"/>
  <c r="E3793" i="9"/>
  <c r="F3793" i="9"/>
  <c r="G3793" i="9"/>
  <c r="H3793" i="9"/>
  <c r="I3793" i="9"/>
  <c r="J3793" i="9"/>
  <c r="K3793" i="9"/>
  <c r="L3793" i="9"/>
  <c r="M3793" i="9"/>
  <c r="N3793" i="9"/>
  <c r="O3793" i="9"/>
  <c r="P3793" i="9"/>
  <c r="E3794" i="9"/>
  <c r="F3794" i="9"/>
  <c r="G3794" i="9"/>
  <c r="H3794" i="9"/>
  <c r="I3794" i="9"/>
  <c r="J3794" i="9"/>
  <c r="K3794" i="9"/>
  <c r="L3794" i="9"/>
  <c r="M3794" i="9"/>
  <c r="N3794" i="9"/>
  <c r="O3794" i="9"/>
  <c r="P3794" i="9"/>
  <c r="E3795" i="9"/>
  <c r="F3795" i="9"/>
  <c r="G3795" i="9"/>
  <c r="H3795" i="9"/>
  <c r="I3795" i="9"/>
  <c r="J3795" i="9"/>
  <c r="K3795" i="9"/>
  <c r="L3795" i="9"/>
  <c r="M3795" i="9"/>
  <c r="N3795" i="9"/>
  <c r="O3795" i="9"/>
  <c r="P3795" i="9"/>
  <c r="E3796" i="9"/>
  <c r="F3796" i="9"/>
  <c r="G3796" i="9"/>
  <c r="H3796" i="9"/>
  <c r="I3796" i="9"/>
  <c r="J3796" i="9"/>
  <c r="K3796" i="9"/>
  <c r="L3796" i="9"/>
  <c r="M3796" i="9"/>
  <c r="N3796" i="9"/>
  <c r="O3796" i="9"/>
  <c r="P3796" i="9"/>
  <c r="E3797" i="9"/>
  <c r="F3797" i="9"/>
  <c r="G3797" i="9"/>
  <c r="H3797" i="9"/>
  <c r="I3797" i="9"/>
  <c r="J3797" i="9"/>
  <c r="K3797" i="9"/>
  <c r="L3797" i="9"/>
  <c r="M3797" i="9"/>
  <c r="N3797" i="9"/>
  <c r="O3797" i="9"/>
  <c r="P3797" i="9"/>
  <c r="E3798" i="9"/>
  <c r="F3798" i="9"/>
  <c r="G3798" i="9"/>
  <c r="H3798" i="9"/>
  <c r="I3798" i="9"/>
  <c r="J3798" i="9"/>
  <c r="K3798" i="9"/>
  <c r="L3798" i="9"/>
  <c r="M3798" i="9"/>
  <c r="N3798" i="9"/>
  <c r="O3798" i="9"/>
  <c r="P3798" i="9"/>
  <c r="E3799" i="9"/>
  <c r="F3799" i="9"/>
  <c r="G3799" i="9"/>
  <c r="H3799" i="9"/>
  <c r="I3799" i="9"/>
  <c r="J3799" i="9"/>
  <c r="K3799" i="9"/>
  <c r="L3799" i="9"/>
  <c r="M3799" i="9"/>
  <c r="N3799" i="9"/>
  <c r="O3799" i="9"/>
  <c r="P3799" i="9"/>
  <c r="E3800" i="9"/>
  <c r="F3800" i="9"/>
  <c r="G3800" i="9"/>
  <c r="H3800" i="9"/>
  <c r="I3800" i="9"/>
  <c r="J3800" i="9"/>
  <c r="K3800" i="9"/>
  <c r="L3800" i="9"/>
  <c r="M3800" i="9"/>
  <c r="N3800" i="9"/>
  <c r="O3800" i="9"/>
  <c r="P3800" i="9"/>
  <c r="E3801" i="9"/>
  <c r="F3801" i="9"/>
  <c r="G3801" i="9"/>
  <c r="H3801" i="9"/>
  <c r="I3801" i="9"/>
  <c r="J3801" i="9"/>
  <c r="K3801" i="9"/>
  <c r="L3801" i="9"/>
  <c r="M3801" i="9"/>
  <c r="N3801" i="9"/>
  <c r="O3801" i="9"/>
  <c r="P3801" i="9"/>
  <c r="E3802" i="9"/>
  <c r="F3802" i="9"/>
  <c r="G3802" i="9"/>
  <c r="H3802" i="9"/>
  <c r="I3802" i="9"/>
  <c r="J3802" i="9"/>
  <c r="K3802" i="9"/>
  <c r="L3802" i="9"/>
  <c r="M3802" i="9"/>
  <c r="N3802" i="9"/>
  <c r="O3802" i="9"/>
  <c r="P3802" i="9"/>
  <c r="E3803" i="9"/>
  <c r="F3803" i="9"/>
  <c r="G3803" i="9"/>
  <c r="H3803" i="9"/>
  <c r="I3803" i="9"/>
  <c r="J3803" i="9"/>
  <c r="K3803" i="9"/>
  <c r="L3803" i="9"/>
  <c r="M3803" i="9"/>
  <c r="N3803" i="9"/>
  <c r="O3803" i="9"/>
  <c r="P3803" i="9"/>
  <c r="E3804" i="9"/>
  <c r="F3804" i="9"/>
  <c r="G3804" i="9"/>
  <c r="H3804" i="9"/>
  <c r="I3804" i="9"/>
  <c r="J3804" i="9"/>
  <c r="K3804" i="9"/>
  <c r="L3804" i="9"/>
  <c r="M3804" i="9"/>
  <c r="N3804" i="9"/>
  <c r="O3804" i="9"/>
  <c r="P3804" i="9"/>
  <c r="E3805" i="9"/>
  <c r="F3805" i="9"/>
  <c r="G3805" i="9"/>
  <c r="H3805" i="9"/>
  <c r="I3805" i="9"/>
  <c r="J3805" i="9"/>
  <c r="K3805" i="9"/>
  <c r="L3805" i="9"/>
  <c r="M3805" i="9"/>
  <c r="N3805" i="9"/>
  <c r="O3805" i="9"/>
  <c r="P3805" i="9"/>
  <c r="E3806" i="9"/>
  <c r="F3806" i="9"/>
  <c r="G3806" i="9"/>
  <c r="H3806" i="9"/>
  <c r="I3806" i="9"/>
  <c r="J3806" i="9"/>
  <c r="K3806" i="9"/>
  <c r="L3806" i="9"/>
  <c r="M3806" i="9"/>
  <c r="N3806" i="9"/>
  <c r="O3806" i="9"/>
  <c r="P3806" i="9"/>
  <c r="E3807" i="9"/>
  <c r="F3807" i="9"/>
  <c r="G3807" i="9"/>
  <c r="H3807" i="9"/>
  <c r="I3807" i="9"/>
  <c r="J3807" i="9"/>
  <c r="K3807" i="9"/>
  <c r="L3807" i="9"/>
  <c r="M3807" i="9"/>
  <c r="N3807" i="9"/>
  <c r="O3807" i="9"/>
  <c r="P3807" i="9"/>
  <c r="E3808" i="9"/>
  <c r="F3808" i="9"/>
  <c r="G3808" i="9"/>
  <c r="H3808" i="9"/>
  <c r="I3808" i="9"/>
  <c r="J3808" i="9"/>
  <c r="K3808" i="9"/>
  <c r="L3808" i="9"/>
  <c r="M3808" i="9"/>
  <c r="N3808" i="9"/>
  <c r="O3808" i="9"/>
  <c r="P3808" i="9"/>
  <c r="E3809" i="9"/>
  <c r="F3809" i="9"/>
  <c r="G3809" i="9"/>
  <c r="H3809" i="9"/>
  <c r="I3809" i="9"/>
  <c r="J3809" i="9"/>
  <c r="K3809" i="9"/>
  <c r="L3809" i="9"/>
  <c r="M3809" i="9"/>
  <c r="N3809" i="9"/>
  <c r="O3809" i="9"/>
  <c r="P3809" i="9"/>
  <c r="E3810" i="9"/>
  <c r="F3810" i="9"/>
  <c r="G3810" i="9"/>
  <c r="H3810" i="9"/>
  <c r="I3810" i="9"/>
  <c r="J3810" i="9"/>
  <c r="K3810" i="9"/>
  <c r="L3810" i="9"/>
  <c r="M3810" i="9"/>
  <c r="N3810" i="9"/>
  <c r="O3810" i="9"/>
  <c r="P3810" i="9"/>
  <c r="E3811" i="9"/>
  <c r="F3811" i="9"/>
  <c r="G3811" i="9"/>
  <c r="H3811" i="9"/>
  <c r="I3811" i="9"/>
  <c r="J3811" i="9"/>
  <c r="K3811" i="9"/>
  <c r="L3811" i="9"/>
  <c r="M3811" i="9"/>
  <c r="N3811" i="9"/>
  <c r="O3811" i="9"/>
  <c r="P3811" i="9"/>
  <c r="E3812" i="9"/>
  <c r="F3812" i="9"/>
  <c r="G3812" i="9"/>
  <c r="H3812" i="9"/>
  <c r="I3812" i="9"/>
  <c r="J3812" i="9"/>
  <c r="K3812" i="9"/>
  <c r="L3812" i="9"/>
  <c r="M3812" i="9"/>
  <c r="N3812" i="9"/>
  <c r="O3812" i="9"/>
  <c r="P3812" i="9"/>
  <c r="E3813" i="9"/>
  <c r="F3813" i="9"/>
  <c r="G3813" i="9"/>
  <c r="H3813" i="9"/>
  <c r="I3813" i="9"/>
  <c r="J3813" i="9"/>
  <c r="K3813" i="9"/>
  <c r="L3813" i="9"/>
  <c r="M3813" i="9"/>
  <c r="N3813" i="9"/>
  <c r="O3813" i="9"/>
  <c r="P3813" i="9"/>
  <c r="E3814" i="9"/>
  <c r="F3814" i="9"/>
  <c r="G3814" i="9"/>
  <c r="H3814" i="9"/>
  <c r="I3814" i="9"/>
  <c r="J3814" i="9"/>
  <c r="K3814" i="9"/>
  <c r="L3814" i="9"/>
  <c r="M3814" i="9"/>
  <c r="N3814" i="9"/>
  <c r="O3814" i="9"/>
  <c r="P3814" i="9"/>
  <c r="E3815" i="9"/>
  <c r="F3815" i="9"/>
  <c r="G3815" i="9"/>
  <c r="H3815" i="9"/>
  <c r="I3815" i="9"/>
  <c r="J3815" i="9"/>
  <c r="K3815" i="9"/>
  <c r="L3815" i="9"/>
  <c r="M3815" i="9"/>
  <c r="N3815" i="9"/>
  <c r="O3815" i="9"/>
  <c r="P3815" i="9"/>
  <c r="E3816" i="9"/>
  <c r="F3816" i="9"/>
  <c r="G3816" i="9"/>
  <c r="H3816" i="9"/>
  <c r="I3816" i="9"/>
  <c r="J3816" i="9"/>
  <c r="K3816" i="9"/>
  <c r="L3816" i="9"/>
  <c r="M3816" i="9"/>
  <c r="N3816" i="9"/>
  <c r="O3816" i="9"/>
  <c r="P3816" i="9"/>
  <c r="E3817" i="9"/>
  <c r="F3817" i="9"/>
  <c r="G3817" i="9"/>
  <c r="H3817" i="9"/>
  <c r="I3817" i="9"/>
  <c r="J3817" i="9"/>
  <c r="K3817" i="9"/>
  <c r="L3817" i="9"/>
  <c r="M3817" i="9"/>
  <c r="N3817" i="9"/>
  <c r="O3817" i="9"/>
  <c r="P3817" i="9"/>
  <c r="E3818" i="9"/>
  <c r="F3818" i="9"/>
  <c r="G3818" i="9"/>
  <c r="H3818" i="9"/>
  <c r="I3818" i="9"/>
  <c r="J3818" i="9"/>
  <c r="K3818" i="9"/>
  <c r="L3818" i="9"/>
  <c r="M3818" i="9"/>
  <c r="N3818" i="9"/>
  <c r="O3818" i="9"/>
  <c r="P3818" i="9"/>
  <c r="E3819" i="9"/>
  <c r="F3819" i="9"/>
  <c r="G3819" i="9"/>
  <c r="H3819" i="9"/>
  <c r="I3819" i="9"/>
  <c r="J3819" i="9"/>
  <c r="K3819" i="9"/>
  <c r="L3819" i="9"/>
  <c r="M3819" i="9"/>
  <c r="N3819" i="9"/>
  <c r="O3819" i="9"/>
  <c r="P3819" i="9"/>
  <c r="E3820" i="9"/>
  <c r="F3820" i="9"/>
  <c r="G3820" i="9"/>
  <c r="H3820" i="9"/>
  <c r="I3820" i="9"/>
  <c r="J3820" i="9"/>
  <c r="K3820" i="9"/>
  <c r="L3820" i="9"/>
  <c r="M3820" i="9"/>
  <c r="N3820" i="9"/>
  <c r="O3820" i="9"/>
  <c r="P3820" i="9"/>
  <c r="E3821" i="9"/>
  <c r="F3821" i="9"/>
  <c r="G3821" i="9"/>
  <c r="H3821" i="9"/>
  <c r="I3821" i="9"/>
  <c r="J3821" i="9"/>
  <c r="K3821" i="9"/>
  <c r="L3821" i="9"/>
  <c r="M3821" i="9"/>
  <c r="N3821" i="9"/>
  <c r="O3821" i="9"/>
  <c r="P3821" i="9"/>
  <c r="E3822" i="9"/>
  <c r="F3822" i="9"/>
  <c r="G3822" i="9"/>
  <c r="H3822" i="9"/>
  <c r="I3822" i="9"/>
  <c r="J3822" i="9"/>
  <c r="K3822" i="9"/>
  <c r="L3822" i="9"/>
  <c r="M3822" i="9"/>
  <c r="N3822" i="9"/>
  <c r="O3822" i="9"/>
  <c r="P3822" i="9"/>
  <c r="E3823" i="9"/>
  <c r="F3823" i="9"/>
  <c r="G3823" i="9"/>
  <c r="H3823" i="9"/>
  <c r="I3823" i="9"/>
  <c r="J3823" i="9"/>
  <c r="K3823" i="9"/>
  <c r="L3823" i="9"/>
  <c r="M3823" i="9"/>
  <c r="N3823" i="9"/>
  <c r="O3823" i="9"/>
  <c r="P3823" i="9"/>
  <c r="E3824" i="9"/>
  <c r="F3824" i="9"/>
  <c r="G3824" i="9"/>
  <c r="H3824" i="9"/>
  <c r="I3824" i="9"/>
  <c r="J3824" i="9"/>
  <c r="K3824" i="9"/>
  <c r="L3824" i="9"/>
  <c r="M3824" i="9"/>
  <c r="N3824" i="9"/>
  <c r="O3824" i="9"/>
  <c r="P3824" i="9"/>
  <c r="E3825" i="9"/>
  <c r="F3825" i="9"/>
  <c r="G3825" i="9"/>
  <c r="H3825" i="9"/>
  <c r="I3825" i="9"/>
  <c r="J3825" i="9"/>
  <c r="K3825" i="9"/>
  <c r="L3825" i="9"/>
  <c r="M3825" i="9"/>
  <c r="N3825" i="9"/>
  <c r="O3825" i="9"/>
  <c r="P3825" i="9"/>
  <c r="E3826" i="9"/>
  <c r="F3826" i="9"/>
  <c r="G3826" i="9"/>
  <c r="H3826" i="9"/>
  <c r="I3826" i="9"/>
  <c r="J3826" i="9"/>
  <c r="K3826" i="9"/>
  <c r="L3826" i="9"/>
  <c r="M3826" i="9"/>
  <c r="N3826" i="9"/>
  <c r="O3826" i="9"/>
  <c r="P3826" i="9"/>
  <c r="E3827" i="9"/>
  <c r="F3827" i="9"/>
  <c r="G3827" i="9"/>
  <c r="H3827" i="9"/>
  <c r="I3827" i="9"/>
  <c r="J3827" i="9"/>
  <c r="K3827" i="9"/>
  <c r="L3827" i="9"/>
  <c r="M3827" i="9"/>
  <c r="N3827" i="9"/>
  <c r="O3827" i="9"/>
  <c r="P3827" i="9"/>
  <c r="E3828" i="9"/>
  <c r="F3828" i="9"/>
  <c r="G3828" i="9"/>
  <c r="H3828" i="9"/>
  <c r="I3828" i="9"/>
  <c r="J3828" i="9"/>
  <c r="K3828" i="9"/>
  <c r="L3828" i="9"/>
  <c r="M3828" i="9"/>
  <c r="N3828" i="9"/>
  <c r="O3828" i="9"/>
  <c r="P3828" i="9"/>
  <c r="E3829" i="9"/>
  <c r="F3829" i="9"/>
  <c r="G3829" i="9"/>
  <c r="H3829" i="9"/>
  <c r="I3829" i="9"/>
  <c r="J3829" i="9"/>
  <c r="K3829" i="9"/>
  <c r="L3829" i="9"/>
  <c r="M3829" i="9"/>
  <c r="N3829" i="9"/>
  <c r="O3829" i="9"/>
  <c r="P3829" i="9"/>
  <c r="E3830" i="9"/>
  <c r="F3830" i="9"/>
  <c r="G3830" i="9"/>
  <c r="H3830" i="9"/>
  <c r="I3830" i="9"/>
  <c r="J3830" i="9"/>
  <c r="K3830" i="9"/>
  <c r="L3830" i="9"/>
  <c r="M3830" i="9"/>
  <c r="N3830" i="9"/>
  <c r="O3830" i="9"/>
  <c r="P3830" i="9"/>
  <c r="E3831" i="9"/>
  <c r="F3831" i="9"/>
  <c r="G3831" i="9"/>
  <c r="H3831" i="9"/>
  <c r="I3831" i="9"/>
  <c r="J3831" i="9"/>
  <c r="K3831" i="9"/>
  <c r="L3831" i="9"/>
  <c r="M3831" i="9"/>
  <c r="N3831" i="9"/>
  <c r="O3831" i="9"/>
  <c r="P3831" i="9"/>
  <c r="E3832" i="9"/>
  <c r="F3832" i="9"/>
  <c r="G3832" i="9"/>
  <c r="H3832" i="9"/>
  <c r="I3832" i="9"/>
  <c r="J3832" i="9"/>
  <c r="K3832" i="9"/>
  <c r="L3832" i="9"/>
  <c r="M3832" i="9"/>
  <c r="N3832" i="9"/>
  <c r="O3832" i="9"/>
  <c r="P3832" i="9"/>
  <c r="E3833" i="9"/>
  <c r="F3833" i="9"/>
  <c r="G3833" i="9"/>
  <c r="H3833" i="9"/>
  <c r="I3833" i="9"/>
  <c r="J3833" i="9"/>
  <c r="K3833" i="9"/>
  <c r="L3833" i="9"/>
  <c r="M3833" i="9"/>
  <c r="N3833" i="9"/>
  <c r="O3833" i="9"/>
  <c r="P3833" i="9"/>
  <c r="E3834" i="9"/>
  <c r="F3834" i="9"/>
  <c r="G3834" i="9"/>
  <c r="H3834" i="9"/>
  <c r="I3834" i="9"/>
  <c r="J3834" i="9"/>
  <c r="K3834" i="9"/>
  <c r="L3834" i="9"/>
  <c r="M3834" i="9"/>
  <c r="N3834" i="9"/>
  <c r="O3834" i="9"/>
  <c r="P3834" i="9"/>
  <c r="E3835" i="9"/>
  <c r="F3835" i="9"/>
  <c r="G3835" i="9"/>
  <c r="H3835" i="9"/>
  <c r="I3835" i="9"/>
  <c r="J3835" i="9"/>
  <c r="K3835" i="9"/>
  <c r="L3835" i="9"/>
  <c r="M3835" i="9"/>
  <c r="N3835" i="9"/>
  <c r="O3835" i="9"/>
  <c r="P3835" i="9"/>
  <c r="E3836" i="9"/>
  <c r="F3836" i="9"/>
  <c r="G3836" i="9"/>
  <c r="H3836" i="9"/>
  <c r="I3836" i="9"/>
  <c r="J3836" i="9"/>
  <c r="K3836" i="9"/>
  <c r="L3836" i="9"/>
  <c r="M3836" i="9"/>
  <c r="N3836" i="9"/>
  <c r="O3836" i="9"/>
  <c r="P3836" i="9"/>
  <c r="E3837" i="9"/>
  <c r="F3837" i="9"/>
  <c r="G3837" i="9"/>
  <c r="H3837" i="9"/>
  <c r="I3837" i="9"/>
  <c r="J3837" i="9"/>
  <c r="K3837" i="9"/>
  <c r="L3837" i="9"/>
  <c r="M3837" i="9"/>
  <c r="N3837" i="9"/>
  <c r="O3837" i="9"/>
  <c r="P3837" i="9"/>
  <c r="E3838" i="9"/>
  <c r="F3838" i="9"/>
  <c r="G3838" i="9"/>
  <c r="H3838" i="9"/>
  <c r="I3838" i="9"/>
  <c r="J3838" i="9"/>
  <c r="K3838" i="9"/>
  <c r="L3838" i="9"/>
  <c r="M3838" i="9"/>
  <c r="N3838" i="9"/>
  <c r="O3838" i="9"/>
  <c r="P3838" i="9"/>
  <c r="E3839" i="9"/>
  <c r="F3839" i="9"/>
  <c r="G3839" i="9"/>
  <c r="H3839" i="9"/>
  <c r="I3839" i="9"/>
  <c r="J3839" i="9"/>
  <c r="K3839" i="9"/>
  <c r="L3839" i="9"/>
  <c r="M3839" i="9"/>
  <c r="N3839" i="9"/>
  <c r="O3839" i="9"/>
  <c r="P3839" i="9"/>
  <c r="E3840" i="9"/>
  <c r="F3840" i="9"/>
  <c r="G3840" i="9"/>
  <c r="H3840" i="9"/>
  <c r="I3840" i="9"/>
  <c r="J3840" i="9"/>
  <c r="K3840" i="9"/>
  <c r="L3840" i="9"/>
  <c r="M3840" i="9"/>
  <c r="N3840" i="9"/>
  <c r="O3840" i="9"/>
  <c r="P3840" i="9"/>
  <c r="E3841" i="9"/>
  <c r="F3841" i="9"/>
  <c r="G3841" i="9"/>
  <c r="H3841" i="9"/>
  <c r="I3841" i="9"/>
  <c r="J3841" i="9"/>
  <c r="K3841" i="9"/>
  <c r="L3841" i="9"/>
  <c r="M3841" i="9"/>
  <c r="N3841" i="9"/>
  <c r="O3841" i="9"/>
  <c r="P3841" i="9"/>
  <c r="E3842" i="9"/>
  <c r="F3842" i="9"/>
  <c r="G3842" i="9"/>
  <c r="H3842" i="9"/>
  <c r="I3842" i="9"/>
  <c r="J3842" i="9"/>
  <c r="K3842" i="9"/>
  <c r="L3842" i="9"/>
  <c r="M3842" i="9"/>
  <c r="N3842" i="9"/>
  <c r="O3842" i="9"/>
  <c r="P3842" i="9"/>
  <c r="E3843" i="9"/>
  <c r="F3843" i="9"/>
  <c r="G3843" i="9"/>
  <c r="H3843" i="9"/>
  <c r="I3843" i="9"/>
  <c r="J3843" i="9"/>
  <c r="K3843" i="9"/>
  <c r="L3843" i="9"/>
  <c r="M3843" i="9"/>
  <c r="N3843" i="9"/>
  <c r="O3843" i="9"/>
  <c r="P3843" i="9"/>
  <c r="E3844" i="9"/>
  <c r="F3844" i="9"/>
  <c r="G3844" i="9"/>
  <c r="H3844" i="9"/>
  <c r="I3844" i="9"/>
  <c r="J3844" i="9"/>
  <c r="K3844" i="9"/>
  <c r="L3844" i="9"/>
  <c r="M3844" i="9"/>
  <c r="N3844" i="9"/>
  <c r="O3844" i="9"/>
  <c r="P3844" i="9"/>
  <c r="E3845" i="9"/>
  <c r="F3845" i="9"/>
  <c r="G3845" i="9"/>
  <c r="H3845" i="9"/>
  <c r="I3845" i="9"/>
  <c r="J3845" i="9"/>
  <c r="K3845" i="9"/>
  <c r="L3845" i="9"/>
  <c r="M3845" i="9"/>
  <c r="N3845" i="9"/>
  <c r="O3845" i="9"/>
  <c r="P3845" i="9"/>
  <c r="E3846" i="9"/>
  <c r="F3846" i="9"/>
  <c r="G3846" i="9"/>
  <c r="H3846" i="9"/>
  <c r="I3846" i="9"/>
  <c r="J3846" i="9"/>
  <c r="K3846" i="9"/>
  <c r="L3846" i="9"/>
  <c r="M3846" i="9"/>
  <c r="N3846" i="9"/>
  <c r="O3846" i="9"/>
  <c r="P3846" i="9"/>
  <c r="E3847" i="9"/>
  <c r="F3847" i="9"/>
  <c r="G3847" i="9"/>
  <c r="H3847" i="9"/>
  <c r="I3847" i="9"/>
  <c r="J3847" i="9"/>
  <c r="K3847" i="9"/>
  <c r="L3847" i="9"/>
  <c r="M3847" i="9"/>
  <c r="N3847" i="9"/>
  <c r="O3847" i="9"/>
  <c r="P3847" i="9"/>
  <c r="E3848" i="9"/>
  <c r="F3848" i="9"/>
  <c r="G3848" i="9"/>
  <c r="H3848" i="9"/>
  <c r="I3848" i="9"/>
  <c r="J3848" i="9"/>
  <c r="K3848" i="9"/>
  <c r="L3848" i="9"/>
  <c r="M3848" i="9"/>
  <c r="N3848" i="9"/>
  <c r="O3848" i="9"/>
  <c r="P3848" i="9"/>
  <c r="E3849" i="9"/>
  <c r="F3849" i="9"/>
  <c r="G3849" i="9"/>
  <c r="H3849" i="9"/>
  <c r="I3849" i="9"/>
  <c r="J3849" i="9"/>
  <c r="K3849" i="9"/>
  <c r="L3849" i="9"/>
  <c r="M3849" i="9"/>
  <c r="N3849" i="9"/>
  <c r="O3849" i="9"/>
  <c r="P3849" i="9"/>
  <c r="E3850" i="9"/>
  <c r="F3850" i="9"/>
  <c r="G3850" i="9"/>
  <c r="H3850" i="9"/>
  <c r="I3850" i="9"/>
  <c r="J3850" i="9"/>
  <c r="K3850" i="9"/>
  <c r="L3850" i="9"/>
  <c r="M3850" i="9"/>
  <c r="N3850" i="9"/>
  <c r="O3850" i="9"/>
  <c r="P3850" i="9"/>
  <c r="E3851" i="9"/>
  <c r="F3851" i="9"/>
  <c r="G3851" i="9"/>
  <c r="H3851" i="9"/>
  <c r="I3851" i="9"/>
  <c r="J3851" i="9"/>
  <c r="K3851" i="9"/>
  <c r="L3851" i="9"/>
  <c r="M3851" i="9"/>
  <c r="N3851" i="9"/>
  <c r="O3851" i="9"/>
  <c r="P3851" i="9"/>
  <c r="E3852" i="9"/>
  <c r="F3852" i="9"/>
  <c r="G3852" i="9"/>
  <c r="H3852" i="9"/>
  <c r="I3852" i="9"/>
  <c r="J3852" i="9"/>
  <c r="K3852" i="9"/>
  <c r="L3852" i="9"/>
  <c r="M3852" i="9"/>
  <c r="N3852" i="9"/>
  <c r="O3852" i="9"/>
  <c r="P3852" i="9"/>
  <c r="E3853" i="9"/>
  <c r="F3853" i="9"/>
  <c r="G3853" i="9"/>
  <c r="H3853" i="9"/>
  <c r="I3853" i="9"/>
  <c r="J3853" i="9"/>
  <c r="K3853" i="9"/>
  <c r="L3853" i="9"/>
  <c r="M3853" i="9"/>
  <c r="N3853" i="9"/>
  <c r="O3853" i="9"/>
  <c r="P3853" i="9"/>
  <c r="E3854" i="9"/>
  <c r="F3854" i="9"/>
  <c r="G3854" i="9"/>
  <c r="H3854" i="9"/>
  <c r="I3854" i="9"/>
  <c r="J3854" i="9"/>
  <c r="K3854" i="9"/>
  <c r="L3854" i="9"/>
  <c r="M3854" i="9"/>
  <c r="N3854" i="9"/>
  <c r="O3854" i="9"/>
  <c r="P3854" i="9"/>
  <c r="E3855" i="9"/>
  <c r="F3855" i="9"/>
  <c r="G3855" i="9"/>
  <c r="H3855" i="9"/>
  <c r="I3855" i="9"/>
  <c r="J3855" i="9"/>
  <c r="K3855" i="9"/>
  <c r="L3855" i="9"/>
  <c r="M3855" i="9"/>
  <c r="N3855" i="9"/>
  <c r="O3855" i="9"/>
  <c r="P3855" i="9"/>
  <c r="E3856" i="9"/>
  <c r="F3856" i="9"/>
  <c r="G3856" i="9"/>
  <c r="H3856" i="9"/>
  <c r="I3856" i="9"/>
  <c r="J3856" i="9"/>
  <c r="K3856" i="9"/>
  <c r="L3856" i="9"/>
  <c r="M3856" i="9"/>
  <c r="N3856" i="9"/>
  <c r="O3856" i="9"/>
  <c r="P3856" i="9"/>
  <c r="E3857" i="9"/>
  <c r="F3857" i="9"/>
  <c r="G3857" i="9"/>
  <c r="H3857" i="9"/>
  <c r="I3857" i="9"/>
  <c r="J3857" i="9"/>
  <c r="K3857" i="9"/>
  <c r="L3857" i="9"/>
  <c r="M3857" i="9"/>
  <c r="N3857" i="9"/>
  <c r="O3857" i="9"/>
  <c r="P3857" i="9"/>
  <c r="E3858" i="9"/>
  <c r="F3858" i="9"/>
  <c r="G3858" i="9"/>
  <c r="H3858" i="9"/>
  <c r="I3858" i="9"/>
  <c r="J3858" i="9"/>
  <c r="K3858" i="9"/>
  <c r="L3858" i="9"/>
  <c r="M3858" i="9"/>
  <c r="N3858" i="9"/>
  <c r="O3858" i="9"/>
  <c r="P3858" i="9"/>
  <c r="E3859" i="9"/>
  <c r="F3859" i="9"/>
  <c r="G3859" i="9"/>
  <c r="H3859" i="9"/>
  <c r="I3859" i="9"/>
  <c r="J3859" i="9"/>
  <c r="K3859" i="9"/>
  <c r="L3859" i="9"/>
  <c r="M3859" i="9"/>
  <c r="N3859" i="9"/>
  <c r="O3859" i="9"/>
  <c r="P3859" i="9"/>
  <c r="E3860" i="9"/>
  <c r="F3860" i="9"/>
  <c r="G3860" i="9"/>
  <c r="H3860" i="9"/>
  <c r="I3860" i="9"/>
  <c r="J3860" i="9"/>
  <c r="K3860" i="9"/>
  <c r="L3860" i="9"/>
  <c r="M3860" i="9"/>
  <c r="N3860" i="9"/>
  <c r="O3860" i="9"/>
  <c r="P3860" i="9"/>
  <c r="E3861" i="9"/>
  <c r="F3861" i="9"/>
  <c r="G3861" i="9"/>
  <c r="H3861" i="9"/>
  <c r="I3861" i="9"/>
  <c r="J3861" i="9"/>
  <c r="K3861" i="9"/>
  <c r="L3861" i="9"/>
  <c r="M3861" i="9"/>
  <c r="N3861" i="9"/>
  <c r="O3861" i="9"/>
  <c r="P3861" i="9"/>
  <c r="E3862" i="9"/>
  <c r="F3862" i="9"/>
  <c r="G3862" i="9"/>
  <c r="H3862" i="9"/>
  <c r="I3862" i="9"/>
  <c r="J3862" i="9"/>
  <c r="K3862" i="9"/>
  <c r="L3862" i="9"/>
  <c r="M3862" i="9"/>
  <c r="N3862" i="9"/>
  <c r="O3862" i="9"/>
  <c r="P3862" i="9"/>
  <c r="E3863" i="9"/>
  <c r="F3863" i="9"/>
  <c r="G3863" i="9"/>
  <c r="H3863" i="9"/>
  <c r="I3863" i="9"/>
  <c r="J3863" i="9"/>
  <c r="K3863" i="9"/>
  <c r="L3863" i="9"/>
  <c r="M3863" i="9"/>
  <c r="N3863" i="9"/>
  <c r="O3863" i="9"/>
  <c r="P3863" i="9"/>
  <c r="E3864" i="9"/>
  <c r="F3864" i="9"/>
  <c r="G3864" i="9"/>
  <c r="H3864" i="9"/>
  <c r="I3864" i="9"/>
  <c r="J3864" i="9"/>
  <c r="K3864" i="9"/>
  <c r="L3864" i="9"/>
  <c r="M3864" i="9"/>
  <c r="N3864" i="9"/>
  <c r="O3864" i="9"/>
  <c r="P3864" i="9"/>
  <c r="E3865" i="9"/>
  <c r="F3865" i="9"/>
  <c r="G3865" i="9"/>
  <c r="H3865" i="9"/>
  <c r="I3865" i="9"/>
  <c r="J3865" i="9"/>
  <c r="K3865" i="9"/>
  <c r="L3865" i="9"/>
  <c r="M3865" i="9"/>
  <c r="N3865" i="9"/>
  <c r="O3865" i="9"/>
  <c r="P3865" i="9"/>
  <c r="E3866" i="9"/>
  <c r="F3866" i="9"/>
  <c r="G3866" i="9"/>
  <c r="H3866" i="9"/>
  <c r="I3866" i="9"/>
  <c r="J3866" i="9"/>
  <c r="K3866" i="9"/>
  <c r="L3866" i="9"/>
  <c r="M3866" i="9"/>
  <c r="N3866" i="9"/>
  <c r="O3866" i="9"/>
  <c r="P3866" i="9"/>
  <c r="E3867" i="9"/>
  <c r="F3867" i="9"/>
  <c r="G3867" i="9"/>
  <c r="H3867" i="9"/>
  <c r="I3867" i="9"/>
  <c r="J3867" i="9"/>
  <c r="K3867" i="9"/>
  <c r="L3867" i="9"/>
  <c r="M3867" i="9"/>
  <c r="N3867" i="9"/>
  <c r="O3867" i="9"/>
  <c r="P3867" i="9"/>
  <c r="E3868" i="9"/>
  <c r="F3868" i="9"/>
  <c r="G3868" i="9"/>
  <c r="H3868" i="9"/>
  <c r="I3868" i="9"/>
  <c r="J3868" i="9"/>
  <c r="K3868" i="9"/>
  <c r="L3868" i="9"/>
  <c r="M3868" i="9"/>
  <c r="N3868" i="9"/>
  <c r="O3868" i="9"/>
  <c r="P3868" i="9"/>
  <c r="E3869" i="9"/>
  <c r="F3869" i="9"/>
  <c r="G3869" i="9"/>
  <c r="H3869" i="9"/>
  <c r="I3869" i="9"/>
  <c r="J3869" i="9"/>
  <c r="K3869" i="9"/>
  <c r="L3869" i="9"/>
  <c r="M3869" i="9"/>
  <c r="N3869" i="9"/>
  <c r="O3869" i="9"/>
  <c r="P3869" i="9"/>
  <c r="E3870" i="9"/>
  <c r="F3870" i="9"/>
  <c r="G3870" i="9"/>
  <c r="H3870" i="9"/>
  <c r="I3870" i="9"/>
  <c r="J3870" i="9"/>
  <c r="K3870" i="9"/>
  <c r="L3870" i="9"/>
  <c r="M3870" i="9"/>
  <c r="N3870" i="9"/>
  <c r="O3870" i="9"/>
  <c r="P3870" i="9"/>
  <c r="E3871" i="9"/>
  <c r="F3871" i="9"/>
  <c r="G3871" i="9"/>
  <c r="H3871" i="9"/>
  <c r="I3871" i="9"/>
  <c r="J3871" i="9"/>
  <c r="K3871" i="9"/>
  <c r="L3871" i="9"/>
  <c r="M3871" i="9"/>
  <c r="N3871" i="9"/>
  <c r="O3871" i="9"/>
  <c r="P3871" i="9"/>
  <c r="E3872" i="9"/>
  <c r="F3872" i="9"/>
  <c r="G3872" i="9"/>
  <c r="H3872" i="9"/>
  <c r="I3872" i="9"/>
  <c r="J3872" i="9"/>
  <c r="K3872" i="9"/>
  <c r="L3872" i="9"/>
  <c r="M3872" i="9"/>
  <c r="N3872" i="9"/>
  <c r="O3872" i="9"/>
  <c r="P3872" i="9"/>
  <c r="E3873" i="9"/>
  <c r="F3873" i="9"/>
  <c r="G3873" i="9"/>
  <c r="H3873" i="9"/>
  <c r="I3873" i="9"/>
  <c r="J3873" i="9"/>
  <c r="K3873" i="9"/>
  <c r="L3873" i="9"/>
  <c r="M3873" i="9"/>
  <c r="N3873" i="9"/>
  <c r="O3873" i="9"/>
  <c r="P3873" i="9"/>
  <c r="E3874" i="9"/>
  <c r="F3874" i="9"/>
  <c r="G3874" i="9"/>
  <c r="H3874" i="9"/>
  <c r="I3874" i="9"/>
  <c r="J3874" i="9"/>
  <c r="K3874" i="9"/>
  <c r="L3874" i="9"/>
  <c r="M3874" i="9"/>
  <c r="N3874" i="9"/>
  <c r="O3874" i="9"/>
  <c r="P3874" i="9"/>
  <c r="E3875" i="9"/>
  <c r="F3875" i="9"/>
  <c r="G3875" i="9"/>
  <c r="H3875" i="9"/>
  <c r="I3875" i="9"/>
  <c r="J3875" i="9"/>
  <c r="K3875" i="9"/>
  <c r="L3875" i="9"/>
  <c r="M3875" i="9"/>
  <c r="N3875" i="9"/>
  <c r="O3875" i="9"/>
  <c r="P3875" i="9"/>
  <c r="E3876" i="9"/>
  <c r="F3876" i="9"/>
  <c r="G3876" i="9"/>
  <c r="H3876" i="9"/>
  <c r="I3876" i="9"/>
  <c r="J3876" i="9"/>
  <c r="K3876" i="9"/>
  <c r="L3876" i="9"/>
  <c r="M3876" i="9"/>
  <c r="N3876" i="9"/>
  <c r="O3876" i="9"/>
  <c r="P3876" i="9"/>
  <c r="E3877" i="9"/>
  <c r="F3877" i="9"/>
  <c r="G3877" i="9"/>
  <c r="H3877" i="9"/>
  <c r="I3877" i="9"/>
  <c r="J3877" i="9"/>
  <c r="K3877" i="9"/>
  <c r="L3877" i="9"/>
  <c r="M3877" i="9"/>
  <c r="N3877" i="9"/>
  <c r="O3877" i="9"/>
  <c r="P3877" i="9"/>
  <c r="E3878" i="9"/>
  <c r="F3878" i="9"/>
  <c r="G3878" i="9"/>
  <c r="H3878" i="9"/>
  <c r="I3878" i="9"/>
  <c r="J3878" i="9"/>
  <c r="K3878" i="9"/>
  <c r="L3878" i="9"/>
  <c r="M3878" i="9"/>
  <c r="N3878" i="9"/>
  <c r="O3878" i="9"/>
  <c r="P3878" i="9"/>
  <c r="E3879" i="9"/>
  <c r="F3879" i="9"/>
  <c r="G3879" i="9"/>
  <c r="H3879" i="9"/>
  <c r="I3879" i="9"/>
  <c r="J3879" i="9"/>
  <c r="K3879" i="9"/>
  <c r="L3879" i="9"/>
  <c r="M3879" i="9"/>
  <c r="N3879" i="9"/>
  <c r="O3879" i="9"/>
  <c r="P3879" i="9"/>
  <c r="E3880" i="9"/>
  <c r="F3880" i="9"/>
  <c r="G3880" i="9"/>
  <c r="H3880" i="9"/>
  <c r="I3880" i="9"/>
  <c r="J3880" i="9"/>
  <c r="K3880" i="9"/>
  <c r="L3880" i="9"/>
  <c r="M3880" i="9"/>
  <c r="N3880" i="9"/>
  <c r="O3880" i="9"/>
  <c r="P3880" i="9"/>
  <c r="E3881" i="9"/>
  <c r="F3881" i="9"/>
  <c r="G3881" i="9"/>
  <c r="H3881" i="9"/>
  <c r="I3881" i="9"/>
  <c r="J3881" i="9"/>
  <c r="K3881" i="9"/>
  <c r="L3881" i="9"/>
  <c r="M3881" i="9"/>
  <c r="N3881" i="9"/>
  <c r="O3881" i="9"/>
  <c r="P3881" i="9"/>
  <c r="E3882" i="9"/>
  <c r="F3882" i="9"/>
  <c r="G3882" i="9"/>
  <c r="H3882" i="9"/>
  <c r="I3882" i="9"/>
  <c r="J3882" i="9"/>
  <c r="K3882" i="9"/>
  <c r="L3882" i="9"/>
  <c r="M3882" i="9"/>
  <c r="N3882" i="9"/>
  <c r="O3882" i="9"/>
  <c r="P3882" i="9"/>
  <c r="E3883" i="9"/>
  <c r="F3883" i="9"/>
  <c r="G3883" i="9"/>
  <c r="H3883" i="9"/>
  <c r="I3883" i="9"/>
  <c r="J3883" i="9"/>
  <c r="K3883" i="9"/>
  <c r="L3883" i="9"/>
  <c r="M3883" i="9"/>
  <c r="N3883" i="9"/>
  <c r="O3883" i="9"/>
  <c r="P3883" i="9"/>
  <c r="E3884" i="9"/>
  <c r="F3884" i="9"/>
  <c r="G3884" i="9"/>
  <c r="H3884" i="9"/>
  <c r="I3884" i="9"/>
  <c r="J3884" i="9"/>
  <c r="K3884" i="9"/>
  <c r="L3884" i="9"/>
  <c r="M3884" i="9"/>
  <c r="N3884" i="9"/>
  <c r="O3884" i="9"/>
  <c r="P3884" i="9"/>
  <c r="E3885" i="9"/>
  <c r="F3885" i="9"/>
  <c r="G3885" i="9"/>
  <c r="H3885" i="9"/>
  <c r="I3885" i="9"/>
  <c r="J3885" i="9"/>
  <c r="K3885" i="9"/>
  <c r="L3885" i="9"/>
  <c r="M3885" i="9"/>
  <c r="N3885" i="9"/>
  <c r="O3885" i="9"/>
  <c r="P3885" i="9"/>
  <c r="E3886" i="9"/>
  <c r="F3886" i="9"/>
  <c r="G3886" i="9"/>
  <c r="H3886" i="9"/>
  <c r="I3886" i="9"/>
  <c r="J3886" i="9"/>
  <c r="K3886" i="9"/>
  <c r="L3886" i="9"/>
  <c r="M3886" i="9"/>
  <c r="N3886" i="9"/>
  <c r="O3886" i="9"/>
  <c r="P3886" i="9"/>
  <c r="E3887" i="9"/>
  <c r="F3887" i="9"/>
  <c r="G3887" i="9"/>
  <c r="H3887" i="9"/>
  <c r="I3887" i="9"/>
  <c r="J3887" i="9"/>
  <c r="K3887" i="9"/>
  <c r="L3887" i="9"/>
  <c r="M3887" i="9"/>
  <c r="N3887" i="9"/>
  <c r="O3887" i="9"/>
  <c r="P3887" i="9"/>
  <c r="E3888" i="9"/>
  <c r="F3888" i="9"/>
  <c r="G3888" i="9"/>
  <c r="H3888" i="9"/>
  <c r="I3888" i="9"/>
  <c r="J3888" i="9"/>
  <c r="K3888" i="9"/>
  <c r="L3888" i="9"/>
  <c r="M3888" i="9"/>
  <c r="N3888" i="9"/>
  <c r="O3888" i="9"/>
  <c r="P3888" i="9"/>
  <c r="E3889" i="9"/>
  <c r="F3889" i="9"/>
  <c r="G3889" i="9"/>
  <c r="H3889" i="9"/>
  <c r="I3889" i="9"/>
  <c r="J3889" i="9"/>
  <c r="K3889" i="9"/>
  <c r="L3889" i="9"/>
  <c r="M3889" i="9"/>
  <c r="N3889" i="9"/>
  <c r="O3889" i="9"/>
  <c r="P3889" i="9"/>
  <c r="E3890" i="9"/>
  <c r="F3890" i="9"/>
  <c r="G3890" i="9"/>
  <c r="H3890" i="9"/>
  <c r="I3890" i="9"/>
  <c r="J3890" i="9"/>
  <c r="K3890" i="9"/>
  <c r="L3890" i="9"/>
  <c r="M3890" i="9"/>
  <c r="N3890" i="9"/>
  <c r="O3890" i="9"/>
  <c r="P3890" i="9"/>
  <c r="E3891" i="9"/>
  <c r="F3891" i="9"/>
  <c r="G3891" i="9"/>
  <c r="H3891" i="9"/>
  <c r="I3891" i="9"/>
  <c r="J3891" i="9"/>
  <c r="K3891" i="9"/>
  <c r="L3891" i="9"/>
  <c r="M3891" i="9"/>
  <c r="N3891" i="9"/>
  <c r="O3891" i="9"/>
  <c r="P3891" i="9"/>
  <c r="E3892" i="9"/>
  <c r="F3892" i="9"/>
  <c r="G3892" i="9"/>
  <c r="H3892" i="9"/>
  <c r="I3892" i="9"/>
  <c r="J3892" i="9"/>
  <c r="K3892" i="9"/>
  <c r="L3892" i="9"/>
  <c r="M3892" i="9"/>
  <c r="N3892" i="9"/>
  <c r="O3892" i="9"/>
  <c r="P3892" i="9"/>
  <c r="E3893" i="9"/>
  <c r="F3893" i="9"/>
  <c r="G3893" i="9"/>
  <c r="H3893" i="9"/>
  <c r="I3893" i="9"/>
  <c r="J3893" i="9"/>
  <c r="K3893" i="9"/>
  <c r="L3893" i="9"/>
  <c r="M3893" i="9"/>
  <c r="N3893" i="9"/>
  <c r="O3893" i="9"/>
  <c r="P3893" i="9"/>
  <c r="E3894" i="9"/>
  <c r="F3894" i="9"/>
  <c r="G3894" i="9"/>
  <c r="H3894" i="9"/>
  <c r="I3894" i="9"/>
  <c r="J3894" i="9"/>
  <c r="K3894" i="9"/>
  <c r="L3894" i="9"/>
  <c r="M3894" i="9"/>
  <c r="N3894" i="9"/>
  <c r="O3894" i="9"/>
  <c r="P3894" i="9"/>
  <c r="E3895" i="9"/>
  <c r="F3895" i="9"/>
  <c r="G3895" i="9"/>
  <c r="H3895" i="9"/>
  <c r="I3895" i="9"/>
  <c r="J3895" i="9"/>
  <c r="K3895" i="9"/>
  <c r="L3895" i="9"/>
  <c r="M3895" i="9"/>
  <c r="N3895" i="9"/>
  <c r="O3895" i="9"/>
  <c r="P3895" i="9"/>
  <c r="E3896" i="9"/>
  <c r="F3896" i="9"/>
  <c r="G3896" i="9"/>
  <c r="H3896" i="9"/>
  <c r="I3896" i="9"/>
  <c r="J3896" i="9"/>
  <c r="K3896" i="9"/>
  <c r="L3896" i="9"/>
  <c r="M3896" i="9"/>
  <c r="N3896" i="9"/>
  <c r="O3896" i="9"/>
  <c r="P3896" i="9"/>
  <c r="E3897" i="9"/>
  <c r="F3897" i="9"/>
  <c r="G3897" i="9"/>
  <c r="H3897" i="9"/>
  <c r="I3897" i="9"/>
  <c r="J3897" i="9"/>
  <c r="K3897" i="9"/>
  <c r="L3897" i="9"/>
  <c r="M3897" i="9"/>
  <c r="N3897" i="9"/>
  <c r="O3897" i="9"/>
  <c r="P3897" i="9"/>
  <c r="E3898" i="9"/>
  <c r="F3898" i="9"/>
  <c r="G3898" i="9"/>
  <c r="H3898" i="9"/>
  <c r="I3898" i="9"/>
  <c r="J3898" i="9"/>
  <c r="K3898" i="9"/>
  <c r="L3898" i="9"/>
  <c r="M3898" i="9"/>
  <c r="N3898" i="9"/>
  <c r="O3898" i="9"/>
  <c r="P3898" i="9"/>
  <c r="E3899" i="9"/>
  <c r="F3899" i="9"/>
  <c r="G3899" i="9"/>
  <c r="H3899" i="9"/>
  <c r="I3899" i="9"/>
  <c r="J3899" i="9"/>
  <c r="K3899" i="9"/>
  <c r="L3899" i="9"/>
  <c r="M3899" i="9"/>
  <c r="N3899" i="9"/>
  <c r="O3899" i="9"/>
  <c r="P3899" i="9"/>
  <c r="E3900" i="9"/>
  <c r="F3900" i="9"/>
  <c r="G3900" i="9"/>
  <c r="H3900" i="9"/>
  <c r="I3900" i="9"/>
  <c r="J3900" i="9"/>
  <c r="K3900" i="9"/>
  <c r="L3900" i="9"/>
  <c r="M3900" i="9"/>
  <c r="N3900" i="9"/>
  <c r="O3900" i="9"/>
  <c r="P3900" i="9"/>
  <c r="E3901" i="9"/>
  <c r="F3901" i="9"/>
  <c r="G3901" i="9"/>
  <c r="H3901" i="9"/>
  <c r="I3901" i="9"/>
  <c r="J3901" i="9"/>
  <c r="K3901" i="9"/>
  <c r="L3901" i="9"/>
  <c r="M3901" i="9"/>
  <c r="N3901" i="9"/>
  <c r="O3901" i="9"/>
  <c r="P3901" i="9"/>
  <c r="E3902" i="9"/>
  <c r="F3902" i="9"/>
  <c r="G3902" i="9"/>
  <c r="H3902" i="9"/>
  <c r="I3902" i="9"/>
  <c r="J3902" i="9"/>
  <c r="K3902" i="9"/>
  <c r="L3902" i="9"/>
  <c r="M3902" i="9"/>
  <c r="N3902" i="9"/>
  <c r="O3902" i="9"/>
  <c r="P3902" i="9"/>
  <c r="E3903" i="9"/>
  <c r="F3903" i="9"/>
  <c r="G3903" i="9"/>
  <c r="H3903" i="9"/>
  <c r="I3903" i="9"/>
  <c r="J3903" i="9"/>
  <c r="K3903" i="9"/>
  <c r="L3903" i="9"/>
  <c r="M3903" i="9"/>
  <c r="N3903" i="9"/>
  <c r="O3903" i="9"/>
  <c r="P3903" i="9"/>
  <c r="E3904" i="9"/>
  <c r="F3904" i="9"/>
  <c r="G3904" i="9"/>
  <c r="H3904" i="9"/>
  <c r="I3904" i="9"/>
  <c r="J3904" i="9"/>
  <c r="K3904" i="9"/>
  <c r="L3904" i="9"/>
  <c r="M3904" i="9"/>
  <c r="N3904" i="9"/>
  <c r="O3904" i="9"/>
  <c r="P3904" i="9"/>
  <c r="E3905" i="9"/>
  <c r="F3905" i="9"/>
  <c r="G3905" i="9"/>
  <c r="H3905" i="9"/>
  <c r="I3905" i="9"/>
  <c r="J3905" i="9"/>
  <c r="K3905" i="9"/>
  <c r="L3905" i="9"/>
  <c r="M3905" i="9"/>
  <c r="N3905" i="9"/>
  <c r="O3905" i="9"/>
  <c r="P3905" i="9"/>
  <c r="E3906" i="9"/>
  <c r="F3906" i="9"/>
  <c r="G3906" i="9"/>
  <c r="H3906" i="9"/>
  <c r="I3906" i="9"/>
  <c r="J3906" i="9"/>
  <c r="K3906" i="9"/>
  <c r="L3906" i="9"/>
  <c r="M3906" i="9"/>
  <c r="N3906" i="9"/>
  <c r="O3906" i="9"/>
  <c r="P3906" i="9"/>
  <c r="E3907" i="9"/>
  <c r="F3907" i="9"/>
  <c r="G3907" i="9"/>
  <c r="H3907" i="9"/>
  <c r="I3907" i="9"/>
  <c r="J3907" i="9"/>
  <c r="K3907" i="9"/>
  <c r="L3907" i="9"/>
  <c r="M3907" i="9"/>
  <c r="N3907" i="9"/>
  <c r="O3907" i="9"/>
  <c r="P3907" i="9"/>
  <c r="E3908" i="9"/>
  <c r="F3908" i="9"/>
  <c r="G3908" i="9"/>
  <c r="H3908" i="9"/>
  <c r="I3908" i="9"/>
  <c r="J3908" i="9"/>
  <c r="K3908" i="9"/>
  <c r="L3908" i="9"/>
  <c r="M3908" i="9"/>
  <c r="N3908" i="9"/>
  <c r="O3908" i="9"/>
  <c r="P3908" i="9"/>
  <c r="E3909" i="9"/>
  <c r="F3909" i="9"/>
  <c r="G3909" i="9"/>
  <c r="H3909" i="9"/>
  <c r="I3909" i="9"/>
  <c r="J3909" i="9"/>
  <c r="K3909" i="9"/>
  <c r="L3909" i="9"/>
  <c r="M3909" i="9"/>
  <c r="N3909" i="9"/>
  <c r="O3909" i="9"/>
  <c r="P3909" i="9"/>
  <c r="E3910" i="9"/>
  <c r="F3910" i="9"/>
  <c r="G3910" i="9"/>
  <c r="H3910" i="9"/>
  <c r="I3910" i="9"/>
  <c r="J3910" i="9"/>
  <c r="K3910" i="9"/>
  <c r="L3910" i="9"/>
  <c r="M3910" i="9"/>
  <c r="N3910" i="9"/>
  <c r="O3910" i="9"/>
  <c r="P3910" i="9"/>
  <c r="E3911" i="9"/>
  <c r="F3911" i="9"/>
  <c r="G3911" i="9"/>
  <c r="H3911" i="9"/>
  <c r="I3911" i="9"/>
  <c r="J3911" i="9"/>
  <c r="K3911" i="9"/>
  <c r="L3911" i="9"/>
  <c r="M3911" i="9"/>
  <c r="N3911" i="9"/>
  <c r="O3911" i="9"/>
  <c r="P3911" i="9"/>
  <c r="E3912" i="9"/>
  <c r="F3912" i="9"/>
  <c r="G3912" i="9"/>
  <c r="H3912" i="9"/>
  <c r="I3912" i="9"/>
  <c r="J3912" i="9"/>
  <c r="K3912" i="9"/>
  <c r="L3912" i="9"/>
  <c r="M3912" i="9"/>
  <c r="N3912" i="9"/>
  <c r="O3912" i="9"/>
  <c r="P3912" i="9"/>
  <c r="E3913" i="9"/>
  <c r="F3913" i="9"/>
  <c r="G3913" i="9"/>
  <c r="H3913" i="9"/>
  <c r="I3913" i="9"/>
  <c r="J3913" i="9"/>
  <c r="K3913" i="9"/>
  <c r="L3913" i="9"/>
  <c r="M3913" i="9"/>
  <c r="N3913" i="9"/>
  <c r="O3913" i="9"/>
  <c r="P3913" i="9"/>
  <c r="E3914" i="9"/>
  <c r="F3914" i="9"/>
  <c r="G3914" i="9"/>
  <c r="H3914" i="9"/>
  <c r="I3914" i="9"/>
  <c r="J3914" i="9"/>
  <c r="K3914" i="9"/>
  <c r="L3914" i="9"/>
  <c r="M3914" i="9"/>
  <c r="N3914" i="9"/>
  <c r="O3914" i="9"/>
  <c r="P3914" i="9"/>
  <c r="E3915" i="9"/>
  <c r="F3915" i="9"/>
  <c r="G3915" i="9"/>
  <c r="H3915" i="9"/>
  <c r="I3915" i="9"/>
  <c r="J3915" i="9"/>
  <c r="K3915" i="9"/>
  <c r="L3915" i="9"/>
  <c r="M3915" i="9"/>
  <c r="N3915" i="9"/>
  <c r="O3915" i="9"/>
  <c r="P3915" i="9"/>
  <c r="E3916" i="9"/>
  <c r="F3916" i="9"/>
  <c r="G3916" i="9"/>
  <c r="H3916" i="9"/>
  <c r="I3916" i="9"/>
  <c r="J3916" i="9"/>
  <c r="K3916" i="9"/>
  <c r="L3916" i="9"/>
  <c r="M3916" i="9"/>
  <c r="N3916" i="9"/>
  <c r="O3916" i="9"/>
  <c r="P3916" i="9"/>
  <c r="E3917" i="9"/>
  <c r="F3917" i="9"/>
  <c r="G3917" i="9"/>
  <c r="H3917" i="9"/>
  <c r="I3917" i="9"/>
  <c r="J3917" i="9"/>
  <c r="K3917" i="9"/>
  <c r="L3917" i="9"/>
  <c r="M3917" i="9"/>
  <c r="N3917" i="9"/>
  <c r="O3917" i="9"/>
  <c r="P3917" i="9"/>
  <c r="E3918" i="9"/>
  <c r="F3918" i="9"/>
  <c r="G3918" i="9"/>
  <c r="H3918" i="9"/>
  <c r="I3918" i="9"/>
  <c r="J3918" i="9"/>
  <c r="K3918" i="9"/>
  <c r="L3918" i="9"/>
  <c r="M3918" i="9"/>
  <c r="N3918" i="9"/>
  <c r="O3918" i="9"/>
  <c r="P3918" i="9"/>
  <c r="E3919" i="9"/>
  <c r="F3919" i="9"/>
  <c r="G3919" i="9"/>
  <c r="H3919" i="9"/>
  <c r="I3919" i="9"/>
  <c r="J3919" i="9"/>
  <c r="K3919" i="9"/>
  <c r="L3919" i="9"/>
  <c r="M3919" i="9"/>
  <c r="N3919" i="9"/>
  <c r="O3919" i="9"/>
  <c r="P3919" i="9"/>
  <c r="E3920" i="9"/>
  <c r="F3920" i="9"/>
  <c r="G3920" i="9"/>
  <c r="H3920" i="9"/>
  <c r="I3920" i="9"/>
  <c r="J3920" i="9"/>
  <c r="K3920" i="9"/>
  <c r="L3920" i="9"/>
  <c r="M3920" i="9"/>
  <c r="N3920" i="9"/>
  <c r="O3920" i="9"/>
  <c r="P3920" i="9"/>
  <c r="E3921" i="9"/>
  <c r="F3921" i="9"/>
  <c r="G3921" i="9"/>
  <c r="H3921" i="9"/>
  <c r="I3921" i="9"/>
  <c r="J3921" i="9"/>
  <c r="K3921" i="9"/>
  <c r="L3921" i="9"/>
  <c r="M3921" i="9"/>
  <c r="N3921" i="9"/>
  <c r="O3921" i="9"/>
  <c r="P3921" i="9"/>
  <c r="E3922" i="9"/>
  <c r="F3922" i="9"/>
  <c r="G3922" i="9"/>
  <c r="H3922" i="9"/>
  <c r="I3922" i="9"/>
  <c r="J3922" i="9"/>
  <c r="K3922" i="9"/>
  <c r="L3922" i="9"/>
  <c r="M3922" i="9"/>
  <c r="N3922" i="9"/>
  <c r="O3922" i="9"/>
  <c r="P3922" i="9"/>
  <c r="E3923" i="9"/>
  <c r="F3923" i="9"/>
  <c r="G3923" i="9"/>
  <c r="H3923" i="9"/>
  <c r="I3923" i="9"/>
  <c r="J3923" i="9"/>
  <c r="K3923" i="9"/>
  <c r="L3923" i="9"/>
  <c r="M3923" i="9"/>
  <c r="N3923" i="9"/>
  <c r="O3923" i="9"/>
  <c r="P3923" i="9"/>
  <c r="E3924" i="9"/>
  <c r="F3924" i="9"/>
  <c r="G3924" i="9"/>
  <c r="H3924" i="9"/>
  <c r="I3924" i="9"/>
  <c r="J3924" i="9"/>
  <c r="K3924" i="9"/>
  <c r="L3924" i="9"/>
  <c r="M3924" i="9"/>
  <c r="N3924" i="9"/>
  <c r="O3924" i="9"/>
  <c r="P3924" i="9"/>
  <c r="E3925" i="9"/>
  <c r="F3925" i="9"/>
  <c r="G3925" i="9"/>
  <c r="H3925" i="9"/>
  <c r="I3925" i="9"/>
  <c r="J3925" i="9"/>
  <c r="K3925" i="9"/>
  <c r="L3925" i="9"/>
  <c r="M3925" i="9"/>
  <c r="N3925" i="9"/>
  <c r="O3925" i="9"/>
  <c r="P3925" i="9"/>
  <c r="E3926" i="9"/>
  <c r="F3926" i="9"/>
  <c r="G3926" i="9"/>
  <c r="H3926" i="9"/>
  <c r="I3926" i="9"/>
  <c r="J3926" i="9"/>
  <c r="K3926" i="9"/>
  <c r="L3926" i="9"/>
  <c r="M3926" i="9"/>
  <c r="N3926" i="9"/>
  <c r="O3926" i="9"/>
  <c r="P3926" i="9"/>
  <c r="E3927" i="9"/>
  <c r="F3927" i="9"/>
  <c r="G3927" i="9"/>
  <c r="H3927" i="9"/>
  <c r="I3927" i="9"/>
  <c r="J3927" i="9"/>
  <c r="K3927" i="9"/>
  <c r="L3927" i="9"/>
  <c r="M3927" i="9"/>
  <c r="N3927" i="9"/>
  <c r="O3927" i="9"/>
  <c r="P3927" i="9"/>
  <c r="E3928" i="9"/>
  <c r="F3928" i="9"/>
  <c r="G3928" i="9"/>
  <c r="H3928" i="9"/>
  <c r="I3928" i="9"/>
  <c r="J3928" i="9"/>
  <c r="K3928" i="9"/>
  <c r="L3928" i="9"/>
  <c r="M3928" i="9"/>
  <c r="N3928" i="9"/>
  <c r="O3928" i="9"/>
  <c r="P3928" i="9"/>
  <c r="E3929" i="9"/>
  <c r="F3929" i="9"/>
  <c r="G3929" i="9"/>
  <c r="H3929" i="9"/>
  <c r="I3929" i="9"/>
  <c r="J3929" i="9"/>
  <c r="K3929" i="9"/>
  <c r="L3929" i="9"/>
  <c r="M3929" i="9"/>
  <c r="N3929" i="9"/>
  <c r="O3929" i="9"/>
  <c r="P3929" i="9"/>
  <c r="E3930" i="9"/>
  <c r="F3930" i="9"/>
  <c r="G3930" i="9"/>
  <c r="H3930" i="9"/>
  <c r="I3930" i="9"/>
  <c r="J3930" i="9"/>
  <c r="K3930" i="9"/>
  <c r="L3930" i="9"/>
  <c r="M3930" i="9"/>
  <c r="N3930" i="9"/>
  <c r="O3930" i="9"/>
  <c r="P3930" i="9"/>
  <c r="E3931" i="9"/>
  <c r="F3931" i="9"/>
  <c r="G3931" i="9"/>
  <c r="H3931" i="9"/>
  <c r="I3931" i="9"/>
  <c r="J3931" i="9"/>
  <c r="K3931" i="9"/>
  <c r="L3931" i="9"/>
  <c r="M3931" i="9"/>
  <c r="N3931" i="9"/>
  <c r="O3931" i="9"/>
  <c r="P3931" i="9"/>
  <c r="E3932" i="9"/>
  <c r="F3932" i="9"/>
  <c r="G3932" i="9"/>
  <c r="H3932" i="9"/>
  <c r="I3932" i="9"/>
  <c r="J3932" i="9"/>
  <c r="K3932" i="9"/>
  <c r="L3932" i="9"/>
  <c r="M3932" i="9"/>
  <c r="N3932" i="9"/>
  <c r="O3932" i="9"/>
  <c r="P3932" i="9"/>
  <c r="E3933" i="9"/>
  <c r="F3933" i="9"/>
  <c r="G3933" i="9"/>
  <c r="H3933" i="9"/>
  <c r="I3933" i="9"/>
  <c r="J3933" i="9"/>
  <c r="K3933" i="9"/>
  <c r="L3933" i="9"/>
  <c r="M3933" i="9"/>
  <c r="N3933" i="9"/>
  <c r="O3933" i="9"/>
  <c r="P3933" i="9"/>
  <c r="E3934" i="9"/>
  <c r="F3934" i="9"/>
  <c r="G3934" i="9"/>
  <c r="H3934" i="9"/>
  <c r="I3934" i="9"/>
  <c r="J3934" i="9"/>
  <c r="K3934" i="9"/>
  <c r="L3934" i="9"/>
  <c r="M3934" i="9"/>
  <c r="N3934" i="9"/>
  <c r="O3934" i="9"/>
  <c r="P3934" i="9"/>
  <c r="E3935" i="9"/>
  <c r="F3935" i="9"/>
  <c r="G3935" i="9"/>
  <c r="H3935" i="9"/>
  <c r="I3935" i="9"/>
  <c r="J3935" i="9"/>
  <c r="K3935" i="9"/>
  <c r="L3935" i="9"/>
  <c r="M3935" i="9"/>
  <c r="N3935" i="9"/>
  <c r="O3935" i="9"/>
  <c r="P3935" i="9"/>
  <c r="E3936" i="9"/>
  <c r="F3936" i="9"/>
  <c r="G3936" i="9"/>
  <c r="H3936" i="9"/>
  <c r="I3936" i="9"/>
  <c r="J3936" i="9"/>
  <c r="K3936" i="9"/>
  <c r="L3936" i="9"/>
  <c r="M3936" i="9"/>
  <c r="N3936" i="9"/>
  <c r="O3936" i="9"/>
  <c r="P3936" i="9"/>
  <c r="E3937" i="9"/>
  <c r="F3937" i="9"/>
  <c r="G3937" i="9"/>
  <c r="H3937" i="9"/>
  <c r="I3937" i="9"/>
  <c r="J3937" i="9"/>
  <c r="K3937" i="9"/>
  <c r="L3937" i="9"/>
  <c r="M3937" i="9"/>
  <c r="N3937" i="9"/>
  <c r="O3937" i="9"/>
  <c r="P3937" i="9"/>
  <c r="E3938" i="9"/>
  <c r="F3938" i="9"/>
  <c r="G3938" i="9"/>
  <c r="H3938" i="9"/>
  <c r="I3938" i="9"/>
  <c r="J3938" i="9"/>
  <c r="K3938" i="9"/>
  <c r="L3938" i="9"/>
  <c r="M3938" i="9"/>
  <c r="N3938" i="9"/>
  <c r="O3938" i="9"/>
  <c r="P3938" i="9"/>
  <c r="E3939" i="9"/>
  <c r="F3939" i="9"/>
  <c r="G3939" i="9"/>
  <c r="H3939" i="9"/>
  <c r="I3939" i="9"/>
  <c r="J3939" i="9"/>
  <c r="K3939" i="9"/>
  <c r="L3939" i="9"/>
  <c r="M3939" i="9"/>
  <c r="N3939" i="9"/>
  <c r="O3939" i="9"/>
  <c r="P3939" i="9"/>
  <c r="E3940" i="9"/>
  <c r="F3940" i="9"/>
  <c r="G3940" i="9"/>
  <c r="H3940" i="9"/>
  <c r="I3940" i="9"/>
  <c r="J3940" i="9"/>
  <c r="K3940" i="9"/>
  <c r="L3940" i="9"/>
  <c r="M3940" i="9"/>
  <c r="N3940" i="9"/>
  <c r="O3940" i="9"/>
  <c r="P3940" i="9"/>
  <c r="E3941" i="9"/>
  <c r="F3941" i="9"/>
  <c r="G3941" i="9"/>
  <c r="H3941" i="9"/>
  <c r="I3941" i="9"/>
  <c r="J3941" i="9"/>
  <c r="K3941" i="9"/>
  <c r="L3941" i="9"/>
  <c r="M3941" i="9"/>
  <c r="N3941" i="9"/>
  <c r="O3941" i="9"/>
  <c r="P3941" i="9"/>
  <c r="E3942" i="9"/>
  <c r="F3942" i="9"/>
  <c r="G3942" i="9"/>
  <c r="H3942" i="9"/>
  <c r="I3942" i="9"/>
  <c r="J3942" i="9"/>
  <c r="K3942" i="9"/>
  <c r="L3942" i="9"/>
  <c r="M3942" i="9"/>
  <c r="N3942" i="9"/>
  <c r="O3942" i="9"/>
  <c r="P3942" i="9"/>
  <c r="E3943" i="9"/>
  <c r="F3943" i="9"/>
  <c r="G3943" i="9"/>
  <c r="H3943" i="9"/>
  <c r="I3943" i="9"/>
  <c r="J3943" i="9"/>
  <c r="K3943" i="9"/>
  <c r="L3943" i="9"/>
  <c r="M3943" i="9"/>
  <c r="N3943" i="9"/>
  <c r="O3943" i="9"/>
  <c r="P3943" i="9"/>
  <c r="E3944" i="9"/>
  <c r="F3944" i="9"/>
  <c r="G3944" i="9"/>
  <c r="H3944" i="9"/>
  <c r="I3944" i="9"/>
  <c r="J3944" i="9"/>
  <c r="K3944" i="9"/>
  <c r="L3944" i="9"/>
  <c r="M3944" i="9"/>
  <c r="N3944" i="9"/>
  <c r="O3944" i="9"/>
  <c r="P3944" i="9"/>
  <c r="E3945" i="9"/>
  <c r="F3945" i="9"/>
  <c r="G3945" i="9"/>
  <c r="H3945" i="9"/>
  <c r="I3945" i="9"/>
  <c r="J3945" i="9"/>
  <c r="K3945" i="9"/>
  <c r="L3945" i="9"/>
  <c r="M3945" i="9"/>
  <c r="N3945" i="9"/>
  <c r="O3945" i="9"/>
  <c r="P3945" i="9"/>
  <c r="E3946" i="9"/>
  <c r="F3946" i="9"/>
  <c r="G3946" i="9"/>
  <c r="H3946" i="9"/>
  <c r="I3946" i="9"/>
  <c r="J3946" i="9"/>
  <c r="K3946" i="9"/>
  <c r="L3946" i="9"/>
  <c r="M3946" i="9"/>
  <c r="N3946" i="9"/>
  <c r="O3946" i="9"/>
  <c r="P3946" i="9"/>
  <c r="E3947" i="9"/>
  <c r="F3947" i="9"/>
  <c r="G3947" i="9"/>
  <c r="H3947" i="9"/>
  <c r="I3947" i="9"/>
  <c r="J3947" i="9"/>
  <c r="K3947" i="9"/>
  <c r="L3947" i="9"/>
  <c r="M3947" i="9"/>
  <c r="N3947" i="9"/>
  <c r="O3947" i="9"/>
  <c r="P3947" i="9"/>
  <c r="E3948" i="9"/>
  <c r="F3948" i="9"/>
  <c r="G3948" i="9"/>
  <c r="H3948" i="9"/>
  <c r="I3948" i="9"/>
  <c r="J3948" i="9"/>
  <c r="K3948" i="9"/>
  <c r="L3948" i="9"/>
  <c r="M3948" i="9"/>
  <c r="N3948" i="9"/>
  <c r="O3948" i="9"/>
  <c r="P3948" i="9"/>
  <c r="E3949" i="9"/>
  <c r="F3949" i="9"/>
  <c r="G3949" i="9"/>
  <c r="H3949" i="9"/>
  <c r="I3949" i="9"/>
  <c r="J3949" i="9"/>
  <c r="K3949" i="9"/>
  <c r="L3949" i="9"/>
  <c r="M3949" i="9"/>
  <c r="N3949" i="9"/>
  <c r="O3949" i="9"/>
  <c r="P3949" i="9"/>
  <c r="E3950" i="9"/>
  <c r="F3950" i="9"/>
  <c r="G3950" i="9"/>
  <c r="H3950" i="9"/>
  <c r="I3950" i="9"/>
  <c r="J3950" i="9"/>
  <c r="K3950" i="9"/>
  <c r="L3950" i="9"/>
  <c r="M3950" i="9"/>
  <c r="N3950" i="9"/>
  <c r="O3950" i="9"/>
  <c r="P3950" i="9"/>
  <c r="E3951" i="9"/>
  <c r="F3951" i="9"/>
  <c r="G3951" i="9"/>
  <c r="H3951" i="9"/>
  <c r="I3951" i="9"/>
  <c r="J3951" i="9"/>
  <c r="K3951" i="9"/>
  <c r="L3951" i="9"/>
  <c r="M3951" i="9"/>
  <c r="N3951" i="9"/>
  <c r="O3951" i="9"/>
  <c r="P3951" i="9"/>
  <c r="E3952" i="9"/>
  <c r="F3952" i="9"/>
  <c r="G3952" i="9"/>
  <c r="H3952" i="9"/>
  <c r="I3952" i="9"/>
  <c r="J3952" i="9"/>
  <c r="K3952" i="9"/>
  <c r="L3952" i="9"/>
  <c r="M3952" i="9"/>
  <c r="N3952" i="9"/>
  <c r="O3952" i="9"/>
  <c r="P3952" i="9"/>
  <c r="E3953" i="9"/>
  <c r="F3953" i="9"/>
  <c r="G3953" i="9"/>
  <c r="H3953" i="9"/>
  <c r="I3953" i="9"/>
  <c r="J3953" i="9"/>
  <c r="K3953" i="9"/>
  <c r="L3953" i="9"/>
  <c r="M3953" i="9"/>
  <c r="N3953" i="9"/>
  <c r="O3953" i="9"/>
  <c r="P3953" i="9"/>
  <c r="E3954" i="9"/>
  <c r="F3954" i="9"/>
  <c r="G3954" i="9"/>
  <c r="H3954" i="9"/>
  <c r="I3954" i="9"/>
  <c r="J3954" i="9"/>
  <c r="K3954" i="9"/>
  <c r="L3954" i="9"/>
  <c r="M3954" i="9"/>
  <c r="N3954" i="9"/>
  <c r="O3954" i="9"/>
  <c r="P3954" i="9"/>
  <c r="E3955" i="9"/>
  <c r="F3955" i="9"/>
  <c r="G3955" i="9"/>
  <c r="H3955" i="9"/>
  <c r="I3955" i="9"/>
  <c r="J3955" i="9"/>
  <c r="K3955" i="9"/>
  <c r="L3955" i="9"/>
  <c r="M3955" i="9"/>
  <c r="N3955" i="9"/>
  <c r="O3955" i="9"/>
  <c r="P3955" i="9"/>
  <c r="E3956" i="9"/>
  <c r="F3956" i="9"/>
  <c r="G3956" i="9"/>
  <c r="H3956" i="9"/>
  <c r="I3956" i="9"/>
  <c r="J3956" i="9"/>
  <c r="K3956" i="9"/>
  <c r="L3956" i="9"/>
  <c r="M3956" i="9"/>
  <c r="N3956" i="9"/>
  <c r="O3956" i="9"/>
  <c r="P3956" i="9"/>
  <c r="E3957" i="9"/>
  <c r="F3957" i="9"/>
  <c r="G3957" i="9"/>
  <c r="H3957" i="9"/>
  <c r="I3957" i="9"/>
  <c r="J3957" i="9"/>
  <c r="K3957" i="9"/>
  <c r="L3957" i="9"/>
  <c r="M3957" i="9"/>
  <c r="N3957" i="9"/>
  <c r="O3957" i="9"/>
  <c r="P3957" i="9"/>
  <c r="E3958" i="9"/>
  <c r="F3958" i="9"/>
  <c r="G3958" i="9"/>
  <c r="H3958" i="9"/>
  <c r="I3958" i="9"/>
  <c r="J3958" i="9"/>
  <c r="K3958" i="9"/>
  <c r="L3958" i="9"/>
  <c r="M3958" i="9"/>
  <c r="N3958" i="9"/>
  <c r="O3958" i="9"/>
  <c r="P3958" i="9"/>
  <c r="E3959" i="9"/>
  <c r="F3959" i="9"/>
  <c r="G3959" i="9"/>
  <c r="H3959" i="9"/>
  <c r="I3959" i="9"/>
  <c r="J3959" i="9"/>
  <c r="K3959" i="9"/>
  <c r="L3959" i="9"/>
  <c r="M3959" i="9"/>
  <c r="N3959" i="9"/>
  <c r="O3959" i="9"/>
  <c r="P3959" i="9"/>
  <c r="E3960" i="9"/>
  <c r="F3960" i="9"/>
  <c r="G3960" i="9"/>
  <c r="H3960" i="9"/>
  <c r="I3960" i="9"/>
  <c r="J3960" i="9"/>
  <c r="K3960" i="9"/>
  <c r="L3960" i="9"/>
  <c r="M3960" i="9"/>
  <c r="N3960" i="9"/>
  <c r="O3960" i="9"/>
  <c r="P3960" i="9"/>
  <c r="E3961" i="9"/>
  <c r="F3961" i="9"/>
  <c r="G3961" i="9"/>
  <c r="H3961" i="9"/>
  <c r="I3961" i="9"/>
  <c r="J3961" i="9"/>
  <c r="K3961" i="9"/>
  <c r="L3961" i="9"/>
  <c r="M3961" i="9"/>
  <c r="N3961" i="9"/>
  <c r="O3961" i="9"/>
  <c r="P3961" i="9"/>
  <c r="E3962" i="9"/>
  <c r="F3962" i="9"/>
  <c r="G3962" i="9"/>
  <c r="H3962" i="9"/>
  <c r="I3962" i="9"/>
  <c r="J3962" i="9"/>
  <c r="K3962" i="9"/>
  <c r="L3962" i="9"/>
  <c r="M3962" i="9"/>
  <c r="N3962" i="9"/>
  <c r="O3962" i="9"/>
  <c r="P3962" i="9"/>
  <c r="E3963" i="9"/>
  <c r="F3963" i="9"/>
  <c r="G3963" i="9"/>
  <c r="H3963" i="9"/>
  <c r="I3963" i="9"/>
  <c r="J3963" i="9"/>
  <c r="K3963" i="9"/>
  <c r="L3963" i="9"/>
  <c r="M3963" i="9"/>
  <c r="N3963" i="9"/>
  <c r="O3963" i="9"/>
  <c r="P3963" i="9"/>
  <c r="E3964" i="9"/>
  <c r="F3964" i="9"/>
  <c r="G3964" i="9"/>
  <c r="H3964" i="9"/>
  <c r="I3964" i="9"/>
  <c r="J3964" i="9"/>
  <c r="K3964" i="9"/>
  <c r="L3964" i="9"/>
  <c r="M3964" i="9"/>
  <c r="N3964" i="9"/>
  <c r="O3964" i="9"/>
  <c r="P3964" i="9"/>
  <c r="E3965" i="9"/>
  <c r="F3965" i="9"/>
  <c r="G3965" i="9"/>
  <c r="H3965" i="9"/>
  <c r="I3965" i="9"/>
  <c r="J3965" i="9"/>
  <c r="K3965" i="9"/>
  <c r="L3965" i="9"/>
  <c r="M3965" i="9"/>
  <c r="N3965" i="9"/>
  <c r="O3965" i="9"/>
  <c r="P3965" i="9"/>
  <c r="E3966" i="9"/>
  <c r="F3966" i="9"/>
  <c r="G3966" i="9"/>
  <c r="H3966" i="9"/>
  <c r="I3966" i="9"/>
  <c r="J3966" i="9"/>
  <c r="K3966" i="9"/>
  <c r="L3966" i="9"/>
  <c r="M3966" i="9"/>
  <c r="N3966" i="9"/>
  <c r="O3966" i="9"/>
  <c r="P3966" i="9"/>
  <c r="E3967" i="9"/>
  <c r="F3967" i="9"/>
  <c r="G3967" i="9"/>
  <c r="H3967" i="9"/>
  <c r="I3967" i="9"/>
  <c r="J3967" i="9"/>
  <c r="K3967" i="9"/>
  <c r="L3967" i="9"/>
  <c r="M3967" i="9"/>
  <c r="N3967" i="9"/>
  <c r="O3967" i="9"/>
  <c r="P3967" i="9"/>
  <c r="E3968" i="9"/>
  <c r="F3968" i="9"/>
  <c r="G3968" i="9"/>
  <c r="H3968" i="9"/>
  <c r="I3968" i="9"/>
  <c r="J3968" i="9"/>
  <c r="K3968" i="9"/>
  <c r="L3968" i="9"/>
  <c r="M3968" i="9"/>
  <c r="N3968" i="9"/>
  <c r="O3968" i="9"/>
  <c r="P3968" i="9"/>
  <c r="E3969" i="9"/>
  <c r="F3969" i="9"/>
  <c r="G3969" i="9"/>
  <c r="H3969" i="9"/>
  <c r="I3969" i="9"/>
  <c r="J3969" i="9"/>
  <c r="K3969" i="9"/>
  <c r="L3969" i="9"/>
  <c r="M3969" i="9"/>
  <c r="N3969" i="9"/>
  <c r="O3969" i="9"/>
  <c r="P3969" i="9"/>
  <c r="E3970" i="9"/>
  <c r="F3970" i="9"/>
  <c r="G3970" i="9"/>
  <c r="H3970" i="9"/>
  <c r="I3970" i="9"/>
  <c r="J3970" i="9"/>
  <c r="K3970" i="9"/>
  <c r="L3970" i="9"/>
  <c r="M3970" i="9"/>
  <c r="N3970" i="9"/>
  <c r="O3970" i="9"/>
  <c r="P3970" i="9"/>
  <c r="E3971" i="9"/>
  <c r="F3971" i="9"/>
  <c r="G3971" i="9"/>
  <c r="H3971" i="9"/>
  <c r="I3971" i="9"/>
  <c r="J3971" i="9"/>
  <c r="K3971" i="9"/>
  <c r="L3971" i="9"/>
  <c r="M3971" i="9"/>
  <c r="N3971" i="9"/>
  <c r="O3971" i="9"/>
  <c r="P3971" i="9"/>
  <c r="E3972" i="9"/>
  <c r="F3972" i="9"/>
  <c r="G3972" i="9"/>
  <c r="H3972" i="9"/>
  <c r="I3972" i="9"/>
  <c r="J3972" i="9"/>
  <c r="K3972" i="9"/>
  <c r="L3972" i="9"/>
  <c r="M3972" i="9"/>
  <c r="N3972" i="9"/>
  <c r="O3972" i="9"/>
  <c r="P3972" i="9"/>
  <c r="E3973" i="9"/>
  <c r="F3973" i="9"/>
  <c r="G3973" i="9"/>
  <c r="H3973" i="9"/>
  <c r="I3973" i="9"/>
  <c r="J3973" i="9"/>
  <c r="K3973" i="9"/>
  <c r="L3973" i="9"/>
  <c r="M3973" i="9"/>
  <c r="N3973" i="9"/>
  <c r="O3973" i="9"/>
  <c r="P3973" i="9"/>
  <c r="E3974" i="9"/>
  <c r="F3974" i="9"/>
  <c r="G3974" i="9"/>
  <c r="H3974" i="9"/>
  <c r="I3974" i="9"/>
  <c r="J3974" i="9"/>
  <c r="K3974" i="9"/>
  <c r="L3974" i="9"/>
  <c r="M3974" i="9"/>
  <c r="N3974" i="9"/>
  <c r="O3974" i="9"/>
  <c r="P3974" i="9"/>
  <c r="E3975" i="9"/>
  <c r="F3975" i="9"/>
  <c r="G3975" i="9"/>
  <c r="H3975" i="9"/>
  <c r="I3975" i="9"/>
  <c r="J3975" i="9"/>
  <c r="K3975" i="9"/>
  <c r="L3975" i="9"/>
  <c r="M3975" i="9"/>
  <c r="N3975" i="9"/>
  <c r="O3975" i="9"/>
  <c r="P3975" i="9"/>
  <c r="E3976" i="9"/>
  <c r="F3976" i="9"/>
  <c r="G3976" i="9"/>
  <c r="H3976" i="9"/>
  <c r="I3976" i="9"/>
  <c r="J3976" i="9"/>
  <c r="K3976" i="9"/>
  <c r="L3976" i="9"/>
  <c r="M3976" i="9"/>
  <c r="N3976" i="9"/>
  <c r="O3976" i="9"/>
  <c r="P3976" i="9"/>
  <c r="E3977" i="9"/>
  <c r="F3977" i="9"/>
  <c r="G3977" i="9"/>
  <c r="H3977" i="9"/>
  <c r="I3977" i="9"/>
  <c r="J3977" i="9"/>
  <c r="K3977" i="9"/>
  <c r="L3977" i="9"/>
  <c r="M3977" i="9"/>
  <c r="N3977" i="9"/>
  <c r="O3977" i="9"/>
  <c r="P3977" i="9"/>
  <c r="E3978" i="9"/>
  <c r="F3978" i="9"/>
  <c r="G3978" i="9"/>
  <c r="H3978" i="9"/>
  <c r="I3978" i="9"/>
  <c r="J3978" i="9"/>
  <c r="K3978" i="9"/>
  <c r="L3978" i="9"/>
  <c r="M3978" i="9"/>
  <c r="N3978" i="9"/>
  <c r="O3978" i="9"/>
  <c r="P3978" i="9"/>
  <c r="E3979" i="9"/>
  <c r="F3979" i="9"/>
  <c r="G3979" i="9"/>
  <c r="H3979" i="9"/>
  <c r="I3979" i="9"/>
  <c r="J3979" i="9"/>
  <c r="K3979" i="9"/>
  <c r="L3979" i="9"/>
  <c r="M3979" i="9"/>
  <c r="N3979" i="9"/>
  <c r="O3979" i="9"/>
  <c r="P3979" i="9"/>
  <c r="E3980" i="9"/>
  <c r="F3980" i="9"/>
  <c r="G3980" i="9"/>
  <c r="H3980" i="9"/>
  <c r="I3980" i="9"/>
  <c r="J3980" i="9"/>
  <c r="K3980" i="9"/>
  <c r="L3980" i="9"/>
  <c r="M3980" i="9"/>
  <c r="N3980" i="9"/>
  <c r="O3980" i="9"/>
  <c r="P3980" i="9"/>
  <c r="E3981" i="9"/>
  <c r="F3981" i="9"/>
  <c r="G3981" i="9"/>
  <c r="H3981" i="9"/>
  <c r="I3981" i="9"/>
  <c r="J3981" i="9"/>
  <c r="K3981" i="9"/>
  <c r="L3981" i="9"/>
  <c r="M3981" i="9"/>
  <c r="N3981" i="9"/>
  <c r="O3981" i="9"/>
  <c r="P3981" i="9"/>
  <c r="E3982" i="9"/>
  <c r="F3982" i="9"/>
  <c r="G3982" i="9"/>
  <c r="H3982" i="9"/>
  <c r="I3982" i="9"/>
  <c r="J3982" i="9"/>
  <c r="K3982" i="9"/>
  <c r="L3982" i="9"/>
  <c r="M3982" i="9"/>
  <c r="N3982" i="9"/>
  <c r="O3982" i="9"/>
  <c r="P3982" i="9"/>
  <c r="E3983" i="9"/>
  <c r="F3983" i="9"/>
  <c r="G3983" i="9"/>
  <c r="H3983" i="9"/>
  <c r="I3983" i="9"/>
  <c r="J3983" i="9"/>
  <c r="K3983" i="9"/>
  <c r="L3983" i="9"/>
  <c r="M3983" i="9"/>
  <c r="N3983" i="9"/>
  <c r="O3983" i="9"/>
  <c r="P3983" i="9"/>
  <c r="E3984" i="9"/>
  <c r="F3984" i="9"/>
  <c r="G3984" i="9"/>
  <c r="H3984" i="9"/>
  <c r="I3984" i="9"/>
  <c r="J3984" i="9"/>
  <c r="K3984" i="9"/>
  <c r="L3984" i="9"/>
  <c r="M3984" i="9"/>
  <c r="N3984" i="9"/>
  <c r="O3984" i="9"/>
  <c r="P3984" i="9"/>
  <c r="E3985" i="9"/>
  <c r="F3985" i="9"/>
  <c r="G3985" i="9"/>
  <c r="H3985" i="9"/>
  <c r="I3985" i="9"/>
  <c r="J3985" i="9"/>
  <c r="K3985" i="9"/>
  <c r="L3985" i="9"/>
  <c r="M3985" i="9"/>
  <c r="N3985" i="9"/>
  <c r="O3985" i="9"/>
  <c r="P3985" i="9"/>
  <c r="E3986" i="9"/>
  <c r="F3986" i="9"/>
  <c r="G3986" i="9"/>
  <c r="H3986" i="9"/>
  <c r="I3986" i="9"/>
  <c r="J3986" i="9"/>
  <c r="K3986" i="9"/>
  <c r="L3986" i="9"/>
  <c r="M3986" i="9"/>
  <c r="N3986" i="9"/>
  <c r="O3986" i="9"/>
  <c r="P3986" i="9"/>
  <c r="E3987" i="9"/>
  <c r="F3987" i="9"/>
  <c r="G3987" i="9"/>
  <c r="H3987" i="9"/>
  <c r="I3987" i="9"/>
  <c r="J3987" i="9"/>
  <c r="K3987" i="9"/>
  <c r="L3987" i="9"/>
  <c r="M3987" i="9"/>
  <c r="N3987" i="9"/>
  <c r="O3987" i="9"/>
  <c r="P3987" i="9"/>
  <c r="E3988" i="9"/>
  <c r="F3988" i="9"/>
  <c r="G3988" i="9"/>
  <c r="H3988" i="9"/>
  <c r="I3988" i="9"/>
  <c r="J3988" i="9"/>
  <c r="K3988" i="9"/>
  <c r="L3988" i="9"/>
  <c r="M3988" i="9"/>
  <c r="N3988" i="9"/>
  <c r="O3988" i="9"/>
  <c r="P3988" i="9"/>
  <c r="E3989" i="9"/>
  <c r="F3989" i="9"/>
  <c r="G3989" i="9"/>
  <c r="H3989" i="9"/>
  <c r="I3989" i="9"/>
  <c r="J3989" i="9"/>
  <c r="K3989" i="9"/>
  <c r="L3989" i="9"/>
  <c r="M3989" i="9"/>
  <c r="N3989" i="9"/>
  <c r="O3989" i="9"/>
  <c r="P3989" i="9"/>
  <c r="E3990" i="9"/>
  <c r="F3990" i="9"/>
  <c r="G3990" i="9"/>
  <c r="H3990" i="9"/>
  <c r="I3990" i="9"/>
  <c r="J3990" i="9"/>
  <c r="K3990" i="9"/>
  <c r="L3990" i="9"/>
  <c r="M3990" i="9"/>
  <c r="N3990" i="9"/>
  <c r="O3990" i="9"/>
  <c r="P3990" i="9"/>
  <c r="E3991" i="9"/>
  <c r="F3991" i="9"/>
  <c r="G3991" i="9"/>
  <c r="H3991" i="9"/>
  <c r="I3991" i="9"/>
  <c r="J3991" i="9"/>
  <c r="K3991" i="9"/>
  <c r="L3991" i="9"/>
  <c r="M3991" i="9"/>
  <c r="N3991" i="9"/>
  <c r="O3991" i="9"/>
  <c r="P3991" i="9"/>
  <c r="E3992" i="9"/>
  <c r="F3992" i="9"/>
  <c r="G3992" i="9"/>
  <c r="H3992" i="9"/>
  <c r="I3992" i="9"/>
  <c r="J3992" i="9"/>
  <c r="K3992" i="9"/>
  <c r="L3992" i="9"/>
  <c r="M3992" i="9"/>
  <c r="N3992" i="9"/>
  <c r="O3992" i="9"/>
  <c r="P3992" i="9"/>
  <c r="E3993" i="9"/>
  <c r="F3993" i="9"/>
  <c r="G3993" i="9"/>
  <c r="H3993" i="9"/>
  <c r="I3993" i="9"/>
  <c r="J3993" i="9"/>
  <c r="K3993" i="9"/>
  <c r="L3993" i="9"/>
  <c r="M3993" i="9"/>
  <c r="N3993" i="9"/>
  <c r="O3993" i="9"/>
  <c r="P3993" i="9"/>
  <c r="E3994" i="9"/>
  <c r="F3994" i="9"/>
  <c r="G3994" i="9"/>
  <c r="H3994" i="9"/>
  <c r="I3994" i="9"/>
  <c r="J3994" i="9"/>
  <c r="K3994" i="9"/>
  <c r="L3994" i="9"/>
  <c r="M3994" i="9"/>
  <c r="N3994" i="9"/>
  <c r="O3994" i="9"/>
  <c r="P3994" i="9"/>
  <c r="E3995" i="9"/>
  <c r="F3995" i="9"/>
  <c r="G3995" i="9"/>
  <c r="H3995" i="9"/>
  <c r="I3995" i="9"/>
  <c r="J3995" i="9"/>
  <c r="K3995" i="9"/>
  <c r="L3995" i="9"/>
  <c r="M3995" i="9"/>
  <c r="N3995" i="9"/>
  <c r="O3995" i="9"/>
  <c r="P3995" i="9"/>
  <c r="E3996" i="9"/>
  <c r="F3996" i="9"/>
  <c r="G3996" i="9"/>
  <c r="H3996" i="9"/>
  <c r="I3996" i="9"/>
  <c r="J3996" i="9"/>
  <c r="K3996" i="9"/>
  <c r="L3996" i="9"/>
  <c r="M3996" i="9"/>
  <c r="N3996" i="9"/>
  <c r="O3996" i="9"/>
  <c r="P3996" i="9"/>
  <c r="E3997" i="9"/>
  <c r="F3997" i="9"/>
  <c r="G3997" i="9"/>
  <c r="H3997" i="9"/>
  <c r="I3997" i="9"/>
  <c r="J3997" i="9"/>
  <c r="K3997" i="9"/>
  <c r="L3997" i="9"/>
  <c r="M3997" i="9"/>
  <c r="N3997" i="9"/>
  <c r="O3997" i="9"/>
  <c r="P3997" i="9"/>
  <c r="E3998" i="9"/>
  <c r="F3998" i="9"/>
  <c r="G3998" i="9"/>
  <c r="H3998" i="9"/>
  <c r="I3998" i="9"/>
  <c r="J3998" i="9"/>
  <c r="K3998" i="9"/>
  <c r="L3998" i="9"/>
  <c r="M3998" i="9"/>
  <c r="N3998" i="9"/>
  <c r="O3998" i="9"/>
  <c r="P3998" i="9"/>
  <c r="E3999" i="9"/>
  <c r="F3999" i="9"/>
  <c r="G3999" i="9"/>
  <c r="H3999" i="9"/>
  <c r="I3999" i="9"/>
  <c r="J3999" i="9"/>
  <c r="K3999" i="9"/>
  <c r="L3999" i="9"/>
  <c r="M3999" i="9"/>
  <c r="N3999" i="9"/>
  <c r="O3999" i="9"/>
  <c r="P3999" i="9"/>
  <c r="E4000" i="9"/>
  <c r="F4000" i="9"/>
  <c r="G4000" i="9"/>
  <c r="H4000" i="9"/>
  <c r="I4000" i="9"/>
  <c r="J4000" i="9"/>
  <c r="K4000" i="9"/>
  <c r="L4000" i="9"/>
  <c r="M4000" i="9"/>
  <c r="N4000" i="9"/>
  <c r="O4000" i="9"/>
  <c r="P4000" i="9"/>
  <c r="E4001" i="9"/>
  <c r="F4001" i="9"/>
  <c r="G4001" i="9"/>
  <c r="H4001" i="9"/>
  <c r="I4001" i="9"/>
  <c r="J4001" i="9"/>
  <c r="K4001" i="9"/>
  <c r="L4001" i="9"/>
  <c r="M4001" i="9"/>
  <c r="N4001" i="9"/>
  <c r="O4001" i="9"/>
  <c r="P4001" i="9"/>
  <c r="E4002" i="9"/>
  <c r="F4002" i="9"/>
  <c r="G4002" i="9"/>
  <c r="H4002" i="9"/>
  <c r="I4002" i="9"/>
  <c r="J4002" i="9"/>
  <c r="K4002" i="9"/>
  <c r="L4002" i="9"/>
  <c r="M4002" i="9"/>
  <c r="N4002" i="9"/>
  <c r="O4002" i="9"/>
  <c r="P4002" i="9"/>
  <c r="E4003" i="9"/>
  <c r="F4003" i="9"/>
  <c r="G4003" i="9"/>
  <c r="H4003" i="9"/>
  <c r="I4003" i="9"/>
  <c r="J4003" i="9"/>
  <c r="K4003" i="9"/>
  <c r="L4003" i="9"/>
  <c r="M4003" i="9"/>
  <c r="N4003" i="9"/>
  <c r="O4003" i="9"/>
  <c r="P4003" i="9"/>
  <c r="E4004" i="9"/>
  <c r="F4004" i="9"/>
  <c r="G4004" i="9"/>
  <c r="H4004" i="9"/>
  <c r="I4004" i="9"/>
  <c r="J4004" i="9"/>
  <c r="K4004" i="9"/>
  <c r="L4004" i="9"/>
  <c r="M4004" i="9"/>
  <c r="N4004" i="9"/>
  <c r="O4004" i="9"/>
  <c r="P4004" i="9"/>
  <c r="E4005" i="9"/>
  <c r="F4005" i="9"/>
  <c r="G4005" i="9"/>
  <c r="H4005" i="9"/>
  <c r="I4005" i="9"/>
  <c r="J4005" i="9"/>
  <c r="K4005" i="9"/>
  <c r="L4005" i="9"/>
  <c r="M4005" i="9"/>
  <c r="N4005" i="9"/>
  <c r="O4005" i="9"/>
  <c r="P4005" i="9"/>
  <c r="E4006" i="9"/>
  <c r="F4006" i="9"/>
  <c r="G4006" i="9"/>
  <c r="H4006" i="9"/>
  <c r="I4006" i="9"/>
  <c r="J4006" i="9"/>
  <c r="K4006" i="9"/>
  <c r="L4006" i="9"/>
  <c r="M4006" i="9"/>
  <c r="N4006" i="9"/>
  <c r="O4006" i="9"/>
  <c r="P4006" i="9"/>
  <c r="E4007" i="9"/>
  <c r="F4007" i="9"/>
  <c r="G4007" i="9"/>
  <c r="H4007" i="9"/>
  <c r="I4007" i="9"/>
  <c r="J4007" i="9"/>
  <c r="K4007" i="9"/>
  <c r="L4007" i="9"/>
  <c r="M4007" i="9"/>
  <c r="N4007" i="9"/>
  <c r="O4007" i="9"/>
  <c r="P4007" i="9"/>
  <c r="E4008" i="9"/>
  <c r="F4008" i="9"/>
  <c r="G4008" i="9"/>
  <c r="H4008" i="9"/>
  <c r="I4008" i="9"/>
  <c r="J4008" i="9"/>
  <c r="K4008" i="9"/>
  <c r="L4008" i="9"/>
  <c r="M4008" i="9"/>
  <c r="N4008" i="9"/>
  <c r="O4008" i="9"/>
  <c r="P4008" i="9"/>
  <c r="I4009" i="9"/>
  <c r="E4010" i="9"/>
  <c r="F4010" i="9"/>
  <c r="G4010" i="9"/>
  <c r="H4010" i="9"/>
  <c r="I4010" i="9"/>
  <c r="J4010" i="9"/>
  <c r="K4010" i="9"/>
  <c r="L4010" i="9"/>
  <c r="M4010" i="9"/>
  <c r="N4010" i="9"/>
  <c r="O4010" i="9"/>
  <c r="P4010" i="9"/>
  <c r="E4011" i="9"/>
  <c r="F4011" i="9"/>
  <c r="G4011" i="9"/>
  <c r="H4011" i="9"/>
  <c r="I4011" i="9"/>
  <c r="J4011" i="9"/>
  <c r="K4011" i="9"/>
  <c r="L4011" i="9"/>
  <c r="M4011" i="9"/>
  <c r="N4011" i="9"/>
  <c r="O4011" i="9"/>
  <c r="P4011" i="9"/>
  <c r="E4012" i="9"/>
  <c r="F4012" i="9"/>
  <c r="G4012" i="9"/>
  <c r="H4012" i="9"/>
  <c r="I4012" i="9"/>
  <c r="J4012" i="9"/>
  <c r="K4012" i="9"/>
  <c r="L4012" i="9"/>
  <c r="M4012" i="9"/>
  <c r="N4012" i="9"/>
  <c r="O4012" i="9"/>
  <c r="P4012" i="9"/>
  <c r="E4013" i="9"/>
  <c r="F4013" i="9"/>
  <c r="G4013" i="9"/>
  <c r="H4013" i="9"/>
  <c r="I4013" i="9"/>
  <c r="J4013" i="9"/>
  <c r="K4013" i="9"/>
  <c r="L4013" i="9"/>
  <c r="M4013" i="9"/>
  <c r="N4013" i="9"/>
  <c r="O4013" i="9"/>
  <c r="P4013" i="9"/>
  <c r="E4014" i="9"/>
  <c r="F4014" i="9"/>
  <c r="G4014" i="9"/>
  <c r="H4014" i="9"/>
  <c r="I4014" i="9"/>
  <c r="J4014" i="9"/>
  <c r="K4014" i="9"/>
  <c r="L4014" i="9"/>
  <c r="M4014" i="9"/>
  <c r="N4014" i="9"/>
  <c r="O4014" i="9"/>
  <c r="P4014" i="9"/>
  <c r="E4015" i="9"/>
  <c r="F4015" i="9"/>
  <c r="G4015" i="9"/>
  <c r="H4015" i="9"/>
  <c r="I4015" i="9"/>
  <c r="J4015" i="9"/>
  <c r="K4015" i="9"/>
  <c r="L4015" i="9"/>
  <c r="M4015" i="9"/>
  <c r="N4015" i="9"/>
  <c r="O4015" i="9"/>
  <c r="P4015" i="9"/>
  <c r="E4016" i="9"/>
  <c r="F4016" i="9"/>
  <c r="G4016" i="9"/>
  <c r="H4016" i="9"/>
  <c r="I4016" i="9"/>
  <c r="J4016" i="9"/>
  <c r="K4016" i="9"/>
  <c r="L4016" i="9"/>
  <c r="M4016" i="9"/>
  <c r="N4016" i="9"/>
  <c r="O4016" i="9"/>
  <c r="P4016" i="9"/>
  <c r="E4017" i="9"/>
  <c r="F4017" i="9"/>
  <c r="G4017" i="9"/>
  <c r="H4017" i="9"/>
  <c r="I4017" i="9"/>
  <c r="J4017" i="9"/>
  <c r="K4017" i="9"/>
  <c r="L4017" i="9"/>
  <c r="M4017" i="9"/>
  <c r="N4017" i="9"/>
  <c r="O4017" i="9"/>
  <c r="P4017" i="9"/>
  <c r="E4018" i="9"/>
  <c r="F4018" i="9"/>
  <c r="G4018" i="9"/>
  <c r="H4018" i="9"/>
  <c r="I4018" i="9"/>
  <c r="J4018" i="9"/>
  <c r="K4018" i="9"/>
  <c r="L4018" i="9"/>
  <c r="M4018" i="9"/>
  <c r="N4018" i="9"/>
  <c r="O4018" i="9"/>
  <c r="P4018" i="9"/>
  <c r="E4019" i="9"/>
  <c r="F4019" i="9"/>
  <c r="G4019" i="9"/>
  <c r="H4019" i="9"/>
  <c r="I4019" i="9"/>
  <c r="J4019" i="9"/>
  <c r="K4019" i="9"/>
  <c r="L4019" i="9"/>
  <c r="M4019" i="9"/>
  <c r="N4019" i="9"/>
  <c r="O4019" i="9"/>
  <c r="P4019" i="9"/>
  <c r="E4020" i="9"/>
  <c r="F4020" i="9"/>
  <c r="G4020" i="9"/>
  <c r="H4020" i="9"/>
  <c r="I4020" i="9"/>
  <c r="J4020" i="9"/>
  <c r="K4020" i="9"/>
  <c r="L4020" i="9"/>
  <c r="M4020" i="9"/>
  <c r="N4020" i="9"/>
  <c r="O4020" i="9"/>
  <c r="P4020" i="9"/>
  <c r="E4021" i="9"/>
  <c r="F4021" i="9"/>
  <c r="G4021" i="9"/>
  <c r="H4021" i="9"/>
  <c r="I4021" i="9"/>
  <c r="J4021" i="9"/>
  <c r="K4021" i="9"/>
  <c r="L4021" i="9"/>
  <c r="M4021" i="9"/>
  <c r="N4021" i="9"/>
  <c r="O4021" i="9"/>
  <c r="P4021" i="9"/>
  <c r="E4022" i="9"/>
  <c r="F4022" i="9"/>
  <c r="G4022" i="9"/>
  <c r="H4022" i="9"/>
  <c r="I4022" i="9"/>
  <c r="J4022" i="9"/>
  <c r="K4022" i="9"/>
  <c r="L4022" i="9"/>
  <c r="M4022" i="9"/>
  <c r="N4022" i="9"/>
  <c r="O4022" i="9"/>
  <c r="P4022" i="9"/>
  <c r="E4023" i="9"/>
  <c r="F4023" i="9"/>
  <c r="G4023" i="9"/>
  <c r="H4023" i="9"/>
  <c r="I4023" i="9"/>
  <c r="J4023" i="9"/>
  <c r="K4023" i="9"/>
  <c r="L4023" i="9"/>
  <c r="M4023" i="9"/>
  <c r="N4023" i="9"/>
  <c r="O4023" i="9"/>
  <c r="P4023" i="9"/>
  <c r="E4024" i="9"/>
  <c r="F4024" i="9"/>
  <c r="G4024" i="9"/>
  <c r="H4024" i="9"/>
  <c r="I4024" i="9"/>
  <c r="J4024" i="9"/>
  <c r="K4024" i="9"/>
  <c r="L4024" i="9"/>
  <c r="M4024" i="9"/>
  <c r="N4024" i="9"/>
  <c r="O4024" i="9"/>
  <c r="P4024" i="9"/>
  <c r="E4025" i="9"/>
  <c r="F4025" i="9"/>
  <c r="G4025" i="9"/>
  <c r="H4025" i="9"/>
  <c r="I4025" i="9"/>
  <c r="J4025" i="9"/>
  <c r="K4025" i="9"/>
  <c r="L4025" i="9"/>
  <c r="M4025" i="9"/>
  <c r="N4025" i="9"/>
  <c r="O4025" i="9"/>
  <c r="P4025" i="9"/>
  <c r="E4026" i="9"/>
  <c r="F4026" i="9"/>
  <c r="G4026" i="9"/>
  <c r="H4026" i="9"/>
  <c r="I4026" i="9"/>
  <c r="J4026" i="9"/>
  <c r="K4026" i="9"/>
  <c r="L4026" i="9"/>
  <c r="M4026" i="9"/>
  <c r="N4026" i="9"/>
  <c r="O4026" i="9"/>
  <c r="P4026" i="9"/>
  <c r="E4027" i="9"/>
  <c r="F4027" i="9"/>
  <c r="G4027" i="9"/>
  <c r="H4027" i="9"/>
  <c r="I4027" i="9"/>
  <c r="J4027" i="9"/>
  <c r="K4027" i="9"/>
  <c r="L4027" i="9"/>
  <c r="M4027" i="9"/>
  <c r="N4027" i="9"/>
  <c r="O4027" i="9"/>
  <c r="P4027" i="9"/>
  <c r="E4028" i="9"/>
  <c r="F4028" i="9"/>
  <c r="G4028" i="9"/>
  <c r="H4028" i="9"/>
  <c r="I4028" i="9"/>
  <c r="J4028" i="9"/>
  <c r="K4028" i="9"/>
  <c r="L4028" i="9"/>
  <c r="M4028" i="9"/>
  <c r="N4028" i="9"/>
  <c r="O4028" i="9"/>
  <c r="P4028" i="9"/>
  <c r="E4029" i="9"/>
  <c r="F4029" i="9"/>
  <c r="G4029" i="9"/>
  <c r="H4029" i="9"/>
  <c r="I4029" i="9"/>
  <c r="J4029" i="9"/>
  <c r="K4029" i="9"/>
  <c r="L4029" i="9"/>
  <c r="M4029" i="9"/>
  <c r="N4029" i="9"/>
  <c r="O4029" i="9"/>
  <c r="P4029" i="9"/>
  <c r="E4030" i="9"/>
  <c r="F4030" i="9"/>
  <c r="G4030" i="9"/>
  <c r="H4030" i="9"/>
  <c r="I4030" i="9"/>
  <c r="J4030" i="9"/>
  <c r="K4030" i="9"/>
  <c r="L4030" i="9"/>
  <c r="M4030" i="9"/>
  <c r="N4030" i="9"/>
  <c r="O4030" i="9"/>
  <c r="P4030" i="9"/>
  <c r="E4031" i="9"/>
  <c r="F4031" i="9"/>
  <c r="G4031" i="9"/>
  <c r="H4031" i="9"/>
  <c r="I4031" i="9"/>
  <c r="J4031" i="9"/>
  <c r="K4031" i="9"/>
  <c r="L4031" i="9"/>
  <c r="M4031" i="9"/>
  <c r="N4031" i="9"/>
  <c r="O4031" i="9"/>
  <c r="P4031" i="9"/>
  <c r="E4032" i="9"/>
  <c r="F4032" i="9"/>
  <c r="G4032" i="9"/>
  <c r="H4032" i="9"/>
  <c r="I4032" i="9"/>
  <c r="J4032" i="9"/>
  <c r="K4032" i="9"/>
  <c r="L4032" i="9"/>
  <c r="M4032" i="9"/>
  <c r="N4032" i="9"/>
  <c r="O4032" i="9"/>
  <c r="P4032" i="9"/>
  <c r="I4033" i="9"/>
  <c r="E4034" i="9"/>
  <c r="F4034" i="9"/>
  <c r="G4034" i="9"/>
  <c r="H4034" i="9"/>
  <c r="I4034" i="9"/>
  <c r="J4034" i="9"/>
  <c r="K4034" i="9"/>
  <c r="L4034" i="9"/>
  <c r="M4034" i="9"/>
  <c r="N4034" i="9"/>
  <c r="O4034" i="9"/>
  <c r="P4034" i="9"/>
  <c r="E4035" i="9"/>
  <c r="F4035" i="9"/>
  <c r="G4035" i="9"/>
  <c r="H4035" i="9"/>
  <c r="I4035" i="9"/>
  <c r="J4035" i="9"/>
  <c r="K4035" i="9"/>
  <c r="L4035" i="9"/>
  <c r="M4035" i="9"/>
  <c r="N4035" i="9"/>
  <c r="O4035" i="9"/>
  <c r="P4035" i="9"/>
  <c r="E4036" i="9"/>
  <c r="F4036" i="9"/>
  <c r="G4036" i="9"/>
  <c r="H4036" i="9"/>
  <c r="I4036" i="9"/>
  <c r="J4036" i="9"/>
  <c r="K4036" i="9"/>
  <c r="L4036" i="9"/>
  <c r="M4036" i="9"/>
  <c r="N4036" i="9"/>
  <c r="O4036" i="9"/>
  <c r="P4036" i="9"/>
  <c r="E4037" i="9"/>
  <c r="F4037" i="9"/>
  <c r="G4037" i="9"/>
  <c r="H4037" i="9"/>
  <c r="I4037" i="9"/>
  <c r="J4037" i="9"/>
  <c r="K4037" i="9"/>
  <c r="L4037" i="9"/>
  <c r="M4037" i="9"/>
  <c r="N4037" i="9"/>
  <c r="O4037" i="9"/>
  <c r="P4037" i="9"/>
  <c r="E4038" i="9"/>
  <c r="F4038" i="9"/>
  <c r="G4038" i="9"/>
  <c r="H4038" i="9"/>
  <c r="I4038" i="9"/>
  <c r="J4038" i="9"/>
  <c r="K4038" i="9"/>
  <c r="L4038" i="9"/>
  <c r="M4038" i="9"/>
  <c r="N4038" i="9"/>
  <c r="O4038" i="9"/>
  <c r="P4038" i="9"/>
  <c r="E4039" i="9"/>
  <c r="F4039" i="9"/>
  <c r="G4039" i="9"/>
  <c r="H4039" i="9"/>
  <c r="I4039" i="9"/>
  <c r="J4039" i="9"/>
  <c r="K4039" i="9"/>
  <c r="L4039" i="9"/>
  <c r="M4039" i="9"/>
  <c r="N4039" i="9"/>
  <c r="O4039" i="9"/>
  <c r="P4039" i="9"/>
  <c r="E4040" i="9"/>
  <c r="F4040" i="9"/>
  <c r="G4040" i="9"/>
  <c r="H4040" i="9"/>
  <c r="I4040" i="9"/>
  <c r="J4040" i="9"/>
  <c r="K4040" i="9"/>
  <c r="L4040" i="9"/>
  <c r="M4040" i="9"/>
  <c r="N4040" i="9"/>
  <c r="O4040" i="9"/>
  <c r="P4040" i="9"/>
  <c r="E4041" i="9"/>
  <c r="F4041" i="9"/>
  <c r="G4041" i="9"/>
  <c r="H4041" i="9"/>
  <c r="I4041" i="9"/>
  <c r="J4041" i="9"/>
  <c r="K4041" i="9"/>
  <c r="L4041" i="9"/>
  <c r="M4041" i="9"/>
  <c r="N4041" i="9"/>
  <c r="O4041" i="9"/>
  <c r="P4041" i="9"/>
  <c r="E4042" i="9"/>
  <c r="F4042" i="9"/>
  <c r="G4042" i="9"/>
  <c r="H4042" i="9"/>
  <c r="I4042" i="9"/>
  <c r="J4042" i="9"/>
  <c r="K4042" i="9"/>
  <c r="L4042" i="9"/>
  <c r="M4042" i="9"/>
  <c r="N4042" i="9"/>
  <c r="O4042" i="9"/>
  <c r="P4042" i="9"/>
  <c r="E4043" i="9"/>
  <c r="F4043" i="9"/>
  <c r="G4043" i="9"/>
  <c r="H4043" i="9"/>
  <c r="I4043" i="9"/>
  <c r="J4043" i="9"/>
  <c r="K4043" i="9"/>
  <c r="L4043" i="9"/>
  <c r="M4043" i="9"/>
  <c r="N4043" i="9"/>
  <c r="O4043" i="9"/>
  <c r="P4043" i="9"/>
  <c r="E4044" i="9"/>
  <c r="F4044" i="9"/>
  <c r="G4044" i="9"/>
  <c r="H4044" i="9"/>
  <c r="I4044" i="9"/>
  <c r="J4044" i="9"/>
  <c r="K4044" i="9"/>
  <c r="L4044" i="9"/>
  <c r="M4044" i="9"/>
  <c r="N4044" i="9"/>
  <c r="O4044" i="9"/>
  <c r="P4044" i="9"/>
  <c r="E4045" i="9"/>
  <c r="F4045" i="9"/>
  <c r="G4045" i="9"/>
  <c r="H4045" i="9"/>
  <c r="I4045" i="9"/>
  <c r="J4045" i="9"/>
  <c r="K4045" i="9"/>
  <c r="L4045" i="9"/>
  <c r="M4045" i="9"/>
  <c r="N4045" i="9"/>
  <c r="O4045" i="9"/>
  <c r="P4045" i="9"/>
  <c r="E4046" i="9"/>
  <c r="F4046" i="9"/>
  <c r="G4046" i="9"/>
  <c r="H4046" i="9"/>
  <c r="I4046" i="9"/>
  <c r="J4046" i="9"/>
  <c r="K4046" i="9"/>
  <c r="L4046" i="9"/>
  <c r="M4046" i="9"/>
  <c r="N4046" i="9"/>
  <c r="O4046" i="9"/>
  <c r="P4046" i="9"/>
  <c r="E4047" i="9"/>
  <c r="F4047" i="9"/>
  <c r="G4047" i="9"/>
  <c r="H4047" i="9"/>
  <c r="I4047" i="9"/>
  <c r="J4047" i="9"/>
  <c r="K4047" i="9"/>
  <c r="L4047" i="9"/>
  <c r="M4047" i="9"/>
  <c r="N4047" i="9"/>
  <c r="O4047" i="9"/>
  <c r="P4047" i="9"/>
  <c r="E4048" i="9"/>
  <c r="F4048" i="9"/>
  <c r="G4048" i="9"/>
  <c r="H4048" i="9"/>
  <c r="I4048" i="9"/>
  <c r="J4048" i="9"/>
  <c r="K4048" i="9"/>
  <c r="L4048" i="9"/>
  <c r="M4048" i="9"/>
  <c r="N4048" i="9"/>
  <c r="O4048" i="9"/>
  <c r="P4048" i="9"/>
  <c r="E4049" i="9"/>
  <c r="F4049" i="9"/>
  <c r="G4049" i="9"/>
  <c r="H4049" i="9"/>
  <c r="I4049" i="9"/>
  <c r="J4049" i="9"/>
  <c r="K4049" i="9"/>
  <c r="L4049" i="9"/>
  <c r="M4049" i="9"/>
  <c r="N4049" i="9"/>
  <c r="O4049" i="9"/>
  <c r="P4049" i="9"/>
  <c r="E4050" i="9"/>
  <c r="F4050" i="9"/>
  <c r="G4050" i="9"/>
  <c r="H4050" i="9"/>
  <c r="I4050" i="9"/>
  <c r="J4050" i="9"/>
  <c r="K4050" i="9"/>
  <c r="L4050" i="9"/>
  <c r="M4050" i="9"/>
  <c r="N4050" i="9"/>
  <c r="O4050" i="9"/>
  <c r="P4050" i="9"/>
  <c r="E4051" i="9"/>
  <c r="F4051" i="9"/>
  <c r="G4051" i="9"/>
  <c r="H4051" i="9"/>
  <c r="I4051" i="9"/>
  <c r="J4051" i="9"/>
  <c r="K4051" i="9"/>
  <c r="L4051" i="9"/>
  <c r="M4051" i="9"/>
  <c r="N4051" i="9"/>
  <c r="O4051" i="9"/>
  <c r="P4051" i="9"/>
  <c r="E4052" i="9"/>
  <c r="F4052" i="9"/>
  <c r="G4052" i="9"/>
  <c r="H4052" i="9"/>
  <c r="I4052" i="9"/>
  <c r="J4052" i="9"/>
  <c r="K4052" i="9"/>
  <c r="L4052" i="9"/>
  <c r="M4052" i="9"/>
  <c r="N4052" i="9"/>
  <c r="O4052" i="9"/>
  <c r="P4052" i="9"/>
  <c r="E4053" i="9"/>
  <c r="F4053" i="9"/>
  <c r="G4053" i="9"/>
  <c r="H4053" i="9"/>
  <c r="I4053" i="9"/>
  <c r="J4053" i="9"/>
  <c r="K4053" i="9"/>
  <c r="L4053" i="9"/>
  <c r="M4053" i="9"/>
  <c r="N4053" i="9"/>
  <c r="O4053" i="9"/>
  <c r="P4053" i="9"/>
  <c r="E4054" i="9"/>
  <c r="F4054" i="9"/>
  <c r="G4054" i="9"/>
  <c r="H4054" i="9"/>
  <c r="I4054" i="9"/>
  <c r="J4054" i="9"/>
  <c r="K4054" i="9"/>
  <c r="L4054" i="9"/>
  <c r="M4054" i="9"/>
  <c r="N4054" i="9"/>
  <c r="O4054" i="9"/>
  <c r="P4054" i="9"/>
  <c r="E4055" i="9"/>
  <c r="F4055" i="9"/>
  <c r="G4055" i="9"/>
  <c r="H4055" i="9"/>
  <c r="I4055" i="9"/>
  <c r="J4055" i="9"/>
  <c r="K4055" i="9"/>
  <c r="L4055" i="9"/>
  <c r="M4055" i="9"/>
  <c r="N4055" i="9"/>
  <c r="O4055" i="9"/>
  <c r="P4055" i="9"/>
  <c r="E4056" i="9"/>
  <c r="F4056" i="9"/>
  <c r="G4056" i="9"/>
  <c r="H4056" i="9"/>
  <c r="I4056" i="9"/>
  <c r="J4056" i="9"/>
  <c r="K4056" i="9"/>
  <c r="L4056" i="9"/>
  <c r="M4056" i="9"/>
  <c r="N4056" i="9"/>
  <c r="O4056" i="9"/>
  <c r="P4056" i="9"/>
  <c r="I4057" i="9"/>
  <c r="E4058" i="9"/>
  <c r="F4058" i="9"/>
  <c r="G4058" i="9"/>
  <c r="H4058" i="9"/>
  <c r="I4058" i="9"/>
  <c r="J4058" i="9"/>
  <c r="K4058" i="9"/>
  <c r="L4058" i="9"/>
  <c r="M4058" i="9"/>
  <c r="N4058" i="9"/>
  <c r="O4058" i="9"/>
  <c r="P4058" i="9"/>
  <c r="E4059" i="9"/>
  <c r="F4059" i="9"/>
  <c r="G4059" i="9"/>
  <c r="H4059" i="9"/>
  <c r="I4059" i="9"/>
  <c r="J4059" i="9"/>
  <c r="K4059" i="9"/>
  <c r="L4059" i="9"/>
  <c r="M4059" i="9"/>
  <c r="N4059" i="9"/>
  <c r="O4059" i="9"/>
  <c r="P4059" i="9"/>
  <c r="E4060" i="9"/>
  <c r="F4060" i="9"/>
  <c r="G4060" i="9"/>
  <c r="H4060" i="9"/>
  <c r="I4060" i="9"/>
  <c r="J4060" i="9"/>
  <c r="K4060" i="9"/>
  <c r="L4060" i="9"/>
  <c r="M4060" i="9"/>
  <c r="N4060" i="9"/>
  <c r="O4060" i="9"/>
  <c r="P4060" i="9"/>
  <c r="E4061" i="9"/>
  <c r="F4061" i="9"/>
  <c r="G4061" i="9"/>
  <c r="H4061" i="9"/>
  <c r="I4061" i="9"/>
  <c r="J4061" i="9"/>
  <c r="K4061" i="9"/>
  <c r="L4061" i="9"/>
  <c r="M4061" i="9"/>
  <c r="N4061" i="9"/>
  <c r="O4061" i="9"/>
  <c r="P4061" i="9"/>
  <c r="E4062" i="9"/>
  <c r="F4062" i="9"/>
  <c r="G4062" i="9"/>
  <c r="H4062" i="9"/>
  <c r="I4062" i="9"/>
  <c r="J4062" i="9"/>
  <c r="K4062" i="9"/>
  <c r="L4062" i="9"/>
  <c r="M4062" i="9"/>
  <c r="N4062" i="9"/>
  <c r="O4062" i="9"/>
  <c r="P4062" i="9"/>
  <c r="E4063" i="9"/>
  <c r="F4063" i="9"/>
  <c r="G4063" i="9"/>
  <c r="H4063" i="9"/>
  <c r="I4063" i="9"/>
  <c r="J4063" i="9"/>
  <c r="K4063" i="9"/>
  <c r="L4063" i="9"/>
  <c r="M4063" i="9"/>
  <c r="N4063" i="9"/>
  <c r="O4063" i="9"/>
  <c r="P4063" i="9"/>
  <c r="E4064" i="9"/>
  <c r="F4064" i="9"/>
  <c r="G4064" i="9"/>
  <c r="H4064" i="9"/>
  <c r="I4064" i="9"/>
  <c r="J4064" i="9"/>
  <c r="K4064" i="9"/>
  <c r="L4064" i="9"/>
  <c r="M4064" i="9"/>
  <c r="N4064" i="9"/>
  <c r="O4064" i="9"/>
  <c r="P4064" i="9"/>
  <c r="E4065" i="9"/>
  <c r="F4065" i="9"/>
  <c r="G4065" i="9"/>
  <c r="H4065" i="9"/>
  <c r="I4065" i="9"/>
  <c r="J4065" i="9"/>
  <c r="K4065" i="9"/>
  <c r="L4065" i="9"/>
  <c r="M4065" i="9"/>
  <c r="N4065" i="9"/>
  <c r="O4065" i="9"/>
  <c r="P4065" i="9"/>
  <c r="E4066" i="9"/>
  <c r="F4066" i="9"/>
  <c r="G4066" i="9"/>
  <c r="H4066" i="9"/>
  <c r="I4066" i="9"/>
  <c r="J4066" i="9"/>
  <c r="K4066" i="9"/>
  <c r="L4066" i="9"/>
  <c r="M4066" i="9"/>
  <c r="N4066" i="9"/>
  <c r="O4066" i="9"/>
  <c r="P4066" i="9"/>
  <c r="E4067" i="9"/>
  <c r="F4067" i="9"/>
  <c r="G4067" i="9"/>
  <c r="H4067" i="9"/>
  <c r="I4067" i="9"/>
  <c r="J4067" i="9"/>
  <c r="K4067" i="9"/>
  <c r="L4067" i="9"/>
  <c r="M4067" i="9"/>
  <c r="N4067" i="9"/>
  <c r="O4067" i="9"/>
  <c r="P4067" i="9"/>
  <c r="E4068" i="9"/>
  <c r="F4068" i="9"/>
  <c r="G4068" i="9"/>
  <c r="H4068" i="9"/>
  <c r="I4068" i="9"/>
  <c r="J4068" i="9"/>
  <c r="K4068" i="9"/>
  <c r="L4068" i="9"/>
  <c r="M4068" i="9"/>
  <c r="N4068" i="9"/>
  <c r="O4068" i="9"/>
  <c r="P4068" i="9"/>
  <c r="E4069" i="9"/>
  <c r="F4069" i="9"/>
  <c r="G4069" i="9"/>
  <c r="H4069" i="9"/>
  <c r="I4069" i="9"/>
  <c r="J4069" i="9"/>
  <c r="K4069" i="9"/>
  <c r="L4069" i="9"/>
  <c r="M4069" i="9"/>
  <c r="N4069" i="9"/>
  <c r="O4069" i="9"/>
  <c r="P4069" i="9"/>
  <c r="E4070" i="9"/>
  <c r="F4070" i="9"/>
  <c r="G4070" i="9"/>
  <c r="H4070" i="9"/>
  <c r="I4070" i="9"/>
  <c r="J4070" i="9"/>
  <c r="K4070" i="9"/>
  <c r="L4070" i="9"/>
  <c r="M4070" i="9"/>
  <c r="N4070" i="9"/>
  <c r="O4070" i="9"/>
  <c r="P4070" i="9"/>
  <c r="E4071" i="9"/>
  <c r="F4071" i="9"/>
  <c r="G4071" i="9"/>
  <c r="H4071" i="9"/>
  <c r="I4071" i="9"/>
  <c r="J4071" i="9"/>
  <c r="K4071" i="9"/>
  <c r="L4071" i="9"/>
  <c r="M4071" i="9"/>
  <c r="N4071" i="9"/>
  <c r="O4071" i="9"/>
  <c r="P4071" i="9"/>
  <c r="E4072" i="9"/>
  <c r="F4072" i="9"/>
  <c r="G4072" i="9"/>
  <c r="H4072" i="9"/>
  <c r="I4072" i="9"/>
  <c r="J4072" i="9"/>
  <c r="K4072" i="9"/>
  <c r="L4072" i="9"/>
  <c r="M4072" i="9"/>
  <c r="N4072" i="9"/>
  <c r="O4072" i="9"/>
  <c r="P4072" i="9"/>
  <c r="E4073" i="9"/>
  <c r="F4073" i="9"/>
  <c r="G4073" i="9"/>
  <c r="H4073" i="9"/>
  <c r="I4073" i="9"/>
  <c r="J4073" i="9"/>
  <c r="K4073" i="9"/>
  <c r="L4073" i="9"/>
  <c r="M4073" i="9"/>
  <c r="N4073" i="9"/>
  <c r="O4073" i="9"/>
  <c r="P4073" i="9"/>
  <c r="E4074" i="9"/>
  <c r="F4074" i="9"/>
  <c r="G4074" i="9"/>
  <c r="H4074" i="9"/>
  <c r="I4074" i="9"/>
  <c r="J4074" i="9"/>
  <c r="K4074" i="9"/>
  <c r="L4074" i="9"/>
  <c r="M4074" i="9"/>
  <c r="N4074" i="9"/>
  <c r="O4074" i="9"/>
  <c r="P4074" i="9"/>
  <c r="E4075" i="9"/>
  <c r="F4075" i="9"/>
  <c r="G4075" i="9"/>
  <c r="H4075" i="9"/>
  <c r="I4075" i="9"/>
  <c r="J4075" i="9"/>
  <c r="K4075" i="9"/>
  <c r="L4075" i="9"/>
  <c r="M4075" i="9"/>
  <c r="N4075" i="9"/>
  <c r="O4075" i="9"/>
  <c r="P4075" i="9"/>
  <c r="E4076" i="9"/>
  <c r="F4076" i="9"/>
  <c r="G4076" i="9"/>
  <c r="H4076" i="9"/>
  <c r="I4076" i="9"/>
  <c r="J4076" i="9"/>
  <c r="K4076" i="9"/>
  <c r="L4076" i="9"/>
  <c r="M4076" i="9"/>
  <c r="N4076" i="9"/>
  <c r="O4076" i="9"/>
  <c r="P4076" i="9"/>
  <c r="E4077" i="9"/>
  <c r="F4077" i="9"/>
  <c r="G4077" i="9"/>
  <c r="H4077" i="9"/>
  <c r="I4077" i="9"/>
  <c r="J4077" i="9"/>
  <c r="K4077" i="9"/>
  <c r="L4077" i="9"/>
  <c r="M4077" i="9"/>
  <c r="N4077" i="9"/>
  <c r="O4077" i="9"/>
  <c r="P4077" i="9"/>
  <c r="E4078" i="9"/>
  <c r="F4078" i="9"/>
  <c r="G4078" i="9"/>
  <c r="H4078" i="9"/>
  <c r="I4078" i="9"/>
  <c r="J4078" i="9"/>
  <c r="K4078" i="9"/>
  <c r="L4078" i="9"/>
  <c r="M4078" i="9"/>
  <c r="N4078" i="9"/>
  <c r="O4078" i="9"/>
  <c r="P4078" i="9"/>
  <c r="E4079" i="9"/>
  <c r="F4079" i="9"/>
  <c r="G4079" i="9"/>
  <c r="H4079" i="9"/>
  <c r="I4079" i="9"/>
  <c r="J4079" i="9"/>
  <c r="K4079" i="9"/>
  <c r="L4079" i="9"/>
  <c r="M4079" i="9"/>
  <c r="N4079" i="9"/>
  <c r="O4079" i="9"/>
  <c r="P4079" i="9"/>
  <c r="E4080" i="9"/>
  <c r="F4080" i="9"/>
  <c r="G4080" i="9"/>
  <c r="H4080" i="9"/>
  <c r="I4080" i="9"/>
  <c r="J4080" i="9"/>
  <c r="K4080" i="9"/>
  <c r="L4080" i="9"/>
  <c r="M4080" i="9"/>
  <c r="N4080" i="9"/>
  <c r="O4080" i="9"/>
  <c r="P4080" i="9"/>
  <c r="E4081" i="9"/>
  <c r="F4081" i="9"/>
  <c r="G4081" i="9"/>
  <c r="H4081" i="9"/>
  <c r="I4081" i="9"/>
  <c r="J4081" i="9"/>
  <c r="K4081" i="9"/>
  <c r="L4081" i="9"/>
  <c r="M4081" i="9"/>
  <c r="N4081" i="9"/>
  <c r="O4081" i="9"/>
  <c r="P4081" i="9"/>
  <c r="E4082" i="9"/>
  <c r="F4082" i="9"/>
  <c r="G4082" i="9"/>
  <c r="H4082" i="9"/>
  <c r="I4082" i="9"/>
  <c r="J4082" i="9"/>
  <c r="K4082" i="9"/>
  <c r="L4082" i="9"/>
  <c r="M4082" i="9"/>
  <c r="N4082" i="9"/>
  <c r="O4082" i="9"/>
  <c r="P4082" i="9"/>
  <c r="E4083" i="9"/>
  <c r="F4083" i="9"/>
  <c r="G4083" i="9"/>
  <c r="H4083" i="9"/>
  <c r="I4083" i="9"/>
  <c r="J4083" i="9"/>
  <c r="K4083" i="9"/>
  <c r="L4083" i="9"/>
  <c r="M4083" i="9"/>
  <c r="N4083" i="9"/>
  <c r="O4083" i="9"/>
  <c r="P4083" i="9"/>
  <c r="E4084" i="9"/>
  <c r="F4084" i="9"/>
  <c r="G4084" i="9"/>
  <c r="H4084" i="9"/>
  <c r="I4084" i="9"/>
  <c r="J4084" i="9"/>
  <c r="K4084" i="9"/>
  <c r="L4084" i="9"/>
  <c r="M4084" i="9"/>
  <c r="N4084" i="9"/>
  <c r="O4084" i="9"/>
  <c r="P4084" i="9"/>
  <c r="E4085" i="9"/>
  <c r="F4085" i="9"/>
  <c r="G4085" i="9"/>
  <c r="H4085" i="9"/>
  <c r="I4085" i="9"/>
  <c r="J4085" i="9"/>
  <c r="K4085" i="9"/>
  <c r="L4085" i="9"/>
  <c r="M4085" i="9"/>
  <c r="N4085" i="9"/>
  <c r="O4085" i="9"/>
  <c r="P4085" i="9"/>
  <c r="E4086" i="9"/>
  <c r="F4086" i="9"/>
  <c r="G4086" i="9"/>
  <c r="H4086" i="9"/>
  <c r="I4086" i="9"/>
  <c r="J4086" i="9"/>
  <c r="K4086" i="9"/>
  <c r="L4086" i="9"/>
  <c r="M4086" i="9"/>
  <c r="N4086" i="9"/>
  <c r="O4086" i="9"/>
  <c r="P4086" i="9"/>
  <c r="E4087" i="9"/>
  <c r="F4087" i="9"/>
  <c r="G4087" i="9"/>
  <c r="H4087" i="9"/>
  <c r="I4087" i="9"/>
  <c r="J4087" i="9"/>
  <c r="K4087" i="9"/>
  <c r="L4087" i="9"/>
  <c r="M4087" i="9"/>
  <c r="N4087" i="9"/>
  <c r="O4087" i="9"/>
  <c r="P4087" i="9"/>
  <c r="E4088" i="9"/>
  <c r="F4088" i="9"/>
  <c r="G4088" i="9"/>
  <c r="H4088" i="9"/>
  <c r="I4088" i="9"/>
  <c r="J4088" i="9"/>
  <c r="K4088" i="9"/>
  <c r="L4088" i="9"/>
  <c r="M4088" i="9"/>
  <c r="N4088" i="9"/>
  <c r="O4088" i="9"/>
  <c r="P4088" i="9"/>
  <c r="E4089" i="9"/>
  <c r="F4089" i="9"/>
  <c r="G4089" i="9"/>
  <c r="H4089" i="9"/>
  <c r="I4089" i="9"/>
  <c r="J4089" i="9"/>
  <c r="K4089" i="9"/>
  <c r="L4089" i="9"/>
  <c r="M4089" i="9"/>
  <c r="N4089" i="9"/>
  <c r="O4089" i="9"/>
  <c r="P4089" i="9"/>
  <c r="E4090" i="9"/>
  <c r="F4090" i="9"/>
  <c r="G4090" i="9"/>
  <c r="H4090" i="9"/>
  <c r="I4090" i="9"/>
  <c r="J4090" i="9"/>
  <c r="K4090" i="9"/>
  <c r="L4090" i="9"/>
  <c r="M4090" i="9"/>
  <c r="N4090" i="9"/>
  <c r="O4090" i="9"/>
  <c r="P4090" i="9"/>
  <c r="E4091" i="9"/>
  <c r="F4091" i="9"/>
  <c r="G4091" i="9"/>
  <c r="H4091" i="9"/>
  <c r="I4091" i="9"/>
  <c r="J4091" i="9"/>
  <c r="K4091" i="9"/>
  <c r="L4091" i="9"/>
  <c r="M4091" i="9"/>
  <c r="N4091" i="9"/>
  <c r="O4091" i="9"/>
  <c r="P4091" i="9"/>
  <c r="E4092" i="9"/>
  <c r="F4092" i="9"/>
  <c r="G4092" i="9"/>
  <c r="H4092" i="9"/>
  <c r="I4092" i="9"/>
  <c r="J4092" i="9"/>
  <c r="K4092" i="9"/>
  <c r="L4092" i="9"/>
  <c r="M4092" i="9"/>
  <c r="N4092" i="9"/>
  <c r="O4092" i="9"/>
  <c r="P4092" i="9"/>
  <c r="E4093" i="9"/>
  <c r="F4093" i="9"/>
  <c r="G4093" i="9"/>
  <c r="H4093" i="9"/>
  <c r="I4093" i="9"/>
  <c r="J4093" i="9"/>
  <c r="K4093" i="9"/>
  <c r="L4093" i="9"/>
  <c r="M4093" i="9"/>
  <c r="N4093" i="9"/>
  <c r="O4093" i="9"/>
  <c r="P4093" i="9"/>
  <c r="E4094" i="9"/>
  <c r="F4094" i="9"/>
  <c r="G4094" i="9"/>
  <c r="H4094" i="9"/>
  <c r="I4094" i="9"/>
  <c r="J4094" i="9"/>
  <c r="K4094" i="9"/>
  <c r="L4094" i="9"/>
  <c r="M4094" i="9"/>
  <c r="N4094" i="9"/>
  <c r="O4094" i="9"/>
  <c r="P4094" i="9"/>
  <c r="E4095" i="9"/>
  <c r="F4095" i="9"/>
  <c r="G4095" i="9"/>
  <c r="H4095" i="9"/>
  <c r="I4095" i="9"/>
  <c r="J4095" i="9"/>
  <c r="K4095" i="9"/>
  <c r="L4095" i="9"/>
  <c r="M4095" i="9"/>
  <c r="N4095" i="9"/>
  <c r="O4095" i="9"/>
  <c r="P4095" i="9"/>
  <c r="E4096" i="9"/>
  <c r="F4096" i="9"/>
  <c r="G4096" i="9"/>
  <c r="H4096" i="9"/>
  <c r="I4096" i="9"/>
  <c r="J4096" i="9"/>
  <c r="K4096" i="9"/>
  <c r="L4096" i="9"/>
  <c r="M4096" i="9"/>
  <c r="N4096" i="9"/>
  <c r="O4096" i="9"/>
  <c r="P4096" i="9"/>
  <c r="E4097" i="9"/>
  <c r="F4097" i="9"/>
  <c r="G4097" i="9"/>
  <c r="H4097" i="9"/>
  <c r="I4097" i="9"/>
  <c r="J4097" i="9"/>
  <c r="K4097" i="9"/>
  <c r="L4097" i="9"/>
  <c r="M4097" i="9"/>
  <c r="N4097" i="9"/>
  <c r="O4097" i="9"/>
  <c r="P4097" i="9"/>
  <c r="E4098" i="9"/>
  <c r="F4098" i="9"/>
  <c r="G4098" i="9"/>
  <c r="H4098" i="9"/>
  <c r="I4098" i="9"/>
  <c r="J4098" i="9"/>
  <c r="K4098" i="9"/>
  <c r="L4098" i="9"/>
  <c r="M4098" i="9"/>
  <c r="N4098" i="9"/>
  <c r="O4098" i="9"/>
  <c r="P4098" i="9"/>
  <c r="E4099" i="9"/>
  <c r="F4099" i="9"/>
  <c r="G4099" i="9"/>
  <c r="H4099" i="9"/>
  <c r="I4099" i="9"/>
  <c r="J4099" i="9"/>
  <c r="K4099" i="9"/>
  <c r="L4099" i="9"/>
  <c r="M4099" i="9"/>
  <c r="N4099" i="9"/>
  <c r="O4099" i="9"/>
  <c r="P4099" i="9"/>
  <c r="E4100" i="9"/>
  <c r="F4100" i="9"/>
  <c r="G4100" i="9"/>
  <c r="H4100" i="9"/>
  <c r="I4100" i="9"/>
  <c r="J4100" i="9"/>
  <c r="K4100" i="9"/>
  <c r="L4100" i="9"/>
  <c r="M4100" i="9"/>
  <c r="N4100" i="9"/>
  <c r="O4100" i="9"/>
  <c r="P4100" i="9"/>
  <c r="E4101" i="9"/>
  <c r="F4101" i="9"/>
  <c r="G4101" i="9"/>
  <c r="H4101" i="9"/>
  <c r="I4101" i="9"/>
  <c r="J4101" i="9"/>
  <c r="K4101" i="9"/>
  <c r="L4101" i="9"/>
  <c r="M4101" i="9"/>
  <c r="N4101" i="9"/>
  <c r="O4101" i="9"/>
  <c r="P4101" i="9"/>
  <c r="E4102" i="9"/>
  <c r="F4102" i="9"/>
  <c r="G4102" i="9"/>
  <c r="H4102" i="9"/>
  <c r="I4102" i="9"/>
  <c r="J4102" i="9"/>
  <c r="K4102" i="9"/>
  <c r="L4102" i="9"/>
  <c r="M4102" i="9"/>
  <c r="N4102" i="9"/>
  <c r="O4102" i="9"/>
  <c r="P4102" i="9"/>
  <c r="E4103" i="9"/>
  <c r="F4103" i="9"/>
  <c r="G4103" i="9"/>
  <c r="H4103" i="9"/>
  <c r="I4103" i="9"/>
  <c r="J4103" i="9"/>
  <c r="K4103" i="9"/>
  <c r="L4103" i="9"/>
  <c r="M4103" i="9"/>
  <c r="N4103" i="9"/>
  <c r="O4103" i="9"/>
  <c r="P4103" i="9"/>
  <c r="E4104" i="9"/>
  <c r="F4104" i="9"/>
  <c r="G4104" i="9"/>
  <c r="H4104" i="9"/>
  <c r="I4104" i="9"/>
  <c r="J4104" i="9"/>
  <c r="K4104" i="9"/>
  <c r="L4104" i="9"/>
  <c r="M4104" i="9"/>
  <c r="N4104" i="9"/>
  <c r="O4104" i="9"/>
  <c r="P4104" i="9"/>
  <c r="I4105" i="9"/>
  <c r="E4106" i="9"/>
  <c r="F4106" i="9"/>
  <c r="G4106" i="9"/>
  <c r="H4106" i="9"/>
  <c r="I4106" i="9"/>
  <c r="J4106" i="9"/>
  <c r="K4106" i="9"/>
  <c r="L4106" i="9"/>
  <c r="M4106" i="9"/>
  <c r="N4106" i="9"/>
  <c r="O4106" i="9"/>
  <c r="P4106" i="9"/>
  <c r="E4107" i="9"/>
  <c r="F4107" i="9"/>
  <c r="G4107" i="9"/>
  <c r="H4107" i="9"/>
  <c r="I4107" i="9"/>
  <c r="J4107" i="9"/>
  <c r="K4107" i="9"/>
  <c r="L4107" i="9"/>
  <c r="M4107" i="9"/>
  <c r="N4107" i="9"/>
  <c r="O4107" i="9"/>
  <c r="P4107" i="9"/>
  <c r="E4108" i="9"/>
  <c r="F4108" i="9"/>
  <c r="G4108" i="9"/>
  <c r="H4108" i="9"/>
  <c r="I4108" i="9"/>
  <c r="J4108" i="9"/>
  <c r="K4108" i="9"/>
  <c r="L4108" i="9"/>
  <c r="M4108" i="9"/>
  <c r="N4108" i="9"/>
  <c r="O4108" i="9"/>
  <c r="P4108" i="9"/>
  <c r="E4109" i="9"/>
  <c r="F4109" i="9"/>
  <c r="G4109" i="9"/>
  <c r="H4109" i="9"/>
  <c r="I4109" i="9"/>
  <c r="J4109" i="9"/>
  <c r="K4109" i="9"/>
  <c r="L4109" i="9"/>
  <c r="M4109" i="9"/>
  <c r="N4109" i="9"/>
  <c r="O4109" i="9"/>
  <c r="P4109" i="9"/>
  <c r="E4110" i="9"/>
  <c r="F4110" i="9"/>
  <c r="G4110" i="9"/>
  <c r="H4110" i="9"/>
  <c r="I4110" i="9"/>
  <c r="J4110" i="9"/>
  <c r="K4110" i="9"/>
  <c r="L4110" i="9"/>
  <c r="M4110" i="9"/>
  <c r="N4110" i="9"/>
  <c r="O4110" i="9"/>
  <c r="P4110" i="9"/>
  <c r="E4111" i="9"/>
  <c r="F4111" i="9"/>
  <c r="G4111" i="9"/>
  <c r="H4111" i="9"/>
  <c r="I4111" i="9"/>
  <c r="J4111" i="9"/>
  <c r="K4111" i="9"/>
  <c r="L4111" i="9"/>
  <c r="M4111" i="9"/>
  <c r="N4111" i="9"/>
  <c r="O4111" i="9"/>
  <c r="P4111" i="9"/>
  <c r="E4112" i="9"/>
  <c r="F4112" i="9"/>
  <c r="G4112" i="9"/>
  <c r="H4112" i="9"/>
  <c r="I4112" i="9"/>
  <c r="J4112" i="9"/>
  <c r="K4112" i="9"/>
  <c r="L4112" i="9"/>
  <c r="M4112" i="9"/>
  <c r="N4112" i="9"/>
  <c r="O4112" i="9"/>
  <c r="P4112" i="9"/>
  <c r="E4113" i="9"/>
  <c r="F4113" i="9"/>
  <c r="G4113" i="9"/>
  <c r="H4113" i="9"/>
  <c r="I4113" i="9"/>
  <c r="J4113" i="9"/>
  <c r="K4113" i="9"/>
  <c r="L4113" i="9"/>
  <c r="M4113" i="9"/>
  <c r="N4113" i="9"/>
  <c r="O4113" i="9"/>
  <c r="P4113" i="9"/>
  <c r="E4114" i="9"/>
  <c r="F4114" i="9"/>
  <c r="G4114" i="9"/>
  <c r="H4114" i="9"/>
  <c r="I4114" i="9"/>
  <c r="J4114" i="9"/>
  <c r="K4114" i="9"/>
  <c r="L4114" i="9"/>
  <c r="M4114" i="9"/>
  <c r="N4114" i="9"/>
  <c r="O4114" i="9"/>
  <c r="P4114" i="9"/>
  <c r="E4115" i="9"/>
  <c r="F4115" i="9"/>
  <c r="G4115" i="9"/>
  <c r="H4115" i="9"/>
  <c r="I4115" i="9"/>
  <c r="J4115" i="9"/>
  <c r="K4115" i="9"/>
  <c r="L4115" i="9"/>
  <c r="M4115" i="9"/>
  <c r="N4115" i="9"/>
  <c r="O4115" i="9"/>
  <c r="P4115" i="9"/>
  <c r="E4116" i="9"/>
  <c r="F4116" i="9"/>
  <c r="G4116" i="9"/>
  <c r="H4116" i="9"/>
  <c r="I4116" i="9"/>
  <c r="J4116" i="9"/>
  <c r="K4116" i="9"/>
  <c r="L4116" i="9"/>
  <c r="M4116" i="9"/>
  <c r="N4116" i="9"/>
  <c r="O4116" i="9"/>
  <c r="P4116" i="9"/>
  <c r="E4117" i="9"/>
  <c r="F4117" i="9"/>
  <c r="G4117" i="9"/>
  <c r="H4117" i="9"/>
  <c r="I4117" i="9"/>
  <c r="J4117" i="9"/>
  <c r="K4117" i="9"/>
  <c r="L4117" i="9"/>
  <c r="M4117" i="9"/>
  <c r="N4117" i="9"/>
  <c r="O4117" i="9"/>
  <c r="P4117" i="9"/>
  <c r="E4118" i="9"/>
  <c r="F4118" i="9"/>
  <c r="G4118" i="9"/>
  <c r="H4118" i="9"/>
  <c r="I4118" i="9"/>
  <c r="J4118" i="9"/>
  <c r="K4118" i="9"/>
  <c r="L4118" i="9"/>
  <c r="M4118" i="9"/>
  <c r="N4118" i="9"/>
  <c r="O4118" i="9"/>
  <c r="P4118" i="9"/>
  <c r="E4119" i="9"/>
  <c r="F4119" i="9"/>
  <c r="G4119" i="9"/>
  <c r="H4119" i="9"/>
  <c r="I4119" i="9"/>
  <c r="J4119" i="9"/>
  <c r="K4119" i="9"/>
  <c r="L4119" i="9"/>
  <c r="M4119" i="9"/>
  <c r="N4119" i="9"/>
  <c r="O4119" i="9"/>
  <c r="P4119" i="9"/>
  <c r="E4120" i="9"/>
  <c r="F4120" i="9"/>
  <c r="G4120" i="9"/>
  <c r="H4120" i="9"/>
  <c r="I4120" i="9"/>
  <c r="J4120" i="9"/>
  <c r="K4120" i="9"/>
  <c r="L4120" i="9"/>
  <c r="M4120" i="9"/>
  <c r="N4120" i="9"/>
  <c r="O4120" i="9"/>
  <c r="P4120" i="9"/>
  <c r="E4121" i="9"/>
  <c r="F4121" i="9"/>
  <c r="G4121" i="9"/>
  <c r="H4121" i="9"/>
  <c r="I4121" i="9"/>
  <c r="J4121" i="9"/>
  <c r="K4121" i="9"/>
  <c r="L4121" i="9"/>
  <c r="M4121" i="9"/>
  <c r="N4121" i="9"/>
  <c r="O4121" i="9"/>
  <c r="P4121" i="9"/>
  <c r="E4122" i="9"/>
  <c r="F4122" i="9"/>
  <c r="G4122" i="9"/>
  <c r="H4122" i="9"/>
  <c r="I4122" i="9"/>
  <c r="J4122" i="9"/>
  <c r="K4122" i="9"/>
  <c r="L4122" i="9"/>
  <c r="M4122" i="9"/>
  <c r="N4122" i="9"/>
  <c r="O4122" i="9"/>
  <c r="P4122" i="9"/>
  <c r="E4123" i="9"/>
  <c r="F4123" i="9"/>
  <c r="G4123" i="9"/>
  <c r="H4123" i="9"/>
  <c r="I4123" i="9"/>
  <c r="J4123" i="9"/>
  <c r="K4123" i="9"/>
  <c r="L4123" i="9"/>
  <c r="M4123" i="9"/>
  <c r="N4123" i="9"/>
  <c r="O4123" i="9"/>
  <c r="P4123" i="9"/>
  <c r="E4124" i="9"/>
  <c r="F4124" i="9"/>
  <c r="G4124" i="9"/>
  <c r="H4124" i="9"/>
  <c r="I4124" i="9"/>
  <c r="J4124" i="9"/>
  <c r="K4124" i="9"/>
  <c r="L4124" i="9"/>
  <c r="M4124" i="9"/>
  <c r="N4124" i="9"/>
  <c r="O4124" i="9"/>
  <c r="P4124" i="9"/>
  <c r="E4125" i="9"/>
  <c r="F4125" i="9"/>
  <c r="G4125" i="9"/>
  <c r="H4125" i="9"/>
  <c r="I4125" i="9"/>
  <c r="J4125" i="9"/>
  <c r="K4125" i="9"/>
  <c r="L4125" i="9"/>
  <c r="M4125" i="9"/>
  <c r="N4125" i="9"/>
  <c r="O4125" i="9"/>
  <c r="P4125" i="9"/>
  <c r="E4126" i="9"/>
  <c r="F4126" i="9"/>
  <c r="G4126" i="9"/>
  <c r="H4126" i="9"/>
  <c r="I4126" i="9"/>
  <c r="J4126" i="9"/>
  <c r="K4126" i="9"/>
  <c r="L4126" i="9"/>
  <c r="M4126" i="9"/>
  <c r="N4126" i="9"/>
  <c r="O4126" i="9"/>
  <c r="P4126" i="9"/>
  <c r="E4127" i="9"/>
  <c r="F4127" i="9"/>
  <c r="G4127" i="9"/>
  <c r="H4127" i="9"/>
  <c r="I4127" i="9"/>
  <c r="J4127" i="9"/>
  <c r="K4127" i="9"/>
  <c r="L4127" i="9"/>
  <c r="M4127" i="9"/>
  <c r="N4127" i="9"/>
  <c r="O4127" i="9"/>
  <c r="P4127" i="9"/>
  <c r="E4128" i="9"/>
  <c r="F4128" i="9"/>
  <c r="G4128" i="9"/>
  <c r="H4128" i="9"/>
  <c r="I4128" i="9"/>
  <c r="J4128" i="9"/>
  <c r="K4128" i="9"/>
  <c r="L4128" i="9"/>
  <c r="M4128" i="9"/>
  <c r="N4128" i="9"/>
  <c r="O4128" i="9"/>
  <c r="P4128" i="9"/>
  <c r="E4129" i="9"/>
  <c r="F4129" i="9"/>
  <c r="G4129" i="9"/>
  <c r="H4129" i="9"/>
  <c r="I4129" i="9"/>
  <c r="J4129" i="9"/>
  <c r="K4129" i="9"/>
  <c r="L4129" i="9"/>
  <c r="M4129" i="9"/>
  <c r="N4129" i="9"/>
  <c r="O4129" i="9"/>
  <c r="P4129" i="9"/>
  <c r="E4130" i="9"/>
  <c r="F4130" i="9"/>
  <c r="G4130" i="9"/>
  <c r="H4130" i="9"/>
  <c r="I4130" i="9"/>
  <c r="J4130" i="9"/>
  <c r="K4130" i="9"/>
  <c r="L4130" i="9"/>
  <c r="M4130" i="9"/>
  <c r="N4130" i="9"/>
  <c r="O4130" i="9"/>
  <c r="P4130" i="9"/>
  <c r="E4131" i="9"/>
  <c r="F4131" i="9"/>
  <c r="G4131" i="9"/>
  <c r="H4131" i="9"/>
  <c r="I4131" i="9"/>
  <c r="J4131" i="9"/>
  <c r="K4131" i="9"/>
  <c r="L4131" i="9"/>
  <c r="M4131" i="9"/>
  <c r="N4131" i="9"/>
  <c r="O4131" i="9"/>
  <c r="P4131" i="9"/>
  <c r="E4132" i="9"/>
  <c r="F4132" i="9"/>
  <c r="G4132" i="9"/>
  <c r="H4132" i="9"/>
  <c r="I4132" i="9"/>
  <c r="J4132" i="9"/>
  <c r="K4132" i="9"/>
  <c r="L4132" i="9"/>
  <c r="M4132" i="9"/>
  <c r="N4132" i="9"/>
  <c r="O4132" i="9"/>
  <c r="P4132" i="9"/>
  <c r="E4133" i="9"/>
  <c r="F4133" i="9"/>
  <c r="G4133" i="9"/>
  <c r="H4133" i="9"/>
  <c r="I4133" i="9"/>
  <c r="J4133" i="9"/>
  <c r="K4133" i="9"/>
  <c r="L4133" i="9"/>
  <c r="M4133" i="9"/>
  <c r="N4133" i="9"/>
  <c r="O4133" i="9"/>
  <c r="P4133" i="9"/>
  <c r="E4134" i="9"/>
  <c r="F4134" i="9"/>
  <c r="G4134" i="9"/>
  <c r="H4134" i="9"/>
  <c r="I4134" i="9"/>
  <c r="J4134" i="9"/>
  <c r="K4134" i="9"/>
  <c r="L4134" i="9"/>
  <c r="M4134" i="9"/>
  <c r="N4134" i="9"/>
  <c r="O4134" i="9"/>
  <c r="P4134" i="9"/>
  <c r="E4135" i="9"/>
  <c r="F4135" i="9"/>
  <c r="G4135" i="9"/>
  <c r="H4135" i="9"/>
  <c r="I4135" i="9"/>
  <c r="J4135" i="9"/>
  <c r="K4135" i="9"/>
  <c r="L4135" i="9"/>
  <c r="M4135" i="9"/>
  <c r="N4135" i="9"/>
  <c r="O4135" i="9"/>
  <c r="P4135" i="9"/>
  <c r="E4136" i="9"/>
  <c r="F4136" i="9"/>
  <c r="G4136" i="9"/>
  <c r="H4136" i="9"/>
  <c r="I4136" i="9"/>
  <c r="J4136" i="9"/>
  <c r="K4136" i="9"/>
  <c r="L4136" i="9"/>
  <c r="M4136" i="9"/>
  <c r="N4136" i="9"/>
  <c r="O4136" i="9"/>
  <c r="P4136" i="9"/>
  <c r="E4137" i="9"/>
  <c r="F4137" i="9"/>
  <c r="G4137" i="9"/>
  <c r="H4137" i="9"/>
  <c r="I4137" i="9"/>
  <c r="J4137" i="9"/>
  <c r="K4137" i="9"/>
  <c r="L4137" i="9"/>
  <c r="M4137" i="9"/>
  <c r="N4137" i="9"/>
  <c r="O4137" i="9"/>
  <c r="P4137" i="9"/>
  <c r="E4138" i="9"/>
  <c r="F4138" i="9"/>
  <c r="G4138" i="9"/>
  <c r="H4138" i="9"/>
  <c r="I4138" i="9"/>
  <c r="J4138" i="9"/>
  <c r="K4138" i="9"/>
  <c r="L4138" i="9"/>
  <c r="M4138" i="9"/>
  <c r="N4138" i="9"/>
  <c r="O4138" i="9"/>
  <c r="P4138" i="9"/>
  <c r="E4139" i="9"/>
  <c r="F4139" i="9"/>
  <c r="G4139" i="9"/>
  <c r="H4139" i="9"/>
  <c r="I4139" i="9"/>
  <c r="J4139" i="9"/>
  <c r="K4139" i="9"/>
  <c r="L4139" i="9"/>
  <c r="M4139" i="9"/>
  <c r="N4139" i="9"/>
  <c r="O4139" i="9"/>
  <c r="P4139" i="9"/>
  <c r="E4140" i="9"/>
  <c r="F4140" i="9"/>
  <c r="G4140" i="9"/>
  <c r="H4140" i="9"/>
  <c r="I4140" i="9"/>
  <c r="J4140" i="9"/>
  <c r="K4140" i="9"/>
  <c r="L4140" i="9"/>
  <c r="M4140" i="9"/>
  <c r="N4140" i="9"/>
  <c r="O4140" i="9"/>
  <c r="P4140" i="9"/>
  <c r="E4141" i="9"/>
  <c r="F4141" i="9"/>
  <c r="G4141" i="9"/>
  <c r="H4141" i="9"/>
  <c r="I4141" i="9"/>
  <c r="J4141" i="9"/>
  <c r="K4141" i="9"/>
  <c r="L4141" i="9"/>
  <c r="M4141" i="9"/>
  <c r="N4141" i="9"/>
  <c r="O4141" i="9"/>
  <c r="P4141" i="9"/>
  <c r="E4142" i="9"/>
  <c r="F4142" i="9"/>
  <c r="G4142" i="9"/>
  <c r="H4142" i="9"/>
  <c r="I4142" i="9"/>
  <c r="J4142" i="9"/>
  <c r="K4142" i="9"/>
  <c r="L4142" i="9"/>
  <c r="M4142" i="9"/>
  <c r="N4142" i="9"/>
  <c r="O4142" i="9"/>
  <c r="P4142" i="9"/>
  <c r="E4143" i="9"/>
  <c r="F4143" i="9"/>
  <c r="G4143" i="9"/>
  <c r="H4143" i="9"/>
  <c r="I4143" i="9"/>
  <c r="J4143" i="9"/>
  <c r="K4143" i="9"/>
  <c r="L4143" i="9"/>
  <c r="M4143" i="9"/>
  <c r="N4143" i="9"/>
  <c r="O4143" i="9"/>
  <c r="P4143" i="9"/>
  <c r="E4144" i="9"/>
  <c r="F4144" i="9"/>
  <c r="G4144" i="9"/>
  <c r="H4144" i="9"/>
  <c r="I4144" i="9"/>
  <c r="J4144" i="9"/>
  <c r="K4144" i="9"/>
  <c r="L4144" i="9"/>
  <c r="M4144" i="9"/>
  <c r="N4144" i="9"/>
  <c r="O4144" i="9"/>
  <c r="P4144" i="9"/>
  <c r="E4145" i="9"/>
  <c r="F4145" i="9"/>
  <c r="G4145" i="9"/>
  <c r="H4145" i="9"/>
  <c r="I4145" i="9"/>
  <c r="J4145" i="9"/>
  <c r="K4145" i="9"/>
  <c r="L4145" i="9"/>
  <c r="M4145" i="9"/>
  <c r="N4145" i="9"/>
  <c r="O4145" i="9"/>
  <c r="P4145" i="9"/>
  <c r="E4146" i="9"/>
  <c r="F4146" i="9"/>
  <c r="G4146" i="9"/>
  <c r="H4146" i="9"/>
  <c r="I4146" i="9"/>
  <c r="J4146" i="9"/>
  <c r="K4146" i="9"/>
  <c r="L4146" i="9"/>
  <c r="M4146" i="9"/>
  <c r="N4146" i="9"/>
  <c r="O4146" i="9"/>
  <c r="P4146" i="9"/>
  <c r="E4147" i="9"/>
  <c r="F4147" i="9"/>
  <c r="G4147" i="9"/>
  <c r="H4147" i="9"/>
  <c r="I4147" i="9"/>
  <c r="J4147" i="9"/>
  <c r="K4147" i="9"/>
  <c r="L4147" i="9"/>
  <c r="M4147" i="9"/>
  <c r="N4147" i="9"/>
  <c r="O4147" i="9"/>
  <c r="P4147" i="9"/>
  <c r="E4148" i="9"/>
  <c r="F4148" i="9"/>
  <c r="G4148" i="9"/>
  <c r="H4148" i="9"/>
  <c r="I4148" i="9"/>
  <c r="J4148" i="9"/>
  <c r="K4148" i="9"/>
  <c r="L4148" i="9"/>
  <c r="M4148" i="9"/>
  <c r="N4148" i="9"/>
  <c r="O4148" i="9"/>
  <c r="P4148" i="9"/>
  <c r="E4149" i="9"/>
  <c r="F4149" i="9"/>
  <c r="G4149" i="9"/>
  <c r="H4149" i="9"/>
  <c r="I4149" i="9"/>
  <c r="J4149" i="9"/>
  <c r="K4149" i="9"/>
  <c r="L4149" i="9"/>
  <c r="M4149" i="9"/>
  <c r="N4149" i="9"/>
  <c r="O4149" i="9"/>
  <c r="P4149" i="9"/>
  <c r="E4150" i="9"/>
  <c r="F4150" i="9"/>
  <c r="G4150" i="9"/>
  <c r="H4150" i="9"/>
  <c r="I4150" i="9"/>
  <c r="J4150" i="9"/>
  <c r="K4150" i="9"/>
  <c r="L4150" i="9"/>
  <c r="M4150" i="9"/>
  <c r="N4150" i="9"/>
  <c r="O4150" i="9"/>
  <c r="P4150" i="9"/>
  <c r="I4151" i="9"/>
  <c r="E4152" i="9"/>
  <c r="F4152" i="9"/>
  <c r="G4152" i="9"/>
  <c r="H4152" i="9"/>
  <c r="I4152" i="9"/>
  <c r="J4152" i="9"/>
  <c r="K4152" i="9"/>
  <c r="L4152" i="9"/>
  <c r="M4152" i="9"/>
  <c r="N4152" i="9"/>
  <c r="O4152" i="9"/>
  <c r="P4152" i="9"/>
  <c r="A4008" i="9"/>
  <c r="A4007" i="9"/>
  <c r="A4006" i="9"/>
  <c r="A4005" i="9"/>
  <c r="A4004" i="9"/>
  <c r="A4003" i="9"/>
  <c r="A4002" i="9"/>
  <c r="A4001" i="9"/>
  <c r="A4000" i="9"/>
  <c r="A3999" i="9"/>
  <c r="A3998" i="9"/>
  <c r="A3997" i="9"/>
  <c r="A3996" i="9"/>
  <c r="A3995" i="9"/>
  <c r="A3994" i="9"/>
  <c r="A3993" i="9"/>
  <c r="A3992" i="9"/>
  <c r="A3991" i="9"/>
  <c r="A3990" i="9"/>
  <c r="A3989" i="9"/>
  <c r="A3988" i="9"/>
  <c r="A3987" i="9"/>
  <c r="A3986" i="9"/>
  <c r="A3985" i="9"/>
  <c r="A3984" i="9"/>
  <c r="A3983" i="9"/>
  <c r="A3982" i="9"/>
  <c r="A3981" i="9"/>
  <c r="A3980" i="9"/>
  <c r="A3979" i="9"/>
  <c r="A3978" i="9"/>
  <c r="A3977" i="9"/>
  <c r="A3976" i="9"/>
  <c r="A3975" i="9"/>
  <c r="A3974" i="9"/>
  <c r="A3973" i="9"/>
  <c r="A3972" i="9"/>
  <c r="A3971" i="9"/>
  <c r="A3970" i="9"/>
  <c r="A3969" i="9"/>
  <c r="A3968" i="9"/>
  <c r="A3967" i="9"/>
  <c r="A3966" i="9"/>
  <c r="A3965" i="9"/>
  <c r="A3964" i="9"/>
  <c r="A3963" i="9"/>
  <c r="A3962" i="9"/>
  <c r="A3961" i="9"/>
  <c r="A3960" i="9"/>
  <c r="A3959" i="9"/>
  <c r="A3958" i="9"/>
  <c r="A3957" i="9"/>
  <c r="A3956" i="9"/>
  <c r="A3955" i="9"/>
  <c r="A3954" i="9"/>
  <c r="A3953" i="9"/>
  <c r="A3952" i="9"/>
  <c r="A3951" i="9"/>
  <c r="A3950" i="9"/>
  <c r="A3949" i="9"/>
  <c r="A3948" i="9"/>
  <c r="A3947" i="9"/>
  <c r="A3946" i="9"/>
  <c r="A3945" i="9"/>
  <c r="A3944" i="9"/>
  <c r="A3943" i="9"/>
  <c r="A3942" i="9"/>
  <c r="A3941" i="9"/>
  <c r="A3940" i="9"/>
  <c r="A3939" i="9"/>
  <c r="A3938" i="9"/>
  <c r="A3937" i="9"/>
  <c r="A3936" i="9"/>
  <c r="A3935" i="9"/>
  <c r="A3934" i="9"/>
  <c r="A3933" i="9"/>
  <c r="A3932" i="9"/>
  <c r="A3931" i="9"/>
  <c r="A3930" i="9"/>
  <c r="A3929" i="9"/>
  <c r="A3928" i="9"/>
  <c r="A3927" i="9"/>
  <c r="A3926" i="9"/>
  <c r="A3925" i="9"/>
  <c r="A3924" i="9"/>
  <c r="A3923" i="9"/>
  <c r="A3922" i="9"/>
  <c r="A3921" i="9"/>
  <c r="A3920" i="9"/>
  <c r="A3919" i="9"/>
  <c r="A3918" i="9"/>
  <c r="A3917" i="9"/>
  <c r="A3916" i="9"/>
  <c r="A3915" i="9"/>
  <c r="A3914" i="9"/>
  <c r="A3913" i="9"/>
  <c r="A3912" i="9"/>
  <c r="A3911" i="9"/>
  <c r="A3910" i="9"/>
  <c r="A3909" i="9"/>
  <c r="A3908" i="9"/>
  <c r="A3907" i="9"/>
  <c r="A3906" i="9"/>
  <c r="A3905" i="9"/>
  <c r="A3904" i="9"/>
  <c r="A3903" i="9"/>
  <c r="A3902" i="9"/>
  <c r="A3901" i="9"/>
  <c r="A3900" i="9"/>
  <c r="A3899" i="9"/>
  <c r="A3898" i="9"/>
  <c r="A3897" i="9"/>
  <c r="A3896" i="9"/>
  <c r="A3895" i="9"/>
  <c r="A3894" i="9"/>
  <c r="A3893" i="9"/>
  <c r="A3892" i="9"/>
  <c r="A3891" i="9"/>
  <c r="A3890" i="9"/>
  <c r="A3889" i="9"/>
  <c r="A3888" i="9"/>
  <c r="A3887" i="9"/>
  <c r="A3886" i="9"/>
  <c r="A3885" i="9"/>
  <c r="A3884" i="9"/>
  <c r="A3883" i="9"/>
  <c r="A3882" i="9"/>
  <c r="A3881" i="9"/>
  <c r="A3880" i="9"/>
  <c r="A3879" i="9"/>
  <c r="A3878" i="9"/>
  <c r="A3877" i="9"/>
  <c r="A3876" i="9"/>
  <c r="A3875" i="9"/>
  <c r="A3874" i="9"/>
  <c r="A3873" i="9"/>
  <c r="A3872" i="9"/>
  <c r="A3871" i="9"/>
  <c r="A3870" i="9"/>
  <c r="A3869" i="9"/>
  <c r="A3868" i="9"/>
  <c r="A3867" i="9"/>
  <c r="A3866" i="9"/>
  <c r="A3865" i="9"/>
  <c r="A3864" i="9"/>
  <c r="A3863" i="9"/>
  <c r="A3862" i="9"/>
  <c r="A3861" i="9"/>
  <c r="A3860" i="9"/>
  <c r="A3859" i="9"/>
  <c r="A3858" i="9"/>
  <c r="A3857" i="9"/>
  <c r="A3856" i="9"/>
  <c r="A3855" i="9"/>
  <c r="A3854" i="9"/>
  <c r="A3853" i="9"/>
  <c r="A3852" i="9"/>
  <c r="A3851" i="9"/>
  <c r="A3850" i="9"/>
  <c r="A3849" i="9"/>
  <c r="A3848" i="9"/>
  <c r="A3847" i="9"/>
  <c r="A3846" i="9"/>
  <c r="A3845" i="9"/>
  <c r="A3844" i="9"/>
  <c r="A3843" i="9"/>
  <c r="A3842" i="9"/>
  <c r="A3841" i="9"/>
  <c r="A3840" i="9"/>
  <c r="A3839" i="9"/>
  <c r="A3838" i="9"/>
  <c r="A3837" i="9"/>
  <c r="A3836" i="9"/>
  <c r="A3835" i="9"/>
  <c r="A3834" i="9"/>
  <c r="A3833" i="9"/>
  <c r="A3832" i="9"/>
  <c r="A3831" i="9"/>
  <c r="A3830" i="9"/>
  <c r="A3829" i="9"/>
  <c r="A3828" i="9"/>
  <c r="A3827" i="9"/>
  <c r="A3826" i="9"/>
  <c r="A3825" i="9"/>
  <c r="A3824" i="9"/>
  <c r="A3823" i="9"/>
  <c r="A3822" i="9"/>
  <c r="A3821" i="9"/>
  <c r="A3820" i="9"/>
  <c r="A3819" i="9"/>
  <c r="A3818" i="9"/>
  <c r="A3817" i="9"/>
  <c r="A3816" i="9"/>
  <c r="A3815" i="9"/>
  <c r="A3814" i="9"/>
  <c r="A3813" i="9"/>
  <c r="A3812" i="9"/>
  <c r="A3811" i="9"/>
  <c r="A3810" i="9"/>
  <c r="A3809" i="9"/>
  <c r="A3808" i="9"/>
  <c r="A3807" i="9"/>
  <c r="A3806" i="9"/>
  <c r="A3805" i="9"/>
  <c r="A3804" i="9"/>
  <c r="A3803" i="9"/>
  <c r="A3802" i="9"/>
  <c r="A3801" i="9"/>
  <c r="A3800" i="9"/>
  <c r="A3799" i="9"/>
  <c r="A3798" i="9"/>
  <c r="A3797" i="9"/>
  <c r="A3796" i="9"/>
  <c r="A3795" i="9"/>
  <c r="A3794" i="9"/>
  <c r="A3793" i="9"/>
  <c r="A3792" i="9"/>
  <c r="A3791" i="9"/>
  <c r="A3790" i="9"/>
  <c r="A3789" i="9"/>
  <c r="A3788" i="9"/>
  <c r="A3787" i="9"/>
  <c r="A3786" i="9"/>
  <c r="A3785" i="9"/>
  <c r="A3784" i="9"/>
  <c r="A3783" i="9"/>
  <c r="A3782" i="9"/>
  <c r="A3781" i="9"/>
  <c r="A3780" i="9"/>
  <c r="A3779" i="9"/>
  <c r="A3778" i="9"/>
  <c r="A3777" i="9"/>
  <c r="A3776" i="9"/>
  <c r="A3775" i="9"/>
  <c r="A3774" i="9"/>
  <c r="A3773" i="9"/>
  <c r="A3772" i="9"/>
  <c r="A3771" i="9"/>
  <c r="A3770" i="9"/>
  <c r="A3769" i="9"/>
  <c r="A3768" i="9"/>
  <c r="A3767" i="9"/>
  <c r="A3766" i="9"/>
  <c r="A3765" i="9"/>
  <c r="A3764" i="9"/>
  <c r="A3763" i="9"/>
  <c r="A3762" i="9"/>
  <c r="A3761" i="9"/>
  <c r="A3760" i="9"/>
  <c r="A3759" i="9"/>
  <c r="A3758" i="9"/>
  <c r="A3757" i="9"/>
  <c r="A3756" i="9"/>
  <c r="A3755" i="9"/>
  <c r="A3754" i="9"/>
  <c r="A3753" i="9"/>
  <c r="A3752" i="9"/>
  <c r="A3751" i="9"/>
  <c r="A3750" i="9"/>
  <c r="A3749" i="9"/>
  <c r="A3748" i="9"/>
  <c r="A3747" i="9"/>
  <c r="A3746" i="9"/>
  <c r="A3745" i="9"/>
  <c r="A3744" i="9"/>
  <c r="A3743" i="9"/>
  <c r="A3742" i="9"/>
  <c r="A3741" i="9"/>
  <c r="A3740" i="9"/>
  <c r="A3739" i="9"/>
  <c r="A3738" i="9"/>
  <c r="A3737" i="9"/>
  <c r="A3736" i="9"/>
  <c r="A3735" i="9"/>
  <c r="A3734" i="9"/>
  <c r="A3733" i="9"/>
  <c r="A3732" i="9"/>
  <c r="A3731" i="9"/>
  <c r="A3730" i="9"/>
  <c r="A3729" i="9"/>
  <c r="A3728" i="9"/>
  <c r="A3727" i="9"/>
  <c r="A3726" i="9"/>
  <c r="A3725" i="9"/>
  <c r="A3724" i="9"/>
  <c r="A3723" i="9"/>
  <c r="A3722" i="9"/>
  <c r="A3721" i="9"/>
  <c r="A3720" i="9"/>
  <c r="A3719" i="9"/>
  <c r="A3718" i="9"/>
  <c r="A3717" i="9"/>
  <c r="A3716" i="9"/>
  <c r="A3715" i="9"/>
  <c r="A3714" i="9"/>
  <c r="A3713" i="9"/>
  <c r="A3712" i="9"/>
  <c r="A3711" i="9"/>
  <c r="A3710" i="9"/>
  <c r="A3709" i="9"/>
  <c r="A3708" i="9"/>
  <c r="A3707" i="9"/>
  <c r="A3706" i="9"/>
  <c r="A3705" i="9"/>
  <c r="A3704" i="9"/>
  <c r="A3703" i="9"/>
  <c r="A3702" i="9"/>
  <c r="A3701" i="9"/>
  <c r="A3700" i="9"/>
  <c r="A3699" i="9"/>
  <c r="A3698" i="9"/>
  <c r="A3697" i="9"/>
  <c r="A3696" i="9"/>
  <c r="A3695" i="9"/>
  <c r="A3694" i="9"/>
  <c r="A3693" i="9"/>
  <c r="A3692" i="9"/>
  <c r="A3691" i="9"/>
  <c r="A3690" i="9"/>
  <c r="A3689" i="9"/>
  <c r="A3688" i="9"/>
  <c r="A3687" i="9"/>
  <c r="A3686" i="9"/>
  <c r="A3685" i="9"/>
  <c r="A3684" i="9"/>
  <c r="A3683" i="9"/>
  <c r="A3682" i="9"/>
  <c r="A3681" i="9"/>
  <c r="A3680" i="9"/>
  <c r="A3679" i="9"/>
  <c r="A3678" i="9"/>
  <c r="A3677" i="9"/>
  <c r="A3676" i="9"/>
  <c r="A3675" i="9"/>
  <c r="A3674" i="9"/>
  <c r="A3673" i="9"/>
  <c r="A3672" i="9"/>
  <c r="A3671" i="9"/>
  <c r="A3670" i="9"/>
  <c r="A3669" i="9"/>
  <c r="A3668" i="9"/>
  <c r="A3667" i="9"/>
  <c r="A3666" i="9"/>
  <c r="A3665" i="9"/>
  <c r="A3664" i="9"/>
  <c r="A3663" i="9"/>
  <c r="A3662" i="9"/>
  <c r="A3661" i="9"/>
  <c r="A3660" i="9"/>
  <c r="A3659" i="9"/>
  <c r="A3658" i="9"/>
  <c r="A3657" i="9"/>
  <c r="A3656" i="9"/>
  <c r="A3655" i="9"/>
  <c r="A3654" i="9"/>
  <c r="A3653" i="9"/>
  <c r="A3652" i="9"/>
  <c r="A3651" i="9"/>
  <c r="A3650" i="9"/>
  <c r="A3649" i="9"/>
  <c r="A3648" i="9"/>
  <c r="A3647" i="9"/>
  <c r="A3646" i="9"/>
  <c r="A3645" i="9"/>
  <c r="A3644" i="9"/>
  <c r="A3643" i="9"/>
  <c r="A3642" i="9"/>
  <c r="A3641" i="9"/>
  <c r="A3640" i="9"/>
  <c r="A3639" i="9"/>
  <c r="A3638" i="9"/>
  <c r="A3637" i="9"/>
  <c r="A3636" i="9"/>
  <c r="A3635" i="9"/>
  <c r="A3634" i="9"/>
  <c r="A3633" i="9"/>
  <c r="A3632" i="9"/>
  <c r="A3631" i="9"/>
  <c r="A3630" i="9"/>
  <c r="A3629" i="9"/>
  <c r="A3628" i="9"/>
  <c r="A3627" i="9"/>
  <c r="A3626" i="9"/>
  <c r="A3625" i="9"/>
  <c r="A3624" i="9"/>
  <c r="A3623" i="9"/>
  <c r="A3622" i="9"/>
  <c r="A3621" i="9"/>
  <c r="A3620" i="9"/>
  <c r="A3619" i="9"/>
  <c r="A3618" i="9"/>
  <c r="A3617" i="9"/>
  <c r="A3616" i="9"/>
  <c r="A3615" i="9"/>
  <c r="A3614" i="9"/>
  <c r="A3613" i="9"/>
  <c r="A3612" i="9"/>
  <c r="A3611" i="9"/>
  <c r="A3610" i="9"/>
  <c r="A3609" i="9"/>
  <c r="A3608" i="9"/>
  <c r="A3607" i="9"/>
  <c r="A3606" i="9"/>
  <c r="A3605" i="9"/>
  <c r="A3604" i="9"/>
  <c r="A3603" i="9"/>
  <c r="A3602" i="9"/>
  <c r="A3601" i="9"/>
  <c r="A3600" i="9"/>
  <c r="A3599" i="9"/>
  <c r="A3598" i="9"/>
  <c r="A3597" i="9"/>
  <c r="A3596" i="9"/>
  <c r="A3595" i="9"/>
  <c r="A3594" i="9"/>
  <c r="A3593" i="9"/>
  <c r="A3592" i="9"/>
  <c r="A3591" i="9"/>
  <c r="A3590" i="9"/>
  <c r="A3589" i="9"/>
  <c r="A3588" i="9"/>
  <c r="A3587" i="9"/>
  <c r="A3586" i="9"/>
  <c r="A3585" i="9"/>
  <c r="A3584" i="9"/>
  <c r="A3583" i="9"/>
  <c r="A3582" i="9"/>
  <c r="A3581" i="9"/>
  <c r="A3580" i="9"/>
  <c r="A3579" i="9"/>
  <c r="A3578" i="9"/>
  <c r="A3577" i="9"/>
  <c r="A3576" i="9"/>
  <c r="A3575" i="9"/>
  <c r="A3574" i="9"/>
  <c r="A3573" i="9"/>
  <c r="A3572" i="9"/>
  <c r="A3571" i="9"/>
  <c r="A3570" i="9"/>
  <c r="A3569" i="9"/>
  <c r="A3568" i="9"/>
  <c r="A3567" i="9"/>
  <c r="A3566" i="9"/>
  <c r="A3565" i="9"/>
  <c r="A3564" i="9"/>
  <c r="A3563" i="9"/>
  <c r="A3562" i="9"/>
  <c r="A3561" i="9"/>
  <c r="A3560" i="9"/>
  <c r="A3559" i="9"/>
  <c r="A3558" i="9"/>
  <c r="A3557" i="9"/>
  <c r="A3556" i="9"/>
  <c r="A3555" i="9"/>
  <c r="A3554" i="9"/>
  <c r="A3553" i="9"/>
  <c r="A3552" i="9"/>
  <c r="A3551" i="9"/>
  <c r="A3550" i="9"/>
  <c r="A3549" i="9"/>
  <c r="A3548" i="9"/>
  <c r="A3547" i="9"/>
  <c r="A3546" i="9"/>
  <c r="A3545" i="9"/>
  <c r="A3544" i="9"/>
  <c r="A3543" i="9"/>
  <c r="A3542" i="9"/>
  <c r="A3541" i="9"/>
  <c r="A3540" i="9"/>
  <c r="A3539" i="9"/>
  <c r="A3538" i="9"/>
  <c r="A3537" i="9"/>
  <c r="A3536" i="9"/>
  <c r="A3535" i="9"/>
  <c r="A3534" i="9"/>
  <c r="A3533" i="9"/>
  <c r="A3532" i="9"/>
  <c r="A3531" i="9"/>
  <c r="A3530" i="9"/>
  <c r="A3529" i="9"/>
  <c r="A3528" i="9"/>
  <c r="A3527" i="9"/>
  <c r="A3526" i="9"/>
  <c r="A3525" i="9"/>
  <c r="A3524" i="9"/>
  <c r="A3523" i="9"/>
  <c r="A3522" i="9"/>
  <c r="A3521" i="9"/>
  <c r="A3520" i="9"/>
  <c r="A3519" i="9"/>
  <c r="A3518" i="9"/>
  <c r="A3517" i="9"/>
  <c r="A3516" i="9"/>
  <c r="A3515" i="9"/>
  <c r="A3514" i="9"/>
  <c r="A3513" i="9"/>
  <c r="A3512" i="9"/>
  <c r="A3511" i="9"/>
  <c r="A3510" i="9"/>
  <c r="A3509" i="9"/>
  <c r="A3508" i="9"/>
  <c r="A3507" i="9"/>
  <c r="A3506" i="9"/>
  <c r="A3505" i="9"/>
  <c r="A3504" i="9"/>
  <c r="A3503" i="9"/>
  <c r="A3502" i="9"/>
  <c r="A3501" i="9"/>
  <c r="A3500" i="9"/>
  <c r="A3499" i="9"/>
  <c r="A3498" i="9"/>
  <c r="A3497" i="9"/>
  <c r="A3496" i="9"/>
  <c r="A3495" i="9"/>
  <c r="A3494" i="9"/>
  <c r="A3493" i="9"/>
  <c r="A3492" i="9"/>
  <c r="A3491" i="9"/>
  <c r="A3490" i="9"/>
  <c r="A3489" i="9"/>
  <c r="A3488" i="9"/>
  <c r="A3487" i="9"/>
  <c r="A3486" i="9"/>
  <c r="A3485" i="9"/>
  <c r="A3484" i="9"/>
  <c r="A3483" i="9"/>
  <c r="A3482" i="9"/>
  <c r="A3481" i="9"/>
  <c r="A3480" i="9"/>
  <c r="A3479" i="9"/>
  <c r="A3478" i="9"/>
  <c r="A3477" i="9"/>
  <c r="A3476" i="9"/>
  <c r="A3475" i="9"/>
  <c r="A3474" i="9"/>
  <c r="A3473" i="9"/>
  <c r="A3472" i="9"/>
  <c r="A3471" i="9"/>
  <c r="A3470" i="9"/>
  <c r="A3469" i="9"/>
  <c r="A3468" i="9"/>
  <c r="A3467" i="9"/>
  <c r="A3466" i="9"/>
  <c r="A3465" i="9"/>
  <c r="A3464" i="9"/>
  <c r="A3463" i="9"/>
  <c r="A3462" i="9"/>
  <c r="A3461" i="9"/>
  <c r="A3460" i="9"/>
  <c r="A3459" i="9"/>
  <c r="A3458" i="9"/>
  <c r="A3457" i="9"/>
  <c r="A3456" i="9"/>
  <c r="A3455" i="9"/>
  <c r="A3454" i="9"/>
  <c r="A3453" i="9"/>
  <c r="A3452" i="9"/>
  <c r="A3451" i="9"/>
  <c r="A3450" i="9"/>
  <c r="A3449" i="9"/>
  <c r="A3448" i="9"/>
  <c r="A3447" i="9"/>
  <c r="A3446" i="9"/>
  <c r="A3445" i="9"/>
  <c r="A3444" i="9"/>
  <c r="A3443" i="9"/>
  <c r="A3442" i="9"/>
  <c r="A3441" i="9"/>
  <c r="A3440" i="9"/>
  <c r="A3439" i="9"/>
  <c r="A3438" i="9"/>
  <c r="A3437" i="9"/>
  <c r="A3436" i="9"/>
  <c r="A3435" i="9"/>
  <c r="A3434" i="9"/>
  <c r="A3433" i="9"/>
  <c r="A3432" i="9"/>
  <c r="A3431" i="9"/>
  <c r="A3430" i="9"/>
  <c r="A3429" i="9"/>
  <c r="A3428" i="9"/>
  <c r="A3427" i="9"/>
  <c r="A3426" i="9"/>
  <c r="A3425" i="9"/>
  <c r="A3424" i="9"/>
  <c r="A3423" i="9"/>
  <c r="A3422" i="9"/>
  <c r="A3421" i="9"/>
  <c r="A3420" i="9"/>
  <c r="A3419" i="9"/>
  <c r="A3418" i="9"/>
  <c r="A3417" i="9"/>
  <c r="A3416" i="9"/>
  <c r="A3415" i="9"/>
  <c r="A3414" i="9"/>
  <c r="A3413" i="9"/>
  <c r="A3412" i="9"/>
  <c r="A3411" i="9"/>
  <c r="A3410" i="9"/>
  <c r="A3409" i="9"/>
  <c r="A3408" i="9"/>
  <c r="A3407" i="9"/>
  <c r="A3406" i="9"/>
  <c r="A3405" i="9"/>
  <c r="A3404" i="9"/>
  <c r="A3403" i="9"/>
  <c r="A3402" i="9"/>
  <c r="A3401" i="9"/>
  <c r="A3400" i="9"/>
  <c r="A3399" i="9"/>
  <c r="A3398" i="9"/>
  <c r="A3397" i="9"/>
  <c r="A3396" i="9"/>
  <c r="A3395" i="9"/>
  <c r="A3394" i="9"/>
  <c r="A3393" i="9"/>
  <c r="A3392" i="9"/>
  <c r="A3391" i="9"/>
  <c r="A3390" i="9"/>
  <c r="A3389" i="9"/>
  <c r="A3388" i="9"/>
  <c r="A3387" i="9"/>
  <c r="A3386" i="9"/>
  <c r="A3385" i="9"/>
  <c r="A3384" i="9"/>
  <c r="A3383" i="9"/>
  <c r="A3382" i="9"/>
  <c r="A3381" i="9"/>
  <c r="A3380" i="9"/>
  <c r="A3379" i="9"/>
  <c r="A3378" i="9"/>
  <c r="A3377" i="9"/>
  <c r="A3376" i="9"/>
  <c r="A3375" i="9"/>
  <c r="A3374" i="9"/>
  <c r="A3373" i="9"/>
  <c r="A3372" i="9"/>
  <c r="A3371" i="9"/>
  <c r="A3370" i="9"/>
  <c r="A3369" i="9"/>
  <c r="A3368" i="9"/>
  <c r="A3367" i="9"/>
  <c r="A3366" i="9"/>
  <c r="A3365" i="9"/>
  <c r="A3364" i="9"/>
  <c r="A3363" i="9"/>
  <c r="A3362" i="9"/>
  <c r="A3361" i="9"/>
  <c r="A3360" i="9"/>
  <c r="A3359" i="9"/>
  <c r="A3358" i="9"/>
  <c r="A3357" i="9"/>
  <c r="A3356" i="9"/>
  <c r="A3355" i="9"/>
  <c r="A3354" i="9"/>
  <c r="A3353" i="9"/>
  <c r="A3352" i="9"/>
  <c r="A3351" i="9"/>
  <c r="A3350" i="9"/>
  <c r="A3349" i="9"/>
  <c r="A3348" i="9"/>
  <c r="A3347" i="9"/>
  <c r="A3346" i="9"/>
  <c r="A3345" i="9"/>
  <c r="A3344" i="9"/>
  <c r="A3343" i="9"/>
  <c r="A3342" i="9"/>
  <c r="A3341" i="9"/>
  <c r="A3340" i="9"/>
  <c r="A3339" i="9"/>
  <c r="A3338" i="9"/>
  <c r="A3337" i="9"/>
  <c r="A3336" i="9"/>
  <c r="A3335" i="9"/>
  <c r="A3334" i="9"/>
  <c r="A3333" i="9"/>
  <c r="A3332" i="9"/>
  <c r="A3331" i="9"/>
  <c r="A3330" i="9"/>
  <c r="A3329" i="9"/>
  <c r="A3328" i="9"/>
  <c r="A3327" i="9"/>
  <c r="A3326" i="9"/>
  <c r="A3325" i="9"/>
  <c r="A3324" i="9"/>
  <c r="A3323" i="9"/>
  <c r="A3322" i="9"/>
  <c r="A3321" i="9"/>
  <c r="A3320" i="9"/>
  <c r="A3319" i="9"/>
  <c r="A3318" i="9"/>
  <c r="A3317" i="9"/>
  <c r="A3316" i="9"/>
  <c r="A3315" i="9"/>
  <c r="A3314" i="9"/>
  <c r="A3313" i="9"/>
  <c r="A3312" i="9"/>
  <c r="A3311" i="9"/>
  <c r="A3310" i="9"/>
  <c r="A3309" i="9"/>
  <c r="A3308" i="9"/>
  <c r="A3307" i="9"/>
  <c r="A3306" i="9"/>
  <c r="A3305" i="9"/>
  <c r="A3304" i="9"/>
  <c r="A3303" i="9"/>
  <c r="A3302" i="9"/>
  <c r="A3301" i="9"/>
  <c r="A3300" i="9"/>
  <c r="A3299" i="9"/>
  <c r="A3298" i="9"/>
  <c r="A3297" i="9"/>
  <c r="A3296" i="9"/>
  <c r="A3295" i="9"/>
  <c r="A3294" i="9"/>
  <c r="A3293" i="9"/>
  <c r="A3292" i="9"/>
  <c r="A3291" i="9"/>
  <c r="A3290" i="9"/>
  <c r="A3289" i="9"/>
  <c r="A3288" i="9"/>
  <c r="A3287" i="9"/>
  <c r="A3286" i="9"/>
  <c r="A3285" i="9"/>
  <c r="A3284" i="9"/>
  <c r="A3283" i="9"/>
  <c r="A3282" i="9"/>
  <c r="A3281" i="9"/>
  <c r="A3280" i="9"/>
  <c r="A3279" i="9"/>
  <c r="A3278" i="9"/>
  <c r="A3277" i="9"/>
  <c r="A3276" i="9"/>
  <c r="A3275" i="9"/>
  <c r="A3274" i="9"/>
  <c r="A3273" i="9"/>
  <c r="A3272" i="9"/>
  <c r="A3271" i="9"/>
  <c r="A3270" i="9"/>
  <c r="A3269" i="9"/>
  <c r="A3268" i="9"/>
  <c r="A3267" i="9"/>
  <c r="A3266" i="9"/>
  <c r="A3265" i="9"/>
  <c r="A3264" i="9"/>
  <c r="A3263" i="9"/>
  <c r="A3262" i="9"/>
  <c r="A3261" i="9"/>
  <c r="A3260" i="9"/>
  <c r="A3259" i="9"/>
  <c r="A3258" i="9"/>
  <c r="A3257" i="9"/>
  <c r="A3256" i="9"/>
  <c r="A3255" i="9"/>
  <c r="A3254" i="9"/>
  <c r="A3253" i="9"/>
  <c r="A3252" i="9"/>
  <c r="A3251" i="9"/>
  <c r="A3250" i="9"/>
  <c r="A3249" i="9"/>
  <c r="A3248" i="9"/>
  <c r="A3247" i="9"/>
  <c r="A3246" i="9"/>
  <c r="A3245" i="9"/>
  <c r="A3244" i="9"/>
  <c r="A3243" i="9"/>
  <c r="A3242" i="9"/>
  <c r="A3241" i="9"/>
  <c r="A3240" i="9"/>
  <c r="A3239" i="9"/>
  <c r="A3238" i="9"/>
  <c r="A3237" i="9"/>
  <c r="A3236" i="9"/>
  <c r="A3235" i="9"/>
  <c r="A3234" i="9"/>
  <c r="A3233" i="9"/>
  <c r="A3232" i="9"/>
  <c r="A3231" i="9"/>
  <c r="A3230" i="9"/>
  <c r="A3229" i="9"/>
  <c r="A3228" i="9"/>
  <c r="A3227" i="9"/>
  <c r="A3226" i="9"/>
  <c r="A3225" i="9"/>
  <c r="A3224" i="9"/>
  <c r="A3223" i="9"/>
  <c r="A3222" i="9"/>
  <c r="A3221" i="9"/>
  <c r="A3220" i="9"/>
  <c r="A3219" i="9"/>
  <c r="A3218" i="9"/>
  <c r="A3217" i="9"/>
  <c r="A3216" i="9"/>
  <c r="A3215" i="9"/>
  <c r="A3214" i="9"/>
  <c r="A3213" i="9"/>
  <c r="A3212" i="9"/>
  <c r="A3211" i="9"/>
  <c r="A3210" i="9"/>
  <c r="A3209" i="9"/>
  <c r="A3208" i="9"/>
  <c r="A3207" i="9"/>
  <c r="A3206" i="9"/>
  <c r="A3205" i="9"/>
  <c r="A3204" i="9"/>
  <c r="A3203" i="9"/>
  <c r="A3202" i="9"/>
  <c r="A3201" i="9"/>
  <c r="A3200" i="9"/>
  <c r="A3199" i="9"/>
  <c r="A3198" i="9"/>
  <c r="A3197" i="9"/>
  <c r="A3196" i="9"/>
  <c r="A3195" i="9"/>
  <c r="A3194" i="9"/>
  <c r="A3193" i="9"/>
  <c r="A3192" i="9"/>
  <c r="A3191" i="9"/>
  <c r="A3190" i="9"/>
  <c r="A3189" i="9"/>
  <c r="A3188" i="9"/>
  <c r="A3187" i="9"/>
  <c r="A3186" i="9"/>
  <c r="A3185" i="9"/>
  <c r="A3184" i="9"/>
  <c r="A3183" i="9"/>
  <c r="A3182" i="9"/>
  <c r="A3181" i="9"/>
  <c r="A3180" i="9"/>
  <c r="A3179" i="9"/>
  <c r="A3178" i="9"/>
  <c r="A3177" i="9"/>
  <c r="A3176" i="9"/>
  <c r="A3175" i="9"/>
  <c r="A3174" i="9"/>
  <c r="A3173" i="9"/>
  <c r="A3172" i="9"/>
  <c r="A3171" i="9"/>
  <c r="A3170" i="9"/>
  <c r="A3169" i="9"/>
  <c r="A3168" i="9"/>
  <c r="A3167" i="9"/>
  <c r="A3166" i="9"/>
  <c r="A3165" i="9"/>
  <c r="A3164" i="9"/>
  <c r="A3163" i="9"/>
  <c r="A3162" i="9"/>
  <c r="A3161" i="9"/>
  <c r="A3160" i="9"/>
  <c r="A3159" i="9"/>
  <c r="A3158" i="9"/>
  <c r="A3157" i="9"/>
  <c r="A3156" i="9"/>
  <c r="A3155" i="9"/>
  <c r="A3154" i="9"/>
  <c r="A3153" i="9"/>
  <c r="A3152" i="9"/>
  <c r="A3151" i="9"/>
  <c r="A3150" i="9"/>
  <c r="A3149" i="9"/>
  <c r="A3148" i="9"/>
  <c r="A3147" i="9"/>
  <c r="A3146" i="9"/>
  <c r="A3145" i="9"/>
  <c r="A3144" i="9"/>
  <c r="A3143" i="9"/>
  <c r="A3142" i="9"/>
  <c r="A3141" i="9"/>
  <c r="A3140" i="9"/>
  <c r="A3139" i="9"/>
  <c r="A3138" i="9"/>
  <c r="A3137" i="9"/>
  <c r="A3136" i="9"/>
  <c r="A3135" i="9"/>
  <c r="A3134" i="9"/>
  <c r="A3133" i="9"/>
  <c r="A3132" i="9"/>
  <c r="A3131" i="9"/>
  <c r="A3130" i="9"/>
  <c r="A3129" i="9"/>
  <c r="A3128" i="9"/>
  <c r="A3127" i="9"/>
  <c r="A3126" i="9"/>
  <c r="A3125" i="9"/>
  <c r="A3124" i="9"/>
  <c r="A3123" i="9"/>
  <c r="A3122" i="9"/>
  <c r="A3121" i="9"/>
  <c r="A3120" i="9"/>
  <c r="A3119" i="9"/>
  <c r="A3118" i="9"/>
  <c r="A3117" i="9"/>
  <c r="A3116" i="9"/>
  <c r="A3115" i="9"/>
  <c r="A3114" i="9"/>
  <c r="A3113" i="9"/>
  <c r="A3112" i="9"/>
  <c r="A3111" i="9"/>
  <c r="A3110" i="9"/>
  <c r="A3109" i="9"/>
  <c r="A3108" i="9"/>
  <c r="A3107" i="9"/>
  <c r="A3106" i="9"/>
  <c r="A3105" i="9"/>
  <c r="A3104" i="9"/>
  <c r="A3103" i="9"/>
  <c r="A3102" i="9"/>
  <c r="A3101" i="9"/>
  <c r="A3100" i="9"/>
  <c r="A3099" i="9"/>
  <c r="A3098" i="9"/>
  <c r="A3097" i="9"/>
  <c r="A3096" i="9"/>
  <c r="A3095" i="9"/>
  <c r="A3094" i="9"/>
  <c r="A3093" i="9"/>
  <c r="A3092" i="9"/>
  <c r="A3091" i="9"/>
  <c r="A3090" i="9"/>
  <c r="A3089" i="9"/>
  <c r="A3088" i="9"/>
  <c r="A3087" i="9"/>
  <c r="A3086" i="9"/>
  <c r="A3085" i="9"/>
  <c r="A3084" i="9"/>
  <c r="A3083" i="9"/>
  <c r="A3082" i="9"/>
  <c r="A3081" i="9"/>
  <c r="A3080" i="9"/>
  <c r="A3079" i="9"/>
  <c r="A3078" i="9"/>
  <c r="A3077" i="9"/>
  <c r="A3076" i="9"/>
  <c r="A3075" i="9"/>
  <c r="A3074" i="9"/>
  <c r="A3073" i="9"/>
  <c r="A3072" i="9"/>
  <c r="A3071" i="9"/>
  <c r="A3070" i="9"/>
  <c r="A3069" i="9"/>
  <c r="A3068" i="9"/>
  <c r="A3067" i="9"/>
  <c r="A3066" i="9"/>
  <c r="A3065" i="9"/>
  <c r="A3064" i="9"/>
  <c r="A3063" i="9"/>
  <c r="A3062" i="9"/>
  <c r="A3061" i="9"/>
  <c r="A3060" i="9"/>
  <c r="A3059" i="9"/>
  <c r="A3058" i="9"/>
  <c r="A3057" i="9"/>
  <c r="A3056" i="9"/>
  <c r="A3055" i="9"/>
  <c r="A3054" i="9"/>
  <c r="A3053" i="9"/>
  <c r="A3052" i="9"/>
  <c r="A3051" i="9"/>
  <c r="A3050" i="9"/>
  <c r="A3049" i="9"/>
  <c r="A3048" i="9"/>
  <c r="A3047" i="9"/>
  <c r="A3046" i="9"/>
  <c r="A3045" i="9"/>
  <c r="A3044" i="9"/>
  <c r="A3043" i="9"/>
  <c r="A3042" i="9"/>
  <c r="A3041" i="9"/>
  <c r="A3040" i="9"/>
  <c r="A3039" i="9"/>
  <c r="A3038" i="9"/>
  <c r="A3037" i="9"/>
  <c r="A3036" i="9"/>
  <c r="A3035" i="9"/>
  <c r="A3034" i="9"/>
  <c r="A3033" i="9"/>
  <c r="A3032" i="9"/>
  <c r="A3031" i="9"/>
  <c r="A3030" i="9"/>
  <c r="A3029" i="9"/>
  <c r="A3028" i="9"/>
  <c r="A3027" i="9"/>
  <c r="A3026" i="9"/>
  <c r="A3025" i="9"/>
  <c r="A3024" i="9"/>
  <c r="A3023" i="9"/>
  <c r="A3022" i="9"/>
  <c r="A3021" i="9"/>
  <c r="A3020" i="9"/>
  <c r="A3019" i="9"/>
  <c r="A3018" i="9"/>
  <c r="A3017" i="9"/>
  <c r="A3016" i="9"/>
  <c r="A3015" i="9"/>
  <c r="A3014" i="9"/>
  <c r="A3013" i="9"/>
  <c r="A3012" i="9"/>
  <c r="A3011" i="9"/>
  <c r="A3010" i="9"/>
  <c r="A3009" i="9"/>
  <c r="A3008" i="9"/>
  <c r="A3007" i="9"/>
  <c r="A3006" i="9"/>
  <c r="A3005" i="9"/>
  <c r="A3004" i="9"/>
  <c r="A3003" i="9"/>
  <c r="A3002" i="9"/>
  <c r="A3001" i="9"/>
  <c r="A3000" i="9"/>
  <c r="A2999" i="9"/>
  <c r="A2998" i="9"/>
  <c r="A2997" i="9"/>
  <c r="A2996" i="9"/>
  <c r="A2995" i="9"/>
  <c r="A2994" i="9"/>
  <c r="A2993" i="9"/>
  <c r="A2992" i="9"/>
  <c r="A2991" i="9"/>
  <c r="A2990" i="9"/>
  <c r="A2989" i="9"/>
  <c r="A2988" i="9"/>
  <c r="A2987" i="9"/>
  <c r="A2986" i="9"/>
  <c r="A2985" i="9"/>
  <c r="A2984" i="9"/>
  <c r="A2983" i="9"/>
  <c r="A2982" i="9"/>
  <c r="A2981" i="9"/>
  <c r="A2980" i="9"/>
  <c r="A2979" i="9"/>
  <c r="A2978" i="9"/>
  <c r="A2977" i="9"/>
  <c r="A2976" i="9"/>
  <c r="A2975" i="9"/>
  <c r="A2974" i="9"/>
  <c r="A2973" i="9"/>
  <c r="A2972" i="9"/>
  <c r="A2971" i="9"/>
  <c r="A2970" i="9"/>
  <c r="A2969" i="9"/>
  <c r="A2968" i="9"/>
  <c r="A2967" i="9"/>
  <c r="A2966" i="9"/>
  <c r="A2965" i="9"/>
  <c r="A2964" i="9"/>
  <c r="A2963" i="9"/>
  <c r="A2962" i="9"/>
  <c r="A2961" i="9"/>
  <c r="A2960" i="9"/>
  <c r="A2959" i="9"/>
  <c r="A2958" i="9"/>
  <c r="A2957" i="9"/>
  <c r="A2956" i="9"/>
  <c r="A2955" i="9"/>
  <c r="A2954" i="9"/>
  <c r="A2953" i="9"/>
  <c r="A2952" i="9"/>
  <c r="A2951" i="9"/>
  <c r="A2950" i="9"/>
  <c r="A2949" i="9"/>
  <c r="A2948" i="9"/>
  <c r="A2947" i="9"/>
  <c r="A2946" i="9"/>
  <c r="A2945" i="9"/>
  <c r="A2944" i="9"/>
  <c r="A2943" i="9"/>
  <c r="A2942" i="9"/>
  <c r="A2941" i="9"/>
  <c r="A2940" i="9"/>
  <c r="A2939" i="9"/>
  <c r="A2938" i="9"/>
  <c r="A2937" i="9"/>
  <c r="A2936" i="9"/>
  <c r="A2935" i="9"/>
  <c r="A2934" i="9"/>
  <c r="A2933" i="9"/>
  <c r="A2932" i="9"/>
  <c r="A2931" i="9"/>
  <c r="A2930" i="9"/>
  <c r="A2929" i="9"/>
  <c r="A2928" i="9"/>
  <c r="A2927" i="9"/>
  <c r="A2926" i="9"/>
  <c r="A2925" i="9"/>
  <c r="A2924" i="9"/>
  <c r="A2923" i="9"/>
  <c r="A2922" i="9"/>
  <c r="A2921" i="9"/>
  <c r="A2920" i="9"/>
  <c r="A2919" i="9"/>
  <c r="A2918" i="9"/>
  <c r="A2917" i="9"/>
  <c r="A2916" i="9"/>
  <c r="A2915" i="9"/>
  <c r="A2914" i="9"/>
  <c r="A2913" i="9"/>
  <c r="A2912" i="9"/>
  <c r="A2911" i="9"/>
  <c r="A2910" i="9"/>
  <c r="A2909" i="9"/>
  <c r="A2908" i="9"/>
  <c r="A2907" i="9"/>
  <c r="A2906" i="9"/>
  <c r="A2905" i="9"/>
  <c r="A2904" i="9"/>
  <c r="A2903" i="9"/>
  <c r="A2902" i="9"/>
  <c r="A2901" i="9"/>
  <c r="A2900" i="9"/>
  <c r="A2899" i="9"/>
  <c r="A2898" i="9"/>
  <c r="A2897" i="9"/>
  <c r="A2896" i="9"/>
  <c r="A2895" i="9"/>
  <c r="A2894" i="9"/>
  <c r="A2893" i="9"/>
  <c r="A2892" i="9"/>
  <c r="A2891" i="9"/>
  <c r="A2890" i="9"/>
  <c r="A2889" i="9"/>
  <c r="A2888" i="9"/>
  <c r="A2887" i="9"/>
  <c r="A2886" i="9"/>
  <c r="A2885" i="9"/>
  <c r="A2884" i="9"/>
  <c r="A2883" i="9"/>
  <c r="A2882" i="9"/>
  <c r="A2881" i="9"/>
  <c r="A2880" i="9"/>
  <c r="A2879" i="9"/>
  <c r="A2878" i="9"/>
  <c r="A2877" i="9"/>
  <c r="A2876" i="9"/>
  <c r="A2875" i="9"/>
  <c r="A2874" i="9"/>
  <c r="A2873" i="9"/>
  <c r="A2872" i="9"/>
  <c r="A2871" i="9"/>
  <c r="A2870" i="9"/>
  <c r="A2869" i="9"/>
  <c r="A2868" i="9"/>
  <c r="A2867" i="9"/>
  <c r="A2866" i="9"/>
  <c r="A2865" i="9"/>
  <c r="A2864" i="9"/>
  <c r="A2863" i="9"/>
  <c r="A2862" i="9"/>
  <c r="A2861" i="9"/>
  <c r="A2860" i="9"/>
  <c r="A2859" i="9"/>
  <c r="A2858" i="9"/>
  <c r="A2857" i="9"/>
  <c r="A2856" i="9"/>
  <c r="A2855" i="9"/>
  <c r="A2854" i="9"/>
  <c r="A2853" i="9"/>
  <c r="A2852" i="9"/>
  <c r="A2851" i="9"/>
  <c r="A2850" i="9"/>
  <c r="A2849" i="9"/>
  <c r="A2848" i="9"/>
  <c r="A2847" i="9"/>
  <c r="A2846" i="9"/>
  <c r="A2845" i="9"/>
  <c r="A2844" i="9"/>
  <c r="A2843" i="9"/>
  <c r="A2842" i="9"/>
  <c r="A2841" i="9"/>
  <c r="A2840" i="9"/>
  <c r="A2839" i="9"/>
  <c r="A2838" i="9"/>
  <c r="A2837" i="9"/>
  <c r="A2836" i="9"/>
  <c r="A2835" i="9"/>
  <c r="A2834" i="9"/>
  <c r="A2833" i="9"/>
  <c r="A2832" i="9"/>
  <c r="A2831" i="9"/>
  <c r="A2830" i="9"/>
  <c r="A2829" i="9"/>
  <c r="A2828" i="9"/>
  <c r="A2827" i="9"/>
  <c r="A2826" i="9"/>
  <c r="A2825" i="9"/>
  <c r="A2824" i="9"/>
  <c r="A2823" i="9"/>
  <c r="A2822" i="9"/>
  <c r="A2821" i="9"/>
  <c r="A2820" i="9"/>
  <c r="A2819" i="9"/>
  <c r="A2818" i="9"/>
  <c r="A2817" i="9"/>
  <c r="A2816" i="9"/>
  <c r="A2815" i="9"/>
  <c r="A2814" i="9"/>
  <c r="A2813" i="9"/>
  <c r="A2812" i="9"/>
  <c r="A2811" i="9"/>
  <c r="A2810" i="9"/>
  <c r="A2809" i="9"/>
  <c r="A2808" i="9"/>
  <c r="A2807" i="9"/>
  <c r="A2806" i="9"/>
  <c r="A2805" i="9"/>
  <c r="A2804" i="9"/>
  <c r="A2803" i="9"/>
  <c r="A2802" i="9"/>
  <c r="A2801" i="9"/>
  <c r="A2800" i="9"/>
  <c r="A2799" i="9"/>
  <c r="A2798" i="9"/>
  <c r="A2797" i="9"/>
  <c r="A2796" i="9"/>
  <c r="A2795" i="9"/>
  <c r="A2794" i="9"/>
  <c r="A2793" i="9"/>
  <c r="A2792" i="9"/>
  <c r="A2791" i="9"/>
  <c r="A2790" i="9"/>
  <c r="A2789" i="9"/>
  <c r="A2788" i="9"/>
  <c r="A2787" i="9"/>
  <c r="A2786" i="9"/>
  <c r="A2785" i="9"/>
  <c r="A2784" i="9"/>
  <c r="A2783" i="9"/>
  <c r="A2782" i="9"/>
  <c r="A2781" i="9"/>
  <c r="A2780" i="9"/>
  <c r="A2779" i="9"/>
  <c r="A2778" i="9"/>
  <c r="A2777" i="9"/>
  <c r="A2776" i="9"/>
  <c r="A2775" i="9"/>
  <c r="A2774" i="9"/>
  <c r="A2773" i="9"/>
  <c r="A2772" i="9"/>
  <c r="A2771" i="9"/>
  <c r="A2770" i="9"/>
  <c r="A2769" i="9"/>
  <c r="A2768" i="9"/>
  <c r="A2767" i="9"/>
  <c r="A2766" i="9"/>
  <c r="A2765" i="9"/>
  <c r="A2764" i="9"/>
  <c r="A2763" i="9"/>
  <c r="A2762" i="9"/>
  <c r="A2761" i="9"/>
  <c r="A2760" i="9"/>
  <c r="A2759" i="9"/>
  <c r="A2758" i="9"/>
  <c r="A2757" i="9"/>
  <c r="A2756" i="9"/>
  <c r="A2755" i="9"/>
  <c r="A2754" i="9"/>
  <c r="A2753" i="9"/>
  <c r="A2752" i="9"/>
  <c r="A2751" i="9"/>
  <c r="A2750" i="9"/>
  <c r="A2749" i="9"/>
  <c r="A2748" i="9"/>
  <c r="A2747" i="9"/>
  <c r="A2746" i="9"/>
  <c r="A2745" i="9"/>
  <c r="A2744" i="9"/>
  <c r="A2743" i="9"/>
  <c r="A2742" i="9"/>
  <c r="A2741" i="9"/>
  <c r="A2740" i="9"/>
  <c r="A2739" i="9"/>
  <c r="A2738" i="9"/>
  <c r="A2737" i="9"/>
  <c r="A2736" i="9"/>
  <c r="A2735" i="9"/>
  <c r="A2734" i="9"/>
  <c r="A2733" i="9"/>
  <c r="A2732" i="9"/>
  <c r="A2731" i="9"/>
  <c r="A2730" i="9"/>
  <c r="A2729" i="9"/>
  <c r="A2728" i="9"/>
  <c r="A2727" i="9"/>
  <c r="A2726" i="9"/>
  <c r="A2725" i="9"/>
  <c r="A2724" i="9"/>
  <c r="A2723" i="9"/>
  <c r="A2722" i="9"/>
  <c r="A2721" i="9"/>
  <c r="A2720" i="9"/>
  <c r="A2719" i="9"/>
  <c r="A2718" i="9"/>
  <c r="A2717" i="9"/>
  <c r="A2716" i="9"/>
  <c r="A2715" i="9"/>
  <c r="A2714" i="9"/>
  <c r="A2713" i="9"/>
  <c r="A2712" i="9"/>
  <c r="A2711" i="9"/>
  <c r="A2710" i="9"/>
  <c r="A2709" i="9"/>
  <c r="A2708" i="9"/>
  <c r="A2707" i="9"/>
  <c r="A2706" i="9"/>
  <c r="A2705" i="9"/>
  <c r="A2704" i="9"/>
  <c r="A2703" i="9"/>
  <c r="A2702" i="9"/>
  <c r="A2701" i="9"/>
  <c r="A2700" i="9"/>
  <c r="A2699" i="9"/>
  <c r="A2698" i="9"/>
  <c r="A2697" i="9"/>
  <c r="A2696" i="9"/>
  <c r="A2695" i="9"/>
  <c r="A2694" i="9"/>
  <c r="A2693" i="9"/>
  <c r="A2692" i="9"/>
  <c r="A2691" i="9"/>
  <c r="A2690" i="9"/>
  <c r="A2689" i="9"/>
  <c r="A2688" i="9"/>
  <c r="A2687" i="9"/>
  <c r="A2686" i="9"/>
  <c r="A2685" i="9"/>
  <c r="A2684" i="9"/>
  <c r="A2683" i="9"/>
  <c r="A2682" i="9"/>
  <c r="A2681" i="9"/>
  <c r="A2680" i="9"/>
  <c r="A2679" i="9"/>
  <c r="A2678" i="9"/>
  <c r="A2677" i="9"/>
  <c r="A2676" i="9"/>
  <c r="A2675" i="9"/>
  <c r="A2674" i="9"/>
  <c r="A2673" i="9"/>
  <c r="A2672" i="9"/>
  <c r="A2671" i="9"/>
  <c r="A2670" i="9"/>
  <c r="A2669" i="9"/>
  <c r="A2668" i="9"/>
  <c r="A2667" i="9"/>
  <c r="A2666" i="9"/>
  <c r="A2665" i="9"/>
  <c r="A2664" i="9"/>
  <c r="A2663" i="9"/>
  <c r="A2662" i="9"/>
  <c r="A2661" i="9"/>
  <c r="A2660" i="9"/>
  <c r="A2659" i="9"/>
  <c r="A2658" i="9"/>
  <c r="A2657" i="9"/>
  <c r="A2656" i="9"/>
  <c r="A2655" i="9"/>
  <c r="A2654" i="9"/>
  <c r="A2653" i="9"/>
  <c r="A2652" i="9"/>
  <c r="A2651" i="9"/>
  <c r="A2650" i="9"/>
  <c r="A2649" i="9"/>
  <c r="A2648" i="9"/>
  <c r="A2647" i="9"/>
  <c r="A2646" i="9"/>
  <c r="A2645" i="9"/>
  <c r="A2644" i="9"/>
  <c r="A2643" i="9"/>
  <c r="A2642" i="9"/>
  <c r="A2641" i="9"/>
  <c r="A2640" i="9"/>
  <c r="A2639" i="9"/>
  <c r="A2638" i="9"/>
  <c r="A2637" i="9"/>
  <c r="A2636" i="9"/>
  <c r="A2635" i="9"/>
  <c r="A2634" i="9"/>
  <c r="A2633" i="9"/>
  <c r="A2632" i="9"/>
  <c r="A2631" i="9"/>
  <c r="A2630" i="9"/>
  <c r="A2629" i="9"/>
  <c r="A2628" i="9"/>
  <c r="A2627" i="9"/>
  <c r="A2626" i="9"/>
  <c r="A2625" i="9"/>
  <c r="A2624" i="9"/>
  <c r="A2623" i="9"/>
  <c r="A2622" i="9"/>
  <c r="A2621" i="9"/>
  <c r="A2620" i="9"/>
  <c r="A2619" i="9"/>
  <c r="A2618" i="9"/>
  <c r="A2617" i="9"/>
  <c r="A2616" i="9"/>
  <c r="A2615" i="9"/>
  <c r="A2614" i="9"/>
  <c r="A2613" i="9"/>
  <c r="A2612" i="9"/>
  <c r="A2611" i="9"/>
  <c r="A2610" i="9"/>
  <c r="A2609" i="9"/>
  <c r="A2608" i="9"/>
  <c r="A2607" i="9"/>
  <c r="A2606" i="9"/>
  <c r="A2605" i="9"/>
  <c r="A2604" i="9"/>
  <c r="A2603" i="9"/>
  <c r="A2602" i="9"/>
  <c r="A2601" i="9"/>
  <c r="A2600" i="9"/>
  <c r="A2599" i="9"/>
  <c r="A2598" i="9"/>
  <c r="A2597" i="9"/>
  <c r="A2596" i="9"/>
  <c r="A2595" i="9"/>
  <c r="A2594" i="9"/>
  <c r="A2593" i="9"/>
  <c r="A2592" i="9"/>
  <c r="A2591" i="9"/>
  <c r="A2590" i="9"/>
  <c r="A2589" i="9"/>
  <c r="A2588" i="9"/>
  <c r="A2587" i="9"/>
  <c r="A2586" i="9"/>
  <c r="A2585" i="9"/>
  <c r="A2584" i="9"/>
  <c r="A2583" i="9"/>
  <c r="A2582" i="9"/>
  <c r="A2581" i="9"/>
  <c r="A2580" i="9"/>
  <c r="A2579" i="9"/>
  <c r="A2578" i="9"/>
  <c r="A2577" i="9"/>
  <c r="A2576" i="9"/>
  <c r="A2575" i="9"/>
  <c r="A2574" i="9"/>
  <c r="A2573" i="9"/>
  <c r="A2572" i="9"/>
  <c r="A2571" i="9"/>
  <c r="A2570" i="9"/>
  <c r="A2569" i="9"/>
  <c r="A2568" i="9"/>
  <c r="A2567" i="9"/>
  <c r="A2566" i="9"/>
  <c r="A2565" i="9"/>
  <c r="A2564" i="9"/>
  <c r="A2563" i="9"/>
  <c r="A2562" i="9"/>
  <c r="A2561" i="9"/>
  <c r="A2560" i="9"/>
  <c r="A2559" i="9"/>
  <c r="A2558" i="9"/>
  <c r="A2557" i="9"/>
  <c r="A2556" i="9"/>
  <c r="A2555" i="9"/>
  <c r="A2554" i="9"/>
  <c r="A2553" i="9"/>
  <c r="A2552" i="9"/>
  <c r="A2551" i="9"/>
  <c r="A2550" i="9"/>
  <c r="A2549" i="9"/>
  <c r="A2548" i="9"/>
  <c r="A2547" i="9"/>
  <c r="A2546" i="9"/>
  <c r="A2545" i="9"/>
  <c r="A2544" i="9"/>
  <c r="A2543" i="9"/>
  <c r="A2542" i="9"/>
  <c r="A2541" i="9"/>
  <c r="A2540" i="9"/>
  <c r="A2539" i="9"/>
  <c r="A2538" i="9"/>
  <c r="A2537" i="9"/>
  <c r="A2536" i="9"/>
  <c r="A2535" i="9"/>
  <c r="A2534" i="9"/>
  <c r="A2533" i="9"/>
  <c r="A2532" i="9"/>
  <c r="A2531" i="9"/>
  <c r="A2530" i="9"/>
  <c r="A2529" i="9"/>
  <c r="A2528" i="9"/>
  <c r="A2527" i="9"/>
  <c r="A2526" i="9"/>
  <c r="A2525" i="9"/>
  <c r="A2524" i="9"/>
  <c r="A2523" i="9"/>
  <c r="A2522" i="9"/>
  <c r="A2521" i="9"/>
  <c r="A2520" i="9"/>
  <c r="A2519" i="9"/>
  <c r="A2518" i="9"/>
  <c r="A2517" i="9"/>
  <c r="A2516" i="9"/>
  <c r="A2515" i="9"/>
  <c r="A2514" i="9"/>
  <c r="A2513" i="9"/>
  <c r="A2512" i="9"/>
  <c r="A2511" i="9"/>
  <c r="A2510" i="9"/>
  <c r="A2509" i="9"/>
  <c r="A2508" i="9"/>
  <c r="A2507" i="9"/>
  <c r="A2506" i="9"/>
  <c r="A2505" i="9"/>
  <c r="A2504" i="9"/>
  <c r="A2503" i="9"/>
  <c r="A2502" i="9"/>
  <c r="A2501" i="9"/>
  <c r="A2500" i="9"/>
  <c r="A2499" i="9"/>
  <c r="A2498" i="9"/>
  <c r="A2497" i="9"/>
  <c r="A2496" i="9"/>
  <c r="A2495" i="9"/>
  <c r="A2494" i="9"/>
  <c r="A2493" i="9"/>
  <c r="A2492" i="9"/>
  <c r="A2491" i="9"/>
  <c r="A2490" i="9"/>
  <c r="A2489" i="9"/>
  <c r="A2488" i="9"/>
  <c r="A2487" i="9"/>
  <c r="A2486" i="9"/>
  <c r="A2485" i="9"/>
  <c r="A2484" i="9"/>
  <c r="A2483" i="9"/>
  <c r="A2482" i="9"/>
  <c r="A2481" i="9"/>
  <c r="A2480" i="9"/>
  <c r="A2479" i="9"/>
  <c r="A2478" i="9"/>
  <c r="A2477" i="9"/>
  <c r="A2476" i="9"/>
  <c r="A2475" i="9"/>
  <c r="A2474" i="9"/>
  <c r="A2473" i="9"/>
  <c r="A2472" i="9"/>
  <c r="A2471" i="9"/>
  <c r="A2470" i="9"/>
  <c r="A2469" i="9"/>
  <c r="A2468" i="9"/>
  <c r="A2467" i="9"/>
  <c r="A2466" i="9"/>
  <c r="A2465" i="9"/>
  <c r="A2464" i="9"/>
  <c r="A2463" i="9"/>
  <c r="A2462" i="9"/>
  <c r="A2461" i="9"/>
  <c r="A2460" i="9"/>
  <c r="A2459" i="9"/>
  <c r="A2458" i="9"/>
  <c r="A2457" i="9"/>
  <c r="A2456" i="9"/>
  <c r="A2455" i="9"/>
  <c r="A2454" i="9"/>
  <c r="A2453" i="9"/>
  <c r="A2452" i="9"/>
  <c r="A2451" i="9"/>
  <c r="A2450" i="9"/>
  <c r="A2449" i="9"/>
  <c r="A2448" i="9"/>
  <c r="A2447" i="9"/>
  <c r="A2446" i="9"/>
  <c r="A2445" i="9"/>
  <c r="A2444" i="9"/>
  <c r="A2443" i="9"/>
  <c r="A2442" i="9"/>
  <c r="A2441" i="9"/>
  <c r="A2440" i="9"/>
  <c r="A2439" i="9"/>
  <c r="A2438" i="9"/>
  <c r="A2437" i="9"/>
  <c r="A2436" i="9"/>
  <c r="A2435" i="9"/>
  <c r="A2434" i="9"/>
  <c r="A2433" i="9"/>
  <c r="A2432" i="9"/>
  <c r="A2431" i="9"/>
  <c r="A2430" i="9"/>
  <c r="A2429" i="9"/>
  <c r="A2428" i="9"/>
  <c r="A2427" i="9"/>
  <c r="A2426" i="9"/>
  <c r="A2425" i="9"/>
  <c r="A2424" i="9"/>
  <c r="A2423" i="9"/>
  <c r="A2422" i="9"/>
  <c r="A2421" i="9"/>
  <c r="A2420" i="9"/>
  <c r="A2419" i="9"/>
  <c r="A2418" i="9"/>
  <c r="A2417" i="9"/>
  <c r="A2416" i="9"/>
  <c r="A2415" i="9"/>
  <c r="A2414" i="9"/>
  <c r="A2413" i="9"/>
  <c r="A2412" i="9"/>
  <c r="A2411" i="9"/>
  <c r="A2410" i="9"/>
  <c r="A2409" i="9"/>
  <c r="A2408" i="9"/>
  <c r="A2407" i="9"/>
  <c r="A2406" i="9"/>
  <c r="A2405" i="9"/>
  <c r="A2404" i="9"/>
  <c r="A2403" i="9"/>
  <c r="A2402" i="9"/>
  <c r="A2401" i="9"/>
  <c r="A2400" i="9"/>
  <c r="A2399" i="9"/>
  <c r="A2398" i="9"/>
  <c r="A2397" i="9"/>
  <c r="A2396" i="9"/>
  <c r="A2395" i="9"/>
  <c r="A2394" i="9"/>
  <c r="A2393" i="9"/>
  <c r="A2392" i="9"/>
  <c r="A2391" i="9"/>
  <c r="A2390" i="9"/>
  <c r="A2389" i="9"/>
  <c r="A2388" i="9"/>
  <c r="A2387" i="9"/>
  <c r="A2386" i="9"/>
  <c r="A2385" i="9"/>
  <c r="A2384" i="9"/>
  <c r="A2383" i="9"/>
  <c r="A2382" i="9"/>
  <c r="A2381" i="9"/>
  <c r="A2380" i="9"/>
  <c r="A2379" i="9"/>
  <c r="A2378" i="9"/>
  <c r="A2377" i="9"/>
  <c r="A2376" i="9"/>
  <c r="A2375" i="9"/>
  <c r="A2374" i="9"/>
  <c r="A2373" i="9"/>
  <c r="A2372" i="9"/>
  <c r="A2371" i="9"/>
  <c r="A2370" i="9"/>
  <c r="A2369" i="9"/>
  <c r="A2368" i="9"/>
  <c r="A2367" i="9"/>
  <c r="A2366" i="9"/>
  <c r="A2365" i="9"/>
  <c r="A2364" i="9"/>
  <c r="A2363" i="9"/>
  <c r="A2362" i="9"/>
  <c r="A2361" i="9"/>
  <c r="A2360" i="9"/>
  <c r="A2359" i="9"/>
  <c r="A2358" i="9"/>
  <c r="A2357" i="9"/>
  <c r="A2356" i="9"/>
  <c r="A2355" i="9"/>
  <c r="A2354" i="9"/>
  <c r="A2353" i="9"/>
  <c r="A2352" i="9"/>
  <c r="A2351" i="9"/>
  <c r="A2350" i="9"/>
  <c r="A2349" i="9"/>
  <c r="A2348" i="9"/>
  <c r="A2347" i="9"/>
  <c r="A2346" i="9"/>
  <c r="A2345" i="9"/>
  <c r="A2344" i="9"/>
  <c r="A2343" i="9"/>
  <c r="A2342" i="9"/>
  <c r="A2341" i="9"/>
  <c r="A2340" i="9"/>
  <c r="A2339" i="9"/>
  <c r="A2338" i="9"/>
  <c r="A2337" i="9"/>
  <c r="A2336" i="9"/>
  <c r="A2335" i="9"/>
  <c r="A2334" i="9"/>
  <c r="A2333" i="9"/>
  <c r="A2332" i="9"/>
  <c r="A2331" i="9"/>
  <c r="A2330" i="9"/>
  <c r="A2329" i="9"/>
  <c r="A2328" i="9"/>
  <c r="A2327" i="9"/>
  <c r="A2326" i="9"/>
  <c r="A2325" i="9"/>
  <c r="A2324" i="9"/>
  <c r="A2323" i="9"/>
  <c r="A2322" i="9"/>
  <c r="A2321" i="9"/>
  <c r="A2320" i="9"/>
  <c r="A2319" i="9"/>
  <c r="A2318" i="9"/>
  <c r="A2317" i="9"/>
  <c r="A2316" i="9"/>
  <c r="A2315" i="9"/>
  <c r="A2314" i="9"/>
  <c r="A2313" i="9"/>
  <c r="A2312" i="9"/>
  <c r="A2311" i="9"/>
  <c r="A2310" i="9"/>
  <c r="A2309" i="9"/>
  <c r="A2308" i="9"/>
  <c r="A2307" i="9"/>
  <c r="A2306" i="9"/>
  <c r="A2305" i="9"/>
  <c r="A2304" i="9"/>
  <c r="A2303" i="9"/>
  <c r="A2302" i="9"/>
  <c r="A2301" i="9"/>
  <c r="A2300" i="9"/>
  <c r="A2299" i="9"/>
  <c r="A2298" i="9"/>
  <c r="A2297" i="9"/>
  <c r="A2296" i="9"/>
  <c r="A2295" i="9"/>
  <c r="A2294" i="9"/>
  <c r="A2293" i="9"/>
  <c r="A2292" i="9"/>
  <c r="A2291" i="9"/>
  <c r="A2290" i="9"/>
  <c r="A2289" i="9"/>
  <c r="A2288" i="9"/>
  <c r="A2287" i="9"/>
  <c r="A2286" i="9"/>
  <c r="A2285" i="9"/>
  <c r="A2284" i="9"/>
  <c r="A2283" i="9"/>
  <c r="A2282" i="9"/>
  <c r="A2281" i="9"/>
  <c r="A2280" i="9"/>
  <c r="A2279" i="9"/>
  <c r="A2278" i="9"/>
  <c r="A2277" i="9"/>
  <c r="A2276" i="9"/>
  <c r="A2275" i="9"/>
  <c r="A2274" i="9"/>
  <c r="A2273" i="9"/>
  <c r="A2272" i="9"/>
  <c r="A2271" i="9"/>
  <c r="A2270" i="9"/>
  <c r="A2269" i="9"/>
  <c r="A2268" i="9"/>
  <c r="A2267" i="9"/>
  <c r="A2266" i="9"/>
  <c r="A2265" i="9"/>
  <c r="A2264" i="9"/>
  <c r="A2263" i="9"/>
  <c r="A2262" i="9"/>
  <c r="A2261" i="9"/>
  <c r="A2260" i="9"/>
  <c r="A2259" i="9"/>
  <c r="A2258" i="9"/>
  <c r="A2257" i="9"/>
  <c r="A2256" i="9"/>
  <c r="A2255" i="9"/>
  <c r="A2254" i="9"/>
  <c r="A2253" i="9"/>
  <c r="A2252" i="9"/>
  <c r="A2251" i="9"/>
  <c r="A2250" i="9"/>
  <c r="A2249" i="9"/>
  <c r="A2248" i="9"/>
  <c r="A2247" i="9"/>
  <c r="A2246" i="9"/>
  <c r="A2245" i="9"/>
  <c r="A2244" i="9"/>
  <c r="A2243" i="9"/>
  <c r="A2242" i="9"/>
  <c r="A2241" i="9"/>
  <c r="A2240" i="9"/>
  <c r="A2239" i="9"/>
  <c r="A2238" i="9"/>
  <c r="A2237" i="9"/>
  <c r="A2236" i="9"/>
  <c r="A2235" i="9"/>
  <c r="A2234" i="9"/>
  <c r="A2233" i="9"/>
  <c r="A2232" i="9"/>
  <c r="A2231" i="9"/>
  <c r="A2230" i="9"/>
  <c r="A2229" i="9"/>
  <c r="A2228" i="9"/>
  <c r="A2227" i="9"/>
  <c r="A2226" i="9"/>
  <c r="A2225" i="9"/>
  <c r="A2224" i="9"/>
  <c r="A2223" i="9"/>
  <c r="A2222" i="9"/>
  <c r="A2221" i="9"/>
  <c r="A2220" i="9"/>
  <c r="A2219" i="9"/>
  <c r="A2218" i="9"/>
  <c r="A2217" i="9"/>
  <c r="A2216" i="9"/>
  <c r="A2215" i="9"/>
  <c r="A2214" i="9"/>
  <c r="A2213" i="9"/>
  <c r="A2212" i="9"/>
  <c r="A2211" i="9"/>
  <c r="A2210" i="9"/>
  <c r="A2209" i="9"/>
  <c r="A2208" i="9"/>
  <c r="A2207" i="9"/>
  <c r="A2206" i="9"/>
  <c r="A2205" i="9"/>
  <c r="A2204" i="9"/>
  <c r="A2203" i="9"/>
  <c r="A2202" i="9"/>
  <c r="A2201" i="9"/>
  <c r="A2200" i="9"/>
  <c r="A2199" i="9"/>
  <c r="A2198" i="9"/>
  <c r="A2197" i="9"/>
  <c r="A2196" i="9"/>
  <c r="A2195" i="9"/>
  <c r="A2194" i="9"/>
  <c r="A2193" i="9"/>
  <c r="A2192" i="9"/>
  <c r="A2191" i="9"/>
  <c r="A2190" i="9"/>
  <c r="A2189" i="9"/>
  <c r="A2188" i="9"/>
  <c r="A2187" i="9"/>
  <c r="A2186" i="9"/>
  <c r="A2185" i="9"/>
  <c r="A2184" i="9"/>
  <c r="A2183" i="9"/>
  <c r="A2182" i="9"/>
  <c r="A2181" i="9"/>
  <c r="A2180" i="9"/>
  <c r="A2179" i="9"/>
  <c r="A2178" i="9"/>
  <c r="A2177" i="9"/>
  <c r="A2176" i="9"/>
  <c r="A2175" i="9"/>
  <c r="A2174" i="9"/>
  <c r="A2173" i="9"/>
  <c r="A2172" i="9"/>
  <c r="A2171" i="9"/>
  <c r="A2170" i="9"/>
  <c r="A2169" i="9"/>
  <c r="A2168" i="9"/>
  <c r="A2167" i="9"/>
  <c r="A2166" i="9"/>
  <c r="A2165" i="9"/>
  <c r="A2164" i="9"/>
  <c r="A2163" i="9"/>
  <c r="A2162" i="9"/>
  <c r="A2161" i="9"/>
  <c r="A2160" i="9"/>
  <c r="A2159" i="9"/>
  <c r="A2158" i="9"/>
  <c r="A2157" i="9"/>
  <c r="A2156" i="9"/>
  <c r="A2155" i="9"/>
  <c r="A2154" i="9"/>
  <c r="A2153" i="9"/>
  <c r="A2152" i="9"/>
  <c r="A2151" i="9"/>
  <c r="A2150" i="9"/>
  <c r="A2149" i="9"/>
  <c r="A2148" i="9"/>
  <c r="A2147" i="9"/>
  <c r="A2146" i="9"/>
  <c r="A2145" i="9"/>
  <c r="A2144" i="9"/>
  <c r="A2143" i="9"/>
  <c r="A2142" i="9"/>
  <c r="A2141" i="9"/>
  <c r="A2140" i="9"/>
  <c r="A2139" i="9"/>
  <c r="A2138" i="9"/>
  <c r="A2137" i="9"/>
  <c r="A2136" i="9"/>
  <c r="A2135" i="9"/>
  <c r="A2134" i="9"/>
  <c r="A2133" i="9"/>
  <c r="A2132" i="9"/>
  <c r="A2131" i="9"/>
  <c r="A2130" i="9"/>
  <c r="A2129" i="9"/>
  <c r="A2128" i="9"/>
  <c r="A2127" i="9"/>
  <c r="A2126" i="9"/>
  <c r="A2125" i="9"/>
  <c r="A2124" i="9"/>
  <c r="A2123" i="9"/>
  <c r="A2122" i="9"/>
  <c r="A2121" i="9"/>
  <c r="A2120" i="9"/>
  <c r="A2119" i="9"/>
  <c r="A2118" i="9"/>
  <c r="A2117" i="9"/>
  <c r="A2116" i="9"/>
  <c r="A2115" i="9"/>
  <c r="A2114" i="9"/>
  <c r="A2113" i="9"/>
  <c r="A2112" i="9"/>
  <c r="A2111" i="9"/>
  <c r="A2110" i="9"/>
  <c r="A2109" i="9"/>
  <c r="A2108" i="9"/>
  <c r="A2107" i="9"/>
  <c r="A2106" i="9"/>
  <c r="A2105" i="9"/>
  <c r="A2104" i="9"/>
  <c r="A2103" i="9"/>
  <c r="A2102" i="9"/>
  <c r="A2101" i="9"/>
  <c r="A2100" i="9"/>
  <c r="A2099" i="9"/>
  <c r="A2098" i="9"/>
  <c r="A2097" i="9"/>
  <c r="A2096" i="9"/>
  <c r="A2095" i="9"/>
  <c r="A2094" i="9"/>
  <c r="A2093" i="9"/>
  <c r="A2092" i="9"/>
  <c r="A2091" i="9"/>
  <c r="A2090" i="9"/>
  <c r="A2089" i="9"/>
  <c r="A2088" i="9"/>
  <c r="A2087" i="9"/>
  <c r="A2086" i="9"/>
  <c r="A2085" i="9"/>
  <c r="A2084" i="9"/>
  <c r="A2083" i="9"/>
  <c r="A2082" i="9"/>
  <c r="A2081" i="9"/>
  <c r="A2080" i="9"/>
  <c r="A2079" i="9"/>
  <c r="A2078" i="9"/>
  <c r="A2077" i="9"/>
  <c r="A2076" i="9"/>
  <c r="A2075" i="9"/>
  <c r="A2074" i="9"/>
  <c r="A2073" i="9"/>
  <c r="A2072" i="9"/>
  <c r="A2071" i="9"/>
  <c r="A2070" i="9"/>
  <c r="A2069" i="9"/>
  <c r="A2068" i="9"/>
  <c r="A2067" i="9"/>
  <c r="A2066" i="9"/>
  <c r="A2065" i="9"/>
  <c r="A2064" i="9"/>
  <c r="A2063" i="9"/>
  <c r="A2062" i="9"/>
  <c r="A2061" i="9"/>
  <c r="A2060" i="9"/>
  <c r="A2059" i="9"/>
  <c r="A2058" i="9"/>
  <c r="A2057" i="9"/>
  <c r="A2056" i="9"/>
  <c r="A2055" i="9"/>
  <c r="A2054" i="9"/>
  <c r="A2053" i="9"/>
  <c r="A2052" i="9"/>
  <c r="A2051" i="9"/>
  <c r="A2050" i="9"/>
  <c r="A2049" i="9"/>
  <c r="A2048" i="9"/>
  <c r="A2047" i="9"/>
  <c r="A2046" i="9"/>
  <c r="A2045" i="9"/>
  <c r="A2044" i="9"/>
  <c r="A2043" i="9"/>
  <c r="A2042" i="9"/>
  <c r="A2041" i="9"/>
  <c r="A2040" i="9"/>
  <c r="A2039" i="9"/>
  <c r="A2038" i="9"/>
  <c r="A2037" i="9"/>
  <c r="A2036" i="9"/>
  <c r="A2035" i="9"/>
  <c r="A2034" i="9"/>
  <c r="A2033" i="9"/>
  <c r="A2032" i="9"/>
  <c r="A2031" i="9"/>
  <c r="A2030" i="9"/>
  <c r="A2029" i="9"/>
  <c r="A2028" i="9"/>
  <c r="A2027" i="9"/>
  <c r="A2026" i="9"/>
  <c r="A2025" i="9"/>
  <c r="A2024" i="9"/>
  <c r="A2023" i="9"/>
  <c r="A2022" i="9"/>
  <c r="A2021" i="9"/>
  <c r="A2020" i="9"/>
  <c r="A2019" i="9"/>
  <c r="A2018" i="9"/>
  <c r="A2017" i="9"/>
  <c r="A2016" i="9"/>
  <c r="A2015" i="9"/>
  <c r="A2014" i="9"/>
  <c r="A2013" i="9"/>
  <c r="A2012" i="9"/>
  <c r="A2011" i="9"/>
  <c r="A2010" i="9"/>
  <c r="A2009" i="9"/>
  <c r="A2008" i="9"/>
  <c r="A2007" i="9"/>
  <c r="A2006" i="9"/>
  <c r="A2005" i="9"/>
  <c r="A2004" i="9"/>
  <c r="A2003" i="9"/>
  <c r="A2002" i="9"/>
  <c r="A2001" i="9"/>
  <c r="A2000" i="9"/>
  <c r="A1999" i="9"/>
  <c r="A1998" i="9"/>
  <c r="A1997" i="9"/>
  <c r="A1996" i="9"/>
  <c r="A1995" i="9"/>
  <c r="A1994" i="9"/>
  <c r="A1993" i="9"/>
  <c r="A1992" i="9"/>
  <c r="A1991" i="9"/>
  <c r="A1990" i="9"/>
  <c r="A1989" i="9"/>
  <c r="A1988" i="9"/>
  <c r="A1987" i="9"/>
  <c r="A1986" i="9"/>
  <c r="A1985" i="9"/>
  <c r="A1984" i="9"/>
  <c r="A1983" i="9"/>
  <c r="A1982" i="9"/>
  <c r="A1981" i="9"/>
  <c r="A1980" i="9"/>
  <c r="A1979" i="9"/>
  <c r="A1978" i="9"/>
  <c r="A1977" i="9"/>
  <c r="A1976" i="9"/>
  <c r="A1975" i="9"/>
  <c r="A1974" i="9"/>
  <c r="A1973" i="9"/>
  <c r="A1972" i="9"/>
  <c r="A1971" i="9"/>
  <c r="A1970" i="9"/>
  <c r="A1969" i="9"/>
  <c r="A1968" i="9"/>
  <c r="A1967" i="9"/>
  <c r="A1966" i="9"/>
  <c r="A1965" i="9"/>
  <c r="A1964" i="9"/>
  <c r="A1963" i="9"/>
  <c r="A1962" i="9"/>
  <c r="A1961" i="9"/>
  <c r="A1960" i="9"/>
  <c r="A1959" i="9"/>
  <c r="A1958" i="9"/>
  <c r="A1957" i="9"/>
  <c r="A1956" i="9"/>
  <c r="A1955" i="9"/>
  <c r="A1954" i="9"/>
  <c r="A1953" i="9"/>
  <c r="A1952" i="9"/>
  <c r="A1951" i="9"/>
  <c r="A1950" i="9"/>
  <c r="A1949" i="9"/>
  <c r="A1948" i="9"/>
  <c r="A1947" i="9"/>
  <c r="A1946" i="9"/>
  <c r="A1945" i="9"/>
  <c r="A1944" i="9"/>
  <c r="A1943" i="9"/>
  <c r="A1942" i="9"/>
  <c r="A1941" i="9"/>
  <c r="A1940" i="9"/>
  <c r="A1939" i="9"/>
  <c r="A1938" i="9"/>
  <c r="A1937" i="9"/>
  <c r="A1936" i="9"/>
  <c r="A1935" i="9"/>
  <c r="A1934" i="9"/>
  <c r="A1933" i="9"/>
  <c r="A1932" i="9"/>
  <c r="A1931" i="9"/>
  <c r="A1930" i="9"/>
  <c r="A1929" i="9"/>
  <c r="A1928" i="9"/>
  <c r="A1927" i="9"/>
  <c r="A1926" i="9"/>
  <c r="A1925" i="9"/>
  <c r="A1924" i="9"/>
  <c r="A1923" i="9"/>
  <c r="A1922" i="9"/>
  <c r="A1921" i="9"/>
  <c r="A1920" i="9"/>
  <c r="A1919" i="9"/>
  <c r="A1918" i="9"/>
  <c r="A1917" i="9"/>
  <c r="A1916" i="9"/>
  <c r="A1915" i="9"/>
  <c r="A1914" i="9"/>
  <c r="A1913" i="9"/>
  <c r="A1912" i="9"/>
  <c r="A1911" i="9"/>
  <c r="A1910" i="9"/>
  <c r="A1909" i="9"/>
  <c r="A1908" i="9"/>
  <c r="A1907" i="9"/>
  <c r="A1906" i="9"/>
  <c r="A1905" i="9"/>
  <c r="A1904" i="9"/>
  <c r="A1903" i="9"/>
  <c r="A1902" i="9"/>
  <c r="A1901" i="9"/>
  <c r="A1900" i="9"/>
  <c r="A1899" i="9"/>
  <c r="A1898" i="9"/>
  <c r="A1897" i="9"/>
  <c r="A1896" i="9"/>
  <c r="A1895" i="9"/>
  <c r="A1894" i="9"/>
  <c r="A1893" i="9"/>
  <c r="A1892" i="9"/>
  <c r="A1891" i="9"/>
  <c r="A1890" i="9"/>
  <c r="A1889" i="9"/>
  <c r="A1888" i="9"/>
  <c r="A1887" i="9"/>
  <c r="A1886" i="9"/>
  <c r="A1885" i="9"/>
  <c r="A1884" i="9"/>
  <c r="A1883" i="9"/>
  <c r="A1882" i="9"/>
  <c r="A1881" i="9"/>
  <c r="A1880" i="9"/>
  <c r="A1879" i="9"/>
  <c r="A1878" i="9"/>
  <c r="A1877" i="9"/>
  <c r="A1876" i="9"/>
  <c r="A1875" i="9"/>
  <c r="A1874" i="9"/>
  <c r="A1873" i="9"/>
  <c r="A1872" i="9"/>
  <c r="A1871" i="9"/>
  <c r="A1870" i="9"/>
  <c r="A1869" i="9"/>
  <c r="A1868" i="9"/>
  <c r="A1867" i="9"/>
  <c r="A1866" i="9"/>
  <c r="A1865" i="9"/>
  <c r="A1864" i="9"/>
  <c r="A1863" i="9"/>
  <c r="A1862" i="9"/>
  <c r="A1861" i="9"/>
  <c r="A1860" i="9"/>
  <c r="A1859" i="9"/>
  <c r="A1858" i="9"/>
  <c r="A1857" i="9"/>
  <c r="A1856" i="9"/>
  <c r="A1855" i="9"/>
  <c r="A1854" i="9"/>
  <c r="A1853" i="9"/>
  <c r="A1852" i="9"/>
  <c r="A1851" i="9"/>
  <c r="A1850" i="9"/>
  <c r="A1849" i="9"/>
  <c r="A1848" i="9"/>
  <c r="A1847" i="9"/>
  <c r="A1846" i="9"/>
  <c r="A1845" i="9"/>
  <c r="A1844" i="9"/>
  <c r="A1843" i="9"/>
  <c r="A1842" i="9"/>
  <c r="A1841" i="9"/>
  <c r="A1840" i="9"/>
  <c r="A1839" i="9"/>
  <c r="A1838" i="9"/>
  <c r="A1837" i="9"/>
  <c r="A1836" i="9"/>
  <c r="A1835" i="9"/>
  <c r="A1834" i="9"/>
  <c r="A1833" i="9"/>
  <c r="A1832" i="9"/>
  <c r="A1831" i="9"/>
  <c r="A1830" i="9"/>
  <c r="A1829" i="9"/>
  <c r="A1828" i="9"/>
  <c r="A1827" i="9"/>
  <c r="A1826" i="9"/>
  <c r="A1825" i="9"/>
  <c r="A1824" i="9"/>
  <c r="A1823" i="9"/>
  <c r="A1822" i="9"/>
  <c r="A1821" i="9"/>
  <c r="A1820" i="9"/>
  <c r="A1819" i="9"/>
  <c r="A1818" i="9"/>
  <c r="A1817" i="9"/>
  <c r="A1816" i="9"/>
  <c r="A1815" i="9"/>
  <c r="A1814" i="9"/>
  <c r="A1813" i="9"/>
  <c r="A1812" i="9"/>
  <c r="A1811" i="9"/>
  <c r="A1810" i="9"/>
  <c r="A1809" i="9"/>
  <c r="A1808" i="9"/>
  <c r="A1807" i="9"/>
  <c r="A1806" i="9"/>
  <c r="A1805" i="9"/>
  <c r="A1804" i="9"/>
  <c r="A1803" i="9"/>
  <c r="A1802" i="9"/>
  <c r="A1801" i="9"/>
  <c r="A1800" i="9"/>
  <c r="A1799" i="9"/>
  <c r="A1798" i="9"/>
  <c r="A1797" i="9"/>
  <c r="A1796" i="9"/>
  <c r="A1795" i="9"/>
  <c r="A1794" i="9"/>
  <c r="A1793" i="9"/>
  <c r="A1792" i="9"/>
  <c r="A1791" i="9"/>
  <c r="A1790" i="9"/>
  <c r="A1789" i="9"/>
  <c r="A1788" i="9"/>
  <c r="A1787" i="9"/>
  <c r="A1786" i="9"/>
  <c r="A1785" i="9"/>
  <c r="A1784" i="9"/>
  <c r="A1783" i="9"/>
  <c r="A1782" i="9"/>
  <c r="A1781" i="9"/>
  <c r="A1780" i="9"/>
  <c r="A1779" i="9"/>
  <c r="A1778" i="9"/>
  <c r="A1777" i="9"/>
  <c r="A1776" i="9"/>
  <c r="A1775" i="9"/>
  <c r="A1774" i="9"/>
  <c r="A1773" i="9"/>
  <c r="A1772" i="9"/>
  <c r="A1771" i="9"/>
  <c r="A1770" i="9"/>
  <c r="A1769" i="9"/>
  <c r="A1768" i="9"/>
  <c r="A1767" i="9"/>
  <c r="A1766" i="9"/>
  <c r="A1765" i="9"/>
  <c r="A1764" i="9"/>
  <c r="A1763" i="9"/>
  <c r="A1762" i="9"/>
  <c r="A1761" i="9"/>
  <c r="A1760" i="9"/>
  <c r="A1759" i="9"/>
  <c r="A1758" i="9"/>
  <c r="A1757" i="9"/>
  <c r="A1756" i="9"/>
  <c r="A1755" i="9"/>
  <c r="A1754" i="9"/>
  <c r="A1753" i="9"/>
  <c r="A1752" i="9"/>
  <c r="A1751" i="9"/>
  <c r="A1750" i="9"/>
  <c r="A1749" i="9"/>
  <c r="A1748" i="9"/>
  <c r="A1747" i="9"/>
  <c r="A1746" i="9"/>
  <c r="A1745" i="9"/>
  <c r="A1744" i="9"/>
  <c r="A1743" i="9"/>
  <c r="A1742" i="9"/>
  <c r="A1741" i="9"/>
  <c r="A1740" i="9"/>
  <c r="A1739" i="9"/>
  <c r="A1738" i="9"/>
  <c r="A1737" i="9"/>
  <c r="A1736" i="9"/>
  <c r="A1735" i="9"/>
  <c r="A1734" i="9"/>
  <c r="A1733" i="9"/>
  <c r="A1732" i="9"/>
  <c r="A1731" i="9"/>
  <c r="A1730" i="9"/>
  <c r="A1729" i="9"/>
  <c r="A1728" i="9"/>
  <c r="A1727" i="9"/>
  <c r="A1726" i="9"/>
  <c r="A1725" i="9"/>
  <c r="A1724" i="9"/>
  <c r="A1723" i="9"/>
  <c r="A1722" i="9"/>
  <c r="A1721" i="9"/>
  <c r="A1720" i="9"/>
  <c r="A1719" i="9"/>
  <c r="A1718" i="9"/>
  <c r="A1717" i="9"/>
  <c r="A1716" i="9"/>
  <c r="A1715" i="9"/>
  <c r="A1714" i="9"/>
  <c r="A1713" i="9"/>
  <c r="A1712" i="9"/>
  <c r="A1711" i="9"/>
  <c r="A1710" i="9"/>
  <c r="A1709" i="9"/>
  <c r="A1708" i="9"/>
  <c r="A1707" i="9"/>
  <c r="A1706" i="9"/>
  <c r="A1705" i="9"/>
  <c r="A1704" i="9"/>
  <c r="A1703" i="9"/>
  <c r="A1702" i="9"/>
  <c r="A1701" i="9"/>
  <c r="A1700" i="9"/>
  <c r="A1699" i="9"/>
  <c r="A1698" i="9"/>
  <c r="A1697" i="9"/>
  <c r="A1696" i="9"/>
  <c r="A1695" i="9"/>
  <c r="A1694" i="9"/>
  <c r="A1693" i="9"/>
  <c r="A1692" i="9"/>
  <c r="A1691" i="9"/>
  <c r="A1690" i="9"/>
  <c r="A1689" i="9"/>
  <c r="A1688" i="9"/>
  <c r="A1687" i="9"/>
  <c r="A1686" i="9"/>
  <c r="A1685" i="9"/>
  <c r="A1684" i="9"/>
  <c r="A1683" i="9"/>
  <c r="A1682" i="9"/>
  <c r="A1681" i="9"/>
  <c r="A1680" i="9"/>
  <c r="A1679" i="9"/>
  <c r="A1678" i="9"/>
  <c r="A1677" i="9"/>
  <c r="A1676" i="9"/>
  <c r="A1675" i="9"/>
  <c r="A1674" i="9"/>
  <c r="A1673" i="9"/>
  <c r="A1672" i="9"/>
  <c r="A1671" i="9"/>
  <c r="A1670" i="9"/>
  <c r="A1669" i="9"/>
  <c r="A1668" i="9"/>
  <c r="A1667" i="9"/>
  <c r="A1666" i="9"/>
  <c r="A1665" i="9"/>
  <c r="A1664" i="9"/>
  <c r="A1663" i="9"/>
  <c r="A1662" i="9"/>
  <c r="A1661" i="9"/>
  <c r="A1660" i="9"/>
  <c r="A1659" i="9"/>
  <c r="A1658" i="9"/>
  <c r="A1657" i="9"/>
  <c r="A1656" i="9"/>
  <c r="A1655" i="9"/>
  <c r="A1654" i="9"/>
  <c r="A1653" i="9"/>
  <c r="A1652" i="9"/>
  <c r="A1651" i="9"/>
  <c r="A1650" i="9"/>
  <c r="A1649" i="9"/>
  <c r="A1648" i="9"/>
  <c r="A1647" i="9"/>
  <c r="A1646" i="9"/>
  <c r="A1645" i="9"/>
  <c r="A1644" i="9"/>
  <c r="A1643" i="9"/>
  <c r="A1642" i="9"/>
  <c r="A1641" i="9"/>
  <c r="A1640" i="9"/>
  <c r="A1639" i="9"/>
  <c r="A1638" i="9"/>
  <c r="A1637" i="9"/>
  <c r="A1636" i="9"/>
  <c r="A1635" i="9"/>
  <c r="A1634" i="9"/>
  <c r="A1633" i="9"/>
  <c r="A1632" i="9"/>
  <c r="A1631" i="9"/>
  <c r="A1630" i="9"/>
  <c r="A1629" i="9"/>
  <c r="A1628" i="9"/>
  <c r="A1627" i="9"/>
  <c r="A1626" i="9"/>
  <c r="A1625" i="9"/>
  <c r="A1624" i="9"/>
  <c r="A1623" i="9"/>
  <c r="A1622" i="9"/>
  <c r="A1621" i="9"/>
  <c r="A1620" i="9"/>
  <c r="A1619" i="9"/>
  <c r="A1618" i="9"/>
  <c r="A1617" i="9"/>
  <c r="A1616" i="9"/>
  <c r="A1615" i="9"/>
  <c r="A1614" i="9"/>
  <c r="A1613" i="9"/>
  <c r="A1612" i="9"/>
  <c r="A1611" i="9"/>
  <c r="A1610" i="9"/>
  <c r="A1609" i="9"/>
  <c r="A1608" i="9"/>
  <c r="A1607" i="9"/>
  <c r="A1606" i="9"/>
  <c r="A1605" i="9"/>
  <c r="A1604" i="9"/>
  <c r="A1603" i="9"/>
  <c r="A1602" i="9"/>
  <c r="A1601" i="9"/>
  <c r="A1600" i="9"/>
  <c r="A1599" i="9"/>
  <c r="A1598" i="9"/>
  <c r="A1597" i="9"/>
  <c r="A1596" i="9"/>
  <c r="A1595" i="9"/>
  <c r="A1594" i="9"/>
  <c r="A1593" i="9"/>
  <c r="A1592" i="9"/>
  <c r="A1591" i="9"/>
  <c r="A1590" i="9"/>
  <c r="A1589" i="9"/>
  <c r="A1588" i="9"/>
  <c r="A1587" i="9"/>
  <c r="A1586" i="9"/>
  <c r="A1585" i="9"/>
  <c r="A1584" i="9"/>
  <c r="A1583" i="9"/>
  <c r="A1582" i="9"/>
  <c r="A1581" i="9"/>
  <c r="A1580" i="9"/>
  <c r="A1579" i="9"/>
  <c r="A1578" i="9"/>
  <c r="A1577" i="9"/>
  <c r="A1576" i="9"/>
  <c r="A1575" i="9"/>
  <c r="A1574" i="9"/>
  <c r="A1573" i="9"/>
  <c r="A1572" i="9"/>
  <c r="A1571" i="9"/>
  <c r="A1570" i="9"/>
  <c r="A1569" i="9"/>
  <c r="A1568" i="9"/>
  <c r="A1567" i="9"/>
  <c r="A1566" i="9"/>
  <c r="A1565" i="9"/>
  <c r="A1564" i="9"/>
  <c r="A1563" i="9"/>
  <c r="A1562" i="9"/>
  <c r="A1561" i="9"/>
  <c r="A1560" i="9"/>
  <c r="A1559" i="9"/>
  <c r="A1558" i="9"/>
  <c r="A1557" i="9"/>
  <c r="A1556" i="9"/>
  <c r="A1555" i="9"/>
  <c r="A1554" i="9"/>
  <c r="A1553" i="9"/>
  <c r="A1552" i="9"/>
  <c r="A1551" i="9"/>
  <c r="A1550" i="9"/>
  <c r="A1549" i="9"/>
  <c r="A1548" i="9"/>
  <c r="A1547" i="9"/>
  <c r="A1546" i="9"/>
  <c r="A1545" i="9"/>
  <c r="A1544" i="9"/>
  <c r="A1543" i="9"/>
  <c r="A1542" i="9"/>
  <c r="A1541" i="9"/>
  <c r="A1540" i="9"/>
  <c r="A1539" i="9"/>
  <c r="A1538" i="9"/>
  <c r="A1537" i="9"/>
  <c r="A1536" i="9"/>
  <c r="A1535" i="9"/>
  <c r="A1534" i="9"/>
  <c r="A1533" i="9"/>
  <c r="A1532" i="9"/>
  <c r="A1531" i="9"/>
  <c r="A1530" i="9"/>
  <c r="A1529" i="9"/>
  <c r="A1528" i="9"/>
  <c r="A1527" i="9"/>
  <c r="A1526" i="9"/>
  <c r="A1525" i="9"/>
  <c r="A1524" i="9"/>
  <c r="A1523" i="9"/>
  <c r="A1522" i="9"/>
  <c r="A1521" i="9"/>
  <c r="A1520" i="9"/>
  <c r="A1519" i="9"/>
  <c r="A1518" i="9"/>
  <c r="A1517" i="9"/>
  <c r="A1516" i="9"/>
  <c r="A1515" i="9"/>
  <c r="A1514" i="9"/>
  <c r="A1513" i="9"/>
  <c r="A1512" i="9"/>
  <c r="A1511" i="9"/>
  <c r="A1510" i="9"/>
  <c r="A1509" i="9"/>
  <c r="A1508" i="9"/>
  <c r="A1507" i="9"/>
  <c r="A1506" i="9"/>
  <c r="A1505" i="9"/>
  <c r="A1504" i="9"/>
  <c r="A1503" i="9"/>
  <c r="A1502" i="9"/>
  <c r="A1501" i="9"/>
  <c r="A1500" i="9"/>
  <c r="A1499" i="9"/>
  <c r="A1498" i="9"/>
  <c r="A1497" i="9"/>
  <c r="A1496" i="9"/>
  <c r="A1495" i="9"/>
  <c r="A1494" i="9"/>
  <c r="A1493" i="9"/>
  <c r="A1492" i="9"/>
  <c r="A1491" i="9"/>
  <c r="A1490" i="9"/>
  <c r="A1489" i="9"/>
  <c r="A1488" i="9"/>
  <c r="A1487" i="9"/>
  <c r="A1486" i="9"/>
  <c r="A1485" i="9"/>
  <c r="A1484" i="9"/>
  <c r="A1483" i="9"/>
  <c r="A1482" i="9"/>
  <c r="A1481" i="9"/>
  <c r="A1480" i="9"/>
  <c r="A1479" i="9"/>
  <c r="A1478" i="9"/>
  <c r="A1477" i="9"/>
  <c r="A1476" i="9"/>
  <c r="A1475" i="9"/>
  <c r="A1474" i="9"/>
  <c r="A1473" i="9"/>
  <c r="A1472" i="9"/>
  <c r="A1471" i="9"/>
  <c r="A1470" i="9"/>
  <c r="A1469" i="9"/>
  <c r="A1468" i="9"/>
  <c r="A1467" i="9"/>
  <c r="A1466" i="9"/>
  <c r="A1465" i="9"/>
  <c r="A1464" i="9"/>
  <c r="A1463" i="9"/>
  <c r="A1462" i="9"/>
  <c r="A1461" i="9"/>
  <c r="A1460" i="9"/>
  <c r="A1459" i="9"/>
  <c r="A1458" i="9"/>
  <c r="A1457" i="9"/>
  <c r="A1456" i="9"/>
  <c r="A1455" i="9"/>
  <c r="A1454" i="9"/>
  <c r="A1453" i="9"/>
  <c r="A1452" i="9"/>
  <c r="A1451" i="9"/>
  <c r="A1450" i="9"/>
  <c r="A1449" i="9"/>
  <c r="A1448" i="9"/>
  <c r="A1447" i="9"/>
  <c r="A1446" i="9"/>
  <c r="A1445" i="9"/>
  <c r="A1444" i="9"/>
  <c r="A1443" i="9"/>
  <c r="A1442" i="9"/>
  <c r="A1441" i="9"/>
  <c r="A1440" i="9"/>
  <c r="A1439" i="9"/>
  <c r="A1438" i="9"/>
  <c r="A1437" i="9"/>
  <c r="A1436" i="9"/>
  <c r="A1435" i="9"/>
  <c r="A1434" i="9"/>
  <c r="A1433" i="9"/>
  <c r="A1432" i="9"/>
  <c r="A1431" i="9"/>
  <c r="A1430" i="9"/>
  <c r="A1429" i="9"/>
  <c r="A1428" i="9"/>
  <c r="A1427" i="9"/>
  <c r="A1426" i="9"/>
  <c r="A1425" i="9"/>
  <c r="A1424" i="9"/>
  <c r="A1423" i="9"/>
  <c r="A1422" i="9"/>
  <c r="A1421" i="9"/>
  <c r="A1420" i="9"/>
  <c r="A1419" i="9"/>
  <c r="A1418" i="9"/>
  <c r="A1417" i="9"/>
  <c r="A1416" i="9"/>
  <c r="A1415" i="9"/>
  <c r="A1414" i="9"/>
  <c r="A1413" i="9"/>
  <c r="A1412" i="9"/>
  <c r="A1411" i="9"/>
  <c r="A1410" i="9"/>
  <c r="A1409" i="9"/>
  <c r="A1408" i="9"/>
  <c r="A1407" i="9"/>
  <c r="A1406" i="9"/>
  <c r="A1405" i="9"/>
  <c r="A1404" i="9"/>
  <c r="A1403" i="9"/>
  <c r="A1402" i="9"/>
  <c r="A1401" i="9"/>
  <c r="A1400" i="9"/>
  <c r="A1399" i="9"/>
  <c r="A1398" i="9"/>
  <c r="A1397" i="9"/>
  <c r="A1396" i="9"/>
  <c r="A1395" i="9"/>
  <c r="A1394" i="9"/>
  <c r="A1393" i="9"/>
  <c r="A1392" i="9"/>
  <c r="A1391" i="9"/>
  <c r="A1390" i="9"/>
  <c r="A1389" i="9"/>
  <c r="A1388" i="9"/>
  <c r="A1387" i="9"/>
  <c r="A1386" i="9"/>
  <c r="A1385" i="9"/>
  <c r="A1384" i="9"/>
  <c r="A1383" i="9"/>
  <c r="A1382" i="9"/>
  <c r="A1381" i="9"/>
  <c r="A1380" i="9"/>
  <c r="A1379" i="9"/>
  <c r="A1378" i="9"/>
  <c r="A1377" i="9"/>
  <c r="A1376" i="9"/>
  <c r="A1375" i="9"/>
  <c r="A1374" i="9"/>
  <c r="A1373" i="9"/>
  <c r="A1372" i="9"/>
  <c r="A1371" i="9"/>
  <c r="A1370" i="9"/>
  <c r="A1369" i="9"/>
  <c r="A1368" i="9"/>
  <c r="A1367" i="9"/>
  <c r="A1366" i="9"/>
  <c r="A1365" i="9"/>
  <c r="A1364" i="9"/>
  <c r="A1363" i="9"/>
  <c r="A1362" i="9"/>
  <c r="A1361" i="9"/>
  <c r="A1360" i="9"/>
  <c r="A1359" i="9"/>
  <c r="A1358" i="9"/>
  <c r="A1357" i="9"/>
  <c r="A1356" i="9"/>
  <c r="A1355" i="9"/>
  <c r="A1354" i="9"/>
  <c r="A1353" i="9"/>
  <c r="A1352" i="9"/>
  <c r="A1351" i="9"/>
  <c r="A1350" i="9"/>
  <c r="A1349" i="9"/>
  <c r="A1348" i="9"/>
  <c r="A1347" i="9"/>
  <c r="A1346" i="9"/>
  <c r="A1345" i="9"/>
  <c r="A1344" i="9"/>
  <c r="A1343" i="9"/>
  <c r="A1342" i="9"/>
  <c r="A1341" i="9"/>
  <c r="A1340" i="9"/>
  <c r="A1339" i="9"/>
  <c r="A1338" i="9"/>
  <c r="A1337" i="9"/>
  <c r="A1336" i="9"/>
  <c r="A1335" i="9"/>
  <c r="A1334" i="9"/>
  <c r="A1333" i="9"/>
  <c r="A1332" i="9"/>
  <c r="A1331" i="9"/>
  <c r="A1330" i="9"/>
  <c r="A1329" i="9"/>
  <c r="A1328" i="9"/>
  <c r="A1327" i="9"/>
  <c r="A1326" i="9"/>
  <c r="A1325" i="9"/>
  <c r="A1324" i="9"/>
  <c r="A1323" i="9"/>
  <c r="A1322" i="9"/>
  <c r="A1321" i="9"/>
  <c r="A1320" i="9"/>
  <c r="A1319" i="9"/>
  <c r="A1318" i="9"/>
  <c r="A1317" i="9"/>
  <c r="A1316" i="9"/>
  <c r="A1315" i="9"/>
  <c r="A1314" i="9"/>
  <c r="A1313" i="9"/>
  <c r="A1312" i="9"/>
  <c r="A1311" i="9"/>
  <c r="A1310" i="9"/>
  <c r="A1309" i="9"/>
  <c r="A1308" i="9"/>
  <c r="A1307" i="9"/>
  <c r="A1306" i="9"/>
  <c r="A1305" i="9"/>
  <c r="A1304" i="9"/>
  <c r="A1303" i="9"/>
  <c r="A1302" i="9"/>
  <c r="A1301" i="9"/>
  <c r="A1300" i="9"/>
  <c r="A1299" i="9"/>
  <c r="A1298" i="9"/>
  <c r="A1297" i="9"/>
  <c r="A1296" i="9"/>
  <c r="A1295" i="9"/>
  <c r="A1294" i="9"/>
  <c r="A1293" i="9"/>
  <c r="A1292" i="9"/>
  <c r="A1291" i="9"/>
  <c r="A1290" i="9"/>
  <c r="A1289" i="9"/>
  <c r="A1288" i="9"/>
  <c r="A1287" i="9"/>
  <c r="A1286" i="9"/>
  <c r="A1285" i="9"/>
  <c r="A1284" i="9"/>
  <c r="A1283" i="9"/>
  <c r="A1282" i="9"/>
  <c r="A1281" i="9"/>
  <c r="A1280" i="9"/>
  <c r="A1279" i="9"/>
  <c r="A1278" i="9"/>
  <c r="A1277" i="9"/>
  <c r="A1276" i="9"/>
  <c r="A1275" i="9"/>
  <c r="A1274" i="9"/>
  <c r="A1273" i="9"/>
  <c r="A1272" i="9"/>
  <c r="A1271" i="9"/>
  <c r="A1270" i="9"/>
  <c r="A1269" i="9"/>
  <c r="A1268" i="9"/>
  <c r="A1267" i="9"/>
  <c r="A1266" i="9"/>
  <c r="A1265" i="9"/>
  <c r="A1264" i="9"/>
  <c r="A1263" i="9"/>
  <c r="A1262" i="9"/>
  <c r="A1261" i="9"/>
  <c r="A1260" i="9"/>
  <c r="A1259" i="9"/>
  <c r="A1258" i="9"/>
  <c r="A1257" i="9"/>
  <c r="A1256" i="9"/>
  <c r="A1255" i="9"/>
  <c r="A1254" i="9"/>
  <c r="A1253" i="9"/>
  <c r="A1252" i="9"/>
  <c r="A1251" i="9"/>
  <c r="A1250" i="9"/>
  <c r="A1249" i="9"/>
  <c r="A1248" i="9"/>
  <c r="A1247" i="9"/>
  <c r="A1246" i="9"/>
  <c r="A1245" i="9"/>
  <c r="A1244" i="9"/>
  <c r="A1243" i="9"/>
  <c r="A1242" i="9"/>
  <c r="A1241" i="9"/>
  <c r="A1240" i="9"/>
  <c r="A1239" i="9"/>
  <c r="A1238" i="9"/>
  <c r="A1237" i="9"/>
  <c r="A1236" i="9"/>
  <c r="A1235" i="9"/>
  <c r="A1234" i="9"/>
  <c r="A1233" i="9"/>
  <c r="A1232" i="9"/>
  <c r="A1231" i="9"/>
  <c r="A1230" i="9"/>
  <c r="A1229" i="9"/>
  <c r="A1228" i="9"/>
  <c r="A1227" i="9"/>
  <c r="A1226" i="9"/>
  <c r="A1225" i="9"/>
  <c r="A1224" i="9"/>
  <c r="A1223" i="9"/>
  <c r="A1222" i="9"/>
  <c r="A1221" i="9"/>
  <c r="A1220" i="9"/>
  <c r="A1219" i="9"/>
  <c r="A1218" i="9"/>
  <c r="A1217" i="9"/>
  <c r="A1216" i="9"/>
  <c r="A1215" i="9"/>
  <c r="A1214" i="9"/>
  <c r="A1213" i="9"/>
  <c r="A1212" i="9"/>
  <c r="A1211" i="9"/>
  <c r="A1210" i="9"/>
  <c r="A1209" i="9"/>
  <c r="A1208" i="9"/>
  <c r="A1207" i="9"/>
  <c r="A1206" i="9"/>
  <c r="A1205" i="9"/>
  <c r="A1204" i="9"/>
  <c r="A1203" i="9"/>
  <c r="A1202" i="9"/>
  <c r="A1201" i="9"/>
  <c r="A1200" i="9"/>
  <c r="A1199" i="9"/>
  <c r="A1198" i="9"/>
  <c r="A1197" i="9"/>
  <c r="A1196" i="9"/>
  <c r="A1195" i="9"/>
  <c r="A1194" i="9"/>
  <c r="A1193" i="9"/>
  <c r="A1192" i="9"/>
  <c r="A1191" i="9"/>
  <c r="A1190" i="9"/>
  <c r="A1189" i="9"/>
  <c r="A1188" i="9"/>
  <c r="A1187" i="9"/>
  <c r="A1186" i="9"/>
  <c r="A1185" i="9"/>
  <c r="A1184" i="9"/>
  <c r="A1183" i="9"/>
  <c r="A1182" i="9"/>
  <c r="A1181" i="9"/>
  <c r="A1180" i="9"/>
  <c r="A1179" i="9"/>
  <c r="A1178" i="9"/>
  <c r="A1177" i="9"/>
  <c r="A1176" i="9"/>
  <c r="A1175" i="9"/>
  <c r="A1174" i="9"/>
  <c r="A1173" i="9"/>
  <c r="A1172" i="9"/>
  <c r="A1171" i="9"/>
  <c r="A1170" i="9"/>
  <c r="A1169" i="9"/>
  <c r="A1168" i="9"/>
  <c r="A1167" i="9"/>
  <c r="A1166" i="9"/>
  <c r="A1165" i="9"/>
  <c r="A1164" i="9"/>
  <c r="A1163" i="9"/>
  <c r="A1162" i="9"/>
  <c r="A1161" i="9"/>
  <c r="A1160" i="9"/>
  <c r="A1159" i="9"/>
  <c r="A1158" i="9"/>
  <c r="A1157" i="9"/>
  <c r="A1156" i="9"/>
  <c r="A1155" i="9"/>
  <c r="A1154" i="9"/>
  <c r="A1153" i="9"/>
  <c r="A1152" i="9"/>
  <c r="A1151" i="9"/>
  <c r="A1150" i="9"/>
  <c r="A1149" i="9"/>
  <c r="A1148" i="9"/>
  <c r="A1147" i="9"/>
  <c r="A1146" i="9"/>
  <c r="A1145" i="9"/>
  <c r="A1144" i="9"/>
  <c r="A1143" i="9"/>
  <c r="A1142" i="9"/>
  <c r="A1141" i="9"/>
  <c r="A1140" i="9"/>
  <c r="A1139" i="9"/>
  <c r="A1138" i="9"/>
  <c r="A1137" i="9"/>
  <c r="A1136" i="9"/>
  <c r="A1135" i="9"/>
  <c r="A1134" i="9"/>
  <c r="A1133" i="9"/>
  <c r="A1132" i="9"/>
  <c r="A1131" i="9"/>
  <c r="A1130" i="9"/>
  <c r="A1129" i="9"/>
  <c r="A1128" i="9"/>
  <c r="A1127" i="9"/>
  <c r="A1126" i="9"/>
  <c r="A1125" i="9"/>
  <c r="A1124" i="9"/>
  <c r="A1123" i="9"/>
  <c r="A1122" i="9"/>
  <c r="A1121" i="9"/>
  <c r="A1120" i="9"/>
  <c r="A1119" i="9"/>
  <c r="A1118" i="9"/>
  <c r="A1117" i="9"/>
  <c r="A1116" i="9"/>
  <c r="A1115" i="9"/>
  <c r="A1114" i="9"/>
  <c r="A1113" i="9"/>
  <c r="A1112" i="9"/>
  <c r="A1111" i="9"/>
  <c r="A1110" i="9"/>
  <c r="A1109" i="9"/>
  <c r="A1108" i="9"/>
  <c r="A1107" i="9"/>
  <c r="A1106" i="9"/>
  <c r="A1105" i="9"/>
  <c r="A1104" i="9"/>
  <c r="A1103" i="9"/>
  <c r="A1102" i="9"/>
  <c r="A1101" i="9"/>
  <c r="A1100" i="9"/>
  <c r="A1099" i="9"/>
  <c r="A1098" i="9"/>
  <c r="A1097" i="9"/>
  <c r="A1096" i="9"/>
  <c r="A1095" i="9"/>
  <c r="A1094" i="9"/>
  <c r="A1093" i="9"/>
  <c r="A1092" i="9"/>
  <c r="A1091" i="9"/>
  <c r="A1090" i="9"/>
  <c r="A1089" i="9"/>
  <c r="A1088" i="9"/>
  <c r="A1087" i="9"/>
  <c r="A1086" i="9"/>
  <c r="A1085" i="9"/>
  <c r="A1084" i="9"/>
  <c r="A1083" i="9"/>
  <c r="A1082" i="9"/>
  <c r="A1081" i="9"/>
  <c r="A1080" i="9"/>
  <c r="A1079" i="9"/>
  <c r="A1078" i="9"/>
  <c r="A1077" i="9"/>
  <c r="A1076" i="9"/>
  <c r="A1075" i="9"/>
  <c r="A1074" i="9"/>
  <c r="A1073" i="9"/>
  <c r="A1072" i="9"/>
  <c r="A1071" i="9"/>
  <c r="A1070" i="9"/>
  <c r="A1069" i="9"/>
  <c r="A1068" i="9"/>
  <c r="A1067" i="9"/>
  <c r="A1066" i="9"/>
  <c r="A1065" i="9"/>
  <c r="A1064" i="9"/>
  <c r="A1063" i="9"/>
  <c r="A1062" i="9"/>
  <c r="A1061" i="9"/>
  <c r="A1060" i="9"/>
  <c r="A1059" i="9"/>
  <c r="A1058" i="9"/>
  <c r="A1057" i="9"/>
  <c r="A1056" i="9"/>
  <c r="A1055" i="9"/>
  <c r="A1054" i="9"/>
  <c r="A1053" i="9"/>
  <c r="A1052" i="9"/>
  <c r="A1051" i="9"/>
  <c r="A1050" i="9"/>
  <c r="A1049" i="9"/>
  <c r="A1048" i="9"/>
  <c r="A1047" i="9"/>
  <c r="A1046" i="9"/>
  <c r="A1045" i="9"/>
  <c r="A1044" i="9"/>
  <c r="A1043" i="9"/>
  <c r="A1042" i="9"/>
  <c r="A1041" i="9"/>
  <c r="A1040" i="9"/>
  <c r="A1039" i="9"/>
  <c r="A1038" i="9"/>
  <c r="A1037" i="9"/>
  <c r="A1036" i="9"/>
  <c r="A1035" i="9"/>
  <c r="A1034" i="9"/>
  <c r="A1033" i="9"/>
  <c r="A1032" i="9"/>
  <c r="A1031" i="9"/>
  <c r="A1030" i="9"/>
  <c r="A1029" i="9"/>
  <c r="A1028" i="9"/>
  <c r="A1027" i="9"/>
  <c r="A1026" i="9"/>
  <c r="A1025" i="9"/>
  <c r="A1024" i="9"/>
  <c r="A1023" i="9"/>
  <c r="A1022" i="9"/>
  <c r="A1021" i="9"/>
  <c r="A1020" i="9"/>
  <c r="A1019" i="9"/>
  <c r="A1018" i="9"/>
  <c r="A1017" i="9"/>
  <c r="A1016" i="9"/>
  <c r="A1015" i="9"/>
  <c r="A1014" i="9"/>
  <c r="A1013" i="9"/>
  <c r="A1012" i="9"/>
  <c r="A1011" i="9"/>
  <c r="A1010" i="9"/>
  <c r="A1009" i="9"/>
  <c r="A1008" i="9"/>
  <c r="A1007" i="9"/>
  <c r="A1006" i="9"/>
  <c r="A1005" i="9"/>
  <c r="A1004" i="9"/>
  <c r="A1003" i="9"/>
  <c r="A1002" i="9"/>
  <c r="A1001" i="9"/>
  <c r="A1000" i="9"/>
  <c r="A999" i="9"/>
  <c r="A998" i="9"/>
  <c r="A997" i="9"/>
  <c r="A996" i="9"/>
  <c r="A995" i="9"/>
  <c r="A994" i="9"/>
  <c r="A993" i="9"/>
  <c r="A992" i="9"/>
  <c r="A991" i="9"/>
  <c r="A990" i="9"/>
  <c r="A989" i="9"/>
  <c r="A988" i="9"/>
  <c r="A987" i="9"/>
  <c r="A986" i="9"/>
  <c r="A985" i="9"/>
  <c r="A984" i="9"/>
  <c r="A983" i="9"/>
  <c r="A982" i="9"/>
  <c r="A981" i="9"/>
  <c r="A980" i="9"/>
  <c r="A979" i="9"/>
  <c r="A978" i="9"/>
  <c r="A977" i="9"/>
  <c r="A976" i="9"/>
  <c r="A975" i="9"/>
  <c r="A974" i="9"/>
  <c r="A973" i="9"/>
  <c r="A972" i="9"/>
  <c r="A971" i="9"/>
  <c r="A970" i="9"/>
  <c r="A969" i="9"/>
  <c r="A968" i="9"/>
  <c r="A967" i="9"/>
  <c r="A966" i="9"/>
  <c r="A965" i="9"/>
  <c r="A964" i="9"/>
  <c r="A963" i="9"/>
  <c r="A962" i="9"/>
  <c r="A961" i="9"/>
  <c r="A960" i="9"/>
  <c r="A959" i="9"/>
  <c r="A958" i="9"/>
  <c r="A957" i="9"/>
  <c r="A956" i="9"/>
  <c r="A955" i="9"/>
  <c r="A954" i="9"/>
  <c r="A953" i="9"/>
  <c r="A952" i="9"/>
  <c r="A951" i="9"/>
  <c r="A950" i="9"/>
  <c r="A949" i="9"/>
  <c r="A948" i="9"/>
  <c r="A947" i="9"/>
  <c r="A946" i="9"/>
  <c r="A945" i="9"/>
  <c r="A944" i="9"/>
  <c r="A943" i="9"/>
  <c r="A942" i="9"/>
  <c r="A941" i="9"/>
  <c r="A940" i="9"/>
  <c r="A939" i="9"/>
  <c r="A938" i="9"/>
  <c r="A937" i="9"/>
  <c r="A936" i="9"/>
  <c r="A935" i="9"/>
  <c r="A934" i="9"/>
  <c r="A933" i="9"/>
  <c r="A932" i="9"/>
  <c r="A931" i="9"/>
  <c r="A930" i="9"/>
  <c r="A929" i="9"/>
  <c r="A928" i="9"/>
  <c r="A927" i="9"/>
  <c r="A926" i="9"/>
  <c r="A925" i="9"/>
  <c r="A924" i="9"/>
  <c r="A923" i="9"/>
  <c r="A922" i="9"/>
  <c r="A921" i="9"/>
  <c r="A920" i="9"/>
  <c r="A919" i="9"/>
  <c r="A918" i="9"/>
  <c r="A917" i="9"/>
  <c r="A916" i="9"/>
  <c r="A915" i="9"/>
  <c r="A914" i="9"/>
  <c r="A913" i="9"/>
  <c r="A912" i="9"/>
  <c r="A911" i="9"/>
  <c r="A910" i="9"/>
  <c r="A909" i="9"/>
  <c r="A908" i="9"/>
  <c r="A907" i="9"/>
  <c r="A906" i="9"/>
  <c r="A905" i="9"/>
  <c r="A904" i="9"/>
  <c r="A903" i="9"/>
  <c r="A902" i="9"/>
  <c r="A901" i="9"/>
  <c r="A900" i="9"/>
  <c r="A899" i="9"/>
  <c r="A898" i="9"/>
  <c r="A897" i="9"/>
  <c r="A896" i="9"/>
  <c r="A895" i="9"/>
  <c r="A894" i="9"/>
  <c r="A893" i="9"/>
  <c r="A892" i="9"/>
  <c r="A891" i="9"/>
  <c r="A890" i="9"/>
  <c r="A889" i="9"/>
  <c r="A888" i="9"/>
  <c r="A887" i="9"/>
  <c r="A886" i="9"/>
  <c r="A885" i="9"/>
  <c r="A884" i="9"/>
  <c r="A883" i="9"/>
  <c r="A882" i="9"/>
  <c r="A881" i="9"/>
  <c r="A880" i="9"/>
  <c r="A879" i="9"/>
  <c r="A878" i="9"/>
  <c r="A877" i="9"/>
  <c r="A876" i="9"/>
  <c r="A875" i="9"/>
  <c r="A874" i="9"/>
  <c r="A873" i="9"/>
  <c r="A872" i="9"/>
  <c r="A871" i="9"/>
  <c r="A870" i="9"/>
  <c r="A869" i="9"/>
  <c r="A868" i="9"/>
  <c r="A867" i="9"/>
  <c r="A866" i="9"/>
  <c r="A865" i="9"/>
  <c r="A864" i="9"/>
  <c r="A863" i="9"/>
  <c r="A862" i="9"/>
  <c r="A861" i="9"/>
  <c r="A860" i="9"/>
  <c r="A859" i="9"/>
  <c r="A858" i="9"/>
  <c r="A857" i="9"/>
  <c r="A856" i="9"/>
  <c r="A855" i="9"/>
  <c r="A854" i="9"/>
  <c r="A853" i="9"/>
  <c r="A852" i="9"/>
  <c r="A851" i="9"/>
  <c r="A850" i="9"/>
  <c r="A849" i="9"/>
  <c r="A848" i="9"/>
  <c r="A847" i="9"/>
  <c r="A846" i="9"/>
  <c r="A845" i="9"/>
  <c r="A844" i="9"/>
  <c r="A843" i="9"/>
  <c r="A842" i="9"/>
  <c r="A841" i="9"/>
  <c r="A840" i="9"/>
  <c r="A839" i="9"/>
  <c r="A838" i="9"/>
  <c r="A837" i="9"/>
  <c r="A836" i="9"/>
  <c r="A835" i="9"/>
  <c r="A834" i="9"/>
  <c r="A833" i="9"/>
  <c r="A832" i="9"/>
  <c r="A831" i="9"/>
  <c r="A830" i="9"/>
  <c r="A829" i="9"/>
  <c r="A828" i="9"/>
  <c r="A827" i="9"/>
  <c r="A826" i="9"/>
  <c r="A825" i="9"/>
  <c r="A824" i="9"/>
  <c r="A823" i="9"/>
  <c r="A822" i="9"/>
  <c r="A821" i="9"/>
  <c r="A820" i="9"/>
  <c r="A819" i="9"/>
  <c r="A818" i="9"/>
  <c r="A817" i="9"/>
  <c r="A816" i="9"/>
  <c r="A815" i="9"/>
  <c r="A814" i="9"/>
  <c r="A813" i="9"/>
  <c r="A812" i="9"/>
  <c r="A811" i="9"/>
  <c r="A810" i="9"/>
  <c r="A809" i="9"/>
  <c r="A808" i="9"/>
  <c r="A807" i="9"/>
  <c r="A806" i="9"/>
  <c r="A805" i="9"/>
  <c r="A804" i="9"/>
  <c r="A803" i="9"/>
  <c r="A802" i="9"/>
  <c r="A801" i="9"/>
  <c r="A800" i="9"/>
  <c r="A799" i="9"/>
  <c r="A798" i="9"/>
  <c r="A797" i="9"/>
  <c r="A796" i="9"/>
  <c r="A795" i="9"/>
  <c r="A794" i="9"/>
  <c r="A793" i="9"/>
  <c r="A792" i="9"/>
  <c r="A791" i="9"/>
  <c r="A790" i="9"/>
  <c r="A789" i="9"/>
  <c r="A788" i="9"/>
  <c r="A787" i="9"/>
  <c r="A786" i="9"/>
  <c r="A785" i="9"/>
  <c r="A784" i="9"/>
  <c r="A783" i="9"/>
  <c r="A782" i="9"/>
  <c r="A781" i="9"/>
  <c r="A780" i="9"/>
  <c r="A779" i="9"/>
  <c r="A778" i="9"/>
  <c r="A777" i="9"/>
  <c r="A776" i="9"/>
  <c r="A775" i="9"/>
  <c r="A774" i="9"/>
  <c r="A773" i="9"/>
  <c r="A772" i="9"/>
  <c r="A771" i="9"/>
  <c r="A770" i="9"/>
  <c r="A769" i="9"/>
  <c r="A768" i="9"/>
  <c r="A767" i="9"/>
  <c r="A766" i="9"/>
  <c r="A765" i="9"/>
  <c r="A764" i="9"/>
  <c r="A763" i="9"/>
  <c r="A762" i="9"/>
  <c r="A761" i="9"/>
  <c r="A760" i="9"/>
  <c r="A759" i="9"/>
  <c r="A758" i="9"/>
  <c r="A757" i="9"/>
  <c r="A756" i="9"/>
  <c r="A755" i="9"/>
  <c r="A754" i="9"/>
  <c r="A753" i="9"/>
  <c r="A752" i="9"/>
  <c r="A751" i="9"/>
  <c r="A750" i="9"/>
  <c r="A749" i="9"/>
  <c r="A748" i="9"/>
  <c r="A747" i="9"/>
  <c r="A746" i="9"/>
  <c r="A745" i="9"/>
  <c r="A744" i="9"/>
  <c r="A743" i="9"/>
  <c r="A742" i="9"/>
  <c r="A741" i="9"/>
  <c r="A740" i="9"/>
  <c r="A739" i="9"/>
  <c r="A738" i="9"/>
  <c r="A737" i="9"/>
  <c r="A736" i="9"/>
  <c r="A735" i="9"/>
  <c r="A734" i="9"/>
  <c r="A733" i="9"/>
  <c r="A732" i="9"/>
  <c r="A731" i="9"/>
  <c r="A730" i="9"/>
  <c r="A729" i="9"/>
  <c r="A728" i="9"/>
  <c r="A727" i="9"/>
  <c r="A726" i="9"/>
  <c r="A725" i="9"/>
  <c r="A724" i="9"/>
  <c r="A723" i="9"/>
  <c r="A722" i="9"/>
  <c r="A721" i="9"/>
  <c r="A720" i="9"/>
  <c r="A719" i="9"/>
  <c r="A718" i="9"/>
  <c r="A717" i="9"/>
  <c r="A716" i="9"/>
  <c r="A715" i="9"/>
  <c r="A714" i="9"/>
  <c r="A713" i="9"/>
  <c r="A712" i="9"/>
  <c r="A711" i="9"/>
  <c r="A710" i="9"/>
  <c r="A709" i="9"/>
  <c r="A708" i="9"/>
  <c r="A707" i="9"/>
  <c r="A706" i="9"/>
  <c r="A705" i="9"/>
  <c r="A704" i="9"/>
  <c r="A703" i="9"/>
  <c r="A702" i="9"/>
  <c r="A701" i="9"/>
  <c r="A700" i="9"/>
  <c r="A699" i="9"/>
  <c r="A698" i="9"/>
  <c r="A697" i="9"/>
  <c r="A696" i="9"/>
  <c r="A695" i="9"/>
  <c r="A694" i="9"/>
  <c r="A693" i="9"/>
  <c r="A692" i="9"/>
  <c r="A691" i="9"/>
  <c r="A690" i="9"/>
  <c r="A689" i="9"/>
  <c r="A688" i="9"/>
  <c r="A687" i="9"/>
  <c r="A686" i="9"/>
  <c r="A685" i="9"/>
  <c r="A684" i="9"/>
  <c r="A683" i="9"/>
  <c r="A682" i="9"/>
  <c r="A681" i="9"/>
  <c r="A680" i="9"/>
  <c r="A679" i="9"/>
  <c r="A678" i="9"/>
  <c r="A677" i="9"/>
  <c r="A676" i="9"/>
  <c r="A675" i="9"/>
  <c r="A674" i="9"/>
  <c r="A673" i="9"/>
  <c r="A672" i="9"/>
  <c r="A671" i="9"/>
  <c r="A670" i="9"/>
  <c r="A669" i="9"/>
  <c r="A668" i="9"/>
  <c r="A667" i="9"/>
  <c r="A666" i="9"/>
  <c r="A665" i="9"/>
  <c r="A664" i="9"/>
  <c r="A663" i="9"/>
  <c r="A662" i="9"/>
  <c r="A661" i="9"/>
  <c r="A660" i="9"/>
  <c r="A659" i="9"/>
  <c r="A658" i="9"/>
  <c r="A657" i="9"/>
  <c r="A656" i="9"/>
  <c r="A655" i="9"/>
  <c r="A654" i="9"/>
  <c r="A653" i="9"/>
  <c r="A652" i="9"/>
  <c r="A651" i="9"/>
  <c r="A650" i="9"/>
  <c r="A649" i="9"/>
  <c r="A648" i="9"/>
  <c r="A647" i="9"/>
  <c r="A646" i="9"/>
  <c r="A645" i="9"/>
  <c r="A644" i="9"/>
  <c r="A643" i="9"/>
  <c r="A642" i="9"/>
  <c r="A641" i="9"/>
  <c r="A640" i="9"/>
  <c r="A639" i="9"/>
  <c r="A638" i="9"/>
  <c r="A637" i="9"/>
  <c r="A636" i="9"/>
  <c r="A635" i="9"/>
  <c r="A634" i="9"/>
  <c r="A633" i="9"/>
  <c r="A632" i="9"/>
  <c r="A631" i="9"/>
  <c r="A630" i="9"/>
  <c r="A629" i="9"/>
  <c r="A628" i="9"/>
  <c r="A627" i="9"/>
  <c r="A626" i="9"/>
  <c r="A625" i="9"/>
  <c r="A624" i="9"/>
  <c r="A623" i="9"/>
  <c r="A622" i="9"/>
  <c r="A621" i="9"/>
  <c r="A620" i="9"/>
  <c r="A619" i="9"/>
  <c r="A618" i="9"/>
  <c r="A617" i="9"/>
  <c r="A616" i="9"/>
  <c r="A615" i="9"/>
  <c r="A614" i="9"/>
  <c r="A613" i="9"/>
  <c r="A612" i="9"/>
  <c r="A611" i="9"/>
  <c r="A610" i="9"/>
  <c r="A609" i="9"/>
  <c r="A608" i="9"/>
  <c r="A607" i="9"/>
  <c r="A606" i="9"/>
  <c r="A605" i="9"/>
  <c r="A604" i="9"/>
  <c r="A603" i="9"/>
  <c r="A602" i="9"/>
  <c r="A601" i="9"/>
  <c r="A600" i="9"/>
  <c r="A599" i="9"/>
  <c r="A598" i="9"/>
  <c r="A597" i="9"/>
  <c r="A596" i="9"/>
  <c r="A595" i="9"/>
  <c r="A594" i="9"/>
  <c r="A593" i="9"/>
  <c r="A592" i="9"/>
  <c r="A591" i="9"/>
  <c r="A590" i="9"/>
  <c r="A589" i="9"/>
  <c r="A588" i="9"/>
  <c r="A587" i="9"/>
  <c r="A586" i="9"/>
  <c r="A585" i="9"/>
  <c r="A584" i="9"/>
  <c r="A583" i="9"/>
  <c r="A582" i="9"/>
  <c r="A581" i="9"/>
  <c r="A580" i="9"/>
  <c r="A579" i="9"/>
  <c r="A578" i="9"/>
  <c r="A577" i="9"/>
  <c r="A576" i="9"/>
  <c r="A575" i="9"/>
  <c r="A574" i="9"/>
  <c r="A573" i="9"/>
  <c r="A572" i="9"/>
  <c r="A571" i="9"/>
  <c r="A570" i="9"/>
  <c r="A569" i="9"/>
  <c r="A568" i="9"/>
  <c r="A567" i="9"/>
  <c r="A566" i="9"/>
  <c r="A565" i="9"/>
  <c r="A564" i="9"/>
  <c r="A563" i="9"/>
  <c r="A562" i="9"/>
  <c r="A561" i="9"/>
  <c r="A560" i="9"/>
  <c r="A559" i="9"/>
  <c r="A558" i="9"/>
  <c r="A557" i="9"/>
  <c r="A556" i="9"/>
  <c r="A555" i="9"/>
  <c r="A554" i="9"/>
  <c r="A553" i="9"/>
  <c r="A552" i="9"/>
  <c r="A551" i="9"/>
  <c r="A550" i="9"/>
  <c r="A549" i="9"/>
  <c r="A548" i="9"/>
  <c r="A547" i="9"/>
  <c r="A546" i="9"/>
  <c r="A545" i="9"/>
  <c r="A544" i="9"/>
  <c r="A543" i="9"/>
  <c r="A542" i="9"/>
  <c r="A541" i="9"/>
  <c r="A540" i="9"/>
  <c r="A539" i="9"/>
  <c r="A538" i="9"/>
  <c r="A537" i="9"/>
  <c r="A536" i="9"/>
  <c r="A535" i="9"/>
  <c r="A534" i="9"/>
  <c r="A533" i="9"/>
  <c r="A532" i="9"/>
  <c r="A531" i="9"/>
  <c r="A530" i="9"/>
  <c r="A529" i="9"/>
  <c r="A528" i="9"/>
  <c r="A527" i="9"/>
  <c r="A526" i="9"/>
  <c r="A525" i="9"/>
  <c r="A524" i="9"/>
  <c r="A523" i="9"/>
  <c r="A522" i="9"/>
  <c r="A521" i="9"/>
  <c r="A520" i="9"/>
  <c r="A519" i="9"/>
  <c r="A518" i="9"/>
  <c r="A517" i="9"/>
  <c r="A516" i="9"/>
  <c r="A515" i="9"/>
  <c r="A514" i="9"/>
  <c r="A513" i="9"/>
  <c r="A512" i="9"/>
  <c r="A511" i="9"/>
  <c r="A510" i="9"/>
  <c r="A509" i="9"/>
  <c r="A508" i="9"/>
  <c r="A507" i="9"/>
  <c r="A506" i="9"/>
  <c r="A505" i="9"/>
  <c r="A504" i="9"/>
  <c r="A503" i="9"/>
  <c r="A502" i="9"/>
  <c r="A501" i="9"/>
  <c r="A500" i="9"/>
  <c r="A499" i="9"/>
  <c r="A498" i="9"/>
  <c r="A497" i="9"/>
  <c r="A496" i="9"/>
  <c r="A495" i="9"/>
  <c r="A494" i="9"/>
  <c r="A493" i="9"/>
  <c r="A492" i="9"/>
  <c r="A491" i="9"/>
  <c r="A490" i="9"/>
  <c r="A489" i="9"/>
  <c r="A488" i="9"/>
  <c r="A487" i="9"/>
  <c r="A486" i="9"/>
  <c r="A485" i="9"/>
  <c r="A484" i="9"/>
  <c r="A483" i="9"/>
  <c r="A482" i="9"/>
  <c r="A481" i="9"/>
  <c r="A480" i="9"/>
  <c r="A479" i="9"/>
  <c r="A478" i="9"/>
  <c r="A477" i="9"/>
  <c r="A476" i="9"/>
  <c r="A475" i="9"/>
  <c r="A474" i="9"/>
  <c r="A473" i="9"/>
  <c r="A472" i="9"/>
  <c r="A471" i="9"/>
  <c r="A470" i="9"/>
  <c r="A469" i="9"/>
  <c r="A468" i="9"/>
  <c r="A467" i="9"/>
  <c r="A466" i="9"/>
  <c r="A465" i="9"/>
  <c r="A464" i="9"/>
  <c r="A463" i="9"/>
  <c r="A462" i="9"/>
  <c r="A461" i="9"/>
  <c r="A460" i="9"/>
  <c r="A459" i="9"/>
  <c r="A458" i="9"/>
  <c r="A457" i="9"/>
  <c r="A456" i="9"/>
  <c r="A455" i="9"/>
  <c r="A454" i="9"/>
  <c r="A453" i="9"/>
  <c r="A452" i="9"/>
  <c r="A451" i="9"/>
  <c r="A450" i="9"/>
  <c r="A449" i="9"/>
  <c r="A448" i="9"/>
  <c r="A447" i="9"/>
  <c r="A446" i="9"/>
  <c r="A445" i="9"/>
  <c r="A444" i="9"/>
  <c r="A443" i="9"/>
  <c r="A442" i="9"/>
  <c r="A441" i="9"/>
  <c r="A440" i="9"/>
  <c r="A439" i="9"/>
  <c r="A438" i="9"/>
  <c r="A437" i="9"/>
  <c r="A436" i="9"/>
  <c r="A435" i="9"/>
  <c r="A434" i="9"/>
  <c r="A433" i="9"/>
  <c r="A432" i="9"/>
  <c r="A431" i="9"/>
  <c r="A430" i="9"/>
  <c r="A429" i="9"/>
  <c r="A428" i="9"/>
  <c r="A427" i="9"/>
  <c r="A426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7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340" i="9"/>
  <c r="A339" i="9"/>
  <c r="A338" i="9"/>
  <c r="A337" i="9"/>
  <c r="A336" i="9"/>
  <c r="A335" i="9"/>
  <c r="A334" i="9"/>
  <c r="A333" i="9"/>
  <c r="A332" i="9"/>
  <c r="A331" i="9"/>
  <c r="A330" i="9"/>
  <c r="A329" i="9"/>
  <c r="A328" i="9"/>
  <c r="A327" i="9"/>
  <c r="A326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A309" i="9"/>
  <c r="A308" i="9"/>
  <c r="A307" i="9"/>
  <c r="A306" i="9"/>
  <c r="A305" i="9"/>
  <c r="A304" i="9"/>
  <c r="A303" i="9"/>
  <c r="A302" i="9"/>
  <c r="A301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L73" i="9" s="1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F49" i="9" s="1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4007" i="8"/>
  <c r="A4006" i="8"/>
  <c r="A4005" i="8"/>
  <c r="A4004" i="8"/>
  <c r="A4003" i="8"/>
  <c r="A4002" i="8"/>
  <c r="A4001" i="8"/>
  <c r="A4000" i="8"/>
  <c r="A3999" i="8"/>
  <c r="A3998" i="8"/>
  <c r="A3997" i="8"/>
  <c r="A3996" i="8"/>
  <c r="A3995" i="8"/>
  <c r="A3994" i="8"/>
  <c r="A3993" i="8"/>
  <c r="A3992" i="8"/>
  <c r="A3991" i="8"/>
  <c r="A3990" i="8"/>
  <c r="A3989" i="8"/>
  <c r="A3988" i="8"/>
  <c r="A3987" i="8"/>
  <c r="A3986" i="8"/>
  <c r="A3985" i="8"/>
  <c r="A3984" i="8"/>
  <c r="A3983" i="8"/>
  <c r="A3982" i="8"/>
  <c r="A3981" i="8"/>
  <c r="A3980" i="8"/>
  <c r="A3979" i="8"/>
  <c r="A3978" i="8"/>
  <c r="A3977" i="8"/>
  <c r="A3976" i="8"/>
  <c r="A3975" i="8"/>
  <c r="A3974" i="8"/>
  <c r="A3973" i="8"/>
  <c r="A3972" i="8"/>
  <c r="A3971" i="8"/>
  <c r="A3970" i="8"/>
  <c r="A3969" i="8"/>
  <c r="A3968" i="8"/>
  <c r="A3967" i="8"/>
  <c r="A3966" i="8"/>
  <c r="A3965" i="8"/>
  <c r="A3964" i="8"/>
  <c r="A3963" i="8"/>
  <c r="A3962" i="8"/>
  <c r="A3961" i="8"/>
  <c r="A3960" i="8"/>
  <c r="A3959" i="8"/>
  <c r="A3958" i="8"/>
  <c r="A3957" i="8"/>
  <c r="A3956" i="8"/>
  <c r="A3955" i="8"/>
  <c r="A3954" i="8"/>
  <c r="A3953" i="8"/>
  <c r="A3952" i="8"/>
  <c r="A3951" i="8"/>
  <c r="A3950" i="8"/>
  <c r="A3949" i="8"/>
  <c r="A3948" i="8"/>
  <c r="A3947" i="8"/>
  <c r="A3946" i="8"/>
  <c r="A3945" i="8"/>
  <c r="A3944" i="8"/>
  <c r="A3943" i="8"/>
  <c r="A3942" i="8"/>
  <c r="A3941" i="8"/>
  <c r="A3940" i="8"/>
  <c r="A3939" i="8"/>
  <c r="A3938" i="8"/>
  <c r="A3937" i="8"/>
  <c r="A3936" i="8"/>
  <c r="A3935" i="8"/>
  <c r="A3934" i="8"/>
  <c r="A3933" i="8"/>
  <c r="A3932" i="8"/>
  <c r="A3931" i="8"/>
  <c r="A3930" i="8"/>
  <c r="A3929" i="8"/>
  <c r="A3928" i="8"/>
  <c r="A3927" i="8"/>
  <c r="A3926" i="8"/>
  <c r="A3925" i="8"/>
  <c r="A3924" i="8"/>
  <c r="A3923" i="8"/>
  <c r="A3922" i="8"/>
  <c r="A3921" i="8"/>
  <c r="A3920" i="8"/>
  <c r="A3919" i="8"/>
  <c r="A3918" i="8"/>
  <c r="A3917" i="8"/>
  <c r="A3916" i="8"/>
  <c r="A3915" i="8"/>
  <c r="A3914" i="8"/>
  <c r="A3913" i="8"/>
  <c r="A3912" i="8"/>
  <c r="A3911" i="8"/>
  <c r="A3910" i="8"/>
  <c r="A3909" i="8"/>
  <c r="A3908" i="8"/>
  <c r="A3907" i="8"/>
  <c r="A3906" i="8"/>
  <c r="A3905" i="8"/>
  <c r="A3904" i="8"/>
  <c r="A3903" i="8"/>
  <c r="A3902" i="8"/>
  <c r="A3901" i="8"/>
  <c r="A3900" i="8"/>
  <c r="A3899" i="8"/>
  <c r="A3898" i="8"/>
  <c r="A3897" i="8"/>
  <c r="A3896" i="8"/>
  <c r="A3895" i="8"/>
  <c r="A3894" i="8"/>
  <c r="A3893" i="8"/>
  <c r="A3892" i="8"/>
  <c r="A3891" i="8"/>
  <c r="A3890" i="8"/>
  <c r="A3889" i="8"/>
  <c r="A3888" i="8"/>
  <c r="A3887" i="8"/>
  <c r="A3886" i="8"/>
  <c r="A3885" i="8"/>
  <c r="A3884" i="8"/>
  <c r="A3883" i="8"/>
  <c r="A3882" i="8"/>
  <c r="A3881" i="8"/>
  <c r="A3880" i="8"/>
  <c r="A3879" i="8"/>
  <c r="A3878" i="8"/>
  <c r="A3877" i="8"/>
  <c r="A3876" i="8"/>
  <c r="A3875" i="8"/>
  <c r="A3874" i="8"/>
  <c r="A3873" i="8"/>
  <c r="A3872" i="8"/>
  <c r="A3871" i="8"/>
  <c r="A3870" i="8"/>
  <c r="A3869" i="8"/>
  <c r="A3868" i="8"/>
  <c r="A3867" i="8"/>
  <c r="A3866" i="8"/>
  <c r="A3865" i="8"/>
  <c r="A3864" i="8"/>
  <c r="A3863" i="8"/>
  <c r="A3862" i="8"/>
  <c r="A3861" i="8"/>
  <c r="A3860" i="8"/>
  <c r="A3859" i="8"/>
  <c r="A3858" i="8"/>
  <c r="A3857" i="8"/>
  <c r="A3856" i="8"/>
  <c r="A3855" i="8"/>
  <c r="A3854" i="8"/>
  <c r="A3853" i="8"/>
  <c r="A3852" i="8"/>
  <c r="A3851" i="8"/>
  <c r="A3850" i="8"/>
  <c r="A3849" i="8"/>
  <c r="A3848" i="8"/>
  <c r="A3847" i="8"/>
  <c r="A3846" i="8"/>
  <c r="A3845" i="8"/>
  <c r="A3844" i="8"/>
  <c r="A3843" i="8"/>
  <c r="A3842" i="8"/>
  <c r="A3841" i="8"/>
  <c r="A3840" i="8"/>
  <c r="A3839" i="8"/>
  <c r="A3838" i="8"/>
  <c r="A3837" i="8"/>
  <c r="A3836" i="8"/>
  <c r="A3835" i="8"/>
  <c r="A3834" i="8"/>
  <c r="A3833" i="8"/>
  <c r="A3832" i="8"/>
  <c r="A3831" i="8"/>
  <c r="A3830" i="8"/>
  <c r="A3829" i="8"/>
  <c r="A3828" i="8"/>
  <c r="A3827" i="8"/>
  <c r="A3826" i="8"/>
  <c r="A3825" i="8"/>
  <c r="A3824" i="8"/>
  <c r="A3823" i="8"/>
  <c r="A3822" i="8"/>
  <c r="A3821" i="8"/>
  <c r="A3820" i="8"/>
  <c r="A3819" i="8"/>
  <c r="A3818" i="8"/>
  <c r="A3817" i="8"/>
  <c r="A3816" i="8"/>
  <c r="A3815" i="8"/>
  <c r="A3814" i="8"/>
  <c r="A3813" i="8"/>
  <c r="A3812" i="8"/>
  <c r="A3811" i="8"/>
  <c r="A3810" i="8"/>
  <c r="A3809" i="8"/>
  <c r="A3808" i="8"/>
  <c r="A3807" i="8"/>
  <c r="A3806" i="8"/>
  <c r="A3805" i="8"/>
  <c r="A3804" i="8"/>
  <c r="A3803" i="8"/>
  <c r="A3802" i="8"/>
  <c r="A3801" i="8"/>
  <c r="A3800" i="8"/>
  <c r="A3799" i="8"/>
  <c r="A3798" i="8"/>
  <c r="A3797" i="8"/>
  <c r="A3796" i="8"/>
  <c r="A3795" i="8"/>
  <c r="A3794" i="8"/>
  <c r="A3793" i="8"/>
  <c r="A3792" i="8"/>
  <c r="A3791" i="8"/>
  <c r="A3790" i="8"/>
  <c r="A3789" i="8"/>
  <c r="A3788" i="8"/>
  <c r="A3787" i="8"/>
  <c r="A3786" i="8"/>
  <c r="A3785" i="8"/>
  <c r="A3784" i="8"/>
  <c r="A3783" i="8"/>
  <c r="A3782" i="8"/>
  <c r="A3781" i="8"/>
  <c r="A3780" i="8"/>
  <c r="A3779" i="8"/>
  <c r="A3778" i="8"/>
  <c r="A3777" i="8"/>
  <c r="A3776" i="8"/>
  <c r="A3775" i="8"/>
  <c r="A3774" i="8"/>
  <c r="A3773" i="8"/>
  <c r="A3772" i="8"/>
  <c r="A3771" i="8"/>
  <c r="A3770" i="8"/>
  <c r="A3769" i="8"/>
  <c r="A3768" i="8"/>
  <c r="A3767" i="8"/>
  <c r="A3766" i="8"/>
  <c r="A3765" i="8"/>
  <c r="A3764" i="8"/>
  <c r="A3763" i="8"/>
  <c r="A3762" i="8"/>
  <c r="A3761" i="8"/>
  <c r="A3760" i="8"/>
  <c r="A3759" i="8"/>
  <c r="A3758" i="8"/>
  <c r="A3757" i="8"/>
  <c r="A3756" i="8"/>
  <c r="A3755" i="8"/>
  <c r="A3754" i="8"/>
  <c r="A3753" i="8"/>
  <c r="A3752" i="8"/>
  <c r="A3751" i="8"/>
  <c r="A3750" i="8"/>
  <c r="A3749" i="8"/>
  <c r="A3748" i="8"/>
  <c r="A3747" i="8"/>
  <c r="A3746" i="8"/>
  <c r="A3745" i="8"/>
  <c r="A3744" i="8"/>
  <c r="A3743" i="8"/>
  <c r="A3742" i="8"/>
  <c r="A3741" i="8"/>
  <c r="A3740" i="8"/>
  <c r="A3739" i="8"/>
  <c r="A3738" i="8"/>
  <c r="A3737" i="8"/>
  <c r="A3736" i="8"/>
  <c r="A3735" i="8"/>
  <c r="A3734" i="8"/>
  <c r="A3733" i="8"/>
  <c r="A3732" i="8"/>
  <c r="A3731" i="8"/>
  <c r="A3730" i="8"/>
  <c r="A3729" i="8"/>
  <c r="A3728" i="8"/>
  <c r="A3727" i="8"/>
  <c r="A3726" i="8"/>
  <c r="A3725" i="8"/>
  <c r="A3724" i="8"/>
  <c r="A3723" i="8"/>
  <c r="A3722" i="8"/>
  <c r="A3721" i="8"/>
  <c r="A3720" i="8"/>
  <c r="A3719" i="8"/>
  <c r="A3718" i="8"/>
  <c r="A3717" i="8"/>
  <c r="A3716" i="8"/>
  <c r="A3715" i="8"/>
  <c r="A3714" i="8"/>
  <c r="A3713" i="8"/>
  <c r="A3712" i="8"/>
  <c r="A3711" i="8"/>
  <c r="A3710" i="8"/>
  <c r="A3709" i="8"/>
  <c r="A3708" i="8"/>
  <c r="A3707" i="8"/>
  <c r="A3706" i="8"/>
  <c r="A3705" i="8"/>
  <c r="A3704" i="8"/>
  <c r="A3703" i="8"/>
  <c r="A3702" i="8"/>
  <c r="A3701" i="8"/>
  <c r="A3700" i="8"/>
  <c r="A3699" i="8"/>
  <c r="A3698" i="8"/>
  <c r="A3697" i="8"/>
  <c r="A3696" i="8"/>
  <c r="A3695" i="8"/>
  <c r="A3694" i="8"/>
  <c r="A3693" i="8"/>
  <c r="A3692" i="8"/>
  <c r="A3691" i="8"/>
  <c r="A3690" i="8"/>
  <c r="A3689" i="8"/>
  <c r="A3688" i="8"/>
  <c r="A3687" i="8"/>
  <c r="A3686" i="8"/>
  <c r="A3685" i="8"/>
  <c r="A3684" i="8"/>
  <c r="A3683" i="8"/>
  <c r="A3682" i="8"/>
  <c r="A3681" i="8"/>
  <c r="A3680" i="8"/>
  <c r="A3679" i="8"/>
  <c r="A3678" i="8"/>
  <c r="A3677" i="8"/>
  <c r="A3676" i="8"/>
  <c r="A3675" i="8"/>
  <c r="A3674" i="8"/>
  <c r="A3673" i="8"/>
  <c r="A3672" i="8"/>
  <c r="A3671" i="8"/>
  <c r="A3670" i="8"/>
  <c r="A3669" i="8"/>
  <c r="A3668" i="8"/>
  <c r="A3667" i="8"/>
  <c r="A3666" i="8"/>
  <c r="A3665" i="8"/>
  <c r="A3664" i="8"/>
  <c r="A3663" i="8"/>
  <c r="A3662" i="8"/>
  <c r="A3661" i="8"/>
  <c r="A3660" i="8"/>
  <c r="A3659" i="8"/>
  <c r="A3658" i="8"/>
  <c r="A3657" i="8"/>
  <c r="A3656" i="8"/>
  <c r="A3655" i="8"/>
  <c r="A3654" i="8"/>
  <c r="A3653" i="8"/>
  <c r="A3652" i="8"/>
  <c r="A3651" i="8"/>
  <c r="A3650" i="8"/>
  <c r="A3649" i="8"/>
  <c r="A3648" i="8"/>
  <c r="A3647" i="8"/>
  <c r="A3646" i="8"/>
  <c r="A3645" i="8"/>
  <c r="A3644" i="8"/>
  <c r="A3643" i="8"/>
  <c r="A3642" i="8"/>
  <c r="A3641" i="8"/>
  <c r="A3640" i="8"/>
  <c r="A3639" i="8"/>
  <c r="A3638" i="8"/>
  <c r="A3637" i="8"/>
  <c r="A3636" i="8"/>
  <c r="A3635" i="8"/>
  <c r="A3634" i="8"/>
  <c r="A3633" i="8"/>
  <c r="A3632" i="8"/>
  <c r="A3631" i="8"/>
  <c r="A3630" i="8"/>
  <c r="A3629" i="8"/>
  <c r="A3628" i="8"/>
  <c r="A3627" i="8"/>
  <c r="A3626" i="8"/>
  <c r="A3625" i="8"/>
  <c r="A3624" i="8"/>
  <c r="A3623" i="8"/>
  <c r="A3622" i="8"/>
  <c r="A3621" i="8"/>
  <c r="A3620" i="8"/>
  <c r="A3619" i="8"/>
  <c r="A3618" i="8"/>
  <c r="A3617" i="8"/>
  <c r="A3616" i="8"/>
  <c r="A3615" i="8"/>
  <c r="A3614" i="8"/>
  <c r="A3613" i="8"/>
  <c r="A3612" i="8"/>
  <c r="A3611" i="8"/>
  <c r="A3610" i="8"/>
  <c r="A3609" i="8"/>
  <c r="A3608" i="8"/>
  <c r="A3607" i="8"/>
  <c r="A3606" i="8"/>
  <c r="A3605" i="8"/>
  <c r="A3604" i="8"/>
  <c r="A3603" i="8"/>
  <c r="A3602" i="8"/>
  <c r="A3601" i="8"/>
  <c r="A3600" i="8"/>
  <c r="A3599" i="8"/>
  <c r="A3598" i="8"/>
  <c r="A3597" i="8"/>
  <c r="A3596" i="8"/>
  <c r="A3595" i="8"/>
  <c r="A3594" i="8"/>
  <c r="A3593" i="8"/>
  <c r="A3592" i="8"/>
  <c r="A3591" i="8"/>
  <c r="A3590" i="8"/>
  <c r="A3589" i="8"/>
  <c r="A3588" i="8"/>
  <c r="A3587" i="8"/>
  <c r="A3586" i="8"/>
  <c r="A3585" i="8"/>
  <c r="A3584" i="8"/>
  <c r="A3583" i="8"/>
  <c r="A3582" i="8"/>
  <c r="A3581" i="8"/>
  <c r="A3580" i="8"/>
  <c r="A3579" i="8"/>
  <c r="A3578" i="8"/>
  <c r="A3577" i="8"/>
  <c r="A3576" i="8"/>
  <c r="A3575" i="8"/>
  <c r="A3574" i="8"/>
  <c r="A3573" i="8"/>
  <c r="A3572" i="8"/>
  <c r="A3571" i="8"/>
  <c r="A3570" i="8"/>
  <c r="A3569" i="8"/>
  <c r="A3568" i="8"/>
  <c r="A3567" i="8"/>
  <c r="A3566" i="8"/>
  <c r="A3565" i="8"/>
  <c r="A3564" i="8"/>
  <c r="A3563" i="8"/>
  <c r="A3562" i="8"/>
  <c r="A3561" i="8"/>
  <c r="A3560" i="8"/>
  <c r="A3559" i="8"/>
  <c r="A3558" i="8"/>
  <c r="A3557" i="8"/>
  <c r="A3556" i="8"/>
  <c r="A3555" i="8"/>
  <c r="A3554" i="8"/>
  <c r="A3553" i="8"/>
  <c r="A3552" i="8"/>
  <c r="A3551" i="8"/>
  <c r="A3550" i="8"/>
  <c r="A3549" i="8"/>
  <c r="A3548" i="8"/>
  <c r="A3547" i="8"/>
  <c r="A3546" i="8"/>
  <c r="A3545" i="8"/>
  <c r="A3544" i="8"/>
  <c r="A3543" i="8"/>
  <c r="A3542" i="8"/>
  <c r="A3541" i="8"/>
  <c r="A3540" i="8"/>
  <c r="A3539" i="8"/>
  <c r="A3538" i="8"/>
  <c r="A3537" i="8"/>
  <c r="A3536" i="8"/>
  <c r="A3535" i="8"/>
  <c r="A3534" i="8"/>
  <c r="A3533" i="8"/>
  <c r="A3532" i="8"/>
  <c r="A3531" i="8"/>
  <c r="A3530" i="8"/>
  <c r="A3529" i="8"/>
  <c r="A3528" i="8"/>
  <c r="A3527" i="8"/>
  <c r="A3526" i="8"/>
  <c r="A3525" i="8"/>
  <c r="A3524" i="8"/>
  <c r="A3523" i="8"/>
  <c r="A3522" i="8"/>
  <c r="A3521" i="8"/>
  <c r="A3520" i="8"/>
  <c r="A3519" i="8"/>
  <c r="A3518" i="8"/>
  <c r="A3517" i="8"/>
  <c r="A3516" i="8"/>
  <c r="A3515" i="8"/>
  <c r="A3514" i="8"/>
  <c r="A3513" i="8"/>
  <c r="A3512" i="8"/>
  <c r="A3511" i="8"/>
  <c r="A3510" i="8"/>
  <c r="A3509" i="8"/>
  <c r="A3508" i="8"/>
  <c r="A3507" i="8"/>
  <c r="A3506" i="8"/>
  <c r="A3505" i="8"/>
  <c r="A3504" i="8"/>
  <c r="A3503" i="8"/>
  <c r="A3502" i="8"/>
  <c r="A3501" i="8"/>
  <c r="A3500" i="8"/>
  <c r="A3499" i="8"/>
  <c r="A3498" i="8"/>
  <c r="A3497" i="8"/>
  <c r="A3496" i="8"/>
  <c r="A3495" i="8"/>
  <c r="A3494" i="8"/>
  <c r="A3493" i="8"/>
  <c r="A3492" i="8"/>
  <c r="A3491" i="8"/>
  <c r="A3490" i="8"/>
  <c r="A3489" i="8"/>
  <c r="A3488" i="8"/>
  <c r="A3487" i="8"/>
  <c r="A3486" i="8"/>
  <c r="A3485" i="8"/>
  <c r="A3484" i="8"/>
  <c r="A3483" i="8"/>
  <c r="A3482" i="8"/>
  <c r="A3481" i="8"/>
  <c r="A3480" i="8"/>
  <c r="A3479" i="8"/>
  <c r="A3478" i="8"/>
  <c r="A3477" i="8"/>
  <c r="A3476" i="8"/>
  <c r="A3475" i="8"/>
  <c r="A3474" i="8"/>
  <c r="A3473" i="8"/>
  <c r="A3472" i="8"/>
  <c r="A3471" i="8"/>
  <c r="A3470" i="8"/>
  <c r="A3469" i="8"/>
  <c r="A3468" i="8"/>
  <c r="A3467" i="8"/>
  <c r="A3466" i="8"/>
  <c r="A3465" i="8"/>
  <c r="A3464" i="8"/>
  <c r="A3463" i="8"/>
  <c r="A3462" i="8"/>
  <c r="A3461" i="8"/>
  <c r="A3460" i="8"/>
  <c r="A3459" i="8"/>
  <c r="A3458" i="8"/>
  <c r="A3457" i="8"/>
  <c r="A3456" i="8"/>
  <c r="A3455" i="8"/>
  <c r="A3454" i="8"/>
  <c r="A3453" i="8"/>
  <c r="A3452" i="8"/>
  <c r="A3451" i="8"/>
  <c r="A3450" i="8"/>
  <c r="A3449" i="8"/>
  <c r="A3448" i="8"/>
  <c r="A3447" i="8"/>
  <c r="A3446" i="8"/>
  <c r="A3445" i="8"/>
  <c r="A3444" i="8"/>
  <c r="A3443" i="8"/>
  <c r="A3442" i="8"/>
  <c r="A3441" i="8"/>
  <c r="A3440" i="8"/>
  <c r="A3439" i="8"/>
  <c r="A3438" i="8"/>
  <c r="A3437" i="8"/>
  <c r="A3436" i="8"/>
  <c r="A3435" i="8"/>
  <c r="A3434" i="8"/>
  <c r="A3433" i="8"/>
  <c r="A3432" i="8"/>
  <c r="A3431" i="8"/>
  <c r="A3430" i="8"/>
  <c r="A3429" i="8"/>
  <c r="A3428" i="8"/>
  <c r="A3427" i="8"/>
  <c r="A3426" i="8"/>
  <c r="A3425" i="8"/>
  <c r="A3424" i="8"/>
  <c r="A3423" i="8"/>
  <c r="A3422" i="8"/>
  <c r="A3421" i="8"/>
  <c r="A3420" i="8"/>
  <c r="A3419" i="8"/>
  <c r="A3418" i="8"/>
  <c r="A3417" i="8"/>
  <c r="A3416" i="8"/>
  <c r="A3415" i="8"/>
  <c r="A3414" i="8"/>
  <c r="A3413" i="8"/>
  <c r="A3412" i="8"/>
  <c r="A3411" i="8"/>
  <c r="A3410" i="8"/>
  <c r="A3409" i="8"/>
  <c r="A3408" i="8"/>
  <c r="A3407" i="8"/>
  <c r="A3406" i="8"/>
  <c r="A3405" i="8"/>
  <c r="A3404" i="8"/>
  <c r="A3403" i="8"/>
  <c r="A3402" i="8"/>
  <c r="A3401" i="8"/>
  <c r="A3400" i="8"/>
  <c r="A3399" i="8"/>
  <c r="A3398" i="8"/>
  <c r="A3397" i="8"/>
  <c r="A3396" i="8"/>
  <c r="A3395" i="8"/>
  <c r="A3394" i="8"/>
  <c r="A3393" i="8"/>
  <c r="A3392" i="8"/>
  <c r="A3391" i="8"/>
  <c r="A3390" i="8"/>
  <c r="A3389" i="8"/>
  <c r="A3388" i="8"/>
  <c r="A3387" i="8"/>
  <c r="A3386" i="8"/>
  <c r="A3385" i="8"/>
  <c r="A3384" i="8"/>
  <c r="A3383" i="8"/>
  <c r="A3382" i="8"/>
  <c r="A3381" i="8"/>
  <c r="A3380" i="8"/>
  <c r="A3379" i="8"/>
  <c r="A3378" i="8"/>
  <c r="A3377" i="8"/>
  <c r="A3376" i="8"/>
  <c r="A3375" i="8"/>
  <c r="A3374" i="8"/>
  <c r="A3373" i="8"/>
  <c r="A3372" i="8"/>
  <c r="A3371" i="8"/>
  <c r="A3370" i="8"/>
  <c r="A3369" i="8"/>
  <c r="A3368" i="8"/>
  <c r="A3367" i="8"/>
  <c r="A3366" i="8"/>
  <c r="A3365" i="8"/>
  <c r="A3364" i="8"/>
  <c r="A3363" i="8"/>
  <c r="A3362" i="8"/>
  <c r="A3361" i="8"/>
  <c r="A3360" i="8"/>
  <c r="A3359" i="8"/>
  <c r="A3358" i="8"/>
  <c r="A3357" i="8"/>
  <c r="A3356" i="8"/>
  <c r="A3355" i="8"/>
  <c r="A3354" i="8"/>
  <c r="A3353" i="8"/>
  <c r="A3352" i="8"/>
  <c r="A3351" i="8"/>
  <c r="A3350" i="8"/>
  <c r="A3349" i="8"/>
  <c r="A3348" i="8"/>
  <c r="A3347" i="8"/>
  <c r="A3346" i="8"/>
  <c r="A3345" i="8"/>
  <c r="A3344" i="8"/>
  <c r="A3343" i="8"/>
  <c r="A3342" i="8"/>
  <c r="A3341" i="8"/>
  <c r="A3340" i="8"/>
  <c r="A3339" i="8"/>
  <c r="A3338" i="8"/>
  <c r="A3337" i="8"/>
  <c r="A3336" i="8"/>
  <c r="A3335" i="8"/>
  <c r="A3334" i="8"/>
  <c r="A3333" i="8"/>
  <c r="A3332" i="8"/>
  <c r="A3331" i="8"/>
  <c r="A3330" i="8"/>
  <c r="A3329" i="8"/>
  <c r="A3328" i="8"/>
  <c r="A3327" i="8"/>
  <c r="A3326" i="8"/>
  <c r="A3325" i="8"/>
  <c r="A3324" i="8"/>
  <c r="A3323" i="8"/>
  <c r="A3322" i="8"/>
  <c r="A3321" i="8"/>
  <c r="A3320" i="8"/>
  <c r="A3319" i="8"/>
  <c r="A3318" i="8"/>
  <c r="A3317" i="8"/>
  <c r="A3316" i="8"/>
  <c r="A3315" i="8"/>
  <c r="A3314" i="8"/>
  <c r="A3313" i="8"/>
  <c r="A3312" i="8"/>
  <c r="A3311" i="8"/>
  <c r="A3310" i="8"/>
  <c r="A3309" i="8"/>
  <c r="A3308" i="8"/>
  <c r="A3307" i="8"/>
  <c r="A3306" i="8"/>
  <c r="A3305" i="8"/>
  <c r="A3304" i="8"/>
  <c r="A3303" i="8"/>
  <c r="A3302" i="8"/>
  <c r="A3301" i="8"/>
  <c r="A3300" i="8"/>
  <c r="A3299" i="8"/>
  <c r="A3298" i="8"/>
  <c r="A3297" i="8"/>
  <c r="A3296" i="8"/>
  <c r="A3295" i="8"/>
  <c r="A3294" i="8"/>
  <c r="A3293" i="8"/>
  <c r="A3292" i="8"/>
  <c r="A3291" i="8"/>
  <c r="A3290" i="8"/>
  <c r="A3289" i="8"/>
  <c r="A3288" i="8"/>
  <c r="A3287" i="8"/>
  <c r="A3286" i="8"/>
  <c r="A3285" i="8"/>
  <c r="A3284" i="8"/>
  <c r="A3283" i="8"/>
  <c r="A3282" i="8"/>
  <c r="A3281" i="8"/>
  <c r="A3280" i="8"/>
  <c r="A3279" i="8"/>
  <c r="A3278" i="8"/>
  <c r="A3277" i="8"/>
  <c r="A3276" i="8"/>
  <c r="A3275" i="8"/>
  <c r="A3274" i="8"/>
  <c r="A3273" i="8"/>
  <c r="A3272" i="8"/>
  <c r="A3271" i="8"/>
  <c r="A3270" i="8"/>
  <c r="A3269" i="8"/>
  <c r="A3268" i="8"/>
  <c r="A3267" i="8"/>
  <c r="A3266" i="8"/>
  <c r="A3265" i="8"/>
  <c r="A3264" i="8"/>
  <c r="A3263" i="8"/>
  <c r="A3262" i="8"/>
  <c r="A3261" i="8"/>
  <c r="A3260" i="8"/>
  <c r="A3259" i="8"/>
  <c r="A3258" i="8"/>
  <c r="A3257" i="8"/>
  <c r="A3256" i="8"/>
  <c r="A3255" i="8"/>
  <c r="A3254" i="8"/>
  <c r="A3253" i="8"/>
  <c r="A3252" i="8"/>
  <c r="A3251" i="8"/>
  <c r="A3250" i="8"/>
  <c r="A3249" i="8"/>
  <c r="A3248" i="8"/>
  <c r="A3247" i="8"/>
  <c r="A3246" i="8"/>
  <c r="A3245" i="8"/>
  <c r="A3244" i="8"/>
  <c r="A3243" i="8"/>
  <c r="A3242" i="8"/>
  <c r="A3241" i="8"/>
  <c r="A3240" i="8"/>
  <c r="A3239" i="8"/>
  <c r="A3238" i="8"/>
  <c r="A3237" i="8"/>
  <c r="A3236" i="8"/>
  <c r="A3235" i="8"/>
  <c r="A3234" i="8"/>
  <c r="A3233" i="8"/>
  <c r="A3232" i="8"/>
  <c r="A3231" i="8"/>
  <c r="A3230" i="8"/>
  <c r="A3229" i="8"/>
  <c r="A3228" i="8"/>
  <c r="A3227" i="8"/>
  <c r="A3226" i="8"/>
  <c r="A3225" i="8"/>
  <c r="A3224" i="8"/>
  <c r="A3223" i="8"/>
  <c r="A3222" i="8"/>
  <c r="A3221" i="8"/>
  <c r="A3220" i="8"/>
  <c r="A3219" i="8"/>
  <c r="A3218" i="8"/>
  <c r="A3217" i="8"/>
  <c r="A3216" i="8"/>
  <c r="A3215" i="8"/>
  <c r="A3214" i="8"/>
  <c r="A3213" i="8"/>
  <c r="A3212" i="8"/>
  <c r="A3211" i="8"/>
  <c r="A3210" i="8"/>
  <c r="A3209" i="8"/>
  <c r="A3208" i="8"/>
  <c r="A3207" i="8"/>
  <c r="A3206" i="8"/>
  <c r="A3205" i="8"/>
  <c r="A3204" i="8"/>
  <c r="A3203" i="8"/>
  <c r="A3202" i="8"/>
  <c r="A3201" i="8"/>
  <c r="A3200" i="8"/>
  <c r="A3199" i="8"/>
  <c r="A3198" i="8"/>
  <c r="A3197" i="8"/>
  <c r="A3196" i="8"/>
  <c r="A3195" i="8"/>
  <c r="A3194" i="8"/>
  <c r="A3193" i="8"/>
  <c r="A3192" i="8"/>
  <c r="A3191" i="8"/>
  <c r="A3190" i="8"/>
  <c r="A3189" i="8"/>
  <c r="A3188" i="8"/>
  <c r="A3187" i="8"/>
  <c r="A3186" i="8"/>
  <c r="A3185" i="8"/>
  <c r="A3184" i="8"/>
  <c r="A3183" i="8"/>
  <c r="A3182" i="8"/>
  <c r="A3181" i="8"/>
  <c r="A3180" i="8"/>
  <c r="A3179" i="8"/>
  <c r="A3178" i="8"/>
  <c r="A3177" i="8"/>
  <c r="A3176" i="8"/>
  <c r="A3175" i="8"/>
  <c r="A3174" i="8"/>
  <c r="A3173" i="8"/>
  <c r="A3172" i="8"/>
  <c r="A3171" i="8"/>
  <c r="A3170" i="8"/>
  <c r="A3169" i="8"/>
  <c r="A3168" i="8"/>
  <c r="A3167" i="8"/>
  <c r="A3166" i="8"/>
  <c r="A3165" i="8"/>
  <c r="A3164" i="8"/>
  <c r="A3163" i="8"/>
  <c r="A3162" i="8"/>
  <c r="A3161" i="8"/>
  <c r="A3160" i="8"/>
  <c r="A3159" i="8"/>
  <c r="A3158" i="8"/>
  <c r="A3157" i="8"/>
  <c r="A3156" i="8"/>
  <c r="A3155" i="8"/>
  <c r="A3154" i="8"/>
  <c r="A3153" i="8"/>
  <c r="A3152" i="8"/>
  <c r="A3151" i="8"/>
  <c r="A3150" i="8"/>
  <c r="A3149" i="8"/>
  <c r="A3148" i="8"/>
  <c r="A3147" i="8"/>
  <c r="A3146" i="8"/>
  <c r="A3145" i="8"/>
  <c r="A3144" i="8"/>
  <c r="A3143" i="8"/>
  <c r="A3142" i="8"/>
  <c r="A3141" i="8"/>
  <c r="A3140" i="8"/>
  <c r="A3139" i="8"/>
  <c r="A3138" i="8"/>
  <c r="A3137" i="8"/>
  <c r="A3136" i="8"/>
  <c r="A3135" i="8"/>
  <c r="A3134" i="8"/>
  <c r="A3133" i="8"/>
  <c r="A3132" i="8"/>
  <c r="A3131" i="8"/>
  <c r="A3130" i="8"/>
  <c r="A3129" i="8"/>
  <c r="A3128" i="8"/>
  <c r="A3127" i="8"/>
  <c r="A3126" i="8"/>
  <c r="A3125" i="8"/>
  <c r="A3124" i="8"/>
  <c r="A3123" i="8"/>
  <c r="A3122" i="8"/>
  <c r="A3121" i="8"/>
  <c r="A3120" i="8"/>
  <c r="A3119" i="8"/>
  <c r="A3118" i="8"/>
  <c r="A3117" i="8"/>
  <c r="A3116" i="8"/>
  <c r="A3115" i="8"/>
  <c r="A3114" i="8"/>
  <c r="A3113" i="8"/>
  <c r="A3112" i="8"/>
  <c r="A3111" i="8"/>
  <c r="A3110" i="8"/>
  <c r="A3109" i="8"/>
  <c r="A3108" i="8"/>
  <c r="A3107" i="8"/>
  <c r="A3106" i="8"/>
  <c r="A3105" i="8"/>
  <c r="A3104" i="8"/>
  <c r="A3103" i="8"/>
  <c r="A3102" i="8"/>
  <c r="A3101" i="8"/>
  <c r="A3100" i="8"/>
  <c r="A3099" i="8"/>
  <c r="A3098" i="8"/>
  <c r="A3097" i="8"/>
  <c r="A3096" i="8"/>
  <c r="A3095" i="8"/>
  <c r="A3094" i="8"/>
  <c r="A3093" i="8"/>
  <c r="A3092" i="8"/>
  <c r="A3091" i="8"/>
  <c r="A3090" i="8"/>
  <c r="A3089" i="8"/>
  <c r="A3088" i="8"/>
  <c r="A3087" i="8"/>
  <c r="A3086" i="8"/>
  <c r="A3085" i="8"/>
  <c r="A3084" i="8"/>
  <c r="A3083" i="8"/>
  <c r="A3082" i="8"/>
  <c r="A3081" i="8"/>
  <c r="A3080" i="8"/>
  <c r="A3079" i="8"/>
  <c r="A3078" i="8"/>
  <c r="A3077" i="8"/>
  <c r="A3076" i="8"/>
  <c r="A3075" i="8"/>
  <c r="A3074" i="8"/>
  <c r="A3073" i="8"/>
  <c r="A3072" i="8"/>
  <c r="A3071" i="8"/>
  <c r="A3070" i="8"/>
  <c r="A3069" i="8"/>
  <c r="A3068" i="8"/>
  <c r="A3067" i="8"/>
  <c r="A3066" i="8"/>
  <c r="A3065" i="8"/>
  <c r="A3064" i="8"/>
  <c r="A3063" i="8"/>
  <c r="A3062" i="8"/>
  <c r="A3061" i="8"/>
  <c r="A3060" i="8"/>
  <c r="A3059" i="8"/>
  <c r="A3058" i="8"/>
  <c r="A3057" i="8"/>
  <c r="A3056" i="8"/>
  <c r="A3055" i="8"/>
  <c r="A3054" i="8"/>
  <c r="A3053" i="8"/>
  <c r="A3052" i="8"/>
  <c r="A3051" i="8"/>
  <c r="A3050" i="8"/>
  <c r="A3049" i="8"/>
  <c r="A3048" i="8"/>
  <c r="A3047" i="8"/>
  <c r="A3046" i="8"/>
  <c r="A3045" i="8"/>
  <c r="A3044" i="8"/>
  <c r="A3043" i="8"/>
  <c r="A3042" i="8"/>
  <c r="A3041" i="8"/>
  <c r="A3040" i="8"/>
  <c r="A3039" i="8"/>
  <c r="A3038" i="8"/>
  <c r="A3037" i="8"/>
  <c r="A3036" i="8"/>
  <c r="A3035" i="8"/>
  <c r="A3034" i="8"/>
  <c r="A3033" i="8"/>
  <c r="A3032" i="8"/>
  <c r="A3031" i="8"/>
  <c r="A3030" i="8"/>
  <c r="A3029" i="8"/>
  <c r="A3028" i="8"/>
  <c r="A3027" i="8"/>
  <c r="A3026" i="8"/>
  <c r="A3025" i="8"/>
  <c r="A3024" i="8"/>
  <c r="A3023" i="8"/>
  <c r="A3022" i="8"/>
  <c r="A3021" i="8"/>
  <c r="A3020" i="8"/>
  <c r="A3019" i="8"/>
  <c r="A3018" i="8"/>
  <c r="A3017" i="8"/>
  <c r="A3016" i="8"/>
  <c r="A3015" i="8"/>
  <c r="A3014" i="8"/>
  <c r="A3013" i="8"/>
  <c r="A3012" i="8"/>
  <c r="A3011" i="8"/>
  <c r="A3010" i="8"/>
  <c r="A3009" i="8"/>
  <c r="A3008" i="8"/>
  <c r="A3007" i="8"/>
  <c r="A3006" i="8"/>
  <c r="A3005" i="8"/>
  <c r="A3004" i="8"/>
  <c r="A3003" i="8"/>
  <c r="A3002" i="8"/>
  <c r="A3001" i="8"/>
  <c r="A3000" i="8"/>
  <c r="A2999" i="8"/>
  <c r="A2998" i="8"/>
  <c r="A2997" i="8"/>
  <c r="A2996" i="8"/>
  <c r="A2995" i="8"/>
  <c r="A2994" i="8"/>
  <c r="A2993" i="8"/>
  <c r="A2992" i="8"/>
  <c r="A2991" i="8"/>
  <c r="A2990" i="8"/>
  <c r="A2989" i="8"/>
  <c r="A2988" i="8"/>
  <c r="A2987" i="8"/>
  <c r="A2986" i="8"/>
  <c r="A2985" i="8"/>
  <c r="A2984" i="8"/>
  <c r="A2983" i="8"/>
  <c r="A2982" i="8"/>
  <c r="A2981" i="8"/>
  <c r="A2980" i="8"/>
  <c r="A2979" i="8"/>
  <c r="A2978" i="8"/>
  <c r="A2977" i="8"/>
  <c r="A2976" i="8"/>
  <c r="A2975" i="8"/>
  <c r="A2974" i="8"/>
  <c r="A2973" i="8"/>
  <c r="A2972" i="8"/>
  <c r="A2971" i="8"/>
  <c r="A2970" i="8"/>
  <c r="A2969" i="8"/>
  <c r="A2968" i="8"/>
  <c r="A2967" i="8"/>
  <c r="A2966" i="8"/>
  <c r="A2965" i="8"/>
  <c r="A2964" i="8"/>
  <c r="A2963" i="8"/>
  <c r="A2962" i="8"/>
  <c r="A2961" i="8"/>
  <c r="A2960" i="8"/>
  <c r="A2959" i="8"/>
  <c r="A2958" i="8"/>
  <c r="A2957" i="8"/>
  <c r="A2956" i="8"/>
  <c r="A2955" i="8"/>
  <c r="A2954" i="8"/>
  <c r="A2953" i="8"/>
  <c r="A2952" i="8"/>
  <c r="A2951" i="8"/>
  <c r="A2950" i="8"/>
  <c r="A2949" i="8"/>
  <c r="A2948" i="8"/>
  <c r="A2947" i="8"/>
  <c r="A2946" i="8"/>
  <c r="A2945" i="8"/>
  <c r="A2944" i="8"/>
  <c r="A2943" i="8"/>
  <c r="A2942" i="8"/>
  <c r="A2941" i="8"/>
  <c r="A2940" i="8"/>
  <c r="A2939" i="8"/>
  <c r="A2938" i="8"/>
  <c r="A2937" i="8"/>
  <c r="A2936" i="8"/>
  <c r="A2935" i="8"/>
  <c r="A2934" i="8"/>
  <c r="A2933" i="8"/>
  <c r="A2932" i="8"/>
  <c r="A2931" i="8"/>
  <c r="A2930" i="8"/>
  <c r="A2929" i="8"/>
  <c r="A2928" i="8"/>
  <c r="A2927" i="8"/>
  <c r="A2926" i="8"/>
  <c r="A2925" i="8"/>
  <c r="A2924" i="8"/>
  <c r="A2923" i="8"/>
  <c r="A2922" i="8"/>
  <c r="A2921" i="8"/>
  <c r="A2920" i="8"/>
  <c r="A2919" i="8"/>
  <c r="A2918" i="8"/>
  <c r="A2917" i="8"/>
  <c r="A2916" i="8"/>
  <c r="A2915" i="8"/>
  <c r="A2914" i="8"/>
  <c r="A2913" i="8"/>
  <c r="A2912" i="8"/>
  <c r="A2911" i="8"/>
  <c r="A2910" i="8"/>
  <c r="A2909" i="8"/>
  <c r="A2908" i="8"/>
  <c r="A2907" i="8"/>
  <c r="A2906" i="8"/>
  <c r="A2905" i="8"/>
  <c r="A2904" i="8"/>
  <c r="A2903" i="8"/>
  <c r="A2902" i="8"/>
  <c r="A2901" i="8"/>
  <c r="A2900" i="8"/>
  <c r="A2899" i="8"/>
  <c r="A2898" i="8"/>
  <c r="A2897" i="8"/>
  <c r="A2896" i="8"/>
  <c r="A2895" i="8"/>
  <c r="A2894" i="8"/>
  <c r="A2893" i="8"/>
  <c r="A2892" i="8"/>
  <c r="A2891" i="8"/>
  <c r="A2890" i="8"/>
  <c r="A2889" i="8"/>
  <c r="A2888" i="8"/>
  <c r="A2887" i="8"/>
  <c r="A2886" i="8"/>
  <c r="A2885" i="8"/>
  <c r="A2884" i="8"/>
  <c r="A2883" i="8"/>
  <c r="A2882" i="8"/>
  <c r="A2881" i="8"/>
  <c r="A2880" i="8"/>
  <c r="A2879" i="8"/>
  <c r="A2878" i="8"/>
  <c r="A2877" i="8"/>
  <c r="A2876" i="8"/>
  <c r="A2875" i="8"/>
  <c r="A2874" i="8"/>
  <c r="A2873" i="8"/>
  <c r="A2872" i="8"/>
  <c r="A2871" i="8"/>
  <c r="A2870" i="8"/>
  <c r="A2869" i="8"/>
  <c r="A2868" i="8"/>
  <c r="A2867" i="8"/>
  <c r="A2866" i="8"/>
  <c r="A2865" i="8"/>
  <c r="A2864" i="8"/>
  <c r="A2863" i="8"/>
  <c r="A2862" i="8"/>
  <c r="A2861" i="8"/>
  <c r="A2860" i="8"/>
  <c r="A2859" i="8"/>
  <c r="A2858" i="8"/>
  <c r="A2857" i="8"/>
  <c r="A2856" i="8"/>
  <c r="A2855" i="8"/>
  <c r="A2854" i="8"/>
  <c r="A2853" i="8"/>
  <c r="A2852" i="8"/>
  <c r="A2851" i="8"/>
  <c r="A2850" i="8"/>
  <c r="A2849" i="8"/>
  <c r="A2848" i="8"/>
  <c r="A2847" i="8"/>
  <c r="A2846" i="8"/>
  <c r="A2845" i="8"/>
  <c r="A2844" i="8"/>
  <c r="A2843" i="8"/>
  <c r="A2842" i="8"/>
  <c r="A2841" i="8"/>
  <c r="A2840" i="8"/>
  <c r="A2839" i="8"/>
  <c r="A2838" i="8"/>
  <c r="A2837" i="8"/>
  <c r="A2836" i="8"/>
  <c r="A2835" i="8"/>
  <c r="A2834" i="8"/>
  <c r="A2833" i="8"/>
  <c r="A2832" i="8"/>
  <c r="A2831" i="8"/>
  <c r="A2830" i="8"/>
  <c r="A2829" i="8"/>
  <c r="A2828" i="8"/>
  <c r="A2827" i="8"/>
  <c r="A2826" i="8"/>
  <c r="A2825" i="8"/>
  <c r="A2824" i="8"/>
  <c r="A2823" i="8"/>
  <c r="A2822" i="8"/>
  <c r="A2821" i="8"/>
  <c r="A2820" i="8"/>
  <c r="A2819" i="8"/>
  <c r="A2818" i="8"/>
  <c r="A2817" i="8"/>
  <c r="A2816" i="8"/>
  <c r="A2815" i="8"/>
  <c r="A2814" i="8"/>
  <c r="A2813" i="8"/>
  <c r="A2812" i="8"/>
  <c r="A2811" i="8"/>
  <c r="A2810" i="8"/>
  <c r="A2809" i="8"/>
  <c r="A2808" i="8"/>
  <c r="A2807" i="8"/>
  <c r="A2806" i="8"/>
  <c r="A2805" i="8"/>
  <c r="A2804" i="8"/>
  <c r="A2803" i="8"/>
  <c r="A2802" i="8"/>
  <c r="A2801" i="8"/>
  <c r="A2800" i="8"/>
  <c r="A2799" i="8"/>
  <c r="A2798" i="8"/>
  <c r="A2797" i="8"/>
  <c r="A2796" i="8"/>
  <c r="A2795" i="8"/>
  <c r="A2794" i="8"/>
  <c r="A2793" i="8"/>
  <c r="A2792" i="8"/>
  <c r="A2791" i="8"/>
  <c r="A2790" i="8"/>
  <c r="A2789" i="8"/>
  <c r="A2788" i="8"/>
  <c r="A2787" i="8"/>
  <c r="A2786" i="8"/>
  <c r="A2785" i="8"/>
  <c r="A2784" i="8"/>
  <c r="A2783" i="8"/>
  <c r="A2782" i="8"/>
  <c r="A2781" i="8"/>
  <c r="A2780" i="8"/>
  <c r="A2779" i="8"/>
  <c r="A2778" i="8"/>
  <c r="A2777" i="8"/>
  <c r="A2776" i="8"/>
  <c r="A2775" i="8"/>
  <c r="A2774" i="8"/>
  <c r="A2773" i="8"/>
  <c r="A2772" i="8"/>
  <c r="A2771" i="8"/>
  <c r="A2770" i="8"/>
  <c r="A2769" i="8"/>
  <c r="A2768" i="8"/>
  <c r="A2767" i="8"/>
  <c r="A2766" i="8"/>
  <c r="A2765" i="8"/>
  <c r="A2764" i="8"/>
  <c r="A2763" i="8"/>
  <c r="A2762" i="8"/>
  <c r="A2761" i="8"/>
  <c r="A2760" i="8"/>
  <c r="A2759" i="8"/>
  <c r="A2758" i="8"/>
  <c r="A2757" i="8"/>
  <c r="A2756" i="8"/>
  <c r="A2755" i="8"/>
  <c r="A2754" i="8"/>
  <c r="A2753" i="8"/>
  <c r="A2752" i="8"/>
  <c r="A2751" i="8"/>
  <c r="A2750" i="8"/>
  <c r="A2749" i="8"/>
  <c r="A2748" i="8"/>
  <c r="A2747" i="8"/>
  <c r="A2746" i="8"/>
  <c r="A2745" i="8"/>
  <c r="A2744" i="8"/>
  <c r="A2743" i="8"/>
  <c r="A2742" i="8"/>
  <c r="A2741" i="8"/>
  <c r="A2740" i="8"/>
  <c r="A2739" i="8"/>
  <c r="A2738" i="8"/>
  <c r="A2737" i="8"/>
  <c r="A2736" i="8"/>
  <c r="A2735" i="8"/>
  <c r="A2734" i="8"/>
  <c r="A2733" i="8"/>
  <c r="A2732" i="8"/>
  <c r="A2731" i="8"/>
  <c r="A2730" i="8"/>
  <c r="A2729" i="8"/>
  <c r="A2728" i="8"/>
  <c r="A2727" i="8"/>
  <c r="A2726" i="8"/>
  <c r="A2725" i="8"/>
  <c r="A2724" i="8"/>
  <c r="A2723" i="8"/>
  <c r="A2722" i="8"/>
  <c r="A2721" i="8"/>
  <c r="A2720" i="8"/>
  <c r="A2719" i="8"/>
  <c r="A2718" i="8"/>
  <c r="A2717" i="8"/>
  <c r="A2716" i="8"/>
  <c r="A2715" i="8"/>
  <c r="A2714" i="8"/>
  <c r="A2713" i="8"/>
  <c r="A2712" i="8"/>
  <c r="A2711" i="8"/>
  <c r="A2710" i="8"/>
  <c r="A2709" i="8"/>
  <c r="A2708" i="8"/>
  <c r="A2707" i="8"/>
  <c r="A2706" i="8"/>
  <c r="A2705" i="8"/>
  <c r="A2704" i="8"/>
  <c r="A2703" i="8"/>
  <c r="A2702" i="8"/>
  <c r="A2701" i="8"/>
  <c r="A2700" i="8"/>
  <c r="A2699" i="8"/>
  <c r="A2698" i="8"/>
  <c r="A2697" i="8"/>
  <c r="A2696" i="8"/>
  <c r="A2695" i="8"/>
  <c r="A2694" i="8"/>
  <c r="A2693" i="8"/>
  <c r="A2692" i="8"/>
  <c r="A2691" i="8"/>
  <c r="A2690" i="8"/>
  <c r="A2689" i="8"/>
  <c r="A2688" i="8"/>
  <c r="A2687" i="8"/>
  <c r="A2686" i="8"/>
  <c r="A2685" i="8"/>
  <c r="A2684" i="8"/>
  <c r="A2683" i="8"/>
  <c r="A2682" i="8"/>
  <c r="A2681" i="8"/>
  <c r="A2680" i="8"/>
  <c r="A2679" i="8"/>
  <c r="A2678" i="8"/>
  <c r="A2677" i="8"/>
  <c r="A2676" i="8"/>
  <c r="A2675" i="8"/>
  <c r="A2674" i="8"/>
  <c r="A2673" i="8"/>
  <c r="A2672" i="8"/>
  <c r="A2671" i="8"/>
  <c r="A2670" i="8"/>
  <c r="A2669" i="8"/>
  <c r="A2668" i="8"/>
  <c r="A2667" i="8"/>
  <c r="A2666" i="8"/>
  <c r="A2665" i="8"/>
  <c r="A2664" i="8"/>
  <c r="A2663" i="8"/>
  <c r="A2662" i="8"/>
  <c r="A2661" i="8"/>
  <c r="A2660" i="8"/>
  <c r="A2659" i="8"/>
  <c r="A2658" i="8"/>
  <c r="A2657" i="8"/>
  <c r="A2656" i="8"/>
  <c r="A2655" i="8"/>
  <c r="A2654" i="8"/>
  <c r="A2653" i="8"/>
  <c r="A2652" i="8"/>
  <c r="A2651" i="8"/>
  <c r="A2650" i="8"/>
  <c r="A2649" i="8"/>
  <c r="A2648" i="8"/>
  <c r="A2647" i="8"/>
  <c r="A2646" i="8"/>
  <c r="A2645" i="8"/>
  <c r="A2644" i="8"/>
  <c r="A2643" i="8"/>
  <c r="A2642" i="8"/>
  <c r="A2641" i="8"/>
  <c r="A2640" i="8"/>
  <c r="A2639" i="8"/>
  <c r="A2638" i="8"/>
  <c r="A2637" i="8"/>
  <c r="A2636" i="8"/>
  <c r="A2635" i="8"/>
  <c r="A2634" i="8"/>
  <c r="A2633" i="8"/>
  <c r="A2632" i="8"/>
  <c r="A2631" i="8"/>
  <c r="A2630" i="8"/>
  <c r="A2629" i="8"/>
  <c r="A2628" i="8"/>
  <c r="A2627" i="8"/>
  <c r="A2626" i="8"/>
  <c r="A2625" i="8"/>
  <c r="A2624" i="8"/>
  <c r="A2623" i="8"/>
  <c r="A2622" i="8"/>
  <c r="A2621" i="8"/>
  <c r="A2620" i="8"/>
  <c r="A2619" i="8"/>
  <c r="A2618" i="8"/>
  <c r="A2617" i="8"/>
  <c r="A2616" i="8"/>
  <c r="A2615" i="8"/>
  <c r="A2614" i="8"/>
  <c r="A2613" i="8"/>
  <c r="A2612" i="8"/>
  <c r="A2611" i="8"/>
  <c r="A2610" i="8"/>
  <c r="A2609" i="8"/>
  <c r="A2608" i="8"/>
  <c r="A2607" i="8"/>
  <c r="A2606" i="8"/>
  <c r="A2605" i="8"/>
  <c r="A2604" i="8"/>
  <c r="A2603" i="8"/>
  <c r="A2602" i="8"/>
  <c r="A2601" i="8"/>
  <c r="A2600" i="8"/>
  <c r="A2599" i="8"/>
  <c r="A2598" i="8"/>
  <c r="A2597" i="8"/>
  <c r="A2596" i="8"/>
  <c r="A2595" i="8"/>
  <c r="A2594" i="8"/>
  <c r="A2593" i="8"/>
  <c r="A2592" i="8"/>
  <c r="A2591" i="8"/>
  <c r="A2590" i="8"/>
  <c r="A2589" i="8"/>
  <c r="A2588" i="8"/>
  <c r="A2587" i="8"/>
  <c r="A2586" i="8"/>
  <c r="A2585" i="8"/>
  <c r="A2584" i="8"/>
  <c r="A2583" i="8"/>
  <c r="A2582" i="8"/>
  <c r="A2581" i="8"/>
  <c r="A2580" i="8"/>
  <c r="A2579" i="8"/>
  <c r="A2578" i="8"/>
  <c r="A2577" i="8"/>
  <c r="A2576" i="8"/>
  <c r="A2575" i="8"/>
  <c r="A2574" i="8"/>
  <c r="A2573" i="8"/>
  <c r="A2572" i="8"/>
  <c r="A2571" i="8"/>
  <c r="A2570" i="8"/>
  <c r="A2569" i="8"/>
  <c r="A2568" i="8"/>
  <c r="A2567" i="8"/>
  <c r="A2566" i="8"/>
  <c r="A2565" i="8"/>
  <c r="A2564" i="8"/>
  <c r="A2563" i="8"/>
  <c r="A2562" i="8"/>
  <c r="A2561" i="8"/>
  <c r="A2560" i="8"/>
  <c r="A2559" i="8"/>
  <c r="A2558" i="8"/>
  <c r="A2557" i="8"/>
  <c r="A2556" i="8"/>
  <c r="A2555" i="8"/>
  <c r="A2554" i="8"/>
  <c r="A2553" i="8"/>
  <c r="A2552" i="8"/>
  <c r="A2551" i="8"/>
  <c r="A2550" i="8"/>
  <c r="A2549" i="8"/>
  <c r="A2548" i="8"/>
  <c r="A2547" i="8"/>
  <c r="A2546" i="8"/>
  <c r="A2545" i="8"/>
  <c r="A2544" i="8"/>
  <c r="A2543" i="8"/>
  <c r="A2542" i="8"/>
  <c r="A2541" i="8"/>
  <c r="A2540" i="8"/>
  <c r="A2539" i="8"/>
  <c r="A2538" i="8"/>
  <c r="A2537" i="8"/>
  <c r="A2536" i="8"/>
  <c r="A2535" i="8"/>
  <c r="A2534" i="8"/>
  <c r="A2533" i="8"/>
  <c r="A2532" i="8"/>
  <c r="A2531" i="8"/>
  <c r="A2530" i="8"/>
  <c r="A2529" i="8"/>
  <c r="A2528" i="8"/>
  <c r="A2527" i="8"/>
  <c r="A2526" i="8"/>
  <c r="A2525" i="8"/>
  <c r="A2524" i="8"/>
  <c r="A2523" i="8"/>
  <c r="A2522" i="8"/>
  <c r="A2521" i="8"/>
  <c r="A2520" i="8"/>
  <c r="A2519" i="8"/>
  <c r="A2518" i="8"/>
  <c r="A2517" i="8"/>
  <c r="A2516" i="8"/>
  <c r="A2515" i="8"/>
  <c r="A2514" i="8"/>
  <c r="A2513" i="8"/>
  <c r="A2512" i="8"/>
  <c r="A2511" i="8"/>
  <c r="A2510" i="8"/>
  <c r="A2509" i="8"/>
  <c r="A2508" i="8"/>
  <c r="A2507" i="8"/>
  <c r="A2506" i="8"/>
  <c r="A2505" i="8"/>
  <c r="A2504" i="8"/>
  <c r="A2503" i="8"/>
  <c r="A2502" i="8"/>
  <c r="A2501" i="8"/>
  <c r="A2500" i="8"/>
  <c r="A2499" i="8"/>
  <c r="A2498" i="8"/>
  <c r="A2497" i="8"/>
  <c r="A2496" i="8"/>
  <c r="A2495" i="8"/>
  <c r="A2494" i="8"/>
  <c r="A2493" i="8"/>
  <c r="A2492" i="8"/>
  <c r="A2491" i="8"/>
  <c r="A2490" i="8"/>
  <c r="A2489" i="8"/>
  <c r="A2488" i="8"/>
  <c r="A2487" i="8"/>
  <c r="A2486" i="8"/>
  <c r="A2485" i="8"/>
  <c r="A2484" i="8"/>
  <c r="A2483" i="8"/>
  <c r="A2482" i="8"/>
  <c r="A2481" i="8"/>
  <c r="A2480" i="8"/>
  <c r="A2479" i="8"/>
  <c r="A2478" i="8"/>
  <c r="A2477" i="8"/>
  <c r="A2476" i="8"/>
  <c r="A2475" i="8"/>
  <c r="A2474" i="8"/>
  <c r="A2473" i="8"/>
  <c r="A2472" i="8"/>
  <c r="A2471" i="8"/>
  <c r="A2470" i="8"/>
  <c r="A2469" i="8"/>
  <c r="A2468" i="8"/>
  <c r="A2467" i="8"/>
  <c r="A2466" i="8"/>
  <c r="A2465" i="8"/>
  <c r="A2464" i="8"/>
  <c r="A2463" i="8"/>
  <c r="A2462" i="8"/>
  <c r="A2461" i="8"/>
  <c r="A2460" i="8"/>
  <c r="A2459" i="8"/>
  <c r="A2458" i="8"/>
  <c r="A2457" i="8"/>
  <c r="A2456" i="8"/>
  <c r="A2455" i="8"/>
  <c r="A2454" i="8"/>
  <c r="A2453" i="8"/>
  <c r="A2452" i="8"/>
  <c r="A2451" i="8"/>
  <c r="A2450" i="8"/>
  <c r="A2449" i="8"/>
  <c r="A2448" i="8"/>
  <c r="A2447" i="8"/>
  <c r="A2446" i="8"/>
  <c r="A2445" i="8"/>
  <c r="A2444" i="8"/>
  <c r="A2443" i="8"/>
  <c r="A2442" i="8"/>
  <c r="A2441" i="8"/>
  <c r="A2440" i="8"/>
  <c r="A2439" i="8"/>
  <c r="A2438" i="8"/>
  <c r="A2437" i="8"/>
  <c r="A2436" i="8"/>
  <c r="A2435" i="8"/>
  <c r="A2434" i="8"/>
  <c r="A2433" i="8"/>
  <c r="A2432" i="8"/>
  <c r="A2431" i="8"/>
  <c r="A2430" i="8"/>
  <c r="A2429" i="8"/>
  <c r="A2428" i="8"/>
  <c r="A2427" i="8"/>
  <c r="A2426" i="8"/>
  <c r="A2425" i="8"/>
  <c r="A2424" i="8"/>
  <c r="A2423" i="8"/>
  <c r="A2422" i="8"/>
  <c r="A2421" i="8"/>
  <c r="A2420" i="8"/>
  <c r="A2419" i="8"/>
  <c r="A2418" i="8"/>
  <c r="A2417" i="8"/>
  <c r="A2416" i="8"/>
  <c r="A2415" i="8"/>
  <c r="A2414" i="8"/>
  <c r="A2413" i="8"/>
  <c r="A2412" i="8"/>
  <c r="A2411" i="8"/>
  <c r="A2410" i="8"/>
  <c r="A2409" i="8"/>
  <c r="A2408" i="8"/>
  <c r="A2407" i="8"/>
  <c r="A2406" i="8"/>
  <c r="A2405" i="8"/>
  <c r="A2404" i="8"/>
  <c r="A2403" i="8"/>
  <c r="A2402" i="8"/>
  <c r="A2401" i="8"/>
  <c r="A2400" i="8"/>
  <c r="A2399" i="8"/>
  <c r="A2398" i="8"/>
  <c r="A2397" i="8"/>
  <c r="A2396" i="8"/>
  <c r="A2395" i="8"/>
  <c r="A2394" i="8"/>
  <c r="A2393" i="8"/>
  <c r="A2392" i="8"/>
  <c r="A2391" i="8"/>
  <c r="A2390" i="8"/>
  <c r="A2389" i="8"/>
  <c r="A2388" i="8"/>
  <c r="A2387" i="8"/>
  <c r="A2386" i="8"/>
  <c r="A2385" i="8"/>
  <c r="A2384" i="8"/>
  <c r="A2383" i="8"/>
  <c r="A2382" i="8"/>
  <c r="A2381" i="8"/>
  <c r="A2380" i="8"/>
  <c r="A2379" i="8"/>
  <c r="A2378" i="8"/>
  <c r="A2377" i="8"/>
  <c r="A2376" i="8"/>
  <c r="A2375" i="8"/>
  <c r="A2374" i="8"/>
  <c r="A2373" i="8"/>
  <c r="A2372" i="8"/>
  <c r="A2371" i="8"/>
  <c r="A2370" i="8"/>
  <c r="A2369" i="8"/>
  <c r="A2368" i="8"/>
  <c r="A2367" i="8"/>
  <c r="A2366" i="8"/>
  <c r="A2365" i="8"/>
  <c r="A2364" i="8"/>
  <c r="A2363" i="8"/>
  <c r="A2362" i="8"/>
  <c r="A2361" i="8"/>
  <c r="A2360" i="8"/>
  <c r="A2359" i="8"/>
  <c r="A2358" i="8"/>
  <c r="A2357" i="8"/>
  <c r="A2356" i="8"/>
  <c r="A2355" i="8"/>
  <c r="A2354" i="8"/>
  <c r="A2353" i="8"/>
  <c r="A2352" i="8"/>
  <c r="A2351" i="8"/>
  <c r="A2350" i="8"/>
  <c r="A2349" i="8"/>
  <c r="A2348" i="8"/>
  <c r="A2347" i="8"/>
  <c r="A2346" i="8"/>
  <c r="A2345" i="8"/>
  <c r="A2344" i="8"/>
  <c r="A2343" i="8"/>
  <c r="A2342" i="8"/>
  <c r="A2341" i="8"/>
  <c r="A2340" i="8"/>
  <c r="A2339" i="8"/>
  <c r="A2338" i="8"/>
  <c r="A2337" i="8"/>
  <c r="A2336" i="8"/>
  <c r="A2335" i="8"/>
  <c r="A2334" i="8"/>
  <c r="A2333" i="8"/>
  <c r="A2332" i="8"/>
  <c r="A2331" i="8"/>
  <c r="A2330" i="8"/>
  <c r="A2329" i="8"/>
  <c r="A2328" i="8"/>
  <c r="A2327" i="8"/>
  <c r="A2326" i="8"/>
  <c r="A2325" i="8"/>
  <c r="A2324" i="8"/>
  <c r="A2323" i="8"/>
  <c r="A2322" i="8"/>
  <c r="A2321" i="8"/>
  <c r="A2320" i="8"/>
  <c r="A2319" i="8"/>
  <c r="A2318" i="8"/>
  <c r="A2317" i="8"/>
  <c r="A2316" i="8"/>
  <c r="A2315" i="8"/>
  <c r="A2314" i="8"/>
  <c r="A2313" i="8"/>
  <c r="A2312" i="8"/>
  <c r="A2311" i="8"/>
  <c r="A2310" i="8"/>
  <c r="A2309" i="8"/>
  <c r="A2308" i="8"/>
  <c r="A2307" i="8"/>
  <c r="A2306" i="8"/>
  <c r="A2305" i="8"/>
  <c r="A2304" i="8"/>
  <c r="A2303" i="8"/>
  <c r="A2302" i="8"/>
  <c r="A2301" i="8"/>
  <c r="A2300" i="8"/>
  <c r="A2299" i="8"/>
  <c r="A2298" i="8"/>
  <c r="A2297" i="8"/>
  <c r="A2296" i="8"/>
  <c r="A2295" i="8"/>
  <c r="A2294" i="8"/>
  <c r="A2293" i="8"/>
  <c r="A2292" i="8"/>
  <c r="A2291" i="8"/>
  <c r="A2290" i="8"/>
  <c r="A2289" i="8"/>
  <c r="A2288" i="8"/>
  <c r="A2287" i="8"/>
  <c r="A2286" i="8"/>
  <c r="A2285" i="8"/>
  <c r="A2284" i="8"/>
  <c r="A2283" i="8"/>
  <c r="A2282" i="8"/>
  <c r="A2281" i="8"/>
  <c r="A2280" i="8"/>
  <c r="A2279" i="8"/>
  <c r="A2278" i="8"/>
  <c r="A2277" i="8"/>
  <c r="A2276" i="8"/>
  <c r="A2275" i="8"/>
  <c r="A2274" i="8"/>
  <c r="A2273" i="8"/>
  <c r="A2272" i="8"/>
  <c r="A2271" i="8"/>
  <c r="A2270" i="8"/>
  <c r="A2269" i="8"/>
  <c r="A2268" i="8"/>
  <c r="A2267" i="8"/>
  <c r="A2266" i="8"/>
  <c r="A2265" i="8"/>
  <c r="A2264" i="8"/>
  <c r="A2263" i="8"/>
  <c r="A2262" i="8"/>
  <c r="A2261" i="8"/>
  <c r="A2260" i="8"/>
  <c r="A2259" i="8"/>
  <c r="A2258" i="8"/>
  <c r="A2257" i="8"/>
  <c r="A2256" i="8"/>
  <c r="A2255" i="8"/>
  <c r="A2254" i="8"/>
  <c r="A2253" i="8"/>
  <c r="A2252" i="8"/>
  <c r="A2251" i="8"/>
  <c r="A2250" i="8"/>
  <c r="A2249" i="8"/>
  <c r="A2248" i="8"/>
  <c r="A2247" i="8"/>
  <c r="A2246" i="8"/>
  <c r="A2245" i="8"/>
  <c r="A2244" i="8"/>
  <c r="A2243" i="8"/>
  <c r="A2242" i="8"/>
  <c r="A2241" i="8"/>
  <c r="A2240" i="8"/>
  <c r="A2239" i="8"/>
  <c r="A2238" i="8"/>
  <c r="A2237" i="8"/>
  <c r="A2236" i="8"/>
  <c r="A2235" i="8"/>
  <c r="A2234" i="8"/>
  <c r="A2233" i="8"/>
  <c r="A2232" i="8"/>
  <c r="A2231" i="8"/>
  <c r="A2230" i="8"/>
  <c r="A2229" i="8"/>
  <c r="A2228" i="8"/>
  <c r="A2227" i="8"/>
  <c r="A2226" i="8"/>
  <c r="A2225" i="8"/>
  <c r="A2224" i="8"/>
  <c r="A2223" i="8"/>
  <c r="A2222" i="8"/>
  <c r="A2221" i="8"/>
  <c r="A2220" i="8"/>
  <c r="A2219" i="8"/>
  <c r="A2218" i="8"/>
  <c r="A2217" i="8"/>
  <c r="A2216" i="8"/>
  <c r="A2215" i="8"/>
  <c r="A2214" i="8"/>
  <c r="A2213" i="8"/>
  <c r="A2212" i="8"/>
  <c r="A2211" i="8"/>
  <c r="A2210" i="8"/>
  <c r="A2209" i="8"/>
  <c r="A2208" i="8"/>
  <c r="A2207" i="8"/>
  <c r="A2206" i="8"/>
  <c r="A2205" i="8"/>
  <c r="A2204" i="8"/>
  <c r="A2203" i="8"/>
  <c r="A2202" i="8"/>
  <c r="A2201" i="8"/>
  <c r="A2200" i="8"/>
  <c r="A2199" i="8"/>
  <c r="A2198" i="8"/>
  <c r="A2197" i="8"/>
  <c r="A2196" i="8"/>
  <c r="A2195" i="8"/>
  <c r="A2194" i="8"/>
  <c r="A2193" i="8"/>
  <c r="A2192" i="8"/>
  <c r="A2191" i="8"/>
  <c r="A2190" i="8"/>
  <c r="A2189" i="8"/>
  <c r="A2188" i="8"/>
  <c r="A2187" i="8"/>
  <c r="A2186" i="8"/>
  <c r="A2185" i="8"/>
  <c r="A2184" i="8"/>
  <c r="A2183" i="8"/>
  <c r="A2182" i="8"/>
  <c r="A2181" i="8"/>
  <c r="A2180" i="8"/>
  <c r="A2179" i="8"/>
  <c r="A2178" i="8"/>
  <c r="A2177" i="8"/>
  <c r="A2176" i="8"/>
  <c r="A2175" i="8"/>
  <c r="A2174" i="8"/>
  <c r="A2173" i="8"/>
  <c r="A2172" i="8"/>
  <c r="A2171" i="8"/>
  <c r="A2170" i="8"/>
  <c r="A2169" i="8"/>
  <c r="A2168" i="8"/>
  <c r="A2167" i="8"/>
  <c r="A2166" i="8"/>
  <c r="A2165" i="8"/>
  <c r="A2164" i="8"/>
  <c r="A2163" i="8"/>
  <c r="A2162" i="8"/>
  <c r="A2161" i="8"/>
  <c r="A2160" i="8"/>
  <c r="A2159" i="8"/>
  <c r="A2158" i="8"/>
  <c r="A2157" i="8"/>
  <c r="A2156" i="8"/>
  <c r="A2155" i="8"/>
  <c r="A2154" i="8"/>
  <c r="A2153" i="8"/>
  <c r="A2152" i="8"/>
  <c r="A2151" i="8"/>
  <c r="A2150" i="8"/>
  <c r="A2149" i="8"/>
  <c r="A2148" i="8"/>
  <c r="A2147" i="8"/>
  <c r="A2146" i="8"/>
  <c r="A2145" i="8"/>
  <c r="A2144" i="8"/>
  <c r="A2143" i="8"/>
  <c r="A2142" i="8"/>
  <c r="A2141" i="8"/>
  <c r="A2140" i="8"/>
  <c r="A2139" i="8"/>
  <c r="A2138" i="8"/>
  <c r="A2137" i="8"/>
  <c r="A2136" i="8"/>
  <c r="A2135" i="8"/>
  <c r="A2134" i="8"/>
  <c r="A2133" i="8"/>
  <c r="A2132" i="8"/>
  <c r="A2131" i="8"/>
  <c r="A2130" i="8"/>
  <c r="A2129" i="8"/>
  <c r="A2128" i="8"/>
  <c r="A2127" i="8"/>
  <c r="A2126" i="8"/>
  <c r="A2125" i="8"/>
  <c r="A2124" i="8"/>
  <c r="A2123" i="8"/>
  <c r="A2122" i="8"/>
  <c r="A2121" i="8"/>
  <c r="A2120" i="8"/>
  <c r="A2119" i="8"/>
  <c r="A2118" i="8"/>
  <c r="A2117" i="8"/>
  <c r="A2116" i="8"/>
  <c r="A2115" i="8"/>
  <c r="A2114" i="8"/>
  <c r="A2113" i="8"/>
  <c r="A2112" i="8"/>
  <c r="A2111" i="8"/>
  <c r="A2110" i="8"/>
  <c r="A2109" i="8"/>
  <c r="A2108" i="8"/>
  <c r="A2107" i="8"/>
  <c r="A2106" i="8"/>
  <c r="A2105" i="8"/>
  <c r="A2104" i="8"/>
  <c r="A2103" i="8"/>
  <c r="A2102" i="8"/>
  <c r="A2101" i="8"/>
  <c r="A2100" i="8"/>
  <c r="A2099" i="8"/>
  <c r="A2098" i="8"/>
  <c r="A2097" i="8"/>
  <c r="A2096" i="8"/>
  <c r="A2095" i="8"/>
  <c r="A2094" i="8"/>
  <c r="A2093" i="8"/>
  <c r="A2092" i="8"/>
  <c r="A2091" i="8"/>
  <c r="A2090" i="8"/>
  <c r="A2089" i="8"/>
  <c r="A2088" i="8"/>
  <c r="A2087" i="8"/>
  <c r="A2086" i="8"/>
  <c r="A2085" i="8"/>
  <c r="A2084" i="8"/>
  <c r="A2083" i="8"/>
  <c r="A2082" i="8"/>
  <c r="A2081" i="8"/>
  <c r="A2080" i="8"/>
  <c r="A2079" i="8"/>
  <c r="A2078" i="8"/>
  <c r="A2077" i="8"/>
  <c r="A2076" i="8"/>
  <c r="A2075" i="8"/>
  <c r="A2074" i="8"/>
  <c r="A2073" i="8"/>
  <c r="A2072" i="8"/>
  <c r="A2071" i="8"/>
  <c r="A2070" i="8"/>
  <c r="A2069" i="8"/>
  <c r="A2068" i="8"/>
  <c r="A2067" i="8"/>
  <c r="A2066" i="8"/>
  <c r="A2065" i="8"/>
  <c r="A2064" i="8"/>
  <c r="A2063" i="8"/>
  <c r="A2062" i="8"/>
  <c r="A2061" i="8"/>
  <c r="A2060" i="8"/>
  <c r="A2059" i="8"/>
  <c r="A2058" i="8"/>
  <c r="A2057" i="8"/>
  <c r="A2056" i="8"/>
  <c r="A2055" i="8"/>
  <c r="A2054" i="8"/>
  <c r="A2053" i="8"/>
  <c r="A2052" i="8"/>
  <c r="A2051" i="8"/>
  <c r="A2050" i="8"/>
  <c r="A2049" i="8"/>
  <c r="A2048" i="8"/>
  <c r="A2047" i="8"/>
  <c r="A2046" i="8"/>
  <c r="A2045" i="8"/>
  <c r="A2044" i="8"/>
  <c r="A2043" i="8"/>
  <c r="A2042" i="8"/>
  <c r="A2041" i="8"/>
  <c r="A2040" i="8"/>
  <c r="A2039" i="8"/>
  <c r="A2038" i="8"/>
  <c r="A2037" i="8"/>
  <c r="A2036" i="8"/>
  <c r="A2035" i="8"/>
  <c r="A2034" i="8"/>
  <c r="A2033" i="8"/>
  <c r="A2032" i="8"/>
  <c r="A2031" i="8"/>
  <c r="A2030" i="8"/>
  <c r="A2029" i="8"/>
  <c r="A2028" i="8"/>
  <c r="A2027" i="8"/>
  <c r="A2026" i="8"/>
  <c r="A2025" i="8"/>
  <c r="A2024" i="8"/>
  <c r="A2023" i="8"/>
  <c r="A2022" i="8"/>
  <c r="A2021" i="8"/>
  <c r="A2020" i="8"/>
  <c r="A2019" i="8"/>
  <c r="A2018" i="8"/>
  <c r="A2017" i="8"/>
  <c r="A2016" i="8"/>
  <c r="A2015" i="8"/>
  <c r="A2014" i="8"/>
  <c r="A2013" i="8"/>
  <c r="A2012" i="8"/>
  <c r="A2011" i="8"/>
  <c r="A2010" i="8"/>
  <c r="A2009" i="8"/>
  <c r="A2008" i="8"/>
  <c r="A2007" i="8"/>
  <c r="A2006" i="8"/>
  <c r="A2005" i="8"/>
  <c r="A2004" i="8"/>
  <c r="A2003" i="8"/>
  <c r="A2002" i="8"/>
  <c r="A2001" i="8"/>
  <c r="A2000" i="8"/>
  <c r="A1999" i="8"/>
  <c r="A1998" i="8"/>
  <c r="A1997" i="8"/>
  <c r="A1996" i="8"/>
  <c r="A1995" i="8"/>
  <c r="A1994" i="8"/>
  <c r="A1993" i="8"/>
  <c r="A1992" i="8"/>
  <c r="A1991" i="8"/>
  <c r="A1990" i="8"/>
  <c r="A1989" i="8"/>
  <c r="A1988" i="8"/>
  <c r="A1987" i="8"/>
  <c r="A1986" i="8"/>
  <c r="A1985" i="8"/>
  <c r="A1984" i="8"/>
  <c r="A1983" i="8"/>
  <c r="A1982" i="8"/>
  <c r="A1981" i="8"/>
  <c r="A1980" i="8"/>
  <c r="A1979" i="8"/>
  <c r="A1978" i="8"/>
  <c r="A1977" i="8"/>
  <c r="A1976" i="8"/>
  <c r="A1975" i="8"/>
  <c r="A1974" i="8"/>
  <c r="A1973" i="8"/>
  <c r="A1972" i="8"/>
  <c r="A1971" i="8"/>
  <c r="A1970" i="8"/>
  <c r="A1969" i="8"/>
  <c r="A1968" i="8"/>
  <c r="A1967" i="8"/>
  <c r="A1966" i="8"/>
  <c r="A1965" i="8"/>
  <c r="A1964" i="8"/>
  <c r="A1963" i="8"/>
  <c r="A1962" i="8"/>
  <c r="A1961" i="8"/>
  <c r="A1960" i="8"/>
  <c r="A1959" i="8"/>
  <c r="A1958" i="8"/>
  <c r="A1957" i="8"/>
  <c r="A1956" i="8"/>
  <c r="A1955" i="8"/>
  <c r="A1954" i="8"/>
  <c r="A1953" i="8"/>
  <c r="A1952" i="8"/>
  <c r="A1951" i="8"/>
  <c r="A1950" i="8"/>
  <c r="A1949" i="8"/>
  <c r="A1948" i="8"/>
  <c r="A1947" i="8"/>
  <c r="A1946" i="8"/>
  <c r="A1945" i="8"/>
  <c r="A1944" i="8"/>
  <c r="A1943" i="8"/>
  <c r="A1942" i="8"/>
  <c r="A1941" i="8"/>
  <c r="A1940" i="8"/>
  <c r="A1939" i="8"/>
  <c r="A1938" i="8"/>
  <c r="A1937" i="8"/>
  <c r="A1936" i="8"/>
  <c r="A1935" i="8"/>
  <c r="A1934" i="8"/>
  <c r="A1933" i="8"/>
  <c r="A1932" i="8"/>
  <c r="A1931" i="8"/>
  <c r="A1930" i="8"/>
  <c r="A1929" i="8"/>
  <c r="A1928" i="8"/>
  <c r="A1927" i="8"/>
  <c r="A1926" i="8"/>
  <c r="A1925" i="8"/>
  <c r="A1924" i="8"/>
  <c r="A1923" i="8"/>
  <c r="A1922" i="8"/>
  <c r="A1921" i="8"/>
  <c r="A1920" i="8"/>
  <c r="A1919" i="8"/>
  <c r="A1918" i="8"/>
  <c r="A1917" i="8"/>
  <c r="A1916" i="8"/>
  <c r="A1915" i="8"/>
  <c r="A1914" i="8"/>
  <c r="A1913" i="8"/>
  <c r="A1912" i="8"/>
  <c r="A1911" i="8"/>
  <c r="A1910" i="8"/>
  <c r="A1909" i="8"/>
  <c r="A1908" i="8"/>
  <c r="A1907" i="8"/>
  <c r="A1906" i="8"/>
  <c r="A1905" i="8"/>
  <c r="A1904" i="8"/>
  <c r="A1903" i="8"/>
  <c r="A1902" i="8"/>
  <c r="A1901" i="8"/>
  <c r="A1900" i="8"/>
  <c r="A1899" i="8"/>
  <c r="A1898" i="8"/>
  <c r="A1897" i="8"/>
  <c r="A1896" i="8"/>
  <c r="A1895" i="8"/>
  <c r="A1894" i="8"/>
  <c r="A1893" i="8"/>
  <c r="A1892" i="8"/>
  <c r="A1891" i="8"/>
  <c r="A1890" i="8"/>
  <c r="A1889" i="8"/>
  <c r="A1888" i="8"/>
  <c r="A1887" i="8"/>
  <c r="A1886" i="8"/>
  <c r="A1885" i="8"/>
  <c r="A1884" i="8"/>
  <c r="A1883" i="8"/>
  <c r="A1882" i="8"/>
  <c r="A1881" i="8"/>
  <c r="A1880" i="8"/>
  <c r="A1879" i="8"/>
  <c r="A1878" i="8"/>
  <c r="A1877" i="8"/>
  <c r="A1876" i="8"/>
  <c r="A1875" i="8"/>
  <c r="A1874" i="8"/>
  <c r="A1873" i="8"/>
  <c r="A1872" i="8"/>
  <c r="A1871" i="8"/>
  <c r="A1870" i="8"/>
  <c r="A1869" i="8"/>
  <c r="A1868" i="8"/>
  <c r="A1867" i="8"/>
  <c r="A1866" i="8"/>
  <c r="A1865" i="8"/>
  <c r="A1864" i="8"/>
  <c r="A1863" i="8"/>
  <c r="A1862" i="8"/>
  <c r="A1861" i="8"/>
  <c r="A1860" i="8"/>
  <c r="A1859" i="8"/>
  <c r="A1858" i="8"/>
  <c r="A1857" i="8"/>
  <c r="A1856" i="8"/>
  <c r="A1855" i="8"/>
  <c r="A1854" i="8"/>
  <c r="A1853" i="8"/>
  <c r="A1852" i="8"/>
  <c r="A1851" i="8"/>
  <c r="A1850" i="8"/>
  <c r="A1849" i="8"/>
  <c r="A1848" i="8"/>
  <c r="A1847" i="8"/>
  <c r="A1846" i="8"/>
  <c r="A1845" i="8"/>
  <c r="A1844" i="8"/>
  <c r="A1843" i="8"/>
  <c r="A1842" i="8"/>
  <c r="A1841" i="8"/>
  <c r="A1840" i="8"/>
  <c r="A1839" i="8"/>
  <c r="A1838" i="8"/>
  <c r="A1837" i="8"/>
  <c r="A1836" i="8"/>
  <c r="A1835" i="8"/>
  <c r="A1834" i="8"/>
  <c r="A1833" i="8"/>
  <c r="A1832" i="8"/>
  <c r="A1831" i="8"/>
  <c r="A1830" i="8"/>
  <c r="A1829" i="8"/>
  <c r="A1828" i="8"/>
  <c r="A1827" i="8"/>
  <c r="A1826" i="8"/>
  <c r="A1825" i="8"/>
  <c r="A1824" i="8"/>
  <c r="A1823" i="8"/>
  <c r="A1822" i="8"/>
  <c r="A1821" i="8"/>
  <c r="A1820" i="8"/>
  <c r="A1819" i="8"/>
  <c r="A1818" i="8"/>
  <c r="A1817" i="8"/>
  <c r="A1816" i="8"/>
  <c r="A1815" i="8"/>
  <c r="A1814" i="8"/>
  <c r="A1813" i="8"/>
  <c r="A1812" i="8"/>
  <c r="A1811" i="8"/>
  <c r="A1810" i="8"/>
  <c r="A1809" i="8"/>
  <c r="A1808" i="8"/>
  <c r="A1807" i="8"/>
  <c r="A1806" i="8"/>
  <c r="A1805" i="8"/>
  <c r="A1804" i="8"/>
  <c r="A1803" i="8"/>
  <c r="A1802" i="8"/>
  <c r="A1801" i="8"/>
  <c r="A1800" i="8"/>
  <c r="A1799" i="8"/>
  <c r="A1798" i="8"/>
  <c r="A1797" i="8"/>
  <c r="A1796" i="8"/>
  <c r="A1795" i="8"/>
  <c r="A1794" i="8"/>
  <c r="A1793" i="8"/>
  <c r="A1792" i="8"/>
  <c r="A1791" i="8"/>
  <c r="A1790" i="8"/>
  <c r="A1789" i="8"/>
  <c r="A1788" i="8"/>
  <c r="A1787" i="8"/>
  <c r="A1786" i="8"/>
  <c r="A1785" i="8"/>
  <c r="A1784" i="8"/>
  <c r="A1783" i="8"/>
  <c r="A1782" i="8"/>
  <c r="A1781" i="8"/>
  <c r="A1780" i="8"/>
  <c r="A1779" i="8"/>
  <c r="A1778" i="8"/>
  <c r="A1777" i="8"/>
  <c r="A1776" i="8"/>
  <c r="A1775" i="8"/>
  <c r="A1774" i="8"/>
  <c r="A1773" i="8"/>
  <c r="A1772" i="8"/>
  <c r="A1771" i="8"/>
  <c r="A1770" i="8"/>
  <c r="A1769" i="8"/>
  <c r="A1768" i="8"/>
  <c r="A1767" i="8"/>
  <c r="A1766" i="8"/>
  <c r="A1765" i="8"/>
  <c r="A1764" i="8"/>
  <c r="A1763" i="8"/>
  <c r="A1762" i="8"/>
  <c r="A1761" i="8"/>
  <c r="A1760" i="8"/>
  <c r="A1759" i="8"/>
  <c r="A1758" i="8"/>
  <c r="A1757" i="8"/>
  <c r="A1756" i="8"/>
  <c r="A1755" i="8"/>
  <c r="A1754" i="8"/>
  <c r="A1753" i="8"/>
  <c r="A1752" i="8"/>
  <c r="A1751" i="8"/>
  <c r="A1750" i="8"/>
  <c r="A1749" i="8"/>
  <c r="A1748" i="8"/>
  <c r="A1747" i="8"/>
  <c r="A1746" i="8"/>
  <c r="A1745" i="8"/>
  <c r="A1744" i="8"/>
  <c r="A1743" i="8"/>
  <c r="A1742" i="8"/>
  <c r="A1741" i="8"/>
  <c r="A1740" i="8"/>
  <c r="A1739" i="8"/>
  <c r="A1738" i="8"/>
  <c r="A1737" i="8"/>
  <c r="A1736" i="8"/>
  <c r="A1735" i="8"/>
  <c r="A1734" i="8"/>
  <c r="A1733" i="8"/>
  <c r="A1732" i="8"/>
  <c r="A1731" i="8"/>
  <c r="A1730" i="8"/>
  <c r="A1729" i="8"/>
  <c r="A1728" i="8"/>
  <c r="A1727" i="8"/>
  <c r="A1726" i="8"/>
  <c r="A1725" i="8"/>
  <c r="A1724" i="8"/>
  <c r="A1723" i="8"/>
  <c r="A1722" i="8"/>
  <c r="A1721" i="8"/>
  <c r="A1720" i="8"/>
  <c r="A1719" i="8"/>
  <c r="A1718" i="8"/>
  <c r="A1717" i="8"/>
  <c r="A1716" i="8"/>
  <c r="A1715" i="8"/>
  <c r="A1714" i="8"/>
  <c r="A1713" i="8"/>
  <c r="A1712" i="8"/>
  <c r="A1711" i="8"/>
  <c r="A1710" i="8"/>
  <c r="A1709" i="8"/>
  <c r="A1708" i="8"/>
  <c r="A1707" i="8"/>
  <c r="A1706" i="8"/>
  <c r="A1705" i="8"/>
  <c r="A1704" i="8"/>
  <c r="A1703" i="8"/>
  <c r="A1702" i="8"/>
  <c r="A1701" i="8"/>
  <c r="A1700" i="8"/>
  <c r="A1699" i="8"/>
  <c r="A1698" i="8"/>
  <c r="A1697" i="8"/>
  <c r="A1696" i="8"/>
  <c r="A1695" i="8"/>
  <c r="A1694" i="8"/>
  <c r="A1693" i="8"/>
  <c r="A1692" i="8"/>
  <c r="A1691" i="8"/>
  <c r="A1690" i="8"/>
  <c r="A1689" i="8"/>
  <c r="A1688" i="8"/>
  <c r="A1687" i="8"/>
  <c r="A1686" i="8"/>
  <c r="A1685" i="8"/>
  <c r="A1684" i="8"/>
  <c r="A1683" i="8"/>
  <c r="A1682" i="8"/>
  <c r="A1681" i="8"/>
  <c r="A1680" i="8"/>
  <c r="A1679" i="8"/>
  <c r="A1678" i="8"/>
  <c r="A1677" i="8"/>
  <c r="A1676" i="8"/>
  <c r="A1675" i="8"/>
  <c r="A1674" i="8"/>
  <c r="A1673" i="8"/>
  <c r="A1672" i="8"/>
  <c r="A1671" i="8"/>
  <c r="A1670" i="8"/>
  <c r="A1669" i="8"/>
  <c r="A1668" i="8"/>
  <c r="A1667" i="8"/>
  <c r="A1666" i="8"/>
  <c r="A1665" i="8"/>
  <c r="A1664" i="8"/>
  <c r="A1663" i="8"/>
  <c r="A1662" i="8"/>
  <c r="A1661" i="8"/>
  <c r="A1660" i="8"/>
  <c r="A1659" i="8"/>
  <c r="A1658" i="8"/>
  <c r="A1657" i="8"/>
  <c r="A1656" i="8"/>
  <c r="A1655" i="8"/>
  <c r="A1654" i="8"/>
  <c r="A1653" i="8"/>
  <c r="A1652" i="8"/>
  <c r="A1651" i="8"/>
  <c r="A1650" i="8"/>
  <c r="A1649" i="8"/>
  <c r="A1648" i="8"/>
  <c r="A1647" i="8"/>
  <c r="A1646" i="8"/>
  <c r="A1645" i="8"/>
  <c r="A1644" i="8"/>
  <c r="A1643" i="8"/>
  <c r="A1642" i="8"/>
  <c r="A1641" i="8"/>
  <c r="A1640" i="8"/>
  <c r="A1639" i="8"/>
  <c r="A1638" i="8"/>
  <c r="A1637" i="8"/>
  <c r="A1636" i="8"/>
  <c r="A1635" i="8"/>
  <c r="A1634" i="8"/>
  <c r="A1633" i="8"/>
  <c r="A1632" i="8"/>
  <c r="A1631" i="8"/>
  <c r="A1630" i="8"/>
  <c r="A1629" i="8"/>
  <c r="A1628" i="8"/>
  <c r="A1627" i="8"/>
  <c r="A1626" i="8"/>
  <c r="A1625" i="8"/>
  <c r="A1624" i="8"/>
  <c r="A1623" i="8"/>
  <c r="A1622" i="8"/>
  <c r="A1621" i="8"/>
  <c r="A1620" i="8"/>
  <c r="A1619" i="8"/>
  <c r="A1618" i="8"/>
  <c r="A1617" i="8"/>
  <c r="A1616" i="8"/>
  <c r="A1615" i="8"/>
  <c r="A1614" i="8"/>
  <c r="A1613" i="8"/>
  <c r="A1612" i="8"/>
  <c r="A1611" i="8"/>
  <c r="A1610" i="8"/>
  <c r="A1609" i="8"/>
  <c r="A1608" i="8"/>
  <c r="A1607" i="8"/>
  <c r="A1606" i="8"/>
  <c r="A1605" i="8"/>
  <c r="A1604" i="8"/>
  <c r="A1603" i="8"/>
  <c r="A1602" i="8"/>
  <c r="A1601" i="8"/>
  <c r="A1600" i="8"/>
  <c r="A1599" i="8"/>
  <c r="A1598" i="8"/>
  <c r="A1597" i="8"/>
  <c r="A1596" i="8"/>
  <c r="A1595" i="8"/>
  <c r="A1594" i="8"/>
  <c r="A1593" i="8"/>
  <c r="A1592" i="8"/>
  <c r="A1591" i="8"/>
  <c r="A1590" i="8"/>
  <c r="A1589" i="8"/>
  <c r="A1588" i="8"/>
  <c r="A1587" i="8"/>
  <c r="A1586" i="8"/>
  <c r="A1585" i="8"/>
  <c r="A1584" i="8"/>
  <c r="A1583" i="8"/>
  <c r="A1582" i="8"/>
  <c r="A1581" i="8"/>
  <c r="A1580" i="8"/>
  <c r="A1579" i="8"/>
  <c r="A1578" i="8"/>
  <c r="A1577" i="8"/>
  <c r="A1576" i="8"/>
  <c r="A1575" i="8"/>
  <c r="A1574" i="8"/>
  <c r="A1573" i="8"/>
  <c r="A1572" i="8"/>
  <c r="A1571" i="8"/>
  <c r="A1570" i="8"/>
  <c r="A1569" i="8"/>
  <c r="A1568" i="8"/>
  <c r="A1567" i="8"/>
  <c r="A1566" i="8"/>
  <c r="A1565" i="8"/>
  <c r="A1564" i="8"/>
  <c r="A1563" i="8"/>
  <c r="A1562" i="8"/>
  <c r="A1561" i="8"/>
  <c r="A1560" i="8"/>
  <c r="A1559" i="8"/>
  <c r="A1558" i="8"/>
  <c r="A1557" i="8"/>
  <c r="A1556" i="8"/>
  <c r="A1555" i="8"/>
  <c r="A1554" i="8"/>
  <c r="A1553" i="8"/>
  <c r="A1552" i="8"/>
  <c r="A1551" i="8"/>
  <c r="A1550" i="8"/>
  <c r="A1549" i="8"/>
  <c r="A1548" i="8"/>
  <c r="A1547" i="8"/>
  <c r="A1546" i="8"/>
  <c r="A1545" i="8"/>
  <c r="A1544" i="8"/>
  <c r="A1543" i="8"/>
  <c r="A1542" i="8"/>
  <c r="A1541" i="8"/>
  <c r="A1540" i="8"/>
  <c r="A1539" i="8"/>
  <c r="A1538" i="8"/>
  <c r="A1537" i="8"/>
  <c r="A1536" i="8"/>
  <c r="A1535" i="8"/>
  <c r="A1534" i="8"/>
  <c r="A1533" i="8"/>
  <c r="A1532" i="8"/>
  <c r="A1531" i="8"/>
  <c r="A1530" i="8"/>
  <c r="A1529" i="8"/>
  <c r="A1528" i="8"/>
  <c r="A1527" i="8"/>
  <c r="A1526" i="8"/>
  <c r="A1525" i="8"/>
  <c r="A1524" i="8"/>
  <c r="A1523" i="8"/>
  <c r="A1522" i="8"/>
  <c r="A1521" i="8"/>
  <c r="A1520" i="8"/>
  <c r="A1519" i="8"/>
  <c r="A1518" i="8"/>
  <c r="A1517" i="8"/>
  <c r="A1516" i="8"/>
  <c r="A1515" i="8"/>
  <c r="A1514" i="8"/>
  <c r="A1513" i="8"/>
  <c r="A1512" i="8"/>
  <c r="A1511" i="8"/>
  <c r="A1510" i="8"/>
  <c r="A1509" i="8"/>
  <c r="A1508" i="8"/>
  <c r="A1507" i="8"/>
  <c r="A1506" i="8"/>
  <c r="A1505" i="8"/>
  <c r="A1504" i="8"/>
  <c r="A1503" i="8"/>
  <c r="A1502" i="8"/>
  <c r="A1501" i="8"/>
  <c r="A1500" i="8"/>
  <c r="A1499" i="8"/>
  <c r="A1498" i="8"/>
  <c r="A1497" i="8"/>
  <c r="A1496" i="8"/>
  <c r="A1495" i="8"/>
  <c r="A1494" i="8"/>
  <c r="A1493" i="8"/>
  <c r="A1492" i="8"/>
  <c r="A1491" i="8"/>
  <c r="A1490" i="8"/>
  <c r="A1489" i="8"/>
  <c r="A1488" i="8"/>
  <c r="A1487" i="8"/>
  <c r="A1486" i="8"/>
  <c r="A1485" i="8"/>
  <c r="A1484" i="8"/>
  <c r="A1483" i="8"/>
  <c r="A1482" i="8"/>
  <c r="A1481" i="8"/>
  <c r="A1480" i="8"/>
  <c r="A1479" i="8"/>
  <c r="A1478" i="8"/>
  <c r="A1477" i="8"/>
  <c r="A1476" i="8"/>
  <c r="A1475" i="8"/>
  <c r="A1474" i="8"/>
  <c r="A1473" i="8"/>
  <c r="A1472" i="8"/>
  <c r="A1471" i="8"/>
  <c r="A1470" i="8"/>
  <c r="A1469" i="8"/>
  <c r="A1468" i="8"/>
  <c r="A1467" i="8"/>
  <c r="A1466" i="8"/>
  <c r="A1465" i="8"/>
  <c r="A1464" i="8"/>
  <c r="A1463" i="8"/>
  <c r="A1462" i="8"/>
  <c r="A1461" i="8"/>
  <c r="A1460" i="8"/>
  <c r="A1459" i="8"/>
  <c r="A1458" i="8"/>
  <c r="A1457" i="8"/>
  <c r="A1456" i="8"/>
  <c r="A1455" i="8"/>
  <c r="A1454" i="8"/>
  <c r="A1453" i="8"/>
  <c r="A1452" i="8"/>
  <c r="A1451" i="8"/>
  <c r="A1450" i="8"/>
  <c r="A1449" i="8"/>
  <c r="A1448" i="8"/>
  <c r="A1447" i="8"/>
  <c r="A1446" i="8"/>
  <c r="A1445" i="8"/>
  <c r="A1444" i="8"/>
  <c r="A1443" i="8"/>
  <c r="A1442" i="8"/>
  <c r="A1441" i="8"/>
  <c r="A1440" i="8"/>
  <c r="A1439" i="8"/>
  <c r="A1438" i="8"/>
  <c r="A1437" i="8"/>
  <c r="A1436" i="8"/>
  <c r="A1435" i="8"/>
  <c r="A1434" i="8"/>
  <c r="A1433" i="8"/>
  <c r="A1432" i="8"/>
  <c r="A1431" i="8"/>
  <c r="A1430" i="8"/>
  <c r="A1429" i="8"/>
  <c r="A1428" i="8"/>
  <c r="A1427" i="8"/>
  <c r="A1426" i="8"/>
  <c r="A1425" i="8"/>
  <c r="A1424" i="8"/>
  <c r="A1423" i="8"/>
  <c r="A1422" i="8"/>
  <c r="A1421" i="8"/>
  <c r="A1420" i="8"/>
  <c r="A1419" i="8"/>
  <c r="A1418" i="8"/>
  <c r="A1417" i="8"/>
  <c r="A1416" i="8"/>
  <c r="A1415" i="8"/>
  <c r="A1414" i="8"/>
  <c r="A1413" i="8"/>
  <c r="A1412" i="8"/>
  <c r="A1411" i="8"/>
  <c r="A1410" i="8"/>
  <c r="A1409" i="8"/>
  <c r="A1408" i="8"/>
  <c r="A1407" i="8"/>
  <c r="A1406" i="8"/>
  <c r="A1405" i="8"/>
  <c r="A1404" i="8"/>
  <c r="A1403" i="8"/>
  <c r="A1402" i="8"/>
  <c r="A1401" i="8"/>
  <c r="A1400" i="8"/>
  <c r="A1399" i="8"/>
  <c r="A1398" i="8"/>
  <c r="A1397" i="8"/>
  <c r="A1396" i="8"/>
  <c r="A1395" i="8"/>
  <c r="A1394" i="8"/>
  <c r="A1393" i="8"/>
  <c r="A1392" i="8"/>
  <c r="A1391" i="8"/>
  <c r="A1390" i="8"/>
  <c r="A1389" i="8"/>
  <c r="A1388" i="8"/>
  <c r="A1387" i="8"/>
  <c r="A1386" i="8"/>
  <c r="A1385" i="8"/>
  <c r="A1384" i="8"/>
  <c r="A1383" i="8"/>
  <c r="A1382" i="8"/>
  <c r="A1381" i="8"/>
  <c r="A1380" i="8"/>
  <c r="A1379" i="8"/>
  <c r="A1378" i="8"/>
  <c r="A1377" i="8"/>
  <c r="A1376" i="8"/>
  <c r="A1375" i="8"/>
  <c r="A1374" i="8"/>
  <c r="A1373" i="8"/>
  <c r="A1372" i="8"/>
  <c r="A1371" i="8"/>
  <c r="A1370" i="8"/>
  <c r="A1369" i="8"/>
  <c r="A1368" i="8"/>
  <c r="A1367" i="8"/>
  <c r="A1366" i="8"/>
  <c r="A1365" i="8"/>
  <c r="A1364" i="8"/>
  <c r="A1363" i="8"/>
  <c r="A1362" i="8"/>
  <c r="A1361" i="8"/>
  <c r="A1360" i="8"/>
  <c r="A1359" i="8"/>
  <c r="A1358" i="8"/>
  <c r="A1357" i="8"/>
  <c r="A1356" i="8"/>
  <c r="A1355" i="8"/>
  <c r="A1354" i="8"/>
  <c r="A1353" i="8"/>
  <c r="A1352" i="8"/>
  <c r="A1351" i="8"/>
  <c r="A1350" i="8"/>
  <c r="A1349" i="8"/>
  <c r="A1348" i="8"/>
  <c r="A1347" i="8"/>
  <c r="A1346" i="8"/>
  <c r="A1345" i="8"/>
  <c r="A1344" i="8"/>
  <c r="A1343" i="8"/>
  <c r="A1342" i="8"/>
  <c r="A1341" i="8"/>
  <c r="A1340" i="8"/>
  <c r="A1339" i="8"/>
  <c r="A1338" i="8"/>
  <c r="A1337" i="8"/>
  <c r="A1336" i="8"/>
  <c r="A1335" i="8"/>
  <c r="A1334" i="8"/>
  <c r="A1333" i="8"/>
  <c r="A1332" i="8"/>
  <c r="A1331" i="8"/>
  <c r="A1330" i="8"/>
  <c r="A1329" i="8"/>
  <c r="A1328" i="8"/>
  <c r="A1327" i="8"/>
  <c r="A1326" i="8"/>
  <c r="A1325" i="8"/>
  <c r="A1324" i="8"/>
  <c r="A1323" i="8"/>
  <c r="A1322" i="8"/>
  <c r="A1321" i="8"/>
  <c r="A1320" i="8"/>
  <c r="A1319" i="8"/>
  <c r="A1318" i="8"/>
  <c r="A1317" i="8"/>
  <c r="A1316" i="8"/>
  <c r="A1315" i="8"/>
  <c r="A1314" i="8"/>
  <c r="A1313" i="8"/>
  <c r="A1312" i="8"/>
  <c r="A1311" i="8"/>
  <c r="A1310" i="8"/>
  <c r="A1309" i="8"/>
  <c r="A1308" i="8"/>
  <c r="A1307" i="8"/>
  <c r="A1306" i="8"/>
  <c r="A1305" i="8"/>
  <c r="A1304" i="8"/>
  <c r="A1303" i="8"/>
  <c r="A1302" i="8"/>
  <c r="A1301" i="8"/>
  <c r="A1300" i="8"/>
  <c r="A1299" i="8"/>
  <c r="A1298" i="8"/>
  <c r="A1297" i="8"/>
  <c r="A1296" i="8"/>
  <c r="A1295" i="8"/>
  <c r="A1294" i="8"/>
  <c r="A1293" i="8"/>
  <c r="A1292" i="8"/>
  <c r="A1291" i="8"/>
  <c r="A1290" i="8"/>
  <c r="A1289" i="8"/>
  <c r="A1288" i="8"/>
  <c r="A1287" i="8"/>
  <c r="A1286" i="8"/>
  <c r="A1285" i="8"/>
  <c r="A1284" i="8"/>
  <c r="A1283" i="8"/>
  <c r="A1282" i="8"/>
  <c r="A1281" i="8"/>
  <c r="A1280" i="8"/>
  <c r="A1279" i="8"/>
  <c r="A1278" i="8"/>
  <c r="A1277" i="8"/>
  <c r="A1276" i="8"/>
  <c r="A1275" i="8"/>
  <c r="A1274" i="8"/>
  <c r="A1273" i="8"/>
  <c r="A1272" i="8"/>
  <c r="A1271" i="8"/>
  <c r="A1270" i="8"/>
  <c r="A1269" i="8"/>
  <c r="A1268" i="8"/>
  <c r="A1267" i="8"/>
  <c r="A1266" i="8"/>
  <c r="A1265" i="8"/>
  <c r="A1264" i="8"/>
  <c r="A1263" i="8"/>
  <c r="A1262" i="8"/>
  <c r="A1261" i="8"/>
  <c r="A1260" i="8"/>
  <c r="A1259" i="8"/>
  <c r="A1258" i="8"/>
  <c r="A1257" i="8"/>
  <c r="A1256" i="8"/>
  <c r="A1255" i="8"/>
  <c r="A1254" i="8"/>
  <c r="A1253" i="8"/>
  <c r="A1252" i="8"/>
  <c r="A1251" i="8"/>
  <c r="A1250" i="8"/>
  <c r="A1249" i="8"/>
  <c r="A1248" i="8"/>
  <c r="A1247" i="8"/>
  <c r="A1246" i="8"/>
  <c r="A1245" i="8"/>
  <c r="A1244" i="8"/>
  <c r="A1243" i="8"/>
  <c r="A1242" i="8"/>
  <c r="A1241" i="8"/>
  <c r="A1240" i="8"/>
  <c r="A1239" i="8"/>
  <c r="A1238" i="8"/>
  <c r="A1237" i="8"/>
  <c r="A1236" i="8"/>
  <c r="A1235" i="8"/>
  <c r="A1234" i="8"/>
  <c r="A1233" i="8"/>
  <c r="A1232" i="8"/>
  <c r="A1231" i="8"/>
  <c r="A1230" i="8"/>
  <c r="A1229" i="8"/>
  <c r="A1228" i="8"/>
  <c r="A1227" i="8"/>
  <c r="A1226" i="8"/>
  <c r="A1225" i="8"/>
  <c r="A1224" i="8"/>
  <c r="A1223" i="8"/>
  <c r="A1222" i="8"/>
  <c r="A1221" i="8"/>
  <c r="A1220" i="8"/>
  <c r="A1219" i="8"/>
  <c r="A1218" i="8"/>
  <c r="A1217" i="8"/>
  <c r="A1216" i="8"/>
  <c r="A1215" i="8"/>
  <c r="A1214" i="8"/>
  <c r="A1213" i="8"/>
  <c r="A1212" i="8"/>
  <c r="A1211" i="8"/>
  <c r="A1210" i="8"/>
  <c r="A1209" i="8"/>
  <c r="A1208" i="8"/>
  <c r="A1207" i="8"/>
  <c r="A1206" i="8"/>
  <c r="A1205" i="8"/>
  <c r="A1204" i="8"/>
  <c r="A1203" i="8"/>
  <c r="A1202" i="8"/>
  <c r="A1201" i="8"/>
  <c r="A1200" i="8"/>
  <c r="A1199" i="8"/>
  <c r="A1198" i="8"/>
  <c r="A1197" i="8"/>
  <c r="A1196" i="8"/>
  <c r="A1195" i="8"/>
  <c r="A1194" i="8"/>
  <c r="A1193" i="8"/>
  <c r="A1192" i="8"/>
  <c r="A1191" i="8"/>
  <c r="A1190" i="8"/>
  <c r="A1189" i="8"/>
  <c r="A1188" i="8"/>
  <c r="A1187" i="8"/>
  <c r="A1186" i="8"/>
  <c r="A1185" i="8"/>
  <c r="A1184" i="8"/>
  <c r="A1183" i="8"/>
  <c r="A1182" i="8"/>
  <c r="A1181" i="8"/>
  <c r="A1180" i="8"/>
  <c r="A1179" i="8"/>
  <c r="A1178" i="8"/>
  <c r="A1177" i="8"/>
  <c r="A1176" i="8"/>
  <c r="A1175" i="8"/>
  <c r="A1174" i="8"/>
  <c r="A1173" i="8"/>
  <c r="A1172" i="8"/>
  <c r="A1171" i="8"/>
  <c r="A1170" i="8"/>
  <c r="A1169" i="8"/>
  <c r="A1168" i="8"/>
  <c r="A1167" i="8"/>
  <c r="A1166" i="8"/>
  <c r="A1165" i="8"/>
  <c r="A1164" i="8"/>
  <c r="A1163" i="8"/>
  <c r="A1162" i="8"/>
  <c r="A1161" i="8"/>
  <c r="A1160" i="8"/>
  <c r="A1159" i="8"/>
  <c r="A1158" i="8"/>
  <c r="A1157" i="8"/>
  <c r="A1156" i="8"/>
  <c r="A1155" i="8"/>
  <c r="A1154" i="8"/>
  <c r="A1153" i="8"/>
  <c r="A1152" i="8"/>
  <c r="A1151" i="8"/>
  <c r="A1150" i="8"/>
  <c r="A1149" i="8"/>
  <c r="A1148" i="8"/>
  <c r="A1147" i="8"/>
  <c r="A1146" i="8"/>
  <c r="A1145" i="8"/>
  <c r="A1144" i="8"/>
  <c r="A1143" i="8"/>
  <c r="A1142" i="8"/>
  <c r="A1141" i="8"/>
  <c r="A1140" i="8"/>
  <c r="A1139" i="8"/>
  <c r="A1138" i="8"/>
  <c r="A1137" i="8"/>
  <c r="A1136" i="8"/>
  <c r="A1135" i="8"/>
  <c r="A1134" i="8"/>
  <c r="A1133" i="8"/>
  <c r="A1132" i="8"/>
  <c r="A1131" i="8"/>
  <c r="A1130" i="8"/>
  <c r="A1129" i="8"/>
  <c r="A1128" i="8"/>
  <c r="A1127" i="8"/>
  <c r="A1126" i="8"/>
  <c r="A1125" i="8"/>
  <c r="A1124" i="8"/>
  <c r="A1123" i="8"/>
  <c r="A1122" i="8"/>
  <c r="A1121" i="8"/>
  <c r="A1120" i="8"/>
  <c r="A1119" i="8"/>
  <c r="A1118" i="8"/>
  <c r="A1117" i="8"/>
  <c r="A1116" i="8"/>
  <c r="A1115" i="8"/>
  <c r="A1114" i="8"/>
  <c r="A1113" i="8"/>
  <c r="A1112" i="8"/>
  <c r="A1111" i="8"/>
  <c r="A1110" i="8"/>
  <c r="A1109" i="8"/>
  <c r="A1108" i="8"/>
  <c r="A1107" i="8"/>
  <c r="A1106" i="8"/>
  <c r="A1105" i="8"/>
  <c r="A1104" i="8"/>
  <c r="A1103" i="8"/>
  <c r="A1102" i="8"/>
  <c r="A1101" i="8"/>
  <c r="A1100" i="8"/>
  <c r="A1099" i="8"/>
  <c r="A1098" i="8"/>
  <c r="A1097" i="8"/>
  <c r="A1096" i="8"/>
  <c r="A1095" i="8"/>
  <c r="A1094" i="8"/>
  <c r="A1093" i="8"/>
  <c r="A1092" i="8"/>
  <c r="A1091" i="8"/>
  <c r="A1090" i="8"/>
  <c r="A1089" i="8"/>
  <c r="A1088" i="8"/>
  <c r="A1087" i="8"/>
  <c r="A1086" i="8"/>
  <c r="A1085" i="8"/>
  <c r="A1084" i="8"/>
  <c r="A1083" i="8"/>
  <c r="A1082" i="8"/>
  <c r="A1081" i="8"/>
  <c r="A1080" i="8"/>
  <c r="A1079" i="8"/>
  <c r="A1078" i="8"/>
  <c r="A1077" i="8"/>
  <c r="A1076" i="8"/>
  <c r="A1075" i="8"/>
  <c r="A1074" i="8"/>
  <c r="A1073" i="8"/>
  <c r="A1072" i="8"/>
  <c r="A1071" i="8"/>
  <c r="A1070" i="8"/>
  <c r="A1069" i="8"/>
  <c r="A1068" i="8"/>
  <c r="A1067" i="8"/>
  <c r="A1066" i="8"/>
  <c r="A1065" i="8"/>
  <c r="A1064" i="8"/>
  <c r="A1063" i="8"/>
  <c r="A1062" i="8"/>
  <c r="A1061" i="8"/>
  <c r="A1060" i="8"/>
  <c r="A1059" i="8"/>
  <c r="A1058" i="8"/>
  <c r="A1057" i="8"/>
  <c r="A1056" i="8"/>
  <c r="A1055" i="8"/>
  <c r="A1054" i="8"/>
  <c r="A1053" i="8"/>
  <c r="A1052" i="8"/>
  <c r="A1051" i="8"/>
  <c r="A1050" i="8"/>
  <c r="A1049" i="8"/>
  <c r="A1048" i="8"/>
  <c r="A1047" i="8"/>
  <c r="A1046" i="8"/>
  <c r="A1045" i="8"/>
  <c r="A1044" i="8"/>
  <c r="A1043" i="8"/>
  <c r="A1042" i="8"/>
  <c r="A1041" i="8"/>
  <c r="A1040" i="8"/>
  <c r="A1039" i="8"/>
  <c r="A1038" i="8"/>
  <c r="A1037" i="8"/>
  <c r="A1036" i="8"/>
  <c r="A1035" i="8"/>
  <c r="A1034" i="8"/>
  <c r="A1033" i="8"/>
  <c r="A1032" i="8"/>
  <c r="A1031" i="8"/>
  <c r="A1030" i="8"/>
  <c r="A1029" i="8"/>
  <c r="A1028" i="8"/>
  <c r="A1027" i="8"/>
  <c r="A1026" i="8"/>
  <c r="A1025" i="8"/>
  <c r="A1024" i="8"/>
  <c r="A1023" i="8"/>
  <c r="A1022" i="8"/>
  <c r="A1021" i="8"/>
  <c r="A1020" i="8"/>
  <c r="A1019" i="8"/>
  <c r="A1018" i="8"/>
  <c r="A1017" i="8"/>
  <c r="A1016" i="8"/>
  <c r="A1015" i="8"/>
  <c r="A1014" i="8"/>
  <c r="A1013" i="8"/>
  <c r="A1012" i="8"/>
  <c r="A1011" i="8"/>
  <c r="A1010" i="8"/>
  <c r="A1009" i="8"/>
  <c r="A1008" i="8"/>
  <c r="A1007" i="8"/>
  <c r="A1006" i="8"/>
  <c r="A1005" i="8"/>
  <c r="A1004" i="8"/>
  <c r="A1003" i="8"/>
  <c r="A1002" i="8"/>
  <c r="A1001" i="8"/>
  <c r="A1000" i="8"/>
  <c r="A999" i="8"/>
  <c r="A998" i="8"/>
  <c r="A997" i="8"/>
  <c r="A996" i="8"/>
  <c r="A995" i="8"/>
  <c r="A994" i="8"/>
  <c r="A993" i="8"/>
  <c r="A992" i="8"/>
  <c r="A991" i="8"/>
  <c r="A990" i="8"/>
  <c r="A989" i="8"/>
  <c r="A988" i="8"/>
  <c r="A987" i="8"/>
  <c r="A986" i="8"/>
  <c r="A985" i="8"/>
  <c r="A984" i="8"/>
  <c r="A983" i="8"/>
  <c r="A982" i="8"/>
  <c r="A981" i="8"/>
  <c r="A980" i="8"/>
  <c r="A979" i="8"/>
  <c r="A978" i="8"/>
  <c r="A977" i="8"/>
  <c r="A976" i="8"/>
  <c r="A975" i="8"/>
  <c r="A974" i="8"/>
  <c r="A973" i="8"/>
  <c r="A972" i="8"/>
  <c r="A971" i="8"/>
  <c r="A970" i="8"/>
  <c r="A969" i="8"/>
  <c r="A968" i="8"/>
  <c r="A967" i="8"/>
  <c r="A966" i="8"/>
  <c r="A965" i="8"/>
  <c r="A964" i="8"/>
  <c r="A963" i="8"/>
  <c r="A962" i="8"/>
  <c r="A961" i="8"/>
  <c r="A960" i="8"/>
  <c r="A959" i="8"/>
  <c r="A958" i="8"/>
  <c r="A957" i="8"/>
  <c r="A956" i="8"/>
  <c r="A955" i="8"/>
  <c r="A954" i="8"/>
  <c r="A953" i="8"/>
  <c r="A952" i="8"/>
  <c r="A951" i="8"/>
  <c r="A950" i="8"/>
  <c r="A949" i="8"/>
  <c r="A948" i="8"/>
  <c r="A947" i="8"/>
  <c r="A946" i="8"/>
  <c r="A945" i="8"/>
  <c r="A944" i="8"/>
  <c r="A943" i="8"/>
  <c r="A942" i="8"/>
  <c r="A941" i="8"/>
  <c r="A940" i="8"/>
  <c r="A939" i="8"/>
  <c r="A938" i="8"/>
  <c r="A937" i="8"/>
  <c r="A936" i="8"/>
  <c r="A935" i="8"/>
  <c r="A934" i="8"/>
  <c r="A933" i="8"/>
  <c r="A932" i="8"/>
  <c r="A931" i="8"/>
  <c r="A930" i="8"/>
  <c r="A929" i="8"/>
  <c r="A928" i="8"/>
  <c r="A927" i="8"/>
  <c r="A926" i="8"/>
  <c r="A925" i="8"/>
  <c r="A924" i="8"/>
  <c r="A923" i="8"/>
  <c r="A922" i="8"/>
  <c r="A921" i="8"/>
  <c r="A920" i="8"/>
  <c r="A919" i="8"/>
  <c r="A918" i="8"/>
  <c r="A917" i="8"/>
  <c r="A916" i="8"/>
  <c r="A915" i="8"/>
  <c r="A914" i="8"/>
  <c r="A913" i="8"/>
  <c r="A912" i="8"/>
  <c r="A911" i="8"/>
  <c r="A910" i="8"/>
  <c r="A909" i="8"/>
  <c r="A908" i="8"/>
  <c r="A907" i="8"/>
  <c r="A906" i="8"/>
  <c r="A905" i="8"/>
  <c r="A904" i="8"/>
  <c r="A903" i="8"/>
  <c r="A902" i="8"/>
  <c r="A901" i="8"/>
  <c r="A900" i="8"/>
  <c r="A899" i="8"/>
  <c r="A898" i="8"/>
  <c r="A897" i="8"/>
  <c r="A896" i="8"/>
  <c r="A895" i="8"/>
  <c r="A894" i="8"/>
  <c r="A893" i="8"/>
  <c r="A892" i="8"/>
  <c r="A891" i="8"/>
  <c r="A890" i="8"/>
  <c r="A889" i="8"/>
  <c r="A888" i="8"/>
  <c r="A887" i="8"/>
  <c r="A886" i="8"/>
  <c r="A885" i="8"/>
  <c r="A884" i="8"/>
  <c r="A883" i="8"/>
  <c r="A882" i="8"/>
  <c r="A881" i="8"/>
  <c r="A880" i="8"/>
  <c r="A879" i="8"/>
  <c r="A878" i="8"/>
  <c r="A877" i="8"/>
  <c r="A876" i="8"/>
  <c r="A875" i="8"/>
  <c r="A874" i="8"/>
  <c r="A873" i="8"/>
  <c r="A872" i="8"/>
  <c r="A871" i="8"/>
  <c r="A870" i="8"/>
  <c r="A869" i="8"/>
  <c r="A868" i="8"/>
  <c r="A867" i="8"/>
  <c r="A866" i="8"/>
  <c r="A865" i="8"/>
  <c r="A864" i="8"/>
  <c r="A863" i="8"/>
  <c r="A862" i="8"/>
  <c r="A861" i="8"/>
  <c r="A860" i="8"/>
  <c r="A859" i="8"/>
  <c r="A858" i="8"/>
  <c r="A857" i="8"/>
  <c r="A856" i="8"/>
  <c r="A855" i="8"/>
  <c r="A854" i="8"/>
  <c r="A853" i="8"/>
  <c r="A852" i="8"/>
  <c r="A851" i="8"/>
  <c r="A850" i="8"/>
  <c r="A849" i="8"/>
  <c r="A848" i="8"/>
  <c r="A847" i="8"/>
  <c r="A846" i="8"/>
  <c r="A845" i="8"/>
  <c r="A844" i="8"/>
  <c r="A843" i="8"/>
  <c r="A842" i="8"/>
  <c r="A841" i="8"/>
  <c r="A840" i="8"/>
  <c r="A839" i="8"/>
  <c r="A838" i="8"/>
  <c r="A837" i="8"/>
  <c r="A836" i="8"/>
  <c r="A835" i="8"/>
  <c r="A834" i="8"/>
  <c r="A833" i="8"/>
  <c r="A832" i="8"/>
  <c r="A831" i="8"/>
  <c r="A830" i="8"/>
  <c r="A829" i="8"/>
  <c r="A828" i="8"/>
  <c r="A827" i="8"/>
  <c r="A826" i="8"/>
  <c r="A825" i="8"/>
  <c r="A824" i="8"/>
  <c r="A823" i="8"/>
  <c r="A822" i="8"/>
  <c r="A821" i="8"/>
  <c r="A820" i="8"/>
  <c r="A819" i="8"/>
  <c r="A818" i="8"/>
  <c r="A817" i="8"/>
  <c r="A816" i="8"/>
  <c r="A815" i="8"/>
  <c r="A814" i="8"/>
  <c r="A813" i="8"/>
  <c r="A812" i="8"/>
  <c r="A811" i="8"/>
  <c r="A810" i="8"/>
  <c r="A809" i="8"/>
  <c r="A808" i="8"/>
  <c r="A807" i="8"/>
  <c r="A806" i="8"/>
  <c r="A805" i="8"/>
  <c r="A804" i="8"/>
  <c r="A803" i="8"/>
  <c r="A802" i="8"/>
  <c r="A801" i="8"/>
  <c r="A800" i="8"/>
  <c r="A799" i="8"/>
  <c r="A798" i="8"/>
  <c r="A797" i="8"/>
  <c r="A796" i="8"/>
  <c r="A795" i="8"/>
  <c r="A794" i="8"/>
  <c r="A793" i="8"/>
  <c r="A792" i="8"/>
  <c r="A791" i="8"/>
  <c r="A790" i="8"/>
  <c r="A789" i="8"/>
  <c r="A788" i="8"/>
  <c r="A787" i="8"/>
  <c r="A786" i="8"/>
  <c r="A785" i="8"/>
  <c r="A784" i="8"/>
  <c r="A783" i="8"/>
  <c r="A782" i="8"/>
  <c r="A781" i="8"/>
  <c r="A780" i="8"/>
  <c r="A779" i="8"/>
  <c r="A778" i="8"/>
  <c r="A777" i="8"/>
  <c r="A776" i="8"/>
  <c r="A775" i="8"/>
  <c r="A774" i="8"/>
  <c r="A773" i="8"/>
  <c r="A772" i="8"/>
  <c r="A771" i="8"/>
  <c r="A770" i="8"/>
  <c r="A769" i="8"/>
  <c r="A768" i="8"/>
  <c r="A767" i="8"/>
  <c r="A766" i="8"/>
  <c r="A765" i="8"/>
  <c r="A764" i="8"/>
  <c r="A763" i="8"/>
  <c r="A762" i="8"/>
  <c r="A761" i="8"/>
  <c r="A760" i="8"/>
  <c r="A759" i="8"/>
  <c r="A758" i="8"/>
  <c r="A757" i="8"/>
  <c r="A756" i="8"/>
  <c r="A755" i="8"/>
  <c r="A754" i="8"/>
  <c r="A753" i="8"/>
  <c r="A752" i="8"/>
  <c r="A751" i="8"/>
  <c r="A750" i="8"/>
  <c r="A749" i="8"/>
  <c r="A748" i="8"/>
  <c r="A747" i="8"/>
  <c r="A746" i="8"/>
  <c r="A745" i="8"/>
  <c r="A744" i="8"/>
  <c r="A743" i="8"/>
  <c r="A742" i="8"/>
  <c r="A741" i="8"/>
  <c r="A740" i="8"/>
  <c r="A739" i="8"/>
  <c r="A738" i="8"/>
  <c r="A737" i="8"/>
  <c r="A736" i="8"/>
  <c r="A735" i="8"/>
  <c r="A734" i="8"/>
  <c r="A733" i="8"/>
  <c r="A732" i="8"/>
  <c r="A731" i="8"/>
  <c r="A730" i="8"/>
  <c r="A729" i="8"/>
  <c r="A728" i="8"/>
  <c r="A727" i="8"/>
  <c r="A726" i="8"/>
  <c r="A725" i="8"/>
  <c r="A724" i="8"/>
  <c r="A723" i="8"/>
  <c r="A722" i="8"/>
  <c r="A721" i="8"/>
  <c r="A720" i="8"/>
  <c r="A719" i="8"/>
  <c r="A718" i="8"/>
  <c r="A717" i="8"/>
  <c r="A716" i="8"/>
  <c r="A715" i="8"/>
  <c r="A714" i="8"/>
  <c r="A713" i="8"/>
  <c r="A712" i="8"/>
  <c r="A711" i="8"/>
  <c r="A710" i="8"/>
  <c r="A709" i="8"/>
  <c r="A708" i="8"/>
  <c r="A707" i="8"/>
  <c r="A706" i="8"/>
  <c r="A705" i="8"/>
  <c r="A704" i="8"/>
  <c r="A703" i="8"/>
  <c r="A702" i="8"/>
  <c r="A701" i="8"/>
  <c r="A700" i="8"/>
  <c r="A699" i="8"/>
  <c r="A698" i="8"/>
  <c r="A697" i="8"/>
  <c r="A696" i="8"/>
  <c r="A695" i="8"/>
  <c r="A694" i="8"/>
  <c r="A693" i="8"/>
  <c r="A692" i="8"/>
  <c r="A691" i="8"/>
  <c r="A690" i="8"/>
  <c r="A689" i="8"/>
  <c r="A688" i="8"/>
  <c r="A687" i="8"/>
  <c r="A686" i="8"/>
  <c r="A685" i="8"/>
  <c r="A684" i="8"/>
  <c r="A683" i="8"/>
  <c r="A682" i="8"/>
  <c r="A681" i="8"/>
  <c r="A680" i="8"/>
  <c r="A679" i="8"/>
  <c r="A678" i="8"/>
  <c r="A677" i="8"/>
  <c r="A676" i="8"/>
  <c r="A675" i="8"/>
  <c r="A674" i="8"/>
  <c r="A673" i="8"/>
  <c r="A672" i="8"/>
  <c r="A671" i="8"/>
  <c r="A670" i="8"/>
  <c r="A669" i="8"/>
  <c r="A668" i="8"/>
  <c r="A667" i="8"/>
  <c r="A666" i="8"/>
  <c r="A665" i="8"/>
  <c r="A664" i="8"/>
  <c r="A663" i="8"/>
  <c r="A662" i="8"/>
  <c r="A661" i="8"/>
  <c r="A660" i="8"/>
  <c r="A659" i="8"/>
  <c r="A658" i="8"/>
  <c r="A657" i="8"/>
  <c r="A656" i="8"/>
  <c r="A655" i="8"/>
  <c r="A654" i="8"/>
  <c r="A653" i="8"/>
  <c r="A652" i="8"/>
  <c r="A651" i="8"/>
  <c r="A650" i="8"/>
  <c r="A649" i="8"/>
  <c r="A648" i="8"/>
  <c r="A647" i="8"/>
  <c r="A646" i="8"/>
  <c r="A645" i="8"/>
  <c r="A644" i="8"/>
  <c r="A643" i="8"/>
  <c r="A642" i="8"/>
  <c r="A641" i="8"/>
  <c r="A640" i="8"/>
  <c r="A639" i="8"/>
  <c r="A638" i="8"/>
  <c r="A637" i="8"/>
  <c r="A636" i="8"/>
  <c r="A635" i="8"/>
  <c r="A634" i="8"/>
  <c r="A633" i="8"/>
  <c r="A632" i="8"/>
  <c r="A631" i="8"/>
  <c r="A630" i="8"/>
  <c r="A629" i="8"/>
  <c r="A628" i="8"/>
  <c r="A627" i="8"/>
  <c r="A626" i="8"/>
  <c r="A625" i="8"/>
  <c r="A624" i="8"/>
  <c r="A623" i="8"/>
  <c r="A622" i="8"/>
  <c r="A621" i="8"/>
  <c r="A620" i="8"/>
  <c r="A619" i="8"/>
  <c r="A618" i="8"/>
  <c r="A617" i="8"/>
  <c r="A616" i="8"/>
  <c r="A615" i="8"/>
  <c r="A614" i="8"/>
  <c r="A613" i="8"/>
  <c r="A612" i="8"/>
  <c r="A611" i="8"/>
  <c r="A610" i="8"/>
  <c r="A609" i="8"/>
  <c r="A608" i="8"/>
  <c r="A607" i="8"/>
  <c r="A606" i="8"/>
  <c r="A605" i="8"/>
  <c r="A604" i="8"/>
  <c r="A603" i="8"/>
  <c r="A602" i="8"/>
  <c r="A601" i="8"/>
  <c r="A600" i="8"/>
  <c r="A599" i="8"/>
  <c r="A598" i="8"/>
  <c r="A597" i="8"/>
  <c r="A596" i="8"/>
  <c r="A595" i="8"/>
  <c r="A594" i="8"/>
  <c r="A593" i="8"/>
  <c r="A592" i="8"/>
  <c r="A591" i="8"/>
  <c r="A590" i="8"/>
  <c r="A589" i="8"/>
  <c r="A588" i="8"/>
  <c r="A587" i="8"/>
  <c r="A586" i="8"/>
  <c r="A585" i="8"/>
  <c r="A584" i="8"/>
  <c r="A583" i="8"/>
  <c r="A582" i="8"/>
  <c r="A581" i="8"/>
  <c r="A580" i="8"/>
  <c r="A579" i="8"/>
  <c r="A578" i="8"/>
  <c r="A577" i="8"/>
  <c r="A576" i="8"/>
  <c r="A575" i="8"/>
  <c r="A574" i="8"/>
  <c r="A573" i="8"/>
  <c r="A572" i="8"/>
  <c r="A571" i="8"/>
  <c r="A570" i="8"/>
  <c r="A569" i="8"/>
  <c r="A568" i="8"/>
  <c r="A567" i="8"/>
  <c r="A566" i="8"/>
  <c r="A565" i="8"/>
  <c r="A564" i="8"/>
  <c r="A563" i="8"/>
  <c r="A562" i="8"/>
  <c r="A561" i="8"/>
  <c r="A560" i="8"/>
  <c r="A559" i="8"/>
  <c r="A558" i="8"/>
  <c r="A557" i="8"/>
  <c r="A556" i="8"/>
  <c r="A555" i="8"/>
  <c r="A554" i="8"/>
  <c r="A553" i="8"/>
  <c r="A552" i="8"/>
  <c r="A551" i="8"/>
  <c r="A550" i="8"/>
  <c r="A549" i="8"/>
  <c r="A548" i="8"/>
  <c r="A547" i="8"/>
  <c r="A546" i="8"/>
  <c r="A545" i="8"/>
  <c r="A544" i="8"/>
  <c r="A543" i="8"/>
  <c r="A542" i="8"/>
  <c r="A541" i="8"/>
  <c r="A540" i="8"/>
  <c r="A539" i="8"/>
  <c r="A538" i="8"/>
  <c r="A537" i="8"/>
  <c r="A536" i="8"/>
  <c r="A535" i="8"/>
  <c r="A534" i="8"/>
  <c r="A533" i="8"/>
  <c r="A532" i="8"/>
  <c r="A531" i="8"/>
  <c r="A530" i="8"/>
  <c r="A529" i="8"/>
  <c r="A528" i="8"/>
  <c r="A527" i="8"/>
  <c r="A526" i="8"/>
  <c r="A525" i="8"/>
  <c r="A524" i="8"/>
  <c r="A523" i="8"/>
  <c r="A522" i="8"/>
  <c r="A521" i="8"/>
  <c r="A520" i="8"/>
  <c r="A519" i="8"/>
  <c r="A518" i="8"/>
  <c r="A517" i="8"/>
  <c r="A516" i="8"/>
  <c r="A515" i="8"/>
  <c r="A514" i="8"/>
  <c r="A513" i="8"/>
  <c r="A512" i="8"/>
  <c r="A511" i="8"/>
  <c r="A510" i="8"/>
  <c r="A509" i="8"/>
  <c r="A508" i="8"/>
  <c r="A507" i="8"/>
  <c r="A506" i="8"/>
  <c r="A505" i="8"/>
  <c r="A504" i="8"/>
  <c r="A503" i="8"/>
  <c r="A502" i="8"/>
  <c r="A501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K73" i="9" l="1"/>
  <c r="M73" i="9" s="1"/>
  <c r="L49" i="9"/>
  <c r="N49" i="9" s="1"/>
  <c r="K49" i="9"/>
  <c r="M49" i="9" s="1"/>
  <c r="O49" i="9" s="1"/>
  <c r="P49" i="9" s="1"/>
  <c r="F73" i="9"/>
  <c r="E73" i="9"/>
  <c r="R73" i="9" s="1"/>
  <c r="E49" i="9"/>
  <c r="R49" i="9" s="1"/>
  <c r="G49" i="9" l="1"/>
  <c r="H49" i="9" s="1"/>
  <c r="J49" i="9" s="1"/>
  <c r="G73" i="9"/>
  <c r="H73" i="9" s="1"/>
  <c r="J73" i="9" s="1"/>
  <c r="N73" i="9"/>
  <c r="O73" i="9" s="1"/>
  <c r="P73" i="9" s="1"/>
  <c r="I4153" i="9" l="1"/>
  <c r="A4153" i="9"/>
  <c r="A4152" i="9"/>
  <c r="A4151" i="9"/>
  <c r="A4150" i="9"/>
  <c r="A4149" i="9"/>
  <c r="A4148" i="9"/>
  <c r="A4147" i="9"/>
  <c r="A4146" i="9"/>
  <c r="A4145" i="9"/>
  <c r="A4144" i="9"/>
  <c r="A4143" i="9"/>
  <c r="A4142" i="9"/>
  <c r="A4141" i="9"/>
  <c r="A4140" i="9"/>
  <c r="A4139" i="9"/>
  <c r="A4138" i="9"/>
  <c r="A4137" i="9"/>
  <c r="A4136" i="9"/>
  <c r="A4135" i="9"/>
  <c r="A4134" i="9"/>
  <c r="A4133" i="9"/>
  <c r="A4132" i="9"/>
  <c r="A4131" i="9"/>
  <c r="A4130" i="9"/>
  <c r="A4129" i="9"/>
  <c r="A4128" i="9"/>
  <c r="A4127" i="9"/>
  <c r="A4126" i="9"/>
  <c r="A4125" i="9"/>
  <c r="A4124" i="9"/>
  <c r="A4123" i="9"/>
  <c r="A4122" i="9"/>
  <c r="A4121" i="9"/>
  <c r="A4120" i="9"/>
  <c r="A4119" i="9"/>
  <c r="A4118" i="9"/>
  <c r="A4117" i="9"/>
  <c r="A4116" i="9"/>
  <c r="A4115" i="9"/>
  <c r="A4114" i="9"/>
  <c r="A4113" i="9"/>
  <c r="A4112" i="9"/>
  <c r="A4111" i="9"/>
  <c r="A4110" i="9"/>
  <c r="A4109" i="9"/>
  <c r="A4108" i="9"/>
  <c r="A4107" i="9"/>
  <c r="A4106" i="9"/>
  <c r="A4105" i="9"/>
  <c r="A4104" i="9"/>
  <c r="A4103" i="9"/>
  <c r="A4102" i="9"/>
  <c r="A4101" i="9"/>
  <c r="A4100" i="9"/>
  <c r="A4099" i="9"/>
  <c r="A4098" i="9"/>
  <c r="A4097" i="9"/>
  <c r="A4096" i="9"/>
  <c r="A4095" i="9"/>
  <c r="A4094" i="9"/>
  <c r="A4093" i="9"/>
  <c r="A4092" i="9"/>
  <c r="A4091" i="9"/>
  <c r="A4090" i="9"/>
  <c r="A4089" i="9"/>
  <c r="A4088" i="9"/>
  <c r="A4087" i="9"/>
  <c r="A4086" i="9"/>
  <c r="A4085" i="9"/>
  <c r="A4084" i="9"/>
  <c r="A4083" i="9"/>
  <c r="A4082" i="9"/>
  <c r="A4081" i="9"/>
  <c r="A4080" i="9"/>
  <c r="A4079" i="9"/>
  <c r="A4078" i="9"/>
  <c r="A4077" i="9"/>
  <c r="A4076" i="9"/>
  <c r="A4075" i="9"/>
  <c r="A4074" i="9"/>
  <c r="A4073" i="9"/>
  <c r="A4072" i="9"/>
  <c r="A4071" i="9"/>
  <c r="A4070" i="9"/>
  <c r="A4069" i="9"/>
  <c r="A4068" i="9"/>
  <c r="A4067" i="9"/>
  <c r="A4066" i="9"/>
  <c r="A4065" i="9"/>
  <c r="A4064" i="9"/>
  <c r="A4063" i="9"/>
  <c r="A4062" i="9"/>
  <c r="A4061" i="9"/>
  <c r="A4060" i="9"/>
  <c r="A4059" i="9"/>
  <c r="A4058" i="9"/>
  <c r="A4057" i="9"/>
  <c r="A4056" i="9"/>
  <c r="A4055" i="9"/>
  <c r="A4054" i="9"/>
  <c r="A4053" i="9"/>
  <c r="A4052" i="9"/>
  <c r="A4051" i="9"/>
  <c r="A4050" i="9"/>
  <c r="A4049" i="9"/>
  <c r="A4048" i="9"/>
  <c r="A4047" i="9"/>
  <c r="A4046" i="9"/>
  <c r="A4045" i="9"/>
  <c r="A4044" i="9"/>
  <c r="A4043" i="9"/>
  <c r="A4042" i="9"/>
  <c r="A4041" i="9"/>
  <c r="A4040" i="9"/>
  <c r="A4039" i="9"/>
  <c r="A4038" i="9"/>
  <c r="A4037" i="9"/>
  <c r="A4036" i="9"/>
  <c r="A4035" i="9"/>
  <c r="A4034" i="9"/>
  <c r="A4033" i="9"/>
  <c r="A4032" i="9"/>
  <c r="A4031" i="9"/>
  <c r="A4030" i="9"/>
  <c r="A4029" i="9"/>
  <c r="A4028" i="9"/>
  <c r="A4027" i="9"/>
  <c r="A4026" i="9"/>
  <c r="A4025" i="9"/>
  <c r="A4024" i="9"/>
  <c r="A4023" i="9"/>
  <c r="A4022" i="9"/>
  <c r="A4021" i="9"/>
  <c r="A4020" i="9"/>
  <c r="A4019" i="9"/>
  <c r="A4018" i="9"/>
  <c r="A4017" i="9"/>
  <c r="A4016" i="9"/>
  <c r="A4015" i="9"/>
  <c r="A4014" i="9"/>
  <c r="A4013" i="9"/>
  <c r="A4012" i="9"/>
  <c r="A4011" i="9"/>
  <c r="A4010" i="9"/>
  <c r="A4009" i="9"/>
  <c r="A4156" i="9" l="1"/>
  <c r="L4153" i="9"/>
  <c r="K4153" i="9"/>
  <c r="F4153" i="9"/>
  <c r="E4153" i="9"/>
  <c r="E4151" i="9"/>
  <c r="R4151" i="9" s="1"/>
  <c r="F4151" i="9"/>
  <c r="K4151" i="9"/>
  <c r="L4151" i="9"/>
  <c r="K4009" i="9"/>
  <c r="L4009" i="9"/>
  <c r="N4009" i="9" s="1"/>
  <c r="O4009" i="9" s="1"/>
  <c r="P4009" i="9" s="1"/>
  <c r="E4009" i="9"/>
  <c r="R4009" i="9" s="1"/>
  <c r="F4009" i="9"/>
  <c r="K4033" i="9"/>
  <c r="L4033" i="9"/>
  <c r="F4033" i="9"/>
  <c r="E4033" i="9"/>
  <c r="R4033" i="9" s="1"/>
  <c r="E4105" i="9"/>
  <c r="R4105" i="9" s="1"/>
  <c r="F4105" i="9"/>
  <c r="K4105" i="9"/>
  <c r="L4105" i="9"/>
  <c r="F4057" i="9"/>
  <c r="K4057" i="9"/>
  <c r="M4057" i="9" s="1"/>
  <c r="L4057" i="9"/>
  <c r="N4057" i="9" s="1"/>
  <c r="O4057" i="9" s="1"/>
  <c r="P4057" i="9" s="1"/>
  <c r="E4057" i="9"/>
  <c r="R4057" i="9" s="1"/>
  <c r="R4153" i="9"/>
  <c r="N4153" i="9"/>
  <c r="O4153" i="9" s="1"/>
  <c r="P4153" i="9" s="1"/>
  <c r="M4033" i="9" l="1"/>
  <c r="M4151" i="9"/>
  <c r="O4151" i="9" s="1"/>
  <c r="P4151" i="9" s="1"/>
  <c r="M4105" i="9"/>
  <c r="G4105" i="9"/>
  <c r="H4105" i="9" s="1"/>
  <c r="J4105" i="9" s="1"/>
  <c r="N4151" i="9"/>
  <c r="G4057" i="9"/>
  <c r="H4057" i="9" s="1"/>
  <c r="J4057" i="9" s="1"/>
  <c r="N4105" i="9"/>
  <c r="O4105" i="9" s="1"/>
  <c r="P4105" i="9" s="1"/>
  <c r="G4009" i="9"/>
  <c r="H4009" i="9" s="1"/>
  <c r="J4009" i="9" s="1"/>
  <c r="M4009" i="9"/>
  <c r="G4033" i="9"/>
  <c r="H4033" i="9" s="1"/>
  <c r="J4033" i="9" s="1"/>
  <c r="N4033" i="9"/>
  <c r="O4033" i="9" s="1"/>
  <c r="P4033" i="9" s="1"/>
  <c r="G4151" i="9"/>
  <c r="H4151" i="9" s="1"/>
  <c r="J4151" i="9" s="1"/>
  <c r="M4153" i="9"/>
  <c r="G4153" i="9"/>
  <c r="H4153" i="9" s="1"/>
  <c r="J4153" i="9" s="1"/>
  <c r="A4152" i="8" l="1"/>
  <c r="A4151" i="8"/>
  <c r="A4150" i="8"/>
  <c r="A4149" i="8"/>
  <c r="A4148" i="8"/>
  <c r="A4147" i="8"/>
  <c r="A4146" i="8"/>
  <c r="A4145" i="8"/>
  <c r="A4144" i="8"/>
  <c r="A4143" i="8"/>
  <c r="A4142" i="8"/>
  <c r="A4141" i="8"/>
  <c r="A4140" i="8"/>
  <c r="A4139" i="8"/>
  <c r="A4138" i="8"/>
  <c r="A4137" i="8"/>
  <c r="A4136" i="8"/>
  <c r="A4135" i="8"/>
  <c r="A4134" i="8"/>
  <c r="A4133" i="8"/>
  <c r="A4132" i="8"/>
  <c r="A4131" i="8"/>
  <c r="A4130" i="8"/>
  <c r="A4129" i="8"/>
  <c r="A4128" i="8"/>
  <c r="A4127" i="8"/>
  <c r="A4126" i="8"/>
  <c r="A4125" i="8"/>
  <c r="A4124" i="8"/>
  <c r="A4123" i="8"/>
  <c r="A4122" i="8"/>
  <c r="A4121" i="8"/>
  <c r="A4120" i="8"/>
  <c r="A4119" i="8"/>
  <c r="A4118" i="8"/>
  <c r="A4117" i="8"/>
  <c r="A4116" i="8"/>
  <c r="A4115" i="8"/>
  <c r="A4114" i="8"/>
  <c r="A4113" i="8"/>
  <c r="A4112" i="8"/>
  <c r="A4111" i="8"/>
  <c r="A4110" i="8"/>
  <c r="A4109" i="8"/>
  <c r="A4108" i="8"/>
  <c r="A4107" i="8"/>
  <c r="A4106" i="8"/>
  <c r="A4105" i="8"/>
  <c r="A4104" i="8"/>
  <c r="A4103" i="8"/>
  <c r="A4102" i="8"/>
  <c r="J4101" i="8"/>
  <c r="A4101" i="8"/>
  <c r="A4100" i="8"/>
  <c r="A4099" i="8"/>
  <c r="A4098" i="8"/>
  <c r="A4097" i="8"/>
  <c r="A4096" i="8"/>
  <c r="A4095" i="8"/>
  <c r="A4094" i="8"/>
  <c r="A4093" i="8"/>
  <c r="A4092" i="8"/>
  <c r="A4091" i="8"/>
  <c r="A4090" i="8"/>
  <c r="A4089" i="8"/>
  <c r="A4088" i="8"/>
  <c r="A4087" i="8"/>
  <c r="A4086" i="8"/>
  <c r="A4085" i="8"/>
  <c r="A4084" i="8"/>
  <c r="J4083" i="8"/>
  <c r="A4083" i="8"/>
  <c r="A4082" i="8"/>
  <c r="A4081" i="8"/>
  <c r="A4080" i="8"/>
  <c r="A4079" i="8"/>
  <c r="A4078" i="8"/>
  <c r="A4077" i="8"/>
  <c r="A4076" i="8"/>
  <c r="A4075" i="8"/>
  <c r="A4074" i="8"/>
  <c r="A4073" i="8"/>
  <c r="A4072" i="8"/>
  <c r="A4071" i="8"/>
  <c r="A4070" i="8"/>
  <c r="A4069" i="8"/>
  <c r="A4068" i="8"/>
  <c r="A4067" i="8"/>
  <c r="A4066" i="8"/>
  <c r="A4065" i="8"/>
  <c r="A4064" i="8"/>
  <c r="A4063" i="8"/>
  <c r="A4062" i="8"/>
  <c r="A4061" i="8"/>
  <c r="A4060" i="8"/>
  <c r="A4059" i="8"/>
  <c r="A4058" i="8"/>
  <c r="A4057" i="8"/>
  <c r="A4056" i="8"/>
  <c r="J4055" i="8"/>
  <c r="A4055" i="8"/>
  <c r="A4054" i="8"/>
  <c r="A4053" i="8"/>
  <c r="A4052" i="8"/>
  <c r="A4051" i="8"/>
  <c r="A4050" i="8"/>
  <c r="A4049" i="8"/>
  <c r="A4048" i="8"/>
  <c r="A4047" i="8"/>
  <c r="A4046" i="8"/>
  <c r="A4045" i="8"/>
  <c r="A4044" i="8"/>
  <c r="A4043" i="8"/>
  <c r="A4042" i="8"/>
  <c r="A4041" i="8"/>
  <c r="A4040" i="8"/>
  <c r="A4039" i="8"/>
  <c r="A4038" i="8"/>
  <c r="A4037" i="8"/>
  <c r="A4036" i="8"/>
  <c r="A4035" i="8"/>
  <c r="A4034" i="8"/>
  <c r="A4033" i="8"/>
  <c r="A4032" i="8"/>
  <c r="A4031" i="8"/>
  <c r="A4030" i="8"/>
  <c r="A4029" i="8"/>
  <c r="A4028" i="8"/>
  <c r="A4027" i="8"/>
  <c r="A4026" i="8"/>
  <c r="A4025" i="8"/>
  <c r="A4024" i="8"/>
  <c r="A4023" i="8"/>
  <c r="A4022" i="8"/>
  <c r="A4021" i="8"/>
  <c r="A4020" i="8"/>
  <c r="A4019" i="8"/>
  <c r="A4018" i="8"/>
  <c r="A4017" i="8"/>
  <c r="A4016" i="8"/>
  <c r="A4015" i="8"/>
  <c r="A4014" i="8"/>
  <c r="A4013" i="8"/>
  <c r="J4012" i="8"/>
  <c r="A4012" i="8"/>
  <c r="A4011" i="8"/>
  <c r="A4010" i="8"/>
  <c r="A4009" i="8"/>
  <c r="A4008" i="8"/>
</calcChain>
</file>

<file path=xl/sharedStrings.xml><?xml version="1.0" encoding="utf-8"?>
<sst xmlns="http://schemas.openxmlformats.org/spreadsheetml/2006/main" count="8507" uniqueCount="4177">
  <si>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</si>
  <si>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</si>
  <si>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</si>
  <si>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</si>
  <si>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</si>
  <si>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</si>
  <si>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</si>
  <si>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</si>
  <si>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</si>
  <si>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</si>
  <si>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</si>
  <si>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</si>
  <si>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</si>
  <si>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</si>
  <si>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</si>
  <si>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</si>
  <si>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</si>
  <si>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</si>
  <si>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</si>
  <si>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</si>
  <si>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</si>
  <si>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</si>
  <si>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</si>
  <si>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</si>
  <si>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</si>
  <si>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</si>
  <si>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</si>
  <si>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</si>
  <si>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</si>
  <si>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</si>
  <si>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</si>
  <si>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</si>
  <si>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</si>
  <si>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</si>
  <si>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</si>
  <si>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</si>
  <si>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</si>
  <si>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</si>
  <si>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</si>
  <si>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</si>
  <si>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</si>
  <si>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</si>
  <si>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</si>
  <si>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</si>
  <si>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</si>
  <si>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</si>
  <si>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</si>
  <si>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</si>
  <si>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</si>
  <si>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</si>
  <si>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</si>
  <si>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</si>
  <si>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</si>
  <si>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</si>
  <si>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</si>
  <si>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</si>
  <si>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</si>
  <si>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</si>
  <si>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</si>
  <si>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</si>
  <si>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</si>
  <si>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</si>
  <si>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</si>
  <si>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</si>
  <si>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</si>
  <si>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</si>
  <si>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</si>
  <si>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</si>
  <si>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</si>
  <si>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</si>
  <si>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</si>
  <si>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</si>
  <si>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</si>
  <si>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</si>
  <si>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</si>
  <si>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</si>
  <si>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</si>
  <si>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</si>
  <si>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</si>
  <si>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</si>
  <si>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</si>
  <si>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</si>
  <si>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</si>
  <si>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</si>
  <si>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</si>
  <si>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</si>
  <si>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</si>
  <si>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</si>
  <si>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</si>
  <si>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</si>
  <si>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</si>
  <si>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</si>
  <si>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</si>
  <si>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</si>
  <si>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</si>
  <si>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</si>
  <si>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</si>
  <si>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</si>
  <si>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</si>
  <si>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</si>
  <si>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</si>
  <si>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</si>
  <si>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</si>
  <si>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</si>
  <si>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</si>
  <si>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</si>
  <si>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</si>
  <si>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</si>
  <si>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</si>
  <si>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</si>
  <si>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</si>
  <si>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</si>
  <si>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</si>
  <si>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</si>
  <si>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</si>
  <si>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</si>
  <si>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</si>
  <si>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</si>
  <si>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</si>
  <si>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</si>
  <si>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</si>
  <si>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</si>
  <si>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</si>
  <si>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</si>
  <si>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</si>
  <si>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</si>
  <si>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</si>
  <si>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</si>
  <si>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</si>
  <si>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</si>
  <si>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</si>
  <si>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</si>
  <si>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</si>
  <si>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</si>
  <si>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</si>
  <si>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</si>
  <si>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</si>
  <si>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</si>
  <si>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</si>
  <si>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</si>
  <si>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</si>
  <si>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</si>
  <si>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</si>
  <si>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</si>
  <si>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</si>
  <si>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</si>
  <si>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</si>
  <si>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</si>
  <si>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</si>
  <si>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</si>
  <si>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</si>
  <si>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</si>
  <si>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</si>
  <si>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</si>
  <si>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</si>
  <si>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</si>
  <si>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</si>
  <si>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</si>
  <si>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</si>
  <si>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</si>
  <si>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</si>
  <si>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</si>
  <si>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</si>
  <si>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</si>
  <si>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</si>
  <si>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</si>
  <si>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</si>
  <si>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</si>
  <si>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</si>
  <si>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PREMIERE ANCIENNE LIGNE</t>
  </si>
  <si>
    <t>eeeeeeeeeeeeeeeeeeeeeeeeeeeeeeeee</t>
  </si>
  <si>
    <t>2020-03-19 11-PM</t>
  </si>
  <si>
    <t>2020-03-19 10-PM</t>
  </si>
  <si>
    <t>2020-03-19 09-PM</t>
  </si>
  <si>
    <t>2020-03-19 08-PM</t>
  </si>
  <si>
    <t>2020-03-19 07-PM</t>
  </si>
  <si>
    <t>2020-03-19 06-PM</t>
  </si>
  <si>
    <t>2020-03-19 05-PM</t>
  </si>
  <si>
    <t>2020-03-19 04-PM</t>
  </si>
  <si>
    <t>2020-03-19 03-PM</t>
  </si>
  <si>
    <t>2020-03-19 02-PM</t>
  </si>
  <si>
    <t>2020-03-19 01-PM</t>
  </si>
  <si>
    <t>2020-03-19 12-PM</t>
  </si>
  <si>
    <t>2020-03-19 11-AM</t>
  </si>
  <si>
    <t>2020-03-19 10-AM</t>
  </si>
  <si>
    <t>2020-03-19 09-AM</t>
  </si>
  <si>
    <t>2020-03-19 08-AM</t>
  </si>
  <si>
    <t>2020-03-19 07-AM</t>
  </si>
  <si>
    <t>2020-03-19 06-AM</t>
  </si>
  <si>
    <t>2020-03-19 05-AM</t>
  </si>
  <si>
    <t>2020-03-19 04-AM</t>
  </si>
  <si>
    <t>2020-03-19 03-AM</t>
  </si>
  <si>
    <t>2020-03-13 08-PM</t>
  </si>
  <si>
    <t>2020-03-13 07-PM</t>
  </si>
  <si>
    <t>2020-03-13 06-PM</t>
  </si>
  <si>
    <t>2020-03-13 05-PM</t>
  </si>
  <si>
    <t>2020-03-13 04-PM</t>
  </si>
  <si>
    <t>2020-03-13 03-PM</t>
  </si>
  <si>
    <t>2020-03-13 02-PM</t>
  </si>
  <si>
    <t>2020-03-13 01-PM</t>
  </si>
  <si>
    <t>2020-03-13 12-PM</t>
  </si>
  <si>
    <t>2020-03-13 11-AM</t>
  </si>
  <si>
    <t>2020-03-13 10-AM</t>
  </si>
  <si>
    <t>2020-03-13 09-AM</t>
  </si>
  <si>
    <t>2020-03-13 08-AM</t>
  </si>
  <si>
    <t>2020-03-13 07-AM</t>
  </si>
  <si>
    <t>2020-03-13 06-AM</t>
  </si>
  <si>
    <t>2020-03-13 05-AM</t>
  </si>
  <si>
    <t>2020-03-13 04-AM</t>
  </si>
  <si>
    <t>2020-03-13 03-AM</t>
  </si>
  <si>
    <t>2020-03-13 02-AM</t>
  </si>
  <si>
    <t>2020-03-13 01-AM</t>
  </si>
  <si>
    <t>2020-03-13 12-AM</t>
  </si>
  <si>
    <t>2020-03-12 11-PM</t>
  </si>
  <si>
    <t>2020-03-12 10-PM</t>
  </si>
  <si>
    <t>2020-03-12 09-PM</t>
  </si>
  <si>
    <t>2020-03-12 08-PM</t>
  </si>
  <si>
    <t>2020-03-12 07-PM</t>
  </si>
  <si>
    <t>2020-03-12 06-PM</t>
  </si>
  <si>
    <t>2020-03-12 05-PM</t>
  </si>
  <si>
    <t>2020-03-12 04-PM</t>
  </si>
  <si>
    <t>2020-03-12 03-PM</t>
  </si>
  <si>
    <t>2020-03-12 02-PM</t>
  </si>
  <si>
    <t>2020-03-12 01-PM</t>
  </si>
  <si>
    <t>2020-03-12 12-PM</t>
  </si>
  <si>
    <t>2020-03-12 11-AM</t>
  </si>
  <si>
    <t>2020-03-12 10-AM</t>
  </si>
  <si>
    <t>2020-03-12 09-AM</t>
  </si>
  <si>
    <t>2020-03-12 08-AM</t>
  </si>
  <si>
    <t>2020-03-12 07-AM</t>
  </si>
  <si>
    <t>2020-03-12 06-AM</t>
  </si>
  <si>
    <t>2020-03-12 05-AM</t>
  </si>
  <si>
    <t>2020-03-12 04-AM</t>
  </si>
  <si>
    <t>2020-03-12 03-AM</t>
  </si>
  <si>
    <t>2020-03-12 02-AM</t>
  </si>
  <si>
    <t>2020-03-12 01-AM</t>
  </si>
  <si>
    <t>2020-03-12 12-AM</t>
  </si>
  <si>
    <t>2020-03-11 11-PM</t>
  </si>
  <si>
    <t>2020-03-11 10-PM</t>
  </si>
  <si>
    <t>2020-03-11 09-PM</t>
  </si>
  <si>
    <t>2020-03-11 08-PM</t>
  </si>
  <si>
    <t>2020-03-11 07-PM</t>
  </si>
  <si>
    <t>2020-03-11 06-PM</t>
  </si>
  <si>
    <t>2020-03-11 05-PM</t>
  </si>
  <si>
    <t>2020-03-11 04-PM</t>
  </si>
  <si>
    <t>2020-03-11 03-PM</t>
  </si>
  <si>
    <t>2020-03-11 02-PM</t>
  </si>
  <si>
    <t>2020-03-11 01-PM</t>
  </si>
  <si>
    <t>2020-03-11 12-PM</t>
  </si>
  <si>
    <t>2020-03-11 11-AM</t>
  </si>
  <si>
    <t>2020-03-11 10-AM</t>
  </si>
  <si>
    <t>2020-03-11 09-AM</t>
  </si>
  <si>
    <t>2020-03-11 08-AM</t>
  </si>
  <si>
    <t>2020-03-11 07-AM</t>
  </si>
  <si>
    <t>2020-03-11 06-AM</t>
  </si>
  <si>
    <t>2020-03-11 05-AM</t>
  </si>
  <si>
    <t>2020-03-11 04-AM</t>
  </si>
  <si>
    <t>2020-03-11 03-AM</t>
  </si>
  <si>
    <t>2020-03-11 02-AM</t>
  </si>
  <si>
    <t>2020-03-11 01-AM</t>
  </si>
  <si>
    <t>2020-03-11 12-AM</t>
  </si>
  <si>
    <t>2020-03-10 11-PM</t>
  </si>
  <si>
    <t>2020-03-10 10-PM</t>
  </si>
  <si>
    <t>2020-03-10 09-PM</t>
  </si>
  <si>
    <t>2020-03-10 08-PM</t>
  </si>
  <si>
    <t>2020-03-10 07-PM</t>
  </si>
  <si>
    <t>2020-03-10 06-PM</t>
  </si>
  <si>
    <t>2020-03-10 05-PM</t>
  </si>
  <si>
    <t>2020-03-10 04-PM</t>
  </si>
  <si>
    <t>2020-03-10 03-PM</t>
  </si>
  <si>
    <t>2020-03-10 02-PM</t>
  </si>
  <si>
    <t>2020-03-10 01-PM</t>
  </si>
  <si>
    <t>2020-03-10 12-PM</t>
  </si>
  <si>
    <t>2020-03-10 11-AM</t>
  </si>
  <si>
    <t>2020-03-10 10-AM</t>
  </si>
  <si>
    <t>2020-03-10 09-AM</t>
  </si>
  <si>
    <t>2020-03-10 08-AM</t>
  </si>
  <si>
    <t>2020-03-10 07-AM</t>
  </si>
  <si>
    <t>2020-03-10 06-AM</t>
  </si>
  <si>
    <t>2020-03-10 05-AM</t>
  </si>
  <si>
    <t>2020-03-10 04-AM</t>
  </si>
  <si>
    <t>2020-03-10 03-AM</t>
  </si>
  <si>
    <t>2020-03-10 02-AM</t>
  </si>
  <si>
    <t>2020-03-10 01-AM</t>
  </si>
  <si>
    <t>2020-03-10 12-AM</t>
  </si>
  <si>
    <t>2020-03-09 11-PM</t>
  </si>
  <si>
    <t>2020-03-09 10-PM</t>
  </si>
  <si>
    <t>2020-03-09 09-PM</t>
  </si>
  <si>
    <t>2020-03-09 08-PM</t>
  </si>
  <si>
    <t>2020-03-09 07-PM</t>
  </si>
  <si>
    <t>2020-03-09 06-PM</t>
  </si>
  <si>
    <t>2020-03-09 05-PM</t>
  </si>
  <si>
    <t>2020-03-09 04-PM</t>
  </si>
  <si>
    <t>2020-03-09 03-PM</t>
  </si>
  <si>
    <t>2020-03-09 02-PM</t>
  </si>
  <si>
    <t>2020-03-09 01-PM</t>
  </si>
  <si>
    <t>2020-03-09 12-PM</t>
  </si>
  <si>
    <t>2020-03-09 11-AM</t>
  </si>
  <si>
    <t>2020-03-09 10-AM</t>
  </si>
  <si>
    <t>2020-03-09 09-AM</t>
  </si>
  <si>
    <t>2020-03-09 08-AM</t>
  </si>
  <si>
    <t>2020-03-09 07-AM</t>
  </si>
  <si>
    <t>2020-03-09 06-AM</t>
  </si>
  <si>
    <t>2020-03-09 05-AM</t>
  </si>
  <si>
    <t>2020-03-09 04-AM</t>
  </si>
  <si>
    <t>2020-03-09 03-AM</t>
  </si>
  <si>
    <t>2020-03-09 02-AM</t>
  </si>
  <si>
    <t>2020-03-09 01-AM</t>
  </si>
  <si>
    <t>2020-03-09 12-AM</t>
  </si>
  <si>
    <t>2020-03-08 11-PM</t>
  </si>
  <si>
    <t>2020-03-08 10-PM</t>
  </si>
  <si>
    <t>2020-03-08 09-PM</t>
  </si>
  <si>
    <t>2020-03-08 08-PM</t>
  </si>
  <si>
    <t>2020-03-08 07-PM</t>
  </si>
  <si>
    <t>2020-03-08 06-PM</t>
  </si>
  <si>
    <t>2020-03-08 05-PM</t>
  </si>
  <si>
    <t>2020-03-08 04-PM</t>
  </si>
  <si>
    <t>2020-03-08 03-PM</t>
  </si>
  <si>
    <t>2020-03-08 02-PM</t>
  </si>
  <si>
    <t>2020-03-08 01-PM</t>
  </si>
  <si>
    <t>2020-03-08 12-PM</t>
  </si>
  <si>
    <t>2020-03-08 11-AM</t>
  </si>
  <si>
    <t>2020-03-08 10-AM</t>
  </si>
  <si>
    <t>2020-03-08 09-AM</t>
  </si>
  <si>
    <t>2020-03-08 08-AM</t>
  </si>
  <si>
    <t>2020-03-08 07-AM</t>
  </si>
  <si>
    <t>2020-03-08 06-AM</t>
  </si>
  <si>
    <t>2020-03-08 05-AM</t>
  </si>
  <si>
    <t>2020-03-08 04-AM</t>
  </si>
  <si>
    <t>2020-03-08 03-AM</t>
  </si>
  <si>
    <t>2020-03-08 02-AM</t>
  </si>
  <si>
    <t>2020-03-08 01-AM</t>
  </si>
  <si>
    <t>2020-03-08 12-AM</t>
  </si>
  <si>
    <t>2020-03-07 11-PM</t>
  </si>
  <si>
    <t>2020-03-07 10-PM</t>
  </si>
  <si>
    <t>2020-03-07 09-PM</t>
  </si>
  <si>
    <t>2020-03-07 08-PM</t>
  </si>
  <si>
    <t>2020-03-07 07-PM</t>
  </si>
  <si>
    <t>2020-03-07 06-PM</t>
  </si>
  <si>
    <t>2020-03-07 05-PM</t>
  </si>
  <si>
    <t>2020-03-07 04-PM</t>
  </si>
  <si>
    <t>2020-03-07 03-PM</t>
  </si>
  <si>
    <t>2020-03-07 02-PM</t>
  </si>
  <si>
    <t>2020-03-07 01-PM</t>
  </si>
  <si>
    <t>2020-03-07 12-PM</t>
  </si>
  <si>
    <t>2020-03-07 11-AM</t>
  </si>
  <si>
    <t>2020-03-07 10-AM</t>
  </si>
  <si>
    <t>2020-03-07 09-AM</t>
  </si>
  <si>
    <t>2020-03-07 08-AM</t>
  </si>
  <si>
    <t>2020-03-07 07-AM</t>
  </si>
  <si>
    <t>2020-03-07 06-AM</t>
  </si>
  <si>
    <t>2020-03-07 05-AM</t>
  </si>
  <si>
    <t>2020-03-07 04-AM</t>
  </si>
  <si>
    <t>2020-03-07 03-AM</t>
  </si>
  <si>
    <t>2020-03-07 02-AM</t>
  </si>
  <si>
    <t>2020-03-07 01-AM</t>
  </si>
  <si>
    <t>2020-03-07 12-AM</t>
  </si>
  <si>
    <t>2020-03-06 11-PM</t>
  </si>
  <si>
    <t>2020-03-06 10-PM</t>
  </si>
  <si>
    <t>2020-03-06 09-PM</t>
  </si>
  <si>
    <t>2020-03-06 08-PM</t>
  </si>
  <si>
    <t>2020-03-06 07-PM</t>
  </si>
  <si>
    <t>2020-03-06 06-PM</t>
  </si>
  <si>
    <t>2020-03-06 05-PM</t>
  </si>
  <si>
    <t>2020-03-06 04-PM</t>
  </si>
  <si>
    <t>2020-03-06 03-PM</t>
  </si>
  <si>
    <t>2020-03-06 02-PM</t>
  </si>
  <si>
    <t>2020-03-06 01-PM</t>
  </si>
  <si>
    <t>2020-03-06 12-PM</t>
  </si>
  <si>
    <t>2020-03-06 11-AM</t>
  </si>
  <si>
    <t>2020-03-06 10-AM</t>
  </si>
  <si>
    <t>2020-03-06 09-AM</t>
  </si>
  <si>
    <t>2020-03-06 08-AM</t>
  </si>
  <si>
    <t>2020-03-06 07-AM</t>
  </si>
  <si>
    <t>2020-03-06 06-AM</t>
  </si>
  <si>
    <t>2020-03-06 05-AM</t>
  </si>
  <si>
    <t>2020-03-06 04-AM</t>
  </si>
  <si>
    <t>2020-03-06 03-AM</t>
  </si>
  <si>
    <t>2020-03-06 02-AM</t>
  </si>
  <si>
    <t>2020-03-06 01-AM</t>
  </si>
  <si>
    <t>2020-03-06 12-AM</t>
  </si>
  <si>
    <t>2020-03-05 11-PM</t>
  </si>
  <si>
    <t>2020-03-05 10-PM</t>
  </si>
  <si>
    <t>2020-03-05 09-PM</t>
  </si>
  <si>
    <t>2020-03-05 08-PM</t>
  </si>
  <si>
    <t>2020-03-05 07-PM</t>
  </si>
  <si>
    <t>2020-03-05 06-PM</t>
  </si>
  <si>
    <t>2020-03-05 05-PM</t>
  </si>
  <si>
    <t>2020-03-05 04-PM</t>
  </si>
  <si>
    <t>2020-03-05 03-PM</t>
  </si>
  <si>
    <t>2020-03-05 02-PM</t>
  </si>
  <si>
    <t>2020-03-05 01-PM</t>
  </si>
  <si>
    <t>2020-03-05 12-PM</t>
  </si>
  <si>
    <t>2020-03-05 11-AM</t>
  </si>
  <si>
    <t>2020-03-05 10-AM</t>
  </si>
  <si>
    <t>2020-03-05 09-AM</t>
  </si>
  <si>
    <t>2020-03-05 08-AM</t>
  </si>
  <si>
    <t>2020-03-05 07-AM</t>
  </si>
  <si>
    <t>2020-03-05 06-AM</t>
  </si>
  <si>
    <t>2020-03-05 05-AM</t>
  </si>
  <si>
    <t>2020-03-05 04-AM</t>
  </si>
  <si>
    <t>2020-03-05 03-AM</t>
  </si>
  <si>
    <t>2020-03-05 02-AM</t>
  </si>
  <si>
    <t>2020-03-05 01-AM</t>
  </si>
  <si>
    <t>2020-03-05 12-AM</t>
  </si>
  <si>
    <t>2020-03-04 11-PM</t>
  </si>
  <si>
    <t>2020-03-04 10-PM</t>
  </si>
  <si>
    <t>2020-03-04 09-PM</t>
  </si>
  <si>
    <t>2020-03-04 08-PM</t>
  </si>
  <si>
    <t>2020-03-04 07-PM</t>
  </si>
  <si>
    <t>2020-03-04 06-PM</t>
  </si>
  <si>
    <t>2020-03-04 05-PM</t>
  </si>
  <si>
    <t>2020-03-04 04-PM</t>
  </si>
  <si>
    <t>2020-03-04 03-PM</t>
  </si>
  <si>
    <t>2020-03-04 02-PM</t>
  </si>
  <si>
    <t>2020-03-04 01-PM</t>
  </si>
  <si>
    <t>2020-03-04 12-PM</t>
  </si>
  <si>
    <t>2020-03-04 11-AM</t>
  </si>
  <si>
    <t>2020-03-04 10-AM</t>
  </si>
  <si>
    <t>2020-03-04 09-AM</t>
  </si>
  <si>
    <t>2020-03-04 08-AM</t>
  </si>
  <si>
    <t>2020-03-04 07-AM</t>
  </si>
  <si>
    <t>2020-03-04 06-AM</t>
  </si>
  <si>
    <t>2020-03-04 05-AM</t>
  </si>
  <si>
    <t>2020-03-04 04-AM</t>
  </si>
  <si>
    <t>2020-03-04 03-AM</t>
  </si>
  <si>
    <t>2020-03-04 02-AM</t>
  </si>
  <si>
    <t>2020-03-04 01-AM</t>
  </si>
  <si>
    <t>2020-03-04 12-AM</t>
  </si>
  <si>
    <t>2020-03-03 11-PM</t>
  </si>
  <si>
    <t>2020-03-03 10-PM</t>
  </si>
  <si>
    <t>2020-03-03 09-PM</t>
  </si>
  <si>
    <t>2020-03-03 08-PM</t>
  </si>
  <si>
    <t>2020-03-03 07-PM</t>
  </si>
  <si>
    <t>2020-03-03 06-PM</t>
  </si>
  <si>
    <t>2020-03-03 05-PM</t>
  </si>
  <si>
    <t>2020-03-03 04-PM</t>
  </si>
  <si>
    <t>2020-03-03 03-PM</t>
  </si>
  <si>
    <t>2020-03-03 02-PM</t>
  </si>
  <si>
    <t>2020-03-03 01-PM</t>
  </si>
  <si>
    <t>2020-03-03 12-PM</t>
  </si>
  <si>
    <t>2020-03-03 11-AM</t>
  </si>
  <si>
    <t>2020-03-03 10-AM</t>
  </si>
  <si>
    <t>2020-03-03 09-AM</t>
  </si>
  <si>
    <t>2020-03-03 08-AM</t>
  </si>
  <si>
    <t>2020-03-03 07-AM</t>
  </si>
  <si>
    <t>2020-03-03 06-AM</t>
  </si>
  <si>
    <t>2020-03-03 05-AM</t>
  </si>
  <si>
    <t>2020-03-03 04-AM</t>
  </si>
  <si>
    <t>2020-03-03 03-AM</t>
  </si>
  <si>
    <t>2020-03-03 02-AM</t>
  </si>
  <si>
    <t>2020-03-03 01-AM</t>
  </si>
  <si>
    <t>2020-03-03 12-AM</t>
  </si>
  <si>
    <t>2020-03-02 11-PM</t>
  </si>
  <si>
    <t>2020-03-02 10-PM</t>
  </si>
  <si>
    <t>2020-03-02 09-PM</t>
  </si>
  <si>
    <t>2020-03-02 08-PM</t>
  </si>
  <si>
    <t>2020-03-02 07-PM</t>
  </si>
  <si>
    <t>2020-03-02 06-PM</t>
  </si>
  <si>
    <t>2020-03-02 05-PM</t>
  </si>
  <si>
    <t>2020-03-02 04-PM</t>
  </si>
  <si>
    <t>2020-03-02 03-PM</t>
  </si>
  <si>
    <t>2020-03-02 02-PM</t>
  </si>
  <si>
    <t>2020-03-02 01-PM</t>
  </si>
  <si>
    <t>2020-03-02 12-PM</t>
  </si>
  <si>
    <t>2020-03-02 11-AM</t>
  </si>
  <si>
    <t>2020-03-02 10-AM</t>
  </si>
  <si>
    <t>2020-03-02 09-AM</t>
  </si>
  <si>
    <t>2020-03-02 08-AM</t>
  </si>
  <si>
    <t>2020-03-02 07-AM</t>
  </si>
  <si>
    <t>2020-03-02 06-AM</t>
  </si>
  <si>
    <t>2020-03-02 05-AM</t>
  </si>
  <si>
    <t>2020-03-02 04-AM</t>
  </si>
  <si>
    <t>2020-03-02 03-AM</t>
  </si>
  <si>
    <t>2020-03-02 02-AM</t>
  </si>
  <si>
    <t>2020-03-02 01-AM</t>
  </si>
  <si>
    <t>2020-03-02 12-AM</t>
  </si>
  <si>
    <t>2020-03-01 11-PM</t>
  </si>
  <si>
    <t>2020-03-01 10-PM</t>
  </si>
  <si>
    <t>2020-03-01 09-PM</t>
  </si>
  <si>
    <t>2020-03-01 08-PM</t>
  </si>
  <si>
    <t>2020-03-01 07-PM</t>
  </si>
  <si>
    <t>2020-03-01 06-PM</t>
  </si>
  <si>
    <t>2020-03-01 05-PM</t>
  </si>
  <si>
    <t>2020-03-01 04-PM</t>
  </si>
  <si>
    <t>2020-03-01 03-PM</t>
  </si>
  <si>
    <t>2020-03-01 02-PM</t>
  </si>
  <si>
    <t>2020-03-01 01-PM</t>
  </si>
  <si>
    <t>2020-03-01 12-PM</t>
  </si>
  <si>
    <t>2020-03-01 11-AM</t>
  </si>
  <si>
    <t>2020-03-01 10-AM</t>
  </si>
  <si>
    <t>2020-03-01 09-AM</t>
  </si>
  <si>
    <t>2020-03-01 08-AM</t>
  </si>
  <si>
    <t>2020-03-01 07-AM</t>
  </si>
  <si>
    <t>2020-03-01 06-AM</t>
  </si>
  <si>
    <t>2020-03-01 05-AM</t>
  </si>
  <si>
    <t>2020-03-01 04-AM</t>
  </si>
  <si>
    <t>2020-03-01 03-AM</t>
  </si>
  <si>
    <t>2020-03-01 02-AM</t>
  </si>
  <si>
    <t>2020-03-01 01-AM</t>
  </si>
  <si>
    <t>2020-03-01 12-AM</t>
  </si>
  <si>
    <t>2020-02-29 11-PM</t>
  </si>
  <si>
    <t>2020-02-29 10-PM</t>
  </si>
  <si>
    <t>2020-02-29 09-PM</t>
  </si>
  <si>
    <t>2020-02-29 08-PM</t>
  </si>
  <si>
    <t>2020-02-29 07-PM</t>
  </si>
  <si>
    <t>2020-02-29 06-PM</t>
  </si>
  <si>
    <t>2020-02-29 05-PM</t>
  </si>
  <si>
    <t>2020-02-29 04-PM</t>
  </si>
  <si>
    <t>2020-02-29 03-PM</t>
  </si>
  <si>
    <t>2020-02-29 02-PM</t>
  </si>
  <si>
    <t>2020-02-29 01-PM</t>
  </si>
  <si>
    <t>2020-02-29 12-PM</t>
  </si>
  <si>
    <t>2020-02-29 11-AM</t>
  </si>
  <si>
    <t>2020-02-29 10-AM</t>
  </si>
  <si>
    <t>2020-02-29 09-AM</t>
  </si>
  <si>
    <t>2020-02-29 08-AM</t>
  </si>
  <si>
    <t>2020-02-29 07-AM</t>
  </si>
  <si>
    <t>2020-02-29 06-AM</t>
  </si>
  <si>
    <t>2020-02-29 05-AM</t>
  </si>
  <si>
    <t>2020-02-29 04-AM</t>
  </si>
  <si>
    <t>2020-02-29 03-AM</t>
  </si>
  <si>
    <t>2020-02-29 02-AM</t>
  </si>
  <si>
    <t>2020-02-29 01-AM</t>
  </si>
  <si>
    <t>2020-02-29 12-AM</t>
  </si>
  <si>
    <t>2020-02-28 11-PM</t>
  </si>
  <si>
    <t>2020-02-28 10-PM</t>
  </si>
  <si>
    <t>2020-02-28 09-PM</t>
  </si>
  <si>
    <t>2020-02-28 08-PM</t>
  </si>
  <si>
    <t>2020-02-28 07-PM</t>
  </si>
  <si>
    <t>2020-02-28 06-PM</t>
  </si>
  <si>
    <t>2020-02-28 05-PM</t>
  </si>
  <si>
    <t>2020-02-28 04-PM</t>
  </si>
  <si>
    <t>2020-02-28 03-PM</t>
  </si>
  <si>
    <t>2020-02-28 02-PM</t>
  </si>
  <si>
    <t>2020-02-28 01-PM</t>
  </si>
  <si>
    <t>2020-02-28 12-PM</t>
  </si>
  <si>
    <t>2020-02-28 11-AM</t>
  </si>
  <si>
    <t>2020-02-28 10-AM</t>
  </si>
  <si>
    <t>2020-02-28 09-AM</t>
  </si>
  <si>
    <t>2020-02-28 08-AM</t>
  </si>
  <si>
    <t>2020-02-28 07-AM</t>
  </si>
  <si>
    <t>2020-02-28 06-AM</t>
  </si>
  <si>
    <t>2020-02-28 05-AM</t>
  </si>
  <si>
    <t>2020-02-28 04-AM</t>
  </si>
  <si>
    <t>2020-02-28 03-AM</t>
  </si>
  <si>
    <t>2020-02-28 02-AM</t>
  </si>
  <si>
    <t>2020-02-28 01-AM</t>
  </si>
  <si>
    <t>2020-02-28 12-AM</t>
  </si>
  <si>
    <t>2020-02-27 11-PM</t>
  </si>
  <si>
    <t>2020-02-27 10-PM</t>
  </si>
  <si>
    <t>2020-02-27 09-PM</t>
  </si>
  <si>
    <t>2020-02-27 08-PM</t>
  </si>
  <si>
    <t>2020-02-27 07-PM</t>
  </si>
  <si>
    <t>2020-02-27 06-PM</t>
  </si>
  <si>
    <t>2020-02-27 05-PM</t>
  </si>
  <si>
    <t>2020-02-27 04-PM</t>
  </si>
  <si>
    <t>2020-02-27 03-PM</t>
  </si>
  <si>
    <t>2020-02-27 02-PM</t>
  </si>
  <si>
    <t>2020-02-27 01-PM</t>
  </si>
  <si>
    <t>2020-02-27 12-PM</t>
  </si>
  <si>
    <t>2020-02-27 11-AM</t>
  </si>
  <si>
    <t>2020-02-27 10-AM</t>
  </si>
  <si>
    <t>2020-02-27 09-AM</t>
  </si>
  <si>
    <t>2020-02-27 08-AM</t>
  </si>
  <si>
    <t>2020-02-27 07-AM</t>
  </si>
  <si>
    <t>2020-02-27 06-AM</t>
  </si>
  <si>
    <t>2020-02-27 05-AM</t>
  </si>
  <si>
    <t>2020-02-27 04-AM</t>
  </si>
  <si>
    <t>2020-02-27 03-AM</t>
  </si>
  <si>
    <t>2020-02-27 02-AM</t>
  </si>
  <si>
    <t>2020-02-27 01-AM</t>
  </si>
  <si>
    <t>2020-02-27 12-AM</t>
  </si>
  <si>
    <t>2020-02-26 11-PM</t>
  </si>
  <si>
    <t>2020-02-26 10-PM</t>
  </si>
  <si>
    <t>2020-02-26 09-PM</t>
  </si>
  <si>
    <t>2020-02-26 08-PM</t>
  </si>
  <si>
    <t>2020-02-26 07-PM</t>
  </si>
  <si>
    <t>2020-02-26 06-PM</t>
  </si>
  <si>
    <t>2020-02-26 05-PM</t>
  </si>
  <si>
    <t>2020-02-26 04-PM</t>
  </si>
  <si>
    <t>2020-02-26 03-PM</t>
  </si>
  <si>
    <t>2020-02-26 02-PM</t>
  </si>
  <si>
    <t>2020-02-26 01-PM</t>
  </si>
  <si>
    <t>2020-02-26 12-PM</t>
  </si>
  <si>
    <t>2020-02-26 11-AM</t>
  </si>
  <si>
    <t>2020-02-26 10-AM</t>
  </si>
  <si>
    <t>2020-02-26 09-AM</t>
  </si>
  <si>
    <t>2020-02-26 08-AM</t>
  </si>
  <si>
    <t>2020-02-26 07-AM</t>
  </si>
  <si>
    <t>2020-02-26 06-AM</t>
  </si>
  <si>
    <t>2020-02-26 05-AM</t>
  </si>
  <si>
    <t>2020-02-26 04-AM</t>
  </si>
  <si>
    <t>2020-02-26 03-AM</t>
  </si>
  <si>
    <t>2020-02-26 02-AM</t>
  </si>
  <si>
    <t>2020-02-26 01-AM</t>
  </si>
  <si>
    <t>2020-02-26 12-AM</t>
  </si>
  <si>
    <t>2020-02-25 11-PM</t>
  </si>
  <si>
    <t>2020-02-25 10-PM</t>
  </si>
  <si>
    <t>2020-02-25 09-PM</t>
  </si>
  <si>
    <t>2020-02-25 08-PM</t>
  </si>
  <si>
    <t>2020-02-25 07-PM</t>
  </si>
  <si>
    <t>2020-02-25 06-PM</t>
  </si>
  <si>
    <t>2020-02-25 05-PM</t>
  </si>
  <si>
    <t>2020-02-25 04-PM</t>
  </si>
  <si>
    <t>2020-02-25 03-PM</t>
  </si>
  <si>
    <t>2020-02-25 02-PM</t>
  </si>
  <si>
    <t>2020-02-25 01-PM</t>
  </si>
  <si>
    <t>2020-02-25 12-PM</t>
  </si>
  <si>
    <t>2020-02-25 11-AM</t>
  </si>
  <si>
    <t>2020-02-25 10-AM</t>
  </si>
  <si>
    <t>2020-02-25 09-AM</t>
  </si>
  <si>
    <t>2020-02-25 08-AM</t>
  </si>
  <si>
    <t>2020-02-25 07-AM</t>
  </si>
  <si>
    <t>2020-02-25 06-AM</t>
  </si>
  <si>
    <t>2020-02-25 05-AM</t>
  </si>
  <si>
    <t>2020-02-25 04-AM</t>
  </si>
  <si>
    <t>2020-02-25 03-AM</t>
  </si>
  <si>
    <t>2020-02-25 02-AM</t>
  </si>
  <si>
    <t>2020-02-25 01-AM</t>
  </si>
  <si>
    <t>2020-02-25 12-AM</t>
  </si>
  <si>
    <t>2020-02-24 11-PM</t>
  </si>
  <si>
    <t>2020-02-24 10-PM</t>
  </si>
  <si>
    <t>2020-02-24 09-PM</t>
  </si>
  <si>
    <t>2020-02-24 08-PM</t>
  </si>
  <si>
    <t>2020-02-24 07-PM</t>
  </si>
  <si>
    <t>2020-02-24 06-PM</t>
  </si>
  <si>
    <t>2020-02-24 05-PM</t>
  </si>
  <si>
    <t>2020-02-24 04-PM</t>
  </si>
  <si>
    <t>2020-02-24 03-PM</t>
  </si>
  <si>
    <t>2020-02-24 02-PM</t>
  </si>
  <si>
    <t>2020-02-24 01-PM</t>
  </si>
  <si>
    <t>2020-02-24 12-PM</t>
  </si>
  <si>
    <t>2020-02-24 11-AM</t>
  </si>
  <si>
    <t>2020-02-24 10-AM</t>
  </si>
  <si>
    <t>2020-02-24 09-AM</t>
  </si>
  <si>
    <t>2020-02-24 08-AM</t>
  </si>
  <si>
    <t>2020-02-24 07-AM</t>
  </si>
  <si>
    <t>2020-02-24 06-AM</t>
  </si>
  <si>
    <t>2020-02-24 05-AM</t>
  </si>
  <si>
    <t>2020-02-24 04-AM</t>
  </si>
  <si>
    <t>2020-02-24 03-AM</t>
  </si>
  <si>
    <t>2020-02-24 02-AM</t>
  </si>
  <si>
    <t>2020-02-24 01-AM</t>
  </si>
  <si>
    <t>2020-02-24 12-AM</t>
  </si>
  <si>
    <t>2020-02-23 11-PM</t>
  </si>
  <si>
    <t>2020-02-23 10-PM</t>
  </si>
  <si>
    <t>2020-02-23 09-PM</t>
  </si>
  <si>
    <t>2020-02-23 08-PM</t>
  </si>
  <si>
    <t>2020-02-23 07-PM</t>
  </si>
  <si>
    <t>2020-02-23 06-PM</t>
  </si>
  <si>
    <t>2020-02-23 05-PM</t>
  </si>
  <si>
    <t>2020-02-23 04-PM</t>
  </si>
  <si>
    <t>2020-02-23 03-PM</t>
  </si>
  <si>
    <t>2020-02-23 02-PM</t>
  </si>
  <si>
    <t>2020-02-23 01-PM</t>
  </si>
  <si>
    <t>2020-02-23 12-PM</t>
  </si>
  <si>
    <t>2020-02-23 11-AM</t>
  </si>
  <si>
    <t>2020-02-23 10-AM</t>
  </si>
  <si>
    <t>2020-02-23 09-AM</t>
  </si>
  <si>
    <t>2020-02-23 08-AM</t>
  </si>
  <si>
    <t>2020-02-23 07-AM</t>
  </si>
  <si>
    <t>2020-02-23 06-AM</t>
  </si>
  <si>
    <t>2020-02-23 05-AM</t>
  </si>
  <si>
    <t>2020-02-23 04-AM</t>
  </si>
  <si>
    <t>2020-02-23 03-AM</t>
  </si>
  <si>
    <t>2020-02-23 02-AM</t>
  </si>
  <si>
    <t>2020-02-23 01-AM</t>
  </si>
  <si>
    <t>2020-02-23 12-AM</t>
  </si>
  <si>
    <t>2020-02-22 11-PM</t>
  </si>
  <si>
    <t>2020-02-22 10-PM</t>
  </si>
  <si>
    <t>2020-02-22 09-PM</t>
  </si>
  <si>
    <t>2020-02-22 08-PM</t>
  </si>
  <si>
    <t>2020-02-22 07-PM</t>
  </si>
  <si>
    <t>2020-02-22 06-PM</t>
  </si>
  <si>
    <t>2020-02-22 05-PM</t>
  </si>
  <si>
    <t>2020-02-22 04-PM</t>
  </si>
  <si>
    <t>2020-02-22 03-PM</t>
  </si>
  <si>
    <t>2020-02-22 02-PM</t>
  </si>
  <si>
    <t>2020-02-22 01-PM</t>
  </si>
  <si>
    <t>2020-02-22 12-PM</t>
  </si>
  <si>
    <t>2020-02-22 11-AM</t>
  </si>
  <si>
    <t>2020-02-22 10-AM</t>
  </si>
  <si>
    <t>2020-02-22 09-AM</t>
  </si>
  <si>
    <t>2020-02-22 08-AM</t>
  </si>
  <si>
    <t>2020-02-22 07-AM</t>
  </si>
  <si>
    <t>2020-02-22 06-AM</t>
  </si>
  <si>
    <t>2020-02-22 05-AM</t>
  </si>
  <si>
    <t>2020-02-22 04-AM</t>
  </si>
  <si>
    <t>2020-02-22 03-AM</t>
  </si>
  <si>
    <t>2020-02-22 02-AM</t>
  </si>
  <si>
    <t>2020-02-22 01-AM</t>
  </si>
  <si>
    <t>2020-02-22 12-AM</t>
  </si>
  <si>
    <t>2020-02-21 11-PM</t>
  </si>
  <si>
    <t>2020-02-21 10-PM</t>
  </si>
  <si>
    <t>2020-02-21 09-PM</t>
  </si>
  <si>
    <t>2020-02-21 08-PM</t>
  </si>
  <si>
    <t>2020-02-21 07-PM</t>
  </si>
  <si>
    <t>2020-02-21 06-PM</t>
  </si>
  <si>
    <t>2020-02-21 05-PM</t>
  </si>
  <si>
    <t>2020-02-21 04-PM</t>
  </si>
  <si>
    <t>2020-02-21 03-PM</t>
  </si>
  <si>
    <t>2020-02-21 02-PM</t>
  </si>
  <si>
    <t>2020-02-21 01-PM</t>
  </si>
  <si>
    <t>2020-02-21 12-PM</t>
  </si>
  <si>
    <t>2020-02-21 11-AM</t>
  </si>
  <si>
    <t>2020-02-21 10-AM</t>
  </si>
  <si>
    <t>2020-02-21 09-AM</t>
  </si>
  <si>
    <t>2020-02-21 08-AM</t>
  </si>
  <si>
    <t>2020-02-21 07-AM</t>
  </si>
  <si>
    <t>2020-02-21 06-AM</t>
  </si>
  <si>
    <t>2020-02-21 05-AM</t>
  </si>
  <si>
    <t>2020-02-21 04-AM</t>
  </si>
  <si>
    <t>2020-02-21 03-AM</t>
  </si>
  <si>
    <t>2020-02-21 02-AM</t>
  </si>
  <si>
    <t>2020-02-21 01-AM</t>
  </si>
  <si>
    <t>2020-02-21 12-AM</t>
  </si>
  <si>
    <t>2020-02-20 11-PM</t>
  </si>
  <si>
    <t>2020-02-20 10-PM</t>
  </si>
  <si>
    <t>2020-02-20 09-PM</t>
  </si>
  <si>
    <t>2020-02-20 08-PM</t>
  </si>
  <si>
    <t>2020-02-20 07-PM</t>
  </si>
  <si>
    <t>2020-02-20 06-PM</t>
  </si>
  <si>
    <t>2020-02-20 05-PM</t>
  </si>
  <si>
    <t>2020-02-20 04-PM</t>
  </si>
  <si>
    <t>2020-02-20 03-PM</t>
  </si>
  <si>
    <t>2020-02-20 02-PM</t>
  </si>
  <si>
    <t>2020-02-20 01-PM</t>
  </si>
  <si>
    <t>2020-02-20 12-PM</t>
  </si>
  <si>
    <t>2020-02-20 11-AM</t>
  </si>
  <si>
    <t>2020-02-20 10-AM</t>
  </si>
  <si>
    <t>2020-02-20 09-AM</t>
  </si>
  <si>
    <t>2020-02-20 08-AM</t>
  </si>
  <si>
    <t>2020-02-20 07-AM</t>
  </si>
  <si>
    <t>2020-02-20 06-AM</t>
  </si>
  <si>
    <t>2020-02-20 05-AM</t>
  </si>
  <si>
    <t>2020-02-20 04-AM</t>
  </si>
  <si>
    <t>2020-02-20 03-AM</t>
  </si>
  <si>
    <t>2020-02-20 02-AM</t>
  </si>
  <si>
    <t>2020-02-20 01-AM</t>
  </si>
  <si>
    <t>2020-02-20 12-AM</t>
  </si>
  <si>
    <t>2020-02-19 11-PM</t>
  </si>
  <si>
    <t>2020-02-19 10-PM</t>
  </si>
  <si>
    <t>2020-02-19 09-PM</t>
  </si>
  <si>
    <t>2020-02-19 08-PM</t>
  </si>
  <si>
    <t>2020-02-19 07-PM</t>
  </si>
  <si>
    <t>2020-02-19 06-PM</t>
  </si>
  <si>
    <t>2020-02-19 05-PM</t>
  </si>
  <si>
    <t>2020-02-19 04-PM</t>
  </si>
  <si>
    <t>2020-02-19 03-PM</t>
  </si>
  <si>
    <t>2020-02-19 02-PM</t>
  </si>
  <si>
    <t>2020-02-19 01-PM</t>
  </si>
  <si>
    <t>2020-02-19 12-PM</t>
  </si>
  <si>
    <t>2020-02-19 11-AM</t>
  </si>
  <si>
    <t>2020-02-19 10-AM</t>
  </si>
  <si>
    <t>2020-02-19 09-AM</t>
  </si>
  <si>
    <t>2020-02-19 08-AM</t>
  </si>
  <si>
    <t>2020-02-19 07-AM</t>
  </si>
  <si>
    <t>2020-02-19 06-AM</t>
  </si>
  <si>
    <t>2020-02-19 05-AM</t>
  </si>
  <si>
    <t>2020-02-19 04-AM</t>
  </si>
  <si>
    <t>2020-02-19 03-AM</t>
  </si>
  <si>
    <t>2020-02-19 02-AM</t>
  </si>
  <si>
    <t>2020-02-19 01-AM</t>
  </si>
  <si>
    <t>2020-02-19 12-AM</t>
  </si>
  <si>
    <t>2020-02-18 11-PM</t>
  </si>
  <si>
    <t>2020-02-18 10-PM</t>
  </si>
  <si>
    <t>2020-02-18 09-PM</t>
  </si>
  <si>
    <t>2020-02-18 08-PM</t>
  </si>
  <si>
    <t>2020-02-18 07-PM</t>
  </si>
  <si>
    <t>2020-02-18 06-PM</t>
  </si>
  <si>
    <t>2020-02-18 05-PM</t>
  </si>
  <si>
    <t>2020-02-18 04-PM</t>
  </si>
  <si>
    <t>2020-02-18 03-PM</t>
  </si>
  <si>
    <t>2020-02-18 02-PM</t>
  </si>
  <si>
    <t>2020-02-18 01-PM</t>
  </si>
  <si>
    <t>2020-02-18 12-PM</t>
  </si>
  <si>
    <t>2020-02-18 11-AM</t>
  </si>
  <si>
    <t>2020-02-18 10-AM</t>
  </si>
  <si>
    <t>2020-02-18 09-AM</t>
  </si>
  <si>
    <t>2020-02-18 08-AM</t>
  </si>
  <si>
    <t>2020-02-18 07-AM</t>
  </si>
  <si>
    <t>2020-02-18 06-AM</t>
  </si>
  <si>
    <t>2020-02-18 05-AM</t>
  </si>
  <si>
    <t>2020-02-18 04-AM</t>
  </si>
  <si>
    <t>2020-02-18 03-AM</t>
  </si>
  <si>
    <t>2020-02-18 02-AM</t>
  </si>
  <si>
    <t>2020-02-18 01-AM</t>
  </si>
  <si>
    <t>2020-02-18 12-AM</t>
  </si>
  <si>
    <t>2020-02-17 11-PM</t>
  </si>
  <si>
    <t>2020-02-17 10-PM</t>
  </si>
  <si>
    <t>2020-02-17 09-PM</t>
  </si>
  <si>
    <t>2020-02-17 08-PM</t>
  </si>
  <si>
    <t>2020-02-17 07-PM</t>
  </si>
  <si>
    <t>2020-02-17 06-PM</t>
  </si>
  <si>
    <t>2020-02-17 05-PM</t>
  </si>
  <si>
    <t>2020-02-17 04-PM</t>
  </si>
  <si>
    <t>2020-02-17 03-PM</t>
  </si>
  <si>
    <t>2020-02-17 02-PM</t>
  </si>
  <si>
    <t>2020-02-17 01-PM</t>
  </si>
  <si>
    <t>2020-02-17 12-PM</t>
  </si>
  <si>
    <t>2020-02-17 11-AM</t>
  </si>
  <si>
    <t>2020-02-17 10-AM</t>
  </si>
  <si>
    <t>2020-02-17 09-AM</t>
  </si>
  <si>
    <t>2020-02-17 08-AM</t>
  </si>
  <si>
    <t>2020-02-17 07-AM</t>
  </si>
  <si>
    <t>2020-02-17 06-AM</t>
  </si>
  <si>
    <t>2020-02-17 05-AM</t>
  </si>
  <si>
    <t>2020-02-17 04-AM</t>
  </si>
  <si>
    <t>2020-02-17 03-AM</t>
  </si>
  <si>
    <t>2020-02-17 02-AM</t>
  </si>
  <si>
    <t>2020-02-17 01-AM</t>
  </si>
  <si>
    <t>2020-02-17 12-AM</t>
  </si>
  <si>
    <t>2020-02-16 11-PM</t>
  </si>
  <si>
    <t>2020-02-16 10-PM</t>
  </si>
  <si>
    <t>2020-02-16 09-PM</t>
  </si>
  <si>
    <t>2020-02-16 08-PM</t>
  </si>
  <si>
    <t>2020-02-16 07-PM</t>
  </si>
  <si>
    <t>2020-02-16 06-PM</t>
  </si>
  <si>
    <t>2020-02-16 05-PM</t>
  </si>
  <si>
    <t>2020-02-16 04-PM</t>
  </si>
  <si>
    <t>2020-02-16 03-PM</t>
  </si>
  <si>
    <t>2020-02-16 02-PM</t>
  </si>
  <si>
    <t>2020-02-16 01-PM</t>
  </si>
  <si>
    <t>2020-02-16 12-PM</t>
  </si>
  <si>
    <t>2020-02-16 11-AM</t>
  </si>
  <si>
    <t>2020-02-16 10-AM</t>
  </si>
  <si>
    <t>2020-02-16 09-AM</t>
  </si>
  <si>
    <t>2020-02-16 08-AM</t>
  </si>
  <si>
    <t>2020-02-16 07-AM</t>
  </si>
  <si>
    <t>2020-02-16 06-AM</t>
  </si>
  <si>
    <t>2020-02-16 05-AM</t>
  </si>
  <si>
    <t>2020-02-16 04-AM</t>
  </si>
  <si>
    <t>2020-02-16 03-AM</t>
  </si>
  <si>
    <t>2020-02-16 02-AM</t>
  </si>
  <si>
    <t>2020-02-16 01-AM</t>
  </si>
  <si>
    <t>2020-02-16 12-AM</t>
  </si>
  <si>
    <t>2020-02-15 11-PM</t>
  </si>
  <si>
    <t>2020-02-15 10-PM</t>
  </si>
  <si>
    <t>2020-02-15 09-PM</t>
  </si>
  <si>
    <t>2020-02-15 08-PM</t>
  </si>
  <si>
    <t>2020-02-15 07-PM</t>
  </si>
  <si>
    <t>2020-02-15 06-PM</t>
  </si>
  <si>
    <t>2020-02-15 05-PM</t>
  </si>
  <si>
    <t>2020-02-15 04-PM</t>
  </si>
  <si>
    <t>2020-02-15 03-PM</t>
  </si>
  <si>
    <t>2020-02-15 02-PM</t>
  </si>
  <si>
    <t>2020-02-15 01-PM</t>
  </si>
  <si>
    <t>2020-02-15 12-PM</t>
  </si>
  <si>
    <t>2020-02-15 11-AM</t>
  </si>
  <si>
    <t>2020-02-15 10-AM</t>
  </si>
  <si>
    <t>2020-02-15 09-AM</t>
  </si>
  <si>
    <t>2020-02-15 08-AM</t>
  </si>
  <si>
    <t>2020-02-15 07-AM</t>
  </si>
  <si>
    <t>2020-02-15 06-AM</t>
  </si>
  <si>
    <t>2020-02-15 05-AM</t>
  </si>
  <si>
    <t>2020-02-15 04-AM</t>
  </si>
  <si>
    <t>2020-02-15 03-AM</t>
  </si>
  <si>
    <t>2020-02-15 02-AM</t>
  </si>
  <si>
    <t>2020-02-15 01-AM</t>
  </si>
  <si>
    <t>2020-02-15 12-AM</t>
  </si>
  <si>
    <t>2020-02-14 11-PM</t>
  </si>
  <si>
    <t>2020-02-14 10-PM</t>
  </si>
  <si>
    <t>2020-02-14 09-PM</t>
  </si>
  <si>
    <t>2020-02-14 08-PM</t>
  </si>
  <si>
    <t>2020-02-14 07-PM</t>
  </si>
  <si>
    <t>2020-02-14 06-PM</t>
  </si>
  <si>
    <t>2020-02-14 05-PM</t>
  </si>
  <si>
    <t>2020-02-14 04-PM</t>
  </si>
  <si>
    <t>2020-02-14 03-PM</t>
  </si>
  <si>
    <t>2020-02-14 02-PM</t>
  </si>
  <si>
    <t>2020-02-14 01-PM</t>
  </si>
  <si>
    <t>2020-02-14 12-PM</t>
  </si>
  <si>
    <t>2020-02-14 11-AM</t>
  </si>
  <si>
    <t>2020-02-14 10-AM</t>
  </si>
  <si>
    <t>2020-02-14 09-AM</t>
  </si>
  <si>
    <t>2020-02-14 08-AM</t>
  </si>
  <si>
    <t>2020-02-14 07-AM</t>
  </si>
  <si>
    <t>2020-02-14 06-AM</t>
  </si>
  <si>
    <t>2020-02-14 05-AM</t>
  </si>
  <si>
    <t>2020-02-14 04-AM</t>
  </si>
  <si>
    <t>2020-02-14 03-AM</t>
  </si>
  <si>
    <t>2020-02-14 02-AM</t>
  </si>
  <si>
    <t>2020-02-14 01-AM</t>
  </si>
  <si>
    <t>2020-02-14 12-AM</t>
  </si>
  <si>
    <t>2020-02-13 11-PM</t>
  </si>
  <si>
    <t>2020-02-13 10-PM</t>
  </si>
  <si>
    <t>2020-02-13 09-PM</t>
  </si>
  <si>
    <t>2020-02-13 08-PM</t>
  </si>
  <si>
    <t>2020-02-13 07-PM</t>
  </si>
  <si>
    <t>2020-02-13 06-PM</t>
  </si>
  <si>
    <t>2020-02-13 05-PM</t>
  </si>
  <si>
    <t>2020-02-13 04-PM</t>
  </si>
  <si>
    <t>2020-02-13 03-PM</t>
  </si>
  <si>
    <t>2020-02-13 02-PM</t>
  </si>
  <si>
    <t>2020-02-13 01-PM</t>
  </si>
  <si>
    <t>2020-02-13 12-PM</t>
  </si>
  <si>
    <t>2020-02-13 11-AM</t>
  </si>
  <si>
    <t>2020-02-13 10-AM</t>
  </si>
  <si>
    <t>2020-02-13 09-AM</t>
  </si>
  <si>
    <t>2020-02-13 08-AM</t>
  </si>
  <si>
    <t>2020-02-13 07-AM</t>
  </si>
  <si>
    <t>2020-02-13 06-AM</t>
  </si>
  <si>
    <t>2020-02-13 05-AM</t>
  </si>
  <si>
    <t>2020-02-13 04-AM</t>
  </si>
  <si>
    <t>2020-02-13 03-AM</t>
  </si>
  <si>
    <t>2020-02-13 02-AM</t>
  </si>
  <si>
    <t>2020-02-13 01-AM</t>
  </si>
  <si>
    <t>2020-02-13 12-AM</t>
  </si>
  <si>
    <t>2020-02-12 11-PM</t>
  </si>
  <si>
    <t>2020-02-12 10-PM</t>
  </si>
  <si>
    <t>2020-02-12 09-PM</t>
  </si>
  <si>
    <t>2020-02-12 08-PM</t>
  </si>
  <si>
    <t>2020-02-12 07-PM</t>
  </si>
  <si>
    <t>2020-02-12 06-PM</t>
  </si>
  <si>
    <t>2020-02-12 05-PM</t>
  </si>
  <si>
    <t>2020-02-12 04-PM</t>
  </si>
  <si>
    <t>2020-02-12 03-PM</t>
  </si>
  <si>
    <t>2020-02-12 02-PM</t>
  </si>
  <si>
    <t>2020-02-12 01-PM</t>
  </si>
  <si>
    <t>2020-02-12 12-PM</t>
  </si>
  <si>
    <t>2020-02-12 11-AM</t>
  </si>
  <si>
    <t>2020-02-12 10-AM</t>
  </si>
  <si>
    <t>2020-02-12 09-AM</t>
  </si>
  <si>
    <t>2020-02-12 08-AM</t>
  </si>
  <si>
    <t>2020-02-12 07-AM</t>
  </si>
  <si>
    <t>2020-02-12 06-AM</t>
  </si>
  <si>
    <t>2020-02-12 05-AM</t>
  </si>
  <si>
    <t>2020-02-12 04-AM</t>
  </si>
  <si>
    <t>2020-02-12 03-AM</t>
  </si>
  <si>
    <t>2020-02-12 02-AM</t>
  </si>
  <si>
    <t>2020-02-12 01-AM</t>
  </si>
  <si>
    <t>2020-02-12 12-AM</t>
  </si>
  <si>
    <t>2020-02-11 11-PM</t>
  </si>
  <si>
    <t>2020-02-11 10-PM</t>
  </si>
  <si>
    <t>2020-02-11 09-PM</t>
  </si>
  <si>
    <t>2020-02-11 08-PM</t>
  </si>
  <si>
    <t>2020-02-11 07-PM</t>
  </si>
  <si>
    <t>2020-02-11 06-PM</t>
  </si>
  <si>
    <t>2020-02-11 05-PM</t>
  </si>
  <si>
    <t>2020-02-11 04-PM</t>
  </si>
  <si>
    <t>2020-02-11 03-PM</t>
  </si>
  <si>
    <t>2020-02-11 02-PM</t>
  </si>
  <si>
    <t>2020-02-11 01-PM</t>
  </si>
  <si>
    <t>2020-02-11 12-PM</t>
  </si>
  <si>
    <t>2020-02-11 11-AM</t>
  </si>
  <si>
    <t>2020-02-11 10-AM</t>
  </si>
  <si>
    <t>2020-02-11 09-AM</t>
  </si>
  <si>
    <t>2020-02-11 08-AM</t>
  </si>
  <si>
    <t>2020-02-11 07-AM</t>
  </si>
  <si>
    <t>2020-02-11 06-AM</t>
  </si>
  <si>
    <t>2020-02-11 05-AM</t>
  </si>
  <si>
    <t>2020-02-11 04-AM</t>
  </si>
  <si>
    <t>2020-02-11 03-AM</t>
  </si>
  <si>
    <t>2020-02-11 02-AM</t>
  </si>
  <si>
    <t>2020-02-11 01-AM</t>
  </si>
  <si>
    <t>2020-02-11 12-AM</t>
  </si>
  <si>
    <t>2020-02-10 11-PM</t>
  </si>
  <si>
    <t>2020-02-10 10-PM</t>
  </si>
  <si>
    <t>2020-02-10 09-PM</t>
  </si>
  <si>
    <t>2020-02-10 08-PM</t>
  </si>
  <si>
    <t>2020-02-10 07-PM</t>
  </si>
  <si>
    <t>2020-02-10 06-PM</t>
  </si>
  <si>
    <t>2020-02-10 05-PM</t>
  </si>
  <si>
    <t>2020-02-10 04-PM</t>
  </si>
  <si>
    <t>2020-02-10 03-PM</t>
  </si>
  <si>
    <t>2020-02-10 02-PM</t>
  </si>
  <si>
    <t>2020-02-10 01-PM</t>
  </si>
  <si>
    <t>2020-02-10 12-PM</t>
  </si>
  <si>
    <t>2020-02-10 11-AM</t>
  </si>
  <si>
    <t>2020-02-10 10-AM</t>
  </si>
  <si>
    <t>2020-02-10 09-AM</t>
  </si>
  <si>
    <t>2020-02-10 08-AM</t>
  </si>
  <si>
    <t>2020-02-10 07-AM</t>
  </si>
  <si>
    <t>2020-02-10 06-AM</t>
  </si>
  <si>
    <t>2020-02-10 05-AM</t>
  </si>
  <si>
    <t>2020-02-10 04-AM</t>
  </si>
  <si>
    <t>2020-02-10 03-AM</t>
  </si>
  <si>
    <t>2020-02-10 02-AM</t>
  </si>
  <si>
    <t>2020-02-10 01-AM</t>
  </si>
  <si>
    <t>2020-02-10 12-AM</t>
  </si>
  <si>
    <t>2020-02-09 11-PM</t>
  </si>
  <si>
    <t>2020-02-09 10-PM</t>
  </si>
  <si>
    <t>2020-02-09 09-PM</t>
  </si>
  <si>
    <t>2020-02-09 08-PM</t>
  </si>
  <si>
    <t>2020-02-09 07-PM</t>
  </si>
  <si>
    <t>2020-02-09 06-PM</t>
  </si>
  <si>
    <t>2020-02-09 05-PM</t>
  </si>
  <si>
    <t>2020-02-09 04-PM</t>
  </si>
  <si>
    <t>2020-02-09 03-PM</t>
  </si>
  <si>
    <t>2020-02-09 02-PM</t>
  </si>
  <si>
    <t>2020-02-09 01-PM</t>
  </si>
  <si>
    <t>2020-02-09 12-PM</t>
  </si>
  <si>
    <t>2020-02-09 11-AM</t>
  </si>
  <si>
    <t>2020-02-09 10-AM</t>
  </si>
  <si>
    <t>2020-02-09 09-AM</t>
  </si>
  <si>
    <t>2020-02-09 08-AM</t>
  </si>
  <si>
    <t>2020-02-09 07-AM</t>
  </si>
  <si>
    <t>2020-02-09 06-AM</t>
  </si>
  <si>
    <t>2020-02-09 05-AM</t>
  </si>
  <si>
    <t>2020-02-09 04-AM</t>
  </si>
  <si>
    <t>2020-02-09 03-AM</t>
  </si>
  <si>
    <t>2020-02-09 02-AM</t>
  </si>
  <si>
    <t>2020-02-09 01-AM</t>
  </si>
  <si>
    <t>2020-02-09 12-AM</t>
  </si>
  <si>
    <t>2020-02-08 11-PM</t>
  </si>
  <si>
    <t>2020-02-08 10-PM</t>
  </si>
  <si>
    <t>2020-02-08 09-PM</t>
  </si>
  <si>
    <t>2020-02-08 08-PM</t>
  </si>
  <si>
    <t>2020-02-08 07-PM</t>
  </si>
  <si>
    <t>2020-02-08 06-PM</t>
  </si>
  <si>
    <t>2020-02-08 05-PM</t>
  </si>
  <si>
    <t>2020-02-08 04-PM</t>
  </si>
  <si>
    <t>2020-02-08 03-PM</t>
  </si>
  <si>
    <t>2020-02-08 02-PM</t>
  </si>
  <si>
    <t>2020-02-08 01-PM</t>
  </si>
  <si>
    <t>2020-02-08 12-PM</t>
  </si>
  <si>
    <t>2020-02-08 11-AM</t>
  </si>
  <si>
    <t>2020-02-08 10-AM</t>
  </si>
  <si>
    <t>2020-02-08 09-AM</t>
  </si>
  <si>
    <t>2020-02-08 08-AM</t>
  </si>
  <si>
    <t>2020-02-08 07-AM</t>
  </si>
  <si>
    <t>2020-02-08 06-AM</t>
  </si>
  <si>
    <t>2020-02-08 05-AM</t>
  </si>
  <si>
    <t>2020-02-08 04-AM</t>
  </si>
  <si>
    <t>2020-02-08 03-AM</t>
  </si>
  <si>
    <t>2020-02-08 02-AM</t>
  </si>
  <si>
    <t>2020-02-08 01-AM</t>
  </si>
  <si>
    <t>2020-02-08 12-AM</t>
  </si>
  <si>
    <t>2020-02-07 11-PM</t>
  </si>
  <si>
    <t>2020-02-07 10-PM</t>
  </si>
  <si>
    <t>2020-02-07 09-PM</t>
  </si>
  <si>
    <t>2020-02-07 08-PM</t>
  </si>
  <si>
    <t>2020-02-07 07-PM</t>
  </si>
  <si>
    <t>2020-02-07 06-PM</t>
  </si>
  <si>
    <t>2020-02-07 05-PM</t>
  </si>
  <si>
    <t>2020-02-07 04-PM</t>
  </si>
  <si>
    <t>2020-02-07 03-PM</t>
  </si>
  <si>
    <t>2020-02-07 02-PM</t>
  </si>
  <si>
    <t>2020-02-07 01-PM</t>
  </si>
  <si>
    <t>2020-02-07 12-PM</t>
  </si>
  <si>
    <t>2020-02-07 11-AM</t>
  </si>
  <si>
    <t>2020-02-07 10-AM</t>
  </si>
  <si>
    <t>2020-02-07 09-AM</t>
  </si>
  <si>
    <t>2020-02-07 08-AM</t>
  </si>
  <si>
    <t>2020-02-07 07-AM</t>
  </si>
  <si>
    <t>2020-02-07 06-AM</t>
  </si>
  <si>
    <t>2020-02-07 05-AM</t>
  </si>
  <si>
    <t>2020-02-07 04-AM</t>
  </si>
  <si>
    <t>2020-02-07 03-AM</t>
  </si>
  <si>
    <t>2020-02-07 02-AM</t>
  </si>
  <si>
    <t>2020-02-07 01-AM</t>
  </si>
  <si>
    <t>2020-02-07 12-AM</t>
  </si>
  <si>
    <t>2020-02-06 11-PM</t>
  </si>
  <si>
    <t>2020-02-06 10-PM</t>
  </si>
  <si>
    <t>2020-02-06 09-PM</t>
  </si>
  <si>
    <t>2020-02-06 08-PM</t>
  </si>
  <si>
    <t>2020-02-06 07-PM</t>
  </si>
  <si>
    <t>2020-02-06 06-PM</t>
  </si>
  <si>
    <t>2020-02-06 05-PM</t>
  </si>
  <si>
    <t>2020-02-06 04-PM</t>
  </si>
  <si>
    <t>2020-02-06 03-PM</t>
  </si>
  <si>
    <t>2020-02-06 02-PM</t>
  </si>
  <si>
    <t>2020-02-06 01-PM</t>
  </si>
  <si>
    <t>2020-02-06 12-PM</t>
  </si>
  <si>
    <t>2020-02-06 11-AM</t>
  </si>
  <si>
    <t>2020-02-06 10-AM</t>
  </si>
  <si>
    <t>2020-02-06 09-AM</t>
  </si>
  <si>
    <t>2020-02-06 08-AM</t>
  </si>
  <si>
    <t>2020-02-06 07-AM</t>
  </si>
  <si>
    <t>2020-02-06 06-AM</t>
  </si>
  <si>
    <t>2020-02-06 05-AM</t>
  </si>
  <si>
    <t>2020-02-06 04-AM</t>
  </si>
  <si>
    <t>2020-02-06 03-AM</t>
  </si>
  <si>
    <t>2020-02-06 02-AM</t>
  </si>
  <si>
    <t>2020-02-06 01-AM</t>
  </si>
  <si>
    <t>2020-02-06 12-AM</t>
  </si>
  <si>
    <t>2020-02-05 11-PM</t>
  </si>
  <si>
    <t>2020-02-05 10-PM</t>
  </si>
  <si>
    <t>2020-02-05 09-PM</t>
  </si>
  <si>
    <t>2020-02-05 08-PM</t>
  </si>
  <si>
    <t>2020-02-05 07-PM</t>
  </si>
  <si>
    <t>2020-02-05 06-PM</t>
  </si>
  <si>
    <t>2020-02-05 05-PM</t>
  </si>
  <si>
    <t>2020-02-05 04-PM</t>
  </si>
  <si>
    <t>2020-02-05 03-PM</t>
  </si>
  <si>
    <t>2020-02-05 02-PM</t>
  </si>
  <si>
    <t>2020-02-05 01-PM</t>
  </si>
  <si>
    <t>2020-02-05 12-PM</t>
  </si>
  <si>
    <t>2020-02-05 11-AM</t>
  </si>
  <si>
    <t>2020-02-05 10-AM</t>
  </si>
  <si>
    <t>2020-02-05 09-AM</t>
  </si>
  <si>
    <t>2020-02-05 08-AM</t>
  </si>
  <si>
    <t>2020-02-05 07-AM</t>
  </si>
  <si>
    <t>2020-02-05 06-AM</t>
  </si>
  <si>
    <t>2020-02-05 05-AM</t>
  </si>
  <si>
    <t>2020-02-05 04-AM</t>
  </si>
  <si>
    <t>2020-02-05 03-AM</t>
  </si>
  <si>
    <t>2020-02-05 02-AM</t>
  </si>
  <si>
    <t>2020-02-05 01-AM</t>
  </si>
  <si>
    <t>2020-02-05 12-AM</t>
  </si>
  <si>
    <t>2020-02-04 11-PM</t>
  </si>
  <si>
    <t>2020-02-04 10-PM</t>
  </si>
  <si>
    <t>2020-02-04 09-PM</t>
  </si>
  <si>
    <t>2020-02-04 08-PM</t>
  </si>
  <si>
    <t>2020-02-04 07-PM</t>
  </si>
  <si>
    <t>2020-02-04 06-PM</t>
  </si>
  <si>
    <t>2020-02-04 05-PM</t>
  </si>
  <si>
    <t>2020-02-04 04-PM</t>
  </si>
  <si>
    <t>2020-02-04 03-PM</t>
  </si>
  <si>
    <t>2020-02-04 02-PM</t>
  </si>
  <si>
    <t>2020-02-04 01-PM</t>
  </si>
  <si>
    <t>2020-02-04 12-PM</t>
  </si>
  <si>
    <t>2020-02-04 11-AM</t>
  </si>
  <si>
    <t>2020-02-04 10-AM</t>
  </si>
  <si>
    <t>2020-02-04 09-AM</t>
  </si>
  <si>
    <t>2020-02-04 08-AM</t>
  </si>
  <si>
    <t>2020-02-04 07-AM</t>
  </si>
  <si>
    <t>2020-02-04 06-AM</t>
  </si>
  <si>
    <t>2020-02-04 05-AM</t>
  </si>
  <si>
    <t>2020-02-04 04-AM</t>
  </si>
  <si>
    <t>2020-02-04 03-AM</t>
  </si>
  <si>
    <t>2020-02-04 02-AM</t>
  </si>
  <si>
    <t>2020-02-04 01-AM</t>
  </si>
  <si>
    <t>2020-02-04 12-AM</t>
  </si>
  <si>
    <t>2020-02-03 11-PM</t>
  </si>
  <si>
    <t>2020-02-03 10-PM</t>
  </si>
  <si>
    <t>2020-02-03 09-PM</t>
  </si>
  <si>
    <t>2020-02-03 08-PM</t>
  </si>
  <si>
    <t>2020-02-03 07-PM</t>
  </si>
  <si>
    <t>2020-02-03 06-PM</t>
  </si>
  <si>
    <t>2020-02-03 05-PM</t>
  </si>
  <si>
    <t>2020-02-03 04-PM</t>
  </si>
  <si>
    <t>2020-02-03 03-PM</t>
  </si>
  <si>
    <t>2020-02-03 02-PM</t>
  </si>
  <si>
    <t>2020-02-03 01-PM</t>
  </si>
  <si>
    <t>2020-02-03 12-PM</t>
  </si>
  <si>
    <t>2020-02-03 11-AM</t>
  </si>
  <si>
    <t>2020-02-03 10-AM</t>
  </si>
  <si>
    <t>2020-02-03 09-AM</t>
  </si>
  <si>
    <t>2020-02-03 08-AM</t>
  </si>
  <si>
    <t>2020-02-03 07-AM</t>
  </si>
  <si>
    <t>2020-02-03 06-AM</t>
  </si>
  <si>
    <t>2020-02-03 05-AM</t>
  </si>
  <si>
    <t>2020-02-03 04-AM</t>
  </si>
  <si>
    <t>2020-02-03 03-AM</t>
  </si>
  <si>
    <t>2020-02-03 02-AM</t>
  </si>
  <si>
    <t>2020-02-03 01-AM</t>
  </si>
  <si>
    <t>2020-02-03 12-AM</t>
  </si>
  <si>
    <t>2020-02-02 11-PM</t>
  </si>
  <si>
    <t>2020-02-02 10-PM</t>
  </si>
  <si>
    <t>2020-02-02 09-PM</t>
  </si>
  <si>
    <t>2020-02-02 08-PM</t>
  </si>
  <si>
    <t>2020-02-02 07-PM</t>
  </si>
  <si>
    <t>2020-02-02 06-PM</t>
  </si>
  <si>
    <t>2020-02-02 05-PM</t>
  </si>
  <si>
    <t>2020-02-02 04-PM</t>
  </si>
  <si>
    <t>2020-02-02 03-PM</t>
  </si>
  <si>
    <t>2020-02-02 02-PM</t>
  </si>
  <si>
    <t>2020-02-02 01-PM</t>
  </si>
  <si>
    <t>2020-02-02 12-PM</t>
  </si>
  <si>
    <t>2020-02-02 11-AM</t>
  </si>
  <si>
    <t>2020-02-02 10-AM</t>
  </si>
  <si>
    <t>2020-02-02 09-AM</t>
  </si>
  <si>
    <t>2020-02-02 08-AM</t>
  </si>
  <si>
    <t>2020-02-02 07-AM</t>
  </si>
  <si>
    <t>2020-02-02 06-AM</t>
  </si>
  <si>
    <t>2020-02-02 05-AM</t>
  </si>
  <si>
    <t>2020-02-02 04-AM</t>
  </si>
  <si>
    <t>2020-02-02 03-AM</t>
  </si>
  <si>
    <t>2020-02-02 02-AM</t>
  </si>
  <si>
    <t>2020-02-02 01-AM</t>
  </si>
  <si>
    <t>2020-02-02 12-AM</t>
  </si>
  <si>
    <t>2020-02-01 11-PM</t>
  </si>
  <si>
    <t>2020-02-01 10-PM</t>
  </si>
  <si>
    <t>2020-02-01 09-PM</t>
  </si>
  <si>
    <t>2020-02-01 08-PM</t>
  </si>
  <si>
    <t>2020-02-01 07-PM</t>
  </si>
  <si>
    <t>2020-02-01 06-PM</t>
  </si>
  <si>
    <t>2020-02-01 05-PM</t>
  </si>
  <si>
    <t>2020-02-01 04-PM</t>
  </si>
  <si>
    <t>2020-02-01 03-PM</t>
  </si>
  <si>
    <t>2020-02-01 02-PM</t>
  </si>
  <si>
    <t>2020-02-01 01-PM</t>
  </si>
  <si>
    <t>2020-02-01 12-PM</t>
  </si>
  <si>
    <t>2020-02-01 11-AM</t>
  </si>
  <si>
    <t>2020-02-01 10-AM</t>
  </si>
  <si>
    <t>2020-02-01 09-AM</t>
  </si>
  <si>
    <t>2020-02-01 08-AM</t>
  </si>
  <si>
    <t>2020-02-01 07-AM</t>
  </si>
  <si>
    <t>2020-02-01 06-AM</t>
  </si>
  <si>
    <t>2020-02-01 05-AM</t>
  </si>
  <si>
    <t>2020-02-01 04-AM</t>
  </si>
  <si>
    <t>2020-02-01 03-AM</t>
  </si>
  <si>
    <t>2020-02-01 02-AM</t>
  </si>
  <si>
    <t>2020-02-01 01-AM</t>
  </si>
  <si>
    <t>2020-02-01 12-AM</t>
  </si>
  <si>
    <t>2020-01-31 11-PM</t>
  </si>
  <si>
    <t>2020-01-31 10-PM</t>
  </si>
  <si>
    <t>2020-01-31 09-PM</t>
  </si>
  <si>
    <t>2020-01-31 08-PM</t>
  </si>
  <si>
    <t>2020-01-31 07-PM</t>
  </si>
  <si>
    <t>2020-01-31 06-PM</t>
  </si>
  <si>
    <t>2020-01-31 05-PM</t>
  </si>
  <si>
    <t>2020-01-31 04-PM</t>
  </si>
  <si>
    <t>2020-01-31 03-PM</t>
  </si>
  <si>
    <t>2020-01-31 02-PM</t>
  </si>
  <si>
    <t>2020-01-31 01-PM</t>
  </si>
  <si>
    <t>2020-01-31 12-PM</t>
  </si>
  <si>
    <t>2020-01-31 11-AM</t>
  </si>
  <si>
    <t>2020-01-31 10-AM</t>
  </si>
  <si>
    <t>2020-01-31 09-AM</t>
  </si>
  <si>
    <t>2020-01-31 08-AM</t>
  </si>
  <si>
    <t>2020-01-31 07-AM</t>
  </si>
  <si>
    <t>2020-01-31 06-AM</t>
  </si>
  <si>
    <t>2020-01-31 05-AM</t>
  </si>
  <si>
    <t>2020-01-31 04-AM</t>
  </si>
  <si>
    <t>2020-01-31 03-AM</t>
  </si>
  <si>
    <t>2020-01-31 02-AM</t>
  </si>
  <si>
    <t>2020-01-31 01-AM</t>
  </si>
  <si>
    <t>2020-01-31 12-AM</t>
  </si>
  <si>
    <t>2020-01-30 11-PM</t>
  </si>
  <si>
    <t>2020-01-30 10-PM</t>
  </si>
  <si>
    <t>2020-01-30 09-PM</t>
  </si>
  <si>
    <t>2020-01-30 08-PM</t>
  </si>
  <si>
    <t>2020-01-30 07-PM</t>
  </si>
  <si>
    <t>2020-01-30 06-PM</t>
  </si>
  <si>
    <t>2020-01-30 05-PM</t>
  </si>
  <si>
    <t>2020-01-30 04-PM</t>
  </si>
  <si>
    <t>2020-01-30 03-PM</t>
  </si>
  <si>
    <t>2020-01-30 02-PM</t>
  </si>
  <si>
    <t>2020-01-30 01-PM</t>
  </si>
  <si>
    <t>2020-01-30 12-PM</t>
  </si>
  <si>
    <t>2020-01-30 11-AM</t>
  </si>
  <si>
    <t>2020-01-30 10-AM</t>
  </si>
  <si>
    <t>2020-01-30 09-AM</t>
  </si>
  <si>
    <t>2020-01-30 08-AM</t>
  </si>
  <si>
    <t>2020-01-30 07-AM</t>
  </si>
  <si>
    <t>2020-01-30 06-AM</t>
  </si>
  <si>
    <t>2020-01-30 05-AM</t>
  </si>
  <si>
    <t>2020-01-30 04-AM</t>
  </si>
  <si>
    <t>2020-01-30 03-AM</t>
  </si>
  <si>
    <t>2020-01-30 02-AM</t>
  </si>
  <si>
    <t>2020-01-30 01-AM</t>
  </si>
  <si>
    <t>2020-01-30 12-AM</t>
  </si>
  <si>
    <t>2020-01-29 11-PM</t>
  </si>
  <si>
    <t>2020-01-29 10-PM</t>
  </si>
  <si>
    <t>2020-01-29 09-PM</t>
  </si>
  <si>
    <t>2020-01-29 08-PM</t>
  </si>
  <si>
    <t>2020-01-29 07-PM</t>
  </si>
  <si>
    <t>2020-01-29 06-PM</t>
  </si>
  <si>
    <t>2020-01-29 05-PM</t>
  </si>
  <si>
    <t>2020-01-29 04-PM</t>
  </si>
  <si>
    <t>2020-01-29 03-PM</t>
  </si>
  <si>
    <t>2020-01-29 02-PM</t>
  </si>
  <si>
    <t>2020-01-29 01-PM</t>
  </si>
  <si>
    <t>2020-01-29 12-PM</t>
  </si>
  <si>
    <t>2020-01-29 11-AM</t>
  </si>
  <si>
    <t>2020-01-29 10-AM</t>
  </si>
  <si>
    <t>2020-01-29 09-AM</t>
  </si>
  <si>
    <t>2020-01-29 08-AM</t>
  </si>
  <si>
    <t>2020-01-29 07-AM</t>
  </si>
  <si>
    <t>2020-01-29 06-AM</t>
  </si>
  <si>
    <t>2020-01-29 05-AM</t>
  </si>
  <si>
    <t>2020-01-29 04-AM</t>
  </si>
  <si>
    <t>2020-01-29 03-AM</t>
  </si>
  <si>
    <t>2020-01-29 02-AM</t>
  </si>
  <si>
    <t>2020-01-29 01-AM</t>
  </si>
  <si>
    <t>2020-01-29 12-AM</t>
  </si>
  <si>
    <t>2020-01-28 11-PM</t>
  </si>
  <si>
    <t>2020-01-28 10-PM</t>
  </si>
  <si>
    <t>2020-01-28 09-PM</t>
  </si>
  <si>
    <t>2020-01-28 08-PM</t>
  </si>
  <si>
    <t>2020-01-28 07-PM</t>
  </si>
  <si>
    <t>2020-01-28 06-PM</t>
  </si>
  <si>
    <t>2020-01-28 05-PM</t>
  </si>
  <si>
    <t>2020-01-28 04-PM</t>
  </si>
  <si>
    <t>2020-01-28 03-PM</t>
  </si>
  <si>
    <t>2020-01-28 02-PM</t>
  </si>
  <si>
    <t>2020-01-28 01-PM</t>
  </si>
  <si>
    <t>2020-01-28 12-PM</t>
  </si>
  <si>
    <t>2020-01-28 11-AM</t>
  </si>
  <si>
    <t>2020-01-28 10-AM</t>
  </si>
  <si>
    <t>2020-01-28 09-AM</t>
  </si>
  <si>
    <t>2020-01-28 08-AM</t>
  </si>
  <si>
    <t>2020-01-28 07-AM</t>
  </si>
  <si>
    <t>2020-01-28 06-AM</t>
  </si>
  <si>
    <t>2020-01-28 05-AM</t>
  </si>
  <si>
    <t>2020-01-28 04-AM</t>
  </si>
  <si>
    <t>2020-01-28 03-AM</t>
  </si>
  <si>
    <t>2020-01-28 02-AM</t>
  </si>
  <si>
    <t>2020-01-28 01-AM</t>
  </si>
  <si>
    <t>2020-01-28 12-AM</t>
  </si>
  <si>
    <t>2020-01-27 11-PM</t>
  </si>
  <si>
    <t>2020-01-27 10-PM</t>
  </si>
  <si>
    <t>2020-01-27 09-PM</t>
  </si>
  <si>
    <t>2020-01-27 08-PM</t>
  </si>
  <si>
    <t>2020-01-27 07-PM</t>
  </si>
  <si>
    <t>2020-01-27 06-PM</t>
  </si>
  <si>
    <t>2020-01-27 05-PM</t>
  </si>
  <si>
    <t>2020-01-27 04-PM</t>
  </si>
  <si>
    <t>2020-01-27 03-PM</t>
  </si>
  <si>
    <t>2020-01-27 02-PM</t>
  </si>
  <si>
    <t>2020-01-27 01-PM</t>
  </si>
  <si>
    <t>2020-01-27 12-PM</t>
  </si>
  <si>
    <t>2020-01-27 11-AM</t>
  </si>
  <si>
    <t>2020-01-27 10-AM</t>
  </si>
  <si>
    <t>2020-01-27 09-AM</t>
  </si>
  <si>
    <t>2020-01-27 08-AM</t>
  </si>
  <si>
    <t>2020-01-27 07-AM</t>
  </si>
  <si>
    <t>2020-01-27 06-AM</t>
  </si>
  <si>
    <t>2020-01-27 05-AM</t>
  </si>
  <si>
    <t>2020-01-27 04-AM</t>
  </si>
  <si>
    <t>2020-01-27 03-AM</t>
  </si>
  <si>
    <t>2020-01-27 02-AM</t>
  </si>
  <si>
    <t>2020-01-27 01-AM</t>
  </si>
  <si>
    <t>2020-01-27 12-AM</t>
  </si>
  <si>
    <t>2020-01-26 11-PM</t>
  </si>
  <si>
    <t>2020-01-26 10-PM</t>
  </si>
  <si>
    <t>2020-01-26 09-PM</t>
  </si>
  <si>
    <t>2020-01-26 08-PM</t>
  </si>
  <si>
    <t>2020-01-26 07-PM</t>
  </si>
  <si>
    <t>2020-01-26 06-PM</t>
  </si>
  <si>
    <t>2020-01-26 05-PM</t>
  </si>
  <si>
    <t>2020-01-26 04-PM</t>
  </si>
  <si>
    <t>2020-01-26 03-PM</t>
  </si>
  <si>
    <t>2020-01-26 02-PM</t>
  </si>
  <si>
    <t>2020-01-26 01-PM</t>
  </si>
  <si>
    <t>2020-01-26 12-PM</t>
  </si>
  <si>
    <t>2020-01-26 11-AM</t>
  </si>
  <si>
    <t>2020-01-26 10-AM</t>
  </si>
  <si>
    <t>2020-01-26 09-AM</t>
  </si>
  <si>
    <t>2020-01-26 08-AM</t>
  </si>
  <si>
    <t>2020-01-26 07-AM</t>
  </si>
  <si>
    <t>2020-01-26 06-AM</t>
  </si>
  <si>
    <t>2020-01-26 05-AM</t>
  </si>
  <si>
    <t>2020-01-26 04-AM</t>
  </si>
  <si>
    <t>2020-01-26 03-AM</t>
  </si>
  <si>
    <t>2020-01-26 02-AM</t>
  </si>
  <si>
    <t>2020-01-26 01-AM</t>
  </si>
  <si>
    <t>2020-01-26 12-AM</t>
  </si>
  <si>
    <t>2020-01-25 11-PM</t>
  </si>
  <si>
    <t>2020-01-25 10-PM</t>
  </si>
  <si>
    <t>2020-01-25 09-PM</t>
  </si>
  <si>
    <t>2020-01-25 08-PM</t>
  </si>
  <si>
    <t>2020-01-25 07-PM</t>
  </si>
  <si>
    <t>2020-01-25 06-PM</t>
  </si>
  <si>
    <t>2020-01-25 05-PM</t>
  </si>
  <si>
    <t>2020-01-25 04-PM</t>
  </si>
  <si>
    <t>2020-01-25 03-PM</t>
  </si>
  <si>
    <t>2020-01-25 02-PM</t>
  </si>
  <si>
    <t>2020-01-25 01-PM</t>
  </si>
  <si>
    <t>2020-01-25 12-PM</t>
  </si>
  <si>
    <t>2020-01-25 11-AM</t>
  </si>
  <si>
    <t>2020-01-25 10-AM</t>
  </si>
  <si>
    <t>2020-01-25 09-AM</t>
  </si>
  <si>
    <t>2020-01-25 08-AM</t>
  </si>
  <si>
    <t>2020-01-25 07-AM</t>
  </si>
  <si>
    <t>2020-01-25 06-AM</t>
  </si>
  <si>
    <t>2020-01-25 05-AM</t>
  </si>
  <si>
    <t>2020-01-25 04-AM</t>
  </si>
  <si>
    <t>2020-01-25 03-AM</t>
  </si>
  <si>
    <t>2020-01-25 02-AM</t>
  </si>
  <si>
    <t>2020-01-25 01-AM</t>
  </si>
  <si>
    <t>2020-01-25 12-AM</t>
  </si>
  <si>
    <t>2020-01-24 11-PM</t>
  </si>
  <si>
    <t>2020-01-24 10-PM</t>
  </si>
  <si>
    <t>2020-01-24 09-PM</t>
  </si>
  <si>
    <t>2020-01-24 08-PM</t>
  </si>
  <si>
    <t>2020-01-24 07-PM</t>
  </si>
  <si>
    <t>2020-01-24 06-PM</t>
  </si>
  <si>
    <t>2020-01-24 05-PM</t>
  </si>
  <si>
    <t>2020-01-24 04-PM</t>
  </si>
  <si>
    <t>2020-01-24 03-PM</t>
  </si>
  <si>
    <t>2020-01-24 02-PM</t>
  </si>
  <si>
    <t>2020-01-24 01-PM</t>
  </si>
  <si>
    <t>2020-01-24 12-PM</t>
  </si>
  <si>
    <t>2020-01-24 11-AM</t>
  </si>
  <si>
    <t>2020-01-24 10-AM</t>
  </si>
  <si>
    <t>2020-01-24 09-AM</t>
  </si>
  <si>
    <t>2020-01-24 08-AM</t>
  </si>
  <si>
    <t>2020-01-24 07-AM</t>
  </si>
  <si>
    <t>2020-01-24 06-AM</t>
  </si>
  <si>
    <t>2020-01-24 05-AM</t>
  </si>
  <si>
    <t>2020-01-24 04-AM</t>
  </si>
  <si>
    <t>2020-01-24 03-AM</t>
  </si>
  <si>
    <t>2020-01-24 02-AM</t>
  </si>
  <si>
    <t>2020-01-24 01-AM</t>
  </si>
  <si>
    <t>2020-01-24 12-AM</t>
  </si>
  <si>
    <t>2020-01-23 11-PM</t>
  </si>
  <si>
    <t>2020-01-23 10-PM</t>
  </si>
  <si>
    <t>2020-01-23 09-PM</t>
  </si>
  <si>
    <t>2020-01-23 08-PM</t>
  </si>
  <si>
    <t>2020-01-23 07-PM</t>
  </si>
  <si>
    <t>2020-01-23 06-PM</t>
  </si>
  <si>
    <t>2020-01-23 05-PM</t>
  </si>
  <si>
    <t>2020-01-23 04-PM</t>
  </si>
  <si>
    <t>2020-01-23 03-PM</t>
  </si>
  <si>
    <t>2020-01-23 02-PM</t>
  </si>
  <si>
    <t>2020-01-23 01-PM</t>
  </si>
  <si>
    <t>2020-01-23 12-PM</t>
  </si>
  <si>
    <t>2020-01-23 11-AM</t>
  </si>
  <si>
    <t>2020-01-23 10-AM</t>
  </si>
  <si>
    <t>2020-01-23 09-AM</t>
  </si>
  <si>
    <t>2020-01-23 08-AM</t>
  </si>
  <si>
    <t>2020-01-23 07-AM</t>
  </si>
  <si>
    <t>2020-01-23 06-AM</t>
  </si>
  <si>
    <t>2020-01-23 05-AM</t>
  </si>
  <si>
    <t>2020-01-23 04-AM</t>
  </si>
  <si>
    <t>2020-01-23 03-AM</t>
  </si>
  <si>
    <t>2020-01-23 02-AM</t>
  </si>
  <si>
    <t>2020-01-23 01-AM</t>
  </si>
  <si>
    <t>2020-01-23 12-AM</t>
  </si>
  <si>
    <t>2020-01-22 11-PM</t>
  </si>
  <si>
    <t>2020-01-22 10-PM</t>
  </si>
  <si>
    <t>2020-01-22 09-PM</t>
  </si>
  <si>
    <t>2020-01-22 08-PM</t>
  </si>
  <si>
    <t>2020-01-22 07-PM</t>
  </si>
  <si>
    <t>2020-01-22 06-PM</t>
  </si>
  <si>
    <t>2020-01-22 05-PM</t>
  </si>
  <si>
    <t>2020-01-22 04-PM</t>
  </si>
  <si>
    <t>2020-01-22 03-PM</t>
  </si>
  <si>
    <t>2020-01-22 02-PM</t>
  </si>
  <si>
    <t>2020-01-22 01-PM</t>
  </si>
  <si>
    <t>2020-01-22 12-PM</t>
  </si>
  <si>
    <t>2020-01-22 11-AM</t>
  </si>
  <si>
    <t>2020-01-22 10-AM</t>
  </si>
  <si>
    <t>2020-01-22 09-AM</t>
  </si>
  <si>
    <t>2020-01-22 08-AM</t>
  </si>
  <si>
    <t>2020-01-22 07-AM</t>
  </si>
  <si>
    <t>2020-01-22 06-AM</t>
  </si>
  <si>
    <t>2020-01-22 05-AM</t>
  </si>
  <si>
    <t>2020-01-22 04-AM</t>
  </si>
  <si>
    <t>2020-01-22 03-AM</t>
  </si>
  <si>
    <t>2020-01-22 02-AM</t>
  </si>
  <si>
    <t>2020-01-22 01-AM</t>
  </si>
  <si>
    <t>2020-01-22 12-AM</t>
  </si>
  <si>
    <t>2020-01-21 11-PM</t>
  </si>
  <si>
    <t>2020-01-21 10-PM</t>
  </si>
  <si>
    <t>2020-01-21 09-PM</t>
  </si>
  <si>
    <t>2020-01-21 08-PM</t>
  </si>
  <si>
    <t>2020-01-21 07-PM</t>
  </si>
  <si>
    <t>2020-01-21 06-PM</t>
  </si>
  <si>
    <t>2020-01-21 05-PM</t>
  </si>
  <si>
    <t>2020-01-21 04-PM</t>
  </si>
  <si>
    <t>2020-01-21 03-PM</t>
  </si>
  <si>
    <t>2020-01-21 02-PM</t>
  </si>
  <si>
    <t>2020-01-21 01-PM</t>
  </si>
  <si>
    <t>2020-01-21 12-PM</t>
  </si>
  <si>
    <t>2020-01-21 11-AM</t>
  </si>
  <si>
    <t>2020-01-21 10-AM</t>
  </si>
  <si>
    <t>2020-01-21 09-AM</t>
  </si>
  <si>
    <t>2020-01-21 08-AM</t>
  </si>
  <si>
    <t>2020-01-21 07-AM</t>
  </si>
  <si>
    <t>2020-01-21 06-AM</t>
  </si>
  <si>
    <t>2020-01-21 05-AM</t>
  </si>
  <si>
    <t>2020-01-21 04-AM</t>
  </si>
  <si>
    <t>2020-01-21 03-AM</t>
  </si>
  <si>
    <t>2020-01-21 02-AM</t>
  </si>
  <si>
    <t>2020-01-21 01-AM</t>
  </si>
  <si>
    <t>2020-01-21 12-AM</t>
  </si>
  <si>
    <t>2020-01-20 11-PM</t>
  </si>
  <si>
    <t>2020-01-20 10-PM</t>
  </si>
  <si>
    <t>2020-01-20 09-PM</t>
  </si>
  <si>
    <t>2020-01-20 08-PM</t>
  </si>
  <si>
    <t>2020-01-20 07-PM</t>
  </si>
  <si>
    <t>2020-01-20 06-PM</t>
  </si>
  <si>
    <t>2020-01-20 05-PM</t>
  </si>
  <si>
    <t>2020-01-20 04-PM</t>
  </si>
  <si>
    <t>2020-01-20 03-PM</t>
  </si>
  <si>
    <t>2020-01-20 02-PM</t>
  </si>
  <si>
    <t>2020-01-20 01-PM</t>
  </si>
  <si>
    <t>2020-01-20 12-PM</t>
  </si>
  <si>
    <t>2020-01-20 11-AM</t>
  </si>
  <si>
    <t>2020-01-20 10-AM</t>
  </si>
  <si>
    <t>2020-01-20 09-AM</t>
  </si>
  <si>
    <t>2020-01-20 08-AM</t>
  </si>
  <si>
    <t>2020-01-20 07-AM</t>
  </si>
  <si>
    <t>2020-01-20 06-AM</t>
  </si>
  <si>
    <t>2020-01-20 05-AM</t>
  </si>
  <si>
    <t>2020-01-20 04-AM</t>
  </si>
  <si>
    <t>2020-01-20 03-AM</t>
  </si>
  <si>
    <t>2020-01-20 02-AM</t>
  </si>
  <si>
    <t>2020-01-20 01-AM</t>
  </si>
  <si>
    <t>2020-01-20 12-AM</t>
  </si>
  <si>
    <t>2020-01-19 11-PM</t>
  </si>
  <si>
    <t>2020-01-19 10-PM</t>
  </si>
  <si>
    <t>2020-01-19 09-PM</t>
  </si>
  <si>
    <t>2020-01-19 08-PM</t>
  </si>
  <si>
    <t>2020-01-19 07-PM</t>
  </si>
  <si>
    <t>2020-01-19 06-PM</t>
  </si>
  <si>
    <t>2020-01-19 05-PM</t>
  </si>
  <si>
    <t>2020-01-19 04-PM</t>
  </si>
  <si>
    <t>2020-01-19 03-PM</t>
  </si>
  <si>
    <t>2020-01-19 02-PM</t>
  </si>
  <si>
    <t>2020-01-19 01-PM</t>
  </si>
  <si>
    <t>2020-01-19 12-PM</t>
  </si>
  <si>
    <t>2020-01-19 11-AM</t>
  </si>
  <si>
    <t>2020-01-19 10-AM</t>
  </si>
  <si>
    <t>2020-01-19 09-AM</t>
  </si>
  <si>
    <t>2020-01-19 08-AM</t>
  </si>
  <si>
    <t>2020-01-19 07-AM</t>
  </si>
  <si>
    <t>2020-01-19 06-AM</t>
  </si>
  <si>
    <t>2020-01-19 05-AM</t>
  </si>
  <si>
    <t>2020-01-19 04-AM</t>
  </si>
  <si>
    <t>2020-01-19 03-AM</t>
  </si>
  <si>
    <t>2020-01-19 02-AM</t>
  </si>
  <si>
    <t>2020-01-19 01-AM</t>
  </si>
  <si>
    <t>2020-01-19 12-AM</t>
  </si>
  <si>
    <t>2020-01-18 11-PM</t>
  </si>
  <si>
    <t>2020-01-18 10-PM</t>
  </si>
  <si>
    <t>2020-01-18 09-PM</t>
  </si>
  <si>
    <t>2020-01-18 08-PM</t>
  </si>
  <si>
    <t>2020-01-18 07-PM</t>
  </si>
  <si>
    <t>2020-01-18 06-PM</t>
  </si>
  <si>
    <t>2020-01-18 05-PM</t>
  </si>
  <si>
    <t>2020-01-18 04-PM</t>
  </si>
  <si>
    <t>2020-01-18 03-PM</t>
  </si>
  <si>
    <t>2020-01-18 02-PM</t>
  </si>
  <si>
    <t>2020-01-18 01-PM</t>
  </si>
  <si>
    <t>2020-01-18 12-PM</t>
  </si>
  <si>
    <t>2020-01-18 11-AM</t>
  </si>
  <si>
    <t>2020-01-18 10-AM</t>
  </si>
  <si>
    <t>2020-01-18 09-AM</t>
  </si>
  <si>
    <t>2020-01-18 08-AM</t>
  </si>
  <si>
    <t>2020-01-18 07-AM</t>
  </si>
  <si>
    <t>2020-01-18 06-AM</t>
  </si>
  <si>
    <t>2020-01-18 05-AM</t>
  </si>
  <si>
    <t>2020-01-18 04-AM</t>
  </si>
  <si>
    <t>2020-01-18 03-AM</t>
  </si>
  <si>
    <t>2020-01-18 02-AM</t>
  </si>
  <si>
    <t>2020-01-18 01-AM</t>
  </si>
  <si>
    <t>2020-01-18 12-AM</t>
  </si>
  <si>
    <t>2020-01-17 11-PM</t>
  </si>
  <si>
    <t>2020-01-17 10-PM</t>
  </si>
  <si>
    <t>2020-01-17 09-PM</t>
  </si>
  <si>
    <t>2020-01-17 08-PM</t>
  </si>
  <si>
    <t>2020-01-17 07-PM</t>
  </si>
  <si>
    <t>2020-01-17 06-PM</t>
  </si>
  <si>
    <t>2020-01-17 05-PM</t>
  </si>
  <si>
    <t>2020-01-17 04-PM</t>
  </si>
  <si>
    <t>2020-01-17 03-PM</t>
  </si>
  <si>
    <t>2020-01-17 02-PM</t>
  </si>
  <si>
    <t>2020-01-17 01-PM</t>
  </si>
  <si>
    <t>2020-01-17 12-PM</t>
  </si>
  <si>
    <t>2020-01-17 11-AM</t>
  </si>
  <si>
    <t>2020-01-17 10-AM</t>
  </si>
  <si>
    <t>2020-01-17 09-AM</t>
  </si>
  <si>
    <t>2020-01-17 08-AM</t>
  </si>
  <si>
    <t>2020-01-17 07-AM</t>
  </si>
  <si>
    <t>2020-01-17 06-AM</t>
  </si>
  <si>
    <t>2020-01-17 05-AM</t>
  </si>
  <si>
    <t>2020-01-17 04-AM</t>
  </si>
  <si>
    <t>2020-01-17 03-AM</t>
  </si>
  <si>
    <t>2020-01-17 02-AM</t>
  </si>
  <si>
    <t>2020-01-17 01-AM</t>
  </si>
  <si>
    <t>2020-01-17 12-AM</t>
  </si>
  <si>
    <t>2020-01-16 11-PM</t>
  </si>
  <si>
    <t>2020-01-16 10-PM</t>
  </si>
  <si>
    <t>2020-01-16 09-PM</t>
  </si>
  <si>
    <t>2020-01-16 08-PM</t>
  </si>
  <si>
    <t>2020-01-16 07-PM</t>
  </si>
  <si>
    <t>2020-01-16 06-PM</t>
  </si>
  <si>
    <t>2020-01-16 05-PM</t>
  </si>
  <si>
    <t>2020-01-16 04-PM</t>
  </si>
  <si>
    <t>2020-01-16 03-PM</t>
  </si>
  <si>
    <t>2020-01-16 02-PM</t>
  </si>
  <si>
    <t>2020-01-16 01-PM</t>
  </si>
  <si>
    <t>2020-01-16 12-PM</t>
  </si>
  <si>
    <t>2020-01-16 11-AM</t>
  </si>
  <si>
    <t>2020-01-16 10-AM</t>
  </si>
  <si>
    <t>2020-01-16 09-AM</t>
  </si>
  <si>
    <t>2020-01-16 08-AM</t>
  </si>
  <si>
    <t>2020-01-16 07-AM</t>
  </si>
  <si>
    <t>2020-01-16 06-AM</t>
  </si>
  <si>
    <t>2020-01-16 05-AM</t>
  </si>
  <si>
    <t>2020-01-16 04-AM</t>
  </si>
  <si>
    <t>2020-01-16 03-AM</t>
  </si>
  <si>
    <t>2020-01-16 02-AM</t>
  </si>
  <si>
    <t>2020-01-16 01-AM</t>
  </si>
  <si>
    <t>2020-01-16 12-AM</t>
  </si>
  <si>
    <t>2020-01-15 11-PM</t>
  </si>
  <si>
    <t>2020-01-15 10-PM</t>
  </si>
  <si>
    <t>2020-01-15 09-PM</t>
  </si>
  <si>
    <t>2020-01-15 08-PM</t>
  </si>
  <si>
    <t>2020-01-15 07-PM</t>
  </si>
  <si>
    <t>2020-01-15 06-PM</t>
  </si>
  <si>
    <t>2020-01-15 05-PM</t>
  </si>
  <si>
    <t>2020-01-15 04-PM</t>
  </si>
  <si>
    <t>2020-01-15 03-PM</t>
  </si>
  <si>
    <t>2020-01-15 02-PM</t>
  </si>
  <si>
    <t>2020-01-15 01-PM</t>
  </si>
  <si>
    <t>2020-01-15 12-PM</t>
  </si>
  <si>
    <t>2020-01-15 11-AM</t>
  </si>
  <si>
    <t>2020-01-15 10-AM</t>
  </si>
  <si>
    <t>2020-01-15 09-AM</t>
  </si>
  <si>
    <t>2020-01-15 08-AM</t>
  </si>
  <si>
    <t>2020-01-15 07-AM</t>
  </si>
  <si>
    <t>2020-01-15 06-AM</t>
  </si>
  <si>
    <t>2020-01-15 05-AM</t>
  </si>
  <si>
    <t>2020-01-15 04-AM</t>
  </si>
  <si>
    <t>2020-01-15 03-AM</t>
  </si>
  <si>
    <t>2020-01-15 02-AM</t>
  </si>
  <si>
    <t>2020-01-15 01-AM</t>
  </si>
  <si>
    <t>2020-01-15 12-AM</t>
  </si>
  <si>
    <t>2020-01-14 11-PM</t>
  </si>
  <si>
    <t>2020-01-14 10-PM</t>
  </si>
  <si>
    <t>2020-01-14 09-PM</t>
  </si>
  <si>
    <t>2020-01-14 08-PM</t>
  </si>
  <si>
    <t>2020-01-14 07-PM</t>
  </si>
  <si>
    <t>2020-01-14 06-PM</t>
  </si>
  <si>
    <t>2020-01-14 05-PM</t>
  </si>
  <si>
    <t>2020-01-14 04-PM</t>
  </si>
  <si>
    <t>2020-01-14 03-PM</t>
  </si>
  <si>
    <t>2020-01-14 02-PM</t>
  </si>
  <si>
    <t>2020-01-14 01-PM</t>
  </si>
  <si>
    <t>2020-01-14 12-PM</t>
  </si>
  <si>
    <t>2020-01-14 11-AM</t>
  </si>
  <si>
    <t>2020-01-14 10-AM</t>
  </si>
  <si>
    <t>2020-01-14 09-AM</t>
  </si>
  <si>
    <t>2020-01-14 08-AM</t>
  </si>
  <si>
    <t>2020-01-14 07-AM</t>
  </si>
  <si>
    <t>2020-01-14 06-AM</t>
  </si>
  <si>
    <t>2020-01-14 05-AM</t>
  </si>
  <si>
    <t>2020-01-14 04-AM</t>
  </si>
  <si>
    <t>2020-01-14 03-AM</t>
  </si>
  <si>
    <t>2020-01-14 02-AM</t>
  </si>
  <si>
    <t>2020-01-14 01-AM</t>
  </si>
  <si>
    <t>2020-01-14 12-AM</t>
  </si>
  <si>
    <t>2020-01-13 11-PM</t>
  </si>
  <si>
    <t>2020-01-13 10-PM</t>
  </si>
  <si>
    <t>2020-01-13 09-PM</t>
  </si>
  <si>
    <t>2020-01-13 08-PM</t>
  </si>
  <si>
    <t>2020-01-13 07-PM</t>
  </si>
  <si>
    <t>2020-01-13 06-PM</t>
  </si>
  <si>
    <t>2020-01-13 05-PM</t>
  </si>
  <si>
    <t>2020-01-13 04-PM</t>
  </si>
  <si>
    <t>2020-01-13 03-PM</t>
  </si>
  <si>
    <t>2020-01-13 02-PM</t>
  </si>
  <si>
    <t>2020-01-13 01-PM</t>
  </si>
  <si>
    <t>2020-01-13 12-PM</t>
  </si>
  <si>
    <t>2020-01-13 11-AM</t>
  </si>
  <si>
    <t>2020-01-13 10-AM</t>
  </si>
  <si>
    <t>2020-01-13 09-AM</t>
  </si>
  <si>
    <t>2020-01-13 08-AM</t>
  </si>
  <si>
    <t>2020-01-13 07-AM</t>
  </si>
  <si>
    <t>2020-01-13 06-AM</t>
  </si>
  <si>
    <t>2020-01-13 05-AM</t>
  </si>
  <si>
    <t>2020-01-13 04-AM</t>
  </si>
  <si>
    <t>2020-01-13 03-AM</t>
  </si>
  <si>
    <t>2020-01-13 02-AM</t>
  </si>
  <si>
    <t>2020-01-13 01-AM</t>
  </si>
  <si>
    <t>2020-01-13 12-AM</t>
  </si>
  <si>
    <t>2020-01-12 11-PM</t>
  </si>
  <si>
    <t>2020-01-12 10-PM</t>
  </si>
  <si>
    <t>2020-01-12 09-PM</t>
  </si>
  <si>
    <t>2020-01-12 08-PM</t>
  </si>
  <si>
    <t>2020-01-12 07-PM</t>
  </si>
  <si>
    <t>2020-01-12 06-PM</t>
  </si>
  <si>
    <t>2020-01-12 05-PM</t>
  </si>
  <si>
    <t>2020-01-12 04-PM</t>
  </si>
  <si>
    <t>2020-01-12 03-PM</t>
  </si>
  <si>
    <t>2020-01-12 02-PM</t>
  </si>
  <si>
    <t>2020-01-12 01-PM</t>
  </si>
  <si>
    <t>2020-01-12 12-PM</t>
  </si>
  <si>
    <t>2020-01-12 11-AM</t>
  </si>
  <si>
    <t>2020-01-12 10-AM</t>
  </si>
  <si>
    <t>2020-01-12 09-AM</t>
  </si>
  <si>
    <t>2020-01-12 08-AM</t>
  </si>
  <si>
    <t>2020-01-12 07-AM</t>
  </si>
  <si>
    <t>2020-01-12 06-AM</t>
  </si>
  <si>
    <t>2020-01-12 05-AM</t>
  </si>
  <si>
    <t>2020-01-12 04-AM</t>
  </si>
  <si>
    <t>2020-01-12 03-AM</t>
  </si>
  <si>
    <t>2020-01-12 02-AM</t>
  </si>
  <si>
    <t>2020-01-12 01-AM</t>
  </si>
  <si>
    <t>2020-01-12 12-AM</t>
  </si>
  <si>
    <t>2020-01-11 11-PM</t>
  </si>
  <si>
    <t>2020-01-11 10-PM</t>
  </si>
  <si>
    <t>2020-01-11 09-PM</t>
  </si>
  <si>
    <t>2020-01-11 08-PM</t>
  </si>
  <si>
    <t>2020-01-11 07-PM</t>
  </si>
  <si>
    <t>2020-01-11 06-PM</t>
  </si>
  <si>
    <t>2020-01-11 05-PM</t>
  </si>
  <si>
    <t>2020-01-11 04-PM</t>
  </si>
  <si>
    <t>2020-01-11 03-PM</t>
  </si>
  <si>
    <t>2020-01-11 02-PM</t>
  </si>
  <si>
    <t>2020-01-11 01-PM</t>
  </si>
  <si>
    <t>2020-01-11 12-PM</t>
  </si>
  <si>
    <t>2020-01-11 11-AM</t>
  </si>
  <si>
    <t>2020-01-11 10-AM</t>
  </si>
  <si>
    <t>2020-01-11 09-AM</t>
  </si>
  <si>
    <t>2020-01-11 08-AM</t>
  </si>
  <si>
    <t>2020-01-11 07-AM</t>
  </si>
  <si>
    <t>2020-01-11 06-AM</t>
  </si>
  <si>
    <t>2020-01-11 05-AM</t>
  </si>
  <si>
    <t>2020-01-11 04-AM</t>
  </si>
  <si>
    <t>2020-01-11 03-AM</t>
  </si>
  <si>
    <t>2020-01-11 02-AM</t>
  </si>
  <si>
    <t>2020-01-11 01-AM</t>
  </si>
  <si>
    <t>2020-01-11 12-AM</t>
  </si>
  <si>
    <t>2020-01-10 11-PM</t>
  </si>
  <si>
    <t>2020-01-10 10-PM</t>
  </si>
  <si>
    <t>2020-01-10 09-PM</t>
  </si>
  <si>
    <t>2020-01-10 08-PM</t>
  </si>
  <si>
    <t>2020-01-10 07-PM</t>
  </si>
  <si>
    <t>2020-01-10 06-PM</t>
  </si>
  <si>
    <t>2020-01-10 05-PM</t>
  </si>
  <si>
    <t>2020-01-10 04-PM</t>
  </si>
  <si>
    <t>2020-01-10 03-PM</t>
  </si>
  <si>
    <t>2020-01-10 02-PM</t>
  </si>
  <si>
    <t>2020-01-10 01-PM</t>
  </si>
  <si>
    <t>2020-01-10 12-PM</t>
  </si>
  <si>
    <t>2020-01-10 11-AM</t>
  </si>
  <si>
    <t>2020-01-10 10-AM</t>
  </si>
  <si>
    <t>2020-01-10 09-AM</t>
  </si>
  <si>
    <t>2020-01-10 08-AM</t>
  </si>
  <si>
    <t>2020-01-10 07-AM</t>
  </si>
  <si>
    <t>2020-01-10 06-AM</t>
  </si>
  <si>
    <t>2020-01-10 05-AM</t>
  </si>
  <si>
    <t>2020-01-10 04-AM</t>
  </si>
  <si>
    <t>2020-01-10 03-AM</t>
  </si>
  <si>
    <t>2020-01-10 02-AM</t>
  </si>
  <si>
    <t>2020-01-10 01-AM</t>
  </si>
  <si>
    <t>2020-01-10 12-AM</t>
  </si>
  <si>
    <t>2020-01-09 11-PM</t>
  </si>
  <si>
    <t>2020-01-09 10-PM</t>
  </si>
  <si>
    <t>2020-01-09 09-PM</t>
  </si>
  <si>
    <t>2020-01-09 08-PM</t>
  </si>
  <si>
    <t>2020-01-09 07-PM</t>
  </si>
  <si>
    <t>2020-01-09 06-PM</t>
  </si>
  <si>
    <t>2020-01-09 05-PM</t>
  </si>
  <si>
    <t>2020-01-09 04-PM</t>
  </si>
  <si>
    <t>2020-01-09 03-PM</t>
  </si>
  <si>
    <t>2020-01-09 02-PM</t>
  </si>
  <si>
    <t>2020-01-09 01-PM</t>
  </si>
  <si>
    <t>2020-01-09 12-PM</t>
  </si>
  <si>
    <t>2020-01-09 11-AM</t>
  </si>
  <si>
    <t>2020-01-09 10-AM</t>
  </si>
  <si>
    <t>2020-01-09 09-AM</t>
  </si>
  <si>
    <t>2020-01-09 08-AM</t>
  </si>
  <si>
    <t>2020-01-09 07-AM</t>
  </si>
  <si>
    <t>2020-01-09 06-AM</t>
  </si>
  <si>
    <t>2020-01-09 05-AM</t>
  </si>
  <si>
    <t>2020-01-09 04-AM</t>
  </si>
  <si>
    <t>2020-01-09 03-AM</t>
  </si>
  <si>
    <t>2020-01-09 02-AM</t>
  </si>
  <si>
    <t>2020-01-09 01-AM</t>
  </si>
  <si>
    <t>2020-01-09 12-AM</t>
  </si>
  <si>
    <t>2020-01-08 11-PM</t>
  </si>
  <si>
    <t>2020-01-08 10-PM</t>
  </si>
  <si>
    <t>2020-01-08 09-PM</t>
  </si>
  <si>
    <t>2020-01-08 08-PM</t>
  </si>
  <si>
    <t>2020-01-08 07-PM</t>
  </si>
  <si>
    <t>2020-01-08 06-PM</t>
  </si>
  <si>
    <t>2020-01-08 05-PM</t>
  </si>
  <si>
    <t>2020-01-08 04-PM</t>
  </si>
  <si>
    <t>2020-01-08 03-PM</t>
  </si>
  <si>
    <t>2020-01-08 02-PM</t>
  </si>
  <si>
    <t>2020-01-08 01-PM</t>
  </si>
  <si>
    <t>2020-01-08 12-PM</t>
  </si>
  <si>
    <t>2020-01-08 11-AM</t>
  </si>
  <si>
    <t>2020-01-08 10-AM</t>
  </si>
  <si>
    <t>2020-01-08 09-AM</t>
  </si>
  <si>
    <t>2020-01-08 08-AM</t>
  </si>
  <si>
    <t>2020-01-08 07-AM</t>
  </si>
  <si>
    <t>2020-01-08 06-AM</t>
  </si>
  <si>
    <t>2020-01-08 05-AM</t>
  </si>
  <si>
    <t>2020-01-08 04-AM</t>
  </si>
  <si>
    <t>2020-01-08 03-AM</t>
  </si>
  <si>
    <t>2020-01-08 02-AM</t>
  </si>
  <si>
    <t>2020-01-08 01-AM</t>
  </si>
  <si>
    <t>2020-01-08 12-AM</t>
  </si>
  <si>
    <t>2020-01-07 11-PM</t>
  </si>
  <si>
    <t>2020-01-07 10-PM</t>
  </si>
  <si>
    <t>2020-01-07 09-PM</t>
  </si>
  <si>
    <t>2020-01-07 08-PM</t>
  </si>
  <si>
    <t>2020-01-07 07-PM</t>
  </si>
  <si>
    <t>2020-01-07 06-PM</t>
  </si>
  <si>
    <t>2020-01-07 05-PM</t>
  </si>
  <si>
    <t>2020-01-07 04-PM</t>
  </si>
  <si>
    <t>2020-01-07 03-PM</t>
  </si>
  <si>
    <t>2020-01-07 02-PM</t>
  </si>
  <si>
    <t>2020-01-07 01-PM</t>
  </si>
  <si>
    <t>2020-01-07 12-PM</t>
  </si>
  <si>
    <t>2020-01-07 11-AM</t>
  </si>
  <si>
    <t>2020-01-07 10-AM</t>
  </si>
  <si>
    <t>2020-01-07 09-AM</t>
  </si>
  <si>
    <t>2020-01-07 08-AM</t>
  </si>
  <si>
    <t>2020-01-07 07-AM</t>
  </si>
  <si>
    <t>2020-01-07 06-AM</t>
  </si>
  <si>
    <t>2020-01-07 05-AM</t>
  </si>
  <si>
    <t>2020-01-07 04-AM</t>
  </si>
  <si>
    <t>2020-01-07 03-AM</t>
  </si>
  <si>
    <t>2020-01-07 02-AM</t>
  </si>
  <si>
    <t>2020-01-07 01-AM</t>
  </si>
  <si>
    <t>2020-01-07 12-AM</t>
  </si>
  <si>
    <t>2020-01-06 11-PM</t>
  </si>
  <si>
    <t>2020-01-06 10-PM</t>
  </si>
  <si>
    <t>2020-01-06 09-PM</t>
  </si>
  <si>
    <t>2020-01-06 08-PM</t>
  </si>
  <si>
    <t>2020-01-06 07-PM</t>
  </si>
  <si>
    <t>2020-01-06 06-PM</t>
  </si>
  <si>
    <t>2020-01-06 05-PM</t>
  </si>
  <si>
    <t>2020-01-06 04-PM</t>
  </si>
  <si>
    <t>2020-01-06 03-PM</t>
  </si>
  <si>
    <t>2020-01-06 02-PM</t>
  </si>
  <si>
    <t>2020-01-06 01-PM</t>
  </si>
  <si>
    <t>2020-01-06 12-PM</t>
  </si>
  <si>
    <t>2020-01-06 11-AM</t>
  </si>
  <si>
    <t>2020-01-06 10-AM</t>
  </si>
  <si>
    <t>2020-01-06 09-AM</t>
  </si>
  <si>
    <t>2020-01-06 08-AM</t>
  </si>
  <si>
    <t>2020-01-06 07-AM</t>
  </si>
  <si>
    <t>2020-01-06 06-AM</t>
  </si>
  <si>
    <t>2020-01-06 05-AM</t>
  </si>
  <si>
    <t>2020-01-06 04-AM</t>
  </si>
  <si>
    <t>2020-01-06 03-AM</t>
  </si>
  <si>
    <t>2020-01-06 02-AM</t>
  </si>
  <si>
    <t>2020-01-06 01-AM</t>
  </si>
  <si>
    <t>2020-01-06 12-AM</t>
  </si>
  <si>
    <t>2020-01-05 11-PM</t>
  </si>
  <si>
    <t>2020-01-05 10-PM</t>
  </si>
  <si>
    <t>2020-01-05 09-PM</t>
  </si>
  <si>
    <t>2020-01-05 08-PM</t>
  </si>
  <si>
    <t>2020-01-05 07-PM</t>
  </si>
  <si>
    <t>2020-01-05 06-PM</t>
  </si>
  <si>
    <t>2020-01-05 05-PM</t>
  </si>
  <si>
    <t>2020-01-05 04-PM</t>
  </si>
  <si>
    <t>2020-01-05 03-PM</t>
  </si>
  <si>
    <t>2020-01-05 02-PM</t>
  </si>
  <si>
    <t>2020-01-05 01-PM</t>
  </si>
  <si>
    <t>2020-01-05 12-PM</t>
  </si>
  <si>
    <t>2020-01-05 11-AM</t>
  </si>
  <si>
    <t>2020-01-05 10-AM</t>
  </si>
  <si>
    <t>2020-01-05 09-AM</t>
  </si>
  <si>
    <t>2020-01-05 08-AM</t>
  </si>
  <si>
    <t>2020-01-05 07-AM</t>
  </si>
  <si>
    <t>2020-01-05 06-AM</t>
  </si>
  <si>
    <t>2020-01-05 05-AM</t>
  </si>
  <si>
    <t>2020-01-05 04-AM</t>
  </si>
  <si>
    <t>2020-01-05 03-AM</t>
  </si>
  <si>
    <t>2020-01-05 02-AM</t>
  </si>
  <si>
    <t>2020-01-05 01-AM</t>
  </si>
  <si>
    <t>2020-01-05 12-AM</t>
  </si>
  <si>
    <t>2020-01-04 11-PM</t>
  </si>
  <si>
    <t>2020-01-04 10-PM</t>
  </si>
  <si>
    <t>2020-01-04 09-PM</t>
  </si>
  <si>
    <t>2020-01-04 08-PM</t>
  </si>
  <si>
    <t>2020-01-04 07-PM</t>
  </si>
  <si>
    <t>2020-01-04 06-PM</t>
  </si>
  <si>
    <t>2020-01-04 05-PM</t>
  </si>
  <si>
    <t>2020-01-04 04-PM</t>
  </si>
  <si>
    <t>2020-01-04 03-PM</t>
  </si>
  <si>
    <t>2020-01-04 02-PM</t>
  </si>
  <si>
    <t>2020-01-04 01-PM</t>
  </si>
  <si>
    <t>2020-01-04 12-PM</t>
  </si>
  <si>
    <t>2020-01-04 11-AM</t>
  </si>
  <si>
    <t>2020-01-04 10-AM</t>
  </si>
  <si>
    <t>2020-01-04 09-AM</t>
  </si>
  <si>
    <t>2020-01-04 08-AM</t>
  </si>
  <si>
    <t>2020-01-04 07-AM</t>
  </si>
  <si>
    <t>2020-01-04 06-AM</t>
  </si>
  <si>
    <t>2020-01-04 05-AM</t>
  </si>
  <si>
    <t>2020-01-04 04-AM</t>
  </si>
  <si>
    <t>2020-01-04 03-AM</t>
  </si>
  <si>
    <t>2020-01-04 02-AM</t>
  </si>
  <si>
    <t>2020-01-04 01-AM</t>
  </si>
  <si>
    <t>2020-01-04 12-AM</t>
  </si>
  <si>
    <t>2020-01-03 11-PM</t>
  </si>
  <si>
    <t>2020-01-03 10-PM</t>
  </si>
  <si>
    <t>2020-01-03 09-PM</t>
  </si>
  <si>
    <t>2020-01-03 08-PM</t>
  </si>
  <si>
    <t>2020-01-03 07-PM</t>
  </si>
  <si>
    <t>2020-01-03 06-PM</t>
  </si>
  <si>
    <t>2020-01-03 05-PM</t>
  </si>
  <si>
    <t>2020-01-03 04-PM</t>
  </si>
  <si>
    <t>2020-01-03 03-PM</t>
  </si>
  <si>
    <t>2020-01-03 02-PM</t>
  </si>
  <si>
    <t>2020-01-03 01-PM</t>
  </si>
  <si>
    <t>2020-01-03 12-PM</t>
  </si>
  <si>
    <t>2020-01-03 11-AM</t>
  </si>
  <si>
    <t>2020-01-03 10-AM</t>
  </si>
  <si>
    <t>2020-01-03 09-AM</t>
  </si>
  <si>
    <t>2020-01-03 08-AM</t>
  </si>
  <si>
    <t>2020-01-03 07-AM</t>
  </si>
  <si>
    <t>2020-01-03 06-AM</t>
  </si>
  <si>
    <t>2020-01-03 05-AM</t>
  </si>
  <si>
    <t>2020-01-03 04-AM</t>
  </si>
  <si>
    <t>2020-01-03 03-AM</t>
  </si>
  <si>
    <t>2020-01-03 02-AM</t>
  </si>
  <si>
    <t>2020-01-03 01-AM</t>
  </si>
  <si>
    <t>2020-01-03 12-AM</t>
  </si>
  <si>
    <t>2020-01-02 11-PM</t>
  </si>
  <si>
    <t>2020-01-02 10-PM</t>
  </si>
  <si>
    <t>2020-01-02 09-PM</t>
  </si>
  <si>
    <t>2020-01-02 08-PM</t>
  </si>
  <si>
    <t>2020-01-02 07-PM</t>
  </si>
  <si>
    <t>2020-01-02 06-PM</t>
  </si>
  <si>
    <t>2020-01-02 05-PM</t>
  </si>
  <si>
    <t>2020-01-02 04-PM</t>
  </si>
  <si>
    <t>2020-01-02 03-PM</t>
  </si>
  <si>
    <t>2020-01-02 02-PM</t>
  </si>
  <si>
    <t>2020-01-02 01-PM</t>
  </si>
  <si>
    <t>2020-01-02 12-PM</t>
  </si>
  <si>
    <t>2020-01-02 11-AM</t>
  </si>
  <si>
    <t>2020-01-02 10-AM</t>
  </si>
  <si>
    <t>2020-01-02 09-AM</t>
  </si>
  <si>
    <t>2020-01-02 08-AM</t>
  </si>
  <si>
    <t>2020-01-02 07-AM</t>
  </si>
  <si>
    <t>2020-01-02 06-AM</t>
  </si>
  <si>
    <t>2020-01-02 05-AM</t>
  </si>
  <si>
    <t>2020-01-02 04-AM</t>
  </si>
  <si>
    <t>2020-01-02 03-AM</t>
  </si>
  <si>
    <t>2020-01-02 02-AM</t>
  </si>
  <si>
    <t>2020-01-02 01-AM</t>
  </si>
  <si>
    <t>2020-01-02 12-AM</t>
  </si>
  <si>
    <t>2020-01-01 11-PM</t>
  </si>
  <si>
    <t>2020-01-01 10-PM</t>
  </si>
  <si>
    <t>2020-01-01 09-PM</t>
  </si>
  <si>
    <t>2020-01-01 08-PM</t>
  </si>
  <si>
    <t>2020-01-01 07-PM</t>
  </si>
  <si>
    <t>2020-01-01 06-PM</t>
  </si>
  <si>
    <t>2020-01-01 05-PM</t>
  </si>
  <si>
    <t>2020-01-01 04-PM</t>
  </si>
  <si>
    <t>2020-01-01 03-PM</t>
  </si>
  <si>
    <t>2020-01-01 02-PM</t>
  </si>
  <si>
    <t>2020-01-01 01-PM</t>
  </si>
  <si>
    <t>2020-01-01 12-PM</t>
  </si>
  <si>
    <t>2020-01-01 11-AM</t>
  </si>
  <si>
    <t>2020-01-01 10-AM</t>
  </si>
  <si>
    <t>2020-01-01 09-AM</t>
  </si>
  <si>
    <t>2020-01-01 08-AM</t>
  </si>
  <si>
    <t>2020-01-01 07-AM</t>
  </si>
  <si>
    <t>2020-01-01 06-AM</t>
  </si>
  <si>
    <t>2020-01-01 05-AM</t>
  </si>
  <si>
    <t>2020-01-01 04-AM</t>
  </si>
  <si>
    <t>2020-01-01 03-AM</t>
  </si>
  <si>
    <t>2020-01-01 02-AM</t>
  </si>
  <si>
    <t>2020-01-01 01-AM</t>
  </si>
  <si>
    <t>2020-01-01 12-AM</t>
  </si>
  <si>
    <t>2019-12-31 11-PM</t>
  </si>
  <si>
    <t>2019-12-31 10-PM</t>
  </si>
  <si>
    <t>2019-12-31 09-PM</t>
  </si>
  <si>
    <t>2019-12-31 08-PM</t>
  </si>
  <si>
    <t>2019-12-31 07-PM</t>
  </si>
  <si>
    <t>2019-12-31 06-PM</t>
  </si>
  <si>
    <t>2019-12-31 05-PM</t>
  </si>
  <si>
    <t>2019-12-31 04-PM</t>
  </si>
  <si>
    <t>2019-12-31 03-PM</t>
  </si>
  <si>
    <t>2019-12-31 02-PM</t>
  </si>
  <si>
    <t>2019-12-31 01-PM</t>
  </si>
  <si>
    <t>2019-12-31 12-PM</t>
  </si>
  <si>
    <t>2019-12-31 11-AM</t>
  </si>
  <si>
    <t>2019-12-31 10-AM</t>
  </si>
  <si>
    <t>2019-12-31 09-AM</t>
  </si>
  <si>
    <t>2019-12-31 08-AM</t>
  </si>
  <si>
    <t>2019-12-31 07-AM</t>
  </si>
  <si>
    <t>2019-12-31 06-AM</t>
  </si>
  <si>
    <t>2019-12-31 05-AM</t>
  </si>
  <si>
    <t>2019-12-31 04-AM</t>
  </si>
  <si>
    <t>2019-12-31 03-AM</t>
  </si>
  <si>
    <t>2019-12-31 02-AM</t>
  </si>
  <si>
    <t>2019-12-31 01-AM</t>
  </si>
  <si>
    <t>2019-12-31 12-AM</t>
  </si>
  <si>
    <t>2019-12-30 11-PM</t>
  </si>
  <si>
    <t>2019-12-30 10-PM</t>
  </si>
  <si>
    <t>2019-12-30 09-PM</t>
  </si>
  <si>
    <t>2019-12-30 08-PM</t>
  </si>
  <si>
    <t>2019-12-30 07-PM</t>
  </si>
  <si>
    <t>2019-12-30 06-PM</t>
  </si>
  <si>
    <t>2019-12-30 05-PM</t>
  </si>
  <si>
    <t>2019-12-30 04-PM</t>
  </si>
  <si>
    <t>2019-12-30 03-PM</t>
  </si>
  <si>
    <t>2019-12-30 02-PM</t>
  </si>
  <si>
    <t>2019-12-30 01-PM</t>
  </si>
  <si>
    <t>2019-12-30 12-PM</t>
  </si>
  <si>
    <t>2019-12-30 11-AM</t>
  </si>
  <si>
    <t>2019-12-30 10-AM</t>
  </si>
  <si>
    <t>2019-12-30 09-AM</t>
  </si>
  <si>
    <t>2019-12-30 08-AM</t>
  </si>
  <si>
    <t>2019-12-30 07-AM</t>
  </si>
  <si>
    <t>2019-12-30 06-AM</t>
  </si>
  <si>
    <t>2019-12-30 05-AM</t>
  </si>
  <si>
    <t>2019-12-30 04-AM</t>
  </si>
  <si>
    <t>2019-12-30 03-AM</t>
  </si>
  <si>
    <t>2019-12-30 02-AM</t>
  </si>
  <si>
    <t>2019-12-30 01-AM</t>
  </si>
  <si>
    <t>2019-12-30 12-AM</t>
  </si>
  <si>
    <t>2019-12-29 11-PM</t>
  </si>
  <si>
    <t>2019-12-29 10-PM</t>
  </si>
  <si>
    <t>2019-12-29 09-PM</t>
  </si>
  <si>
    <t>2019-12-29 08-PM</t>
  </si>
  <si>
    <t>2019-12-29 07-PM</t>
  </si>
  <si>
    <t>2019-12-29 06-PM</t>
  </si>
  <si>
    <t>2019-12-29 05-PM</t>
  </si>
  <si>
    <t>2019-12-29 04-PM</t>
  </si>
  <si>
    <t>2019-12-29 03-PM</t>
  </si>
  <si>
    <t>2019-12-29 02-PM</t>
  </si>
  <si>
    <t>2019-12-29 01-PM</t>
  </si>
  <si>
    <t>2019-12-29 12-PM</t>
  </si>
  <si>
    <t>2019-12-29 11-AM</t>
  </si>
  <si>
    <t>2019-12-29 10-AM</t>
  </si>
  <si>
    <t>2019-12-29 09-AM</t>
  </si>
  <si>
    <t>2019-12-29 08-AM</t>
  </si>
  <si>
    <t>2019-12-29 07-AM</t>
  </si>
  <si>
    <t>2019-12-29 06-AM</t>
  </si>
  <si>
    <t>2019-12-29 05-AM</t>
  </si>
  <si>
    <t>2019-12-29 04-AM</t>
  </si>
  <si>
    <t>2019-12-29 03-AM</t>
  </si>
  <si>
    <t>2019-12-29 02-AM</t>
  </si>
  <si>
    <t>2019-12-29 01-AM</t>
  </si>
  <si>
    <t>2019-12-29 12-AM</t>
  </si>
  <si>
    <t>2019-12-28 11-PM</t>
  </si>
  <si>
    <t>2019-12-28 10-PM</t>
  </si>
  <si>
    <t>2019-12-28 09-PM</t>
  </si>
  <si>
    <t>2019-12-28 08-PM</t>
  </si>
  <si>
    <t>2019-12-28 07-PM</t>
  </si>
  <si>
    <t>2019-12-28 06-PM</t>
  </si>
  <si>
    <t>2019-12-28 05-PM</t>
  </si>
  <si>
    <t>2019-12-28 04-PM</t>
  </si>
  <si>
    <t>2019-12-28 03-PM</t>
  </si>
  <si>
    <t>2019-12-28 02-PM</t>
  </si>
  <si>
    <t>2019-12-28 01-PM</t>
  </si>
  <si>
    <t>2019-12-28 12-PM</t>
  </si>
  <si>
    <t>2019-12-28 11-AM</t>
  </si>
  <si>
    <t>2019-12-28 10-AM</t>
  </si>
  <si>
    <t>2019-12-28 09-AM</t>
  </si>
  <si>
    <t>2019-12-28 08-AM</t>
  </si>
  <si>
    <t>2019-12-28 07-AM</t>
  </si>
  <si>
    <t>2019-12-28 06-AM</t>
  </si>
  <si>
    <t>2019-12-28 05-AM</t>
  </si>
  <si>
    <t>2019-12-28 04-AM</t>
  </si>
  <si>
    <t>2019-12-28 03-AM</t>
  </si>
  <si>
    <t>2019-12-28 02-AM</t>
  </si>
  <si>
    <t>2019-12-28 01-AM</t>
  </si>
  <si>
    <t>2019-12-28 12-AM</t>
  </si>
  <si>
    <t>2019-12-27 11-PM</t>
  </si>
  <si>
    <t>2019-12-27 10-PM</t>
  </si>
  <si>
    <t>2019-12-27 09-PM</t>
  </si>
  <si>
    <t>2019-12-27 08-PM</t>
  </si>
  <si>
    <t>2019-12-27 07-PM</t>
  </si>
  <si>
    <t>2019-12-27 06-PM</t>
  </si>
  <si>
    <t>2019-12-27 05-PM</t>
  </si>
  <si>
    <t>2019-12-27 04-PM</t>
  </si>
  <si>
    <t>2019-12-27 03-PM</t>
  </si>
  <si>
    <t>2019-12-27 02-PM</t>
  </si>
  <si>
    <t>2019-12-27 01-PM</t>
  </si>
  <si>
    <t>2019-12-27 12-PM</t>
  </si>
  <si>
    <t>2019-12-27 11-AM</t>
  </si>
  <si>
    <t>2019-12-27 10-AM</t>
  </si>
  <si>
    <t>2019-12-27 09-AM</t>
  </si>
  <si>
    <t>2019-12-27 08-AM</t>
  </si>
  <si>
    <t>2019-12-27 07-AM</t>
  </si>
  <si>
    <t>2019-12-27 06-AM</t>
  </si>
  <si>
    <t>2019-12-27 05-AM</t>
  </si>
  <si>
    <t>2019-12-27 04-AM</t>
  </si>
  <si>
    <t>2019-12-27 03-AM</t>
  </si>
  <si>
    <t>2019-12-27 02-AM</t>
  </si>
  <si>
    <t>2019-12-27 01-AM</t>
  </si>
  <si>
    <t>2019-12-27 12-AM</t>
  </si>
  <si>
    <t>2019-12-26 11-PM</t>
  </si>
  <si>
    <t>2019-12-26 10-PM</t>
  </si>
  <si>
    <t>2019-12-26 09-PM</t>
  </si>
  <si>
    <t>2019-12-26 08-PM</t>
  </si>
  <si>
    <t>2019-12-26 07-PM</t>
  </si>
  <si>
    <t>2019-12-26 06-PM</t>
  </si>
  <si>
    <t>2019-12-26 05-PM</t>
  </si>
  <si>
    <t>2019-12-26 04-PM</t>
  </si>
  <si>
    <t>2019-12-26 03-PM</t>
  </si>
  <si>
    <t>2019-12-26 02-PM</t>
  </si>
  <si>
    <t>2019-12-26 01-PM</t>
  </si>
  <si>
    <t>2019-12-26 12-PM</t>
  </si>
  <si>
    <t>2019-12-26 11-AM</t>
  </si>
  <si>
    <t>2019-12-26 10-AM</t>
  </si>
  <si>
    <t>2019-12-26 09-AM</t>
  </si>
  <si>
    <t>2019-12-26 08-AM</t>
  </si>
  <si>
    <t>2019-12-26 07-AM</t>
  </si>
  <si>
    <t>2019-12-26 06-AM</t>
  </si>
  <si>
    <t>2019-12-26 05-AM</t>
  </si>
  <si>
    <t>2019-12-26 04-AM</t>
  </si>
  <si>
    <t>2019-12-26 03-AM</t>
  </si>
  <si>
    <t>2019-12-26 02-AM</t>
  </si>
  <si>
    <t>2019-12-26 01-AM</t>
  </si>
  <si>
    <t>2019-12-26 12-AM</t>
  </si>
  <si>
    <t>2019-12-25 11-PM</t>
  </si>
  <si>
    <t>2019-12-25 10-PM</t>
  </si>
  <si>
    <t>2019-12-25 09-PM</t>
  </si>
  <si>
    <t>2019-12-25 08-PM</t>
  </si>
  <si>
    <t>2019-12-25 07-PM</t>
  </si>
  <si>
    <t>2019-12-25 06-PM</t>
  </si>
  <si>
    <t>2019-12-25 05-PM</t>
  </si>
  <si>
    <t>2019-12-25 04-PM</t>
  </si>
  <si>
    <t>2019-12-25 03-PM</t>
  </si>
  <si>
    <t>2019-12-25 02-PM</t>
  </si>
  <si>
    <t>2019-12-25 01-PM</t>
  </si>
  <si>
    <t>2019-12-25 12-PM</t>
  </si>
  <si>
    <t>2019-12-25 11-AM</t>
  </si>
  <si>
    <t>2019-12-25 10-AM</t>
  </si>
  <si>
    <t>2019-12-25 09-AM</t>
  </si>
  <si>
    <t>2019-12-25 08-AM</t>
  </si>
  <si>
    <t>2019-12-25 07-AM</t>
  </si>
  <si>
    <t>2019-12-25 06-AM</t>
  </si>
  <si>
    <t>2019-12-25 05-AM</t>
  </si>
  <si>
    <t>2019-12-25 04-AM</t>
  </si>
  <si>
    <t>2019-12-25 03-AM</t>
  </si>
  <si>
    <t>2019-12-25 02-AM</t>
  </si>
  <si>
    <t>2019-12-25 01-AM</t>
  </si>
  <si>
    <t>2019-12-25 12-AM</t>
  </si>
  <si>
    <t>2019-12-24 11-PM</t>
  </si>
  <si>
    <t>2019-12-24 10-PM</t>
  </si>
  <si>
    <t>2019-12-24 09-PM</t>
  </si>
  <si>
    <t>2019-12-24 08-PM</t>
  </si>
  <si>
    <t>2019-12-24 07-PM</t>
  </si>
  <si>
    <t>2019-12-24 06-PM</t>
  </si>
  <si>
    <t>2019-12-24 05-PM</t>
  </si>
  <si>
    <t>2019-12-24 04-PM</t>
  </si>
  <si>
    <t>2019-12-24 03-PM</t>
  </si>
  <si>
    <t>2019-12-24 02-PM</t>
  </si>
  <si>
    <t>2019-12-24 01-PM</t>
  </si>
  <si>
    <t>2019-12-24 12-PM</t>
  </si>
  <si>
    <t>2019-12-24 11-AM</t>
  </si>
  <si>
    <t>2019-12-24 10-AM</t>
  </si>
  <si>
    <t>2019-12-24 09-AM</t>
  </si>
  <si>
    <t>2019-12-24 08-AM</t>
  </si>
  <si>
    <t>2019-12-24 07-AM</t>
  </si>
  <si>
    <t>2019-12-24 06-AM</t>
  </si>
  <si>
    <t>2019-12-24 05-AM</t>
  </si>
  <si>
    <t>2019-12-24 04-AM</t>
  </si>
  <si>
    <t>2019-12-24 03-AM</t>
  </si>
  <si>
    <t>2019-12-24 02-AM</t>
  </si>
  <si>
    <t>2019-12-24 01-AM</t>
  </si>
  <si>
    <t>2019-12-24 12-AM</t>
  </si>
  <si>
    <t>2019-12-23 11-PM</t>
  </si>
  <si>
    <t>2019-12-23 10-PM</t>
  </si>
  <si>
    <t>2019-12-23 09-PM</t>
  </si>
  <si>
    <t>2019-12-23 08-PM</t>
  </si>
  <si>
    <t>2019-12-23 07-PM</t>
  </si>
  <si>
    <t>2019-12-23 06-PM</t>
  </si>
  <si>
    <t>2019-12-23 05-PM</t>
  </si>
  <si>
    <t>2019-12-23 04-PM</t>
  </si>
  <si>
    <t>2019-12-23 03-PM</t>
  </si>
  <si>
    <t>2019-12-23 02-PM</t>
  </si>
  <si>
    <t>2019-12-23 01-PM</t>
  </si>
  <si>
    <t>2019-12-23 12-PM</t>
  </si>
  <si>
    <t>2019-12-23 11-AM</t>
  </si>
  <si>
    <t>2019-12-23 10-AM</t>
  </si>
  <si>
    <t>2019-12-23 09-AM</t>
  </si>
  <si>
    <t>2019-12-23 08-AM</t>
  </si>
  <si>
    <t>2019-12-23 07-AM</t>
  </si>
  <si>
    <t>2019-12-23 06-AM</t>
  </si>
  <si>
    <t>2019-12-23 05-AM</t>
  </si>
  <si>
    <t>2019-12-23 04-AM</t>
  </si>
  <si>
    <t>2019-12-23 03-AM</t>
  </si>
  <si>
    <t>2019-12-23 02-AM</t>
  </si>
  <si>
    <t>2019-12-23 01-AM</t>
  </si>
  <si>
    <t>2019-12-23 12-AM</t>
  </si>
  <si>
    <t>2019-12-22 11-PM</t>
  </si>
  <si>
    <t>2019-12-22 10-PM</t>
  </si>
  <si>
    <t>2019-12-22 09-PM</t>
  </si>
  <si>
    <t>2019-12-22 08-PM</t>
  </si>
  <si>
    <t>2019-12-22 07-PM</t>
  </si>
  <si>
    <t>2019-12-22 06-PM</t>
  </si>
  <si>
    <t>2019-12-22 05-PM</t>
  </si>
  <si>
    <t>2019-12-22 04-PM</t>
  </si>
  <si>
    <t>2019-12-22 03-PM</t>
  </si>
  <si>
    <t>2019-12-22 02-PM</t>
  </si>
  <si>
    <t>2019-12-22 01-PM</t>
  </si>
  <si>
    <t>2019-12-22 12-PM</t>
  </si>
  <si>
    <t>2019-12-22 11-AM</t>
  </si>
  <si>
    <t>2019-12-22 10-AM</t>
  </si>
  <si>
    <t>2019-12-22 09-AM</t>
  </si>
  <si>
    <t>2019-12-22 08-AM</t>
  </si>
  <si>
    <t>2019-12-22 07-AM</t>
  </si>
  <si>
    <t>2019-12-22 06-AM</t>
  </si>
  <si>
    <t>2019-12-22 05-AM</t>
  </si>
  <si>
    <t>2019-12-22 04-AM</t>
  </si>
  <si>
    <t>2019-12-22 03-AM</t>
  </si>
  <si>
    <t>2019-12-22 02-AM</t>
  </si>
  <si>
    <t>2019-12-22 01-AM</t>
  </si>
  <si>
    <t>2019-12-22 12-AM</t>
  </si>
  <si>
    <t>2019-12-21 11-PM</t>
  </si>
  <si>
    <t>2019-12-21 10-PM</t>
  </si>
  <si>
    <t>2019-12-21 09-PM</t>
  </si>
  <si>
    <t>2019-12-21 08-PM</t>
  </si>
  <si>
    <t>2019-12-21 07-PM</t>
  </si>
  <si>
    <t>2019-12-21 06-PM</t>
  </si>
  <si>
    <t>2019-12-21 05-PM</t>
  </si>
  <si>
    <t>2019-12-21 04-PM</t>
  </si>
  <si>
    <t>2019-12-21 03-PM</t>
  </si>
  <si>
    <t>2019-12-21 02-PM</t>
  </si>
  <si>
    <t>2019-12-21 01-PM</t>
  </si>
  <si>
    <t>2019-12-21 12-PM</t>
  </si>
  <si>
    <t>2019-12-21 11-AM</t>
  </si>
  <si>
    <t>2019-12-21 10-AM</t>
  </si>
  <si>
    <t>2019-12-21 09-AM</t>
  </si>
  <si>
    <t>2019-12-21 08-AM</t>
  </si>
  <si>
    <t>2019-12-21 07-AM</t>
  </si>
  <si>
    <t>2019-12-21 06-AM</t>
  </si>
  <si>
    <t>2019-12-21 05-AM</t>
  </si>
  <si>
    <t>2019-12-21 04-AM</t>
  </si>
  <si>
    <t>2019-12-21 03-AM</t>
  </si>
  <si>
    <t>2019-12-21 02-AM</t>
  </si>
  <si>
    <t>2019-12-21 01-AM</t>
  </si>
  <si>
    <t>2019-12-21 12-AM</t>
  </si>
  <si>
    <t>2019-12-20 11-PM</t>
  </si>
  <si>
    <t>2019-12-20 10-PM</t>
  </si>
  <si>
    <t>2019-12-20 09-PM</t>
  </si>
  <si>
    <t>2019-12-20 08-PM</t>
  </si>
  <si>
    <t>2019-12-20 07-PM</t>
  </si>
  <si>
    <t>2019-12-20 06-PM</t>
  </si>
  <si>
    <t>2019-12-20 05-PM</t>
  </si>
  <si>
    <t>2019-12-20 04-PM</t>
  </si>
  <si>
    <t>2019-12-20 03-PM</t>
  </si>
  <si>
    <t>2019-12-20 02-PM</t>
  </si>
  <si>
    <t>2019-12-20 01-PM</t>
  </si>
  <si>
    <t>2019-12-20 12-PM</t>
  </si>
  <si>
    <t>2019-12-20 11-AM</t>
  </si>
  <si>
    <t>2019-12-20 10-AM</t>
  </si>
  <si>
    <t>2019-12-20 09-AM</t>
  </si>
  <si>
    <t>2019-12-20 08-AM</t>
  </si>
  <si>
    <t>2019-12-20 07-AM</t>
  </si>
  <si>
    <t>2019-12-20 06-AM</t>
  </si>
  <si>
    <t>2019-12-20 05-AM</t>
  </si>
  <si>
    <t>2019-12-20 04-AM</t>
  </si>
  <si>
    <t>2019-12-20 03-AM</t>
  </si>
  <si>
    <t>2019-12-20 02-AM</t>
  </si>
  <si>
    <t>2019-12-20 01-AM</t>
  </si>
  <si>
    <t>2019-12-20 12-AM</t>
  </si>
  <si>
    <t>2019-12-19 11-PM</t>
  </si>
  <si>
    <t>2019-12-19 10-PM</t>
  </si>
  <si>
    <t>2019-12-19 09-PM</t>
  </si>
  <si>
    <t>2019-12-19 08-PM</t>
  </si>
  <si>
    <t>2019-12-19 07-PM</t>
  </si>
  <si>
    <t>2019-12-19 06-PM</t>
  </si>
  <si>
    <t>2019-12-19 05-PM</t>
  </si>
  <si>
    <t>2019-12-19 04-PM</t>
  </si>
  <si>
    <t>2019-12-19 03-PM</t>
  </si>
  <si>
    <t>2019-12-19 02-PM</t>
  </si>
  <si>
    <t>2019-12-19 01-PM</t>
  </si>
  <si>
    <t>2019-12-19 12-PM</t>
  </si>
  <si>
    <t>2019-12-19 11-AM</t>
  </si>
  <si>
    <t>2019-12-19 10-AM</t>
  </si>
  <si>
    <t>2019-12-19 09-AM</t>
  </si>
  <si>
    <t>2019-12-19 08-AM</t>
  </si>
  <si>
    <t>2019-12-19 07-AM</t>
  </si>
  <si>
    <t>2019-12-19 06-AM</t>
  </si>
  <si>
    <t>2019-12-19 05-AM</t>
  </si>
  <si>
    <t>2019-12-19 04-AM</t>
  </si>
  <si>
    <t>2019-12-19 03-AM</t>
  </si>
  <si>
    <t>2019-12-19 02-AM</t>
  </si>
  <si>
    <t>2019-12-19 01-AM</t>
  </si>
  <si>
    <t>2019-12-19 12-AM</t>
  </si>
  <si>
    <t>2019-12-18 11-PM</t>
  </si>
  <si>
    <t>2019-12-18 10-PM</t>
  </si>
  <si>
    <t>2019-12-18 09-PM</t>
  </si>
  <si>
    <t>2019-12-18 08-PM</t>
  </si>
  <si>
    <t>2019-12-18 07-PM</t>
  </si>
  <si>
    <t>2019-12-18 06-PM</t>
  </si>
  <si>
    <t>2019-12-18 05-PM</t>
  </si>
  <si>
    <t>2019-12-18 04-PM</t>
  </si>
  <si>
    <t>2019-12-18 03-PM</t>
  </si>
  <si>
    <t>2019-12-18 02-PM</t>
  </si>
  <si>
    <t>2019-12-18 01-PM</t>
  </si>
  <si>
    <t>2019-12-18 12-PM</t>
  </si>
  <si>
    <t>2019-12-18 11-AM</t>
  </si>
  <si>
    <t>2019-12-18 10-AM</t>
  </si>
  <si>
    <t>2019-12-18 09-AM</t>
  </si>
  <si>
    <t>2019-12-18 08-AM</t>
  </si>
  <si>
    <t>2019-12-18 07-AM</t>
  </si>
  <si>
    <t>2019-12-18 06-AM</t>
  </si>
  <si>
    <t>2019-12-18 05-AM</t>
  </si>
  <si>
    <t>2019-12-18 04-AM</t>
  </si>
  <si>
    <t>2019-12-18 03-AM</t>
  </si>
  <si>
    <t>2019-12-18 02-AM</t>
  </si>
  <si>
    <t>2019-12-18 01-AM</t>
  </si>
  <si>
    <t>2019-12-18 12-AM</t>
  </si>
  <si>
    <t>2019-12-17 11-PM</t>
  </si>
  <si>
    <t>2019-12-17 10-PM</t>
  </si>
  <si>
    <t>2019-12-17 09-PM</t>
  </si>
  <si>
    <t>2019-12-17 08-PM</t>
  </si>
  <si>
    <t>2019-12-17 07-PM</t>
  </si>
  <si>
    <t>2019-12-17 06-PM</t>
  </si>
  <si>
    <t>2019-12-17 05-PM</t>
  </si>
  <si>
    <t>2019-12-17 04-PM</t>
  </si>
  <si>
    <t>2019-12-17 03-PM</t>
  </si>
  <si>
    <t>2019-12-17 02-PM</t>
  </si>
  <si>
    <t>2019-12-17 01-PM</t>
  </si>
  <si>
    <t>2019-12-17 12-PM</t>
  </si>
  <si>
    <t>2019-12-17 11-AM</t>
  </si>
  <si>
    <t>2019-12-17 10-AM</t>
  </si>
  <si>
    <t>2019-12-17 09-AM</t>
  </si>
  <si>
    <t>2019-12-17 08-AM</t>
  </si>
  <si>
    <t>2019-12-17 07-AM</t>
  </si>
  <si>
    <t>2019-12-17 06-AM</t>
  </si>
  <si>
    <t>2019-12-17 05-AM</t>
  </si>
  <si>
    <t>2019-12-17 04-AM</t>
  </si>
  <si>
    <t>2019-12-17 03-AM</t>
  </si>
  <si>
    <t>2019-12-17 02-AM</t>
  </si>
  <si>
    <t>2019-12-17 01-AM</t>
  </si>
  <si>
    <t>2019-12-17 12-AM</t>
  </si>
  <si>
    <t>2019-12-16 11-PM</t>
  </si>
  <si>
    <t>2019-12-16 10-PM</t>
  </si>
  <si>
    <t>2019-12-16 09-PM</t>
  </si>
  <si>
    <t>2019-12-16 08-PM</t>
  </si>
  <si>
    <t>2019-12-16 07-PM</t>
  </si>
  <si>
    <t>2019-12-16 06-PM</t>
  </si>
  <si>
    <t>2019-12-16 05-PM</t>
  </si>
  <si>
    <t>2019-12-16 04-PM</t>
  </si>
  <si>
    <t>2019-12-16 03-PM</t>
  </si>
  <si>
    <t>2019-12-16 02-PM</t>
  </si>
  <si>
    <t>2019-12-16 01-PM</t>
  </si>
  <si>
    <t>2019-12-16 12-PM</t>
  </si>
  <si>
    <t>2019-12-16 11-AM</t>
  </si>
  <si>
    <t>2019-12-16 10-AM</t>
  </si>
  <si>
    <t>2019-12-16 09-AM</t>
  </si>
  <si>
    <t>2019-12-16 08-AM</t>
  </si>
  <si>
    <t>2019-12-16 07-AM</t>
  </si>
  <si>
    <t>2019-12-16 06-AM</t>
  </si>
  <si>
    <t>2019-12-16 05-AM</t>
  </si>
  <si>
    <t>2019-12-16 04-AM</t>
  </si>
  <si>
    <t>2019-12-16 03-AM</t>
  </si>
  <si>
    <t>2019-12-16 02-AM</t>
  </si>
  <si>
    <t>2019-12-16 01-AM</t>
  </si>
  <si>
    <t>2019-12-16 12-AM</t>
  </si>
  <si>
    <t>2019-12-15 11-PM</t>
  </si>
  <si>
    <t>2019-12-15 10-PM</t>
  </si>
  <si>
    <t>2019-12-15 09-PM</t>
  </si>
  <si>
    <t>2019-12-15 08-PM</t>
  </si>
  <si>
    <t>2019-12-15 07-PM</t>
  </si>
  <si>
    <t>2019-12-15 06-PM</t>
  </si>
  <si>
    <t>2019-12-15 05-PM</t>
  </si>
  <si>
    <t>2019-12-15 04-PM</t>
  </si>
  <si>
    <t>2019-12-15 03-PM</t>
  </si>
  <si>
    <t>2019-12-15 02-PM</t>
  </si>
  <si>
    <t>2019-12-15 01-PM</t>
  </si>
  <si>
    <t>2019-12-15 12-PM</t>
  </si>
  <si>
    <t>2019-12-15 11-AM</t>
  </si>
  <si>
    <t>2019-12-15 10-AM</t>
  </si>
  <si>
    <t>2019-12-15 09-AM</t>
  </si>
  <si>
    <t>2019-12-15 08-AM</t>
  </si>
  <si>
    <t>2019-12-15 07-AM</t>
  </si>
  <si>
    <t>2019-12-15 06-AM</t>
  </si>
  <si>
    <t>2019-12-15 05-AM</t>
  </si>
  <si>
    <t>2019-12-15 04-AM</t>
  </si>
  <si>
    <t>2019-12-15 03-AM</t>
  </si>
  <si>
    <t>2019-12-15 02-AM</t>
  </si>
  <si>
    <t>2019-12-15 01-AM</t>
  </si>
  <si>
    <t>2019-12-15 12-AM</t>
  </si>
  <si>
    <t>2019-12-14 11-PM</t>
  </si>
  <si>
    <t>2019-12-14 10-PM</t>
  </si>
  <si>
    <t>2019-12-14 09-PM</t>
  </si>
  <si>
    <t>2019-12-14 08-PM</t>
  </si>
  <si>
    <t>2019-12-14 07-PM</t>
  </si>
  <si>
    <t>2019-12-14 06-PM</t>
  </si>
  <si>
    <t>2019-12-14 05-PM</t>
  </si>
  <si>
    <t>2019-12-14 04-PM</t>
  </si>
  <si>
    <t>2019-12-14 03-PM</t>
  </si>
  <si>
    <t>2019-12-14 02-PM</t>
  </si>
  <si>
    <t>2019-12-14 01-PM</t>
  </si>
  <si>
    <t>2019-12-14 12-PM</t>
  </si>
  <si>
    <t>2019-12-14 11-AM</t>
  </si>
  <si>
    <t>2019-12-14 10-AM</t>
  </si>
  <si>
    <t>2019-12-14 09-AM</t>
  </si>
  <si>
    <t>2019-12-14 08-AM</t>
  </si>
  <si>
    <t>2019-12-14 07-AM</t>
  </si>
  <si>
    <t>2019-12-14 06-AM</t>
  </si>
  <si>
    <t>2019-12-14 05-AM</t>
  </si>
  <si>
    <t>2019-12-14 04-AM</t>
  </si>
  <si>
    <t>2019-12-14 03-AM</t>
  </si>
  <si>
    <t>2019-12-14 02-AM</t>
  </si>
  <si>
    <t>2019-12-14 01-AM</t>
  </si>
  <si>
    <t>2019-12-14 12-AM</t>
  </si>
  <si>
    <t>2019-12-13 11-PM</t>
  </si>
  <si>
    <t>2019-12-13 10-PM</t>
  </si>
  <si>
    <t>2019-12-13 09-PM</t>
  </si>
  <si>
    <t>2019-12-13 08-PM</t>
  </si>
  <si>
    <t>2019-12-13 07-PM</t>
  </si>
  <si>
    <t>2019-12-13 06-PM</t>
  </si>
  <si>
    <t>2019-12-13 05-PM</t>
  </si>
  <si>
    <t>2019-12-13 04-PM</t>
  </si>
  <si>
    <t>2019-12-13 03-PM</t>
  </si>
  <si>
    <t>2019-12-13 02-PM</t>
  </si>
  <si>
    <t>2019-12-13 01-PM</t>
  </si>
  <si>
    <t>2019-12-13 12-PM</t>
  </si>
  <si>
    <t>2019-12-13 11-AM</t>
  </si>
  <si>
    <t>2019-12-13 10-AM</t>
  </si>
  <si>
    <t>2019-12-13 09-AM</t>
  </si>
  <si>
    <t>2019-12-13 08-AM</t>
  </si>
  <si>
    <t>2019-12-13 07-AM</t>
  </si>
  <si>
    <t>2019-12-13 06-AM</t>
  </si>
  <si>
    <t>2019-12-13 05-AM</t>
  </si>
  <si>
    <t>2019-12-13 04-AM</t>
  </si>
  <si>
    <t>2019-12-13 03-AM</t>
  </si>
  <si>
    <t>2019-12-13 02-AM</t>
  </si>
  <si>
    <t>2019-12-13 01-AM</t>
  </si>
  <si>
    <t>2019-12-13 12-AM</t>
  </si>
  <si>
    <t>2019-12-12 11-PM</t>
  </si>
  <si>
    <t>2019-12-12 10-PM</t>
  </si>
  <si>
    <t>2019-12-12 09-PM</t>
  </si>
  <si>
    <t>2019-12-12 08-PM</t>
  </si>
  <si>
    <t>2019-12-12 07-PM</t>
  </si>
  <si>
    <t>2019-12-12 06-PM</t>
  </si>
  <si>
    <t>2019-12-12 05-PM</t>
  </si>
  <si>
    <t>2019-12-12 04-PM</t>
  </si>
  <si>
    <t>2019-12-12 03-PM</t>
  </si>
  <si>
    <t>2019-12-12 02-PM</t>
  </si>
  <si>
    <t>2019-12-12 01-PM</t>
  </si>
  <si>
    <t>2019-12-12 12-PM</t>
  </si>
  <si>
    <t>2019-12-12 11-AM</t>
  </si>
  <si>
    <t>2019-12-12 10-AM</t>
  </si>
  <si>
    <t>2019-12-12 09-AM</t>
  </si>
  <si>
    <t>2019-12-12 08-AM</t>
  </si>
  <si>
    <t>2019-12-12 07-AM</t>
  </si>
  <si>
    <t>2019-12-12 06-AM</t>
  </si>
  <si>
    <t>2019-12-12 05-AM</t>
  </si>
  <si>
    <t>2019-12-12 04-AM</t>
  </si>
  <si>
    <t>2019-12-12 03-AM</t>
  </si>
  <si>
    <t>2019-12-12 02-AM</t>
  </si>
  <si>
    <t>2019-12-12 01-AM</t>
  </si>
  <si>
    <t>2019-12-12 12-AM</t>
  </si>
  <si>
    <t>2019-12-11 11-PM</t>
  </si>
  <si>
    <t>2019-12-11 10-PM</t>
  </si>
  <si>
    <t>2019-12-11 09-PM</t>
  </si>
  <si>
    <t>2019-12-11 08-PM</t>
  </si>
  <si>
    <t>2019-12-11 07-PM</t>
  </si>
  <si>
    <t>2019-12-11 06-PM</t>
  </si>
  <si>
    <t>2019-12-11 05-PM</t>
  </si>
  <si>
    <t>2019-12-11 04-PM</t>
  </si>
  <si>
    <t>2019-12-11 03-PM</t>
  </si>
  <si>
    <t>2019-12-11 02-PM</t>
  </si>
  <si>
    <t>2019-12-11 01-PM</t>
  </si>
  <si>
    <t>2019-12-11 12-PM</t>
  </si>
  <si>
    <t>2019-12-11 11-AM</t>
  </si>
  <si>
    <t>2019-12-11 10-AM</t>
  </si>
  <si>
    <t>2019-12-11 09-AM</t>
  </si>
  <si>
    <t>2019-12-11 08-AM</t>
  </si>
  <si>
    <t>2019-12-11 07-AM</t>
  </si>
  <si>
    <t>2019-12-11 06-AM</t>
  </si>
  <si>
    <t>2019-12-11 05-AM</t>
  </si>
  <si>
    <t>2019-12-11 04-AM</t>
  </si>
  <si>
    <t>2019-12-11 03-AM</t>
  </si>
  <si>
    <t>2019-12-11 02-AM</t>
  </si>
  <si>
    <t>2019-12-11 01-AM</t>
  </si>
  <si>
    <t>2019-12-11 12-AM</t>
  </si>
  <si>
    <t>2019-12-10 11-PM</t>
  </si>
  <si>
    <t>2019-12-10 10-PM</t>
  </si>
  <si>
    <t>2019-12-10 09-PM</t>
  </si>
  <si>
    <t>2019-12-10 08-PM</t>
  </si>
  <si>
    <t>2019-12-10 07-PM</t>
  </si>
  <si>
    <t>2019-12-10 06-PM</t>
  </si>
  <si>
    <t>2019-12-10 05-PM</t>
  </si>
  <si>
    <t>2019-12-10 04-PM</t>
  </si>
  <si>
    <t>2019-12-10 03-PM</t>
  </si>
  <si>
    <t>2019-12-10 02-PM</t>
  </si>
  <si>
    <t>2019-12-10 01-PM</t>
  </si>
  <si>
    <t>2019-12-10 12-PM</t>
  </si>
  <si>
    <t>2019-12-10 11-AM</t>
  </si>
  <si>
    <t>2019-12-10 10-AM</t>
  </si>
  <si>
    <t>2019-12-10 09-AM</t>
  </si>
  <si>
    <t>2019-12-10 08-AM</t>
  </si>
  <si>
    <t>2019-12-10 07-AM</t>
  </si>
  <si>
    <t>2019-12-10 06-AM</t>
  </si>
  <si>
    <t>2019-12-10 05-AM</t>
  </si>
  <si>
    <t>2019-12-10 04-AM</t>
  </si>
  <si>
    <t>2019-12-10 03-AM</t>
  </si>
  <si>
    <t>2019-12-10 02-AM</t>
  </si>
  <si>
    <t>2019-12-10 01-AM</t>
  </si>
  <si>
    <t>2019-12-10 12-AM</t>
  </si>
  <si>
    <t>2019-12-09 11-PM</t>
  </si>
  <si>
    <t>2019-12-09 10-PM</t>
  </si>
  <si>
    <t>2019-12-09 09-PM</t>
  </si>
  <si>
    <t>2019-12-09 08-PM</t>
  </si>
  <si>
    <t>2019-12-09 07-PM</t>
  </si>
  <si>
    <t>2019-12-09 06-PM</t>
  </si>
  <si>
    <t>2019-12-09 05-PM</t>
  </si>
  <si>
    <t>2019-12-09 04-PM</t>
  </si>
  <si>
    <t>2019-12-09 03-PM</t>
  </si>
  <si>
    <t>2019-12-09 02-PM</t>
  </si>
  <si>
    <t>2019-12-09 01-PM</t>
  </si>
  <si>
    <t>2019-12-09 12-PM</t>
  </si>
  <si>
    <t>2019-12-09 11-AM</t>
  </si>
  <si>
    <t>2019-12-09 10-AM</t>
  </si>
  <si>
    <t>2019-12-09 09-AM</t>
  </si>
  <si>
    <t>2019-12-09 08-AM</t>
  </si>
  <si>
    <t>2019-12-09 07-AM</t>
  </si>
  <si>
    <t>2019-12-09 06-AM</t>
  </si>
  <si>
    <t>2019-12-09 05-AM</t>
  </si>
  <si>
    <t>2019-12-09 04-AM</t>
  </si>
  <si>
    <t>2019-12-09 03-AM</t>
  </si>
  <si>
    <t>2019-12-09 02-AM</t>
  </si>
  <si>
    <t>2019-12-09 01-AM</t>
  </si>
  <si>
    <t>2019-12-09 12-AM</t>
  </si>
  <si>
    <t>2019-12-08 11-PM</t>
  </si>
  <si>
    <t>2019-12-08 10-PM</t>
  </si>
  <si>
    <t>2019-12-08 09-PM</t>
  </si>
  <si>
    <t>2019-12-08 08-PM</t>
  </si>
  <si>
    <t>2019-12-08 07-PM</t>
  </si>
  <si>
    <t>2019-12-08 06-PM</t>
  </si>
  <si>
    <t>2019-12-08 05-PM</t>
  </si>
  <si>
    <t>2019-12-08 04-PM</t>
  </si>
  <si>
    <t>2019-12-08 03-PM</t>
  </si>
  <si>
    <t>2019-12-08 02-PM</t>
  </si>
  <si>
    <t>2019-12-08 01-PM</t>
  </si>
  <si>
    <t>2019-12-08 12-PM</t>
  </si>
  <si>
    <t>2019-12-08 11-AM</t>
  </si>
  <si>
    <t>2019-12-08 10-AM</t>
  </si>
  <si>
    <t>2019-12-08 09-AM</t>
  </si>
  <si>
    <t>2019-12-08 08-AM</t>
  </si>
  <si>
    <t>2019-12-08 07-AM</t>
  </si>
  <si>
    <t>2019-12-08 06-AM</t>
  </si>
  <si>
    <t>2019-12-08 05-AM</t>
  </si>
  <si>
    <t>2019-12-08 04-AM</t>
  </si>
  <si>
    <t>2019-12-08 03-AM</t>
  </si>
  <si>
    <t>2019-12-08 02-AM</t>
  </si>
  <si>
    <t>2019-12-08 01-AM</t>
  </si>
  <si>
    <t>2019-12-08 12-AM</t>
  </si>
  <si>
    <t>2019-12-07 11-PM</t>
  </si>
  <si>
    <t>2019-12-07 10-PM</t>
  </si>
  <si>
    <t>2019-12-07 09-PM</t>
  </si>
  <si>
    <t>2019-12-07 08-PM</t>
  </si>
  <si>
    <t>2019-12-07 07-PM</t>
  </si>
  <si>
    <t>2019-12-07 06-PM</t>
  </si>
  <si>
    <t>2019-12-07 05-PM</t>
  </si>
  <si>
    <t>2019-12-07 04-PM</t>
  </si>
  <si>
    <t>2019-12-07 03-PM</t>
  </si>
  <si>
    <t>2019-12-07 02-PM</t>
  </si>
  <si>
    <t>2019-12-07 01-PM</t>
  </si>
  <si>
    <t>2019-12-07 12-PM</t>
  </si>
  <si>
    <t>2019-12-07 11-AM</t>
  </si>
  <si>
    <t>2019-12-07 10-AM</t>
  </si>
  <si>
    <t>2019-12-07 09-AM</t>
  </si>
  <si>
    <t>2019-12-07 08-AM</t>
  </si>
  <si>
    <t>2019-12-07 07-AM</t>
  </si>
  <si>
    <t>2019-12-07 06-AM</t>
  </si>
  <si>
    <t>2019-12-07 05-AM</t>
  </si>
  <si>
    <t>2019-12-07 04-AM</t>
  </si>
  <si>
    <t>2019-12-07 03-AM</t>
  </si>
  <si>
    <t>2019-12-07 02-AM</t>
  </si>
  <si>
    <t>2019-12-07 01-AM</t>
  </si>
  <si>
    <t>2019-12-07 12-AM</t>
  </si>
  <si>
    <t>2019-12-06 11-PM</t>
  </si>
  <si>
    <t>2019-12-06 10-PM</t>
  </si>
  <si>
    <t>2019-12-06 09-PM</t>
  </si>
  <si>
    <t>2019-12-06 08-PM</t>
  </si>
  <si>
    <t>2019-12-06 07-PM</t>
  </si>
  <si>
    <t>2019-12-06 06-PM</t>
  </si>
  <si>
    <t>2019-12-06 05-PM</t>
  </si>
  <si>
    <t>2019-12-06 04-PM</t>
  </si>
  <si>
    <t>2019-12-06 03-PM</t>
  </si>
  <si>
    <t>2019-12-06 02-PM</t>
  </si>
  <si>
    <t>2019-12-06 01-PM</t>
  </si>
  <si>
    <t>2019-12-06 12-PM</t>
  </si>
  <si>
    <t>2019-12-06 11-AM</t>
  </si>
  <si>
    <t>2019-12-06 10-AM</t>
  </si>
  <si>
    <t>2019-12-06 09-AM</t>
  </si>
  <si>
    <t>2019-12-06 08-AM</t>
  </si>
  <si>
    <t>2019-12-06 07-AM</t>
  </si>
  <si>
    <t>2019-12-06 06-AM</t>
  </si>
  <si>
    <t>2019-12-06 05-AM</t>
  </si>
  <si>
    <t>2019-12-06 04-AM</t>
  </si>
  <si>
    <t>2019-12-06 03-AM</t>
  </si>
  <si>
    <t>2019-12-06 02-AM</t>
  </si>
  <si>
    <t>2019-12-06 01-AM</t>
  </si>
  <si>
    <t>2019-12-06 12-AM</t>
  </si>
  <si>
    <t>2019-12-05 11-PM</t>
  </si>
  <si>
    <t>2019-12-05 10-PM</t>
  </si>
  <si>
    <t>2019-12-05 09-PM</t>
  </si>
  <si>
    <t>2019-12-05 08-PM</t>
  </si>
  <si>
    <t>2019-12-05 07-PM</t>
  </si>
  <si>
    <t>2019-12-05 06-PM</t>
  </si>
  <si>
    <t>2019-12-05 05-PM</t>
  </si>
  <si>
    <t>2019-12-05 04-PM</t>
  </si>
  <si>
    <t>2019-12-05 03-PM</t>
  </si>
  <si>
    <t>2019-12-05 02-PM</t>
  </si>
  <si>
    <t>2019-12-05 01-PM</t>
  </si>
  <si>
    <t>2019-12-05 12-PM</t>
  </si>
  <si>
    <t>2019-12-05 11-AM</t>
  </si>
  <si>
    <t>2019-12-05 10-AM</t>
  </si>
  <si>
    <t>2019-12-05 09-AM</t>
  </si>
  <si>
    <t>2019-12-05 08-AM</t>
  </si>
  <si>
    <t>2019-12-05 07-AM</t>
  </si>
  <si>
    <t>2019-12-05 06-AM</t>
  </si>
  <si>
    <t>2019-12-05 05-AM</t>
  </si>
  <si>
    <t>2019-12-05 04-AM</t>
  </si>
  <si>
    <t>2019-12-05 03-AM</t>
  </si>
  <si>
    <t>2019-12-05 02-AM</t>
  </si>
  <si>
    <t>2019-12-05 01-AM</t>
  </si>
  <si>
    <t>2019-12-05 12-AM</t>
  </si>
  <si>
    <t>2019-12-04 11-PM</t>
  </si>
  <si>
    <t>2019-12-04 10-PM</t>
  </si>
  <si>
    <t>2019-12-04 09-PM</t>
  </si>
  <si>
    <t>2019-12-04 08-PM</t>
  </si>
  <si>
    <t>2019-12-04 07-PM</t>
  </si>
  <si>
    <t>2019-12-04 06-PM</t>
  </si>
  <si>
    <t>2019-12-04 05-PM</t>
  </si>
  <si>
    <t>2019-12-04 04-PM</t>
  </si>
  <si>
    <t>2019-12-04 03-PM</t>
  </si>
  <si>
    <t>2019-12-04 02-PM</t>
  </si>
  <si>
    <t>2019-12-04 01-PM</t>
  </si>
  <si>
    <t>2019-12-04 12-PM</t>
  </si>
  <si>
    <t>2019-12-04 11-AM</t>
  </si>
  <si>
    <t>2019-12-04 10-AM</t>
  </si>
  <si>
    <t>2019-12-04 09-AM</t>
  </si>
  <si>
    <t>2019-12-04 08-AM</t>
  </si>
  <si>
    <t>2019-12-04 07-AM</t>
  </si>
  <si>
    <t>2019-12-04 06-AM</t>
  </si>
  <si>
    <t>2019-12-04 05-AM</t>
  </si>
  <si>
    <t>2019-12-04 04-AM</t>
  </si>
  <si>
    <t>2019-12-04 03-AM</t>
  </si>
  <si>
    <t>2019-12-04 02-AM</t>
  </si>
  <si>
    <t>2019-12-04 01-AM</t>
  </si>
  <si>
    <t>2019-12-04 12-AM</t>
  </si>
  <si>
    <t>2019-12-03 11-PM</t>
  </si>
  <si>
    <t>2019-12-03 10-PM</t>
  </si>
  <si>
    <t>2019-12-03 09-PM</t>
  </si>
  <si>
    <t>2019-12-03 08-PM</t>
  </si>
  <si>
    <t>2019-12-03 07-PM</t>
  </si>
  <si>
    <t>2019-12-03 06-PM</t>
  </si>
  <si>
    <t>2019-12-03 05-PM</t>
  </si>
  <si>
    <t>2019-12-03 04-PM</t>
  </si>
  <si>
    <t>2019-12-03 03-PM</t>
  </si>
  <si>
    <t>2019-12-03 02-PM</t>
  </si>
  <si>
    <t>2019-12-03 01-PM</t>
  </si>
  <si>
    <t>2019-12-03 12-PM</t>
  </si>
  <si>
    <t>2019-12-03 11-AM</t>
  </si>
  <si>
    <t>2019-12-03 10-AM</t>
  </si>
  <si>
    <t>2019-12-03 09-AM</t>
  </si>
  <si>
    <t>2019-12-03 08-AM</t>
  </si>
  <si>
    <t>2019-12-03 07-AM</t>
  </si>
  <si>
    <t>2019-12-03 06-AM</t>
  </si>
  <si>
    <t>2019-12-03 05-AM</t>
  </si>
  <si>
    <t>2019-12-03 04-AM</t>
  </si>
  <si>
    <t>2019-12-03 03-AM</t>
  </si>
  <si>
    <t>2019-12-03 02-AM</t>
  </si>
  <si>
    <t>2019-12-03 01-AM</t>
  </si>
  <si>
    <t>2019-12-03 12-AM</t>
  </si>
  <si>
    <t>2019-12-02 11-PM</t>
  </si>
  <si>
    <t>2019-12-02 10-PM</t>
  </si>
  <si>
    <t>2019-12-02 09-PM</t>
  </si>
  <si>
    <t>2019-12-02 08-PM</t>
  </si>
  <si>
    <t>2019-12-02 07-PM</t>
  </si>
  <si>
    <t>2019-12-02 06-PM</t>
  </si>
  <si>
    <t>2019-12-02 05-PM</t>
  </si>
  <si>
    <t>2019-12-02 04-PM</t>
  </si>
  <si>
    <t>2019-12-02 03-PM</t>
  </si>
  <si>
    <t>2019-12-02 02-PM</t>
  </si>
  <si>
    <t>2019-12-02 01-PM</t>
  </si>
  <si>
    <t>2019-12-02 12-PM</t>
  </si>
  <si>
    <t>2019-12-02 11-AM</t>
  </si>
  <si>
    <t>2019-12-02 10-AM</t>
  </si>
  <si>
    <t>2019-12-02 09-AM</t>
  </si>
  <si>
    <t>2019-12-02 08-AM</t>
  </si>
  <si>
    <t>2019-12-02 07-AM</t>
  </si>
  <si>
    <t>2019-12-02 06-AM</t>
  </si>
  <si>
    <t>2019-12-02 05-AM</t>
  </si>
  <si>
    <t>2019-12-02 04-AM</t>
  </si>
  <si>
    <t>2019-12-02 03-AM</t>
  </si>
  <si>
    <t>2019-12-02 02-AM</t>
  </si>
  <si>
    <t>2019-12-02 01-AM</t>
  </si>
  <si>
    <t>2019-12-02 12-AM</t>
  </si>
  <si>
    <t>2019-12-01 11-PM</t>
  </si>
  <si>
    <t>2019-12-01 10-PM</t>
  </si>
  <si>
    <t>2019-12-01 09-PM</t>
  </si>
  <si>
    <t>2019-12-01 08-PM</t>
  </si>
  <si>
    <t>2019-12-01 07-PM</t>
  </si>
  <si>
    <t>2019-12-01 06-PM</t>
  </si>
  <si>
    <t>2019-12-01 05-PM</t>
  </si>
  <si>
    <t>2019-12-01 04-PM</t>
  </si>
  <si>
    <t>2019-12-01 03-PM</t>
  </si>
  <si>
    <t>2019-12-01 02-PM</t>
  </si>
  <si>
    <t>2019-12-01 01-PM</t>
  </si>
  <si>
    <t>2019-12-01 12-PM</t>
  </si>
  <si>
    <t>2019-12-01 11-AM</t>
  </si>
  <si>
    <t>2019-12-01 10-AM</t>
  </si>
  <si>
    <t>2019-12-01 09-AM</t>
  </si>
  <si>
    <t>2019-12-01 08-AM</t>
  </si>
  <si>
    <t>2019-12-01 07-AM</t>
  </si>
  <si>
    <t>2019-12-01 06-AM</t>
  </si>
  <si>
    <t>2019-12-01 05-AM</t>
  </si>
  <si>
    <t>2019-12-01 04-AM</t>
  </si>
  <si>
    <t>2019-12-01 03-AM</t>
  </si>
  <si>
    <t>2019-12-01 02-AM</t>
  </si>
  <si>
    <t>2019-12-01 01-AM</t>
  </si>
  <si>
    <t>2019-12-01 12-AM</t>
  </si>
  <si>
    <t>2019-11-30 11-PM</t>
  </si>
  <si>
    <t>2019-11-30 10-PM</t>
  </si>
  <si>
    <t>2019-11-30 09-PM</t>
  </si>
  <si>
    <t>2019-11-30 08-PM</t>
  </si>
  <si>
    <t>2019-11-30 07-PM</t>
  </si>
  <si>
    <t>2019-11-30 06-PM</t>
  </si>
  <si>
    <t>2019-11-30 05-PM</t>
  </si>
  <si>
    <t>2019-11-30 04-PM</t>
  </si>
  <si>
    <t>2019-11-30 03-PM</t>
  </si>
  <si>
    <t>2019-11-30 02-PM</t>
  </si>
  <si>
    <t>2019-11-30 01-PM</t>
  </si>
  <si>
    <t>2019-11-30 12-PM</t>
  </si>
  <si>
    <t>2019-11-30 11-AM</t>
  </si>
  <si>
    <t>2019-11-30 10-AM</t>
  </si>
  <si>
    <t>2019-11-30 09-AM</t>
  </si>
  <si>
    <t>2019-11-30 08-AM</t>
  </si>
  <si>
    <t>2019-11-30 07-AM</t>
  </si>
  <si>
    <t>2019-11-30 06-AM</t>
  </si>
  <si>
    <t>2019-11-30 05-AM</t>
  </si>
  <si>
    <t>2019-11-30 04-AM</t>
  </si>
  <si>
    <t>2019-11-30 03-AM</t>
  </si>
  <si>
    <t>2019-11-30 02-AM</t>
  </si>
  <si>
    <t>2019-11-30 01-AM</t>
  </si>
  <si>
    <t>2019-11-30 12-AM</t>
  </si>
  <si>
    <t>2019-11-29 11-PM</t>
  </si>
  <si>
    <t>2019-11-29 10-PM</t>
  </si>
  <si>
    <t>2019-11-29 09-PM</t>
  </si>
  <si>
    <t>2019-11-29 08-PM</t>
  </si>
  <si>
    <t>2019-11-29 07-PM</t>
  </si>
  <si>
    <t>2019-11-29 06-PM</t>
  </si>
  <si>
    <t>2019-11-29 05-PM</t>
  </si>
  <si>
    <t>2019-11-29 04-PM</t>
  </si>
  <si>
    <t>2019-11-29 03-PM</t>
  </si>
  <si>
    <t>2019-11-29 02-PM</t>
  </si>
  <si>
    <t>2019-11-29 01-PM</t>
  </si>
  <si>
    <t>2019-11-29 12-PM</t>
  </si>
  <si>
    <t>2019-11-29 11-AM</t>
  </si>
  <si>
    <t>2019-11-29 10-AM</t>
  </si>
  <si>
    <t>2019-11-29 09-AM</t>
  </si>
  <si>
    <t>2019-11-29 08-AM</t>
  </si>
  <si>
    <t>2019-11-29 07-AM</t>
  </si>
  <si>
    <t>2019-11-29 06-AM</t>
  </si>
  <si>
    <t>2019-11-29 05-AM</t>
  </si>
  <si>
    <t>2019-11-29 04-AM</t>
  </si>
  <si>
    <t>2019-11-29 03-AM</t>
  </si>
  <si>
    <t>2019-11-29 02-AM</t>
  </si>
  <si>
    <t>2019-11-29 01-AM</t>
  </si>
  <si>
    <t>2019-11-29 12-AM</t>
  </si>
  <si>
    <t>2019-11-28 11-PM</t>
  </si>
  <si>
    <t>2019-11-28 10-PM</t>
  </si>
  <si>
    <t>2019-11-28 09-PM</t>
  </si>
  <si>
    <t>2019-11-28 08-PM</t>
  </si>
  <si>
    <t>2019-11-28 07-PM</t>
  </si>
  <si>
    <t>2019-11-28 06-PM</t>
  </si>
  <si>
    <t>2019-11-28 05-PM</t>
  </si>
  <si>
    <t>2019-11-28 04-PM</t>
  </si>
  <si>
    <t>2019-11-28 03-PM</t>
  </si>
  <si>
    <t>2019-11-28 02-PM</t>
  </si>
  <si>
    <t>2019-11-28 01-PM</t>
  </si>
  <si>
    <t>2019-11-28 12-PM</t>
  </si>
  <si>
    <t>2019-11-28 11-AM</t>
  </si>
  <si>
    <t>2019-11-28 10-AM</t>
  </si>
  <si>
    <t>2019-11-28 09-AM</t>
  </si>
  <si>
    <t>2019-11-28 08-AM</t>
  </si>
  <si>
    <t>2019-11-28 07-AM</t>
  </si>
  <si>
    <t>2019-11-28 06-AM</t>
  </si>
  <si>
    <t>2019-11-28 05-AM</t>
  </si>
  <si>
    <t>2019-11-28 04-AM</t>
  </si>
  <si>
    <t>2019-11-28 03-AM</t>
  </si>
  <si>
    <t>2019-11-28 02-AM</t>
  </si>
  <si>
    <t>2019-11-28 01-AM</t>
  </si>
  <si>
    <t>2019-11-28 12-AM</t>
  </si>
  <si>
    <t>2019-11-27 11-PM</t>
  </si>
  <si>
    <t>2019-11-27 10-PM</t>
  </si>
  <si>
    <t>2019-11-27 09-PM</t>
  </si>
  <si>
    <t>2019-11-27 08-PM</t>
  </si>
  <si>
    <t>2019-11-27 07-PM</t>
  </si>
  <si>
    <t>2019-11-27 06-PM</t>
  </si>
  <si>
    <t>2019-11-27 05-PM</t>
  </si>
  <si>
    <t>2019-11-27 04-PM</t>
  </si>
  <si>
    <t>2019-11-27 03-PM</t>
  </si>
  <si>
    <t>2019-11-27 02-PM</t>
  </si>
  <si>
    <t>2019-11-27 01-PM</t>
  </si>
  <si>
    <t>2019-11-27 12-PM</t>
  </si>
  <si>
    <t>2019-11-27 11-AM</t>
  </si>
  <si>
    <t>2019-11-27 10-AM</t>
  </si>
  <si>
    <t>2019-11-27 09-AM</t>
  </si>
  <si>
    <t>2019-11-27 08-AM</t>
  </si>
  <si>
    <t>2019-11-27 07-AM</t>
  </si>
  <si>
    <t>2019-11-27 06-AM</t>
  </si>
  <si>
    <t>2019-11-27 05-AM</t>
  </si>
  <si>
    <t>2019-11-27 04-AM</t>
  </si>
  <si>
    <t>2019-11-27 03-AM</t>
  </si>
  <si>
    <t>2019-11-27 02-AM</t>
  </si>
  <si>
    <t>2019-11-27 01-AM</t>
  </si>
  <si>
    <t>2019-11-27 12-AM</t>
  </si>
  <si>
    <t>2019-11-26 11-PM</t>
  </si>
  <si>
    <t>2019-11-26 10-PM</t>
  </si>
  <si>
    <t>2019-11-26 09-PM</t>
  </si>
  <si>
    <t>2019-11-26 08-PM</t>
  </si>
  <si>
    <t>2019-11-26 07-PM</t>
  </si>
  <si>
    <t>2019-11-26 06-PM</t>
  </si>
  <si>
    <t>2019-11-26 05-PM</t>
  </si>
  <si>
    <t>2019-11-26 04-PM</t>
  </si>
  <si>
    <t>2019-11-26 03-PM</t>
  </si>
  <si>
    <t>2019-11-26 02-PM</t>
  </si>
  <si>
    <t>2019-11-26 01-PM</t>
  </si>
  <si>
    <t>2019-11-26 12-PM</t>
  </si>
  <si>
    <t>2019-11-26 11-AM</t>
  </si>
  <si>
    <t>2019-11-26 10-AM</t>
  </si>
  <si>
    <t>2019-11-26 09-AM</t>
  </si>
  <si>
    <t>2019-11-26 08-AM</t>
  </si>
  <si>
    <t>2019-11-26 07-AM</t>
  </si>
  <si>
    <t>2019-11-26 06-AM</t>
  </si>
  <si>
    <t>2019-11-26 05-AM</t>
  </si>
  <si>
    <t>2019-11-26 04-AM</t>
  </si>
  <si>
    <t>2019-11-26 03-AM</t>
  </si>
  <si>
    <t>2019-11-26 02-AM</t>
  </si>
  <si>
    <t>2019-11-26 01-AM</t>
  </si>
  <si>
    <t>2019-11-26 12-AM</t>
  </si>
  <si>
    <t>2019-11-25 11-PM</t>
  </si>
  <si>
    <t>2019-11-25 10-PM</t>
  </si>
  <si>
    <t>2019-11-25 09-PM</t>
  </si>
  <si>
    <t>2019-11-25 08-PM</t>
  </si>
  <si>
    <t>2019-11-25 07-PM</t>
  </si>
  <si>
    <t>2019-11-25 06-PM</t>
  </si>
  <si>
    <t>2019-11-25 05-PM</t>
  </si>
  <si>
    <t>2019-11-25 04-PM</t>
  </si>
  <si>
    <t>2019-11-25 03-PM</t>
  </si>
  <si>
    <t>2019-11-25 02-PM</t>
  </si>
  <si>
    <t>2019-11-25 01-PM</t>
  </si>
  <si>
    <t>2019-11-25 12-PM</t>
  </si>
  <si>
    <t>2019-11-25 11-AM</t>
  </si>
  <si>
    <t>2019-11-25 10-AM</t>
  </si>
  <si>
    <t>2019-11-25 09-AM</t>
  </si>
  <si>
    <t>2019-11-25 08-AM</t>
  </si>
  <si>
    <t>2019-11-25 07-AM</t>
  </si>
  <si>
    <t>2019-11-25 06-AM</t>
  </si>
  <si>
    <t>2019-11-25 05-AM</t>
  </si>
  <si>
    <t>2019-11-25 04-AM</t>
  </si>
  <si>
    <t>2019-11-25 03-AM</t>
  </si>
  <si>
    <t>2019-11-25 02-AM</t>
  </si>
  <si>
    <t>2019-11-25 01-AM</t>
  </si>
  <si>
    <t>2019-11-25 12-AM</t>
  </si>
  <si>
    <t>2019-11-24 11-PM</t>
  </si>
  <si>
    <t>2019-11-24 10-PM</t>
  </si>
  <si>
    <t>2019-11-24 09-PM</t>
  </si>
  <si>
    <t>2019-11-24 08-PM</t>
  </si>
  <si>
    <t>2019-11-24 07-PM</t>
  </si>
  <si>
    <t>2019-11-24 06-PM</t>
  </si>
  <si>
    <t>2019-11-24 05-PM</t>
  </si>
  <si>
    <t>2019-11-24 04-PM</t>
  </si>
  <si>
    <t>2019-11-24 03-PM</t>
  </si>
  <si>
    <t>2019-11-24 02-PM</t>
  </si>
  <si>
    <t>2019-11-24 01-PM</t>
  </si>
  <si>
    <t>2019-11-24 12-PM</t>
  </si>
  <si>
    <t>2019-11-24 11-AM</t>
  </si>
  <si>
    <t>2019-11-24 10-AM</t>
  </si>
  <si>
    <t>2019-11-24 09-AM</t>
  </si>
  <si>
    <t>2019-11-24 08-AM</t>
  </si>
  <si>
    <t>2019-11-24 07-AM</t>
  </si>
  <si>
    <t>2019-11-24 06-AM</t>
  </si>
  <si>
    <t>2019-11-24 05-AM</t>
  </si>
  <si>
    <t>2019-11-24 04-AM</t>
  </si>
  <si>
    <t>2019-11-24 03-AM</t>
  </si>
  <si>
    <t>2019-11-24 02-AM</t>
  </si>
  <si>
    <t>2019-11-24 01-AM</t>
  </si>
  <si>
    <t>2019-11-24 12-AM</t>
  </si>
  <si>
    <t>2019-11-23 11-PM</t>
  </si>
  <si>
    <t>2019-11-23 10-PM</t>
  </si>
  <si>
    <t>2019-11-23 09-PM</t>
  </si>
  <si>
    <t>2019-11-23 08-PM</t>
  </si>
  <si>
    <t>2019-11-23 07-PM</t>
  </si>
  <si>
    <t>2019-11-23 06-PM</t>
  </si>
  <si>
    <t>2019-11-23 05-PM</t>
  </si>
  <si>
    <t>2019-11-23 04-PM</t>
  </si>
  <si>
    <t>2019-11-23 03-PM</t>
  </si>
  <si>
    <t>2019-11-23 02-PM</t>
  </si>
  <si>
    <t>2019-11-23 01-PM</t>
  </si>
  <si>
    <t>2019-11-23 12-PM</t>
  </si>
  <si>
    <t>2019-11-23 11-AM</t>
  </si>
  <si>
    <t>2019-11-23 10-AM</t>
  </si>
  <si>
    <t>2019-11-23 09-AM</t>
  </si>
  <si>
    <t>2019-11-23 08-AM</t>
  </si>
  <si>
    <t>2019-11-23 07-AM</t>
  </si>
  <si>
    <t>2019-11-23 06-AM</t>
  </si>
  <si>
    <t>2019-11-23 05-AM</t>
  </si>
  <si>
    <t>2019-11-23 04-AM</t>
  </si>
  <si>
    <t>2019-11-23 03-AM</t>
  </si>
  <si>
    <t>2019-11-23 02-AM</t>
  </si>
  <si>
    <t>2019-11-23 01-AM</t>
  </si>
  <si>
    <t>2019-11-23 12-AM</t>
  </si>
  <si>
    <t>2019-11-22 11-PM</t>
  </si>
  <si>
    <t>2019-11-22 10-PM</t>
  </si>
  <si>
    <t>2019-11-22 09-PM</t>
  </si>
  <si>
    <t>2019-11-22 08-PM</t>
  </si>
  <si>
    <t>2019-11-22 07-PM</t>
  </si>
  <si>
    <t>2019-11-22 06-PM</t>
  </si>
  <si>
    <t>2019-11-22 05-PM</t>
  </si>
  <si>
    <t>2019-11-22 04-PM</t>
  </si>
  <si>
    <t>2019-11-22 03-PM</t>
  </si>
  <si>
    <t>2019-11-22 02-PM</t>
  </si>
  <si>
    <t>2019-11-22 01-PM</t>
  </si>
  <si>
    <t>2019-11-22 12-PM</t>
  </si>
  <si>
    <t>2019-11-22 11-AM</t>
  </si>
  <si>
    <t>2019-11-22 10-AM</t>
  </si>
  <si>
    <t>2019-11-22 09-AM</t>
  </si>
  <si>
    <t>2019-11-22 08-AM</t>
  </si>
  <si>
    <t>2019-11-22 07-AM</t>
  </si>
  <si>
    <t>2019-11-22 06-AM</t>
  </si>
  <si>
    <t>2019-11-22 05-AM</t>
  </si>
  <si>
    <t>2019-11-22 04-AM</t>
  </si>
  <si>
    <t>2019-11-22 03-AM</t>
  </si>
  <si>
    <t>2019-11-22 02-AM</t>
  </si>
  <si>
    <t>2019-11-22 01-AM</t>
  </si>
  <si>
    <t>2019-11-22 12-AM</t>
  </si>
  <si>
    <t>2019-11-21 11-PM</t>
  </si>
  <si>
    <t>2019-11-21 10-PM</t>
  </si>
  <si>
    <t>2019-11-21 09-PM</t>
  </si>
  <si>
    <t>2019-11-21 08-PM</t>
  </si>
  <si>
    <t>2019-11-21 07-PM</t>
  </si>
  <si>
    <t>2019-11-21 06-PM</t>
  </si>
  <si>
    <t>2019-11-21 05-PM</t>
  </si>
  <si>
    <t>2019-11-21 04-PM</t>
  </si>
  <si>
    <t>2019-11-21 03-PM</t>
  </si>
  <si>
    <t>2019-11-21 02-PM</t>
  </si>
  <si>
    <t>2019-11-21 01-PM</t>
  </si>
  <si>
    <t>2019-11-21 12-PM</t>
  </si>
  <si>
    <t>2019-11-21 11-AM</t>
  </si>
  <si>
    <t>2019-11-21 10-AM</t>
  </si>
  <si>
    <t>2019-11-21 09-AM</t>
  </si>
  <si>
    <t>2019-11-21 08-AM</t>
  </si>
  <si>
    <t>2019-11-21 07-AM</t>
  </si>
  <si>
    <t>2019-11-21 06-AM</t>
  </si>
  <si>
    <t>2019-11-21 05-AM</t>
  </si>
  <si>
    <t>2019-11-21 04-AM</t>
  </si>
  <si>
    <t>2019-11-21 03-AM</t>
  </si>
  <si>
    <t>2019-11-21 02-AM</t>
  </si>
  <si>
    <t>2019-11-21 01-AM</t>
  </si>
  <si>
    <t>2019-11-21 12-AM</t>
  </si>
  <si>
    <t>2019-11-20 11-PM</t>
  </si>
  <si>
    <t>2019-11-20 10-PM</t>
  </si>
  <si>
    <t>2019-11-20 09-PM</t>
  </si>
  <si>
    <t>2019-11-20 08-PM</t>
  </si>
  <si>
    <t>2019-11-20 07-PM</t>
  </si>
  <si>
    <t>2019-11-20 06-PM</t>
  </si>
  <si>
    <t>2019-11-20 05-PM</t>
  </si>
  <si>
    <t>2019-11-20 04-PM</t>
  </si>
  <si>
    <t>2019-11-20 03-PM</t>
  </si>
  <si>
    <t>2019-11-20 02-PM</t>
  </si>
  <si>
    <t>2019-11-20 01-PM</t>
  </si>
  <si>
    <t>2019-11-20 12-PM</t>
  </si>
  <si>
    <t>2019-11-20 11-AM</t>
  </si>
  <si>
    <t>2019-11-20 10-AM</t>
  </si>
  <si>
    <t>2019-11-20 09-AM</t>
  </si>
  <si>
    <t>2019-11-20 08-AM</t>
  </si>
  <si>
    <t>2019-11-20 07-AM</t>
  </si>
  <si>
    <t>2019-11-20 06-AM</t>
  </si>
  <si>
    <t>2019-11-20 05-AM</t>
  </si>
  <si>
    <t>2019-11-20 04-AM</t>
  </si>
  <si>
    <t>2019-11-20 03-AM</t>
  </si>
  <si>
    <t>2019-11-20 02-AM</t>
  </si>
  <si>
    <t>2019-11-20 01-AM</t>
  </si>
  <si>
    <t>2019-11-20 12-AM</t>
  </si>
  <si>
    <t>2019-11-19 11-PM</t>
  </si>
  <si>
    <t>2019-11-19 10-PM</t>
  </si>
  <si>
    <t>2019-11-19 09-PM</t>
  </si>
  <si>
    <t>2019-11-19 08-PM</t>
  </si>
  <si>
    <t>2019-11-19 07-PM</t>
  </si>
  <si>
    <t>2019-11-19 06-PM</t>
  </si>
  <si>
    <t>2019-11-19 05-PM</t>
  </si>
  <si>
    <t>2019-11-19 04-PM</t>
  </si>
  <si>
    <t>2019-11-19 03-PM</t>
  </si>
  <si>
    <t>2019-11-19 02-PM</t>
  </si>
  <si>
    <t>2019-11-19 01-PM</t>
  </si>
  <si>
    <t>2019-11-19 12-PM</t>
  </si>
  <si>
    <t>2019-11-19 11-AM</t>
  </si>
  <si>
    <t>2019-11-19 10-AM</t>
  </si>
  <si>
    <t>2019-11-19 09-AM</t>
  </si>
  <si>
    <t>2019-11-19 08-AM</t>
  </si>
  <si>
    <t>2019-11-19 07-AM</t>
  </si>
  <si>
    <t>2019-11-19 06-AM</t>
  </si>
  <si>
    <t>2019-11-19 05-AM</t>
  </si>
  <si>
    <t>2019-11-19 04-AM</t>
  </si>
  <si>
    <t>2019-11-19 03-AM</t>
  </si>
  <si>
    <t>2019-11-19 02-AM</t>
  </si>
  <si>
    <t>2019-11-19 01-AM</t>
  </si>
  <si>
    <t>2019-11-19 12-AM</t>
  </si>
  <si>
    <t>2019-11-18 11-PM</t>
  </si>
  <si>
    <t>2019-11-18 10-PM</t>
  </si>
  <si>
    <t>2019-11-18 09-PM</t>
  </si>
  <si>
    <t>2019-11-18 08-PM</t>
  </si>
  <si>
    <t>2019-11-18 07-PM</t>
  </si>
  <si>
    <t>2019-11-18 06-PM</t>
  </si>
  <si>
    <t>2019-11-18 05-PM</t>
  </si>
  <si>
    <t>2019-11-18 04-PM</t>
  </si>
  <si>
    <t>2019-11-18 03-PM</t>
  </si>
  <si>
    <t>2019-11-18 02-PM</t>
  </si>
  <si>
    <t>2019-11-18 01-PM</t>
  </si>
  <si>
    <t>2019-11-18 12-PM</t>
  </si>
  <si>
    <t>2019-11-18 11-AM</t>
  </si>
  <si>
    <t>2019-11-18 10-AM</t>
  </si>
  <si>
    <t>2019-11-18 09-AM</t>
  </si>
  <si>
    <t>2019-11-18 08-AM</t>
  </si>
  <si>
    <t>2019-11-18 07-AM</t>
  </si>
  <si>
    <t>2019-11-18 06-AM</t>
  </si>
  <si>
    <t>2019-11-18 05-AM</t>
  </si>
  <si>
    <t>2019-11-18 04-AM</t>
  </si>
  <si>
    <t>2019-11-18 03-AM</t>
  </si>
  <si>
    <t>2019-11-18 02-AM</t>
  </si>
  <si>
    <t>2019-11-18 01-AM</t>
  </si>
  <si>
    <t>2019-11-18 12-AM</t>
  </si>
  <si>
    <t>2019-11-17 11-PM</t>
  </si>
  <si>
    <t>2019-11-17 10-PM</t>
  </si>
  <si>
    <t>2019-11-17 09-PM</t>
  </si>
  <si>
    <t>2019-11-17 08-PM</t>
  </si>
  <si>
    <t>2019-11-17 07-PM</t>
  </si>
  <si>
    <t>2019-11-17 06-PM</t>
  </si>
  <si>
    <t>2019-11-17 05-PM</t>
  </si>
  <si>
    <t>2019-11-17 04-PM</t>
  </si>
  <si>
    <t>2019-11-17 03-PM</t>
  </si>
  <si>
    <t>2019-11-17 02-PM</t>
  </si>
  <si>
    <t>2019-11-17 01-PM</t>
  </si>
  <si>
    <t>2019-11-17 12-PM</t>
  </si>
  <si>
    <t>2019-11-17 11-AM</t>
  </si>
  <si>
    <t>2019-11-17 10-AM</t>
  </si>
  <si>
    <t>2019-11-17 09-AM</t>
  </si>
  <si>
    <t>2019-11-17 08-AM</t>
  </si>
  <si>
    <t>2019-11-17 07-AM</t>
  </si>
  <si>
    <t>2019-11-17 06-AM</t>
  </si>
  <si>
    <t>2019-11-17 05-AM</t>
  </si>
  <si>
    <t>2019-11-17 04-AM</t>
  </si>
  <si>
    <t>2019-11-17 03-AM</t>
  </si>
  <si>
    <t>2019-11-17 02-AM</t>
  </si>
  <si>
    <t>2019-11-17 01-AM</t>
  </si>
  <si>
    <t>2019-11-17 12-AM</t>
  </si>
  <si>
    <t>2019-11-16 11-PM</t>
  </si>
  <si>
    <t>2019-11-16 10-PM</t>
  </si>
  <si>
    <t>2019-11-16 09-PM</t>
  </si>
  <si>
    <t>2019-11-16 08-PM</t>
  </si>
  <si>
    <t>2019-11-16 07-PM</t>
  </si>
  <si>
    <t>2019-11-16 06-PM</t>
  </si>
  <si>
    <t>2019-11-16 05-PM</t>
  </si>
  <si>
    <t>2019-11-16 04-PM</t>
  </si>
  <si>
    <t>2019-11-16 03-PM</t>
  </si>
  <si>
    <t>2019-11-16 02-PM</t>
  </si>
  <si>
    <t>2019-11-16 01-PM</t>
  </si>
  <si>
    <t>2019-11-16 12-PM</t>
  </si>
  <si>
    <t>2019-11-16 11-AM</t>
  </si>
  <si>
    <t>2019-11-16 10-AM</t>
  </si>
  <si>
    <t>2019-11-16 09-AM</t>
  </si>
  <si>
    <t>2019-11-16 08-AM</t>
  </si>
  <si>
    <t>2019-11-16 07-AM</t>
  </si>
  <si>
    <t>2019-11-16 06-AM</t>
  </si>
  <si>
    <t>2019-11-16 05-AM</t>
  </si>
  <si>
    <t>2019-11-16 04-AM</t>
  </si>
  <si>
    <t>2019-11-16 03-AM</t>
  </si>
  <si>
    <t>2019-11-16 02-AM</t>
  </si>
  <si>
    <t>2019-11-16 01-AM</t>
  </si>
  <si>
    <t>2019-11-16 12-AM</t>
  </si>
  <si>
    <t>2019-11-15 11-PM</t>
  </si>
  <si>
    <t>2019-11-15 10-PM</t>
  </si>
  <si>
    <t>2019-11-15 09-PM</t>
  </si>
  <si>
    <t>2019-11-15 08-PM</t>
  </si>
  <si>
    <t>2019-11-15 07-PM</t>
  </si>
  <si>
    <t>2019-11-15 06-PM</t>
  </si>
  <si>
    <t>2019-11-15 05-PM</t>
  </si>
  <si>
    <t>2019-11-15 04-PM</t>
  </si>
  <si>
    <t>2019-11-15 03-PM</t>
  </si>
  <si>
    <t>2019-11-15 02-PM</t>
  </si>
  <si>
    <t>2019-11-15 01-PM</t>
  </si>
  <si>
    <t>2019-11-15 12-PM</t>
  </si>
  <si>
    <t>2019-11-15 11-AM</t>
  </si>
  <si>
    <t>2019-11-15 10-AM</t>
  </si>
  <si>
    <t>2019-11-15 09-AM</t>
  </si>
  <si>
    <t>2019-11-15 08-AM</t>
  </si>
  <si>
    <t>2019-11-15 07-AM</t>
  </si>
  <si>
    <t>2019-11-15 06-AM</t>
  </si>
  <si>
    <t>2019-11-15 05-AM</t>
  </si>
  <si>
    <t>2019-11-15 04-AM</t>
  </si>
  <si>
    <t>2019-11-15 03-AM</t>
  </si>
  <si>
    <t>2019-11-15 02-AM</t>
  </si>
  <si>
    <t>2019-11-15 01-AM</t>
  </si>
  <si>
    <t>2019-11-15 12-AM</t>
  </si>
  <si>
    <t>2019-11-14 11-PM</t>
  </si>
  <si>
    <t>2019-11-14 10-PM</t>
  </si>
  <si>
    <t>2019-11-14 09-PM</t>
  </si>
  <si>
    <t>2019-11-14 08-PM</t>
  </si>
  <si>
    <t>2019-11-14 07-PM</t>
  </si>
  <si>
    <t>2019-11-14 06-PM</t>
  </si>
  <si>
    <t>2019-11-14 05-PM</t>
  </si>
  <si>
    <t>2019-11-14 04-PM</t>
  </si>
  <si>
    <t>2019-11-14 03-PM</t>
  </si>
  <si>
    <t>2019-11-14 02-PM</t>
  </si>
  <si>
    <t>2019-11-14 01-PM</t>
  </si>
  <si>
    <t>2019-11-14 12-PM</t>
  </si>
  <si>
    <t>2019-11-14 11-AM</t>
  </si>
  <si>
    <t>2019-11-14 10-AM</t>
  </si>
  <si>
    <t>2019-11-14 09-AM</t>
  </si>
  <si>
    <t>2019-11-14 08-AM</t>
  </si>
  <si>
    <t>2019-11-14 07-AM</t>
  </si>
  <si>
    <t>2019-11-14 06-AM</t>
  </si>
  <si>
    <t>2019-11-14 05-AM</t>
  </si>
  <si>
    <t>2019-11-14 04-AM</t>
  </si>
  <si>
    <t>2019-11-14 03-AM</t>
  </si>
  <si>
    <t>2019-11-14 02-AM</t>
  </si>
  <si>
    <t>2019-11-14 01-AM</t>
  </si>
  <si>
    <t>2019-11-14 12-AM</t>
  </si>
  <si>
    <t>2019-11-13 11-PM</t>
  </si>
  <si>
    <t>2019-11-13 10-PM</t>
  </si>
  <si>
    <t>2019-11-13 09-PM</t>
  </si>
  <si>
    <t>2019-11-13 08-PM</t>
  </si>
  <si>
    <t>2019-11-13 07-PM</t>
  </si>
  <si>
    <t>2019-11-13 06-PM</t>
  </si>
  <si>
    <t>2019-11-13 05-PM</t>
  </si>
  <si>
    <t>2019-11-13 04-PM</t>
  </si>
  <si>
    <t>2019-11-13 03-PM</t>
  </si>
  <si>
    <t>2019-11-13 02-PM</t>
  </si>
  <si>
    <t>2019-11-13 01-PM</t>
  </si>
  <si>
    <t>2019-11-13 12-PM</t>
  </si>
  <si>
    <t>2019-11-13 11-AM</t>
  </si>
  <si>
    <t>2019-11-13 10-AM</t>
  </si>
  <si>
    <t>2019-11-13 09-AM</t>
  </si>
  <si>
    <t>2019-11-13 08-AM</t>
  </si>
  <si>
    <t>2019-11-13 07-AM</t>
  </si>
  <si>
    <t>2019-11-13 06-AM</t>
  </si>
  <si>
    <t>2019-11-13 05-AM</t>
  </si>
  <si>
    <t>2019-11-13 04-AM</t>
  </si>
  <si>
    <t>2019-11-13 03-AM</t>
  </si>
  <si>
    <t>2019-11-13 02-AM</t>
  </si>
  <si>
    <t>2019-11-13 01-AM</t>
  </si>
  <si>
    <t>2019-11-13 12-AM</t>
  </si>
  <si>
    <t>2019-11-12 11-PM</t>
  </si>
  <si>
    <t>2019-11-12 10-PM</t>
  </si>
  <si>
    <t>2019-11-12 09-PM</t>
  </si>
  <si>
    <t>2019-11-12 08-PM</t>
  </si>
  <si>
    <t>2019-11-12 07-PM</t>
  </si>
  <si>
    <t>2019-11-12 06-PM</t>
  </si>
  <si>
    <t>2019-11-12 05-PM</t>
  </si>
  <si>
    <t>2019-11-12 04-PM</t>
  </si>
  <si>
    <t>2019-11-12 03-PM</t>
  </si>
  <si>
    <t>2019-11-12 02-PM</t>
  </si>
  <si>
    <t>2019-11-12 01-PM</t>
  </si>
  <si>
    <t>2019-11-12 12-PM</t>
  </si>
  <si>
    <t>2019-11-12 11-AM</t>
  </si>
  <si>
    <t>2019-11-12 10-AM</t>
  </si>
  <si>
    <t>2019-11-12 09-AM</t>
  </si>
  <si>
    <t>2019-11-12 08-AM</t>
  </si>
  <si>
    <t>2019-11-12 07-AM</t>
  </si>
  <si>
    <t>2019-11-12 06-AM</t>
  </si>
  <si>
    <t>2019-11-12 05-AM</t>
  </si>
  <si>
    <t>2019-11-12 04-AM</t>
  </si>
  <si>
    <t>2019-11-12 03-AM</t>
  </si>
  <si>
    <t>2019-11-12 02-AM</t>
  </si>
  <si>
    <t>2019-11-12 01-AM</t>
  </si>
  <si>
    <t>2019-11-12 12-AM</t>
  </si>
  <si>
    <t>2019-11-11 11-PM</t>
  </si>
  <si>
    <t>2019-11-11 10-PM</t>
  </si>
  <si>
    <t>2019-11-11 09-PM</t>
  </si>
  <si>
    <t>2019-11-11 08-PM</t>
  </si>
  <si>
    <t>2019-11-11 07-PM</t>
  </si>
  <si>
    <t>2019-11-11 06-PM</t>
  </si>
  <si>
    <t>2019-11-11 05-PM</t>
  </si>
  <si>
    <t>2019-11-11 04-PM</t>
  </si>
  <si>
    <t>2019-11-11 03-PM</t>
  </si>
  <si>
    <t>2019-11-11 02-PM</t>
  </si>
  <si>
    <t>2019-11-11 01-PM</t>
  </si>
  <si>
    <t>2019-11-11 12-PM</t>
  </si>
  <si>
    <t>2019-11-11 11-AM</t>
  </si>
  <si>
    <t>2019-11-11 10-AM</t>
  </si>
  <si>
    <t>2019-11-11 09-AM</t>
  </si>
  <si>
    <t>2019-11-11 08-AM</t>
  </si>
  <si>
    <t>2019-11-11 07-AM</t>
  </si>
  <si>
    <t>2019-11-11 06-AM</t>
  </si>
  <si>
    <t>2019-11-11 05-AM</t>
  </si>
  <si>
    <t>2019-11-11 04-AM</t>
  </si>
  <si>
    <t>2019-11-11 03-AM</t>
  </si>
  <si>
    <t>2019-11-11 02-AM</t>
  </si>
  <si>
    <t>2019-11-11 01-AM</t>
  </si>
  <si>
    <t>2019-11-11 12-AM</t>
  </si>
  <si>
    <t>2019-11-10 11-PM</t>
  </si>
  <si>
    <t>2019-11-10 10-PM</t>
  </si>
  <si>
    <t>2019-11-10 09-PM</t>
  </si>
  <si>
    <t>2019-11-10 08-PM</t>
  </si>
  <si>
    <t>2019-11-10 07-PM</t>
  </si>
  <si>
    <t>2019-11-10 06-PM</t>
  </si>
  <si>
    <t>2019-11-10 05-PM</t>
  </si>
  <si>
    <t>2019-11-10 04-PM</t>
  </si>
  <si>
    <t>2019-11-10 03-PM</t>
  </si>
  <si>
    <t>2019-11-10 02-PM</t>
  </si>
  <si>
    <t>2019-11-10 01-PM</t>
  </si>
  <si>
    <t>2019-11-10 12-PM</t>
  </si>
  <si>
    <t>2019-11-10 11-AM</t>
  </si>
  <si>
    <t>2019-11-10 10-AM</t>
  </si>
  <si>
    <t>2019-11-10 09-AM</t>
  </si>
  <si>
    <t>2019-11-10 08-AM</t>
  </si>
  <si>
    <t>2019-11-10 07-AM</t>
  </si>
  <si>
    <t>2019-11-10 06-AM</t>
  </si>
  <si>
    <t>2019-11-10 05-AM</t>
  </si>
  <si>
    <t>2019-11-10 04-AM</t>
  </si>
  <si>
    <t>2019-11-10 03-AM</t>
  </si>
  <si>
    <t>2019-11-10 02-AM</t>
  </si>
  <si>
    <t>2019-11-10 01-AM</t>
  </si>
  <si>
    <t>2019-11-10 12-AM</t>
  </si>
  <si>
    <t>2019-11-09 11-PM</t>
  </si>
  <si>
    <t>2019-11-09 10-PM</t>
  </si>
  <si>
    <t>2019-11-09 09-PM</t>
  </si>
  <si>
    <t>2019-11-09 08-PM</t>
  </si>
  <si>
    <t>2019-11-09 07-PM</t>
  </si>
  <si>
    <t>2019-11-09 06-PM</t>
  </si>
  <si>
    <t>2019-11-09 05-PM</t>
  </si>
  <si>
    <t>2019-11-09 04-PM</t>
  </si>
  <si>
    <t>2019-11-09 03-PM</t>
  </si>
  <si>
    <t>2019-11-09 02-PM</t>
  </si>
  <si>
    <t>2019-11-09 01-PM</t>
  </si>
  <si>
    <t>2019-11-09 12-PM</t>
  </si>
  <si>
    <t>2019-11-09 11-AM</t>
  </si>
  <si>
    <t>2019-11-09 10-AM</t>
  </si>
  <si>
    <t>2019-11-09 09-AM</t>
  </si>
  <si>
    <t>2019-11-09 08-AM</t>
  </si>
  <si>
    <t>2019-11-09 07-AM</t>
  </si>
  <si>
    <t>2019-11-09 06-AM</t>
  </si>
  <si>
    <t>2019-11-09 05-AM</t>
  </si>
  <si>
    <t>2019-11-09 04-AM</t>
  </si>
  <si>
    <t>2019-11-09 03-AM</t>
  </si>
  <si>
    <t>2019-11-09 02-AM</t>
  </si>
  <si>
    <t>2019-11-09 01-AM</t>
  </si>
  <si>
    <t>2019-11-09 12-AM</t>
  </si>
  <si>
    <t>2019-11-08 11-PM</t>
  </si>
  <si>
    <t>2019-11-08 10-PM</t>
  </si>
  <si>
    <t>2019-11-08 09-PM</t>
  </si>
  <si>
    <t>2019-11-08 08-PM</t>
  </si>
  <si>
    <t>2019-11-08 07-PM</t>
  </si>
  <si>
    <t>2019-11-08 06-PM</t>
  </si>
  <si>
    <t>2019-11-08 05-PM</t>
  </si>
  <si>
    <t>2019-11-08 04-PM</t>
  </si>
  <si>
    <t>2019-11-08 03-PM</t>
  </si>
  <si>
    <t>2019-11-08 02-PM</t>
  </si>
  <si>
    <t>2019-11-08 01-PM</t>
  </si>
  <si>
    <t>2019-11-08 12-PM</t>
  </si>
  <si>
    <t>2019-11-08 11-AM</t>
  </si>
  <si>
    <t>2019-11-08 10-AM</t>
  </si>
  <si>
    <t>2019-11-08 09-AM</t>
  </si>
  <si>
    <t>2019-11-08 08-AM</t>
  </si>
  <si>
    <t>2019-11-08 07-AM</t>
  </si>
  <si>
    <t>2019-11-08 06-AM</t>
  </si>
  <si>
    <t>2019-11-08 05-AM</t>
  </si>
  <si>
    <t>2019-11-08 04-AM</t>
  </si>
  <si>
    <t>2019-11-08 03-AM</t>
  </si>
  <si>
    <t>2019-11-08 02-AM</t>
  </si>
  <si>
    <t>2019-11-08 01-AM</t>
  </si>
  <si>
    <t>2019-11-08 12-AM</t>
  </si>
  <si>
    <t>2019-11-07 11-PM</t>
  </si>
  <si>
    <t>2019-11-07 10-PM</t>
  </si>
  <si>
    <t>2019-11-07 09-PM</t>
  </si>
  <si>
    <t>2019-11-07 08-PM</t>
  </si>
  <si>
    <t>2019-11-07 07-PM</t>
  </si>
  <si>
    <t>2019-11-07 06-PM</t>
  </si>
  <si>
    <t>2019-11-07 05-PM</t>
  </si>
  <si>
    <t>2019-11-07 04-PM</t>
  </si>
  <si>
    <t>2019-11-07 03-PM</t>
  </si>
  <si>
    <t>2019-11-07 02-PM</t>
  </si>
  <si>
    <t>2019-11-07 01-PM</t>
  </si>
  <si>
    <t>2019-11-07 12-PM</t>
  </si>
  <si>
    <t>2019-11-07 11-AM</t>
  </si>
  <si>
    <t>2019-11-07 10-AM</t>
  </si>
  <si>
    <t>2019-11-07 09-AM</t>
  </si>
  <si>
    <t>2019-11-07 08-AM</t>
  </si>
  <si>
    <t>2019-11-07 07-AM</t>
  </si>
  <si>
    <t>2019-11-07 06-AM</t>
  </si>
  <si>
    <t>2019-11-07 05-AM</t>
  </si>
  <si>
    <t>2019-11-07 04-AM</t>
  </si>
  <si>
    <t>2019-11-07 03-AM</t>
  </si>
  <si>
    <t>2019-11-07 02-AM</t>
  </si>
  <si>
    <t>2019-11-07 01-AM</t>
  </si>
  <si>
    <t>2019-11-07 12-AM</t>
  </si>
  <si>
    <t>2019-11-06 11-PM</t>
  </si>
  <si>
    <t>2019-11-06 10-PM</t>
  </si>
  <si>
    <t>2019-11-06 09-PM</t>
  </si>
  <si>
    <t>2019-11-06 08-PM</t>
  </si>
  <si>
    <t>2019-11-06 07-PM</t>
  </si>
  <si>
    <t>2019-11-06 06-PM</t>
  </si>
  <si>
    <t>2019-11-06 05-PM</t>
  </si>
  <si>
    <t>2019-11-06 04-PM</t>
  </si>
  <si>
    <t>2019-11-06 03-PM</t>
  </si>
  <si>
    <t>2019-11-06 02-PM</t>
  </si>
  <si>
    <t>2019-11-06 01-PM</t>
  </si>
  <si>
    <t>2019-11-06 12-PM</t>
  </si>
  <si>
    <t>2019-11-06 11-AM</t>
  </si>
  <si>
    <t>2019-11-06 10-AM</t>
  </si>
  <si>
    <t>2019-11-06 09-AM</t>
  </si>
  <si>
    <t>2019-11-06 08-AM</t>
  </si>
  <si>
    <t>2019-11-06 07-AM</t>
  </si>
  <si>
    <t>2019-11-06 06-AM</t>
  </si>
  <si>
    <t>2019-11-06 05-AM</t>
  </si>
  <si>
    <t>2019-11-06 04-AM</t>
  </si>
  <si>
    <t>2019-11-06 03-AM</t>
  </si>
  <si>
    <t>2019-11-06 02-AM</t>
  </si>
  <si>
    <t>2019-11-06 01-AM</t>
  </si>
  <si>
    <t>2019-11-06 12-AM</t>
  </si>
  <si>
    <t>2019-11-05 11-PM</t>
  </si>
  <si>
    <t>2019-11-05 10-PM</t>
  </si>
  <si>
    <t>2019-11-05 09-PM</t>
  </si>
  <si>
    <t>2019-11-05 08-PM</t>
  </si>
  <si>
    <t>2019-11-05 07-PM</t>
  </si>
  <si>
    <t>2019-11-05 06-PM</t>
  </si>
  <si>
    <t>2019-11-05 05-PM</t>
  </si>
  <si>
    <t>2019-11-05 04-PM</t>
  </si>
  <si>
    <t>2019-11-05 03-PM</t>
  </si>
  <si>
    <t>2019-11-05 02-PM</t>
  </si>
  <si>
    <t>2019-11-05 01-PM</t>
  </si>
  <si>
    <t>2019-11-05 12-PM</t>
  </si>
  <si>
    <t>2019-11-05 11-AM</t>
  </si>
  <si>
    <t>2019-11-05 10-AM</t>
  </si>
  <si>
    <t>2019-11-05 09-AM</t>
  </si>
  <si>
    <t>2019-11-05 08-AM</t>
  </si>
  <si>
    <t>2019-11-05 07-AM</t>
  </si>
  <si>
    <t>2019-11-05 06-AM</t>
  </si>
  <si>
    <t>2019-11-05 05-AM</t>
  </si>
  <si>
    <t>2019-11-05 04-AM</t>
  </si>
  <si>
    <t>2019-11-05 03-AM</t>
  </si>
  <si>
    <t>2019-11-05 02-AM</t>
  </si>
  <si>
    <t>2019-11-05 01-AM</t>
  </si>
  <si>
    <t>2019-11-05 12-AM</t>
  </si>
  <si>
    <t>2019-11-04 11-PM</t>
  </si>
  <si>
    <t>2019-11-04 10-PM</t>
  </si>
  <si>
    <t>2019-11-04 09-PM</t>
  </si>
  <si>
    <t>2019-11-04 08-PM</t>
  </si>
  <si>
    <t>2019-11-04 07-PM</t>
  </si>
  <si>
    <t>2019-11-04 06-PM</t>
  </si>
  <si>
    <t>2019-11-04 05-PM</t>
  </si>
  <si>
    <t>2019-11-04 04-PM</t>
  </si>
  <si>
    <t>2019-11-04 03-PM</t>
  </si>
  <si>
    <t>2019-11-04 02-PM</t>
  </si>
  <si>
    <t>2019-11-04 01-PM</t>
  </si>
  <si>
    <t>2019-11-04 12-PM</t>
  </si>
  <si>
    <t>2019-11-04 11-AM</t>
  </si>
  <si>
    <t>2019-11-04 10-AM</t>
  </si>
  <si>
    <t>2019-11-04 09-AM</t>
  </si>
  <si>
    <t>2019-11-04 08-AM</t>
  </si>
  <si>
    <t>2019-11-04 07-AM</t>
  </si>
  <si>
    <t>2019-11-04 06-AM</t>
  </si>
  <si>
    <t>2019-11-04 05-AM</t>
  </si>
  <si>
    <t>2019-11-04 04-AM</t>
  </si>
  <si>
    <t>2019-11-04 03-AM</t>
  </si>
  <si>
    <t>2019-11-04 02-AM</t>
  </si>
  <si>
    <t>2019-11-04 01-AM</t>
  </si>
  <si>
    <t>2019-11-04 12-AM</t>
  </si>
  <si>
    <t>2019-11-03 11-PM</t>
  </si>
  <si>
    <t>2019-11-03 10-PM</t>
  </si>
  <si>
    <t>2019-11-03 09-PM</t>
  </si>
  <si>
    <t>2019-11-03 08-PM</t>
  </si>
  <si>
    <t>2019-11-03 07-PM</t>
  </si>
  <si>
    <t>2019-11-03 06-PM</t>
  </si>
  <si>
    <t>2019-11-03 05-PM</t>
  </si>
  <si>
    <t>2019-11-03 04-PM</t>
  </si>
  <si>
    <t>2019-11-03 03-PM</t>
  </si>
  <si>
    <t>2019-11-03 02-PM</t>
  </si>
  <si>
    <t>2019-11-03 01-PM</t>
  </si>
  <si>
    <t>2019-11-03 12-PM</t>
  </si>
  <si>
    <t>2019-11-03 11-AM</t>
  </si>
  <si>
    <t>2019-11-03 10-AM</t>
  </si>
  <si>
    <t>2019-11-03 09-AM</t>
  </si>
  <si>
    <t>2019-11-03 08-AM</t>
  </si>
  <si>
    <t>2019-11-03 07-AM</t>
  </si>
  <si>
    <t>2019-11-03 06-AM</t>
  </si>
  <si>
    <t>2019-11-03 05-AM</t>
  </si>
  <si>
    <t>2019-11-03 04-AM</t>
  </si>
  <si>
    <t>2019-11-03 03-AM</t>
  </si>
  <si>
    <t>2019-11-03 02-AM</t>
  </si>
  <si>
    <t>2019-11-03 01-AM</t>
  </si>
  <si>
    <t>2019-11-03 12-AM</t>
  </si>
  <si>
    <t>2019-11-02 11-PM</t>
  </si>
  <si>
    <t>2019-11-02 10-PM</t>
  </si>
  <si>
    <t>2019-11-02 09-PM</t>
  </si>
  <si>
    <t>2019-11-02 08-PM</t>
  </si>
  <si>
    <t>2019-11-02 07-PM</t>
  </si>
  <si>
    <t>2019-11-02 06-PM</t>
  </si>
  <si>
    <t>2019-11-02 05-PM</t>
  </si>
  <si>
    <t>2019-11-02 04-PM</t>
  </si>
  <si>
    <t>2019-11-02 03-PM</t>
  </si>
  <si>
    <t>2019-11-02 02-PM</t>
  </si>
  <si>
    <t>2019-11-02 01-PM</t>
  </si>
  <si>
    <t>2019-11-02 12-PM</t>
  </si>
  <si>
    <t>2019-11-02 11-AM</t>
  </si>
  <si>
    <t>2019-11-02 10-AM</t>
  </si>
  <si>
    <t>2019-11-02 09-AM</t>
  </si>
  <si>
    <t>2019-11-02 08-AM</t>
  </si>
  <si>
    <t>2019-11-02 07-AM</t>
  </si>
  <si>
    <t>2019-11-02 06-AM</t>
  </si>
  <si>
    <t>2019-11-02 05-AM</t>
  </si>
  <si>
    <t>2019-11-02 04-AM</t>
  </si>
  <si>
    <t>2019-11-02 03-AM</t>
  </si>
  <si>
    <t>2019-11-02 02-AM</t>
  </si>
  <si>
    <t>2019-11-02 01-AM</t>
  </si>
  <si>
    <t>2019-11-02 12-AM</t>
  </si>
  <si>
    <t>2019-11-01 11-PM</t>
  </si>
  <si>
    <t>2019-11-01 10-PM</t>
  </si>
  <si>
    <t>2019-11-01 09-PM</t>
  </si>
  <si>
    <t>2019-11-01 08-PM</t>
  </si>
  <si>
    <t>2019-11-01 07-PM</t>
  </si>
  <si>
    <t>2019-11-01 06-PM</t>
  </si>
  <si>
    <t>2019-11-01 05-PM</t>
  </si>
  <si>
    <t>2019-11-01 04-PM</t>
  </si>
  <si>
    <t>2019-11-01 03-PM</t>
  </si>
  <si>
    <t>2019-11-01 02-PM</t>
  </si>
  <si>
    <t>2019-11-01 01-PM</t>
  </si>
  <si>
    <t>2019-11-01 12-PM</t>
  </si>
  <si>
    <t>2019-11-01 11-AM</t>
  </si>
  <si>
    <t>2019-11-01 10-AM</t>
  </si>
  <si>
    <t>2019-11-01 09-AM</t>
  </si>
  <si>
    <t>2019-11-01 08-AM</t>
  </si>
  <si>
    <t>2019-11-01 07-AM</t>
  </si>
  <si>
    <t>2019-11-01 06-AM</t>
  </si>
  <si>
    <t>2019-11-01 05-AM</t>
  </si>
  <si>
    <t>2019-11-01 04-AM</t>
  </si>
  <si>
    <t>2019-11-01 03-AM</t>
  </si>
  <si>
    <t>2019-11-01 02-AM</t>
  </si>
  <si>
    <t>2019-11-01 01-AM</t>
  </si>
  <si>
    <t>2019-11-01 12-AM</t>
  </si>
  <si>
    <t>2019-10-31 11-PM</t>
  </si>
  <si>
    <t>2019-10-31 10-PM</t>
  </si>
  <si>
    <t>2019-10-31 09-PM</t>
  </si>
  <si>
    <t>2019-10-31 08-PM</t>
  </si>
  <si>
    <t>2019-10-31 07-PM</t>
  </si>
  <si>
    <t>2019-10-31 06-PM</t>
  </si>
  <si>
    <t>2019-10-31 05-PM</t>
  </si>
  <si>
    <t>2019-10-31 04-PM</t>
  </si>
  <si>
    <t>2019-10-31 03-PM</t>
  </si>
  <si>
    <t>2019-10-31 02-PM</t>
  </si>
  <si>
    <t>2019-10-31 01-PM</t>
  </si>
  <si>
    <t>2019-10-31 12-PM</t>
  </si>
  <si>
    <t>2019-10-31 11-AM</t>
  </si>
  <si>
    <t>2019-10-31 10-AM</t>
  </si>
  <si>
    <t>2019-10-31 09-AM</t>
  </si>
  <si>
    <t>2019-10-31 08-AM</t>
  </si>
  <si>
    <t>2019-10-31 07-AM</t>
  </si>
  <si>
    <t>2019-10-31 06-AM</t>
  </si>
  <si>
    <t>2019-10-31 05-AM</t>
  </si>
  <si>
    <t>2019-10-31 04-AM</t>
  </si>
  <si>
    <t>2019-10-31 03-AM</t>
  </si>
  <si>
    <t>2019-10-31 02-AM</t>
  </si>
  <si>
    <t>2019-10-31 01-AM</t>
  </si>
  <si>
    <t>2019-10-31 12-AM</t>
  </si>
  <si>
    <t>2019-10-30 11-PM</t>
  </si>
  <si>
    <t>2019-10-30 10-PM</t>
  </si>
  <si>
    <t>2019-10-30 09-PM</t>
  </si>
  <si>
    <t>2019-10-30 08-PM</t>
  </si>
  <si>
    <t>2019-10-30 07-PM</t>
  </si>
  <si>
    <t>2019-10-30 06-PM</t>
  </si>
  <si>
    <t>2019-10-30 05-PM</t>
  </si>
  <si>
    <t>2019-10-30 04-PM</t>
  </si>
  <si>
    <t>2019-10-30 03-PM</t>
  </si>
  <si>
    <t>2019-10-30 02-PM</t>
  </si>
  <si>
    <t>2019-10-30 01-PM</t>
  </si>
  <si>
    <t>2019-10-30 12-PM</t>
  </si>
  <si>
    <t>2019-10-30 11-AM</t>
  </si>
  <si>
    <t>2019-10-30 10-AM</t>
  </si>
  <si>
    <t>2019-10-30 09-AM</t>
  </si>
  <si>
    <t>2019-10-30 08-AM</t>
  </si>
  <si>
    <t>2019-10-30 07-AM</t>
  </si>
  <si>
    <t>2019-10-30 06-AM</t>
  </si>
  <si>
    <t>2019-10-30 05-AM</t>
  </si>
  <si>
    <t>2019-10-30 04-AM</t>
  </si>
  <si>
    <t>2019-10-30 03-AM</t>
  </si>
  <si>
    <t>2019-10-30 02-AM</t>
  </si>
  <si>
    <t>2019-10-30 01-AM</t>
  </si>
  <si>
    <t>2019-10-30 12-AM</t>
  </si>
  <si>
    <t>2019-10-29 11-PM</t>
  </si>
  <si>
    <t>2019-10-29 10-PM</t>
  </si>
  <si>
    <t>2019-10-29 09-PM</t>
  </si>
  <si>
    <t>2019-10-29 08-PM</t>
  </si>
  <si>
    <t>2019-10-29 07-PM</t>
  </si>
  <si>
    <t>2019-10-29 06-PM</t>
  </si>
  <si>
    <t>2019-10-29 05-PM</t>
  </si>
  <si>
    <t>2019-10-29 04-PM</t>
  </si>
  <si>
    <t>2019-10-29 03-PM</t>
  </si>
  <si>
    <t>2019-10-29 02-PM</t>
  </si>
  <si>
    <t>2019-10-29 01-PM</t>
  </si>
  <si>
    <t>2019-10-29 12-PM</t>
  </si>
  <si>
    <t>2019-10-29 11-AM</t>
  </si>
  <si>
    <t>2019-10-29 10-AM</t>
  </si>
  <si>
    <t>2019-10-29 09-AM</t>
  </si>
  <si>
    <t>2019-10-29 08-AM</t>
  </si>
  <si>
    <t>2019-10-29 07-AM</t>
  </si>
  <si>
    <t>2019-10-29 06-AM</t>
  </si>
  <si>
    <t>2019-10-29 05-AM</t>
  </si>
  <si>
    <t>2019-10-29 04-AM</t>
  </si>
  <si>
    <t>2019-10-29 03-AM</t>
  </si>
  <si>
    <t>2019-10-29 02-AM</t>
  </si>
  <si>
    <t>2019-10-29 01-AM</t>
  </si>
  <si>
    <t>2019-10-29 12-AM</t>
  </si>
  <si>
    <t>2019-10-28 11-PM</t>
  </si>
  <si>
    <t>2019-10-28 10-PM</t>
  </si>
  <si>
    <t>2019-10-28 09-PM</t>
  </si>
  <si>
    <t>2019-10-28 08-PM</t>
  </si>
  <si>
    <t>2019-10-28 07-PM</t>
  </si>
  <si>
    <t>2019-10-28 06-PM</t>
  </si>
  <si>
    <t>2019-10-28 05-PM</t>
  </si>
  <si>
    <t>2019-10-28 04-PM</t>
  </si>
  <si>
    <t>2019-10-28 03-PM</t>
  </si>
  <si>
    <t>2019-10-28 02-PM</t>
  </si>
  <si>
    <t>2019-10-28 01-PM</t>
  </si>
  <si>
    <t>2019-10-28 12-PM</t>
  </si>
  <si>
    <t>2019-10-28 11-AM</t>
  </si>
  <si>
    <t>2019-10-28 10-AM</t>
  </si>
  <si>
    <t>2019-10-28 09-AM</t>
  </si>
  <si>
    <t>2019-10-28 08-AM</t>
  </si>
  <si>
    <t>2019-10-28 07-AM</t>
  </si>
  <si>
    <t>2019-10-28 06-AM</t>
  </si>
  <si>
    <t>2019-10-28 05-AM</t>
  </si>
  <si>
    <t>2019-10-28 04-AM</t>
  </si>
  <si>
    <t>2019-10-28 03-AM</t>
  </si>
  <si>
    <t>2019-10-28 02-AM</t>
  </si>
  <si>
    <t>2019-10-28 01-AM</t>
  </si>
  <si>
    <t>2019-10-28 12-AM</t>
  </si>
  <si>
    <t>2019-10-27 11-PM</t>
  </si>
  <si>
    <t>2019-10-27 10-PM</t>
  </si>
  <si>
    <t>2019-10-27 09-PM</t>
  </si>
  <si>
    <t>2019-10-27 08-PM</t>
  </si>
  <si>
    <t>2019-10-27 07-PM</t>
  </si>
  <si>
    <t>2019-10-27 06-PM</t>
  </si>
  <si>
    <t>2019-10-27 05-PM</t>
  </si>
  <si>
    <t>2019-10-27 04-PM</t>
  </si>
  <si>
    <t>2019-10-27 03-PM</t>
  </si>
  <si>
    <t>2019-10-27 02-PM</t>
  </si>
  <si>
    <t>2019-10-27 01-PM</t>
  </si>
  <si>
    <t>2019-10-27 12-PM</t>
  </si>
  <si>
    <t>2019-10-27 11-AM</t>
  </si>
  <si>
    <t>2019-10-27 10-AM</t>
  </si>
  <si>
    <t>2019-10-27 09-AM</t>
  </si>
  <si>
    <t>2019-10-27 08-AM</t>
  </si>
  <si>
    <t>2019-10-27 07-AM</t>
  </si>
  <si>
    <t>2019-10-27 06-AM</t>
  </si>
  <si>
    <t>2019-10-27 05-AM</t>
  </si>
  <si>
    <t>2019-10-27 04-AM</t>
  </si>
  <si>
    <t>2019-10-27 03-AM</t>
  </si>
  <si>
    <t>2019-10-27 02-AM</t>
  </si>
  <si>
    <t>2019-10-27 01-AM</t>
  </si>
  <si>
    <t>2019-10-27 12-AM</t>
  </si>
  <si>
    <t>2019-10-26 11-PM</t>
  </si>
  <si>
    <t>2019-10-26 10-PM</t>
  </si>
  <si>
    <t>2019-10-26 09-PM</t>
  </si>
  <si>
    <t>2019-10-26 08-PM</t>
  </si>
  <si>
    <t>2019-10-26 07-PM</t>
  </si>
  <si>
    <t>2019-10-26 06-PM</t>
  </si>
  <si>
    <t>2019-10-26 05-PM</t>
  </si>
  <si>
    <t>2019-10-26 04-PM</t>
  </si>
  <si>
    <t>2019-10-26 03-PM</t>
  </si>
  <si>
    <t>2019-10-26 02-PM</t>
  </si>
  <si>
    <t>2019-10-26 01-PM</t>
  </si>
  <si>
    <t>2019-10-26 12-PM</t>
  </si>
  <si>
    <t>2019-10-26 11-AM</t>
  </si>
  <si>
    <t>2019-10-26 10-AM</t>
  </si>
  <si>
    <t>2019-10-26 09-AM</t>
  </si>
  <si>
    <t>2019-10-26 08-AM</t>
  </si>
  <si>
    <t>2019-10-26 07-AM</t>
  </si>
  <si>
    <t>2019-10-26 06-AM</t>
  </si>
  <si>
    <t>2019-10-26 05-AM</t>
  </si>
  <si>
    <t>2019-10-26 04-AM</t>
  </si>
  <si>
    <t>2019-10-26 03-AM</t>
  </si>
  <si>
    <t>2019-10-26 02-AM</t>
  </si>
  <si>
    <t>2019-10-26 01-AM</t>
  </si>
  <si>
    <t>2019-10-26 12-AM</t>
  </si>
  <si>
    <t>2019-10-25 11-PM</t>
  </si>
  <si>
    <t>2019-10-25 10-PM</t>
  </si>
  <si>
    <t>2019-10-25 09-PM</t>
  </si>
  <si>
    <t>2019-10-25 08-PM</t>
  </si>
  <si>
    <t>2019-10-25 07-PM</t>
  </si>
  <si>
    <t>2019-10-25 06-PM</t>
  </si>
  <si>
    <t>2019-10-25 05-PM</t>
  </si>
  <si>
    <t>2019-10-25 04-PM</t>
  </si>
  <si>
    <t>2019-10-25 03-PM</t>
  </si>
  <si>
    <t>2019-10-25 02-PM</t>
  </si>
  <si>
    <t>2019-10-25 01-PM</t>
  </si>
  <si>
    <t>2019-10-25 12-PM</t>
  </si>
  <si>
    <t>2019-10-25 11-AM</t>
  </si>
  <si>
    <t>2019-10-25 10-AM</t>
  </si>
  <si>
    <t>2019-10-25 09-AM</t>
  </si>
  <si>
    <t>2019-10-25 08-AM</t>
  </si>
  <si>
    <t>2019-10-25 07-AM</t>
  </si>
  <si>
    <t>2019-10-25 06-AM</t>
  </si>
  <si>
    <t>2019-10-25 05-AM</t>
  </si>
  <si>
    <t>2019-10-25 04-AM</t>
  </si>
  <si>
    <t>2019-10-25 03-AM</t>
  </si>
  <si>
    <t>2019-10-25 02-AM</t>
  </si>
  <si>
    <t>2019-10-25 01-AM</t>
  </si>
  <si>
    <t>2019-10-25 12-AM</t>
  </si>
  <si>
    <t>2019-10-24 11-PM</t>
  </si>
  <si>
    <t>2019-10-24 10-PM</t>
  </si>
  <si>
    <t>2019-10-24 09-PM</t>
  </si>
  <si>
    <t>2019-10-24 08-PM</t>
  </si>
  <si>
    <t>2019-10-24 07-PM</t>
  </si>
  <si>
    <t>2019-10-24 06-PM</t>
  </si>
  <si>
    <t>2019-10-24 05-PM</t>
  </si>
  <si>
    <t>2019-10-24 04-PM</t>
  </si>
  <si>
    <t>2019-10-24 03-PM</t>
  </si>
  <si>
    <t>2019-10-24 02-PM</t>
  </si>
  <si>
    <t>2019-10-24 01-PM</t>
  </si>
  <si>
    <t>2019-10-24 12-PM</t>
  </si>
  <si>
    <t>2019-10-24 11-AM</t>
  </si>
  <si>
    <t>2019-10-24 10-AM</t>
  </si>
  <si>
    <t>2019-10-24 09-AM</t>
  </si>
  <si>
    <t>2019-10-24 08-AM</t>
  </si>
  <si>
    <t>2019-10-24 07-AM</t>
  </si>
  <si>
    <t>2019-10-24 06-AM</t>
  </si>
  <si>
    <t>2019-10-24 05-AM</t>
  </si>
  <si>
    <t>2019-10-24 04-AM</t>
  </si>
  <si>
    <t>2019-10-24 03-AM</t>
  </si>
  <si>
    <t>2019-10-24 02-AM</t>
  </si>
  <si>
    <t>2019-10-24 01-AM</t>
  </si>
  <si>
    <t>2019-10-24 12-AM</t>
  </si>
  <si>
    <t>2019-10-23 11-PM</t>
  </si>
  <si>
    <t>2019-10-23 10-PM</t>
  </si>
  <si>
    <t>2019-10-23 09-PM</t>
  </si>
  <si>
    <t>2019-10-23 08-PM</t>
  </si>
  <si>
    <t>2019-10-23 07-PM</t>
  </si>
  <si>
    <t>2019-10-23 06-PM</t>
  </si>
  <si>
    <t>2019-10-23 05-PM</t>
  </si>
  <si>
    <t>2019-10-23 04-PM</t>
  </si>
  <si>
    <t>2019-10-23 03-PM</t>
  </si>
  <si>
    <t>2019-10-23 02-PM</t>
  </si>
  <si>
    <t>2019-10-23 01-PM</t>
  </si>
  <si>
    <t>2019-10-23 12-PM</t>
  </si>
  <si>
    <t>2019-10-23 11-AM</t>
  </si>
  <si>
    <t>2019-10-23 10-AM</t>
  </si>
  <si>
    <t>2019-10-23 09-AM</t>
  </si>
  <si>
    <t>2019-10-23 08-AM</t>
  </si>
  <si>
    <t>2019-10-23 07-AM</t>
  </si>
  <si>
    <t>2019-10-23 06-AM</t>
  </si>
  <si>
    <t>2019-10-23 05-AM</t>
  </si>
  <si>
    <t>2019-10-23 04-AM</t>
  </si>
  <si>
    <t>2019-10-23 03-AM</t>
  </si>
  <si>
    <t>2019-10-23 02-AM</t>
  </si>
  <si>
    <t>2019-10-23 01-AM</t>
  </si>
  <si>
    <t>2019-10-23 12-AM</t>
  </si>
  <si>
    <t>2019-10-22 11-PM</t>
  </si>
  <si>
    <t>2019-10-22 10-PM</t>
  </si>
  <si>
    <t>2019-10-22 09-PM</t>
  </si>
  <si>
    <t>2019-10-22 08-PM</t>
  </si>
  <si>
    <t>2019-10-22 07-PM</t>
  </si>
  <si>
    <t>2019-10-22 06-PM</t>
  </si>
  <si>
    <t>2019-10-22 05-PM</t>
  </si>
  <si>
    <t>2019-10-22 04-PM</t>
  </si>
  <si>
    <t>2019-10-22 03-PM</t>
  </si>
  <si>
    <t>2019-10-22 02-PM</t>
  </si>
  <si>
    <t>2019-10-22 01-PM</t>
  </si>
  <si>
    <t>2019-10-22 12-PM</t>
  </si>
  <si>
    <t>2019-10-22 11-AM</t>
  </si>
  <si>
    <t>2019-10-22 10-AM</t>
  </si>
  <si>
    <t>2019-10-22 09-AM</t>
  </si>
  <si>
    <t>2019-10-22 08-AM</t>
  </si>
  <si>
    <t>2019-10-22 07-AM</t>
  </si>
  <si>
    <t>2019-10-22 06-AM</t>
  </si>
  <si>
    <t>2019-10-22 05-AM</t>
  </si>
  <si>
    <t>2019-10-22 04-AM</t>
  </si>
  <si>
    <t>2019-10-22 03-AM</t>
  </si>
  <si>
    <t>2019-10-22 02-AM</t>
  </si>
  <si>
    <t>2019-10-22 01-AM</t>
  </si>
  <si>
    <t>2019-10-22 12-AM</t>
  </si>
  <si>
    <t>2019-10-21 11-PM</t>
  </si>
  <si>
    <t>2019-10-21 10-PM</t>
  </si>
  <si>
    <t>2019-10-21 09-PM</t>
  </si>
  <si>
    <t>2019-10-21 08-PM</t>
  </si>
  <si>
    <t>2019-10-21 07-PM</t>
  </si>
  <si>
    <t>2019-10-21 06-PM</t>
  </si>
  <si>
    <t>2019-10-21 05-PM</t>
  </si>
  <si>
    <t>2019-10-21 04-PM</t>
  </si>
  <si>
    <t>2019-10-21 03-PM</t>
  </si>
  <si>
    <t>2019-10-21 02-PM</t>
  </si>
  <si>
    <t>2019-10-21 01-PM</t>
  </si>
  <si>
    <t>2019-10-21 12-PM</t>
  </si>
  <si>
    <t>2019-10-21 11-AM</t>
  </si>
  <si>
    <t>2019-10-21 10-AM</t>
  </si>
  <si>
    <t>2019-10-21 09-AM</t>
  </si>
  <si>
    <t>2019-10-21 08-AM</t>
  </si>
  <si>
    <t>2019-10-21 07-AM</t>
  </si>
  <si>
    <t>2019-10-21 06-AM</t>
  </si>
  <si>
    <t>2019-10-21 05-AM</t>
  </si>
  <si>
    <t>2019-10-21 04-AM</t>
  </si>
  <si>
    <t>2019-10-21 03-AM</t>
  </si>
  <si>
    <t>2019-10-21 02-AM</t>
  </si>
  <si>
    <t>2019-10-21 01-AM</t>
  </si>
  <si>
    <t>2019-10-21 12-AM</t>
  </si>
  <si>
    <t>2019-10-20 11-PM</t>
  </si>
  <si>
    <t>2019-10-20 10-PM</t>
  </si>
  <si>
    <t>2019-10-20 09-PM</t>
  </si>
  <si>
    <t>2019-10-20 08-PM</t>
  </si>
  <si>
    <t>2019-10-20 07-PM</t>
  </si>
  <si>
    <t>2019-10-20 06-PM</t>
  </si>
  <si>
    <t>2019-10-20 05-PM</t>
  </si>
  <si>
    <t>2019-10-20 04-PM</t>
  </si>
  <si>
    <t>2019-10-20 03-PM</t>
  </si>
  <si>
    <t>2019-10-20 02-PM</t>
  </si>
  <si>
    <t>2019-10-20 01-PM</t>
  </si>
  <si>
    <t>2019-10-20 12-PM</t>
  </si>
  <si>
    <t>2019-10-20 11-AM</t>
  </si>
  <si>
    <t>2019-10-20 10-AM</t>
  </si>
  <si>
    <t>2019-10-20 09-AM</t>
  </si>
  <si>
    <t>2019-10-20 08-AM</t>
  </si>
  <si>
    <t>2019-10-20 07-AM</t>
  </si>
  <si>
    <t>2019-10-20 06-AM</t>
  </si>
  <si>
    <t>2019-10-20 05-AM</t>
  </si>
  <si>
    <t>2019-10-20 04-AM</t>
  </si>
  <si>
    <t>2019-10-20 03-AM</t>
  </si>
  <si>
    <t>2019-10-20 02-AM</t>
  </si>
  <si>
    <t>2019-10-20 01-AM</t>
  </si>
  <si>
    <t>2019-10-20 12-AM</t>
  </si>
  <si>
    <t>2019-10-19 11-PM</t>
  </si>
  <si>
    <t>2019-10-19 10-PM</t>
  </si>
  <si>
    <t>2019-10-19 09-PM</t>
  </si>
  <si>
    <t>2019-10-19 08-PM</t>
  </si>
  <si>
    <t>2019-10-19 07-PM</t>
  </si>
  <si>
    <t>2019-10-19 06-PM</t>
  </si>
  <si>
    <t>2019-10-19 05-PM</t>
  </si>
  <si>
    <t>2019-10-19 04-PM</t>
  </si>
  <si>
    <t>2019-10-19 03-PM</t>
  </si>
  <si>
    <t>2019-10-19 02-PM</t>
  </si>
  <si>
    <t>2019-10-19 01-PM</t>
  </si>
  <si>
    <t>2019-10-19 12-PM</t>
  </si>
  <si>
    <t>2019-10-19 11-AM</t>
  </si>
  <si>
    <t>2019-10-19 10-AM</t>
  </si>
  <si>
    <t>2019-10-19 09-AM</t>
  </si>
  <si>
    <t>2019-10-19 08-AM</t>
  </si>
  <si>
    <t>2019-10-19 07-AM</t>
  </si>
  <si>
    <t>2019-10-19 06-AM</t>
  </si>
  <si>
    <t>2019-10-19 05-AM</t>
  </si>
  <si>
    <t>2019-10-19 04-AM</t>
  </si>
  <si>
    <t>2019-10-19 03-AM</t>
  </si>
  <si>
    <t>2019-10-19 02-AM</t>
  </si>
  <si>
    <t>2019-10-19 01-AM</t>
  </si>
  <si>
    <t>2019-10-19 12-AM</t>
  </si>
  <si>
    <t>2019-10-18 11-PM</t>
  </si>
  <si>
    <t>2019-10-18 10-PM</t>
  </si>
  <si>
    <t>2019-10-18 09-PM</t>
  </si>
  <si>
    <t>2019-10-18 08-PM</t>
  </si>
  <si>
    <t>2019-10-18 07-PM</t>
  </si>
  <si>
    <t>2019-10-18 06-PM</t>
  </si>
  <si>
    <t>2019-10-18 05-PM</t>
  </si>
  <si>
    <t>2019-10-18 04-PM</t>
  </si>
  <si>
    <t>2019-10-18 03-PM</t>
  </si>
  <si>
    <t>2019-10-18 02-PM</t>
  </si>
  <si>
    <t>2019-10-18 01-PM</t>
  </si>
  <si>
    <t>2019-10-18 12-PM</t>
  </si>
  <si>
    <t>2019-10-18 11-AM</t>
  </si>
  <si>
    <t>2019-10-18 10-AM</t>
  </si>
  <si>
    <t>2019-10-18 09-AM</t>
  </si>
  <si>
    <t>2019-10-18 08-AM</t>
  </si>
  <si>
    <t>2019-10-18 07-AM</t>
  </si>
  <si>
    <t>2019-10-18 06-AM</t>
  </si>
  <si>
    <t>2019-10-18 05-AM</t>
  </si>
  <si>
    <t>2019-10-18 04-AM</t>
  </si>
  <si>
    <t>2019-10-18 03-AM</t>
  </si>
  <si>
    <t>2019-10-18 02-AM</t>
  </si>
  <si>
    <t>2019-10-18 01-AM</t>
  </si>
  <si>
    <t>2019-10-18 12-AM</t>
  </si>
  <si>
    <t>2019-10-17 11-PM</t>
  </si>
  <si>
    <t>2019-10-17 10-PM</t>
  </si>
  <si>
    <t>2019-10-17 09-PM</t>
  </si>
  <si>
    <t>2019-10-17 08-PM</t>
  </si>
  <si>
    <t>2019-10-17 07-PM</t>
  </si>
  <si>
    <t>2019-10-17 06-PM</t>
  </si>
  <si>
    <t>2019-10-17 05-PM</t>
  </si>
  <si>
    <t>2019-10-17 04-PM</t>
  </si>
  <si>
    <t>2019-10-17 03-PM</t>
  </si>
  <si>
    <t>2019-10-17 02-PM</t>
  </si>
  <si>
    <t>2019-10-17 01-PM</t>
  </si>
  <si>
    <t>2019-10-17 12-PM</t>
  </si>
  <si>
    <t>2019-10-17 11-AM</t>
  </si>
  <si>
    <t>2019-10-17 10-AM</t>
  </si>
  <si>
    <t>2019-10-17 09-AM</t>
  </si>
  <si>
    <t>2019-10-17 08-AM</t>
  </si>
  <si>
    <t>2019-10-17 07-AM</t>
  </si>
  <si>
    <t>2019-10-17 06-AM</t>
  </si>
  <si>
    <t>2019-10-17 05-AM</t>
  </si>
  <si>
    <t>2019-10-17 04-AM</t>
  </si>
  <si>
    <t>2019-10-17 03-AM</t>
  </si>
  <si>
    <t>2019-10-17 02-AM</t>
  </si>
  <si>
    <t>2019-10-17 01-AM</t>
  </si>
  <si>
    <t>2019-10-17 12-AM</t>
  </si>
  <si>
    <t>2019-10-16 11-PM</t>
  </si>
  <si>
    <t>2019-10-16 10-PM</t>
  </si>
  <si>
    <t>2019-10-16 09-PM</t>
  </si>
  <si>
    <t>2019-10-16 08-PM</t>
  </si>
  <si>
    <t>2019-10-16 07-PM</t>
  </si>
  <si>
    <t>2019-10-16 06-PM</t>
  </si>
  <si>
    <t>2019-10-16 05-PM</t>
  </si>
  <si>
    <t>2019-10-16 04-PM</t>
  </si>
  <si>
    <t>2019-10-16 03-PM</t>
  </si>
  <si>
    <t>2019-10-16 02-PM</t>
  </si>
  <si>
    <t>2019-10-16 01-PM</t>
  </si>
  <si>
    <t>2019-10-16 12-PM</t>
  </si>
  <si>
    <t>2019-10-16 11-AM</t>
  </si>
  <si>
    <t>2019-10-16 10-AM</t>
  </si>
  <si>
    <t>2019-10-16 09-AM</t>
  </si>
  <si>
    <t>2019-10-16 08-AM</t>
  </si>
  <si>
    <t>2019-10-16 07-AM</t>
  </si>
  <si>
    <t>2019-10-16 06-AM</t>
  </si>
  <si>
    <t>2019-10-16 05-AM</t>
  </si>
  <si>
    <t>2019-10-16 04-AM</t>
  </si>
  <si>
    <t>2019-10-16 03-AM</t>
  </si>
  <si>
    <t>2019-10-16 02-AM</t>
  </si>
  <si>
    <t>2019-10-16 01-AM</t>
  </si>
  <si>
    <t>2019-10-16 12-AM</t>
  </si>
  <si>
    <t>2019-10-15 11-PM</t>
  </si>
  <si>
    <t>2019-10-15 10-PM</t>
  </si>
  <si>
    <t>2019-10-15 09-PM</t>
  </si>
  <si>
    <t>2019-10-15 08-PM</t>
  </si>
  <si>
    <t>2019-10-15 07-PM</t>
  </si>
  <si>
    <t>2019-10-15 06-PM</t>
  </si>
  <si>
    <t>2019-10-15 05-PM</t>
  </si>
  <si>
    <t>2019-10-15 04-PM</t>
  </si>
  <si>
    <t>2019-10-15 03-PM</t>
  </si>
  <si>
    <t>2019-10-15 02-PM</t>
  </si>
  <si>
    <t>2019-10-15 01-PM</t>
  </si>
  <si>
    <t>2019-10-15 12-PM</t>
  </si>
  <si>
    <t>2019-10-15 11-AM</t>
  </si>
  <si>
    <t>2019-10-15 10-AM</t>
  </si>
  <si>
    <t>2019-10-15 09-AM</t>
  </si>
  <si>
    <t>2019-10-15 08-AM</t>
  </si>
  <si>
    <t>2019-10-15 07-AM</t>
  </si>
  <si>
    <t>2019-10-15 06-AM</t>
  </si>
  <si>
    <t>2019-10-15 05-AM</t>
  </si>
  <si>
    <t>2019-10-15 04-AM</t>
  </si>
  <si>
    <t>2019-10-15 03-AM</t>
  </si>
  <si>
    <t>2019-10-15 02-AM</t>
  </si>
  <si>
    <t>2019-10-15 01-AM</t>
  </si>
  <si>
    <t>2019-10-15 12-AM</t>
  </si>
  <si>
    <t>2019-10-14 11-PM</t>
  </si>
  <si>
    <t>2019-10-14 10-PM</t>
  </si>
  <si>
    <t>2019-10-14 09-PM</t>
  </si>
  <si>
    <t>2019-10-14 08-PM</t>
  </si>
  <si>
    <t>2019-10-14 07-PM</t>
  </si>
  <si>
    <t>2019-10-14 06-PM</t>
  </si>
  <si>
    <t>2019-10-14 05-PM</t>
  </si>
  <si>
    <t>2019-10-14 04-PM</t>
  </si>
  <si>
    <t>2019-10-14 03-PM</t>
  </si>
  <si>
    <t>2019-10-14 02-PM</t>
  </si>
  <si>
    <t>2019-10-14 01-PM</t>
  </si>
  <si>
    <t>2019-10-14 12-PM</t>
  </si>
  <si>
    <t>2019-10-14 11-AM</t>
  </si>
  <si>
    <t>2019-10-14 10-AM</t>
  </si>
  <si>
    <t>2019-10-14 09-AM</t>
  </si>
  <si>
    <t>2019-10-14 08-AM</t>
  </si>
  <si>
    <t>2019-10-14 07-AM</t>
  </si>
  <si>
    <t>2019-10-14 06-AM</t>
  </si>
  <si>
    <t>2019-10-14 05-AM</t>
  </si>
  <si>
    <t>2019-10-14 04-AM</t>
  </si>
  <si>
    <t>2019-10-14 03-AM</t>
  </si>
  <si>
    <t>2019-10-14 02-AM</t>
  </si>
  <si>
    <t>2019-10-14 01-AM</t>
  </si>
  <si>
    <t>2019-10-14 12-AM</t>
  </si>
  <si>
    <t>2019-10-13 11-PM</t>
  </si>
  <si>
    <t>2019-10-13 10-PM</t>
  </si>
  <si>
    <t>2019-10-13 09-PM</t>
  </si>
  <si>
    <t>2019-10-13 08-PM</t>
  </si>
  <si>
    <t>2019-10-13 07-PM</t>
  </si>
  <si>
    <t>2019-10-13 06-PM</t>
  </si>
  <si>
    <t>2019-10-13 05-PM</t>
  </si>
  <si>
    <t>2019-10-13 04-PM</t>
  </si>
  <si>
    <t>2019-10-13 03-PM</t>
  </si>
  <si>
    <t>2019-10-13 02-PM</t>
  </si>
  <si>
    <t>2019-10-13 01-PM</t>
  </si>
  <si>
    <t>2019-10-13 12-PM</t>
  </si>
  <si>
    <t>2019-10-13 11-AM</t>
  </si>
  <si>
    <t>2019-10-13 10-AM</t>
  </si>
  <si>
    <t>2019-10-13 09-AM</t>
  </si>
  <si>
    <t>2019-10-13 08-AM</t>
  </si>
  <si>
    <t>2019-10-13 07-AM</t>
  </si>
  <si>
    <t>2019-10-13 06-AM</t>
  </si>
  <si>
    <t>2019-10-13 05-AM</t>
  </si>
  <si>
    <t>2019-10-13 04-AM</t>
  </si>
  <si>
    <t>2019-10-13 03-AM</t>
  </si>
  <si>
    <t>2019-10-13 02-AM</t>
  </si>
  <si>
    <t>2019-10-13 01-AM</t>
  </si>
  <si>
    <t>2019-10-13 12-AM</t>
  </si>
  <si>
    <t>2019-10-12 11-PM</t>
  </si>
  <si>
    <t>2019-10-12 10-PM</t>
  </si>
  <si>
    <t>2019-10-12 09-PM</t>
  </si>
  <si>
    <t>2019-10-12 08-PM</t>
  </si>
  <si>
    <t>2019-10-12 07-PM</t>
  </si>
  <si>
    <t>2019-10-12 06-PM</t>
  </si>
  <si>
    <t>2019-10-12 05-PM</t>
  </si>
  <si>
    <t>2019-10-12 04-PM</t>
  </si>
  <si>
    <t>2019-10-12 03-PM</t>
  </si>
  <si>
    <t>2019-10-12 02-PM</t>
  </si>
  <si>
    <t>2019-10-12 01-PM</t>
  </si>
  <si>
    <t>2019-10-12 12-PM</t>
  </si>
  <si>
    <t>2019-10-12 11-AM</t>
  </si>
  <si>
    <t>2019-10-12 10-AM</t>
  </si>
  <si>
    <t>2019-10-12 09-AM</t>
  </si>
  <si>
    <t>2019-10-12 08-AM</t>
  </si>
  <si>
    <t>2019-10-12 07-AM</t>
  </si>
  <si>
    <t>2019-10-12 06-AM</t>
  </si>
  <si>
    <t>2019-10-12 05-AM</t>
  </si>
  <si>
    <t>2019-10-12 04-AM</t>
  </si>
  <si>
    <t>2019-10-12 03-AM</t>
  </si>
  <si>
    <t>2019-10-12 02-AM</t>
  </si>
  <si>
    <t>2019-10-12 01-AM</t>
  </si>
  <si>
    <t>2019-10-12 12-AM</t>
  </si>
  <si>
    <t>2019-10-11 11-PM</t>
  </si>
  <si>
    <t>2019-10-11 10-PM</t>
  </si>
  <si>
    <t>2019-10-11 09-PM</t>
  </si>
  <si>
    <t>2019-10-11 08-PM</t>
  </si>
  <si>
    <t>2019-10-11 07-PM</t>
  </si>
  <si>
    <t>2019-10-11 06-PM</t>
  </si>
  <si>
    <t>2019-10-11 05-PM</t>
  </si>
  <si>
    <t>2019-10-11 04-PM</t>
  </si>
  <si>
    <t>2019-10-11 03-PM</t>
  </si>
  <si>
    <t>2019-10-11 02-PM</t>
  </si>
  <si>
    <t>2019-10-11 01-PM</t>
  </si>
  <si>
    <t>2019-10-11 12-PM</t>
  </si>
  <si>
    <t>2019-10-11 11-AM</t>
  </si>
  <si>
    <t>2019-10-11 10-AM</t>
  </si>
  <si>
    <t>2019-10-11 09-AM</t>
  </si>
  <si>
    <t>2019-10-11 08-AM</t>
  </si>
  <si>
    <t>2019-10-11 07-AM</t>
  </si>
  <si>
    <t>2019-10-11 06-AM</t>
  </si>
  <si>
    <t>2019-10-11 05-AM</t>
  </si>
  <si>
    <t>2019-10-11 04-AM</t>
  </si>
  <si>
    <t>2019-10-11 03-AM</t>
  </si>
  <si>
    <t>2019-10-11 02-AM</t>
  </si>
  <si>
    <t>2019-10-11 01-AM</t>
  </si>
  <si>
    <t>2019-10-11 12-AM</t>
  </si>
  <si>
    <t>2019-10-10 11-PM</t>
  </si>
  <si>
    <t>2019-10-10 10-PM</t>
  </si>
  <si>
    <t>2019-10-10 09-PM</t>
  </si>
  <si>
    <t>2019-10-10 08-PM</t>
  </si>
  <si>
    <t>2019-10-10 07-PM</t>
  </si>
  <si>
    <t>2019-10-10 06-PM</t>
  </si>
  <si>
    <t>2019-10-10 05-PM</t>
  </si>
  <si>
    <t>2019-10-10 04-PM</t>
  </si>
  <si>
    <t>2019-10-10 03-PM</t>
  </si>
  <si>
    <t>2019-10-10 02-PM</t>
  </si>
  <si>
    <t>2019-10-10 01-PM</t>
  </si>
  <si>
    <t>2019-10-10 12-PM</t>
  </si>
  <si>
    <t>2019-10-10 11-AM</t>
  </si>
  <si>
    <t>2019-10-10 10-AM</t>
  </si>
  <si>
    <t>2019-10-10 09-AM</t>
  </si>
  <si>
    <t>2019-10-10 08-AM</t>
  </si>
  <si>
    <t>2019-10-10 07-AM</t>
  </si>
  <si>
    <t>2019-10-10 06-AM</t>
  </si>
  <si>
    <t>2019-10-10 05-AM</t>
  </si>
  <si>
    <t>2019-10-10 04-AM</t>
  </si>
  <si>
    <t>2019-10-10 03-AM</t>
  </si>
  <si>
    <t>2019-10-10 02-AM</t>
  </si>
  <si>
    <t>2019-10-10 01-AM</t>
  </si>
  <si>
    <t>2019-10-10 12-AM</t>
  </si>
  <si>
    <t>2019-10-09 11-PM</t>
  </si>
  <si>
    <t>2019-10-09 10-PM</t>
  </si>
  <si>
    <t>2019-10-09 09-PM</t>
  </si>
  <si>
    <t>2019-10-09 08-PM</t>
  </si>
  <si>
    <t>2019-10-09 07-PM</t>
  </si>
  <si>
    <t>2019-10-09 06-PM</t>
  </si>
  <si>
    <t>2019-10-09 05-PM</t>
  </si>
  <si>
    <t>2019-10-09 04-PM</t>
  </si>
  <si>
    <t>2019-10-09 03-PM</t>
  </si>
  <si>
    <t>2019-10-09 02-PM</t>
  </si>
  <si>
    <t>2019-10-09 01-PM</t>
  </si>
  <si>
    <t>2019-10-09 12-PM</t>
  </si>
  <si>
    <t>2019-10-09 11-AM</t>
  </si>
  <si>
    <t>2019-10-09 10-AM</t>
  </si>
  <si>
    <t>2019-10-09 09-AM</t>
  </si>
  <si>
    <t>2019-10-09 08-AM</t>
  </si>
  <si>
    <t>2019-10-09 07-AM</t>
  </si>
  <si>
    <t>2019-10-09 06-AM</t>
  </si>
  <si>
    <t>2019-10-09 05-AM</t>
  </si>
  <si>
    <t>2019-10-09 04-AM</t>
  </si>
  <si>
    <t>2019-10-09 03-AM</t>
  </si>
  <si>
    <t>2019-10-09 02-AM</t>
  </si>
  <si>
    <t>2019-10-09 01-AM</t>
  </si>
  <si>
    <t>2019-10-09 12-AM</t>
  </si>
  <si>
    <t>2019-10-08 11-PM</t>
  </si>
  <si>
    <t>2019-10-08 10-PM</t>
  </si>
  <si>
    <t>2019-10-08 09-PM</t>
  </si>
  <si>
    <t>2019-10-08 08-PM</t>
  </si>
  <si>
    <t>2019-10-08 07-PM</t>
  </si>
  <si>
    <t>2019-10-08 06-PM</t>
  </si>
  <si>
    <t>2019-10-08 05-PM</t>
  </si>
  <si>
    <t>2019-10-08 04-PM</t>
  </si>
  <si>
    <t>2019-10-08 03-PM</t>
  </si>
  <si>
    <t>2019-10-08 02-PM</t>
  </si>
  <si>
    <t>2019-10-08 01-PM</t>
  </si>
  <si>
    <t>2019-10-08 12-PM</t>
  </si>
  <si>
    <t>2019-10-08 11-AM</t>
  </si>
  <si>
    <t>2019-10-08 10-AM</t>
  </si>
  <si>
    <t>2019-10-08 09-AM</t>
  </si>
  <si>
    <t>2019-10-08 08-AM</t>
  </si>
  <si>
    <t>2019-10-08 07-AM</t>
  </si>
  <si>
    <t>2019-10-08 06-AM</t>
  </si>
  <si>
    <t>2019-10-08 05-AM</t>
  </si>
  <si>
    <t>2019-10-08 04-AM</t>
  </si>
  <si>
    <t>2019-10-08 03-AM</t>
  </si>
  <si>
    <t>2019-10-08 02-AM</t>
  </si>
  <si>
    <t>2019-10-08 01-AM</t>
  </si>
  <si>
    <t>2019-10-08 12-AM</t>
  </si>
  <si>
    <t>2019-10-07 11-PM</t>
  </si>
  <si>
    <t>2019-10-07 10-PM</t>
  </si>
  <si>
    <t>2019-10-07 09-PM</t>
  </si>
  <si>
    <t>2019-10-07 08-PM</t>
  </si>
  <si>
    <t>2019-10-07 07-PM</t>
  </si>
  <si>
    <t>2019-10-07 06-PM</t>
  </si>
  <si>
    <t>2019-10-07 05-PM</t>
  </si>
  <si>
    <t>2019-10-07 04-PM</t>
  </si>
  <si>
    <t>2019-10-07 03-PM</t>
  </si>
  <si>
    <t>2019-10-07 02-PM</t>
  </si>
  <si>
    <t>2019-10-07 01-PM</t>
  </si>
  <si>
    <t>2019-10-07 12-PM</t>
  </si>
  <si>
    <t>2019-10-07 11-AM</t>
  </si>
  <si>
    <t>2019-10-07 10-AM</t>
  </si>
  <si>
    <t>2019-10-07 09-AM</t>
  </si>
  <si>
    <t>2019-10-07 08-AM</t>
  </si>
  <si>
    <t>2019-10-07 07-AM</t>
  </si>
  <si>
    <t>2019-10-07 06-AM</t>
  </si>
  <si>
    <t>2019-10-07 05-AM</t>
  </si>
  <si>
    <t>2019-10-07 04-AM</t>
  </si>
  <si>
    <t>2019-10-07 03-AM</t>
  </si>
  <si>
    <t>2019-10-07 02-AM</t>
  </si>
  <si>
    <t>2019-10-07 01-AM</t>
  </si>
  <si>
    <t>2019-10-07 12-AM</t>
  </si>
  <si>
    <t>2019-10-06 11-PM</t>
  </si>
  <si>
    <t>2019-10-06 10-PM</t>
  </si>
  <si>
    <t>2019-10-06 09-PM</t>
  </si>
  <si>
    <t>2019-10-06 08-PM</t>
  </si>
  <si>
    <t>2019-10-06 07-PM</t>
  </si>
  <si>
    <t>2019-10-06 06-PM</t>
  </si>
  <si>
    <t>2019-10-06 05-PM</t>
  </si>
  <si>
    <t>2019-10-06 04-PM</t>
  </si>
  <si>
    <t>2019-10-06 03-PM</t>
  </si>
  <si>
    <t>2019-10-06 02-PM</t>
  </si>
  <si>
    <t>2019-10-06 01-PM</t>
  </si>
  <si>
    <t>2019-10-06 12-PM</t>
  </si>
  <si>
    <t>2019-10-06 11-AM</t>
  </si>
  <si>
    <t>2019-10-06 10-AM</t>
  </si>
  <si>
    <t>2019-10-06 09-AM</t>
  </si>
  <si>
    <t>2019-10-06 08-AM</t>
  </si>
  <si>
    <t>2019-10-06 07-AM</t>
  </si>
  <si>
    <t>2019-10-06 06-AM</t>
  </si>
  <si>
    <t>2019-10-06 05-AM</t>
  </si>
  <si>
    <t>2019-10-06 04-AM</t>
  </si>
  <si>
    <t>2019-10-06 03-AM</t>
  </si>
  <si>
    <t>2019-10-06 02-AM</t>
  </si>
  <si>
    <t>2019-10-06 01-AM</t>
  </si>
  <si>
    <t>2019-10-06 12-AM</t>
  </si>
  <si>
    <t>2019-10-05 11-PM</t>
  </si>
  <si>
    <t>2019-10-05 10-PM</t>
  </si>
  <si>
    <t>2019-10-05 09-PM</t>
  </si>
  <si>
    <t>2019-10-05 08-PM</t>
  </si>
  <si>
    <t>2019-10-05 07-PM</t>
  </si>
  <si>
    <t>2019-10-05 06-PM</t>
  </si>
  <si>
    <t>2019-10-05 05-PM</t>
  </si>
  <si>
    <t>2019-10-05 04-PM</t>
  </si>
  <si>
    <t>2019-10-05 03-PM</t>
  </si>
  <si>
    <t>2019-10-05 02-PM</t>
  </si>
  <si>
    <t>2019-10-05 01-PM</t>
  </si>
  <si>
    <t>2019-10-05 12-PM</t>
  </si>
  <si>
    <t>2019-10-05 11-AM</t>
  </si>
  <si>
    <t>2019-10-05 10-AM</t>
  </si>
  <si>
    <t>2019-10-05 09-AM</t>
  </si>
  <si>
    <t>2019-10-05 08-AM</t>
  </si>
  <si>
    <t>2019-10-05 07-AM</t>
  </si>
  <si>
    <t>2019-10-05 06-AM</t>
  </si>
  <si>
    <t>2019-10-05 05-AM</t>
  </si>
  <si>
    <t>2019-10-05 04-AM</t>
  </si>
  <si>
    <t>2019-10-05 03-AM</t>
  </si>
  <si>
    <t>2019-10-05 02-AM</t>
  </si>
  <si>
    <t>2019-10-05 01-AM</t>
  </si>
  <si>
    <t>2019-10-05 12-AM</t>
  </si>
  <si>
    <t>2019-10-04 11-PM</t>
  </si>
  <si>
    <t>2019-10-04 10-PM</t>
  </si>
  <si>
    <t>2019-10-04 09-PM</t>
  </si>
  <si>
    <t>2019-10-04 08-PM</t>
  </si>
  <si>
    <t>2019-10-04 07-PM</t>
  </si>
  <si>
    <t>2019-10-04 06-PM</t>
  </si>
  <si>
    <t>2019-10-04 05-PM</t>
  </si>
  <si>
    <t>2019-10-04 04-PM</t>
  </si>
  <si>
    <t>2019-10-04 03-PM</t>
  </si>
  <si>
    <t>2019-10-04 02-PM</t>
  </si>
  <si>
    <t>2019-10-04 01-PM</t>
  </si>
  <si>
    <t>2019-10-04 12-PM</t>
  </si>
  <si>
    <t>2019-10-04 11-AM</t>
  </si>
  <si>
    <t>2019-10-04 10-AM</t>
  </si>
  <si>
    <t>2019-10-04 09-AM</t>
  </si>
  <si>
    <t>2019-10-04 08-AM</t>
  </si>
  <si>
    <t>2019-10-04 07-AM</t>
  </si>
  <si>
    <t>2019-10-04 06-AM</t>
  </si>
  <si>
    <t>2019-10-04 05-AM</t>
  </si>
  <si>
    <t>2019-10-04 04-AM</t>
  </si>
  <si>
    <t>2019-10-04 03-AM</t>
  </si>
  <si>
    <t>2019-10-04 02-AM</t>
  </si>
  <si>
    <t>2019-10-04 01-AM</t>
  </si>
  <si>
    <t>2019-10-04 12-AM</t>
  </si>
  <si>
    <t>2019-10-03 11-PM</t>
  </si>
  <si>
    <t>2019-10-03 10-PM</t>
  </si>
  <si>
    <t>2019-10-03 09-PM</t>
  </si>
  <si>
    <t>2019-10-03 08-PM</t>
  </si>
  <si>
    <t>2019-10-03 07-PM</t>
  </si>
  <si>
    <t>2019-10-03 06-PM</t>
  </si>
  <si>
    <t>2019-10-03 05-PM</t>
  </si>
  <si>
    <t>2019-10-03 04-PM</t>
  </si>
  <si>
    <t>2019-10-03 03-PM</t>
  </si>
  <si>
    <t>2019-10-03 02-PM</t>
  </si>
  <si>
    <t>2019-10-03 01-PM</t>
  </si>
  <si>
    <t>2019-10-03 12-PM</t>
  </si>
  <si>
    <t>2019-10-03 11-AM</t>
  </si>
  <si>
    <t>2019-10-03 10-AM</t>
  </si>
  <si>
    <t>2019-10-03 09-AM</t>
  </si>
  <si>
    <t>2019-10-03 08-AM</t>
  </si>
  <si>
    <t>2019-10-03 07-AM</t>
  </si>
  <si>
    <t>2019-10-03 06-AM</t>
  </si>
  <si>
    <t>2019-10-03 05-AM</t>
  </si>
  <si>
    <t>2019-10-03 04-AM</t>
  </si>
  <si>
    <t>2019-10-03 03-AM</t>
  </si>
  <si>
    <t>2019-10-03 02-AM</t>
  </si>
  <si>
    <t>2019-10-03 01-AM</t>
  </si>
  <si>
    <t>2019-10-03 12-AM</t>
  </si>
  <si>
    <t>2019-10-02 11-PM</t>
  </si>
  <si>
    <t>2019-10-02 10-PM</t>
  </si>
  <si>
    <t>2019-10-02 09-PM</t>
  </si>
  <si>
    <t>2019-10-02 08-PM</t>
  </si>
  <si>
    <t>2019-10-02 07-PM</t>
  </si>
  <si>
    <t>2019-10-02 06-PM</t>
  </si>
  <si>
    <t>2019-10-02 05-PM</t>
  </si>
  <si>
    <t>2019-10-02 04-PM</t>
  </si>
  <si>
    <t>2019-10-02 03-PM</t>
  </si>
  <si>
    <t>2019-10-02 02-PM</t>
  </si>
  <si>
    <t>2019-10-02 01-PM</t>
  </si>
  <si>
    <t>2019-10-02 12-PM</t>
  </si>
  <si>
    <t>2019-10-02 11-AM</t>
  </si>
  <si>
    <t>2019-10-02 10-AM</t>
  </si>
  <si>
    <t>2019-10-02 09-AM</t>
  </si>
  <si>
    <t>2019-10-02 08-AM</t>
  </si>
  <si>
    <t>2019-10-02 07-AM</t>
  </si>
  <si>
    <t>2019-10-02 06-AM</t>
  </si>
  <si>
    <t>2019-10-02 05-AM</t>
  </si>
  <si>
    <t>2019-10-02 04-AM</t>
  </si>
  <si>
    <t>2019-10-02 03-AM</t>
  </si>
  <si>
    <t>2019-10-02 02-AM</t>
  </si>
  <si>
    <t>2019-10-02 01-AM</t>
  </si>
  <si>
    <t>2019-10-02 12-AM</t>
  </si>
  <si>
    <t>2019-10-01 11-PM</t>
  </si>
  <si>
    <t>2019-10-01 10-PM</t>
  </si>
  <si>
    <t>2019-10-01 09-PM</t>
  </si>
  <si>
    <t>2019-10-01 08-PM</t>
  </si>
  <si>
    <t>2019-10-01 07-PM</t>
  </si>
  <si>
    <t>2019-10-01 06-PM</t>
  </si>
  <si>
    <t>2019-10-01 05-PM</t>
  </si>
  <si>
    <t>2019-10-01 04-PM</t>
  </si>
  <si>
    <t>2019-10-01 03-PM</t>
  </si>
  <si>
    <t>2019-10-01 02-PM</t>
  </si>
  <si>
    <t>2019-10-01 01-PM</t>
  </si>
  <si>
    <t>2019-10-01 12-PM</t>
  </si>
  <si>
    <t>2019-10-01 11-AM</t>
  </si>
  <si>
    <t>2019-10-01 10-AM</t>
  </si>
  <si>
    <t>2019-10-01 09-AM</t>
  </si>
  <si>
    <t>2019-10-01 08-AM</t>
  </si>
  <si>
    <t>2019-10-01 07-AM</t>
  </si>
  <si>
    <t>2019-10-01 06-AM</t>
  </si>
  <si>
    <t>2019-10-01 05-AM</t>
  </si>
  <si>
    <t>2019-10-01 04-AM</t>
  </si>
  <si>
    <t>2019-10-01 03-AM</t>
  </si>
  <si>
    <t>2019-10-01 02-AM</t>
  </si>
  <si>
    <t>2019-10-01 01-AM</t>
  </si>
  <si>
    <t>2019-10-01 12-AM</t>
  </si>
  <si>
    <t>2019-09-30 11-PM</t>
  </si>
  <si>
    <t>2019-09-30 10-PM</t>
  </si>
  <si>
    <t>2019-09-30 09-PM</t>
  </si>
  <si>
    <t>2019-09-30 08-PM</t>
  </si>
  <si>
    <t>2019-09-30 07-PM</t>
  </si>
  <si>
    <t>2019-09-30 06-PM</t>
  </si>
  <si>
    <t>2019-09-30 05-PM</t>
  </si>
  <si>
    <t>2019-09-30 04-PM</t>
  </si>
  <si>
    <t>2019-09-30 03-PM</t>
  </si>
  <si>
    <t>2019-09-30 02-PM</t>
  </si>
  <si>
    <t>2019-09-30 01-PM</t>
  </si>
  <si>
    <t>2019-09-30 12-PM</t>
  </si>
  <si>
    <t>2019-09-30 11-AM</t>
  </si>
  <si>
    <t>2019-09-30 10-AM</t>
  </si>
  <si>
    <t>2019-09-30 09-AM</t>
  </si>
  <si>
    <t>2019-09-30 08-AM</t>
  </si>
  <si>
    <t>2019-09-30 07-AM</t>
  </si>
  <si>
    <t>2019-09-30 06-AM</t>
  </si>
  <si>
    <t>2019-09-30 05-AM</t>
  </si>
  <si>
    <t>2019-09-30 04-AM</t>
  </si>
  <si>
    <t>2019-09-30 03-AM</t>
  </si>
  <si>
    <t>2019-09-30 02-AM</t>
  </si>
  <si>
    <t>2019-09-30 01-AM</t>
  </si>
  <si>
    <t>2019-09-30 12-AM</t>
  </si>
  <si>
    <t>2019-09-29 11-PM</t>
  </si>
  <si>
    <t>2019-09-29 10-PM</t>
  </si>
  <si>
    <t>2019-09-29 09-PM</t>
  </si>
  <si>
    <t>2019-09-29 08-PM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</si>
</sst>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10" fontId="0" fillId="0" borderId="0" xfId="1" applyNumberFormat="1" applyFon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10" fontId="16" fillId="34" borderId="0" xfId="1" applyNumberFormat="1" applyFont="1" applyFill="1"/>
    <xf numFmtId="165" fontId="0" fillId="0" borderId="0" xfId="0" applyNumberFormat="1"/>
    <xf numFmtId="165" fontId="16" fillId="33" borderId="0" xfId="0" applyNumberFormat="1" applyFont="1" applyFill="1"/>
    <xf numFmtId="9" fontId="0" fillId="0" borderId="0" xfId="1" applyFont="1"/>
    <xf numFmtId="165" fontId="0" fillId="34" borderId="0" xfId="0" applyNumberFormat="1" applyFill="1"/>
    <xf numFmtId="0" fontId="16" fillId="33" borderId="0" xfId="0" applyFont="1" applyFill="1"/>
    <xf numFmtId="164" fontId="0" fillId="0" borderId="0" xfId="0" applyNumberFormat="1"/>
    <xf numFmtId="165" fontId="0" fillId="33" borderId="0" xfId="0" applyNumberFormat="1" applyFill="1"/>
    <xf numFmtId="0" fontId="0" fillId="35" borderId="0" xfId="0" applyFill="1" applyAlignment="1">
      <alignment horizontal="center"/>
    </xf>
    <xf numFmtId="0" fontId="0" fillId="0" borderId="0" xfId="0" applyFill="1"/>
    <xf numFmtId="10" fontId="0" fillId="0" borderId="0" xfId="1" applyNumberFormat="1" applyFont="1" applyFill="1"/>
    <xf numFmtId="10" fontId="0" fillId="33" borderId="0" xfId="1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68580</xdr:colOff>
          <xdr:row>0</xdr:row>
          <xdr:rowOff>45720</xdr:rowOff>
        </xdr:from>
        <xdr:to>
          <xdr:col>19</xdr:col>
          <xdr:colOff>1379220</xdr:colOff>
          <xdr:row>0</xdr:row>
          <xdr:rowOff>350520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Colonnes Q et 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373380</xdr:colOff>
          <xdr:row>1</xdr:row>
          <xdr:rowOff>22860</xdr:rowOff>
        </xdr:from>
        <xdr:to>
          <xdr:col>20</xdr:col>
          <xdr:colOff>746760</xdr:colOff>
          <xdr:row>1</xdr:row>
          <xdr:rowOff>312420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5085-6198-438A-9CC8-AF0A263E3E3D}">
  <sheetPr codeName="Sheet3"/>
  <dimension ref="A1:K4155"/>
  <sheetViews>
    <sheetView workbookViewId="0">
      <pane ySplit="1" topLeftCell="A48" activePane="bottomLeft" state="frozen"/>
      <selection pane="bottomLeft" activeCell="D49" sqref="D49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8.33203125" bestFit="1" customWidth="1"/>
    <col min="8" max="8" width="12.109375" bestFit="1" customWidth="1"/>
  </cols>
  <sheetData>
    <row r="1" spans="1:8" x14ac:dyDescent="0.3">
      <c r="A1" t="s">
        <v>48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8">
        <f>DATEVALUE(MID(B2,1,10))+(IF(RIGHT(B2,2)="PM",12,0)+MID(B2,12,2))/24</f>
        <v>43909.958333333336</v>
      </c>
      <c r="B2" t="s">
        <v>171</v>
      </c>
      <c r="C2">
        <v>6278.63</v>
      </c>
      <c r="D2">
        <v>6315.26</v>
      </c>
      <c r="E2">
        <v>6165</v>
      </c>
      <c r="F2">
        <v>6185.13</v>
      </c>
      <c r="G2">
        <v>1966.06</v>
      </c>
      <c r="H2">
        <v>12274157.67</v>
      </c>
    </row>
    <row r="3" spans="1:8" x14ac:dyDescent="0.3">
      <c r="A3" s="8">
        <f>DATEVALUE(MID(B3,1,10))+(IF(RIGHT(B3,2)="PM",12,0)+MID(B3,12,2))/24</f>
        <v>43909.916666666664</v>
      </c>
      <c r="B3" t="s">
        <v>172</v>
      </c>
      <c r="C3">
        <v>6237.16</v>
      </c>
      <c r="D3">
        <v>6400</v>
      </c>
      <c r="E3">
        <v>6217.75</v>
      </c>
      <c r="F3">
        <v>6278.63</v>
      </c>
      <c r="G3">
        <v>8281.56</v>
      </c>
      <c r="H3">
        <v>52241132.920000002</v>
      </c>
    </row>
    <row r="4" spans="1:8" x14ac:dyDescent="0.3">
      <c r="A4" s="8">
        <f>DATEVALUE(MID(B4,1,10))+(IF(RIGHT(B4,2)="PM",12,0)+MID(B4,12,2))/24</f>
        <v>43909.875</v>
      </c>
      <c r="B4" t="s">
        <v>173</v>
      </c>
      <c r="C4">
        <v>6237.08</v>
      </c>
      <c r="D4">
        <v>6268.08</v>
      </c>
      <c r="E4">
        <v>6185</v>
      </c>
      <c r="F4">
        <v>6237.16</v>
      </c>
      <c r="G4">
        <v>3243.48</v>
      </c>
      <c r="H4">
        <v>20182601.859999999</v>
      </c>
    </row>
    <row r="5" spans="1:8" x14ac:dyDescent="0.3">
      <c r="A5" s="8">
        <f>DATEVALUE(MID(B5,1,10))+(IF(RIGHT(B5,2)="PM",12,0)+MID(B5,12,2))/24</f>
        <v>43909.833333333336</v>
      </c>
      <c r="B5" t="s">
        <v>174</v>
      </c>
      <c r="C5">
        <v>6215.57</v>
      </c>
      <c r="D5">
        <v>6239.98</v>
      </c>
      <c r="E5">
        <v>6155</v>
      </c>
      <c r="F5">
        <v>6237.08</v>
      </c>
      <c r="G5">
        <v>3524.41</v>
      </c>
      <c r="H5">
        <v>21835023.379999999</v>
      </c>
    </row>
    <row r="6" spans="1:8" x14ac:dyDescent="0.3">
      <c r="A6" s="8">
        <f>DATEVALUE(MID(B6,1,10))+(IF(RIGHT(B6,2)="PM",12,0)+MID(B6,12,2))/24</f>
        <v>43909.791666666664</v>
      </c>
      <c r="B6" t="s">
        <v>175</v>
      </c>
      <c r="C6">
        <v>6137</v>
      </c>
      <c r="D6">
        <v>6240</v>
      </c>
      <c r="E6">
        <v>6079.69</v>
      </c>
      <c r="F6">
        <v>6215.57</v>
      </c>
      <c r="G6">
        <v>7883.2</v>
      </c>
      <c r="H6">
        <v>48579651.880000003</v>
      </c>
    </row>
    <row r="7" spans="1:8" x14ac:dyDescent="0.3">
      <c r="A7" s="8">
        <f>DATEVALUE(MID(B7,1,10))+(IF(RIGHT(B7,2)="PM",12,0)+MID(B7,12,2))/24</f>
        <v>43909.75</v>
      </c>
      <c r="B7" t="s">
        <v>176</v>
      </c>
      <c r="C7">
        <v>6308.45</v>
      </c>
      <c r="D7">
        <v>6327.25</v>
      </c>
      <c r="E7">
        <v>6120</v>
      </c>
      <c r="F7">
        <v>6137</v>
      </c>
      <c r="G7">
        <v>12064.77</v>
      </c>
      <c r="H7">
        <v>74941017.790000007</v>
      </c>
    </row>
    <row r="8" spans="1:8" x14ac:dyDescent="0.3">
      <c r="A8" s="8">
        <f>DATEVALUE(MID(B8,1,10))+(IF(RIGHT(B8,2)="PM",12,0)+MID(B8,12,2))/24</f>
        <v>43909.708333333336</v>
      </c>
      <c r="B8" t="s">
        <v>177</v>
      </c>
      <c r="C8">
        <v>6164.03</v>
      </c>
      <c r="D8">
        <v>6359.45</v>
      </c>
      <c r="E8">
        <v>6133.92</v>
      </c>
      <c r="F8">
        <v>6308.45</v>
      </c>
      <c r="G8">
        <v>15307.61</v>
      </c>
      <c r="H8">
        <v>95529618.450000003</v>
      </c>
    </row>
    <row r="9" spans="1:8" x14ac:dyDescent="0.3">
      <c r="A9" s="8">
        <f>DATEVALUE(MID(B9,1,10))+(IF(RIGHT(B9,2)="PM",12,0)+MID(B9,12,2))/24</f>
        <v>43909.666666666664</v>
      </c>
      <c r="B9" t="s">
        <v>178</v>
      </c>
      <c r="C9">
        <v>5895.1</v>
      </c>
      <c r="D9">
        <v>6292.25</v>
      </c>
      <c r="E9">
        <v>5798.26</v>
      </c>
      <c r="F9">
        <v>6164.03</v>
      </c>
      <c r="G9">
        <v>30003.919999999998</v>
      </c>
      <c r="H9">
        <v>182494701.83000001</v>
      </c>
    </row>
    <row r="10" spans="1:8" x14ac:dyDescent="0.3">
      <c r="A10" s="8">
        <f>DATEVALUE(MID(B10,1,10))+(IF(RIGHT(B10,2)="PM",12,0)+MID(B10,12,2))/24</f>
        <v>43909.625</v>
      </c>
      <c r="B10" t="s">
        <v>179</v>
      </c>
      <c r="C10">
        <v>5808.5</v>
      </c>
      <c r="D10">
        <v>5920</v>
      </c>
      <c r="E10">
        <v>5805.37</v>
      </c>
      <c r="F10">
        <v>5895.1</v>
      </c>
      <c r="G10">
        <v>8484.7900000000009</v>
      </c>
      <c r="H10">
        <v>49808362.700000003</v>
      </c>
    </row>
    <row r="11" spans="1:8" x14ac:dyDescent="0.3">
      <c r="A11" s="8">
        <f>DATEVALUE(MID(B11,1,10))+(IF(RIGHT(B11,2)="PM",12,0)+MID(B11,12,2))/24</f>
        <v>43909.583333333336</v>
      </c>
      <c r="B11" t="s">
        <v>180</v>
      </c>
      <c r="C11">
        <v>5842.96</v>
      </c>
      <c r="D11">
        <v>5878</v>
      </c>
      <c r="E11">
        <v>5748.44</v>
      </c>
      <c r="F11">
        <v>5808.5</v>
      </c>
      <c r="G11">
        <v>8124.86</v>
      </c>
      <c r="H11">
        <v>47219858.450000003</v>
      </c>
    </row>
    <row r="12" spans="1:8" x14ac:dyDescent="0.3">
      <c r="A12" s="8">
        <f>DATEVALUE(MID(B12,1,10))+(IF(RIGHT(B12,2)="PM",12,0)+MID(B12,12,2))/24</f>
        <v>43909.541666666664</v>
      </c>
      <c r="B12" t="s">
        <v>181</v>
      </c>
      <c r="C12">
        <v>5848.68</v>
      </c>
      <c r="D12">
        <v>5880.22</v>
      </c>
      <c r="E12">
        <v>5685.14</v>
      </c>
      <c r="F12">
        <v>5842.96</v>
      </c>
      <c r="G12">
        <v>15674.17</v>
      </c>
      <c r="H12">
        <v>91012617.329999998</v>
      </c>
    </row>
    <row r="13" spans="1:8" x14ac:dyDescent="0.3">
      <c r="A13" s="8">
        <f>DATEVALUE(MID(B13,1,10))+(IF(RIGHT(B13,2)="PM",12,0)+MID(B13,12,2))/24</f>
        <v>43910</v>
      </c>
      <c r="B13" t="s">
        <v>182</v>
      </c>
      <c r="C13">
        <v>5621.86</v>
      </c>
      <c r="D13">
        <v>5848.68</v>
      </c>
      <c r="E13">
        <v>5608.21</v>
      </c>
      <c r="F13">
        <v>5848.68</v>
      </c>
      <c r="G13">
        <v>15957.28</v>
      </c>
      <c r="H13">
        <v>91609388.959999993</v>
      </c>
    </row>
    <row r="14" spans="1:8" x14ac:dyDescent="0.3">
      <c r="A14" s="8">
        <f>DATEVALUE(MID(B14,1,10))+(IF(RIGHT(B14,2)="PM",12,0)+MID(B14,12,2))/24</f>
        <v>43909.458333333336</v>
      </c>
      <c r="B14" t="s">
        <v>183</v>
      </c>
      <c r="C14">
        <v>5560.91</v>
      </c>
      <c r="D14">
        <v>5632.95</v>
      </c>
      <c r="E14">
        <v>5545</v>
      </c>
      <c r="F14">
        <v>5621.86</v>
      </c>
      <c r="G14">
        <v>5421.37</v>
      </c>
      <c r="H14">
        <v>30278858.41</v>
      </c>
    </row>
    <row r="15" spans="1:8" x14ac:dyDescent="0.3">
      <c r="A15" s="8">
        <f>DATEVALUE(MID(B15,1,10))+(IF(RIGHT(B15,2)="PM",12,0)+MID(B15,12,2))/24</f>
        <v>43909.416666666664</v>
      </c>
      <c r="B15" t="s">
        <v>184</v>
      </c>
      <c r="C15">
        <v>5593.53</v>
      </c>
      <c r="D15">
        <v>5661</v>
      </c>
      <c r="E15">
        <v>5530.47</v>
      </c>
      <c r="F15">
        <v>5560.91</v>
      </c>
      <c r="G15">
        <v>10553.31</v>
      </c>
      <c r="H15">
        <v>59079448.340000004</v>
      </c>
    </row>
    <row r="16" spans="1:8" x14ac:dyDescent="0.3">
      <c r="A16" s="8">
        <f>DATEVALUE(MID(B16,1,10))+(IF(RIGHT(B16,2)="PM",12,0)+MID(B16,12,2))/24</f>
        <v>43909.375</v>
      </c>
      <c r="B16" t="s">
        <v>185</v>
      </c>
      <c r="C16">
        <v>5408.28</v>
      </c>
      <c r="D16">
        <v>5610</v>
      </c>
      <c r="E16">
        <v>5393.53</v>
      </c>
      <c r="F16">
        <v>5593.53</v>
      </c>
      <c r="G16">
        <v>12021.56</v>
      </c>
      <c r="H16">
        <v>66223952.979999997</v>
      </c>
    </row>
    <row r="17" spans="1:11" x14ac:dyDescent="0.3">
      <c r="A17" s="8">
        <f>DATEVALUE(MID(B17,1,10))+(IF(RIGHT(B17,2)="PM",12,0)+MID(B17,12,2))/24</f>
        <v>43909.333333333336</v>
      </c>
      <c r="B17" t="s">
        <v>186</v>
      </c>
      <c r="C17">
        <v>5414.19</v>
      </c>
      <c r="D17">
        <v>5448</v>
      </c>
      <c r="E17">
        <v>5376.1</v>
      </c>
      <c r="F17">
        <v>5408.28</v>
      </c>
      <c r="G17">
        <v>4695.62</v>
      </c>
      <c r="H17">
        <v>25430373.210000001</v>
      </c>
    </row>
    <row r="18" spans="1:11" x14ac:dyDescent="0.3">
      <c r="A18" s="8">
        <f>DATEVALUE(MID(B18,1,10))+(IF(RIGHT(B18,2)="PM",12,0)+MID(B18,12,2))/24</f>
        <v>43909.291666666664</v>
      </c>
      <c r="B18" t="s">
        <v>187</v>
      </c>
      <c r="C18">
        <v>5374.51</v>
      </c>
      <c r="D18">
        <v>5435.44</v>
      </c>
      <c r="E18">
        <v>5344.55</v>
      </c>
      <c r="F18">
        <v>5414.19</v>
      </c>
      <c r="G18">
        <v>4387.97</v>
      </c>
      <c r="H18">
        <v>23704398.73</v>
      </c>
    </row>
    <row r="19" spans="1:11" x14ac:dyDescent="0.3">
      <c r="A19" s="8">
        <f>DATEVALUE(MID(B19,1,10))+(IF(RIGHT(B19,2)="PM",12,0)+MID(B19,12,2))/24</f>
        <v>43909.25</v>
      </c>
      <c r="B19" t="s">
        <v>188</v>
      </c>
      <c r="C19">
        <v>5368.18</v>
      </c>
      <c r="D19">
        <v>5404</v>
      </c>
      <c r="E19">
        <v>5349.21</v>
      </c>
      <c r="F19">
        <v>5374.51</v>
      </c>
      <c r="G19">
        <v>4300.53</v>
      </c>
      <c r="H19">
        <v>23131350.91</v>
      </c>
    </row>
    <row r="20" spans="1:11" x14ac:dyDescent="0.3">
      <c r="A20" s="8">
        <f>DATEVALUE(MID(B20,1,10))+(IF(RIGHT(B20,2)="PM",12,0)+MID(B20,12,2))/24</f>
        <v>43909.208333333336</v>
      </c>
      <c r="B20" t="s">
        <v>189</v>
      </c>
      <c r="C20">
        <v>5301.21</v>
      </c>
      <c r="D20">
        <v>5379.71</v>
      </c>
      <c r="E20">
        <v>5290.24</v>
      </c>
      <c r="F20">
        <v>5368.18</v>
      </c>
      <c r="G20">
        <v>2886.7</v>
      </c>
      <c r="H20">
        <v>15415030.49</v>
      </c>
    </row>
    <row r="21" spans="1:11" x14ac:dyDescent="0.3">
      <c r="A21" s="8">
        <f>DATEVALUE(MID(B21,1,10))+(IF(RIGHT(B21,2)="PM",12,0)+MID(B21,12,2))/24</f>
        <v>43909.166666666664</v>
      </c>
      <c r="B21" t="s">
        <v>190</v>
      </c>
      <c r="C21">
        <v>5286.84</v>
      </c>
      <c r="D21">
        <v>5324.06</v>
      </c>
      <c r="E21">
        <v>5277.45</v>
      </c>
      <c r="F21">
        <v>5301.21</v>
      </c>
      <c r="G21">
        <v>2476.08</v>
      </c>
      <c r="H21">
        <v>13119431.83</v>
      </c>
    </row>
    <row r="22" spans="1:11" x14ac:dyDescent="0.3">
      <c r="A22" s="8">
        <f>DATEVALUE(MID(B22,1,10))+(IF(RIGHT(B22,2)="PM",12,0)+MID(B22,12,2))/24</f>
        <v>43909.125</v>
      </c>
      <c r="B22" t="s">
        <v>191</v>
      </c>
      <c r="C22">
        <v>5285.9</v>
      </c>
      <c r="D22">
        <v>5329.7</v>
      </c>
      <c r="E22">
        <v>5252.53</v>
      </c>
      <c r="F22">
        <v>5286.84</v>
      </c>
      <c r="G22">
        <v>3250.56</v>
      </c>
      <c r="H22">
        <v>17211592.52</v>
      </c>
    </row>
    <row r="23" spans="1:11" x14ac:dyDescent="0.3">
      <c r="A23" s="8">
        <f>DATEVALUE(MID(B23,1,10))+(IF(RIGHT(B23,2)="PM",12,0)+MID(B23,12,2))/24</f>
        <v>43903.833333333336</v>
      </c>
      <c r="B23" t="s">
        <v>192</v>
      </c>
      <c r="C23">
        <v>5016.3999999999996</v>
      </c>
      <c r="D23">
        <v>5063.3</v>
      </c>
      <c r="E23">
        <v>5016.3999999999996</v>
      </c>
      <c r="F23">
        <v>5063.3</v>
      </c>
      <c r="G23">
        <v>0</v>
      </c>
      <c r="H23">
        <v>0</v>
      </c>
    </row>
    <row r="24" spans="1:11" x14ac:dyDescent="0.3">
      <c r="A24" s="11">
        <f>DATEVALUE(MID(B24,1,10))+(IF(RIGHT(B24,2)="PM",12,0)+MID(B24,12,2))/24</f>
        <v>43903.791666666664</v>
      </c>
      <c r="B24" t="s">
        <v>193</v>
      </c>
      <c r="C24">
        <v>5016.3999999999996</v>
      </c>
      <c r="D24">
        <v>5016.3999999999996</v>
      </c>
      <c r="E24">
        <v>5016.3999999999996</v>
      </c>
      <c r="F24">
        <v>5016.3999999999996</v>
      </c>
      <c r="G24">
        <v>0</v>
      </c>
      <c r="H24">
        <v>0</v>
      </c>
      <c r="J24">
        <f>MAX(D25:D48)</f>
        <v>6095.08</v>
      </c>
      <c r="K24">
        <f>MIN(E25:E48)</f>
        <v>3782.13</v>
      </c>
    </row>
    <row r="25" spans="1:11" x14ac:dyDescent="0.3">
      <c r="A25" s="8">
        <f>DATEVALUE(MID(B25,1,10))+(IF(RIGHT(B25,2)="PM",12,0)+MID(B25,12,2))/24</f>
        <v>43903.75</v>
      </c>
      <c r="B25" t="s">
        <v>194</v>
      </c>
      <c r="C25">
        <v>5016.3999999999996</v>
      </c>
      <c r="D25">
        <v>5016.3999999999996</v>
      </c>
      <c r="E25">
        <v>5016.3999999999996</v>
      </c>
      <c r="F25">
        <v>5016.3999999999996</v>
      </c>
      <c r="G25">
        <v>0</v>
      </c>
      <c r="H25">
        <v>0</v>
      </c>
    </row>
    <row r="26" spans="1:11" x14ac:dyDescent="0.3">
      <c r="A26" s="8">
        <f>DATEVALUE(MID(B26,1,10))+(IF(RIGHT(B26,2)="PM",12,0)+MID(B26,12,2))/24</f>
        <v>43903.708333333336</v>
      </c>
      <c r="B26" t="s">
        <v>195</v>
      </c>
      <c r="C26">
        <v>5016.3999999999996</v>
      </c>
      <c r="D26">
        <v>5016.3999999999996</v>
      </c>
      <c r="E26">
        <v>5016.3999999999996</v>
      </c>
      <c r="F26">
        <v>5016.3999999999996</v>
      </c>
      <c r="G26">
        <v>0</v>
      </c>
      <c r="H26">
        <v>0</v>
      </c>
    </row>
    <row r="27" spans="1:11" x14ac:dyDescent="0.3">
      <c r="A27" s="8">
        <f>DATEVALUE(MID(B27,1,10))+(IF(RIGHT(B27,2)="PM",12,0)+MID(B27,12,2))/24</f>
        <v>43903.666666666664</v>
      </c>
      <c r="B27" t="s">
        <v>196</v>
      </c>
      <c r="C27">
        <v>5016.3999999999996</v>
      </c>
      <c r="D27">
        <v>5016.3999999999996</v>
      </c>
      <c r="E27">
        <v>5016.3999999999996</v>
      </c>
      <c r="F27">
        <v>5016.3999999999996</v>
      </c>
      <c r="G27">
        <v>0</v>
      </c>
      <c r="H27">
        <v>0</v>
      </c>
    </row>
    <row r="28" spans="1:11" x14ac:dyDescent="0.3">
      <c r="A28" s="8">
        <f>DATEVALUE(MID(B28,1,10))+(IF(RIGHT(B28,2)="PM",12,0)+MID(B28,12,2))/24</f>
        <v>43903.625</v>
      </c>
      <c r="B28" t="s">
        <v>197</v>
      </c>
      <c r="C28">
        <v>5016.3999999999996</v>
      </c>
      <c r="D28">
        <v>5016.3999999999996</v>
      </c>
      <c r="E28">
        <v>5016.3999999999996</v>
      </c>
      <c r="F28">
        <v>5016.3999999999996</v>
      </c>
      <c r="G28">
        <v>0</v>
      </c>
      <c r="H28">
        <v>0</v>
      </c>
    </row>
    <row r="29" spans="1:11" x14ac:dyDescent="0.3">
      <c r="A29" s="8">
        <f>DATEVALUE(MID(B29,1,10))+(IF(RIGHT(B29,2)="PM",12,0)+MID(B29,12,2))/24</f>
        <v>43903.583333333336</v>
      </c>
      <c r="B29" t="s">
        <v>198</v>
      </c>
      <c r="C29">
        <v>5016.3999999999996</v>
      </c>
      <c r="D29">
        <v>5016.3999999999996</v>
      </c>
      <c r="E29">
        <v>5016.3999999999996</v>
      </c>
      <c r="F29">
        <v>5016.3999999999996</v>
      </c>
      <c r="G29">
        <v>0</v>
      </c>
      <c r="H29">
        <v>0</v>
      </c>
    </row>
    <row r="30" spans="1:11" x14ac:dyDescent="0.3">
      <c r="A30" s="8">
        <f>DATEVALUE(MID(B30,1,10))+(IF(RIGHT(B30,2)="PM",12,0)+MID(B30,12,2))/24</f>
        <v>43903.541666666664</v>
      </c>
      <c r="B30" t="s">
        <v>199</v>
      </c>
      <c r="C30">
        <v>5016.3999999999996</v>
      </c>
      <c r="D30">
        <v>5016.3999999999996</v>
      </c>
      <c r="E30">
        <v>5016.3999999999996</v>
      </c>
      <c r="F30">
        <v>5016.3999999999996</v>
      </c>
      <c r="G30">
        <v>0</v>
      </c>
      <c r="H30">
        <v>0</v>
      </c>
    </row>
    <row r="31" spans="1:11" x14ac:dyDescent="0.3">
      <c r="A31" s="8">
        <f>DATEVALUE(MID(B31,1,10))+(IF(RIGHT(B31,2)="PM",12,0)+MID(B31,12,2))/24</f>
        <v>43904</v>
      </c>
      <c r="B31" t="s">
        <v>200</v>
      </c>
      <c r="C31">
        <v>5016.3999999999996</v>
      </c>
      <c r="D31">
        <v>5016.3999999999996</v>
      </c>
      <c r="E31">
        <v>5016.3999999999996</v>
      </c>
      <c r="F31">
        <v>5016.3999999999996</v>
      </c>
      <c r="G31">
        <v>0</v>
      </c>
      <c r="H31">
        <v>0</v>
      </c>
    </row>
    <row r="32" spans="1:11" x14ac:dyDescent="0.3">
      <c r="A32" s="8">
        <f>DATEVALUE(MID(B32,1,10))+(IF(RIGHT(B32,2)="PM",12,0)+MID(B32,12,2))/24</f>
        <v>43903.458333333336</v>
      </c>
      <c r="B32" t="s">
        <v>201</v>
      </c>
      <c r="C32">
        <v>5016.3999999999996</v>
      </c>
      <c r="D32">
        <v>5016.3999999999996</v>
      </c>
      <c r="E32">
        <v>5016.3999999999996</v>
      </c>
      <c r="F32">
        <v>5016.3999999999996</v>
      </c>
      <c r="G32">
        <v>0</v>
      </c>
      <c r="H32">
        <v>0</v>
      </c>
    </row>
    <row r="33" spans="1:11" x14ac:dyDescent="0.3">
      <c r="A33" s="8">
        <f>DATEVALUE(MID(B33,1,10))+(IF(RIGHT(B33,2)="PM",12,0)+MID(B33,12,2))/24</f>
        <v>43903.416666666664</v>
      </c>
      <c r="B33" t="s">
        <v>202</v>
      </c>
      <c r="C33">
        <v>5016.3999999999996</v>
      </c>
      <c r="D33">
        <v>5016.3999999999996</v>
      </c>
      <c r="E33">
        <v>5016.3999999999996</v>
      </c>
      <c r="F33">
        <v>5016.3999999999996</v>
      </c>
      <c r="G33">
        <v>0</v>
      </c>
      <c r="H33">
        <v>0</v>
      </c>
    </row>
    <row r="34" spans="1:11" x14ac:dyDescent="0.3">
      <c r="A34" s="8">
        <f>DATEVALUE(MID(B34,1,10))+(IF(RIGHT(B34,2)="PM",12,0)+MID(B34,12,2))/24</f>
        <v>43903.375</v>
      </c>
      <c r="B34" t="s">
        <v>203</v>
      </c>
      <c r="C34">
        <v>5016.3999999999996</v>
      </c>
      <c r="D34">
        <v>5016.3999999999996</v>
      </c>
      <c r="E34">
        <v>5016.3999999999996</v>
      </c>
      <c r="F34">
        <v>5016.3999999999996</v>
      </c>
      <c r="G34">
        <v>0</v>
      </c>
      <c r="H34">
        <v>0</v>
      </c>
    </row>
    <row r="35" spans="1:11" x14ac:dyDescent="0.3">
      <c r="A35" s="8">
        <f>DATEVALUE(MID(B35,1,10))+(IF(RIGHT(B35,2)="PM",12,0)+MID(B35,12,2))/24</f>
        <v>43903.333333333336</v>
      </c>
      <c r="B35" t="s">
        <v>204</v>
      </c>
      <c r="C35">
        <v>5016.3999999999996</v>
      </c>
      <c r="D35">
        <v>5016.3999999999996</v>
      </c>
      <c r="E35">
        <v>5016.3999999999996</v>
      </c>
      <c r="F35">
        <v>5016.3999999999996</v>
      </c>
      <c r="G35">
        <v>0</v>
      </c>
      <c r="H35">
        <v>0</v>
      </c>
    </row>
    <row r="36" spans="1:11" x14ac:dyDescent="0.3">
      <c r="A36" s="8">
        <f>DATEVALUE(MID(B36,1,10))+(IF(RIGHT(B36,2)="PM",12,0)+MID(B36,12,2))/24</f>
        <v>43903.291666666664</v>
      </c>
      <c r="B36" t="s">
        <v>205</v>
      </c>
      <c r="C36">
        <v>5016.3999999999996</v>
      </c>
      <c r="D36">
        <v>5016.3999999999996</v>
      </c>
      <c r="E36">
        <v>5016.3999999999996</v>
      </c>
      <c r="F36">
        <v>5016.3999999999996</v>
      </c>
      <c r="G36">
        <v>0</v>
      </c>
      <c r="H36">
        <v>0</v>
      </c>
    </row>
    <row r="37" spans="1:11" x14ac:dyDescent="0.3">
      <c r="A37" s="8">
        <f>DATEVALUE(MID(B37,1,10))+(IF(RIGHT(B37,2)="PM",12,0)+MID(B37,12,2))/24</f>
        <v>43903.25</v>
      </c>
      <c r="B37" t="s">
        <v>206</v>
      </c>
      <c r="C37">
        <v>4956.5200000000004</v>
      </c>
      <c r="D37">
        <v>5118.96</v>
      </c>
      <c r="E37">
        <v>4858</v>
      </c>
      <c r="F37">
        <v>5016.3999999999996</v>
      </c>
      <c r="G37">
        <v>7495.52</v>
      </c>
      <c r="H37">
        <v>37471745.789999999</v>
      </c>
    </row>
    <row r="38" spans="1:11" x14ac:dyDescent="0.3">
      <c r="A38" s="8">
        <f>DATEVALUE(MID(B38,1,10))+(IF(RIGHT(B38,2)="PM",12,0)+MID(B38,12,2))/24</f>
        <v>43903.208333333336</v>
      </c>
      <c r="B38" t="s">
        <v>207</v>
      </c>
      <c r="C38">
        <v>4774.4799999999996</v>
      </c>
      <c r="D38">
        <v>5200</v>
      </c>
      <c r="E38">
        <v>4759.45</v>
      </c>
      <c r="F38">
        <v>4956.5200000000004</v>
      </c>
      <c r="G38">
        <v>14370.86</v>
      </c>
      <c r="H38">
        <v>72450210.680000007</v>
      </c>
    </row>
    <row r="39" spans="1:11" x14ac:dyDescent="0.3">
      <c r="A39" s="8">
        <f>DATEVALUE(MID(B39,1,10))+(IF(RIGHT(B39,2)="PM",12,0)+MID(B39,12,2))/24</f>
        <v>43903.166666666664</v>
      </c>
      <c r="B39" t="s">
        <v>208</v>
      </c>
      <c r="C39">
        <v>5167.26</v>
      </c>
      <c r="D39">
        <v>5181</v>
      </c>
      <c r="E39">
        <v>4674</v>
      </c>
      <c r="F39">
        <v>4774.4799999999996</v>
      </c>
      <c r="G39">
        <v>13631.52</v>
      </c>
      <c r="H39">
        <v>67535382.950000003</v>
      </c>
    </row>
    <row r="40" spans="1:11" x14ac:dyDescent="0.3">
      <c r="A40" s="8">
        <f>DATEVALUE(MID(B40,1,10))+(IF(RIGHT(B40,2)="PM",12,0)+MID(B40,12,2))/24</f>
        <v>43903.125</v>
      </c>
      <c r="B40" t="s">
        <v>209</v>
      </c>
      <c r="C40">
        <v>4848.71</v>
      </c>
      <c r="D40">
        <v>5523.23</v>
      </c>
      <c r="E40">
        <v>4808.42</v>
      </c>
      <c r="F40">
        <v>5167.26</v>
      </c>
      <c r="G40">
        <v>24680.07</v>
      </c>
      <c r="H40">
        <v>127172220.94</v>
      </c>
    </row>
    <row r="41" spans="1:11" x14ac:dyDescent="0.3">
      <c r="A41" s="8">
        <f>DATEVALUE(MID(B41,1,10))+(IF(RIGHT(B41,2)="PM",12,0)+MID(B41,12,2))/24</f>
        <v>43903.083333333336</v>
      </c>
      <c r="B41" t="s">
        <v>210</v>
      </c>
      <c r="C41">
        <v>4130.6400000000003</v>
      </c>
      <c r="D41">
        <v>5276.97</v>
      </c>
      <c r="E41">
        <v>3782.13</v>
      </c>
      <c r="F41">
        <v>4848.71</v>
      </c>
      <c r="G41">
        <v>41434.06</v>
      </c>
      <c r="H41">
        <v>183428547.56</v>
      </c>
    </row>
    <row r="42" spans="1:11" x14ac:dyDescent="0.3">
      <c r="A42" s="8">
        <f>DATEVALUE(MID(B42,1,10))+(IF(RIGHT(B42,2)="PM",12,0)+MID(B42,12,2))/24</f>
        <v>43903.041666666664</v>
      </c>
      <c r="B42" t="s">
        <v>211</v>
      </c>
      <c r="C42">
        <v>4654.72</v>
      </c>
      <c r="D42">
        <v>4769.57</v>
      </c>
      <c r="E42">
        <v>4082</v>
      </c>
      <c r="F42">
        <v>4130.6400000000003</v>
      </c>
      <c r="G42">
        <v>23916.86</v>
      </c>
      <c r="H42">
        <v>107593294.48</v>
      </c>
    </row>
    <row r="43" spans="1:11" x14ac:dyDescent="0.3">
      <c r="A43" s="8">
        <f>DATEVALUE(MID(B43,1,10))+(IF(RIGHT(B43,2)="PM",12,0)+MID(B43,12,2))/24</f>
        <v>43903.5</v>
      </c>
      <c r="B43" t="s">
        <v>212</v>
      </c>
      <c r="C43">
        <v>4800</v>
      </c>
      <c r="D43">
        <v>5049</v>
      </c>
      <c r="E43">
        <v>4521</v>
      </c>
      <c r="F43">
        <v>4654.72</v>
      </c>
      <c r="G43">
        <v>28100.1</v>
      </c>
      <c r="H43">
        <v>133691396.19</v>
      </c>
    </row>
    <row r="44" spans="1:11" x14ac:dyDescent="0.3">
      <c r="A44" s="8">
        <f>DATEVALUE(MID(B44,1,10))+(IF(RIGHT(B44,2)="PM",12,0)+MID(B44,12,2))/24</f>
        <v>43902.958333333336</v>
      </c>
      <c r="B44" t="s">
        <v>213</v>
      </c>
      <c r="C44">
        <v>5802.7</v>
      </c>
      <c r="D44">
        <v>5802.7</v>
      </c>
      <c r="E44">
        <v>4410</v>
      </c>
      <c r="F44">
        <v>4800</v>
      </c>
      <c r="G44">
        <v>39952.35</v>
      </c>
      <c r="H44">
        <v>199337895.46000001</v>
      </c>
    </row>
    <row r="45" spans="1:11" x14ac:dyDescent="0.3">
      <c r="A45" s="8">
        <f>DATEVALUE(MID(B45,1,10))+(IF(RIGHT(B45,2)="PM",12,0)+MID(B45,12,2))/24</f>
        <v>43902.916666666664</v>
      </c>
      <c r="B45" t="s">
        <v>214</v>
      </c>
      <c r="C45">
        <v>5819.97</v>
      </c>
      <c r="D45">
        <v>5965.71</v>
      </c>
      <c r="E45">
        <v>5720</v>
      </c>
      <c r="F45">
        <v>5802.7</v>
      </c>
      <c r="G45">
        <v>8612.07</v>
      </c>
      <c r="H45">
        <v>50226515.229999997</v>
      </c>
    </row>
    <row r="46" spans="1:11" x14ac:dyDescent="0.3">
      <c r="A46" s="8">
        <f>DATEVALUE(MID(B46,1,10))+(IF(RIGHT(B46,2)="PM",12,0)+MID(B46,12,2))/24</f>
        <v>43902.875</v>
      </c>
      <c r="B46" t="s">
        <v>215</v>
      </c>
      <c r="C46">
        <v>5743.43</v>
      </c>
      <c r="D46">
        <v>5890.34</v>
      </c>
      <c r="E46">
        <v>5565</v>
      </c>
      <c r="F46">
        <v>5819.97</v>
      </c>
      <c r="G46">
        <v>10708.06</v>
      </c>
      <c r="H46">
        <v>60936760.469999999</v>
      </c>
    </row>
    <row r="47" spans="1:11" x14ac:dyDescent="0.3">
      <c r="A47" s="8">
        <f>DATEVALUE(MID(B47,1,10))+(IF(RIGHT(B47,2)="PM",12,0)+MID(B47,12,2))/24</f>
        <v>43902.833333333336</v>
      </c>
      <c r="B47" t="s">
        <v>216</v>
      </c>
      <c r="C47">
        <v>6037.45</v>
      </c>
      <c r="D47">
        <v>6059.99</v>
      </c>
      <c r="E47">
        <v>5617.85</v>
      </c>
      <c r="F47">
        <v>5743.43</v>
      </c>
      <c r="G47">
        <v>13593.38</v>
      </c>
      <c r="H47">
        <v>79252491.659999996</v>
      </c>
    </row>
    <row r="48" spans="1:11" x14ac:dyDescent="0.3">
      <c r="A48" s="11">
        <f>DATEVALUE(MID(B48,1,10))+(IF(RIGHT(B48,2)="PM",12,0)+MID(B48,12,2))/24</f>
        <v>43902.791666666664</v>
      </c>
      <c r="B48" t="s">
        <v>217</v>
      </c>
      <c r="C48">
        <v>5985.61</v>
      </c>
      <c r="D48">
        <v>6095.08</v>
      </c>
      <c r="E48">
        <v>5974.92</v>
      </c>
      <c r="F48">
        <v>6037.45</v>
      </c>
      <c r="G48">
        <v>4024.7</v>
      </c>
      <c r="H48">
        <v>24336589.77</v>
      </c>
      <c r="J48">
        <f>MAX(D49:D72)</f>
        <v>7980</v>
      </c>
      <c r="K48">
        <f>MIN(E49:E72)</f>
        <v>5550</v>
      </c>
    </row>
    <row r="49" spans="1:8" x14ac:dyDescent="0.3">
      <c r="A49" s="8">
        <f>DATEVALUE(MID(B49,1,10))+(IF(RIGHT(B49,2)="PM",12,0)+MID(B49,12,2))/24</f>
        <v>43902.75</v>
      </c>
      <c r="B49" t="s">
        <v>218</v>
      </c>
      <c r="C49">
        <v>6114.61</v>
      </c>
      <c r="D49">
        <v>6150</v>
      </c>
      <c r="E49">
        <v>5965.84</v>
      </c>
      <c r="F49">
        <v>5985.61</v>
      </c>
      <c r="G49">
        <v>5389.56</v>
      </c>
      <c r="H49">
        <v>32731707.949999999</v>
      </c>
    </row>
    <row r="50" spans="1:8" x14ac:dyDescent="0.3">
      <c r="A50" s="8">
        <f>DATEVALUE(MID(B50,1,10))+(IF(RIGHT(B50,2)="PM",12,0)+MID(B50,12,2))/24</f>
        <v>43902.708333333336</v>
      </c>
      <c r="B50" t="s">
        <v>219</v>
      </c>
      <c r="C50">
        <v>6088.59</v>
      </c>
      <c r="D50">
        <v>6229.97</v>
      </c>
      <c r="E50">
        <v>6063.99</v>
      </c>
      <c r="F50">
        <v>6114.61</v>
      </c>
      <c r="G50">
        <v>8343.86</v>
      </c>
      <c r="H50">
        <v>51153306.280000001</v>
      </c>
    </row>
    <row r="51" spans="1:8" x14ac:dyDescent="0.3">
      <c r="A51" s="8">
        <f>DATEVALUE(MID(B51,1,10))+(IF(RIGHT(B51,2)="PM",12,0)+MID(B51,12,2))/24</f>
        <v>43902.666666666664</v>
      </c>
      <c r="B51" t="s">
        <v>220</v>
      </c>
      <c r="C51">
        <v>6132.13</v>
      </c>
      <c r="D51">
        <v>6187.41</v>
      </c>
      <c r="E51">
        <v>5947.72</v>
      </c>
      <c r="F51">
        <v>6088.59</v>
      </c>
      <c r="G51">
        <v>9297.5</v>
      </c>
      <c r="H51">
        <v>56240613.939999998</v>
      </c>
    </row>
    <row r="52" spans="1:8" x14ac:dyDescent="0.3">
      <c r="A52" s="8">
        <f>DATEVALUE(MID(B52,1,10))+(IF(RIGHT(B52,2)="PM",12,0)+MID(B52,12,2))/24</f>
        <v>43902.625</v>
      </c>
      <c r="B52" t="s">
        <v>221</v>
      </c>
      <c r="C52">
        <v>6094.19</v>
      </c>
      <c r="D52">
        <v>6150</v>
      </c>
      <c r="E52">
        <v>6018.02</v>
      </c>
      <c r="F52">
        <v>6132.13</v>
      </c>
      <c r="G52">
        <v>7856.65</v>
      </c>
      <c r="H52">
        <v>47768616.759999998</v>
      </c>
    </row>
    <row r="53" spans="1:8" x14ac:dyDescent="0.3">
      <c r="A53" s="8">
        <f>DATEVALUE(MID(B53,1,10))+(IF(RIGHT(B53,2)="PM",12,0)+MID(B53,12,2))/24</f>
        <v>43902.583333333336</v>
      </c>
      <c r="B53" t="s">
        <v>222</v>
      </c>
      <c r="C53">
        <v>5994.03</v>
      </c>
      <c r="D53">
        <v>6201</v>
      </c>
      <c r="E53">
        <v>5900</v>
      </c>
      <c r="F53">
        <v>6094.19</v>
      </c>
      <c r="G53">
        <v>13801.79</v>
      </c>
      <c r="H53">
        <v>83506103.120000005</v>
      </c>
    </row>
    <row r="54" spans="1:8" x14ac:dyDescent="0.3">
      <c r="A54" s="8">
        <f>DATEVALUE(MID(B54,1,10))+(IF(RIGHT(B54,2)="PM",12,0)+MID(B54,12,2))/24</f>
        <v>43902.541666666664</v>
      </c>
      <c r="B54" t="s">
        <v>223</v>
      </c>
      <c r="C54">
        <v>6028.1</v>
      </c>
      <c r="D54">
        <v>6105</v>
      </c>
      <c r="E54">
        <v>5734.69</v>
      </c>
      <c r="F54">
        <v>5994.03</v>
      </c>
      <c r="G54">
        <v>14893.08</v>
      </c>
      <c r="H54">
        <v>88269074.129999995</v>
      </c>
    </row>
    <row r="55" spans="1:8" x14ac:dyDescent="0.3">
      <c r="A55" s="8">
        <f>DATEVALUE(MID(B55,1,10))+(IF(RIGHT(B55,2)="PM",12,0)+MID(B55,12,2))/24</f>
        <v>43903</v>
      </c>
      <c r="B55" t="s">
        <v>224</v>
      </c>
      <c r="C55">
        <v>6067.01</v>
      </c>
      <c r="D55">
        <v>6307.59</v>
      </c>
      <c r="E55">
        <v>5900</v>
      </c>
      <c r="F55">
        <v>6028.1</v>
      </c>
      <c r="G55">
        <v>18013.689999999999</v>
      </c>
      <c r="H55">
        <v>109638434.05</v>
      </c>
    </row>
    <row r="56" spans="1:8" x14ac:dyDescent="0.3">
      <c r="A56" s="8">
        <f>DATEVALUE(MID(B56,1,10))+(IF(RIGHT(B56,2)="PM",12,0)+MID(B56,12,2))/24</f>
        <v>43902.458333333336</v>
      </c>
      <c r="B56" t="s">
        <v>225</v>
      </c>
      <c r="C56">
        <v>6014.9</v>
      </c>
      <c r="D56">
        <v>6466</v>
      </c>
      <c r="E56">
        <v>5750</v>
      </c>
      <c r="F56">
        <v>6067.01</v>
      </c>
      <c r="G56">
        <v>26427.58</v>
      </c>
      <c r="H56">
        <v>161805832.81999999</v>
      </c>
    </row>
    <row r="57" spans="1:8" x14ac:dyDescent="0.3">
      <c r="A57" s="8">
        <f>DATEVALUE(MID(B57,1,10))+(IF(RIGHT(B57,2)="PM",12,0)+MID(B57,12,2))/24</f>
        <v>43902.416666666664</v>
      </c>
      <c r="B57" t="s">
        <v>226</v>
      </c>
      <c r="C57">
        <v>7354.21</v>
      </c>
      <c r="D57">
        <v>7367.03</v>
      </c>
      <c r="E57">
        <v>5550</v>
      </c>
      <c r="F57">
        <v>6014.9</v>
      </c>
      <c r="G57">
        <v>28792.66</v>
      </c>
      <c r="H57">
        <v>191633782.99000001</v>
      </c>
    </row>
    <row r="58" spans="1:8" x14ac:dyDescent="0.3">
      <c r="A58" s="8">
        <f>DATEVALUE(MID(B58,1,10))+(IF(RIGHT(B58,2)="PM",12,0)+MID(B58,12,2))/24</f>
        <v>43902.375</v>
      </c>
      <c r="B58" t="s">
        <v>227</v>
      </c>
      <c r="C58">
        <v>7377.64</v>
      </c>
      <c r="D58">
        <v>7391.51</v>
      </c>
      <c r="E58">
        <v>7340</v>
      </c>
      <c r="F58">
        <v>7354.21</v>
      </c>
      <c r="G58">
        <v>3622.78</v>
      </c>
      <c r="H58">
        <v>26692226.859999999</v>
      </c>
    </row>
    <row r="59" spans="1:8" x14ac:dyDescent="0.3">
      <c r="A59" s="8">
        <f>DATEVALUE(MID(B59,1,10))+(IF(RIGHT(B59,2)="PM",12,0)+MID(B59,12,2))/24</f>
        <v>43902.333333333336</v>
      </c>
      <c r="B59" t="s">
        <v>228</v>
      </c>
      <c r="C59">
        <v>7392.13</v>
      </c>
      <c r="D59">
        <v>7466</v>
      </c>
      <c r="E59">
        <v>7310</v>
      </c>
      <c r="F59">
        <v>7377.64</v>
      </c>
      <c r="G59">
        <v>6583.24</v>
      </c>
      <c r="H59">
        <v>48603195.420000002</v>
      </c>
    </row>
    <row r="60" spans="1:8" x14ac:dyDescent="0.3">
      <c r="A60" s="8">
        <f>DATEVALUE(MID(B60,1,10))+(IF(RIGHT(B60,2)="PM",12,0)+MID(B60,12,2))/24</f>
        <v>43902.291666666664</v>
      </c>
      <c r="B60" t="s">
        <v>229</v>
      </c>
      <c r="C60">
        <v>7494.17</v>
      </c>
      <c r="D60">
        <v>7500</v>
      </c>
      <c r="E60">
        <v>7342.43</v>
      </c>
      <c r="F60">
        <v>7392.13</v>
      </c>
      <c r="G60">
        <v>8059.57</v>
      </c>
      <c r="H60">
        <v>59719237</v>
      </c>
    </row>
    <row r="61" spans="1:8" x14ac:dyDescent="0.3">
      <c r="A61" s="8">
        <f>DATEVALUE(MID(B61,1,10))+(IF(RIGHT(B61,2)="PM",12,0)+MID(B61,12,2))/24</f>
        <v>43902.25</v>
      </c>
      <c r="B61" t="s">
        <v>230</v>
      </c>
      <c r="C61">
        <v>7646.95</v>
      </c>
      <c r="D61">
        <v>7649.94</v>
      </c>
      <c r="E61">
        <v>7443.58</v>
      </c>
      <c r="F61">
        <v>7494.17</v>
      </c>
      <c r="G61">
        <v>7706.34</v>
      </c>
      <c r="H61">
        <v>58011710.590000004</v>
      </c>
    </row>
    <row r="62" spans="1:8" x14ac:dyDescent="0.3">
      <c r="A62" s="8">
        <f>DATEVALUE(MID(B62,1,10))+(IF(RIGHT(B62,2)="PM",12,0)+MID(B62,12,2))/24</f>
        <v>43902.208333333336</v>
      </c>
      <c r="B62" t="s">
        <v>231</v>
      </c>
      <c r="C62">
        <v>7624.3</v>
      </c>
      <c r="D62">
        <v>7657.32</v>
      </c>
      <c r="E62">
        <v>7596.61</v>
      </c>
      <c r="F62">
        <v>7646.95</v>
      </c>
      <c r="G62">
        <v>2351.46</v>
      </c>
      <c r="H62">
        <v>17938150.559999999</v>
      </c>
    </row>
    <row r="63" spans="1:8" x14ac:dyDescent="0.3">
      <c r="A63" s="8">
        <f>DATEVALUE(MID(B63,1,10))+(IF(RIGHT(B63,2)="PM",12,0)+MID(B63,12,2))/24</f>
        <v>43902.166666666664</v>
      </c>
      <c r="B63" t="s">
        <v>232</v>
      </c>
      <c r="C63">
        <v>7662.73</v>
      </c>
      <c r="D63">
        <v>7662.8</v>
      </c>
      <c r="E63">
        <v>7567</v>
      </c>
      <c r="F63">
        <v>7624.3</v>
      </c>
      <c r="G63">
        <v>5435.94</v>
      </c>
      <c r="H63">
        <v>41363157.780000001</v>
      </c>
    </row>
    <row r="64" spans="1:8" x14ac:dyDescent="0.3">
      <c r="A64" s="8">
        <f>DATEVALUE(MID(B64,1,10))+(IF(RIGHT(B64,2)="PM",12,0)+MID(B64,12,2))/24</f>
        <v>43902.125</v>
      </c>
      <c r="B64" t="s">
        <v>233</v>
      </c>
      <c r="C64">
        <v>7644.97</v>
      </c>
      <c r="D64">
        <v>7700.1</v>
      </c>
      <c r="E64">
        <v>7600</v>
      </c>
      <c r="F64">
        <v>7662.73</v>
      </c>
      <c r="G64">
        <v>3873.7</v>
      </c>
      <c r="H64">
        <v>29667263.710000001</v>
      </c>
    </row>
    <row r="65" spans="1:8" x14ac:dyDescent="0.3">
      <c r="A65" s="8">
        <f>DATEVALUE(MID(B65,1,10))+(IF(RIGHT(B65,2)="PM",12,0)+MID(B65,12,2))/24</f>
        <v>43902.083333333336</v>
      </c>
      <c r="B65" t="s">
        <v>234</v>
      </c>
      <c r="C65">
        <v>7713.27</v>
      </c>
      <c r="D65">
        <v>7768.75</v>
      </c>
      <c r="E65">
        <v>7558</v>
      </c>
      <c r="F65">
        <v>7644.97</v>
      </c>
      <c r="G65">
        <v>7681.27</v>
      </c>
      <c r="H65">
        <v>58903671.060000002</v>
      </c>
    </row>
    <row r="66" spans="1:8" x14ac:dyDescent="0.3">
      <c r="A66" s="8">
        <f>DATEVALUE(MID(B66,1,10))+(IF(RIGHT(B66,2)="PM",12,0)+MID(B66,12,2))/24</f>
        <v>43902.041666666664</v>
      </c>
      <c r="B66" t="s">
        <v>235</v>
      </c>
      <c r="C66">
        <v>7913.42</v>
      </c>
      <c r="D66">
        <v>7938.28</v>
      </c>
      <c r="E66">
        <v>7685</v>
      </c>
      <c r="F66">
        <v>7713.27</v>
      </c>
      <c r="G66">
        <v>4711.92</v>
      </c>
      <c r="H66">
        <v>36803137.270000003</v>
      </c>
    </row>
    <row r="67" spans="1:8" x14ac:dyDescent="0.3">
      <c r="A67" s="8">
        <f>DATEVALUE(MID(B67,1,10))+(IF(RIGHT(B67,2)="PM",12,0)+MID(B67,12,2))/24</f>
        <v>43902.5</v>
      </c>
      <c r="B67" t="s">
        <v>236</v>
      </c>
      <c r="C67">
        <v>7934.52</v>
      </c>
      <c r="D67">
        <v>7966.17</v>
      </c>
      <c r="E67">
        <v>7897.63</v>
      </c>
      <c r="F67">
        <v>7913.42</v>
      </c>
      <c r="G67">
        <v>1772.47</v>
      </c>
      <c r="H67">
        <v>14050629.32</v>
      </c>
    </row>
    <row r="68" spans="1:8" x14ac:dyDescent="0.3">
      <c r="A68" s="8">
        <f>DATEVALUE(MID(B68,1,10))+(IF(RIGHT(B68,2)="PM",12,0)+MID(B68,12,2))/24</f>
        <v>43901.958333333336</v>
      </c>
      <c r="B68" t="s">
        <v>237</v>
      </c>
      <c r="C68">
        <v>7948.4</v>
      </c>
      <c r="D68">
        <v>7974.84</v>
      </c>
      <c r="E68">
        <v>7909.01</v>
      </c>
      <c r="F68">
        <v>7934.52</v>
      </c>
      <c r="G68">
        <v>2359.5500000000002</v>
      </c>
      <c r="H68">
        <v>18727959.620000001</v>
      </c>
    </row>
    <row r="69" spans="1:8" x14ac:dyDescent="0.3">
      <c r="A69" s="8">
        <f>DATEVALUE(MID(B69,1,10))+(IF(RIGHT(B69,2)="PM",12,0)+MID(B69,12,2))/24</f>
        <v>43901.916666666664</v>
      </c>
      <c r="B69" t="s">
        <v>238</v>
      </c>
      <c r="C69">
        <v>7808.44</v>
      </c>
      <c r="D69">
        <v>7980</v>
      </c>
      <c r="E69">
        <v>7801.07</v>
      </c>
      <c r="F69">
        <v>7948.4</v>
      </c>
      <c r="G69">
        <v>3363.43</v>
      </c>
      <c r="H69">
        <v>26590183.739999998</v>
      </c>
    </row>
    <row r="70" spans="1:8" x14ac:dyDescent="0.3">
      <c r="A70" s="8">
        <f>DATEVALUE(MID(B70,1,10))+(IF(RIGHT(B70,2)="PM",12,0)+MID(B70,12,2))/24</f>
        <v>43901.875</v>
      </c>
      <c r="B70" t="s">
        <v>239</v>
      </c>
      <c r="C70">
        <v>7860.29</v>
      </c>
      <c r="D70">
        <v>7875</v>
      </c>
      <c r="E70">
        <v>7798.13</v>
      </c>
      <c r="F70">
        <v>7808.44</v>
      </c>
      <c r="G70">
        <v>1816.64</v>
      </c>
      <c r="H70">
        <v>14241180.49</v>
      </c>
    </row>
    <row r="71" spans="1:8" x14ac:dyDescent="0.3">
      <c r="A71" s="8">
        <f>DATEVALUE(MID(B71,1,10))+(IF(RIGHT(B71,2)="PM",12,0)+MID(B71,12,2))/24</f>
        <v>43901.833333333336</v>
      </c>
      <c r="B71" t="s">
        <v>240</v>
      </c>
      <c r="C71">
        <v>7828.23</v>
      </c>
      <c r="D71">
        <v>7875.29</v>
      </c>
      <c r="E71">
        <v>7817.03</v>
      </c>
      <c r="F71">
        <v>7860.29</v>
      </c>
      <c r="G71">
        <v>2376.0100000000002</v>
      </c>
      <c r="H71">
        <v>18652427.850000001</v>
      </c>
    </row>
    <row r="72" spans="1:8" x14ac:dyDescent="0.3">
      <c r="A72" s="11">
        <f>DATEVALUE(MID(B72,1,10))+(IF(RIGHT(B72,2)="PM",12,0)+MID(B72,12,2))/24</f>
        <v>43901.791666666664</v>
      </c>
      <c r="B72" t="s">
        <v>241</v>
      </c>
      <c r="C72">
        <v>7792.61</v>
      </c>
      <c r="D72">
        <v>7843</v>
      </c>
      <c r="E72">
        <v>7750</v>
      </c>
      <c r="F72">
        <v>7828.23</v>
      </c>
      <c r="G72">
        <v>4022.53</v>
      </c>
      <c r="H72">
        <v>31356177.309999999</v>
      </c>
    </row>
    <row r="73" spans="1:8" x14ac:dyDescent="0.3">
      <c r="A73" s="8">
        <f>DATEVALUE(MID(B73,1,10))+(IF(RIGHT(B73,2)="PM",12,0)+MID(B73,12,2))/24</f>
        <v>43901.75</v>
      </c>
      <c r="B73" t="s">
        <v>242</v>
      </c>
      <c r="C73">
        <v>7671.97</v>
      </c>
      <c r="D73">
        <v>7813.67</v>
      </c>
      <c r="E73">
        <v>7590</v>
      </c>
      <c r="F73">
        <v>7792.61</v>
      </c>
      <c r="G73">
        <v>10175.5</v>
      </c>
      <c r="H73">
        <v>78241086.200000003</v>
      </c>
    </row>
    <row r="74" spans="1:8" x14ac:dyDescent="0.3">
      <c r="A74" s="8">
        <f>DATEVALUE(MID(B74,1,10))+(IF(RIGHT(B74,2)="PM",12,0)+MID(B74,12,2))/24</f>
        <v>43901.708333333336</v>
      </c>
      <c r="B74" t="s">
        <v>243</v>
      </c>
      <c r="C74">
        <v>7766.45</v>
      </c>
      <c r="D74">
        <v>7768.54</v>
      </c>
      <c r="E74">
        <v>7647.05</v>
      </c>
      <c r="F74">
        <v>7671.97</v>
      </c>
      <c r="G74">
        <v>7056.2</v>
      </c>
      <c r="H74">
        <v>54264842.32</v>
      </c>
    </row>
    <row r="75" spans="1:8" x14ac:dyDescent="0.3">
      <c r="A75" s="8">
        <f>DATEVALUE(MID(B75,1,10))+(IF(RIGHT(B75,2)="PM",12,0)+MID(B75,12,2))/24</f>
        <v>43901.666666666664</v>
      </c>
      <c r="B75" t="s">
        <v>244</v>
      </c>
      <c r="C75">
        <v>7778.76</v>
      </c>
      <c r="D75">
        <v>7821.04</v>
      </c>
      <c r="E75">
        <v>7750.58</v>
      </c>
      <c r="F75">
        <v>7766.45</v>
      </c>
      <c r="G75">
        <v>4056.35</v>
      </c>
      <c r="H75">
        <v>31549893</v>
      </c>
    </row>
    <row r="76" spans="1:8" x14ac:dyDescent="0.3">
      <c r="A76" s="8">
        <f>DATEVALUE(MID(B76,1,10))+(IF(RIGHT(B76,2)="PM",12,0)+MID(B76,12,2))/24</f>
        <v>43901.625</v>
      </c>
      <c r="B76" t="s">
        <v>245</v>
      </c>
      <c r="C76">
        <v>7796.06</v>
      </c>
      <c r="D76">
        <v>7823.4</v>
      </c>
      <c r="E76">
        <v>7736</v>
      </c>
      <c r="F76">
        <v>7778.76</v>
      </c>
      <c r="G76">
        <v>4142.2299999999996</v>
      </c>
      <c r="H76">
        <v>32231405.629999999</v>
      </c>
    </row>
    <row r="77" spans="1:8" x14ac:dyDescent="0.3">
      <c r="A77" s="8">
        <f>DATEVALUE(MID(B77,1,10))+(IF(RIGHT(B77,2)="PM",12,0)+MID(B77,12,2))/24</f>
        <v>43901.583333333336</v>
      </c>
      <c r="B77" t="s">
        <v>246</v>
      </c>
      <c r="C77">
        <v>7848.55</v>
      </c>
      <c r="D77">
        <v>7859.35</v>
      </c>
      <c r="E77">
        <v>7777.77</v>
      </c>
      <c r="F77">
        <v>7796.06</v>
      </c>
      <c r="G77">
        <v>3433.03</v>
      </c>
      <c r="H77">
        <v>26862965.359999999</v>
      </c>
    </row>
    <row r="78" spans="1:8" x14ac:dyDescent="0.3">
      <c r="A78" s="8">
        <f>DATEVALUE(MID(B78,1,10))+(IF(RIGHT(B78,2)="PM",12,0)+MID(B78,12,2))/24</f>
        <v>43901.541666666664</v>
      </c>
      <c r="B78" t="s">
        <v>247</v>
      </c>
      <c r="C78">
        <v>7840.86</v>
      </c>
      <c r="D78">
        <v>7895.87</v>
      </c>
      <c r="E78">
        <v>7831.79</v>
      </c>
      <c r="F78">
        <v>7848.55</v>
      </c>
      <c r="G78">
        <v>2745.39</v>
      </c>
      <c r="H78">
        <v>21592536.899999999</v>
      </c>
    </row>
    <row r="79" spans="1:8" x14ac:dyDescent="0.3">
      <c r="A79" s="8">
        <f>DATEVALUE(MID(B79,1,10))+(IF(RIGHT(B79,2)="PM",12,0)+MID(B79,12,2))/24</f>
        <v>43902</v>
      </c>
      <c r="B79" t="s">
        <v>248</v>
      </c>
      <c r="C79">
        <v>7821.86</v>
      </c>
      <c r="D79">
        <v>7855.28</v>
      </c>
      <c r="E79">
        <v>7802</v>
      </c>
      <c r="F79">
        <v>7840.86</v>
      </c>
      <c r="G79">
        <v>2565.4</v>
      </c>
      <c r="H79">
        <v>20082145.68</v>
      </c>
    </row>
    <row r="80" spans="1:8" x14ac:dyDescent="0.3">
      <c r="A80" s="8">
        <f>DATEVALUE(MID(B80,1,10))+(IF(RIGHT(B80,2)="PM",12,0)+MID(B80,12,2))/24</f>
        <v>43901.458333333336</v>
      </c>
      <c r="B80" t="s">
        <v>249</v>
      </c>
      <c r="C80">
        <v>7837.86</v>
      </c>
      <c r="D80">
        <v>7859.97</v>
      </c>
      <c r="E80">
        <v>7801</v>
      </c>
      <c r="F80">
        <v>7821.86</v>
      </c>
      <c r="G80">
        <v>2031.99</v>
      </c>
      <c r="H80">
        <v>15910703.07</v>
      </c>
    </row>
    <row r="81" spans="1:8" x14ac:dyDescent="0.3">
      <c r="A81" s="8">
        <f>DATEVALUE(MID(B81,1,10))+(IF(RIGHT(B81,2)="PM",12,0)+MID(B81,12,2))/24</f>
        <v>43901.416666666664</v>
      </c>
      <c r="B81" t="s">
        <v>250</v>
      </c>
      <c r="C81">
        <v>7816.98</v>
      </c>
      <c r="D81">
        <v>7850</v>
      </c>
      <c r="E81">
        <v>7750</v>
      </c>
      <c r="F81">
        <v>7837.86</v>
      </c>
      <c r="G81">
        <v>5565.45</v>
      </c>
      <c r="H81">
        <v>43381098.109999999</v>
      </c>
    </row>
    <row r="82" spans="1:8" x14ac:dyDescent="0.3">
      <c r="A82" s="8">
        <f>DATEVALUE(MID(B82,1,10))+(IF(RIGHT(B82,2)="PM",12,0)+MID(B82,12,2))/24</f>
        <v>43901.375</v>
      </c>
      <c r="B82" t="s">
        <v>251</v>
      </c>
      <c r="C82">
        <v>7824.44</v>
      </c>
      <c r="D82">
        <v>7839.92</v>
      </c>
      <c r="E82">
        <v>7798.45</v>
      </c>
      <c r="F82">
        <v>7816.98</v>
      </c>
      <c r="G82">
        <v>2717.68</v>
      </c>
      <c r="H82">
        <v>21252327.850000001</v>
      </c>
    </row>
    <row r="83" spans="1:8" x14ac:dyDescent="0.3">
      <c r="A83" s="8">
        <f>DATEVALUE(MID(B83,1,10))+(IF(RIGHT(B83,2)="PM",12,0)+MID(B83,12,2))/24</f>
        <v>43901.333333333336</v>
      </c>
      <c r="B83" t="s">
        <v>252</v>
      </c>
      <c r="C83">
        <v>7860.93</v>
      </c>
      <c r="D83">
        <v>7921.12</v>
      </c>
      <c r="E83">
        <v>7781</v>
      </c>
      <c r="F83">
        <v>7824.44</v>
      </c>
      <c r="G83">
        <v>5719</v>
      </c>
      <c r="H83">
        <v>44911018.619999997</v>
      </c>
    </row>
    <row r="84" spans="1:8" x14ac:dyDescent="0.3">
      <c r="A84" s="8">
        <f>DATEVALUE(MID(B84,1,10))+(IF(RIGHT(B84,2)="PM",12,0)+MID(B84,12,2))/24</f>
        <v>43901.291666666664</v>
      </c>
      <c r="B84" t="s">
        <v>253</v>
      </c>
      <c r="C84">
        <v>7823.99</v>
      </c>
      <c r="D84">
        <v>7875</v>
      </c>
      <c r="E84">
        <v>7815.51</v>
      </c>
      <c r="F84">
        <v>7860.93</v>
      </c>
      <c r="G84">
        <v>2432.11</v>
      </c>
      <c r="H84">
        <v>19095420.09</v>
      </c>
    </row>
    <row r="85" spans="1:8" x14ac:dyDescent="0.3">
      <c r="A85" s="8">
        <f>DATEVALUE(MID(B85,1,10))+(IF(RIGHT(B85,2)="PM",12,0)+MID(B85,12,2))/24</f>
        <v>43901.25</v>
      </c>
      <c r="B85" t="s">
        <v>254</v>
      </c>
      <c r="C85">
        <v>7851.4</v>
      </c>
      <c r="D85">
        <v>7878.6</v>
      </c>
      <c r="E85">
        <v>7813</v>
      </c>
      <c r="F85">
        <v>7823.99</v>
      </c>
      <c r="G85">
        <v>2392.6</v>
      </c>
      <c r="H85">
        <v>18788232.510000002</v>
      </c>
    </row>
    <row r="86" spans="1:8" x14ac:dyDescent="0.3">
      <c r="A86" s="8">
        <f>DATEVALUE(MID(B86,1,10))+(IF(RIGHT(B86,2)="PM",12,0)+MID(B86,12,2))/24</f>
        <v>43901.208333333336</v>
      </c>
      <c r="B86" t="s">
        <v>255</v>
      </c>
      <c r="C86">
        <v>7902.26</v>
      </c>
      <c r="D86">
        <v>7918.02</v>
      </c>
      <c r="E86">
        <v>7826.41</v>
      </c>
      <c r="F86">
        <v>7851.4</v>
      </c>
      <c r="G86">
        <v>2608</v>
      </c>
      <c r="H86">
        <v>20532550.23</v>
      </c>
    </row>
    <row r="87" spans="1:8" x14ac:dyDescent="0.3">
      <c r="A87" s="8">
        <f>DATEVALUE(MID(B87,1,10))+(IF(RIGHT(B87,2)="PM",12,0)+MID(B87,12,2))/24</f>
        <v>43901.166666666664</v>
      </c>
      <c r="B87" t="s">
        <v>256</v>
      </c>
      <c r="C87">
        <v>7924.78</v>
      </c>
      <c r="D87">
        <v>7943.42</v>
      </c>
      <c r="E87">
        <v>7896.27</v>
      </c>
      <c r="F87">
        <v>7902.26</v>
      </c>
      <c r="G87">
        <v>1356.17</v>
      </c>
      <c r="H87">
        <v>10741357.68</v>
      </c>
    </row>
    <row r="88" spans="1:8" x14ac:dyDescent="0.3">
      <c r="A88" s="8">
        <f>DATEVALUE(MID(B88,1,10))+(IF(RIGHT(B88,2)="PM",12,0)+MID(B88,12,2))/24</f>
        <v>43901.125</v>
      </c>
      <c r="B88" t="s">
        <v>257</v>
      </c>
      <c r="C88">
        <v>7898.3</v>
      </c>
      <c r="D88">
        <v>7939</v>
      </c>
      <c r="E88">
        <v>7878.19</v>
      </c>
      <c r="F88">
        <v>7924.78</v>
      </c>
      <c r="G88">
        <v>1884.66</v>
      </c>
      <c r="H88">
        <v>14902430.23</v>
      </c>
    </row>
    <row r="89" spans="1:8" x14ac:dyDescent="0.3">
      <c r="A89" s="8">
        <f>DATEVALUE(MID(B89,1,10))+(IF(RIGHT(B89,2)="PM",12,0)+MID(B89,12,2))/24</f>
        <v>43901.083333333336</v>
      </c>
      <c r="B89" t="s">
        <v>258</v>
      </c>
      <c r="C89">
        <v>7924.39</v>
      </c>
      <c r="D89">
        <v>7944.48</v>
      </c>
      <c r="E89">
        <v>7885.46</v>
      </c>
      <c r="F89">
        <v>7898.3</v>
      </c>
      <c r="G89">
        <v>1517.48</v>
      </c>
      <c r="H89">
        <v>12003452.57</v>
      </c>
    </row>
    <row r="90" spans="1:8" x14ac:dyDescent="0.3">
      <c r="A90" s="8">
        <f>DATEVALUE(MID(B90,1,10))+(IF(RIGHT(B90,2)="PM",12,0)+MID(B90,12,2))/24</f>
        <v>43901.041666666664</v>
      </c>
      <c r="B90" t="s">
        <v>259</v>
      </c>
      <c r="C90">
        <v>7940.48</v>
      </c>
      <c r="D90">
        <v>7965.49</v>
      </c>
      <c r="E90">
        <v>7897.96</v>
      </c>
      <c r="F90">
        <v>7924.39</v>
      </c>
      <c r="G90">
        <v>2055.31</v>
      </c>
      <c r="H90">
        <v>16278741.939999999</v>
      </c>
    </row>
    <row r="91" spans="1:8" x14ac:dyDescent="0.3">
      <c r="A91" s="8">
        <f>DATEVALUE(MID(B91,1,10))+(IF(RIGHT(B91,2)="PM",12,0)+MID(B91,12,2))/24</f>
        <v>43901.5</v>
      </c>
      <c r="B91" t="s">
        <v>260</v>
      </c>
      <c r="C91">
        <v>7894.56</v>
      </c>
      <c r="D91">
        <v>7954.96</v>
      </c>
      <c r="E91">
        <v>7865.01</v>
      </c>
      <c r="F91">
        <v>7940.48</v>
      </c>
      <c r="G91">
        <v>1549.71</v>
      </c>
      <c r="H91">
        <v>12275030.369999999</v>
      </c>
    </row>
    <row r="92" spans="1:8" x14ac:dyDescent="0.3">
      <c r="A92" s="8">
        <f>DATEVALUE(MID(B92,1,10))+(IF(RIGHT(B92,2)="PM",12,0)+MID(B92,12,2))/24</f>
        <v>43900.958333333336</v>
      </c>
      <c r="B92" t="s">
        <v>261</v>
      </c>
      <c r="C92">
        <v>7961.85</v>
      </c>
      <c r="D92">
        <v>7964.3</v>
      </c>
      <c r="E92">
        <v>7869.79</v>
      </c>
      <c r="F92">
        <v>7894.56</v>
      </c>
      <c r="G92">
        <v>2948.88</v>
      </c>
      <c r="H92">
        <v>23326345.170000002</v>
      </c>
    </row>
    <row r="93" spans="1:8" x14ac:dyDescent="0.3">
      <c r="A93" s="8">
        <f>DATEVALUE(MID(B93,1,10))+(IF(RIGHT(B93,2)="PM",12,0)+MID(B93,12,2))/24</f>
        <v>43900.916666666664</v>
      </c>
      <c r="B93" t="s">
        <v>262</v>
      </c>
      <c r="C93">
        <v>7968.97</v>
      </c>
      <c r="D93">
        <v>8015</v>
      </c>
      <c r="E93">
        <v>7944.78</v>
      </c>
      <c r="F93">
        <v>7961.85</v>
      </c>
      <c r="G93">
        <v>2113.83</v>
      </c>
      <c r="H93">
        <v>16861047.16</v>
      </c>
    </row>
    <row r="94" spans="1:8" x14ac:dyDescent="0.3">
      <c r="A94" s="8">
        <f>DATEVALUE(MID(B94,1,10))+(IF(RIGHT(B94,2)="PM",12,0)+MID(B94,12,2))/24</f>
        <v>43900.875</v>
      </c>
      <c r="B94" t="s">
        <v>263</v>
      </c>
      <c r="C94">
        <v>7990.11</v>
      </c>
      <c r="D94">
        <v>8038.11</v>
      </c>
      <c r="E94">
        <v>7941.9</v>
      </c>
      <c r="F94">
        <v>7968.97</v>
      </c>
      <c r="G94">
        <v>2318.5100000000002</v>
      </c>
      <c r="H94">
        <v>18534645.100000001</v>
      </c>
    </row>
    <row r="95" spans="1:8" x14ac:dyDescent="0.3">
      <c r="A95" s="8">
        <f>DATEVALUE(MID(B95,1,10))+(IF(RIGHT(B95,2)="PM",12,0)+MID(B95,12,2))/24</f>
        <v>43900.833333333336</v>
      </c>
      <c r="B95" t="s">
        <v>264</v>
      </c>
      <c r="C95">
        <v>7978.8</v>
      </c>
      <c r="D95">
        <v>8029.06</v>
      </c>
      <c r="E95">
        <v>7892.62</v>
      </c>
      <c r="F95">
        <v>7990.11</v>
      </c>
      <c r="G95">
        <v>3713.1</v>
      </c>
      <c r="H95">
        <v>29585525.329999998</v>
      </c>
    </row>
    <row r="96" spans="1:8" x14ac:dyDescent="0.3">
      <c r="A96" s="8">
        <f>DATEVALUE(MID(B96,1,10))+(IF(RIGHT(B96,2)="PM",12,0)+MID(B96,12,2))/24</f>
        <v>43900.791666666664</v>
      </c>
      <c r="B96" t="s">
        <v>265</v>
      </c>
      <c r="C96">
        <v>7865.51</v>
      </c>
      <c r="D96">
        <v>7985</v>
      </c>
      <c r="E96">
        <v>7847.45</v>
      </c>
      <c r="F96">
        <v>7978.8</v>
      </c>
      <c r="G96">
        <v>3366.46</v>
      </c>
      <c r="H96">
        <v>26660079.870000001</v>
      </c>
    </row>
    <row r="97" spans="1:8" x14ac:dyDescent="0.3">
      <c r="A97" s="8">
        <f>DATEVALUE(MID(B97,1,10))+(IF(RIGHT(B97,2)="PM",12,0)+MID(B97,12,2))/24</f>
        <v>43900.75</v>
      </c>
      <c r="B97" t="s">
        <v>266</v>
      </c>
      <c r="C97">
        <v>7869.9</v>
      </c>
      <c r="D97">
        <v>7893.15</v>
      </c>
      <c r="E97">
        <v>7801</v>
      </c>
      <c r="F97">
        <v>7865.51</v>
      </c>
      <c r="G97">
        <v>3212.12</v>
      </c>
      <c r="H97">
        <v>25210275.170000002</v>
      </c>
    </row>
    <row r="98" spans="1:8" x14ac:dyDescent="0.3">
      <c r="A98" s="8">
        <f>DATEVALUE(MID(B98,1,10))+(IF(RIGHT(B98,2)="PM",12,0)+MID(B98,12,2))/24</f>
        <v>43900.708333333336</v>
      </c>
      <c r="B98" t="s">
        <v>267</v>
      </c>
      <c r="C98">
        <v>7843.55</v>
      </c>
      <c r="D98">
        <v>7910.19</v>
      </c>
      <c r="E98">
        <v>7821.58</v>
      </c>
      <c r="F98">
        <v>7869.9</v>
      </c>
      <c r="G98">
        <v>4208.8999999999996</v>
      </c>
      <c r="H98">
        <v>33109682.949999999</v>
      </c>
    </row>
    <row r="99" spans="1:8" x14ac:dyDescent="0.3">
      <c r="A99" s="8">
        <f>DATEVALUE(MID(B99,1,10))+(IF(RIGHT(B99,2)="PM",12,0)+MID(B99,12,2))/24</f>
        <v>43900.666666666664</v>
      </c>
      <c r="B99" t="s">
        <v>268</v>
      </c>
      <c r="C99">
        <v>7767.28</v>
      </c>
      <c r="D99">
        <v>7860</v>
      </c>
      <c r="E99">
        <v>7728.01</v>
      </c>
      <c r="F99">
        <v>7843.55</v>
      </c>
      <c r="G99">
        <v>5524.89</v>
      </c>
      <c r="H99">
        <v>43201734.899999999</v>
      </c>
    </row>
    <row r="100" spans="1:8" x14ac:dyDescent="0.3">
      <c r="A100" s="8">
        <f>DATEVALUE(MID(B100,1,10))+(IF(RIGHT(B100,2)="PM",12,0)+MID(B100,12,2))/24</f>
        <v>43900.625</v>
      </c>
      <c r="B100" t="s">
        <v>269</v>
      </c>
      <c r="C100">
        <v>8040.88</v>
      </c>
      <c r="D100">
        <v>8040.99</v>
      </c>
      <c r="E100">
        <v>7739.97</v>
      </c>
      <c r="F100">
        <v>7767.28</v>
      </c>
      <c r="G100">
        <v>10207.99</v>
      </c>
      <c r="H100">
        <v>80521263.049999997</v>
      </c>
    </row>
    <row r="101" spans="1:8" x14ac:dyDescent="0.3">
      <c r="A101" s="8">
        <f>DATEVALUE(MID(B101,1,10))+(IF(RIGHT(B101,2)="PM",12,0)+MID(B101,12,2))/24</f>
        <v>43900.583333333336</v>
      </c>
      <c r="B101" t="s">
        <v>270</v>
      </c>
      <c r="C101">
        <v>8059.03</v>
      </c>
      <c r="D101">
        <v>8107.05</v>
      </c>
      <c r="E101">
        <v>8021.05</v>
      </c>
      <c r="F101">
        <v>8040.88</v>
      </c>
      <c r="G101">
        <v>3498.54</v>
      </c>
      <c r="H101">
        <v>28228224.940000001</v>
      </c>
    </row>
    <row r="102" spans="1:8" x14ac:dyDescent="0.3">
      <c r="A102" s="8">
        <f>DATEVALUE(MID(B102,1,10))+(IF(RIGHT(B102,2)="PM",12,0)+MID(B102,12,2))/24</f>
        <v>43900.541666666664</v>
      </c>
      <c r="B102" t="s">
        <v>271</v>
      </c>
      <c r="C102">
        <v>8133.82</v>
      </c>
      <c r="D102">
        <v>8149</v>
      </c>
      <c r="E102">
        <v>8017.04</v>
      </c>
      <c r="F102">
        <v>8059.03</v>
      </c>
      <c r="G102">
        <v>5127.4799999999996</v>
      </c>
      <c r="H102">
        <v>41500443.600000001</v>
      </c>
    </row>
    <row r="103" spans="1:8" x14ac:dyDescent="0.3">
      <c r="A103" s="8">
        <f>DATEVALUE(MID(B103,1,10))+(IF(RIGHT(B103,2)="PM",12,0)+MID(B103,12,2))/24</f>
        <v>43901</v>
      </c>
      <c r="B103" t="s">
        <v>272</v>
      </c>
      <c r="C103">
        <v>8065.02</v>
      </c>
      <c r="D103">
        <v>8144.93</v>
      </c>
      <c r="E103">
        <v>8060.06</v>
      </c>
      <c r="F103">
        <v>8133.82</v>
      </c>
      <c r="G103">
        <v>4081.52</v>
      </c>
      <c r="H103">
        <v>33059237.350000001</v>
      </c>
    </row>
    <row r="104" spans="1:8" x14ac:dyDescent="0.3">
      <c r="A104" s="8">
        <f>DATEVALUE(MID(B104,1,10))+(IF(RIGHT(B104,2)="PM",12,0)+MID(B104,12,2))/24</f>
        <v>43900.458333333336</v>
      </c>
      <c r="B104" t="s">
        <v>273</v>
      </c>
      <c r="C104">
        <v>8036.91</v>
      </c>
      <c r="D104">
        <v>8114.1</v>
      </c>
      <c r="E104">
        <v>8032.8</v>
      </c>
      <c r="F104">
        <v>8065.02</v>
      </c>
      <c r="G104">
        <v>5539.95</v>
      </c>
      <c r="H104">
        <v>44713961.460000001</v>
      </c>
    </row>
    <row r="105" spans="1:8" x14ac:dyDescent="0.3">
      <c r="A105" s="8">
        <f>DATEVALUE(MID(B105,1,10))+(IF(RIGHT(B105,2)="PM",12,0)+MID(B105,12,2))/24</f>
        <v>43900.416666666664</v>
      </c>
      <c r="B105" t="s">
        <v>274</v>
      </c>
      <c r="C105">
        <v>7887.79</v>
      </c>
      <c r="D105">
        <v>8067.03</v>
      </c>
      <c r="E105">
        <v>7881.18</v>
      </c>
      <c r="F105">
        <v>8036.91</v>
      </c>
      <c r="G105">
        <v>7033.68</v>
      </c>
      <c r="H105">
        <v>56158596.109999999</v>
      </c>
    </row>
    <row r="106" spans="1:8" x14ac:dyDescent="0.3">
      <c r="A106" s="8">
        <f>DATEVALUE(MID(B106,1,10))+(IF(RIGHT(B106,2)="PM",12,0)+MID(B106,12,2))/24</f>
        <v>43900.375</v>
      </c>
      <c r="B106" t="s">
        <v>275</v>
      </c>
      <c r="C106">
        <v>7904.21</v>
      </c>
      <c r="D106">
        <v>7908.55</v>
      </c>
      <c r="E106">
        <v>7875</v>
      </c>
      <c r="F106">
        <v>7887.79</v>
      </c>
      <c r="G106">
        <v>2430.5300000000002</v>
      </c>
      <c r="H106">
        <v>19175891.25</v>
      </c>
    </row>
    <row r="107" spans="1:8" x14ac:dyDescent="0.3">
      <c r="A107" s="8">
        <f>DATEVALUE(MID(B107,1,10))+(IF(RIGHT(B107,2)="PM",12,0)+MID(B107,12,2))/24</f>
        <v>43900.333333333336</v>
      </c>
      <c r="B107" t="s">
        <v>276</v>
      </c>
      <c r="C107">
        <v>7900.14</v>
      </c>
      <c r="D107">
        <v>7930</v>
      </c>
      <c r="E107">
        <v>7888.36</v>
      </c>
      <c r="F107">
        <v>7904.21</v>
      </c>
      <c r="G107">
        <v>2115.38</v>
      </c>
      <c r="H107">
        <v>16725532.550000001</v>
      </c>
    </row>
    <row r="108" spans="1:8" x14ac:dyDescent="0.3">
      <c r="A108" s="8">
        <f>DATEVALUE(MID(B108,1,10))+(IF(RIGHT(B108,2)="PM",12,0)+MID(B108,12,2))/24</f>
        <v>43900.291666666664</v>
      </c>
      <c r="B108" t="s">
        <v>277</v>
      </c>
      <c r="C108">
        <v>7918.13</v>
      </c>
      <c r="D108">
        <v>7918.19</v>
      </c>
      <c r="E108">
        <v>7866.04</v>
      </c>
      <c r="F108">
        <v>7900.14</v>
      </c>
      <c r="G108">
        <v>3366.64</v>
      </c>
      <c r="H108">
        <v>26577651.91</v>
      </c>
    </row>
    <row r="109" spans="1:8" x14ac:dyDescent="0.3">
      <c r="A109" s="8">
        <f>DATEVALUE(MID(B109,1,10))+(IF(RIGHT(B109,2)="PM",12,0)+MID(B109,12,2))/24</f>
        <v>43900.25</v>
      </c>
      <c r="B109" t="s">
        <v>278</v>
      </c>
      <c r="C109">
        <v>7934.44</v>
      </c>
      <c r="D109">
        <v>7952.29</v>
      </c>
      <c r="E109">
        <v>7914.15</v>
      </c>
      <c r="F109">
        <v>7918.13</v>
      </c>
      <c r="G109">
        <v>2739.8</v>
      </c>
      <c r="H109">
        <v>21734676.780000001</v>
      </c>
    </row>
    <row r="110" spans="1:8" x14ac:dyDescent="0.3">
      <c r="A110" s="8">
        <f>DATEVALUE(MID(B110,1,10))+(IF(RIGHT(B110,2)="PM",12,0)+MID(B110,12,2))/24</f>
        <v>43900.208333333336</v>
      </c>
      <c r="B110" t="s">
        <v>279</v>
      </c>
      <c r="C110">
        <v>7929.13</v>
      </c>
      <c r="D110">
        <v>7952.65</v>
      </c>
      <c r="E110">
        <v>7906.67</v>
      </c>
      <c r="F110">
        <v>7934.44</v>
      </c>
      <c r="G110">
        <v>2507.4</v>
      </c>
      <c r="H110">
        <v>19891107.629999999</v>
      </c>
    </row>
    <row r="111" spans="1:8" x14ac:dyDescent="0.3">
      <c r="A111" s="8">
        <f>DATEVALUE(MID(B111,1,10))+(IF(RIGHT(B111,2)="PM",12,0)+MID(B111,12,2))/24</f>
        <v>43900.166666666664</v>
      </c>
      <c r="B111" t="s">
        <v>280</v>
      </c>
      <c r="C111">
        <v>7907.16</v>
      </c>
      <c r="D111">
        <v>7948.35</v>
      </c>
      <c r="E111">
        <v>7905.07</v>
      </c>
      <c r="F111">
        <v>7929.13</v>
      </c>
      <c r="G111">
        <v>2523.48</v>
      </c>
      <c r="H111">
        <v>20007068.43</v>
      </c>
    </row>
    <row r="112" spans="1:8" x14ac:dyDescent="0.3">
      <c r="A112" s="8">
        <f>DATEVALUE(MID(B112,1,10))+(IF(RIGHT(B112,2)="PM",12,0)+MID(B112,12,2))/24</f>
        <v>43900.125</v>
      </c>
      <c r="B112" t="s">
        <v>281</v>
      </c>
      <c r="C112">
        <v>7855.56</v>
      </c>
      <c r="D112">
        <v>7918.47</v>
      </c>
      <c r="E112">
        <v>7854.49</v>
      </c>
      <c r="F112">
        <v>7907.16</v>
      </c>
      <c r="G112">
        <v>1767.63</v>
      </c>
      <c r="H112">
        <v>13941704.65</v>
      </c>
    </row>
    <row r="113" spans="1:8" x14ac:dyDescent="0.3">
      <c r="A113" s="8">
        <f>DATEVALUE(MID(B113,1,10))+(IF(RIGHT(B113,2)="PM",12,0)+MID(B113,12,2))/24</f>
        <v>43900.083333333336</v>
      </c>
      <c r="B113" t="s">
        <v>282</v>
      </c>
      <c r="C113">
        <v>7905.52</v>
      </c>
      <c r="D113">
        <v>7926.92</v>
      </c>
      <c r="E113">
        <v>7850</v>
      </c>
      <c r="F113">
        <v>7855.56</v>
      </c>
      <c r="G113">
        <v>2181.6999999999998</v>
      </c>
      <c r="H113">
        <v>17228169.129999999</v>
      </c>
    </row>
    <row r="114" spans="1:8" x14ac:dyDescent="0.3">
      <c r="A114" s="8">
        <f>DATEVALUE(MID(B114,1,10))+(IF(RIGHT(B114,2)="PM",12,0)+MID(B114,12,2))/24</f>
        <v>43900.041666666664</v>
      </c>
      <c r="B114" t="s">
        <v>283</v>
      </c>
      <c r="C114">
        <v>7937.3</v>
      </c>
      <c r="D114">
        <v>7969.87</v>
      </c>
      <c r="E114">
        <v>7892.18</v>
      </c>
      <c r="F114">
        <v>7905.52</v>
      </c>
      <c r="G114">
        <v>2149.5500000000002</v>
      </c>
      <c r="H114">
        <v>17052610.59</v>
      </c>
    </row>
    <row r="115" spans="1:8" x14ac:dyDescent="0.3">
      <c r="A115" s="8">
        <f>DATEVALUE(MID(B115,1,10))+(IF(RIGHT(B115,2)="PM",12,0)+MID(B115,12,2))/24</f>
        <v>43900.5</v>
      </c>
      <c r="B115" t="s">
        <v>284</v>
      </c>
      <c r="C115">
        <v>7929.87</v>
      </c>
      <c r="D115">
        <v>7950.21</v>
      </c>
      <c r="E115">
        <v>7894.72</v>
      </c>
      <c r="F115">
        <v>7937.3</v>
      </c>
      <c r="G115">
        <v>2105.4899999999998</v>
      </c>
      <c r="H115">
        <v>16694678.359999999</v>
      </c>
    </row>
    <row r="116" spans="1:8" x14ac:dyDescent="0.3">
      <c r="A116" s="8">
        <f>DATEVALUE(MID(B116,1,10))+(IF(RIGHT(B116,2)="PM",12,0)+MID(B116,12,2))/24</f>
        <v>43899.958333333336</v>
      </c>
      <c r="B116" t="s">
        <v>285</v>
      </c>
      <c r="C116">
        <v>7875.13</v>
      </c>
      <c r="D116">
        <v>7947.57</v>
      </c>
      <c r="E116">
        <v>7843.52</v>
      </c>
      <c r="F116">
        <v>7929.87</v>
      </c>
      <c r="G116">
        <v>2504.54</v>
      </c>
      <c r="H116">
        <v>19776197.600000001</v>
      </c>
    </row>
    <row r="117" spans="1:8" x14ac:dyDescent="0.3">
      <c r="A117" s="8">
        <f>DATEVALUE(MID(B117,1,10))+(IF(RIGHT(B117,2)="PM",12,0)+MID(B117,12,2))/24</f>
        <v>43899.916666666664</v>
      </c>
      <c r="B117" t="s">
        <v>286</v>
      </c>
      <c r="C117">
        <v>7829.82</v>
      </c>
      <c r="D117">
        <v>7899</v>
      </c>
      <c r="E117">
        <v>7826.11</v>
      </c>
      <c r="F117">
        <v>7875.13</v>
      </c>
      <c r="G117">
        <v>1701.6</v>
      </c>
      <c r="H117">
        <v>13368829.08</v>
      </c>
    </row>
    <row r="118" spans="1:8" x14ac:dyDescent="0.3">
      <c r="A118" s="8">
        <f>DATEVALUE(MID(B118,1,10))+(IF(RIGHT(B118,2)="PM",12,0)+MID(B118,12,2))/24</f>
        <v>43899.875</v>
      </c>
      <c r="B118" t="s">
        <v>287</v>
      </c>
      <c r="C118">
        <v>7855.82</v>
      </c>
      <c r="D118">
        <v>7881.18</v>
      </c>
      <c r="E118">
        <v>7820</v>
      </c>
      <c r="F118">
        <v>7829.82</v>
      </c>
      <c r="G118">
        <v>1282.8900000000001</v>
      </c>
      <c r="H118">
        <v>10076946.279999999</v>
      </c>
    </row>
    <row r="119" spans="1:8" x14ac:dyDescent="0.3">
      <c r="A119" s="8">
        <f>DATEVALUE(MID(B119,1,10))+(IF(RIGHT(B119,2)="PM",12,0)+MID(B119,12,2))/24</f>
        <v>43899.833333333336</v>
      </c>
      <c r="B119" t="s">
        <v>288</v>
      </c>
      <c r="C119">
        <v>7842.03</v>
      </c>
      <c r="D119">
        <v>7888.98</v>
      </c>
      <c r="E119">
        <v>7791.4</v>
      </c>
      <c r="F119">
        <v>7855.82</v>
      </c>
      <c r="G119">
        <v>2560.23</v>
      </c>
      <c r="H119">
        <v>20097694.460000001</v>
      </c>
    </row>
    <row r="120" spans="1:8" x14ac:dyDescent="0.3">
      <c r="A120" s="8">
        <f>DATEVALUE(MID(B120,1,10))+(IF(RIGHT(B120,2)="PM",12,0)+MID(B120,12,2))/24</f>
        <v>43899.791666666664</v>
      </c>
      <c r="B120" t="s">
        <v>289</v>
      </c>
      <c r="C120">
        <v>7753.54</v>
      </c>
      <c r="D120">
        <v>7903.52</v>
      </c>
      <c r="E120">
        <v>7748.26</v>
      </c>
      <c r="F120">
        <v>7842.03</v>
      </c>
      <c r="G120">
        <v>2949.9</v>
      </c>
      <c r="H120">
        <v>23086220.120000001</v>
      </c>
    </row>
    <row r="121" spans="1:8" x14ac:dyDescent="0.3">
      <c r="A121" s="8">
        <f>DATEVALUE(MID(B121,1,10))+(IF(RIGHT(B121,2)="PM",12,0)+MID(B121,12,2))/24</f>
        <v>43899.75</v>
      </c>
      <c r="B121" t="s">
        <v>290</v>
      </c>
      <c r="C121">
        <v>7734.35</v>
      </c>
      <c r="D121">
        <v>7784.47</v>
      </c>
      <c r="E121">
        <v>7726.03</v>
      </c>
      <c r="F121">
        <v>7753.54</v>
      </c>
      <c r="G121">
        <v>2666.02</v>
      </c>
      <c r="H121">
        <v>20670194.949999999</v>
      </c>
    </row>
    <row r="122" spans="1:8" x14ac:dyDescent="0.3">
      <c r="A122" s="8">
        <f>DATEVALUE(MID(B122,1,10))+(IF(RIGHT(B122,2)="PM",12,0)+MID(B122,12,2))/24</f>
        <v>43899.708333333336</v>
      </c>
      <c r="B122" t="s">
        <v>291</v>
      </c>
      <c r="C122">
        <v>7790.26</v>
      </c>
      <c r="D122">
        <v>7796.6</v>
      </c>
      <c r="E122">
        <v>7709.05</v>
      </c>
      <c r="F122">
        <v>7734.35</v>
      </c>
      <c r="G122">
        <v>4401.01</v>
      </c>
      <c r="H122">
        <v>34115914.700000003</v>
      </c>
    </row>
    <row r="123" spans="1:8" x14ac:dyDescent="0.3">
      <c r="A123" s="8">
        <f>DATEVALUE(MID(B123,1,10))+(IF(RIGHT(B123,2)="PM",12,0)+MID(B123,12,2))/24</f>
        <v>43899.666666666664</v>
      </c>
      <c r="B123" t="s">
        <v>292</v>
      </c>
      <c r="C123">
        <v>7765.32</v>
      </c>
      <c r="D123">
        <v>7878.99</v>
      </c>
      <c r="E123">
        <v>7689</v>
      </c>
      <c r="F123">
        <v>7790.26</v>
      </c>
      <c r="G123">
        <v>6537.21</v>
      </c>
      <c r="H123">
        <v>50935107.32</v>
      </c>
    </row>
    <row r="124" spans="1:8" x14ac:dyDescent="0.3">
      <c r="A124" s="8">
        <f>DATEVALUE(MID(B124,1,10))+(IF(RIGHT(B124,2)="PM",12,0)+MID(B124,12,2))/24</f>
        <v>43899.625</v>
      </c>
      <c r="B124" t="s">
        <v>293</v>
      </c>
      <c r="C124">
        <v>7722.5</v>
      </c>
      <c r="D124">
        <v>7776.33</v>
      </c>
      <c r="E124">
        <v>7632.01</v>
      </c>
      <c r="F124">
        <v>7765.32</v>
      </c>
      <c r="G124">
        <v>9920.84</v>
      </c>
      <c r="H124">
        <v>76372861.75</v>
      </c>
    </row>
    <row r="125" spans="1:8" x14ac:dyDescent="0.3">
      <c r="A125" s="8">
        <f>DATEVALUE(MID(B125,1,10))+(IF(RIGHT(B125,2)="PM",12,0)+MID(B125,12,2))/24</f>
        <v>43899.583333333336</v>
      </c>
      <c r="B125" t="s">
        <v>294</v>
      </c>
      <c r="C125">
        <v>7803.09</v>
      </c>
      <c r="D125">
        <v>7841.67</v>
      </c>
      <c r="E125">
        <v>7702</v>
      </c>
      <c r="F125">
        <v>7722.5</v>
      </c>
      <c r="G125">
        <v>5838.78</v>
      </c>
      <c r="H125">
        <v>45331064.299999997</v>
      </c>
    </row>
    <row r="126" spans="1:8" x14ac:dyDescent="0.3">
      <c r="A126" s="8">
        <f>DATEVALUE(MID(B126,1,10))+(IF(RIGHT(B126,2)="PM",12,0)+MID(B126,12,2))/24</f>
        <v>43899.541666666664</v>
      </c>
      <c r="B126" t="s">
        <v>295</v>
      </c>
      <c r="C126">
        <v>7881.45</v>
      </c>
      <c r="D126">
        <v>7891</v>
      </c>
      <c r="E126">
        <v>7706.38</v>
      </c>
      <c r="F126">
        <v>7803.09</v>
      </c>
      <c r="G126">
        <v>8057.22</v>
      </c>
      <c r="H126">
        <v>62772735.32</v>
      </c>
    </row>
    <row r="127" spans="1:8" x14ac:dyDescent="0.3">
      <c r="A127" s="8">
        <f>DATEVALUE(MID(B127,1,10))+(IF(RIGHT(B127,2)="PM",12,0)+MID(B127,12,2))/24</f>
        <v>43900</v>
      </c>
      <c r="B127" t="s">
        <v>296</v>
      </c>
      <c r="C127">
        <v>7804.92</v>
      </c>
      <c r="D127">
        <v>7946</v>
      </c>
      <c r="E127">
        <v>7768.52</v>
      </c>
      <c r="F127">
        <v>7881.45</v>
      </c>
      <c r="G127">
        <v>6805.54</v>
      </c>
      <c r="H127">
        <v>53373552.560000002</v>
      </c>
    </row>
    <row r="128" spans="1:8" x14ac:dyDescent="0.3">
      <c r="A128" s="8">
        <f>DATEVALUE(MID(B128,1,10))+(IF(RIGHT(B128,2)="PM",12,0)+MID(B128,12,2))/24</f>
        <v>43899.458333333336</v>
      </c>
      <c r="B128" t="s">
        <v>297</v>
      </c>
      <c r="C128">
        <v>7887.63</v>
      </c>
      <c r="D128">
        <v>7888.18</v>
      </c>
      <c r="E128">
        <v>7760</v>
      </c>
      <c r="F128">
        <v>7804.92</v>
      </c>
      <c r="G128">
        <v>6740.07</v>
      </c>
      <c r="H128">
        <v>52619969.159999996</v>
      </c>
    </row>
    <row r="129" spans="1:8" x14ac:dyDescent="0.3">
      <c r="A129" s="8">
        <f>DATEVALUE(MID(B129,1,10))+(IF(RIGHT(B129,2)="PM",12,0)+MID(B129,12,2))/24</f>
        <v>43899.416666666664</v>
      </c>
      <c r="B129" t="s">
        <v>298</v>
      </c>
      <c r="C129">
        <v>7888.54</v>
      </c>
      <c r="D129">
        <v>7929.22</v>
      </c>
      <c r="E129">
        <v>7880</v>
      </c>
      <c r="F129">
        <v>7887.63</v>
      </c>
      <c r="G129">
        <v>3095.4</v>
      </c>
      <c r="H129">
        <v>24458151.18</v>
      </c>
    </row>
    <row r="130" spans="1:8" x14ac:dyDescent="0.3">
      <c r="A130" s="8">
        <f>DATEVALUE(MID(B130,1,10))+(IF(RIGHT(B130,2)="PM",12,0)+MID(B130,12,2))/24</f>
        <v>43899.375</v>
      </c>
      <c r="B130" t="s">
        <v>299</v>
      </c>
      <c r="C130">
        <v>7973.7</v>
      </c>
      <c r="D130">
        <v>7975.15</v>
      </c>
      <c r="E130">
        <v>7868.68</v>
      </c>
      <c r="F130">
        <v>7888.54</v>
      </c>
      <c r="G130">
        <v>4425.6899999999996</v>
      </c>
      <c r="H130">
        <v>35086160.140000001</v>
      </c>
    </row>
    <row r="131" spans="1:8" x14ac:dyDescent="0.3">
      <c r="A131" s="8">
        <f>DATEVALUE(MID(B131,1,10))+(IF(RIGHT(B131,2)="PM",12,0)+MID(B131,12,2))/24</f>
        <v>43899.333333333336</v>
      </c>
      <c r="B131" t="s">
        <v>300</v>
      </c>
      <c r="C131">
        <v>7899.71</v>
      </c>
      <c r="D131">
        <v>7991.08</v>
      </c>
      <c r="E131">
        <v>7896.21</v>
      </c>
      <c r="F131">
        <v>7973.7</v>
      </c>
      <c r="G131">
        <v>4019.95</v>
      </c>
      <c r="H131">
        <v>31972817.390000001</v>
      </c>
    </row>
    <row r="132" spans="1:8" x14ac:dyDescent="0.3">
      <c r="A132" s="8">
        <f>DATEVALUE(MID(B132,1,10))+(IF(RIGHT(B132,2)="PM",12,0)+MID(B132,12,2))/24</f>
        <v>43899.291666666664</v>
      </c>
      <c r="B132" t="s">
        <v>301</v>
      </c>
      <c r="C132">
        <v>7883.49</v>
      </c>
      <c r="D132">
        <v>7940</v>
      </c>
      <c r="E132">
        <v>7879.91</v>
      </c>
      <c r="F132">
        <v>7899.71</v>
      </c>
      <c r="G132">
        <v>2894.94</v>
      </c>
      <c r="H132">
        <v>22885835.710000001</v>
      </c>
    </row>
    <row r="133" spans="1:8" x14ac:dyDescent="0.3">
      <c r="A133" s="8">
        <f>DATEVALUE(MID(B133,1,10))+(IF(RIGHT(B133,2)="PM",12,0)+MID(B133,12,2))/24</f>
        <v>43899.25</v>
      </c>
      <c r="B133" t="s">
        <v>302</v>
      </c>
      <c r="C133">
        <v>7932.05</v>
      </c>
      <c r="D133">
        <v>8002</v>
      </c>
      <c r="E133">
        <v>7851</v>
      </c>
      <c r="F133">
        <v>7883.49</v>
      </c>
      <c r="G133">
        <v>5558.54</v>
      </c>
      <c r="H133">
        <v>44030260.460000001</v>
      </c>
    </row>
    <row r="134" spans="1:8" x14ac:dyDescent="0.3">
      <c r="A134" s="8">
        <f>DATEVALUE(MID(B134,1,10))+(IF(RIGHT(B134,2)="PM",12,0)+MID(B134,12,2))/24</f>
        <v>43899.208333333336</v>
      </c>
      <c r="B134" t="s">
        <v>303</v>
      </c>
      <c r="C134">
        <v>7851.32</v>
      </c>
      <c r="D134">
        <v>7967.3</v>
      </c>
      <c r="E134">
        <v>7675.28</v>
      </c>
      <c r="F134">
        <v>7932.05</v>
      </c>
      <c r="G134">
        <v>12017.88</v>
      </c>
      <c r="H134">
        <v>93752476.269999996</v>
      </c>
    </row>
    <row r="135" spans="1:8" x14ac:dyDescent="0.3">
      <c r="A135" s="8">
        <f>DATEVALUE(MID(B135,1,10))+(IF(RIGHT(B135,2)="PM",12,0)+MID(B135,12,2))/24</f>
        <v>43899.166666666664</v>
      </c>
      <c r="B135" t="s">
        <v>304</v>
      </c>
      <c r="C135">
        <v>8063.52</v>
      </c>
      <c r="D135">
        <v>8066.39</v>
      </c>
      <c r="E135">
        <v>7805.02</v>
      </c>
      <c r="F135">
        <v>7851.32</v>
      </c>
      <c r="G135">
        <v>8438.6</v>
      </c>
      <c r="H135">
        <v>66562098.789999999</v>
      </c>
    </row>
    <row r="136" spans="1:8" x14ac:dyDescent="0.3">
      <c r="A136" s="8">
        <f>DATEVALUE(MID(B136,1,10))+(IF(RIGHT(B136,2)="PM",12,0)+MID(B136,12,2))/24</f>
        <v>43899.125</v>
      </c>
      <c r="B136" t="s">
        <v>305</v>
      </c>
      <c r="C136">
        <v>8023.42</v>
      </c>
      <c r="D136">
        <v>8100</v>
      </c>
      <c r="E136">
        <v>7970</v>
      </c>
      <c r="F136">
        <v>8063.52</v>
      </c>
      <c r="G136">
        <v>4088.06</v>
      </c>
      <c r="H136">
        <v>32894419.960000001</v>
      </c>
    </row>
    <row r="137" spans="1:8" x14ac:dyDescent="0.3">
      <c r="A137" s="8">
        <f>DATEVALUE(MID(B137,1,10))+(IF(RIGHT(B137,2)="PM",12,0)+MID(B137,12,2))/24</f>
        <v>43899.083333333336</v>
      </c>
      <c r="B137" t="s">
        <v>306</v>
      </c>
      <c r="C137">
        <v>8084.93</v>
      </c>
      <c r="D137">
        <v>8095.19</v>
      </c>
      <c r="E137">
        <v>8022.01</v>
      </c>
      <c r="F137">
        <v>8023.42</v>
      </c>
      <c r="G137">
        <v>2460.09</v>
      </c>
      <c r="H137">
        <v>19839399.469999999</v>
      </c>
    </row>
    <row r="138" spans="1:8" x14ac:dyDescent="0.3">
      <c r="A138" s="8">
        <f>DATEVALUE(MID(B138,1,10))+(IF(RIGHT(B138,2)="PM",12,0)+MID(B138,12,2))/24</f>
        <v>43899.041666666664</v>
      </c>
      <c r="B138" t="s">
        <v>307</v>
      </c>
      <c r="C138">
        <v>8081.54</v>
      </c>
      <c r="D138">
        <v>8132.83</v>
      </c>
      <c r="E138">
        <v>8037.27</v>
      </c>
      <c r="F138">
        <v>8084.93</v>
      </c>
      <c r="G138">
        <v>2961.03</v>
      </c>
      <c r="H138">
        <v>23963829.16</v>
      </c>
    </row>
    <row r="139" spans="1:8" x14ac:dyDescent="0.3">
      <c r="A139" s="8">
        <f>DATEVALUE(MID(B139,1,10))+(IF(RIGHT(B139,2)="PM",12,0)+MID(B139,12,2))/24</f>
        <v>43899.5</v>
      </c>
      <c r="B139" t="s">
        <v>308</v>
      </c>
      <c r="C139">
        <v>8033.31</v>
      </c>
      <c r="D139">
        <v>8179.31</v>
      </c>
      <c r="E139">
        <v>8011.1</v>
      </c>
      <c r="F139">
        <v>8081.54</v>
      </c>
      <c r="G139">
        <v>5042.83</v>
      </c>
      <c r="H139">
        <v>40744992.960000001</v>
      </c>
    </row>
    <row r="140" spans="1:8" x14ac:dyDescent="0.3">
      <c r="A140" s="8">
        <f>DATEVALUE(MID(B140,1,10))+(IF(RIGHT(B140,2)="PM",12,0)+MID(B140,12,2))/24</f>
        <v>43898.958333333336</v>
      </c>
      <c r="B140" t="s">
        <v>309</v>
      </c>
      <c r="C140">
        <v>8157.47</v>
      </c>
      <c r="D140">
        <v>8246.43</v>
      </c>
      <c r="E140">
        <v>8000</v>
      </c>
      <c r="F140">
        <v>8033.31</v>
      </c>
      <c r="G140">
        <v>6739.6</v>
      </c>
      <c r="H140">
        <v>54586723.670000002</v>
      </c>
    </row>
    <row r="141" spans="1:8" x14ac:dyDescent="0.3">
      <c r="A141" s="8">
        <f>DATEVALUE(MID(B141,1,10))+(IF(RIGHT(B141,2)="PM",12,0)+MID(B141,12,2))/24</f>
        <v>43898.916666666664</v>
      </c>
      <c r="B141" t="s">
        <v>310</v>
      </c>
      <c r="C141">
        <v>8247.74</v>
      </c>
      <c r="D141">
        <v>8277.75</v>
      </c>
      <c r="E141">
        <v>8155</v>
      </c>
      <c r="F141">
        <v>8157.47</v>
      </c>
      <c r="G141">
        <v>3052.12</v>
      </c>
      <c r="H141">
        <v>25051252.77</v>
      </c>
    </row>
    <row r="142" spans="1:8" x14ac:dyDescent="0.3">
      <c r="A142" s="8">
        <f>DATEVALUE(MID(B142,1,10))+(IF(RIGHT(B142,2)="PM",12,0)+MID(B142,12,2))/24</f>
        <v>43898.875</v>
      </c>
      <c r="B142" t="s">
        <v>311</v>
      </c>
      <c r="C142">
        <v>8260.7199999999993</v>
      </c>
      <c r="D142">
        <v>8280</v>
      </c>
      <c r="E142">
        <v>8200.01</v>
      </c>
      <c r="F142">
        <v>8247.74</v>
      </c>
      <c r="G142">
        <v>1887.21</v>
      </c>
      <c r="H142">
        <v>15570804.23</v>
      </c>
    </row>
    <row r="143" spans="1:8" x14ac:dyDescent="0.3">
      <c r="A143" s="8">
        <f>DATEVALUE(MID(B143,1,10))+(IF(RIGHT(B143,2)="PM",12,0)+MID(B143,12,2))/24</f>
        <v>43898.833333333336</v>
      </c>
      <c r="B143" t="s">
        <v>312</v>
      </c>
      <c r="C143">
        <v>8280.11</v>
      </c>
      <c r="D143">
        <v>8300</v>
      </c>
      <c r="E143">
        <v>8260.4699999999993</v>
      </c>
      <c r="F143">
        <v>8260.7199999999993</v>
      </c>
      <c r="G143">
        <v>1474.99</v>
      </c>
      <c r="H143">
        <v>12216341.359999999</v>
      </c>
    </row>
    <row r="144" spans="1:8" x14ac:dyDescent="0.3">
      <c r="A144" s="8">
        <f>DATEVALUE(MID(B144,1,10))+(IF(RIGHT(B144,2)="PM",12,0)+MID(B144,12,2))/24</f>
        <v>43898.791666666664</v>
      </c>
      <c r="B144" t="s">
        <v>313</v>
      </c>
      <c r="C144">
        <v>8294.92</v>
      </c>
      <c r="D144">
        <v>8301.2800000000007</v>
      </c>
      <c r="E144">
        <v>8260.0300000000007</v>
      </c>
      <c r="F144">
        <v>8280.11</v>
      </c>
      <c r="G144">
        <v>2567.46</v>
      </c>
      <c r="H144">
        <v>21268404.25</v>
      </c>
    </row>
    <row r="145" spans="1:8" x14ac:dyDescent="0.3">
      <c r="A145" s="8">
        <f>DATEVALUE(MID(B145,1,10))+(IF(RIGHT(B145,2)="PM",12,0)+MID(B145,12,2))/24</f>
        <v>43898.75</v>
      </c>
      <c r="B145" t="s">
        <v>314</v>
      </c>
      <c r="C145">
        <v>8309.91</v>
      </c>
      <c r="D145">
        <v>8318.73</v>
      </c>
      <c r="E145">
        <v>8270</v>
      </c>
      <c r="F145">
        <v>8294.92</v>
      </c>
      <c r="G145">
        <v>2180.62</v>
      </c>
      <c r="H145">
        <v>18084371.739999998</v>
      </c>
    </row>
    <row r="146" spans="1:8" x14ac:dyDescent="0.3">
      <c r="A146" s="8">
        <f>DATEVALUE(MID(B146,1,10))+(IF(RIGHT(B146,2)="PM",12,0)+MID(B146,12,2))/24</f>
        <v>43898.708333333336</v>
      </c>
      <c r="B146" t="s">
        <v>315</v>
      </c>
      <c r="C146">
        <v>8280.11</v>
      </c>
      <c r="D146">
        <v>8354.99</v>
      </c>
      <c r="E146">
        <v>8245.1</v>
      </c>
      <c r="F146">
        <v>8309.91</v>
      </c>
      <c r="G146">
        <v>5047.18</v>
      </c>
      <c r="H146">
        <v>41916191.5</v>
      </c>
    </row>
    <row r="147" spans="1:8" x14ac:dyDescent="0.3">
      <c r="A147" s="8">
        <f>DATEVALUE(MID(B147,1,10))+(IF(RIGHT(B147,2)="PM",12,0)+MID(B147,12,2))/24</f>
        <v>43898.666666666664</v>
      </c>
      <c r="B147" t="s">
        <v>316</v>
      </c>
      <c r="C147">
        <v>8400.83</v>
      </c>
      <c r="D147">
        <v>8403</v>
      </c>
      <c r="E147">
        <v>8149.27</v>
      </c>
      <c r="F147">
        <v>8280.11</v>
      </c>
      <c r="G147">
        <v>10832.3</v>
      </c>
      <c r="H147">
        <v>89407428.420000002</v>
      </c>
    </row>
    <row r="148" spans="1:8" x14ac:dyDescent="0.3">
      <c r="A148" s="8">
        <f>DATEVALUE(MID(B148,1,10))+(IF(RIGHT(B148,2)="PM",12,0)+MID(B148,12,2))/24</f>
        <v>43898.625</v>
      </c>
      <c r="B148" t="s">
        <v>317</v>
      </c>
      <c r="C148">
        <v>8576.5499999999993</v>
      </c>
      <c r="D148">
        <v>8605.6200000000008</v>
      </c>
      <c r="E148">
        <v>8321</v>
      </c>
      <c r="F148">
        <v>8400.83</v>
      </c>
      <c r="G148">
        <v>9661.77</v>
      </c>
      <c r="H148">
        <v>81641254.530000001</v>
      </c>
    </row>
    <row r="149" spans="1:8" x14ac:dyDescent="0.3">
      <c r="A149" s="8">
        <f>DATEVALUE(MID(B149,1,10))+(IF(RIGHT(B149,2)="PM",12,0)+MID(B149,12,2))/24</f>
        <v>43898.583333333336</v>
      </c>
      <c r="B149" t="s">
        <v>318</v>
      </c>
      <c r="C149">
        <v>8651.4</v>
      </c>
      <c r="D149">
        <v>8672.52</v>
      </c>
      <c r="E149">
        <v>8562</v>
      </c>
      <c r="F149">
        <v>8576.5499999999993</v>
      </c>
      <c r="G149">
        <v>3906.8</v>
      </c>
      <c r="H149">
        <v>33654867.840000004</v>
      </c>
    </row>
    <row r="150" spans="1:8" x14ac:dyDescent="0.3">
      <c r="A150" s="8">
        <f>DATEVALUE(MID(B150,1,10))+(IF(RIGHT(B150,2)="PM",12,0)+MID(B150,12,2))/24</f>
        <v>43898.541666666664</v>
      </c>
      <c r="B150" t="s">
        <v>319</v>
      </c>
      <c r="C150">
        <v>8679.7199999999993</v>
      </c>
      <c r="D150">
        <v>8694.7099999999991</v>
      </c>
      <c r="E150">
        <v>8628.44</v>
      </c>
      <c r="F150">
        <v>8651.4</v>
      </c>
      <c r="G150">
        <v>3225.82</v>
      </c>
      <c r="H150">
        <v>27934711.359999999</v>
      </c>
    </row>
    <row r="151" spans="1:8" x14ac:dyDescent="0.3">
      <c r="A151" s="8">
        <f>DATEVALUE(MID(B151,1,10))+(IF(RIGHT(B151,2)="PM",12,0)+MID(B151,12,2))/24</f>
        <v>43899</v>
      </c>
      <c r="B151" t="s">
        <v>320</v>
      </c>
      <c r="C151">
        <v>8741.5300000000007</v>
      </c>
      <c r="D151">
        <v>8747.43</v>
      </c>
      <c r="E151">
        <v>8626.98</v>
      </c>
      <c r="F151">
        <v>8679.7199999999993</v>
      </c>
      <c r="G151">
        <v>3497.98</v>
      </c>
      <c r="H151">
        <v>30425009.739999998</v>
      </c>
    </row>
    <row r="152" spans="1:8" x14ac:dyDescent="0.3">
      <c r="A152" s="8">
        <f>DATEVALUE(MID(B152,1,10))+(IF(RIGHT(B152,2)="PM",12,0)+MID(B152,12,2))/24</f>
        <v>43898.458333333336</v>
      </c>
      <c r="B152" t="s">
        <v>321</v>
      </c>
      <c r="C152">
        <v>8736.11</v>
      </c>
      <c r="D152">
        <v>8752.36</v>
      </c>
      <c r="E152">
        <v>8719</v>
      </c>
      <c r="F152">
        <v>8741.5300000000007</v>
      </c>
      <c r="G152">
        <v>1433.32</v>
      </c>
      <c r="H152">
        <v>12524142.039999999</v>
      </c>
    </row>
    <row r="153" spans="1:8" x14ac:dyDescent="0.3">
      <c r="A153" s="8">
        <f>DATEVALUE(MID(B153,1,10))+(IF(RIGHT(B153,2)="PM",12,0)+MID(B153,12,2))/24</f>
        <v>43898.416666666664</v>
      </c>
      <c r="B153" t="s">
        <v>322</v>
      </c>
      <c r="C153">
        <v>8712.74</v>
      </c>
      <c r="D153">
        <v>8744</v>
      </c>
      <c r="E153">
        <v>8670</v>
      </c>
      <c r="F153">
        <v>8736.11</v>
      </c>
      <c r="G153">
        <v>3811.01</v>
      </c>
      <c r="H153">
        <v>33215957.359999999</v>
      </c>
    </row>
    <row r="154" spans="1:8" x14ac:dyDescent="0.3">
      <c r="A154" s="8">
        <f>DATEVALUE(MID(B154,1,10))+(IF(RIGHT(B154,2)="PM",12,0)+MID(B154,12,2))/24</f>
        <v>43898.375</v>
      </c>
      <c r="B154" t="s">
        <v>323</v>
      </c>
      <c r="C154">
        <v>8725.58</v>
      </c>
      <c r="D154">
        <v>8744</v>
      </c>
      <c r="E154">
        <v>8706</v>
      </c>
      <c r="F154">
        <v>8712.74</v>
      </c>
      <c r="G154">
        <v>1207.26</v>
      </c>
      <c r="H154">
        <v>10537660.84</v>
      </c>
    </row>
    <row r="155" spans="1:8" x14ac:dyDescent="0.3">
      <c r="A155" s="8">
        <f>DATEVALUE(MID(B155,1,10))+(IF(RIGHT(B155,2)="PM",12,0)+MID(B155,12,2))/24</f>
        <v>43898.333333333336</v>
      </c>
      <c r="B155" t="s">
        <v>324</v>
      </c>
      <c r="C155">
        <v>8740.2900000000009</v>
      </c>
      <c r="D155">
        <v>8741.67</v>
      </c>
      <c r="E155">
        <v>8715.02</v>
      </c>
      <c r="F155">
        <v>8725.58</v>
      </c>
      <c r="G155">
        <v>1414.04</v>
      </c>
      <c r="H155">
        <v>12335899.970000001</v>
      </c>
    </row>
    <row r="156" spans="1:8" x14ac:dyDescent="0.3">
      <c r="A156" s="8">
        <f>DATEVALUE(MID(B156,1,10))+(IF(RIGHT(B156,2)="PM",12,0)+MID(B156,12,2))/24</f>
        <v>43898.291666666664</v>
      </c>
      <c r="B156" t="s">
        <v>325</v>
      </c>
      <c r="C156">
        <v>8725.11</v>
      </c>
      <c r="D156">
        <v>8754.99</v>
      </c>
      <c r="E156">
        <v>8724.73</v>
      </c>
      <c r="F156">
        <v>8740.2900000000009</v>
      </c>
      <c r="G156">
        <v>1470.16</v>
      </c>
      <c r="H156">
        <v>12850803.09</v>
      </c>
    </row>
    <row r="157" spans="1:8" x14ac:dyDescent="0.3">
      <c r="A157" s="8">
        <f>DATEVALUE(MID(B157,1,10))+(IF(RIGHT(B157,2)="PM",12,0)+MID(B157,12,2))/24</f>
        <v>43898.25</v>
      </c>
      <c r="B157" t="s">
        <v>326</v>
      </c>
      <c r="C157">
        <v>8717.4699999999993</v>
      </c>
      <c r="D157">
        <v>8730</v>
      </c>
      <c r="E157">
        <v>8701</v>
      </c>
      <c r="F157">
        <v>8725.11</v>
      </c>
      <c r="G157">
        <v>2087.5500000000002</v>
      </c>
      <c r="H157">
        <v>18200301.870000001</v>
      </c>
    </row>
    <row r="158" spans="1:8" x14ac:dyDescent="0.3">
      <c r="A158" s="8">
        <f>DATEVALUE(MID(B158,1,10))+(IF(RIGHT(B158,2)="PM",12,0)+MID(B158,12,2))/24</f>
        <v>43898.208333333336</v>
      </c>
      <c r="B158" t="s">
        <v>327</v>
      </c>
      <c r="C158">
        <v>8733.39</v>
      </c>
      <c r="D158">
        <v>8742.41</v>
      </c>
      <c r="E158">
        <v>8716</v>
      </c>
      <c r="F158">
        <v>8717.4699999999993</v>
      </c>
      <c r="G158">
        <v>1214.83</v>
      </c>
      <c r="H158">
        <v>10605006.619999999</v>
      </c>
    </row>
    <row r="159" spans="1:8" x14ac:dyDescent="0.3">
      <c r="A159" s="8">
        <f>DATEVALUE(MID(B159,1,10))+(IF(RIGHT(B159,2)="PM",12,0)+MID(B159,12,2))/24</f>
        <v>43898.166666666664</v>
      </c>
      <c r="B159" t="s">
        <v>328</v>
      </c>
      <c r="C159">
        <v>8747.58</v>
      </c>
      <c r="D159">
        <v>8750.02</v>
      </c>
      <c r="E159">
        <v>8725</v>
      </c>
      <c r="F159">
        <v>8733.39</v>
      </c>
      <c r="G159">
        <v>1232.6099999999999</v>
      </c>
      <c r="H159">
        <v>10768881.42</v>
      </c>
    </row>
    <row r="160" spans="1:8" x14ac:dyDescent="0.3">
      <c r="A160" s="8">
        <f>DATEVALUE(MID(B160,1,10))+(IF(RIGHT(B160,2)="PM",12,0)+MID(B160,12,2))/24</f>
        <v>43898.125</v>
      </c>
      <c r="B160" t="s">
        <v>329</v>
      </c>
      <c r="C160">
        <v>8721.7000000000007</v>
      </c>
      <c r="D160">
        <v>8755.9500000000007</v>
      </c>
      <c r="E160">
        <v>8695.73</v>
      </c>
      <c r="F160">
        <v>8747.58</v>
      </c>
      <c r="G160">
        <v>1759.17</v>
      </c>
      <c r="H160">
        <v>15365834.99</v>
      </c>
    </row>
    <row r="161" spans="1:8" x14ac:dyDescent="0.3">
      <c r="A161" s="8">
        <f>DATEVALUE(MID(B161,1,10))+(IF(RIGHT(B161,2)="PM",12,0)+MID(B161,12,2))/24</f>
        <v>43898.083333333336</v>
      </c>
      <c r="B161" t="s">
        <v>330</v>
      </c>
      <c r="C161">
        <v>8759.7900000000009</v>
      </c>
      <c r="D161">
        <v>8774.99</v>
      </c>
      <c r="E161">
        <v>8714.61</v>
      </c>
      <c r="F161">
        <v>8721.7000000000007</v>
      </c>
      <c r="G161">
        <v>1542.41</v>
      </c>
      <c r="H161">
        <v>13490803.720000001</v>
      </c>
    </row>
    <row r="162" spans="1:8" x14ac:dyDescent="0.3">
      <c r="A162" s="8">
        <f>DATEVALUE(MID(B162,1,10))+(IF(RIGHT(B162,2)="PM",12,0)+MID(B162,12,2))/24</f>
        <v>43898.041666666664</v>
      </c>
      <c r="B162" t="s">
        <v>331</v>
      </c>
      <c r="C162">
        <v>8785.43</v>
      </c>
      <c r="D162">
        <v>8788.98</v>
      </c>
      <c r="E162">
        <v>8747.74</v>
      </c>
      <c r="F162">
        <v>8759.7900000000009</v>
      </c>
      <c r="G162">
        <v>1503.24</v>
      </c>
      <c r="H162">
        <v>13184337.59</v>
      </c>
    </row>
    <row r="163" spans="1:8" x14ac:dyDescent="0.3">
      <c r="A163" s="8">
        <f>DATEVALUE(MID(B163,1,10))+(IF(RIGHT(B163,2)="PM",12,0)+MID(B163,12,2))/24</f>
        <v>43898.5</v>
      </c>
      <c r="B163" t="s">
        <v>332</v>
      </c>
      <c r="C163">
        <v>8886.66</v>
      </c>
      <c r="D163">
        <v>8886.76</v>
      </c>
      <c r="E163">
        <v>8710</v>
      </c>
      <c r="F163">
        <v>8785.43</v>
      </c>
      <c r="G163">
        <v>4787.87</v>
      </c>
      <c r="H163">
        <v>42094553.850000001</v>
      </c>
    </row>
    <row r="164" spans="1:8" x14ac:dyDescent="0.3">
      <c r="A164" s="8">
        <f>DATEVALUE(MID(B164,1,10))+(IF(RIGHT(B164,2)="PM",12,0)+MID(B164,12,2))/24</f>
        <v>43897.958333333336</v>
      </c>
      <c r="B164" t="s">
        <v>333</v>
      </c>
      <c r="C164">
        <v>8908.2800000000007</v>
      </c>
      <c r="D164">
        <v>8912.56</v>
      </c>
      <c r="E164">
        <v>8867.5</v>
      </c>
      <c r="F164">
        <v>8886.66</v>
      </c>
      <c r="G164">
        <v>1092.22</v>
      </c>
      <c r="H164">
        <v>9709047.0099999998</v>
      </c>
    </row>
    <row r="165" spans="1:8" x14ac:dyDescent="0.3">
      <c r="A165" s="8">
        <f>DATEVALUE(MID(B165,1,10))+(IF(RIGHT(B165,2)="PM",12,0)+MID(B165,12,2))/24</f>
        <v>43897.916666666664</v>
      </c>
      <c r="B165" t="s">
        <v>334</v>
      </c>
      <c r="C165">
        <v>8877.92</v>
      </c>
      <c r="D165">
        <v>8919</v>
      </c>
      <c r="E165">
        <v>8872.48</v>
      </c>
      <c r="F165">
        <v>8908.2800000000007</v>
      </c>
      <c r="G165">
        <v>1071.76</v>
      </c>
      <c r="H165">
        <v>9541865.7599999998</v>
      </c>
    </row>
    <row r="166" spans="1:8" x14ac:dyDescent="0.3">
      <c r="A166" s="8">
        <f>DATEVALUE(MID(B166,1,10))+(IF(RIGHT(B166,2)="PM",12,0)+MID(B166,12,2))/24</f>
        <v>43897.875</v>
      </c>
      <c r="B166" t="s">
        <v>335</v>
      </c>
      <c r="C166">
        <v>8877.4</v>
      </c>
      <c r="D166">
        <v>8888.84</v>
      </c>
      <c r="E166">
        <v>8865.02</v>
      </c>
      <c r="F166">
        <v>8877.92</v>
      </c>
      <c r="G166">
        <v>903.71</v>
      </c>
      <c r="H166">
        <v>8024165.4800000004</v>
      </c>
    </row>
    <row r="167" spans="1:8" x14ac:dyDescent="0.3">
      <c r="A167" s="8">
        <f>DATEVALUE(MID(B167,1,10))+(IF(RIGHT(B167,2)="PM",12,0)+MID(B167,12,2))/24</f>
        <v>43897.833333333336</v>
      </c>
      <c r="B167" t="s">
        <v>336</v>
      </c>
      <c r="C167">
        <v>8884.7900000000009</v>
      </c>
      <c r="D167">
        <v>8893.6</v>
      </c>
      <c r="E167">
        <v>8853.93</v>
      </c>
      <c r="F167">
        <v>8877.4</v>
      </c>
      <c r="G167">
        <v>1202.1199999999999</v>
      </c>
      <c r="H167">
        <v>10671639.210000001</v>
      </c>
    </row>
    <row r="168" spans="1:8" x14ac:dyDescent="0.3">
      <c r="A168" s="8">
        <f>DATEVALUE(MID(B168,1,10))+(IF(RIGHT(B168,2)="PM",12,0)+MID(B168,12,2))/24</f>
        <v>43897.791666666664</v>
      </c>
      <c r="B168" t="s">
        <v>337</v>
      </c>
      <c r="C168">
        <v>8876.6299999999992</v>
      </c>
      <c r="D168">
        <v>8894.25</v>
      </c>
      <c r="E168">
        <v>8854</v>
      </c>
      <c r="F168">
        <v>8884.7900000000009</v>
      </c>
      <c r="G168">
        <v>1360.57</v>
      </c>
      <c r="H168">
        <v>12077555.02</v>
      </c>
    </row>
    <row r="169" spans="1:8" x14ac:dyDescent="0.3">
      <c r="A169" s="8">
        <f>DATEVALUE(MID(B169,1,10))+(IF(RIGHT(B169,2)="PM",12,0)+MID(B169,12,2))/24</f>
        <v>43897.75</v>
      </c>
      <c r="B169" t="s">
        <v>338</v>
      </c>
      <c r="C169">
        <v>8925</v>
      </c>
      <c r="D169">
        <v>8925</v>
      </c>
      <c r="E169">
        <v>8835</v>
      </c>
      <c r="F169">
        <v>8876.6299999999992</v>
      </c>
      <c r="G169">
        <v>3828.42</v>
      </c>
      <c r="H169">
        <v>33964178.57</v>
      </c>
    </row>
    <row r="170" spans="1:8" x14ac:dyDescent="0.3">
      <c r="A170" s="8">
        <f>DATEVALUE(MID(B170,1,10))+(IF(RIGHT(B170,2)="PM",12,0)+MID(B170,12,2))/24</f>
        <v>43897.708333333336</v>
      </c>
      <c r="B170" t="s">
        <v>339</v>
      </c>
      <c r="C170">
        <v>9038.91</v>
      </c>
      <c r="D170">
        <v>9041</v>
      </c>
      <c r="E170">
        <v>8859</v>
      </c>
      <c r="F170">
        <v>8925</v>
      </c>
      <c r="G170">
        <v>6945.77</v>
      </c>
      <c r="H170">
        <v>62128576.579999998</v>
      </c>
    </row>
    <row r="171" spans="1:8" x14ac:dyDescent="0.3">
      <c r="A171" s="8">
        <f>DATEVALUE(MID(B171,1,10))+(IF(RIGHT(B171,2)="PM",12,0)+MID(B171,12,2))/24</f>
        <v>43897.666666666664</v>
      </c>
      <c r="B171" t="s">
        <v>340</v>
      </c>
      <c r="C171">
        <v>9113.61</v>
      </c>
      <c r="D171">
        <v>9188</v>
      </c>
      <c r="E171">
        <v>9014.59</v>
      </c>
      <c r="F171">
        <v>9038.91</v>
      </c>
      <c r="G171">
        <v>6271</v>
      </c>
      <c r="H171">
        <v>56993359.829999998</v>
      </c>
    </row>
    <row r="172" spans="1:8" x14ac:dyDescent="0.3">
      <c r="A172" s="8">
        <f>DATEVALUE(MID(B172,1,10))+(IF(RIGHT(B172,2)="PM",12,0)+MID(B172,12,2))/24</f>
        <v>43897.625</v>
      </c>
      <c r="B172" t="s">
        <v>341</v>
      </c>
      <c r="C172">
        <v>9113.66</v>
      </c>
      <c r="D172">
        <v>9120.2900000000009</v>
      </c>
      <c r="E172">
        <v>9097.41</v>
      </c>
      <c r="F172">
        <v>9113.61</v>
      </c>
      <c r="G172">
        <v>1442.74</v>
      </c>
      <c r="H172">
        <v>13140628.33</v>
      </c>
    </row>
    <row r="173" spans="1:8" x14ac:dyDescent="0.3">
      <c r="A173" s="8">
        <f>DATEVALUE(MID(B173,1,10))+(IF(RIGHT(B173,2)="PM",12,0)+MID(B173,12,2))/24</f>
        <v>43897.583333333336</v>
      </c>
      <c r="B173" t="s">
        <v>342</v>
      </c>
      <c r="C173">
        <v>9087.7900000000009</v>
      </c>
      <c r="D173">
        <v>9114.5499999999993</v>
      </c>
      <c r="E173">
        <v>9082.06</v>
      </c>
      <c r="F173">
        <v>9113.66</v>
      </c>
      <c r="G173">
        <v>1225.19</v>
      </c>
      <c r="H173">
        <v>11145676.890000001</v>
      </c>
    </row>
    <row r="174" spans="1:8" x14ac:dyDescent="0.3">
      <c r="A174" s="8">
        <f>DATEVALUE(MID(B174,1,10))+(IF(RIGHT(B174,2)="PM",12,0)+MID(B174,12,2))/24</f>
        <v>43897.541666666664</v>
      </c>
      <c r="B174" t="s">
        <v>343</v>
      </c>
      <c r="C174">
        <v>9079.91</v>
      </c>
      <c r="D174">
        <v>9105.4599999999991</v>
      </c>
      <c r="E174">
        <v>9069.2999999999993</v>
      </c>
      <c r="F174">
        <v>9087.7900000000009</v>
      </c>
      <c r="G174">
        <v>1375.04</v>
      </c>
      <c r="H174">
        <v>12496178</v>
      </c>
    </row>
    <row r="175" spans="1:8" x14ac:dyDescent="0.3">
      <c r="A175" s="8">
        <f>DATEVALUE(MID(B175,1,10))+(IF(RIGHT(B175,2)="PM",12,0)+MID(B175,12,2))/24</f>
        <v>43898</v>
      </c>
      <c r="B175" t="s">
        <v>344</v>
      </c>
      <c r="C175">
        <v>9089</v>
      </c>
      <c r="D175">
        <v>9135.94</v>
      </c>
      <c r="E175">
        <v>9077.77</v>
      </c>
      <c r="F175">
        <v>9079.91</v>
      </c>
      <c r="G175">
        <v>2593.64</v>
      </c>
      <c r="H175">
        <v>23618681.469999999</v>
      </c>
    </row>
    <row r="176" spans="1:8" x14ac:dyDescent="0.3">
      <c r="A176" s="8">
        <f>DATEVALUE(MID(B176,1,10))+(IF(RIGHT(B176,2)="PM",12,0)+MID(B176,12,2))/24</f>
        <v>43897.458333333336</v>
      </c>
      <c r="B176" t="s">
        <v>345</v>
      </c>
      <c r="C176">
        <v>9097.7900000000009</v>
      </c>
      <c r="D176">
        <v>9104.7800000000007</v>
      </c>
      <c r="E176">
        <v>9072.65</v>
      </c>
      <c r="F176">
        <v>9089</v>
      </c>
      <c r="G176">
        <v>1555.22</v>
      </c>
      <c r="H176">
        <v>14137238.609999999</v>
      </c>
    </row>
    <row r="177" spans="1:8" x14ac:dyDescent="0.3">
      <c r="A177" s="8">
        <f>DATEVALUE(MID(B177,1,10))+(IF(RIGHT(B177,2)="PM",12,0)+MID(B177,12,2))/24</f>
        <v>43897.416666666664</v>
      </c>
      <c r="B177" t="s">
        <v>346</v>
      </c>
      <c r="C177">
        <v>9111.73</v>
      </c>
      <c r="D177">
        <v>9116.9699999999993</v>
      </c>
      <c r="E177">
        <v>9092</v>
      </c>
      <c r="F177">
        <v>9097.7900000000009</v>
      </c>
      <c r="G177">
        <v>1625.44</v>
      </c>
      <c r="H177">
        <v>14803183.25</v>
      </c>
    </row>
    <row r="178" spans="1:8" x14ac:dyDescent="0.3">
      <c r="A178" s="8">
        <f>DATEVALUE(MID(B178,1,10))+(IF(RIGHT(B178,2)="PM",12,0)+MID(B178,12,2))/24</f>
        <v>43897.375</v>
      </c>
      <c r="B178" t="s">
        <v>347</v>
      </c>
      <c r="C178">
        <v>9104.36</v>
      </c>
      <c r="D178">
        <v>9114.0400000000009</v>
      </c>
      <c r="E178">
        <v>9089.6299999999992</v>
      </c>
      <c r="F178">
        <v>9111.73</v>
      </c>
      <c r="G178">
        <v>1528.19</v>
      </c>
      <c r="H178">
        <v>13909082.82</v>
      </c>
    </row>
    <row r="179" spans="1:8" x14ac:dyDescent="0.3">
      <c r="A179" s="8">
        <f>DATEVALUE(MID(B179,1,10))+(IF(RIGHT(B179,2)="PM",12,0)+MID(B179,12,2))/24</f>
        <v>43897.333333333336</v>
      </c>
      <c r="B179" t="s">
        <v>348</v>
      </c>
      <c r="C179">
        <v>9085.23</v>
      </c>
      <c r="D179">
        <v>9109.35</v>
      </c>
      <c r="E179">
        <v>9078.06</v>
      </c>
      <c r="F179">
        <v>9104.36</v>
      </c>
      <c r="G179">
        <v>1913.06</v>
      </c>
      <c r="H179">
        <v>17400741.239999998</v>
      </c>
    </row>
    <row r="180" spans="1:8" x14ac:dyDescent="0.3">
      <c r="A180" s="8">
        <f>DATEVALUE(MID(B180,1,10))+(IF(RIGHT(B180,2)="PM",12,0)+MID(B180,12,2))/24</f>
        <v>43897.291666666664</v>
      </c>
      <c r="B180" t="s">
        <v>349</v>
      </c>
      <c r="C180">
        <v>9067.82</v>
      </c>
      <c r="D180">
        <v>9090.76</v>
      </c>
      <c r="E180">
        <v>9050</v>
      </c>
      <c r="F180">
        <v>9085.23</v>
      </c>
      <c r="G180">
        <v>1741.22</v>
      </c>
      <c r="H180">
        <v>15795517.359999999</v>
      </c>
    </row>
    <row r="181" spans="1:8" x14ac:dyDescent="0.3">
      <c r="A181" s="8">
        <f>DATEVALUE(MID(B181,1,10))+(IF(RIGHT(B181,2)="PM",12,0)+MID(B181,12,2))/24</f>
        <v>43897.25</v>
      </c>
      <c r="B181" t="s">
        <v>350</v>
      </c>
      <c r="C181">
        <v>9075.76</v>
      </c>
      <c r="D181">
        <v>9096.01</v>
      </c>
      <c r="E181">
        <v>9065.01</v>
      </c>
      <c r="F181">
        <v>9067.82</v>
      </c>
      <c r="G181">
        <v>1157.74</v>
      </c>
      <c r="H181">
        <v>10514133.92</v>
      </c>
    </row>
    <row r="182" spans="1:8" x14ac:dyDescent="0.3">
      <c r="A182" s="8">
        <f>DATEVALUE(MID(B182,1,10))+(IF(RIGHT(B182,2)="PM",12,0)+MID(B182,12,2))/24</f>
        <v>43897.208333333336</v>
      </c>
      <c r="B182" t="s">
        <v>351</v>
      </c>
      <c r="C182">
        <v>9071.02</v>
      </c>
      <c r="D182">
        <v>9082.56</v>
      </c>
      <c r="E182">
        <v>9058.61</v>
      </c>
      <c r="F182">
        <v>9075.76</v>
      </c>
      <c r="G182">
        <v>1446.49</v>
      </c>
      <c r="H182">
        <v>13118095</v>
      </c>
    </row>
    <row r="183" spans="1:8" x14ac:dyDescent="0.3">
      <c r="A183" s="8">
        <f>DATEVALUE(MID(B183,1,10))+(IF(RIGHT(B183,2)="PM",12,0)+MID(B183,12,2))/24</f>
        <v>43897.166666666664</v>
      </c>
      <c r="B183" t="s">
        <v>352</v>
      </c>
      <c r="C183">
        <v>9089.9500000000007</v>
      </c>
      <c r="D183">
        <v>9107.25</v>
      </c>
      <c r="E183">
        <v>9058.33</v>
      </c>
      <c r="F183">
        <v>9071.02</v>
      </c>
      <c r="G183">
        <v>1130.3699999999999</v>
      </c>
      <c r="H183">
        <v>10262961.449999999</v>
      </c>
    </row>
    <row r="184" spans="1:8" x14ac:dyDescent="0.3">
      <c r="A184" s="8">
        <f>DATEVALUE(MID(B184,1,10))+(IF(RIGHT(B184,2)="PM",12,0)+MID(B184,12,2))/24</f>
        <v>43897.125</v>
      </c>
      <c r="B184" t="s">
        <v>353</v>
      </c>
      <c r="C184">
        <v>9097.51</v>
      </c>
      <c r="D184">
        <v>9114.77</v>
      </c>
      <c r="E184">
        <v>9082.5300000000007</v>
      </c>
      <c r="F184">
        <v>9089.9500000000007</v>
      </c>
      <c r="G184">
        <v>648.33000000000004</v>
      </c>
      <c r="H184">
        <v>5896498.6500000004</v>
      </c>
    </row>
    <row r="185" spans="1:8" x14ac:dyDescent="0.3">
      <c r="A185" s="8">
        <f>DATEVALUE(MID(B185,1,10))+(IF(RIGHT(B185,2)="PM",12,0)+MID(B185,12,2))/24</f>
        <v>43897.083333333336</v>
      </c>
      <c r="B185" t="s">
        <v>354</v>
      </c>
      <c r="C185">
        <v>9092.5</v>
      </c>
      <c r="D185">
        <v>9105.5499999999993</v>
      </c>
      <c r="E185">
        <v>9073.0300000000007</v>
      </c>
      <c r="F185">
        <v>9097.51</v>
      </c>
      <c r="G185">
        <v>808.76</v>
      </c>
      <c r="H185">
        <v>7350704.3200000003</v>
      </c>
    </row>
    <row r="186" spans="1:8" x14ac:dyDescent="0.3">
      <c r="A186" s="8">
        <f>DATEVALUE(MID(B186,1,10))+(IF(RIGHT(B186,2)="PM",12,0)+MID(B186,12,2))/24</f>
        <v>43897.041666666664</v>
      </c>
      <c r="B186" t="s">
        <v>355</v>
      </c>
      <c r="C186">
        <v>9118.06</v>
      </c>
      <c r="D186">
        <v>9124.3700000000008</v>
      </c>
      <c r="E186">
        <v>9075.01</v>
      </c>
      <c r="F186">
        <v>9092.5</v>
      </c>
      <c r="G186">
        <v>1192.45</v>
      </c>
      <c r="H186">
        <v>10852846.189999999</v>
      </c>
    </row>
    <row r="187" spans="1:8" x14ac:dyDescent="0.3">
      <c r="A187" s="8">
        <f>DATEVALUE(MID(B187,1,10))+(IF(RIGHT(B187,2)="PM",12,0)+MID(B187,12,2))/24</f>
        <v>43897.5</v>
      </c>
      <c r="B187" t="s">
        <v>356</v>
      </c>
      <c r="C187">
        <v>9131.8799999999992</v>
      </c>
      <c r="D187">
        <v>9143.5499999999993</v>
      </c>
      <c r="E187">
        <v>9102.5400000000009</v>
      </c>
      <c r="F187">
        <v>9118.06</v>
      </c>
      <c r="G187">
        <v>1362.77</v>
      </c>
      <c r="H187">
        <v>12430708.84</v>
      </c>
    </row>
    <row r="188" spans="1:8" x14ac:dyDescent="0.3">
      <c r="A188" s="8">
        <f>DATEVALUE(MID(B188,1,10))+(IF(RIGHT(B188,2)="PM",12,0)+MID(B188,12,2))/24</f>
        <v>43896.958333333336</v>
      </c>
      <c r="B188" t="s">
        <v>357</v>
      </c>
      <c r="C188">
        <v>9103.89</v>
      </c>
      <c r="D188">
        <v>9137.5</v>
      </c>
      <c r="E188">
        <v>9099.3700000000008</v>
      </c>
      <c r="F188">
        <v>9131.8799999999992</v>
      </c>
      <c r="G188">
        <v>1458.79</v>
      </c>
      <c r="H188">
        <v>13307079.560000001</v>
      </c>
    </row>
    <row r="189" spans="1:8" x14ac:dyDescent="0.3">
      <c r="A189" s="8">
        <f>DATEVALUE(MID(B189,1,10))+(IF(RIGHT(B189,2)="PM",12,0)+MID(B189,12,2))/24</f>
        <v>43896.916666666664</v>
      </c>
      <c r="B189" t="s">
        <v>358</v>
      </c>
      <c r="C189">
        <v>9114.7800000000007</v>
      </c>
      <c r="D189">
        <v>9120</v>
      </c>
      <c r="E189">
        <v>9058.2999999999993</v>
      </c>
      <c r="F189">
        <v>9103.89</v>
      </c>
      <c r="G189">
        <v>1394.05</v>
      </c>
      <c r="H189">
        <v>12667980.949999999</v>
      </c>
    </row>
    <row r="190" spans="1:8" x14ac:dyDescent="0.3">
      <c r="A190" s="8">
        <f>DATEVALUE(MID(B190,1,10))+(IF(RIGHT(B190,2)="PM",12,0)+MID(B190,12,2))/24</f>
        <v>43896.875</v>
      </c>
      <c r="B190" t="s">
        <v>359</v>
      </c>
      <c r="C190">
        <v>9097.8799999999992</v>
      </c>
      <c r="D190">
        <v>9119.56</v>
      </c>
      <c r="E190">
        <v>9097.31</v>
      </c>
      <c r="F190">
        <v>9114.7800000000007</v>
      </c>
      <c r="G190">
        <v>982.54</v>
      </c>
      <c r="H190">
        <v>8951588.2400000002</v>
      </c>
    </row>
    <row r="191" spans="1:8" x14ac:dyDescent="0.3">
      <c r="A191" s="8">
        <f>DATEVALUE(MID(B191,1,10))+(IF(RIGHT(B191,2)="PM",12,0)+MID(B191,12,2))/24</f>
        <v>43896.833333333336</v>
      </c>
      <c r="B191" t="s">
        <v>360</v>
      </c>
      <c r="C191">
        <v>9085.1200000000008</v>
      </c>
      <c r="D191">
        <v>9108.23</v>
      </c>
      <c r="E191">
        <v>9083.48</v>
      </c>
      <c r="F191">
        <v>9097.8799999999992</v>
      </c>
      <c r="G191">
        <v>932.11</v>
      </c>
      <c r="H191">
        <v>8481361.7799999993</v>
      </c>
    </row>
    <row r="192" spans="1:8" x14ac:dyDescent="0.3">
      <c r="A192" s="8">
        <f>DATEVALUE(MID(B192,1,10))+(IF(RIGHT(B192,2)="PM",12,0)+MID(B192,12,2))/24</f>
        <v>43896.791666666664</v>
      </c>
      <c r="B192" t="s">
        <v>361</v>
      </c>
      <c r="C192">
        <v>9064.7199999999993</v>
      </c>
      <c r="D192">
        <v>9101.35</v>
      </c>
      <c r="E192">
        <v>9059.66</v>
      </c>
      <c r="F192">
        <v>9085.1200000000008</v>
      </c>
      <c r="G192">
        <v>1047.06</v>
      </c>
      <c r="H192">
        <v>9510857.1500000004</v>
      </c>
    </row>
    <row r="193" spans="1:8" x14ac:dyDescent="0.3">
      <c r="A193" s="8">
        <f>DATEVALUE(MID(B193,1,10))+(IF(RIGHT(B193,2)="PM",12,0)+MID(B193,12,2))/24</f>
        <v>43896.75</v>
      </c>
      <c r="B193" t="s">
        <v>362</v>
      </c>
      <c r="C193">
        <v>9073.75</v>
      </c>
      <c r="D193">
        <v>9082.5</v>
      </c>
      <c r="E193">
        <v>9057.1200000000008</v>
      </c>
      <c r="F193">
        <v>9064.7199999999993</v>
      </c>
      <c r="G193">
        <v>1165.79</v>
      </c>
      <c r="H193">
        <v>10572397.699999999</v>
      </c>
    </row>
    <row r="194" spans="1:8" x14ac:dyDescent="0.3">
      <c r="A194" s="8">
        <f>DATEVALUE(MID(B194,1,10))+(IF(RIGHT(B194,2)="PM",12,0)+MID(B194,12,2))/24</f>
        <v>43896.708333333336</v>
      </c>
      <c r="B194" t="s">
        <v>363</v>
      </c>
      <c r="C194">
        <v>9051.4500000000007</v>
      </c>
      <c r="D194">
        <v>9082.9500000000007</v>
      </c>
      <c r="E194">
        <v>9050.2000000000007</v>
      </c>
      <c r="F194">
        <v>9073.75</v>
      </c>
      <c r="G194">
        <v>1492.82</v>
      </c>
      <c r="H194">
        <v>13533207.220000001</v>
      </c>
    </row>
    <row r="195" spans="1:8" x14ac:dyDescent="0.3">
      <c r="A195" s="8">
        <f>DATEVALUE(MID(B195,1,10))+(IF(RIGHT(B195,2)="PM",12,0)+MID(B195,12,2))/24</f>
        <v>43896.666666666664</v>
      </c>
      <c r="B195" t="s">
        <v>364</v>
      </c>
      <c r="C195">
        <v>9001.4</v>
      </c>
      <c r="D195">
        <v>9065.93</v>
      </c>
      <c r="E195">
        <v>9000</v>
      </c>
      <c r="F195">
        <v>9051.4500000000007</v>
      </c>
      <c r="G195">
        <v>2562.87</v>
      </c>
      <c r="H195">
        <v>23158136.960000001</v>
      </c>
    </row>
    <row r="196" spans="1:8" x14ac:dyDescent="0.3">
      <c r="A196" s="8">
        <f>DATEVALUE(MID(B196,1,10))+(IF(RIGHT(B196,2)="PM",12,0)+MID(B196,12,2))/24</f>
        <v>43896.625</v>
      </c>
      <c r="B196" t="s">
        <v>365</v>
      </c>
      <c r="C196">
        <v>9071.0300000000007</v>
      </c>
      <c r="D196">
        <v>9084.35</v>
      </c>
      <c r="E196">
        <v>9000</v>
      </c>
      <c r="F196">
        <v>9001.4</v>
      </c>
      <c r="G196">
        <v>2776.39</v>
      </c>
      <c r="H196">
        <v>25099141.609999999</v>
      </c>
    </row>
    <row r="197" spans="1:8" x14ac:dyDescent="0.3">
      <c r="A197" s="8">
        <f>DATEVALUE(MID(B197,1,10))+(IF(RIGHT(B197,2)="PM",12,0)+MID(B197,12,2))/24</f>
        <v>43896.583333333336</v>
      </c>
      <c r="B197" t="s">
        <v>366</v>
      </c>
      <c r="C197">
        <v>9060.8700000000008</v>
      </c>
      <c r="D197">
        <v>9100</v>
      </c>
      <c r="E197">
        <v>9045.44</v>
      </c>
      <c r="F197">
        <v>9071.0300000000007</v>
      </c>
      <c r="G197">
        <v>1849.84</v>
      </c>
      <c r="H197">
        <v>16774578.220000001</v>
      </c>
    </row>
    <row r="198" spans="1:8" x14ac:dyDescent="0.3">
      <c r="A198" s="8">
        <f>DATEVALUE(MID(B198,1,10))+(IF(RIGHT(B198,2)="PM",12,0)+MID(B198,12,2))/24</f>
        <v>43896.541666666664</v>
      </c>
      <c r="B198" t="s">
        <v>367</v>
      </c>
      <c r="C198">
        <v>9109.5300000000007</v>
      </c>
      <c r="D198">
        <v>9121.1299999999992</v>
      </c>
      <c r="E198">
        <v>9042</v>
      </c>
      <c r="F198">
        <v>9060.8700000000008</v>
      </c>
      <c r="G198">
        <v>2499.2800000000002</v>
      </c>
      <c r="H198">
        <v>22706190.699999999</v>
      </c>
    </row>
    <row r="199" spans="1:8" x14ac:dyDescent="0.3">
      <c r="A199" s="8">
        <f>DATEVALUE(MID(B199,1,10))+(IF(RIGHT(B199,2)="PM",12,0)+MID(B199,12,2))/24</f>
        <v>43897</v>
      </c>
      <c r="B199" t="s">
        <v>368</v>
      </c>
      <c r="C199">
        <v>9127.92</v>
      </c>
      <c r="D199">
        <v>9130.2900000000009</v>
      </c>
      <c r="E199">
        <v>9090</v>
      </c>
      <c r="F199">
        <v>9109.5300000000007</v>
      </c>
      <c r="G199">
        <v>2476.4899999999998</v>
      </c>
      <c r="H199">
        <v>22552919.969999999</v>
      </c>
    </row>
    <row r="200" spans="1:8" x14ac:dyDescent="0.3">
      <c r="A200" s="8">
        <f>DATEVALUE(MID(B200,1,10))+(IF(RIGHT(B200,2)="PM",12,0)+MID(B200,12,2))/24</f>
        <v>43896.458333333336</v>
      </c>
      <c r="B200" t="s">
        <v>369</v>
      </c>
      <c r="C200">
        <v>9143.48</v>
      </c>
      <c r="D200">
        <v>9170</v>
      </c>
      <c r="E200">
        <v>9116.7999999999993</v>
      </c>
      <c r="F200">
        <v>9127.92</v>
      </c>
      <c r="G200">
        <v>2446.7399999999998</v>
      </c>
      <c r="H200">
        <v>22368751.289999999</v>
      </c>
    </row>
    <row r="201" spans="1:8" x14ac:dyDescent="0.3">
      <c r="A201" s="8">
        <f>DATEVALUE(MID(B201,1,10))+(IF(RIGHT(B201,2)="PM",12,0)+MID(B201,12,2))/24</f>
        <v>43896.416666666664</v>
      </c>
      <c r="B201" t="s">
        <v>370</v>
      </c>
      <c r="C201">
        <v>9111.67</v>
      </c>
      <c r="D201">
        <v>9152.1</v>
      </c>
      <c r="E201">
        <v>9090</v>
      </c>
      <c r="F201">
        <v>9143.48</v>
      </c>
      <c r="G201">
        <v>2598.35</v>
      </c>
      <c r="H201">
        <v>23698829.690000001</v>
      </c>
    </row>
    <row r="202" spans="1:8" x14ac:dyDescent="0.3">
      <c r="A202" s="8">
        <f>DATEVALUE(MID(B202,1,10))+(IF(RIGHT(B202,2)="PM",12,0)+MID(B202,12,2))/24</f>
        <v>43896.375</v>
      </c>
      <c r="B202" t="s">
        <v>371</v>
      </c>
      <c r="C202">
        <v>9114.7099999999991</v>
      </c>
      <c r="D202">
        <v>9127.9699999999993</v>
      </c>
      <c r="E202">
        <v>9098</v>
      </c>
      <c r="F202">
        <v>9111.67</v>
      </c>
      <c r="G202">
        <v>1804.71</v>
      </c>
      <c r="H202">
        <v>16449883.77</v>
      </c>
    </row>
    <row r="203" spans="1:8" x14ac:dyDescent="0.3">
      <c r="A203" s="8">
        <f>DATEVALUE(MID(B203,1,10))+(IF(RIGHT(B203,2)="PM",12,0)+MID(B203,12,2))/24</f>
        <v>43896.333333333336</v>
      </c>
      <c r="B203" t="s">
        <v>372</v>
      </c>
      <c r="C203">
        <v>9100.91</v>
      </c>
      <c r="D203">
        <v>9116.99</v>
      </c>
      <c r="E203">
        <v>9070</v>
      </c>
      <c r="F203">
        <v>9114.7099999999991</v>
      </c>
      <c r="G203">
        <v>2073.2199999999998</v>
      </c>
      <c r="H203">
        <v>18859047.789999999</v>
      </c>
    </row>
    <row r="204" spans="1:8" x14ac:dyDescent="0.3">
      <c r="A204" s="8">
        <f>DATEVALUE(MID(B204,1,10))+(IF(RIGHT(B204,2)="PM",12,0)+MID(B204,12,2))/24</f>
        <v>43896.291666666664</v>
      </c>
      <c r="B204" t="s">
        <v>373</v>
      </c>
      <c r="C204">
        <v>9096.0499999999993</v>
      </c>
      <c r="D204">
        <v>9138.31</v>
      </c>
      <c r="E204">
        <v>9090</v>
      </c>
      <c r="F204">
        <v>9100.91</v>
      </c>
      <c r="G204">
        <v>2185.46</v>
      </c>
      <c r="H204">
        <v>19907121.66</v>
      </c>
    </row>
    <row r="205" spans="1:8" x14ac:dyDescent="0.3">
      <c r="A205" s="8">
        <f>DATEVALUE(MID(B205,1,10))+(IF(RIGHT(B205,2)="PM",12,0)+MID(B205,12,2))/24</f>
        <v>43896.25</v>
      </c>
      <c r="B205" t="s">
        <v>374</v>
      </c>
      <c r="C205">
        <v>9107.86</v>
      </c>
      <c r="D205">
        <v>9119.84</v>
      </c>
      <c r="E205">
        <v>9087.02</v>
      </c>
      <c r="F205">
        <v>9096.0499999999993</v>
      </c>
      <c r="G205">
        <v>1627.91</v>
      </c>
      <c r="H205">
        <v>14820552.24</v>
      </c>
    </row>
    <row r="206" spans="1:8" x14ac:dyDescent="0.3">
      <c r="A206" s="8">
        <f>DATEVALUE(MID(B206,1,10))+(IF(RIGHT(B206,2)="PM",12,0)+MID(B206,12,2))/24</f>
        <v>43896.208333333336</v>
      </c>
      <c r="B206" t="s">
        <v>375</v>
      </c>
      <c r="C206">
        <v>9046.75</v>
      </c>
      <c r="D206">
        <v>9114</v>
      </c>
      <c r="E206">
        <v>9042.07</v>
      </c>
      <c r="F206">
        <v>9107.86</v>
      </c>
      <c r="G206">
        <v>2275.52</v>
      </c>
      <c r="H206">
        <v>20681598</v>
      </c>
    </row>
    <row r="207" spans="1:8" x14ac:dyDescent="0.3">
      <c r="A207" s="8">
        <f>DATEVALUE(MID(B207,1,10))+(IF(RIGHT(B207,2)="PM",12,0)+MID(B207,12,2))/24</f>
        <v>43896.166666666664</v>
      </c>
      <c r="B207" t="s">
        <v>376</v>
      </c>
      <c r="C207">
        <v>9033.59</v>
      </c>
      <c r="D207">
        <v>9060.32</v>
      </c>
      <c r="E207">
        <v>9013.0499999999993</v>
      </c>
      <c r="F207">
        <v>9046.75</v>
      </c>
      <c r="G207">
        <v>983.14</v>
      </c>
      <c r="H207">
        <v>8886526.0800000001</v>
      </c>
    </row>
    <row r="208" spans="1:8" x14ac:dyDescent="0.3">
      <c r="A208" s="8">
        <f>DATEVALUE(MID(B208,1,10))+(IF(RIGHT(B208,2)="PM",12,0)+MID(B208,12,2))/24</f>
        <v>43896.125</v>
      </c>
      <c r="B208" t="s">
        <v>377</v>
      </c>
      <c r="C208">
        <v>9052.1200000000008</v>
      </c>
      <c r="D208">
        <v>9068.7900000000009</v>
      </c>
      <c r="E208">
        <v>9031.16</v>
      </c>
      <c r="F208">
        <v>9033.59</v>
      </c>
      <c r="G208">
        <v>1031.6500000000001</v>
      </c>
      <c r="H208">
        <v>9337215.3800000008</v>
      </c>
    </row>
    <row r="209" spans="1:8" x14ac:dyDescent="0.3">
      <c r="A209" s="8">
        <f>DATEVALUE(MID(B209,1,10))+(IF(RIGHT(B209,2)="PM",12,0)+MID(B209,12,2))/24</f>
        <v>43896.083333333336</v>
      </c>
      <c r="B209" t="s">
        <v>378</v>
      </c>
      <c r="C209">
        <v>9020</v>
      </c>
      <c r="D209">
        <v>9081.94</v>
      </c>
      <c r="E209">
        <v>9013.84</v>
      </c>
      <c r="F209">
        <v>9052.1200000000008</v>
      </c>
      <c r="G209">
        <v>1617.75</v>
      </c>
      <c r="H209">
        <v>14645409.35</v>
      </c>
    </row>
    <row r="210" spans="1:8" x14ac:dyDescent="0.3">
      <c r="A210" s="8">
        <f>DATEVALUE(MID(B210,1,10))+(IF(RIGHT(B210,2)="PM",12,0)+MID(B210,12,2))/24</f>
        <v>43896.041666666664</v>
      </c>
      <c r="B210" t="s">
        <v>379</v>
      </c>
      <c r="C210">
        <v>8990</v>
      </c>
      <c r="D210">
        <v>9040</v>
      </c>
      <c r="E210">
        <v>8988</v>
      </c>
      <c r="F210">
        <v>9020</v>
      </c>
      <c r="G210">
        <v>1641.88</v>
      </c>
      <c r="H210">
        <v>14805082.57</v>
      </c>
    </row>
    <row r="211" spans="1:8" x14ac:dyDescent="0.3">
      <c r="A211" s="8">
        <f>DATEVALUE(MID(B211,1,10))+(IF(RIGHT(B211,2)="PM",12,0)+MID(B211,12,2))/24</f>
        <v>43896.5</v>
      </c>
      <c r="B211" t="s">
        <v>380</v>
      </c>
      <c r="C211">
        <v>9054.68</v>
      </c>
      <c r="D211">
        <v>9068.51</v>
      </c>
      <c r="E211">
        <v>8985.5</v>
      </c>
      <c r="F211">
        <v>8990</v>
      </c>
      <c r="G211">
        <v>2858.57</v>
      </c>
      <c r="H211">
        <v>25823018.530000001</v>
      </c>
    </row>
    <row r="212" spans="1:8" x14ac:dyDescent="0.3">
      <c r="A212" s="8">
        <f>DATEVALUE(MID(B212,1,10))+(IF(RIGHT(B212,2)="PM",12,0)+MID(B212,12,2))/24</f>
        <v>43895.958333333336</v>
      </c>
      <c r="B212" t="s">
        <v>381</v>
      </c>
      <c r="C212">
        <v>9061.89</v>
      </c>
      <c r="D212">
        <v>9081.25</v>
      </c>
      <c r="E212">
        <v>9015</v>
      </c>
      <c r="F212">
        <v>9054.68</v>
      </c>
      <c r="G212">
        <v>2667.36</v>
      </c>
      <c r="H212">
        <v>24142199.079999998</v>
      </c>
    </row>
    <row r="213" spans="1:8" x14ac:dyDescent="0.3">
      <c r="A213" s="8">
        <f>DATEVALUE(MID(B213,1,10))+(IF(RIGHT(B213,2)="PM",12,0)+MID(B213,12,2))/24</f>
        <v>43895.916666666664</v>
      </c>
      <c r="B213" t="s">
        <v>382</v>
      </c>
      <c r="C213">
        <v>9100.0400000000009</v>
      </c>
      <c r="D213">
        <v>9112.2199999999993</v>
      </c>
      <c r="E213">
        <v>9060</v>
      </c>
      <c r="F213">
        <v>9061.89</v>
      </c>
      <c r="G213">
        <v>1444.5</v>
      </c>
      <c r="H213">
        <v>13129449.6</v>
      </c>
    </row>
    <row r="214" spans="1:8" x14ac:dyDescent="0.3">
      <c r="A214" s="8">
        <f>DATEVALUE(MID(B214,1,10))+(IF(RIGHT(B214,2)="PM",12,0)+MID(B214,12,2))/24</f>
        <v>43895.875</v>
      </c>
      <c r="B214" t="s">
        <v>383</v>
      </c>
      <c r="C214">
        <v>9110.5300000000007</v>
      </c>
      <c r="D214">
        <v>9130</v>
      </c>
      <c r="E214">
        <v>9091.0400000000009</v>
      </c>
      <c r="F214">
        <v>9100.0400000000009</v>
      </c>
      <c r="G214">
        <v>1427.76</v>
      </c>
      <c r="H214">
        <v>13010422.91</v>
      </c>
    </row>
    <row r="215" spans="1:8" x14ac:dyDescent="0.3">
      <c r="A215" s="8">
        <f>DATEVALUE(MID(B215,1,10))+(IF(RIGHT(B215,2)="PM",12,0)+MID(B215,12,2))/24</f>
        <v>43895.833333333336</v>
      </c>
      <c r="B215" t="s">
        <v>384</v>
      </c>
      <c r="C215">
        <v>9150.9</v>
      </c>
      <c r="D215">
        <v>9159.42</v>
      </c>
      <c r="E215">
        <v>9071</v>
      </c>
      <c r="F215">
        <v>9110.5300000000007</v>
      </c>
      <c r="G215">
        <v>2221</v>
      </c>
      <c r="H215">
        <v>20211621.879999999</v>
      </c>
    </row>
    <row r="216" spans="1:8" x14ac:dyDescent="0.3">
      <c r="A216" s="8">
        <f>DATEVALUE(MID(B216,1,10))+(IF(RIGHT(B216,2)="PM",12,0)+MID(B216,12,2))/24</f>
        <v>43895.791666666664</v>
      </c>
      <c r="B216" t="s">
        <v>385</v>
      </c>
      <c r="C216">
        <v>9110.6</v>
      </c>
      <c r="D216">
        <v>9150.9</v>
      </c>
      <c r="E216">
        <v>9085.5300000000007</v>
      </c>
      <c r="F216">
        <v>9150.9</v>
      </c>
      <c r="G216">
        <v>1368.21</v>
      </c>
      <c r="H216">
        <v>12467972.15</v>
      </c>
    </row>
    <row r="217" spans="1:8" x14ac:dyDescent="0.3">
      <c r="A217" s="8">
        <f>DATEVALUE(MID(B217,1,10))+(IF(RIGHT(B217,2)="PM",12,0)+MID(B217,12,2))/24</f>
        <v>43895.75</v>
      </c>
      <c r="B217" t="s">
        <v>386</v>
      </c>
      <c r="C217">
        <v>9093.7800000000007</v>
      </c>
      <c r="D217">
        <v>9118.0499999999993</v>
      </c>
      <c r="E217">
        <v>9075.93</v>
      </c>
      <c r="F217">
        <v>9110.6</v>
      </c>
      <c r="G217">
        <v>1832.7</v>
      </c>
      <c r="H217">
        <v>16677076.99</v>
      </c>
    </row>
    <row r="218" spans="1:8" x14ac:dyDescent="0.3">
      <c r="A218" s="8">
        <f>DATEVALUE(MID(B218,1,10))+(IF(RIGHT(B218,2)="PM",12,0)+MID(B218,12,2))/24</f>
        <v>43895.708333333336</v>
      </c>
      <c r="B218" t="s">
        <v>387</v>
      </c>
      <c r="C218">
        <v>9083.3700000000008</v>
      </c>
      <c r="D218">
        <v>9122.99</v>
      </c>
      <c r="E218">
        <v>9063.49</v>
      </c>
      <c r="F218">
        <v>9093.7800000000007</v>
      </c>
      <c r="G218">
        <v>2245.62</v>
      </c>
      <c r="H218">
        <v>20427221.469999999</v>
      </c>
    </row>
    <row r="219" spans="1:8" x14ac:dyDescent="0.3">
      <c r="A219" s="8">
        <f>DATEVALUE(MID(B219,1,10))+(IF(RIGHT(B219,2)="PM",12,0)+MID(B219,12,2))/24</f>
        <v>43895.666666666664</v>
      </c>
      <c r="B219" t="s">
        <v>388</v>
      </c>
      <c r="C219">
        <v>9085.48</v>
      </c>
      <c r="D219">
        <v>9119.86</v>
      </c>
      <c r="E219">
        <v>9062.76</v>
      </c>
      <c r="F219">
        <v>9083.3700000000008</v>
      </c>
      <c r="G219">
        <v>2195.85</v>
      </c>
      <c r="H219">
        <v>19951228.079999998</v>
      </c>
    </row>
    <row r="220" spans="1:8" x14ac:dyDescent="0.3">
      <c r="A220" s="8">
        <f>DATEVALUE(MID(B220,1,10))+(IF(RIGHT(B220,2)="PM",12,0)+MID(B220,12,2))/24</f>
        <v>43895.625</v>
      </c>
      <c r="B220" t="s">
        <v>389</v>
      </c>
      <c r="C220">
        <v>9023.01</v>
      </c>
      <c r="D220">
        <v>9090</v>
      </c>
      <c r="E220">
        <v>9011.98</v>
      </c>
      <c r="F220">
        <v>9085.48</v>
      </c>
      <c r="G220">
        <v>2245.39</v>
      </c>
      <c r="H220">
        <v>20304425.170000002</v>
      </c>
    </row>
    <row r="221" spans="1:8" x14ac:dyDescent="0.3">
      <c r="A221" s="8">
        <f>DATEVALUE(MID(B221,1,10))+(IF(RIGHT(B221,2)="PM",12,0)+MID(B221,12,2))/24</f>
        <v>43895.583333333336</v>
      </c>
      <c r="B221" t="s">
        <v>390</v>
      </c>
      <c r="C221">
        <v>9081.9500000000007</v>
      </c>
      <c r="D221">
        <v>9096.15</v>
      </c>
      <c r="E221">
        <v>9021.34</v>
      </c>
      <c r="F221">
        <v>9023.01</v>
      </c>
      <c r="G221">
        <v>2585.91</v>
      </c>
      <c r="H221">
        <v>23425735.609999999</v>
      </c>
    </row>
    <row r="222" spans="1:8" x14ac:dyDescent="0.3">
      <c r="A222" s="8">
        <f>DATEVALUE(MID(B222,1,10))+(IF(RIGHT(B222,2)="PM",12,0)+MID(B222,12,2))/24</f>
        <v>43895.541666666664</v>
      </c>
      <c r="B222" t="s">
        <v>391</v>
      </c>
      <c r="C222">
        <v>9075</v>
      </c>
      <c r="D222">
        <v>9090.2199999999993</v>
      </c>
      <c r="E222">
        <v>9050.9599999999991</v>
      </c>
      <c r="F222">
        <v>9081.9500000000007</v>
      </c>
      <c r="G222">
        <v>2259.08</v>
      </c>
      <c r="H222">
        <v>20495609.539999999</v>
      </c>
    </row>
    <row r="223" spans="1:8" x14ac:dyDescent="0.3">
      <c r="A223" s="8">
        <f>DATEVALUE(MID(B223,1,10))+(IF(RIGHT(B223,2)="PM",12,0)+MID(B223,12,2))/24</f>
        <v>43896</v>
      </c>
      <c r="B223" t="s">
        <v>392</v>
      </c>
      <c r="C223">
        <v>9100.89</v>
      </c>
      <c r="D223">
        <v>9136.6299999999992</v>
      </c>
      <c r="E223">
        <v>9075</v>
      </c>
      <c r="F223">
        <v>9075</v>
      </c>
      <c r="G223">
        <v>2991.6</v>
      </c>
      <c r="H223">
        <v>27242169.940000001</v>
      </c>
    </row>
    <row r="224" spans="1:8" x14ac:dyDescent="0.3">
      <c r="A224" s="8">
        <f>DATEVALUE(MID(B224,1,10))+(IF(RIGHT(B224,2)="PM",12,0)+MID(B224,12,2))/24</f>
        <v>43895.458333333336</v>
      </c>
      <c r="B224" t="s">
        <v>393</v>
      </c>
      <c r="C224">
        <v>9086.41</v>
      </c>
      <c r="D224">
        <v>9122.6200000000008</v>
      </c>
      <c r="E224">
        <v>9064.01</v>
      </c>
      <c r="F224">
        <v>9100.89</v>
      </c>
      <c r="G224">
        <v>3494.98</v>
      </c>
      <c r="H224">
        <v>31781123.109999999</v>
      </c>
    </row>
    <row r="225" spans="1:8" x14ac:dyDescent="0.3">
      <c r="A225" s="8">
        <f>DATEVALUE(MID(B225,1,10))+(IF(RIGHT(B225,2)="PM",12,0)+MID(B225,12,2))/24</f>
        <v>43895.416666666664</v>
      </c>
      <c r="B225" t="s">
        <v>394</v>
      </c>
      <c r="C225">
        <v>9080.1200000000008</v>
      </c>
      <c r="D225">
        <v>9098</v>
      </c>
      <c r="E225">
        <v>9043.02</v>
      </c>
      <c r="F225">
        <v>9086.41</v>
      </c>
      <c r="G225">
        <v>2684.89</v>
      </c>
      <c r="H225">
        <v>24351030.23</v>
      </c>
    </row>
    <row r="226" spans="1:8" x14ac:dyDescent="0.3">
      <c r="A226" s="8">
        <f>DATEVALUE(MID(B226,1,10))+(IF(RIGHT(B226,2)="PM",12,0)+MID(B226,12,2))/24</f>
        <v>43895.375</v>
      </c>
      <c r="B226" t="s">
        <v>395</v>
      </c>
      <c r="C226">
        <v>8922.61</v>
      </c>
      <c r="D226">
        <v>9097.86</v>
      </c>
      <c r="E226">
        <v>8910</v>
      </c>
      <c r="F226">
        <v>9080.1200000000008</v>
      </c>
      <c r="G226">
        <v>5790.67</v>
      </c>
      <c r="H226">
        <v>52224373.759999998</v>
      </c>
    </row>
    <row r="227" spans="1:8" x14ac:dyDescent="0.3">
      <c r="A227" s="8">
        <f>DATEVALUE(MID(B227,1,10))+(IF(RIGHT(B227,2)="PM",12,0)+MID(B227,12,2))/24</f>
        <v>43895.333333333336</v>
      </c>
      <c r="B227" t="s">
        <v>396</v>
      </c>
      <c r="C227">
        <v>8895.0499999999993</v>
      </c>
      <c r="D227">
        <v>8922.6200000000008</v>
      </c>
      <c r="E227">
        <v>8891.36</v>
      </c>
      <c r="F227">
        <v>8922.61</v>
      </c>
      <c r="G227">
        <v>1477.95</v>
      </c>
      <c r="H227">
        <v>13161824.779999999</v>
      </c>
    </row>
    <row r="228" spans="1:8" x14ac:dyDescent="0.3">
      <c r="A228" s="8">
        <f>DATEVALUE(MID(B228,1,10))+(IF(RIGHT(B228,2)="PM",12,0)+MID(B228,12,2))/24</f>
        <v>43895.291666666664</v>
      </c>
      <c r="B228" t="s">
        <v>397</v>
      </c>
      <c r="C228">
        <v>8922.99</v>
      </c>
      <c r="D228">
        <v>8930</v>
      </c>
      <c r="E228">
        <v>8880</v>
      </c>
      <c r="F228">
        <v>8895.0499999999993</v>
      </c>
      <c r="G228">
        <v>1786.66</v>
      </c>
      <c r="H228">
        <v>15909860.01</v>
      </c>
    </row>
    <row r="229" spans="1:8" x14ac:dyDescent="0.3">
      <c r="A229" s="8">
        <f>DATEVALUE(MID(B229,1,10))+(IF(RIGHT(B229,2)="PM",12,0)+MID(B229,12,2))/24</f>
        <v>43895.25</v>
      </c>
      <c r="B229" t="s">
        <v>398</v>
      </c>
      <c r="C229">
        <v>8922.3700000000008</v>
      </c>
      <c r="D229">
        <v>8942</v>
      </c>
      <c r="E229">
        <v>8897.19</v>
      </c>
      <c r="F229">
        <v>8922.99</v>
      </c>
      <c r="G229">
        <v>1743</v>
      </c>
      <c r="H229">
        <v>15546924.83</v>
      </c>
    </row>
    <row r="230" spans="1:8" x14ac:dyDescent="0.3">
      <c r="A230" s="8">
        <f>DATEVALUE(MID(B230,1,10))+(IF(RIGHT(B230,2)="PM",12,0)+MID(B230,12,2))/24</f>
        <v>43895.208333333336</v>
      </c>
      <c r="B230" t="s">
        <v>399</v>
      </c>
      <c r="C230">
        <v>8891.4599999999991</v>
      </c>
      <c r="D230">
        <v>8934</v>
      </c>
      <c r="E230">
        <v>8886.64</v>
      </c>
      <c r="F230">
        <v>8922.3700000000008</v>
      </c>
      <c r="G230">
        <v>1404.04</v>
      </c>
      <c r="H230">
        <v>12508881.550000001</v>
      </c>
    </row>
    <row r="231" spans="1:8" x14ac:dyDescent="0.3">
      <c r="A231" s="8">
        <f>DATEVALUE(MID(B231,1,10))+(IF(RIGHT(B231,2)="PM",12,0)+MID(B231,12,2))/24</f>
        <v>43895.166666666664</v>
      </c>
      <c r="B231" t="s">
        <v>400</v>
      </c>
      <c r="C231">
        <v>8869.82</v>
      </c>
      <c r="D231">
        <v>8910.9599999999991</v>
      </c>
      <c r="E231">
        <v>8862</v>
      </c>
      <c r="F231">
        <v>8891.4599999999991</v>
      </c>
      <c r="G231">
        <v>1769.72</v>
      </c>
      <c r="H231">
        <v>15730443.08</v>
      </c>
    </row>
    <row r="232" spans="1:8" x14ac:dyDescent="0.3">
      <c r="A232" s="8">
        <f>DATEVALUE(MID(B232,1,10))+(IF(RIGHT(B232,2)="PM",12,0)+MID(B232,12,2))/24</f>
        <v>43895.125</v>
      </c>
      <c r="B232" t="s">
        <v>401</v>
      </c>
      <c r="C232">
        <v>8919.89</v>
      </c>
      <c r="D232">
        <v>8938</v>
      </c>
      <c r="E232">
        <v>8866.0499999999993</v>
      </c>
      <c r="F232">
        <v>8869.82</v>
      </c>
      <c r="G232">
        <v>2218.89</v>
      </c>
      <c r="H232">
        <v>19763235.02</v>
      </c>
    </row>
    <row r="233" spans="1:8" x14ac:dyDescent="0.3">
      <c r="A233" s="8">
        <f>DATEVALUE(MID(B233,1,10))+(IF(RIGHT(B233,2)="PM",12,0)+MID(B233,12,2))/24</f>
        <v>43895.083333333336</v>
      </c>
      <c r="B233" t="s">
        <v>402</v>
      </c>
      <c r="C233">
        <v>8873.42</v>
      </c>
      <c r="D233">
        <v>8941.5300000000007</v>
      </c>
      <c r="E233">
        <v>8855</v>
      </c>
      <c r="F233">
        <v>8919.89</v>
      </c>
      <c r="G233">
        <v>3047.34</v>
      </c>
      <c r="H233">
        <v>27129847.690000001</v>
      </c>
    </row>
    <row r="234" spans="1:8" x14ac:dyDescent="0.3">
      <c r="A234" s="8">
        <f>DATEVALUE(MID(B234,1,10))+(IF(RIGHT(B234,2)="PM",12,0)+MID(B234,12,2))/24</f>
        <v>43895.041666666664</v>
      </c>
      <c r="B234" t="s">
        <v>403</v>
      </c>
      <c r="C234">
        <v>8859.7099999999991</v>
      </c>
      <c r="D234">
        <v>8884.4</v>
      </c>
      <c r="E234">
        <v>8832.89</v>
      </c>
      <c r="F234">
        <v>8873.42</v>
      </c>
      <c r="G234">
        <v>2652.94</v>
      </c>
      <c r="H234">
        <v>23500974</v>
      </c>
    </row>
    <row r="235" spans="1:8" x14ac:dyDescent="0.3">
      <c r="A235" s="8">
        <f>DATEVALUE(MID(B235,1,10))+(IF(RIGHT(B235,2)="PM",12,0)+MID(B235,12,2))/24</f>
        <v>43895.5</v>
      </c>
      <c r="B235" t="s">
        <v>404</v>
      </c>
      <c r="C235">
        <v>8750.8700000000008</v>
      </c>
      <c r="D235">
        <v>8879.5</v>
      </c>
      <c r="E235">
        <v>8746.5400000000009</v>
      </c>
      <c r="F235">
        <v>8859.7099999999991</v>
      </c>
      <c r="G235">
        <v>4645.8</v>
      </c>
      <c r="H235">
        <v>41008378.719999999</v>
      </c>
    </row>
    <row r="236" spans="1:8" x14ac:dyDescent="0.3">
      <c r="A236" s="8">
        <f>DATEVALUE(MID(B236,1,10))+(IF(RIGHT(B236,2)="PM",12,0)+MID(B236,12,2))/24</f>
        <v>43894.958333333336</v>
      </c>
      <c r="B236" t="s">
        <v>405</v>
      </c>
      <c r="C236">
        <v>8744.35</v>
      </c>
      <c r="D236">
        <v>8761.52</v>
      </c>
      <c r="E236">
        <v>8734.9599999999991</v>
      </c>
      <c r="F236">
        <v>8750.8700000000008</v>
      </c>
      <c r="G236">
        <v>1029.9000000000001</v>
      </c>
      <c r="H236">
        <v>9010998.5199999996</v>
      </c>
    </row>
    <row r="237" spans="1:8" x14ac:dyDescent="0.3">
      <c r="A237" s="8">
        <f>DATEVALUE(MID(B237,1,10))+(IF(RIGHT(B237,2)="PM",12,0)+MID(B237,12,2))/24</f>
        <v>43894.916666666664</v>
      </c>
      <c r="B237" t="s">
        <v>406</v>
      </c>
      <c r="C237">
        <v>8724.52</v>
      </c>
      <c r="D237">
        <v>8747.84</v>
      </c>
      <c r="E237">
        <v>8719.64</v>
      </c>
      <c r="F237">
        <v>8744.35</v>
      </c>
      <c r="G237">
        <v>882.1</v>
      </c>
      <c r="H237">
        <v>7705401.3600000003</v>
      </c>
    </row>
    <row r="238" spans="1:8" x14ac:dyDescent="0.3">
      <c r="A238" s="8">
        <f>DATEVALUE(MID(B238,1,10))+(IF(RIGHT(B238,2)="PM",12,0)+MID(B238,12,2))/24</f>
        <v>43894.875</v>
      </c>
      <c r="B238" t="s">
        <v>407</v>
      </c>
      <c r="C238">
        <v>8702.85</v>
      </c>
      <c r="D238">
        <v>8730</v>
      </c>
      <c r="E238">
        <v>8690.09</v>
      </c>
      <c r="F238">
        <v>8724.52</v>
      </c>
      <c r="G238">
        <v>1008.65</v>
      </c>
      <c r="H238">
        <v>8791110.9000000004</v>
      </c>
    </row>
    <row r="239" spans="1:8" x14ac:dyDescent="0.3">
      <c r="A239" s="8">
        <f>DATEVALUE(MID(B239,1,10))+(IF(RIGHT(B239,2)="PM",12,0)+MID(B239,12,2))/24</f>
        <v>43894.833333333336</v>
      </c>
      <c r="B239" t="s">
        <v>408</v>
      </c>
      <c r="C239">
        <v>8739.58</v>
      </c>
      <c r="D239">
        <v>8739.58</v>
      </c>
      <c r="E239">
        <v>8688.0300000000007</v>
      </c>
      <c r="F239">
        <v>8702.85</v>
      </c>
      <c r="G239">
        <v>1243.29</v>
      </c>
      <c r="H239">
        <v>10833158.32</v>
      </c>
    </row>
    <row r="240" spans="1:8" x14ac:dyDescent="0.3">
      <c r="A240" s="8">
        <f>DATEVALUE(MID(B240,1,10))+(IF(RIGHT(B240,2)="PM",12,0)+MID(B240,12,2))/24</f>
        <v>43894.791666666664</v>
      </c>
      <c r="B240" t="s">
        <v>409</v>
      </c>
      <c r="C240">
        <v>8718.2800000000007</v>
      </c>
      <c r="D240">
        <v>8746</v>
      </c>
      <c r="E240">
        <v>8709.27</v>
      </c>
      <c r="F240">
        <v>8739.58</v>
      </c>
      <c r="G240">
        <v>1146.03</v>
      </c>
      <c r="H240">
        <v>10004794.869999999</v>
      </c>
    </row>
    <row r="241" spans="1:8" x14ac:dyDescent="0.3">
      <c r="A241" s="8">
        <f>DATEVALUE(MID(B241,1,10))+(IF(RIGHT(B241,2)="PM",12,0)+MID(B241,12,2))/24</f>
        <v>43894.75</v>
      </c>
      <c r="B241" t="s">
        <v>410</v>
      </c>
      <c r="C241">
        <v>8723</v>
      </c>
      <c r="D241">
        <v>8738.1299999999992</v>
      </c>
      <c r="E241">
        <v>8665</v>
      </c>
      <c r="F241">
        <v>8718.2800000000007</v>
      </c>
      <c r="G241">
        <v>1663.97</v>
      </c>
      <c r="H241">
        <v>14491745.5</v>
      </c>
    </row>
    <row r="242" spans="1:8" x14ac:dyDescent="0.3">
      <c r="A242" s="8">
        <f>DATEVALUE(MID(B242,1,10))+(IF(RIGHT(B242,2)="PM",12,0)+MID(B242,12,2))/24</f>
        <v>43894.708333333336</v>
      </c>
      <c r="B242" t="s">
        <v>411</v>
      </c>
      <c r="C242">
        <v>8715.5</v>
      </c>
      <c r="D242">
        <v>8735.36</v>
      </c>
      <c r="E242">
        <v>8687.56</v>
      </c>
      <c r="F242">
        <v>8723</v>
      </c>
      <c r="G242">
        <v>1235.5</v>
      </c>
      <c r="H242">
        <v>10776495.189999999</v>
      </c>
    </row>
    <row r="243" spans="1:8" x14ac:dyDescent="0.3">
      <c r="A243" s="8">
        <f>DATEVALUE(MID(B243,1,10))+(IF(RIGHT(B243,2)="PM",12,0)+MID(B243,12,2))/24</f>
        <v>43894.666666666664</v>
      </c>
      <c r="B243" t="s">
        <v>412</v>
      </c>
      <c r="C243">
        <v>8700</v>
      </c>
      <c r="D243">
        <v>8723.8700000000008</v>
      </c>
      <c r="E243">
        <v>8670</v>
      </c>
      <c r="F243">
        <v>8715.5</v>
      </c>
      <c r="G243">
        <v>1982.52</v>
      </c>
      <c r="H243">
        <v>17248921.989999998</v>
      </c>
    </row>
    <row r="244" spans="1:8" x14ac:dyDescent="0.3">
      <c r="A244" s="8">
        <f>DATEVALUE(MID(B244,1,10))+(IF(RIGHT(B244,2)="PM",12,0)+MID(B244,12,2))/24</f>
        <v>43894.625</v>
      </c>
      <c r="B244" t="s">
        <v>413</v>
      </c>
      <c r="C244">
        <v>8722.75</v>
      </c>
      <c r="D244">
        <v>8762.34</v>
      </c>
      <c r="E244">
        <v>8660</v>
      </c>
      <c r="F244">
        <v>8700</v>
      </c>
      <c r="G244">
        <v>3112.84</v>
      </c>
      <c r="H244">
        <v>27105238.039999999</v>
      </c>
    </row>
    <row r="245" spans="1:8" x14ac:dyDescent="0.3">
      <c r="A245" s="8">
        <f>DATEVALUE(MID(B245,1,10))+(IF(RIGHT(B245,2)="PM",12,0)+MID(B245,12,2))/24</f>
        <v>43894.583333333336</v>
      </c>
      <c r="B245" t="s">
        <v>414</v>
      </c>
      <c r="C245">
        <v>8756.4500000000007</v>
      </c>
      <c r="D245">
        <v>8782.31</v>
      </c>
      <c r="E245">
        <v>8681</v>
      </c>
      <c r="F245">
        <v>8722.75</v>
      </c>
      <c r="G245">
        <v>2737.98</v>
      </c>
      <c r="H245">
        <v>23948070.859999999</v>
      </c>
    </row>
    <row r="246" spans="1:8" x14ac:dyDescent="0.3">
      <c r="A246" s="8">
        <f>DATEVALUE(MID(B246,1,10))+(IF(RIGHT(B246,2)="PM",12,0)+MID(B246,12,2))/24</f>
        <v>43894.541666666664</v>
      </c>
      <c r="B246" t="s">
        <v>415</v>
      </c>
      <c r="C246">
        <v>8731.18</v>
      </c>
      <c r="D246">
        <v>8761.77</v>
      </c>
      <c r="E246">
        <v>8719.65</v>
      </c>
      <c r="F246">
        <v>8756.4500000000007</v>
      </c>
      <c r="G246">
        <v>1706.15</v>
      </c>
      <c r="H246">
        <v>14915651.939999999</v>
      </c>
    </row>
    <row r="247" spans="1:8" x14ac:dyDescent="0.3">
      <c r="A247" s="8">
        <f>DATEVALUE(MID(B247,1,10))+(IF(RIGHT(B247,2)="PM",12,0)+MID(B247,12,2))/24</f>
        <v>43895</v>
      </c>
      <c r="B247" t="s">
        <v>416</v>
      </c>
      <c r="C247">
        <v>8717.1200000000008</v>
      </c>
      <c r="D247">
        <v>8755</v>
      </c>
      <c r="E247">
        <v>8702.2900000000009</v>
      </c>
      <c r="F247">
        <v>8731.18</v>
      </c>
      <c r="G247">
        <v>2197.8200000000002</v>
      </c>
      <c r="H247">
        <v>19183100.239999998</v>
      </c>
    </row>
    <row r="248" spans="1:8" x14ac:dyDescent="0.3">
      <c r="A248" s="8">
        <f>DATEVALUE(MID(B248,1,10))+(IF(RIGHT(B248,2)="PM",12,0)+MID(B248,12,2))/24</f>
        <v>43894.458333333336</v>
      </c>
      <c r="B248" t="s">
        <v>417</v>
      </c>
      <c r="C248">
        <v>8795.06</v>
      </c>
      <c r="D248">
        <v>8795.06</v>
      </c>
      <c r="E248">
        <v>8694.07</v>
      </c>
      <c r="F248">
        <v>8717.1200000000008</v>
      </c>
      <c r="G248">
        <v>1514.37</v>
      </c>
      <c r="H248">
        <v>13211562.5</v>
      </c>
    </row>
    <row r="249" spans="1:8" x14ac:dyDescent="0.3">
      <c r="A249" s="8">
        <f>DATEVALUE(MID(B249,1,10))+(IF(RIGHT(B249,2)="PM",12,0)+MID(B249,12,2))/24</f>
        <v>43894.416666666664</v>
      </c>
      <c r="B249" t="s">
        <v>418</v>
      </c>
      <c r="C249">
        <v>8795.06</v>
      </c>
      <c r="D249">
        <v>8795.06</v>
      </c>
      <c r="E249">
        <v>8795.06</v>
      </c>
      <c r="F249">
        <v>8795.06</v>
      </c>
      <c r="G249">
        <v>0</v>
      </c>
      <c r="H249">
        <v>0</v>
      </c>
    </row>
    <row r="250" spans="1:8" x14ac:dyDescent="0.3">
      <c r="A250" s="8">
        <f>DATEVALUE(MID(B250,1,10))+(IF(RIGHT(B250,2)="PM",12,0)+MID(B250,12,2))/24</f>
        <v>43894.375</v>
      </c>
      <c r="B250" t="s">
        <v>419</v>
      </c>
      <c r="C250">
        <v>8818.86</v>
      </c>
      <c r="D250">
        <v>8820.68</v>
      </c>
      <c r="E250">
        <v>8785</v>
      </c>
      <c r="F250">
        <v>8795.06</v>
      </c>
      <c r="G250">
        <v>236.59</v>
      </c>
      <c r="H250">
        <v>2083920.86</v>
      </c>
    </row>
    <row r="251" spans="1:8" x14ac:dyDescent="0.3">
      <c r="A251" s="8">
        <f>DATEVALUE(MID(B251,1,10))+(IF(RIGHT(B251,2)="PM",12,0)+MID(B251,12,2))/24</f>
        <v>43894.333333333336</v>
      </c>
      <c r="B251" t="s">
        <v>420</v>
      </c>
      <c r="C251">
        <v>8816.27</v>
      </c>
      <c r="D251">
        <v>8829.4</v>
      </c>
      <c r="E251">
        <v>8792.91</v>
      </c>
      <c r="F251">
        <v>8818.86</v>
      </c>
      <c r="G251">
        <v>1456.34</v>
      </c>
      <c r="H251">
        <v>12832273.720000001</v>
      </c>
    </row>
    <row r="252" spans="1:8" x14ac:dyDescent="0.3">
      <c r="A252" s="8">
        <f>DATEVALUE(MID(B252,1,10))+(IF(RIGHT(B252,2)="PM",12,0)+MID(B252,12,2))/24</f>
        <v>43894.291666666664</v>
      </c>
      <c r="B252" t="s">
        <v>421</v>
      </c>
      <c r="C252">
        <v>8787.02</v>
      </c>
      <c r="D252">
        <v>8826.85</v>
      </c>
      <c r="E252">
        <v>8786.06</v>
      </c>
      <c r="F252">
        <v>8816.27</v>
      </c>
      <c r="G252">
        <v>1303.8499999999999</v>
      </c>
      <c r="H252">
        <v>11488643.279999999</v>
      </c>
    </row>
    <row r="253" spans="1:8" x14ac:dyDescent="0.3">
      <c r="A253" s="8">
        <f>DATEVALUE(MID(B253,1,10))+(IF(RIGHT(B253,2)="PM",12,0)+MID(B253,12,2))/24</f>
        <v>43894.25</v>
      </c>
      <c r="B253" t="s">
        <v>422</v>
      </c>
      <c r="C253">
        <v>8839.75</v>
      </c>
      <c r="D253">
        <v>8848.2900000000009</v>
      </c>
      <c r="E253">
        <v>8774.58</v>
      </c>
      <c r="F253">
        <v>8787.02</v>
      </c>
      <c r="G253">
        <v>1864.67</v>
      </c>
      <c r="H253">
        <v>16409472.27</v>
      </c>
    </row>
    <row r="254" spans="1:8" x14ac:dyDescent="0.3">
      <c r="A254" s="8">
        <f>DATEVALUE(MID(B254,1,10))+(IF(RIGHT(B254,2)="PM",12,0)+MID(B254,12,2))/24</f>
        <v>43894.208333333336</v>
      </c>
      <c r="B254" t="s">
        <v>423</v>
      </c>
      <c r="C254">
        <v>8825.35</v>
      </c>
      <c r="D254">
        <v>8847.99</v>
      </c>
      <c r="E254">
        <v>8803.9599999999991</v>
      </c>
      <c r="F254">
        <v>8839.75</v>
      </c>
      <c r="G254">
        <v>1427.31</v>
      </c>
      <c r="H254">
        <v>12593479.720000001</v>
      </c>
    </row>
    <row r="255" spans="1:8" x14ac:dyDescent="0.3">
      <c r="A255" s="8">
        <f>DATEVALUE(MID(B255,1,10))+(IF(RIGHT(B255,2)="PM",12,0)+MID(B255,12,2))/24</f>
        <v>43894.166666666664</v>
      </c>
      <c r="B255" t="s">
        <v>424</v>
      </c>
      <c r="C255">
        <v>8790.18</v>
      </c>
      <c r="D255">
        <v>8836</v>
      </c>
      <c r="E255">
        <v>8783</v>
      </c>
      <c r="F255">
        <v>8825.35</v>
      </c>
      <c r="G255">
        <v>1581.64</v>
      </c>
      <c r="H255">
        <v>13940038.92</v>
      </c>
    </row>
    <row r="256" spans="1:8" x14ac:dyDescent="0.3">
      <c r="A256" s="8">
        <f>DATEVALUE(MID(B256,1,10))+(IF(RIGHT(B256,2)="PM",12,0)+MID(B256,12,2))/24</f>
        <v>43894.125</v>
      </c>
      <c r="B256" t="s">
        <v>425</v>
      </c>
      <c r="C256">
        <v>8812.35</v>
      </c>
      <c r="D256">
        <v>8835.01</v>
      </c>
      <c r="E256">
        <v>8783.0400000000009</v>
      </c>
      <c r="F256">
        <v>8790.18</v>
      </c>
      <c r="G256">
        <v>1572.61</v>
      </c>
      <c r="H256">
        <v>13850126.07</v>
      </c>
    </row>
    <row r="257" spans="1:8" x14ac:dyDescent="0.3">
      <c r="A257" s="8">
        <f>DATEVALUE(MID(B257,1,10))+(IF(RIGHT(B257,2)="PM",12,0)+MID(B257,12,2))/24</f>
        <v>43894.083333333336</v>
      </c>
      <c r="B257" t="s">
        <v>426</v>
      </c>
      <c r="C257">
        <v>8793.9500000000007</v>
      </c>
      <c r="D257">
        <v>8834.92</v>
      </c>
      <c r="E257">
        <v>8791.57</v>
      </c>
      <c r="F257">
        <v>8812.35</v>
      </c>
      <c r="G257">
        <v>1572.99</v>
      </c>
      <c r="H257">
        <v>13870412.949999999</v>
      </c>
    </row>
    <row r="258" spans="1:8" x14ac:dyDescent="0.3">
      <c r="A258" s="8">
        <f>DATEVALUE(MID(B258,1,10))+(IF(RIGHT(B258,2)="PM",12,0)+MID(B258,12,2))/24</f>
        <v>43894.041666666664</v>
      </c>
      <c r="B258" t="s">
        <v>427</v>
      </c>
      <c r="C258">
        <v>8781.25</v>
      </c>
      <c r="D258">
        <v>8821</v>
      </c>
      <c r="E258">
        <v>8776.9500000000007</v>
      </c>
      <c r="F258">
        <v>8793.9500000000007</v>
      </c>
      <c r="G258">
        <v>1818.27</v>
      </c>
      <c r="H258">
        <v>16004152.65</v>
      </c>
    </row>
    <row r="259" spans="1:8" x14ac:dyDescent="0.3">
      <c r="A259" s="8">
        <f>DATEVALUE(MID(B259,1,10))+(IF(RIGHT(B259,2)="PM",12,0)+MID(B259,12,2))/24</f>
        <v>43894.5</v>
      </c>
      <c r="B259" t="s">
        <v>428</v>
      </c>
      <c r="C259">
        <v>8760.07</v>
      </c>
      <c r="D259">
        <v>8786.8700000000008</v>
      </c>
      <c r="E259">
        <v>8728</v>
      </c>
      <c r="F259">
        <v>8781.25</v>
      </c>
      <c r="G259">
        <v>1315</v>
      </c>
      <c r="H259">
        <v>11514872.09</v>
      </c>
    </row>
    <row r="260" spans="1:8" x14ac:dyDescent="0.3">
      <c r="A260" s="8">
        <f>DATEVALUE(MID(B260,1,10))+(IF(RIGHT(B260,2)="PM",12,0)+MID(B260,12,2))/24</f>
        <v>43893.958333333336</v>
      </c>
      <c r="B260" t="s">
        <v>429</v>
      </c>
      <c r="C260">
        <v>8779.98</v>
      </c>
      <c r="D260">
        <v>8789.4</v>
      </c>
      <c r="E260">
        <v>8752</v>
      </c>
      <c r="F260">
        <v>8760.07</v>
      </c>
      <c r="G260">
        <v>1141.02</v>
      </c>
      <c r="H260">
        <v>10008057.689999999</v>
      </c>
    </row>
    <row r="261" spans="1:8" x14ac:dyDescent="0.3">
      <c r="A261" s="8">
        <f>DATEVALUE(MID(B261,1,10))+(IF(RIGHT(B261,2)="PM",12,0)+MID(B261,12,2))/24</f>
        <v>43893.916666666664</v>
      </c>
      <c r="B261" t="s">
        <v>430</v>
      </c>
      <c r="C261">
        <v>8733.1299999999992</v>
      </c>
      <c r="D261">
        <v>8790</v>
      </c>
      <c r="E261">
        <v>8724.75</v>
      </c>
      <c r="F261">
        <v>8779.98</v>
      </c>
      <c r="G261">
        <v>1354.05</v>
      </c>
      <c r="H261">
        <v>11864929.25</v>
      </c>
    </row>
    <row r="262" spans="1:8" x14ac:dyDescent="0.3">
      <c r="A262" s="8">
        <f>DATEVALUE(MID(B262,1,10))+(IF(RIGHT(B262,2)="PM",12,0)+MID(B262,12,2))/24</f>
        <v>43893.875</v>
      </c>
      <c r="B262" t="s">
        <v>431</v>
      </c>
      <c r="C262">
        <v>8704.7800000000007</v>
      </c>
      <c r="D262">
        <v>8744</v>
      </c>
      <c r="E262">
        <v>8703.01</v>
      </c>
      <c r="F262">
        <v>8733.1299999999992</v>
      </c>
      <c r="G262">
        <v>1192.81</v>
      </c>
      <c r="H262">
        <v>10406908.380000001</v>
      </c>
    </row>
    <row r="263" spans="1:8" x14ac:dyDescent="0.3">
      <c r="A263" s="8">
        <f>DATEVALUE(MID(B263,1,10))+(IF(RIGHT(B263,2)="PM",12,0)+MID(B263,12,2))/24</f>
        <v>43893.833333333336</v>
      </c>
      <c r="B263" t="s">
        <v>432</v>
      </c>
      <c r="C263">
        <v>8713.9699999999993</v>
      </c>
      <c r="D263">
        <v>8725</v>
      </c>
      <c r="E263">
        <v>8683.24</v>
      </c>
      <c r="F263">
        <v>8704.7800000000007</v>
      </c>
      <c r="G263">
        <v>1296.1300000000001</v>
      </c>
      <c r="H263">
        <v>11282598.800000001</v>
      </c>
    </row>
    <row r="264" spans="1:8" x14ac:dyDescent="0.3">
      <c r="A264" s="8">
        <f>DATEVALUE(MID(B264,1,10))+(IF(RIGHT(B264,2)="PM",12,0)+MID(B264,12,2))/24</f>
        <v>43893.791666666664</v>
      </c>
      <c r="B264" t="s">
        <v>433</v>
      </c>
      <c r="C264">
        <v>8717.89</v>
      </c>
      <c r="D264">
        <v>8722.4599999999991</v>
      </c>
      <c r="E264">
        <v>8670</v>
      </c>
      <c r="F264">
        <v>8713.9699999999993</v>
      </c>
      <c r="G264">
        <v>1802.92</v>
      </c>
      <c r="H264">
        <v>15679993.59</v>
      </c>
    </row>
    <row r="265" spans="1:8" x14ac:dyDescent="0.3">
      <c r="A265" s="8">
        <f>DATEVALUE(MID(B265,1,10))+(IF(RIGHT(B265,2)="PM",12,0)+MID(B265,12,2))/24</f>
        <v>43893.75</v>
      </c>
      <c r="B265" t="s">
        <v>434</v>
      </c>
      <c r="C265">
        <v>8718.99</v>
      </c>
      <c r="D265">
        <v>8728</v>
      </c>
      <c r="E265">
        <v>8683.11</v>
      </c>
      <c r="F265">
        <v>8717.89</v>
      </c>
      <c r="G265">
        <v>1558</v>
      </c>
      <c r="H265">
        <v>13571018.98</v>
      </c>
    </row>
    <row r="266" spans="1:8" x14ac:dyDescent="0.3">
      <c r="A266" s="8">
        <f>DATEVALUE(MID(B266,1,10))+(IF(RIGHT(B266,2)="PM",12,0)+MID(B266,12,2))/24</f>
        <v>43893.708333333336</v>
      </c>
      <c r="B266" t="s">
        <v>435</v>
      </c>
      <c r="C266">
        <v>8698.9500000000007</v>
      </c>
      <c r="D266">
        <v>8732.2999999999993</v>
      </c>
      <c r="E266">
        <v>8683.19</v>
      </c>
      <c r="F266">
        <v>8718.99</v>
      </c>
      <c r="G266">
        <v>1838.65</v>
      </c>
      <c r="H266">
        <v>16018519.289999999</v>
      </c>
    </row>
    <row r="267" spans="1:8" x14ac:dyDescent="0.3">
      <c r="A267" s="8">
        <f>DATEVALUE(MID(B267,1,10))+(IF(RIGHT(B267,2)="PM",12,0)+MID(B267,12,2))/24</f>
        <v>43893.666666666664</v>
      </c>
      <c r="B267" t="s">
        <v>436</v>
      </c>
      <c r="C267">
        <v>8753.01</v>
      </c>
      <c r="D267">
        <v>8781.25</v>
      </c>
      <c r="E267">
        <v>8651</v>
      </c>
      <c r="F267">
        <v>8698.9500000000007</v>
      </c>
      <c r="G267">
        <v>3800.31</v>
      </c>
      <c r="H267">
        <v>33079687.420000002</v>
      </c>
    </row>
    <row r="268" spans="1:8" x14ac:dyDescent="0.3">
      <c r="A268" s="8">
        <f>DATEVALUE(MID(B268,1,10))+(IF(RIGHT(B268,2)="PM",12,0)+MID(B268,12,2))/24</f>
        <v>43893.625</v>
      </c>
      <c r="B268" t="s">
        <v>437</v>
      </c>
      <c r="C268">
        <v>8736.43</v>
      </c>
      <c r="D268">
        <v>8884.86</v>
      </c>
      <c r="E268">
        <v>8675.4500000000007</v>
      </c>
      <c r="F268">
        <v>8753.01</v>
      </c>
      <c r="G268">
        <v>6862.59</v>
      </c>
      <c r="H268">
        <v>60138394.380000003</v>
      </c>
    </row>
    <row r="269" spans="1:8" x14ac:dyDescent="0.3">
      <c r="A269" s="8">
        <f>DATEVALUE(MID(B269,1,10))+(IF(RIGHT(B269,2)="PM",12,0)+MID(B269,12,2))/24</f>
        <v>43893.583333333336</v>
      </c>
      <c r="B269" t="s">
        <v>438</v>
      </c>
      <c r="C269">
        <v>8798.14</v>
      </c>
      <c r="D269">
        <v>8798.14</v>
      </c>
      <c r="E269">
        <v>8703.01</v>
      </c>
      <c r="F269">
        <v>8736.43</v>
      </c>
      <c r="G269">
        <v>3296.87</v>
      </c>
      <c r="H269">
        <v>28824197.52</v>
      </c>
    </row>
    <row r="270" spans="1:8" x14ac:dyDescent="0.3">
      <c r="A270" s="8">
        <f>DATEVALUE(MID(B270,1,10))+(IF(RIGHT(B270,2)="PM",12,0)+MID(B270,12,2))/24</f>
        <v>43893.541666666664</v>
      </c>
      <c r="B270" t="s">
        <v>439</v>
      </c>
      <c r="C270">
        <v>8788.59</v>
      </c>
      <c r="D270">
        <v>8802.7099999999991</v>
      </c>
      <c r="E270">
        <v>8760.83</v>
      </c>
      <c r="F270">
        <v>8798.14</v>
      </c>
      <c r="G270">
        <v>2067.75</v>
      </c>
      <c r="H270">
        <v>18153138.25</v>
      </c>
    </row>
    <row r="271" spans="1:8" x14ac:dyDescent="0.3">
      <c r="A271" s="8">
        <f>DATEVALUE(MID(B271,1,10))+(IF(RIGHT(B271,2)="PM",12,0)+MID(B271,12,2))/24</f>
        <v>43894</v>
      </c>
      <c r="B271" t="s">
        <v>440</v>
      </c>
      <c r="C271">
        <v>8858.2199999999993</v>
      </c>
      <c r="D271">
        <v>8898.74</v>
      </c>
      <c r="E271">
        <v>8763</v>
      </c>
      <c r="F271">
        <v>8788.59</v>
      </c>
      <c r="G271">
        <v>3062.69</v>
      </c>
      <c r="H271">
        <v>27099804.109999999</v>
      </c>
    </row>
    <row r="272" spans="1:8" x14ac:dyDescent="0.3">
      <c r="A272" s="8">
        <f>DATEVALUE(MID(B272,1,10))+(IF(RIGHT(B272,2)="PM",12,0)+MID(B272,12,2))/24</f>
        <v>43893.458333333336</v>
      </c>
      <c r="B272" t="s">
        <v>441</v>
      </c>
      <c r="C272">
        <v>8829.0400000000009</v>
      </c>
      <c r="D272">
        <v>8866.9599999999991</v>
      </c>
      <c r="E272">
        <v>8819</v>
      </c>
      <c r="F272">
        <v>8858.2199999999993</v>
      </c>
      <c r="G272">
        <v>1664.87</v>
      </c>
      <c r="H272">
        <v>14730118.140000001</v>
      </c>
    </row>
    <row r="273" spans="1:8" x14ac:dyDescent="0.3">
      <c r="A273" s="8">
        <f>DATEVALUE(MID(B273,1,10))+(IF(RIGHT(B273,2)="PM",12,0)+MID(B273,12,2))/24</f>
        <v>43893.416666666664</v>
      </c>
      <c r="B273" t="s">
        <v>442</v>
      </c>
      <c r="C273">
        <v>8821.09</v>
      </c>
      <c r="D273">
        <v>8865</v>
      </c>
      <c r="E273">
        <v>8800</v>
      </c>
      <c r="F273">
        <v>8829.0400000000009</v>
      </c>
      <c r="G273">
        <v>2311.29</v>
      </c>
      <c r="H273">
        <v>20428047.719999999</v>
      </c>
    </row>
    <row r="274" spans="1:8" x14ac:dyDescent="0.3">
      <c r="A274" s="8">
        <f>DATEVALUE(MID(B274,1,10))+(IF(RIGHT(B274,2)="PM",12,0)+MID(B274,12,2))/24</f>
        <v>43893.375</v>
      </c>
      <c r="B274" t="s">
        <v>443</v>
      </c>
      <c r="C274">
        <v>8772.2199999999993</v>
      </c>
      <c r="D274">
        <v>8825.33</v>
      </c>
      <c r="E274">
        <v>8752.5</v>
      </c>
      <c r="F274">
        <v>8821.09</v>
      </c>
      <c r="G274">
        <v>2186.9499999999998</v>
      </c>
      <c r="H274">
        <v>19224272.399999999</v>
      </c>
    </row>
    <row r="275" spans="1:8" x14ac:dyDescent="0.3">
      <c r="A275" s="8">
        <f>DATEVALUE(MID(B275,1,10))+(IF(RIGHT(B275,2)="PM",12,0)+MID(B275,12,2))/24</f>
        <v>43893.333333333336</v>
      </c>
      <c r="B275" t="s">
        <v>444</v>
      </c>
      <c r="C275">
        <v>8756.08</v>
      </c>
      <c r="D275">
        <v>8791.8700000000008</v>
      </c>
      <c r="E275">
        <v>8735.3700000000008</v>
      </c>
      <c r="F275">
        <v>8772.2199999999993</v>
      </c>
      <c r="G275">
        <v>1936.58</v>
      </c>
      <c r="H275">
        <v>16989735.52</v>
      </c>
    </row>
    <row r="276" spans="1:8" x14ac:dyDescent="0.3">
      <c r="A276" s="8">
        <f>DATEVALUE(MID(B276,1,10))+(IF(RIGHT(B276,2)="PM",12,0)+MID(B276,12,2))/24</f>
        <v>43893.291666666664</v>
      </c>
      <c r="B276" t="s">
        <v>445</v>
      </c>
      <c r="C276">
        <v>8783.83</v>
      </c>
      <c r="D276">
        <v>8785.98</v>
      </c>
      <c r="E276">
        <v>8746.42</v>
      </c>
      <c r="F276">
        <v>8756.08</v>
      </c>
      <c r="G276">
        <v>2366.91</v>
      </c>
      <c r="H276">
        <v>20748029.84</v>
      </c>
    </row>
    <row r="277" spans="1:8" x14ac:dyDescent="0.3">
      <c r="A277" s="8">
        <f>DATEVALUE(MID(B277,1,10))+(IF(RIGHT(B277,2)="PM",12,0)+MID(B277,12,2))/24</f>
        <v>43893.25</v>
      </c>
      <c r="B277" t="s">
        <v>446</v>
      </c>
      <c r="C277">
        <v>8850.49</v>
      </c>
      <c r="D277">
        <v>8853.7199999999993</v>
      </c>
      <c r="E277">
        <v>8780</v>
      </c>
      <c r="F277">
        <v>8783.83</v>
      </c>
      <c r="G277">
        <v>1824.42</v>
      </c>
      <c r="H277">
        <v>16087268.6</v>
      </c>
    </row>
    <row r="278" spans="1:8" x14ac:dyDescent="0.3">
      <c r="A278" s="8">
        <f>DATEVALUE(MID(B278,1,10))+(IF(RIGHT(B278,2)="PM",12,0)+MID(B278,12,2))/24</f>
        <v>43893.208333333336</v>
      </c>
      <c r="B278" t="s">
        <v>447</v>
      </c>
      <c r="C278">
        <v>8841.33</v>
      </c>
      <c r="D278">
        <v>8856</v>
      </c>
      <c r="E278">
        <v>8812</v>
      </c>
      <c r="F278">
        <v>8850.49</v>
      </c>
      <c r="G278">
        <v>1102.57</v>
      </c>
      <c r="H278">
        <v>9739600.6099999994</v>
      </c>
    </row>
    <row r="279" spans="1:8" x14ac:dyDescent="0.3">
      <c r="A279" s="8">
        <f>DATEVALUE(MID(B279,1,10))+(IF(RIGHT(B279,2)="PM",12,0)+MID(B279,12,2))/24</f>
        <v>43893.166666666664</v>
      </c>
      <c r="B279" t="s">
        <v>448</v>
      </c>
      <c r="C279">
        <v>8866.6</v>
      </c>
      <c r="D279">
        <v>8867.89</v>
      </c>
      <c r="E279">
        <v>8825.08</v>
      </c>
      <c r="F279">
        <v>8841.33</v>
      </c>
      <c r="G279">
        <v>1146.81</v>
      </c>
      <c r="H279">
        <v>10142711.039999999</v>
      </c>
    </row>
    <row r="280" spans="1:8" x14ac:dyDescent="0.3">
      <c r="A280" s="8">
        <f>DATEVALUE(MID(B280,1,10))+(IF(RIGHT(B280,2)="PM",12,0)+MID(B280,12,2))/24</f>
        <v>43893.125</v>
      </c>
      <c r="B280" t="s">
        <v>449</v>
      </c>
      <c r="C280">
        <v>8864.99</v>
      </c>
      <c r="D280">
        <v>8887.5499999999993</v>
      </c>
      <c r="E280">
        <v>8846</v>
      </c>
      <c r="F280">
        <v>8866.6</v>
      </c>
      <c r="G280">
        <v>1031.98</v>
      </c>
      <c r="H280">
        <v>9147755.8900000006</v>
      </c>
    </row>
    <row r="281" spans="1:8" x14ac:dyDescent="0.3">
      <c r="A281" s="8">
        <f>DATEVALUE(MID(B281,1,10))+(IF(RIGHT(B281,2)="PM",12,0)+MID(B281,12,2))/24</f>
        <v>43893.083333333336</v>
      </c>
      <c r="B281" t="s">
        <v>450</v>
      </c>
      <c r="C281">
        <v>8815.77</v>
      </c>
      <c r="D281">
        <v>8866.35</v>
      </c>
      <c r="E281">
        <v>8804.16</v>
      </c>
      <c r="F281">
        <v>8864.99</v>
      </c>
      <c r="G281">
        <v>1600.43</v>
      </c>
      <c r="H281">
        <v>14136752.23</v>
      </c>
    </row>
    <row r="282" spans="1:8" x14ac:dyDescent="0.3">
      <c r="A282" s="8">
        <f>DATEVALUE(MID(B282,1,10))+(IF(RIGHT(B282,2)="PM",12,0)+MID(B282,12,2))/24</f>
        <v>43893.041666666664</v>
      </c>
      <c r="B282" t="s">
        <v>451</v>
      </c>
      <c r="C282">
        <v>8840.14</v>
      </c>
      <c r="D282">
        <v>8861.2900000000009</v>
      </c>
      <c r="E282">
        <v>8815</v>
      </c>
      <c r="F282">
        <v>8815.77</v>
      </c>
      <c r="G282">
        <v>1278.53</v>
      </c>
      <c r="H282">
        <v>11303797</v>
      </c>
    </row>
    <row r="283" spans="1:8" x14ac:dyDescent="0.3">
      <c r="A283" s="8">
        <f>DATEVALUE(MID(B283,1,10))+(IF(RIGHT(B283,2)="PM",12,0)+MID(B283,12,2))/24</f>
        <v>43893.5</v>
      </c>
      <c r="B283" t="s">
        <v>452</v>
      </c>
      <c r="C283">
        <v>8915.24</v>
      </c>
      <c r="D283">
        <v>8919.65</v>
      </c>
      <c r="E283">
        <v>8813.82</v>
      </c>
      <c r="F283">
        <v>8840.14</v>
      </c>
      <c r="G283">
        <v>2255.73</v>
      </c>
      <c r="H283">
        <v>19961886.710000001</v>
      </c>
    </row>
    <row r="284" spans="1:8" x14ac:dyDescent="0.3">
      <c r="A284" s="8">
        <f>DATEVALUE(MID(B284,1,10))+(IF(RIGHT(B284,2)="PM",12,0)+MID(B284,12,2))/24</f>
        <v>43892.958333333336</v>
      </c>
      <c r="B284" t="s">
        <v>453</v>
      </c>
      <c r="C284">
        <v>8910.84</v>
      </c>
      <c r="D284">
        <v>8916.86</v>
      </c>
      <c r="E284">
        <v>8877</v>
      </c>
      <c r="F284">
        <v>8915.24</v>
      </c>
      <c r="G284">
        <v>1676.79</v>
      </c>
      <c r="H284">
        <v>14917751.52</v>
      </c>
    </row>
    <row r="285" spans="1:8" x14ac:dyDescent="0.3">
      <c r="A285" s="8">
        <f>DATEVALUE(MID(B285,1,10))+(IF(RIGHT(B285,2)="PM",12,0)+MID(B285,12,2))/24</f>
        <v>43892.916666666664</v>
      </c>
      <c r="B285" t="s">
        <v>454</v>
      </c>
      <c r="C285">
        <v>8935.09</v>
      </c>
      <c r="D285">
        <v>8965.75</v>
      </c>
      <c r="E285">
        <v>8909.52</v>
      </c>
      <c r="F285">
        <v>8910.84</v>
      </c>
      <c r="G285">
        <v>1520.14</v>
      </c>
      <c r="H285">
        <v>13584986.960000001</v>
      </c>
    </row>
    <row r="286" spans="1:8" x14ac:dyDescent="0.3">
      <c r="A286" s="8">
        <f>DATEVALUE(MID(B286,1,10))+(IF(RIGHT(B286,2)="PM",12,0)+MID(B286,12,2))/24</f>
        <v>43892.875</v>
      </c>
      <c r="B286" t="s">
        <v>455</v>
      </c>
      <c r="C286">
        <v>8882.24</v>
      </c>
      <c r="D286">
        <v>8940.2199999999993</v>
      </c>
      <c r="E286">
        <v>8880.77</v>
      </c>
      <c r="F286">
        <v>8935.09</v>
      </c>
      <c r="G286">
        <v>2015.55</v>
      </c>
      <c r="H286">
        <v>17970456.07</v>
      </c>
    </row>
    <row r="287" spans="1:8" x14ac:dyDescent="0.3">
      <c r="A287" s="8">
        <f>DATEVALUE(MID(B287,1,10))+(IF(RIGHT(B287,2)="PM",12,0)+MID(B287,12,2))/24</f>
        <v>43892.833333333336</v>
      </c>
      <c r="B287" t="s">
        <v>456</v>
      </c>
      <c r="C287">
        <v>8883.1200000000008</v>
      </c>
      <c r="D287">
        <v>8884.98</v>
      </c>
      <c r="E287">
        <v>8850</v>
      </c>
      <c r="F287">
        <v>8882.24</v>
      </c>
      <c r="G287">
        <v>1565.24</v>
      </c>
      <c r="H287">
        <v>13880415.43</v>
      </c>
    </row>
    <row r="288" spans="1:8" x14ac:dyDescent="0.3">
      <c r="A288" s="8">
        <f>DATEVALUE(MID(B288,1,10))+(IF(RIGHT(B288,2)="PM",12,0)+MID(B288,12,2))/24</f>
        <v>43892.791666666664</v>
      </c>
      <c r="B288" t="s">
        <v>457</v>
      </c>
      <c r="C288">
        <v>8859.99</v>
      </c>
      <c r="D288">
        <v>8885</v>
      </c>
      <c r="E288">
        <v>8823</v>
      </c>
      <c r="F288">
        <v>8883.1200000000008</v>
      </c>
      <c r="G288">
        <v>1399.84</v>
      </c>
      <c r="H288">
        <v>12391545.52</v>
      </c>
    </row>
    <row r="289" spans="1:8" x14ac:dyDescent="0.3">
      <c r="A289" s="8">
        <f>DATEVALUE(MID(B289,1,10))+(IF(RIGHT(B289,2)="PM",12,0)+MID(B289,12,2))/24</f>
        <v>43892.75</v>
      </c>
      <c r="B289" t="s">
        <v>458</v>
      </c>
      <c r="C289">
        <v>8868.33</v>
      </c>
      <c r="D289">
        <v>8890</v>
      </c>
      <c r="E289">
        <v>8837</v>
      </c>
      <c r="F289">
        <v>8859.99</v>
      </c>
      <c r="G289">
        <v>2081.4</v>
      </c>
      <c r="H289">
        <v>18456407.210000001</v>
      </c>
    </row>
    <row r="290" spans="1:8" x14ac:dyDescent="0.3">
      <c r="A290" s="8">
        <f>DATEVALUE(MID(B290,1,10))+(IF(RIGHT(B290,2)="PM",12,0)+MID(B290,12,2))/24</f>
        <v>43892.708333333336</v>
      </c>
      <c r="B290" t="s">
        <v>459</v>
      </c>
      <c r="C290">
        <v>8858.58</v>
      </c>
      <c r="D290">
        <v>8917.99</v>
      </c>
      <c r="E290">
        <v>8851.09</v>
      </c>
      <c r="F290">
        <v>8868.33</v>
      </c>
      <c r="G290">
        <v>3209.91</v>
      </c>
      <c r="H290">
        <v>28502944.829999998</v>
      </c>
    </row>
    <row r="291" spans="1:8" x14ac:dyDescent="0.3">
      <c r="A291" s="8">
        <f>DATEVALUE(MID(B291,1,10))+(IF(RIGHT(B291,2)="PM",12,0)+MID(B291,12,2))/24</f>
        <v>43892.666666666664</v>
      </c>
      <c r="B291" t="s">
        <v>460</v>
      </c>
      <c r="C291">
        <v>8829.2099999999991</v>
      </c>
      <c r="D291">
        <v>8875</v>
      </c>
      <c r="E291">
        <v>8818.66</v>
      </c>
      <c r="F291">
        <v>8858.58</v>
      </c>
      <c r="G291">
        <v>2604.52</v>
      </c>
      <c r="H291">
        <v>23049013.149999999</v>
      </c>
    </row>
    <row r="292" spans="1:8" x14ac:dyDescent="0.3">
      <c r="A292" s="8">
        <f>DATEVALUE(MID(B292,1,10))+(IF(RIGHT(B292,2)="PM",12,0)+MID(B292,12,2))/24</f>
        <v>43892.625</v>
      </c>
      <c r="B292" t="s">
        <v>461</v>
      </c>
      <c r="C292">
        <v>8814.89</v>
      </c>
      <c r="D292">
        <v>8855</v>
      </c>
      <c r="E292">
        <v>8773</v>
      </c>
      <c r="F292">
        <v>8829.2099999999991</v>
      </c>
      <c r="G292">
        <v>2832.76</v>
      </c>
      <c r="H292">
        <v>24956432.300000001</v>
      </c>
    </row>
    <row r="293" spans="1:8" x14ac:dyDescent="0.3">
      <c r="A293" s="8">
        <f>DATEVALUE(MID(B293,1,10))+(IF(RIGHT(B293,2)="PM",12,0)+MID(B293,12,2))/24</f>
        <v>43892.583333333336</v>
      </c>
      <c r="B293" t="s">
        <v>462</v>
      </c>
      <c r="C293">
        <v>8829.41</v>
      </c>
      <c r="D293">
        <v>8885</v>
      </c>
      <c r="E293">
        <v>8810.25</v>
      </c>
      <c r="F293">
        <v>8814.89</v>
      </c>
      <c r="G293">
        <v>3612.74</v>
      </c>
      <c r="H293">
        <v>31975759.129999999</v>
      </c>
    </row>
    <row r="294" spans="1:8" x14ac:dyDescent="0.3">
      <c r="A294" s="8">
        <f>DATEVALUE(MID(B294,1,10))+(IF(RIGHT(B294,2)="PM",12,0)+MID(B294,12,2))/24</f>
        <v>43892.541666666664</v>
      </c>
      <c r="B294" t="s">
        <v>463</v>
      </c>
      <c r="C294">
        <v>8753.44</v>
      </c>
      <c r="D294">
        <v>8854.7000000000007</v>
      </c>
      <c r="E294">
        <v>8753.27</v>
      </c>
      <c r="F294">
        <v>8829.41</v>
      </c>
      <c r="G294">
        <v>3664.43</v>
      </c>
      <c r="H294">
        <v>32283258.940000001</v>
      </c>
    </row>
    <row r="295" spans="1:8" x14ac:dyDescent="0.3">
      <c r="A295" s="8">
        <f>DATEVALUE(MID(B295,1,10))+(IF(RIGHT(B295,2)="PM",12,0)+MID(B295,12,2))/24</f>
        <v>43893</v>
      </c>
      <c r="B295" t="s">
        <v>464</v>
      </c>
      <c r="C295">
        <v>8758.35</v>
      </c>
      <c r="D295">
        <v>8783</v>
      </c>
      <c r="E295">
        <v>8718.9500000000007</v>
      </c>
      <c r="F295">
        <v>8753.44</v>
      </c>
      <c r="G295">
        <v>2296.64</v>
      </c>
      <c r="H295">
        <v>20081830.609999999</v>
      </c>
    </row>
    <row r="296" spans="1:8" x14ac:dyDescent="0.3">
      <c r="A296" s="8">
        <f>DATEVALUE(MID(B296,1,10))+(IF(RIGHT(B296,2)="PM",12,0)+MID(B296,12,2))/24</f>
        <v>43892.458333333336</v>
      </c>
      <c r="B296" t="s">
        <v>465</v>
      </c>
      <c r="C296">
        <v>8722.1</v>
      </c>
      <c r="D296">
        <v>8776.98</v>
      </c>
      <c r="E296">
        <v>8651</v>
      </c>
      <c r="F296">
        <v>8758.35</v>
      </c>
      <c r="G296">
        <v>2825.2</v>
      </c>
      <c r="H296">
        <v>24694131.629999999</v>
      </c>
    </row>
    <row r="297" spans="1:8" x14ac:dyDescent="0.3">
      <c r="A297" s="8">
        <f>DATEVALUE(MID(B297,1,10))+(IF(RIGHT(B297,2)="PM",12,0)+MID(B297,12,2))/24</f>
        <v>43892.416666666664</v>
      </c>
      <c r="B297" t="s">
        <v>466</v>
      </c>
      <c r="C297">
        <v>8697.0400000000009</v>
      </c>
      <c r="D297">
        <v>8774</v>
      </c>
      <c r="E297">
        <v>8694.75</v>
      </c>
      <c r="F297">
        <v>8722.1</v>
      </c>
      <c r="G297">
        <v>3802.05</v>
      </c>
      <c r="H297">
        <v>33194648.079999998</v>
      </c>
    </row>
    <row r="298" spans="1:8" x14ac:dyDescent="0.3">
      <c r="A298" s="8">
        <f>DATEVALUE(MID(B298,1,10))+(IF(RIGHT(B298,2)="PM",12,0)+MID(B298,12,2))/24</f>
        <v>43892.375</v>
      </c>
      <c r="B298" t="s">
        <v>467</v>
      </c>
      <c r="C298">
        <v>8665.07</v>
      </c>
      <c r="D298">
        <v>8712.66</v>
      </c>
      <c r="E298">
        <v>8652.82</v>
      </c>
      <c r="F298">
        <v>8697.0400000000009</v>
      </c>
      <c r="G298">
        <v>2684.01</v>
      </c>
      <c r="H298">
        <v>23315600.920000002</v>
      </c>
    </row>
    <row r="299" spans="1:8" x14ac:dyDescent="0.3">
      <c r="A299" s="8">
        <f>DATEVALUE(MID(B299,1,10))+(IF(RIGHT(B299,2)="PM",12,0)+MID(B299,12,2))/24</f>
        <v>43892.333333333336</v>
      </c>
      <c r="B299" t="s">
        <v>468</v>
      </c>
      <c r="C299">
        <v>8625.39</v>
      </c>
      <c r="D299">
        <v>8671.3700000000008</v>
      </c>
      <c r="E299">
        <v>8619.6299999999992</v>
      </c>
      <c r="F299">
        <v>8665.07</v>
      </c>
      <c r="G299">
        <v>1488.65</v>
      </c>
      <c r="H299">
        <v>12871638.99</v>
      </c>
    </row>
    <row r="300" spans="1:8" x14ac:dyDescent="0.3">
      <c r="A300" s="8">
        <f>DATEVALUE(MID(B300,1,10))+(IF(RIGHT(B300,2)="PM",12,0)+MID(B300,12,2))/24</f>
        <v>43892.291666666664</v>
      </c>
      <c r="B300" t="s">
        <v>469</v>
      </c>
      <c r="C300">
        <v>8624.89</v>
      </c>
      <c r="D300">
        <v>8650</v>
      </c>
      <c r="E300">
        <v>8602.48</v>
      </c>
      <c r="F300">
        <v>8625.39</v>
      </c>
      <c r="G300">
        <v>1867.97</v>
      </c>
      <c r="H300">
        <v>16108592.77</v>
      </c>
    </row>
    <row r="301" spans="1:8" x14ac:dyDescent="0.3">
      <c r="A301" s="8">
        <f>DATEVALUE(MID(B301,1,10))+(IF(RIGHT(B301,2)="PM",12,0)+MID(B301,12,2))/24</f>
        <v>43892.25</v>
      </c>
      <c r="B301" t="s">
        <v>470</v>
      </c>
      <c r="C301">
        <v>8658</v>
      </c>
      <c r="D301">
        <v>8699.5</v>
      </c>
      <c r="E301">
        <v>8624.56</v>
      </c>
      <c r="F301">
        <v>8624.89</v>
      </c>
      <c r="G301">
        <v>2821.15</v>
      </c>
      <c r="H301">
        <v>24434778.68</v>
      </c>
    </row>
    <row r="302" spans="1:8" x14ac:dyDescent="0.3">
      <c r="A302" s="8">
        <f>DATEVALUE(MID(B302,1,10))+(IF(RIGHT(B302,2)="PM",12,0)+MID(B302,12,2))/24</f>
        <v>43892.208333333336</v>
      </c>
      <c r="B302" t="s">
        <v>471</v>
      </c>
      <c r="C302">
        <v>8643.24</v>
      </c>
      <c r="D302">
        <v>8663.43</v>
      </c>
      <c r="E302">
        <v>8620.24</v>
      </c>
      <c r="F302">
        <v>8658</v>
      </c>
      <c r="G302">
        <v>2004.53</v>
      </c>
      <c r="H302">
        <v>17320010.73</v>
      </c>
    </row>
    <row r="303" spans="1:8" x14ac:dyDescent="0.3">
      <c r="A303" s="8">
        <f>DATEVALUE(MID(B303,1,10))+(IF(RIGHT(B303,2)="PM",12,0)+MID(B303,12,2))/24</f>
        <v>43892.166666666664</v>
      </c>
      <c r="B303" t="s">
        <v>472</v>
      </c>
      <c r="C303">
        <v>8601.99</v>
      </c>
      <c r="D303">
        <v>8645</v>
      </c>
      <c r="E303">
        <v>8596.36</v>
      </c>
      <c r="F303">
        <v>8643.24</v>
      </c>
      <c r="G303">
        <v>1881.73</v>
      </c>
      <c r="H303">
        <v>16241895.74</v>
      </c>
    </row>
    <row r="304" spans="1:8" x14ac:dyDescent="0.3">
      <c r="A304" s="8">
        <f>DATEVALUE(MID(B304,1,10))+(IF(RIGHT(B304,2)="PM",12,0)+MID(B304,12,2))/24</f>
        <v>43892.125</v>
      </c>
      <c r="B304" t="s">
        <v>473</v>
      </c>
      <c r="C304">
        <v>8626.06</v>
      </c>
      <c r="D304">
        <v>8648.6299999999992</v>
      </c>
      <c r="E304">
        <v>8601.01</v>
      </c>
      <c r="F304">
        <v>8601.99</v>
      </c>
      <c r="G304">
        <v>1252.6400000000001</v>
      </c>
      <c r="H304">
        <v>10797667.550000001</v>
      </c>
    </row>
    <row r="305" spans="1:8" x14ac:dyDescent="0.3">
      <c r="A305" s="8">
        <f>DATEVALUE(MID(B305,1,10))+(IF(RIGHT(B305,2)="PM",12,0)+MID(B305,12,2))/24</f>
        <v>43892.083333333336</v>
      </c>
      <c r="B305" t="s">
        <v>474</v>
      </c>
      <c r="C305">
        <v>8560.4</v>
      </c>
      <c r="D305">
        <v>8651.9</v>
      </c>
      <c r="E305">
        <v>8556.82</v>
      </c>
      <c r="F305">
        <v>8626.06</v>
      </c>
      <c r="G305">
        <v>2470.0300000000002</v>
      </c>
      <c r="H305">
        <v>21262257.399999999</v>
      </c>
    </row>
    <row r="306" spans="1:8" x14ac:dyDescent="0.3">
      <c r="A306" s="8">
        <f>DATEVALUE(MID(B306,1,10))+(IF(RIGHT(B306,2)="PM",12,0)+MID(B306,12,2))/24</f>
        <v>43892.041666666664</v>
      </c>
      <c r="B306" t="s">
        <v>475</v>
      </c>
      <c r="C306">
        <v>8558.0400000000009</v>
      </c>
      <c r="D306">
        <v>8572.5400000000009</v>
      </c>
      <c r="E306">
        <v>8518.5</v>
      </c>
      <c r="F306">
        <v>8560.4</v>
      </c>
      <c r="G306">
        <v>1178.8599999999999</v>
      </c>
      <c r="H306">
        <v>10078962.550000001</v>
      </c>
    </row>
    <row r="307" spans="1:8" x14ac:dyDescent="0.3">
      <c r="A307" s="8">
        <f>DATEVALUE(MID(B307,1,10))+(IF(RIGHT(B307,2)="PM",12,0)+MID(B307,12,2))/24</f>
        <v>43892.5</v>
      </c>
      <c r="B307" t="s">
        <v>476</v>
      </c>
      <c r="C307">
        <v>8531.8799999999992</v>
      </c>
      <c r="D307">
        <v>8572.2199999999993</v>
      </c>
      <c r="E307">
        <v>8498</v>
      </c>
      <c r="F307">
        <v>8558.0400000000009</v>
      </c>
      <c r="G307">
        <v>1881.84</v>
      </c>
      <c r="H307">
        <v>16069606.619999999</v>
      </c>
    </row>
    <row r="308" spans="1:8" x14ac:dyDescent="0.3">
      <c r="A308" s="8">
        <f>DATEVALUE(MID(B308,1,10))+(IF(RIGHT(B308,2)="PM",12,0)+MID(B308,12,2))/24</f>
        <v>43891.958333333336</v>
      </c>
      <c r="B308" t="s">
        <v>477</v>
      </c>
      <c r="C308">
        <v>8561.75</v>
      </c>
      <c r="D308">
        <v>8591.82</v>
      </c>
      <c r="E308">
        <v>8530.07</v>
      </c>
      <c r="F308">
        <v>8531.8799999999992</v>
      </c>
      <c r="G308">
        <v>1195.8900000000001</v>
      </c>
      <c r="H308">
        <v>10233833.380000001</v>
      </c>
    </row>
    <row r="309" spans="1:8" x14ac:dyDescent="0.3">
      <c r="A309" s="8">
        <f>DATEVALUE(MID(B309,1,10))+(IF(RIGHT(B309,2)="PM",12,0)+MID(B309,12,2))/24</f>
        <v>43891.916666666664</v>
      </c>
      <c r="B309" t="s">
        <v>478</v>
      </c>
      <c r="C309">
        <v>8526.44</v>
      </c>
      <c r="D309">
        <v>8583</v>
      </c>
      <c r="E309">
        <v>8516</v>
      </c>
      <c r="F309">
        <v>8561.75</v>
      </c>
      <c r="G309">
        <v>1157.46</v>
      </c>
      <c r="H309">
        <v>9894826.1099999994</v>
      </c>
    </row>
    <row r="310" spans="1:8" x14ac:dyDescent="0.3">
      <c r="A310" s="8">
        <f>DATEVALUE(MID(B310,1,10))+(IF(RIGHT(B310,2)="PM",12,0)+MID(B310,12,2))/24</f>
        <v>43891.875</v>
      </c>
      <c r="B310" t="s">
        <v>479</v>
      </c>
      <c r="C310">
        <v>8492.2000000000007</v>
      </c>
      <c r="D310">
        <v>8540.09</v>
      </c>
      <c r="E310">
        <v>8470</v>
      </c>
      <c r="F310">
        <v>8526.44</v>
      </c>
      <c r="G310">
        <v>1401.7</v>
      </c>
      <c r="H310">
        <v>11914174.199999999</v>
      </c>
    </row>
    <row r="311" spans="1:8" x14ac:dyDescent="0.3">
      <c r="A311" s="8">
        <f>DATEVALUE(MID(B311,1,10))+(IF(RIGHT(B311,2)="PM",12,0)+MID(B311,12,2))/24</f>
        <v>43891.833333333336</v>
      </c>
      <c r="B311" t="s">
        <v>480</v>
      </c>
      <c r="C311">
        <v>8542.2000000000007</v>
      </c>
      <c r="D311">
        <v>8565.24</v>
      </c>
      <c r="E311">
        <v>8488</v>
      </c>
      <c r="F311">
        <v>8492.2000000000007</v>
      </c>
      <c r="G311">
        <v>1298.1500000000001</v>
      </c>
      <c r="H311">
        <v>11051392.17</v>
      </c>
    </row>
    <row r="312" spans="1:8" x14ac:dyDescent="0.3">
      <c r="A312" s="8">
        <f>DATEVALUE(MID(B312,1,10))+(IF(RIGHT(B312,2)="PM",12,0)+MID(B312,12,2))/24</f>
        <v>43891.791666666664</v>
      </c>
      <c r="B312" t="s">
        <v>481</v>
      </c>
      <c r="C312">
        <v>8457.6299999999992</v>
      </c>
      <c r="D312">
        <v>8571.86</v>
      </c>
      <c r="E312">
        <v>8411</v>
      </c>
      <c r="F312">
        <v>8542.2000000000007</v>
      </c>
      <c r="G312">
        <v>3523.34</v>
      </c>
      <c r="H312">
        <v>29912252.510000002</v>
      </c>
    </row>
    <row r="313" spans="1:8" x14ac:dyDescent="0.3">
      <c r="A313" s="8">
        <f>DATEVALUE(MID(B313,1,10))+(IF(RIGHT(B313,2)="PM",12,0)+MID(B313,12,2))/24</f>
        <v>43891.75</v>
      </c>
      <c r="B313" t="s">
        <v>482</v>
      </c>
      <c r="C313">
        <v>8500</v>
      </c>
      <c r="D313">
        <v>8512.1</v>
      </c>
      <c r="E313">
        <v>8456.2199999999993</v>
      </c>
      <c r="F313">
        <v>8457.6299999999992</v>
      </c>
      <c r="G313">
        <v>1621.21</v>
      </c>
      <c r="H313">
        <v>13748256.75</v>
      </c>
    </row>
    <row r="314" spans="1:8" x14ac:dyDescent="0.3">
      <c r="A314" s="8">
        <f>DATEVALUE(MID(B314,1,10))+(IF(RIGHT(B314,2)="PM",12,0)+MID(B314,12,2))/24</f>
        <v>43891.708333333336</v>
      </c>
      <c r="B314" t="s">
        <v>483</v>
      </c>
      <c r="C314">
        <v>8522.2999999999993</v>
      </c>
      <c r="D314">
        <v>8529.9699999999993</v>
      </c>
      <c r="E314">
        <v>8460.9</v>
      </c>
      <c r="F314">
        <v>8500</v>
      </c>
      <c r="G314">
        <v>1919.13</v>
      </c>
      <c r="H314">
        <v>16298654.92</v>
      </c>
    </row>
    <row r="315" spans="1:8" x14ac:dyDescent="0.3">
      <c r="A315" s="8">
        <f>DATEVALUE(MID(B315,1,10))+(IF(RIGHT(B315,2)="PM",12,0)+MID(B315,12,2))/24</f>
        <v>43891.666666666664</v>
      </c>
      <c r="B315" t="s">
        <v>484</v>
      </c>
      <c r="C315">
        <v>8557.7999999999993</v>
      </c>
      <c r="D315">
        <v>8582.73</v>
      </c>
      <c r="E315">
        <v>8454.57</v>
      </c>
      <c r="F315">
        <v>8522.2999999999993</v>
      </c>
      <c r="G315">
        <v>3383.63</v>
      </c>
      <c r="H315">
        <v>28795587.370000001</v>
      </c>
    </row>
    <row r="316" spans="1:8" x14ac:dyDescent="0.3">
      <c r="A316" s="8">
        <f>DATEVALUE(MID(B316,1,10))+(IF(RIGHT(B316,2)="PM",12,0)+MID(B316,12,2))/24</f>
        <v>43891.625</v>
      </c>
      <c r="B316" t="s">
        <v>485</v>
      </c>
      <c r="C316">
        <v>8565</v>
      </c>
      <c r="D316">
        <v>8599.9500000000007</v>
      </c>
      <c r="E316">
        <v>8542.4500000000007</v>
      </c>
      <c r="F316">
        <v>8557.7999999999993</v>
      </c>
      <c r="G316">
        <v>1399.78</v>
      </c>
      <c r="H316">
        <v>12001722.119999999</v>
      </c>
    </row>
    <row r="317" spans="1:8" x14ac:dyDescent="0.3">
      <c r="A317" s="8">
        <f>DATEVALUE(MID(B317,1,10))+(IF(RIGHT(B317,2)="PM",12,0)+MID(B317,12,2))/24</f>
        <v>43891.583333333336</v>
      </c>
      <c r="B317" t="s">
        <v>486</v>
      </c>
      <c r="C317">
        <v>8609.34</v>
      </c>
      <c r="D317">
        <v>8629.31</v>
      </c>
      <c r="E317">
        <v>8555.15</v>
      </c>
      <c r="F317">
        <v>8565</v>
      </c>
      <c r="G317">
        <v>1413.96</v>
      </c>
      <c r="H317">
        <v>12153351.43</v>
      </c>
    </row>
    <row r="318" spans="1:8" x14ac:dyDescent="0.3">
      <c r="A318" s="8">
        <f>DATEVALUE(MID(B318,1,10))+(IF(RIGHT(B318,2)="PM",12,0)+MID(B318,12,2))/24</f>
        <v>43891.541666666664</v>
      </c>
      <c r="B318" t="s">
        <v>487</v>
      </c>
      <c r="C318">
        <v>8575</v>
      </c>
      <c r="D318">
        <v>8625.2900000000009</v>
      </c>
      <c r="E318">
        <v>8535.24</v>
      </c>
      <c r="F318">
        <v>8609.34</v>
      </c>
      <c r="G318">
        <v>2094.71</v>
      </c>
      <c r="H318">
        <v>17965733.039999999</v>
      </c>
    </row>
    <row r="319" spans="1:8" x14ac:dyDescent="0.3">
      <c r="A319" s="8">
        <f>DATEVALUE(MID(B319,1,10))+(IF(RIGHT(B319,2)="PM",12,0)+MID(B319,12,2))/24</f>
        <v>43892</v>
      </c>
      <c r="B319" t="s">
        <v>488</v>
      </c>
      <c r="C319">
        <v>8648.3700000000008</v>
      </c>
      <c r="D319">
        <v>8750</v>
      </c>
      <c r="E319">
        <v>8558</v>
      </c>
      <c r="F319">
        <v>8575</v>
      </c>
      <c r="G319">
        <v>3969.76</v>
      </c>
      <c r="H319">
        <v>34412629.359999999</v>
      </c>
    </row>
    <row r="320" spans="1:8" x14ac:dyDescent="0.3">
      <c r="A320" s="8">
        <f>DATEVALUE(MID(B320,1,10))+(IF(RIGHT(B320,2)="PM",12,0)+MID(B320,12,2))/24</f>
        <v>43891.458333333336</v>
      </c>
      <c r="B320" t="s">
        <v>489</v>
      </c>
      <c r="C320">
        <v>8570.43</v>
      </c>
      <c r="D320">
        <v>8650</v>
      </c>
      <c r="E320">
        <v>8550.34</v>
      </c>
      <c r="F320">
        <v>8648.3700000000008</v>
      </c>
      <c r="G320">
        <v>1649.75</v>
      </c>
      <c r="H320">
        <v>14196559.369999999</v>
      </c>
    </row>
    <row r="321" spans="1:8" x14ac:dyDescent="0.3">
      <c r="A321" s="8">
        <f>DATEVALUE(MID(B321,1,10))+(IF(RIGHT(B321,2)="PM",12,0)+MID(B321,12,2))/24</f>
        <v>43891.416666666664</v>
      </c>
      <c r="B321" t="s">
        <v>490</v>
      </c>
      <c r="C321">
        <v>8539.6299999999992</v>
      </c>
      <c r="D321">
        <v>8585.75</v>
      </c>
      <c r="E321">
        <v>8539.6299999999992</v>
      </c>
      <c r="F321">
        <v>8570.43</v>
      </c>
      <c r="G321">
        <v>864.69</v>
      </c>
      <c r="H321">
        <v>7408370.1799999997</v>
      </c>
    </row>
    <row r="322" spans="1:8" x14ac:dyDescent="0.3">
      <c r="A322" s="8">
        <f>DATEVALUE(MID(B322,1,10))+(IF(RIGHT(B322,2)="PM",12,0)+MID(B322,12,2))/24</f>
        <v>43891.375</v>
      </c>
      <c r="B322" t="s">
        <v>491</v>
      </c>
      <c r="C322">
        <v>8532</v>
      </c>
      <c r="D322">
        <v>8589.93</v>
      </c>
      <c r="E322">
        <v>8522</v>
      </c>
      <c r="F322">
        <v>8539.6299999999992</v>
      </c>
      <c r="G322">
        <v>1128.07</v>
      </c>
      <c r="H322">
        <v>9654303.1799999997</v>
      </c>
    </row>
    <row r="323" spans="1:8" x14ac:dyDescent="0.3">
      <c r="A323" s="8">
        <f>DATEVALUE(MID(B323,1,10))+(IF(RIGHT(B323,2)="PM",12,0)+MID(B323,12,2))/24</f>
        <v>43891.333333333336</v>
      </c>
      <c r="B323" t="s">
        <v>492</v>
      </c>
      <c r="C323">
        <v>8541.16</v>
      </c>
      <c r="D323">
        <v>8594.8700000000008</v>
      </c>
      <c r="E323">
        <v>8518</v>
      </c>
      <c r="F323">
        <v>8532</v>
      </c>
      <c r="G323">
        <v>1481.23</v>
      </c>
      <c r="H323">
        <v>12677488.92</v>
      </c>
    </row>
    <row r="324" spans="1:8" x14ac:dyDescent="0.3">
      <c r="A324" s="8">
        <f>DATEVALUE(MID(B324,1,10))+(IF(RIGHT(B324,2)="PM",12,0)+MID(B324,12,2))/24</f>
        <v>43891.291666666664</v>
      </c>
      <c r="B324" t="s">
        <v>493</v>
      </c>
      <c r="C324">
        <v>8543.48</v>
      </c>
      <c r="D324">
        <v>8567.3700000000008</v>
      </c>
      <c r="E324">
        <v>8520.58</v>
      </c>
      <c r="F324">
        <v>8541.16</v>
      </c>
      <c r="G324">
        <v>1235.45</v>
      </c>
      <c r="H324">
        <v>10549018.67</v>
      </c>
    </row>
    <row r="325" spans="1:8" x14ac:dyDescent="0.3">
      <c r="A325" s="8">
        <f>DATEVALUE(MID(B325,1,10))+(IF(RIGHT(B325,2)="PM",12,0)+MID(B325,12,2))/24</f>
        <v>43891.25</v>
      </c>
      <c r="B325" t="s">
        <v>494</v>
      </c>
      <c r="C325">
        <v>8586.83</v>
      </c>
      <c r="D325">
        <v>8588.01</v>
      </c>
      <c r="E325">
        <v>8521</v>
      </c>
      <c r="F325">
        <v>8543.48</v>
      </c>
      <c r="G325">
        <v>1135.67</v>
      </c>
      <c r="H325">
        <v>9713832.8900000006</v>
      </c>
    </row>
    <row r="326" spans="1:8" x14ac:dyDescent="0.3">
      <c r="A326" s="8">
        <f>DATEVALUE(MID(B326,1,10))+(IF(RIGHT(B326,2)="PM",12,0)+MID(B326,12,2))/24</f>
        <v>43891.208333333336</v>
      </c>
      <c r="B326" t="s">
        <v>495</v>
      </c>
      <c r="C326">
        <v>8580.73</v>
      </c>
      <c r="D326">
        <v>8592.7999999999993</v>
      </c>
      <c r="E326">
        <v>8538</v>
      </c>
      <c r="F326">
        <v>8586.83</v>
      </c>
      <c r="G326">
        <v>1427.8</v>
      </c>
      <c r="H326">
        <v>12229200.85</v>
      </c>
    </row>
    <row r="327" spans="1:8" x14ac:dyDescent="0.3">
      <c r="A327" s="8">
        <f>DATEVALUE(MID(B327,1,10))+(IF(RIGHT(B327,2)="PM",12,0)+MID(B327,12,2))/24</f>
        <v>43891.166666666664</v>
      </c>
      <c r="B327" t="s">
        <v>496</v>
      </c>
      <c r="C327">
        <v>8620.36</v>
      </c>
      <c r="D327">
        <v>8634.73</v>
      </c>
      <c r="E327">
        <v>8560.4500000000007</v>
      </c>
      <c r="F327">
        <v>8580.73</v>
      </c>
      <c r="G327">
        <v>1275.5899999999999</v>
      </c>
      <c r="H327">
        <v>10956541.01</v>
      </c>
    </row>
    <row r="328" spans="1:8" x14ac:dyDescent="0.3">
      <c r="A328" s="8">
        <f>DATEVALUE(MID(B328,1,10))+(IF(RIGHT(B328,2)="PM",12,0)+MID(B328,12,2))/24</f>
        <v>43891.125</v>
      </c>
      <c r="B328" t="s">
        <v>497</v>
      </c>
      <c r="C328">
        <v>8630.86</v>
      </c>
      <c r="D328">
        <v>8665.86</v>
      </c>
      <c r="E328">
        <v>8616.4500000000007</v>
      </c>
      <c r="F328">
        <v>8620.36</v>
      </c>
      <c r="G328">
        <v>862.65</v>
      </c>
      <c r="H328">
        <v>7455664.0800000001</v>
      </c>
    </row>
    <row r="329" spans="1:8" x14ac:dyDescent="0.3">
      <c r="A329" s="8">
        <f>DATEVALUE(MID(B329,1,10))+(IF(RIGHT(B329,2)="PM",12,0)+MID(B329,12,2))/24</f>
        <v>43891.083333333336</v>
      </c>
      <c r="B329" t="s">
        <v>498</v>
      </c>
      <c r="C329">
        <v>8639.2800000000007</v>
      </c>
      <c r="D329">
        <v>8675</v>
      </c>
      <c r="E329">
        <v>8617.73</v>
      </c>
      <c r="F329">
        <v>8630.86</v>
      </c>
      <c r="G329">
        <v>1189.03</v>
      </c>
      <c r="H329">
        <v>10277152.529999999</v>
      </c>
    </row>
    <row r="330" spans="1:8" x14ac:dyDescent="0.3">
      <c r="A330" s="8">
        <f>DATEVALUE(MID(B330,1,10))+(IF(RIGHT(B330,2)="PM",12,0)+MID(B330,12,2))/24</f>
        <v>43891.041666666664</v>
      </c>
      <c r="B330" t="s">
        <v>499</v>
      </c>
      <c r="C330">
        <v>8547.25</v>
      </c>
      <c r="D330">
        <v>8649</v>
      </c>
      <c r="E330">
        <v>8514.06</v>
      </c>
      <c r="F330">
        <v>8639.2800000000007</v>
      </c>
      <c r="G330">
        <v>1735.81</v>
      </c>
      <c r="H330">
        <v>14883937.01</v>
      </c>
    </row>
    <row r="331" spans="1:8" x14ac:dyDescent="0.3">
      <c r="A331" s="8">
        <f>DATEVALUE(MID(B331,1,10))+(IF(RIGHT(B331,2)="PM",12,0)+MID(B331,12,2))/24</f>
        <v>43891.5</v>
      </c>
      <c r="B331" t="s">
        <v>500</v>
      </c>
      <c r="C331">
        <v>8523.61</v>
      </c>
      <c r="D331">
        <v>8613.57</v>
      </c>
      <c r="E331">
        <v>8511.11</v>
      </c>
      <c r="F331">
        <v>8547.25</v>
      </c>
      <c r="G331">
        <v>1728.58</v>
      </c>
      <c r="H331">
        <v>14820469.390000001</v>
      </c>
    </row>
    <row r="332" spans="1:8" x14ac:dyDescent="0.3">
      <c r="A332" s="8">
        <f>DATEVALUE(MID(B332,1,10))+(IF(RIGHT(B332,2)="PM",12,0)+MID(B332,12,2))/24</f>
        <v>43890.958333333336</v>
      </c>
      <c r="B332" t="s">
        <v>501</v>
      </c>
      <c r="C332">
        <v>8634.65</v>
      </c>
      <c r="D332">
        <v>8659.9599999999991</v>
      </c>
      <c r="E332">
        <v>8523.5499999999993</v>
      </c>
      <c r="F332">
        <v>8523.61</v>
      </c>
      <c r="G332">
        <v>1828.1</v>
      </c>
      <c r="H332">
        <v>15699153.09</v>
      </c>
    </row>
    <row r="333" spans="1:8" x14ac:dyDescent="0.3">
      <c r="A333" s="8">
        <f>DATEVALUE(MID(B333,1,10))+(IF(RIGHT(B333,2)="PM",12,0)+MID(B333,12,2))/24</f>
        <v>43890.916666666664</v>
      </c>
      <c r="B333" t="s">
        <v>502</v>
      </c>
      <c r="C333">
        <v>8634.58</v>
      </c>
      <c r="D333">
        <v>8637.64</v>
      </c>
      <c r="E333">
        <v>8592.99</v>
      </c>
      <c r="F333">
        <v>8634.65</v>
      </c>
      <c r="G333">
        <v>952.13</v>
      </c>
      <c r="H333">
        <v>8202175.8700000001</v>
      </c>
    </row>
    <row r="334" spans="1:8" x14ac:dyDescent="0.3">
      <c r="A334" s="8">
        <f>DATEVALUE(MID(B334,1,10))+(IF(RIGHT(B334,2)="PM",12,0)+MID(B334,12,2))/24</f>
        <v>43890.875</v>
      </c>
      <c r="B334" t="s">
        <v>503</v>
      </c>
      <c r="C334">
        <v>8654.9599999999991</v>
      </c>
      <c r="D334">
        <v>8663.2199999999993</v>
      </c>
      <c r="E334">
        <v>8610.02</v>
      </c>
      <c r="F334">
        <v>8634.58</v>
      </c>
      <c r="G334">
        <v>1030.26</v>
      </c>
      <c r="H334">
        <v>8889019.1199999992</v>
      </c>
    </row>
    <row r="335" spans="1:8" x14ac:dyDescent="0.3">
      <c r="A335" s="8">
        <f>DATEVALUE(MID(B335,1,10))+(IF(RIGHT(B335,2)="PM",12,0)+MID(B335,12,2))/24</f>
        <v>43890.833333333336</v>
      </c>
      <c r="B335" t="s">
        <v>504</v>
      </c>
      <c r="C335">
        <v>8671.41</v>
      </c>
      <c r="D335">
        <v>8671.61</v>
      </c>
      <c r="E335">
        <v>8640</v>
      </c>
      <c r="F335">
        <v>8654.9599999999991</v>
      </c>
      <c r="G335">
        <v>660.85</v>
      </c>
      <c r="H335">
        <v>5718114.8499999996</v>
      </c>
    </row>
    <row r="336" spans="1:8" x14ac:dyDescent="0.3">
      <c r="A336" s="8">
        <f>DATEVALUE(MID(B336,1,10))+(IF(RIGHT(B336,2)="PM",12,0)+MID(B336,12,2))/24</f>
        <v>43890.791666666664</v>
      </c>
      <c r="B336" t="s">
        <v>505</v>
      </c>
      <c r="C336">
        <v>8663.73</v>
      </c>
      <c r="D336">
        <v>8674</v>
      </c>
      <c r="E336">
        <v>8630.5</v>
      </c>
      <c r="F336">
        <v>8671.41</v>
      </c>
      <c r="G336">
        <v>797.82</v>
      </c>
      <c r="H336">
        <v>6904539.3899999997</v>
      </c>
    </row>
    <row r="337" spans="1:8" x14ac:dyDescent="0.3">
      <c r="A337" s="8">
        <f>DATEVALUE(MID(B337,1,10))+(IF(RIGHT(B337,2)="PM",12,0)+MID(B337,12,2))/24</f>
        <v>43890.75</v>
      </c>
      <c r="B337" t="s">
        <v>506</v>
      </c>
      <c r="C337">
        <v>8651.7000000000007</v>
      </c>
      <c r="D337">
        <v>8676</v>
      </c>
      <c r="E337">
        <v>8631.83</v>
      </c>
      <c r="F337">
        <v>8663.73</v>
      </c>
      <c r="G337">
        <v>1103.1099999999999</v>
      </c>
      <c r="H337">
        <v>9550195.4100000001</v>
      </c>
    </row>
    <row r="338" spans="1:8" x14ac:dyDescent="0.3">
      <c r="A338" s="8">
        <f>DATEVALUE(MID(B338,1,10))+(IF(RIGHT(B338,2)="PM",12,0)+MID(B338,12,2))/24</f>
        <v>43890.708333333336</v>
      </c>
      <c r="B338" t="s">
        <v>507</v>
      </c>
      <c r="C338">
        <v>8604.2900000000009</v>
      </c>
      <c r="D338">
        <v>8652.5400000000009</v>
      </c>
      <c r="E338">
        <v>8591.4699999999993</v>
      </c>
      <c r="F338">
        <v>8651.7000000000007</v>
      </c>
      <c r="G338">
        <v>1116.6400000000001</v>
      </c>
      <c r="H338">
        <v>9636712</v>
      </c>
    </row>
    <row r="339" spans="1:8" x14ac:dyDescent="0.3">
      <c r="A339" s="8">
        <f>DATEVALUE(MID(B339,1,10))+(IF(RIGHT(B339,2)="PM",12,0)+MID(B339,12,2))/24</f>
        <v>43890.666666666664</v>
      </c>
      <c r="B339" t="s">
        <v>508</v>
      </c>
      <c r="C339">
        <v>8650</v>
      </c>
      <c r="D339">
        <v>8662.74</v>
      </c>
      <c r="E339">
        <v>8600</v>
      </c>
      <c r="F339">
        <v>8604.2900000000009</v>
      </c>
      <c r="G339">
        <v>2219.46</v>
      </c>
      <c r="H339">
        <v>19150165.030000001</v>
      </c>
    </row>
    <row r="340" spans="1:8" x14ac:dyDescent="0.3">
      <c r="A340" s="8">
        <f>DATEVALUE(MID(B340,1,10))+(IF(RIGHT(B340,2)="PM",12,0)+MID(B340,12,2))/24</f>
        <v>43890.625</v>
      </c>
      <c r="B340" t="s">
        <v>509</v>
      </c>
      <c r="C340">
        <v>8622.4699999999993</v>
      </c>
      <c r="D340">
        <v>8672.51</v>
      </c>
      <c r="E340">
        <v>8585.44</v>
      </c>
      <c r="F340">
        <v>8650</v>
      </c>
      <c r="G340">
        <v>2427.11</v>
      </c>
      <c r="H340">
        <v>20964902.789999999</v>
      </c>
    </row>
    <row r="341" spans="1:8" x14ac:dyDescent="0.3">
      <c r="A341" s="8">
        <f>DATEVALUE(MID(B341,1,10))+(IF(RIGHT(B341,2)="PM",12,0)+MID(B341,12,2))/24</f>
        <v>43890.583333333336</v>
      </c>
      <c r="B341" t="s">
        <v>510</v>
      </c>
      <c r="C341">
        <v>8634.09</v>
      </c>
      <c r="D341">
        <v>8639.48</v>
      </c>
      <c r="E341">
        <v>8572.2199999999993</v>
      </c>
      <c r="F341">
        <v>8622.4699999999993</v>
      </c>
      <c r="G341">
        <v>2181.17</v>
      </c>
      <c r="H341">
        <v>18761192.559999999</v>
      </c>
    </row>
    <row r="342" spans="1:8" x14ac:dyDescent="0.3">
      <c r="A342" s="8">
        <f>DATEVALUE(MID(B342,1,10))+(IF(RIGHT(B342,2)="PM",12,0)+MID(B342,12,2))/24</f>
        <v>43890.541666666664</v>
      </c>
      <c r="B342" t="s">
        <v>511</v>
      </c>
      <c r="C342">
        <v>8661.52</v>
      </c>
      <c r="D342">
        <v>8662.44</v>
      </c>
      <c r="E342">
        <v>8604.27</v>
      </c>
      <c r="F342">
        <v>8634.09</v>
      </c>
      <c r="G342">
        <v>1468.28</v>
      </c>
      <c r="H342">
        <v>12674535.6</v>
      </c>
    </row>
    <row r="343" spans="1:8" x14ac:dyDescent="0.3">
      <c r="A343" s="8">
        <f>DATEVALUE(MID(B343,1,10))+(IF(RIGHT(B343,2)="PM",12,0)+MID(B343,12,2))/24</f>
        <v>43891</v>
      </c>
      <c r="B343" t="s">
        <v>512</v>
      </c>
      <c r="C343">
        <v>8696.98</v>
      </c>
      <c r="D343">
        <v>8698.8700000000008</v>
      </c>
      <c r="E343">
        <v>8649.2000000000007</v>
      </c>
      <c r="F343">
        <v>8661.52</v>
      </c>
      <c r="G343">
        <v>1597.26</v>
      </c>
      <c r="H343">
        <v>13849107.59</v>
      </c>
    </row>
    <row r="344" spans="1:8" x14ac:dyDescent="0.3">
      <c r="A344" s="8">
        <f>DATEVALUE(MID(B344,1,10))+(IF(RIGHT(B344,2)="PM",12,0)+MID(B344,12,2))/24</f>
        <v>43890.458333333336</v>
      </c>
      <c r="B344" t="s">
        <v>513</v>
      </c>
      <c r="C344">
        <v>8630.2900000000009</v>
      </c>
      <c r="D344">
        <v>8712.99</v>
      </c>
      <c r="E344">
        <v>8600</v>
      </c>
      <c r="F344">
        <v>8696.98</v>
      </c>
      <c r="G344">
        <v>2095.9899999999998</v>
      </c>
      <c r="H344">
        <v>18159403.289999999</v>
      </c>
    </row>
    <row r="345" spans="1:8" x14ac:dyDescent="0.3">
      <c r="A345" s="8">
        <f>DATEVALUE(MID(B345,1,10))+(IF(RIGHT(B345,2)="PM",12,0)+MID(B345,12,2))/24</f>
        <v>43890.416666666664</v>
      </c>
      <c r="B345" t="s">
        <v>514</v>
      </c>
      <c r="C345">
        <v>8686.84</v>
      </c>
      <c r="D345">
        <v>8722.6</v>
      </c>
      <c r="E345">
        <v>8623.4</v>
      </c>
      <c r="F345">
        <v>8630.2900000000009</v>
      </c>
      <c r="G345">
        <v>1521.74</v>
      </c>
      <c r="H345">
        <v>13205415.220000001</v>
      </c>
    </row>
    <row r="346" spans="1:8" x14ac:dyDescent="0.3">
      <c r="A346" s="8">
        <f>DATEVALUE(MID(B346,1,10))+(IF(RIGHT(B346,2)="PM",12,0)+MID(B346,12,2))/24</f>
        <v>43890.375</v>
      </c>
      <c r="B346" t="s">
        <v>515</v>
      </c>
      <c r="C346">
        <v>8749.0300000000007</v>
      </c>
      <c r="D346">
        <v>8749.81</v>
      </c>
      <c r="E346">
        <v>8673.5300000000007</v>
      </c>
      <c r="F346">
        <v>8686.84</v>
      </c>
      <c r="G346">
        <v>1495.02</v>
      </c>
      <c r="H346">
        <v>13008340.76</v>
      </c>
    </row>
    <row r="347" spans="1:8" x14ac:dyDescent="0.3">
      <c r="A347" s="8">
        <f>DATEVALUE(MID(B347,1,10))+(IF(RIGHT(B347,2)="PM",12,0)+MID(B347,12,2))/24</f>
        <v>43890.333333333336</v>
      </c>
      <c r="B347" t="s">
        <v>516</v>
      </c>
      <c r="C347">
        <v>8745.81</v>
      </c>
      <c r="D347">
        <v>8763.7099999999991</v>
      </c>
      <c r="E347">
        <v>8720</v>
      </c>
      <c r="F347">
        <v>8749.0300000000007</v>
      </c>
      <c r="G347">
        <v>955.37</v>
      </c>
      <c r="H347">
        <v>8352330.2000000002</v>
      </c>
    </row>
    <row r="348" spans="1:8" x14ac:dyDescent="0.3">
      <c r="A348" s="8">
        <f>DATEVALUE(MID(B348,1,10))+(IF(RIGHT(B348,2)="PM",12,0)+MID(B348,12,2))/24</f>
        <v>43890.291666666664</v>
      </c>
      <c r="B348" t="s">
        <v>517</v>
      </c>
      <c r="C348">
        <v>8708.7800000000007</v>
      </c>
      <c r="D348">
        <v>8755</v>
      </c>
      <c r="E348">
        <v>8699.9699999999993</v>
      </c>
      <c r="F348">
        <v>8745.81</v>
      </c>
      <c r="G348">
        <v>1371.97</v>
      </c>
      <c r="H348">
        <v>11974498.67</v>
      </c>
    </row>
    <row r="349" spans="1:8" x14ac:dyDescent="0.3">
      <c r="A349" s="8">
        <f>DATEVALUE(MID(B349,1,10))+(IF(RIGHT(B349,2)="PM",12,0)+MID(B349,12,2))/24</f>
        <v>43890.25</v>
      </c>
      <c r="B349" t="s">
        <v>518</v>
      </c>
      <c r="C349">
        <v>8768</v>
      </c>
      <c r="D349">
        <v>8790</v>
      </c>
      <c r="E349">
        <v>8696.42</v>
      </c>
      <c r="F349">
        <v>8708.7800000000007</v>
      </c>
      <c r="G349">
        <v>2582.06</v>
      </c>
      <c r="H349">
        <v>22545941.84</v>
      </c>
    </row>
    <row r="350" spans="1:8" x14ac:dyDescent="0.3">
      <c r="A350" s="8">
        <f>DATEVALUE(MID(B350,1,10))+(IF(RIGHT(B350,2)="PM",12,0)+MID(B350,12,2))/24</f>
        <v>43890.208333333336</v>
      </c>
      <c r="B350" t="s">
        <v>519</v>
      </c>
      <c r="C350">
        <v>8741.7900000000009</v>
      </c>
      <c r="D350">
        <v>8768</v>
      </c>
      <c r="E350">
        <v>8729.81</v>
      </c>
      <c r="F350">
        <v>8768</v>
      </c>
      <c r="G350">
        <v>1057</v>
      </c>
      <c r="H350">
        <v>9252501.6799999997</v>
      </c>
    </row>
    <row r="351" spans="1:8" x14ac:dyDescent="0.3">
      <c r="A351" s="8">
        <f>DATEVALUE(MID(B351,1,10))+(IF(RIGHT(B351,2)="PM",12,0)+MID(B351,12,2))/24</f>
        <v>43890.166666666664</v>
      </c>
      <c r="B351" t="s">
        <v>520</v>
      </c>
      <c r="C351">
        <v>8714.73</v>
      </c>
      <c r="D351">
        <v>8755</v>
      </c>
      <c r="E351">
        <v>8714.5</v>
      </c>
      <c r="F351">
        <v>8741.7900000000009</v>
      </c>
      <c r="G351">
        <v>894.53</v>
      </c>
      <c r="H351">
        <v>7815042.5999999996</v>
      </c>
    </row>
    <row r="352" spans="1:8" x14ac:dyDescent="0.3">
      <c r="A352" s="8">
        <f>DATEVALUE(MID(B352,1,10))+(IF(RIGHT(B352,2)="PM",12,0)+MID(B352,12,2))/24</f>
        <v>43890.125</v>
      </c>
      <c r="B352" t="s">
        <v>521</v>
      </c>
      <c r="C352">
        <v>8706.9500000000007</v>
      </c>
      <c r="D352">
        <v>8730</v>
      </c>
      <c r="E352">
        <v>8675.3700000000008</v>
      </c>
      <c r="F352">
        <v>8714.73</v>
      </c>
      <c r="G352">
        <v>879.33</v>
      </c>
      <c r="H352">
        <v>7654043.6699999999</v>
      </c>
    </row>
    <row r="353" spans="1:8" x14ac:dyDescent="0.3">
      <c r="A353" s="8">
        <f>DATEVALUE(MID(B353,1,10))+(IF(RIGHT(B353,2)="PM",12,0)+MID(B353,12,2))/24</f>
        <v>43890.083333333336</v>
      </c>
      <c r="B353" t="s">
        <v>522</v>
      </c>
      <c r="C353">
        <v>8675.77</v>
      </c>
      <c r="D353">
        <v>8725.67</v>
      </c>
      <c r="E353">
        <v>8671.01</v>
      </c>
      <c r="F353">
        <v>8706.9500000000007</v>
      </c>
      <c r="G353">
        <v>1192.21</v>
      </c>
      <c r="H353">
        <v>10377522.310000001</v>
      </c>
    </row>
    <row r="354" spans="1:8" x14ac:dyDescent="0.3">
      <c r="A354" s="8">
        <f>DATEVALUE(MID(B354,1,10))+(IF(RIGHT(B354,2)="PM",12,0)+MID(B354,12,2))/24</f>
        <v>43890.041666666664</v>
      </c>
      <c r="B354" t="s">
        <v>523</v>
      </c>
      <c r="C354">
        <v>8719.9500000000007</v>
      </c>
      <c r="D354">
        <v>8734.3700000000008</v>
      </c>
      <c r="E354">
        <v>8656</v>
      </c>
      <c r="F354">
        <v>8675.77</v>
      </c>
      <c r="G354">
        <v>1161.49</v>
      </c>
      <c r="H354">
        <v>10097011.380000001</v>
      </c>
    </row>
    <row r="355" spans="1:8" x14ac:dyDescent="0.3">
      <c r="A355" s="8">
        <f>DATEVALUE(MID(B355,1,10))+(IF(RIGHT(B355,2)="PM",12,0)+MID(B355,12,2))/24</f>
        <v>43890.5</v>
      </c>
      <c r="B355" t="s">
        <v>524</v>
      </c>
      <c r="C355">
        <v>8692.91</v>
      </c>
      <c r="D355">
        <v>8773.17</v>
      </c>
      <c r="E355">
        <v>8690</v>
      </c>
      <c r="F355">
        <v>8719.9500000000007</v>
      </c>
      <c r="G355">
        <v>1357.35</v>
      </c>
      <c r="H355">
        <v>11861194.82</v>
      </c>
    </row>
    <row r="356" spans="1:8" x14ac:dyDescent="0.3">
      <c r="A356" s="8">
        <f>DATEVALUE(MID(B356,1,10))+(IF(RIGHT(B356,2)="PM",12,0)+MID(B356,12,2))/24</f>
        <v>43889.958333333336</v>
      </c>
      <c r="B356" t="s">
        <v>525</v>
      </c>
      <c r="C356">
        <v>8777.94</v>
      </c>
      <c r="D356">
        <v>8799</v>
      </c>
      <c r="E356">
        <v>8670.7900000000009</v>
      </c>
      <c r="F356">
        <v>8692.91</v>
      </c>
      <c r="G356">
        <v>2057.94</v>
      </c>
      <c r="H356">
        <v>17998990.899999999</v>
      </c>
    </row>
    <row r="357" spans="1:8" x14ac:dyDescent="0.3">
      <c r="A357" s="8">
        <f>DATEVALUE(MID(B357,1,10))+(IF(RIGHT(B357,2)="PM",12,0)+MID(B357,12,2))/24</f>
        <v>43889.916666666664</v>
      </c>
      <c r="B357" t="s">
        <v>526</v>
      </c>
      <c r="C357">
        <v>8656.74</v>
      </c>
      <c r="D357">
        <v>8780.42</v>
      </c>
      <c r="E357">
        <v>8654.77</v>
      </c>
      <c r="F357">
        <v>8777.94</v>
      </c>
      <c r="G357">
        <v>1904.08</v>
      </c>
      <c r="H357">
        <v>16608578</v>
      </c>
    </row>
    <row r="358" spans="1:8" x14ac:dyDescent="0.3">
      <c r="A358" s="8">
        <f>DATEVALUE(MID(B358,1,10))+(IF(RIGHT(B358,2)="PM",12,0)+MID(B358,12,2))/24</f>
        <v>43889.875</v>
      </c>
      <c r="B358" t="s">
        <v>527</v>
      </c>
      <c r="C358">
        <v>8614.39</v>
      </c>
      <c r="D358">
        <v>8691.9599999999991</v>
      </c>
      <c r="E358">
        <v>8610.07</v>
      </c>
      <c r="F358">
        <v>8656.74</v>
      </c>
      <c r="G358">
        <v>1249.45</v>
      </c>
      <c r="H358">
        <v>10819792.85</v>
      </c>
    </row>
    <row r="359" spans="1:8" x14ac:dyDescent="0.3">
      <c r="A359" s="8">
        <f>DATEVALUE(MID(B359,1,10))+(IF(RIGHT(B359,2)="PM",12,0)+MID(B359,12,2))/24</f>
        <v>43889.833333333336</v>
      </c>
      <c r="B359" t="s">
        <v>528</v>
      </c>
      <c r="C359">
        <v>8577.2099999999991</v>
      </c>
      <c r="D359">
        <v>8707</v>
      </c>
      <c r="E359">
        <v>8567.9699999999993</v>
      </c>
      <c r="F359">
        <v>8614.39</v>
      </c>
      <c r="G359">
        <v>3018.49</v>
      </c>
      <c r="H359">
        <v>26108528.879999999</v>
      </c>
    </row>
    <row r="360" spans="1:8" x14ac:dyDescent="0.3">
      <c r="A360" s="8">
        <f>DATEVALUE(MID(B360,1,10))+(IF(RIGHT(B360,2)="PM",12,0)+MID(B360,12,2))/24</f>
        <v>43889.791666666664</v>
      </c>
      <c r="B360" t="s">
        <v>529</v>
      </c>
      <c r="C360">
        <v>8539.7099999999991</v>
      </c>
      <c r="D360">
        <v>8600</v>
      </c>
      <c r="E360">
        <v>8520</v>
      </c>
      <c r="F360">
        <v>8577.2099999999991</v>
      </c>
      <c r="G360">
        <v>1612.28</v>
      </c>
      <c r="H360">
        <v>13799476.99</v>
      </c>
    </row>
    <row r="361" spans="1:8" x14ac:dyDescent="0.3">
      <c r="A361" s="8">
        <f>DATEVALUE(MID(B361,1,10))+(IF(RIGHT(B361,2)="PM",12,0)+MID(B361,12,2))/24</f>
        <v>43889.75</v>
      </c>
      <c r="B361" t="s">
        <v>530</v>
      </c>
      <c r="C361">
        <v>8570.8799999999992</v>
      </c>
      <c r="D361">
        <v>8598.66</v>
      </c>
      <c r="E361">
        <v>8505.5</v>
      </c>
      <c r="F361">
        <v>8539.7099999999991</v>
      </c>
      <c r="G361">
        <v>2543.1999999999998</v>
      </c>
      <c r="H361">
        <v>21757477.149999999</v>
      </c>
    </row>
    <row r="362" spans="1:8" x14ac:dyDescent="0.3">
      <c r="A362" s="8">
        <f>DATEVALUE(MID(B362,1,10))+(IF(RIGHT(B362,2)="PM",12,0)+MID(B362,12,2))/24</f>
        <v>43889.708333333336</v>
      </c>
      <c r="B362" t="s">
        <v>531</v>
      </c>
      <c r="C362">
        <v>8638.32</v>
      </c>
      <c r="D362">
        <v>8640</v>
      </c>
      <c r="E362">
        <v>8485</v>
      </c>
      <c r="F362">
        <v>8570.8799999999992</v>
      </c>
      <c r="G362">
        <v>6151.39</v>
      </c>
      <c r="H362">
        <v>52665323.009999998</v>
      </c>
    </row>
    <row r="363" spans="1:8" x14ac:dyDescent="0.3">
      <c r="A363" s="8">
        <f>DATEVALUE(MID(B363,1,10))+(IF(RIGHT(B363,2)="PM",12,0)+MID(B363,12,2))/24</f>
        <v>43889.666666666664</v>
      </c>
      <c r="B363" t="s">
        <v>532</v>
      </c>
      <c r="C363">
        <v>8715.94</v>
      </c>
      <c r="D363">
        <v>8738</v>
      </c>
      <c r="E363">
        <v>8630.02</v>
      </c>
      <c r="F363">
        <v>8638.32</v>
      </c>
      <c r="G363">
        <v>2821.54</v>
      </c>
      <c r="H363">
        <v>24472238.710000001</v>
      </c>
    </row>
    <row r="364" spans="1:8" x14ac:dyDescent="0.3">
      <c r="A364" s="8">
        <f>DATEVALUE(MID(B364,1,10))+(IF(RIGHT(B364,2)="PM",12,0)+MID(B364,12,2))/24</f>
        <v>43889.625</v>
      </c>
      <c r="B364" t="s">
        <v>533</v>
      </c>
      <c r="C364">
        <v>8664.2800000000007</v>
      </c>
      <c r="D364">
        <v>8724.64</v>
      </c>
      <c r="E364">
        <v>8625</v>
      </c>
      <c r="F364">
        <v>8715.94</v>
      </c>
      <c r="G364">
        <v>2690.3</v>
      </c>
      <c r="H364">
        <v>23332706.780000001</v>
      </c>
    </row>
    <row r="365" spans="1:8" x14ac:dyDescent="0.3">
      <c r="A365" s="8">
        <f>DATEVALUE(MID(B365,1,10))+(IF(RIGHT(B365,2)="PM",12,0)+MID(B365,12,2))/24</f>
        <v>43889.583333333336</v>
      </c>
      <c r="B365" t="s">
        <v>534</v>
      </c>
      <c r="C365">
        <v>8660.44</v>
      </c>
      <c r="D365">
        <v>8684.93</v>
      </c>
      <c r="E365">
        <v>8563.73</v>
      </c>
      <c r="F365">
        <v>8664.2800000000007</v>
      </c>
      <c r="G365">
        <v>3444.3</v>
      </c>
      <c r="H365">
        <v>29695675.760000002</v>
      </c>
    </row>
    <row r="366" spans="1:8" x14ac:dyDescent="0.3">
      <c r="A366" s="8">
        <f>DATEVALUE(MID(B366,1,10))+(IF(RIGHT(B366,2)="PM",12,0)+MID(B366,12,2))/24</f>
        <v>43889.541666666664</v>
      </c>
      <c r="B366" t="s">
        <v>535</v>
      </c>
      <c r="C366">
        <v>8525</v>
      </c>
      <c r="D366">
        <v>8707.43</v>
      </c>
      <c r="E366">
        <v>8495.01</v>
      </c>
      <c r="F366">
        <v>8660.44</v>
      </c>
      <c r="G366">
        <v>5077.1499999999996</v>
      </c>
      <c r="H366">
        <v>43816571.649999999</v>
      </c>
    </row>
    <row r="367" spans="1:8" x14ac:dyDescent="0.3">
      <c r="A367" s="8">
        <f>DATEVALUE(MID(B367,1,10))+(IF(RIGHT(B367,2)="PM",12,0)+MID(B367,12,2))/24</f>
        <v>43890</v>
      </c>
      <c r="B367" t="s">
        <v>536</v>
      </c>
      <c r="C367">
        <v>8585.9599999999991</v>
      </c>
      <c r="D367">
        <v>8600</v>
      </c>
      <c r="E367">
        <v>8445</v>
      </c>
      <c r="F367">
        <v>8525</v>
      </c>
      <c r="G367">
        <v>6005.43</v>
      </c>
      <c r="H367">
        <v>51074750.719999999</v>
      </c>
    </row>
    <row r="368" spans="1:8" x14ac:dyDescent="0.3">
      <c r="A368" s="8">
        <f>DATEVALUE(MID(B368,1,10))+(IF(RIGHT(B368,2)="PM",12,0)+MID(B368,12,2))/24</f>
        <v>43889.458333333336</v>
      </c>
      <c r="B368" t="s">
        <v>537</v>
      </c>
      <c r="C368">
        <v>8589.7000000000007</v>
      </c>
      <c r="D368">
        <v>8638.4</v>
      </c>
      <c r="E368">
        <v>8559</v>
      </c>
      <c r="F368">
        <v>8585.9599999999991</v>
      </c>
      <c r="G368">
        <v>2153.69</v>
      </c>
      <c r="H368">
        <v>18514870.280000001</v>
      </c>
    </row>
    <row r="369" spans="1:8" x14ac:dyDescent="0.3">
      <c r="A369" s="8">
        <f>DATEVALUE(MID(B369,1,10))+(IF(RIGHT(B369,2)="PM",12,0)+MID(B369,12,2))/24</f>
        <v>43889.416666666664</v>
      </c>
      <c r="B369" t="s">
        <v>538</v>
      </c>
      <c r="C369">
        <v>8604.5</v>
      </c>
      <c r="D369">
        <v>8652.23</v>
      </c>
      <c r="E369">
        <v>8541.1</v>
      </c>
      <c r="F369">
        <v>8589.7000000000007</v>
      </c>
      <c r="G369">
        <v>4173.1000000000004</v>
      </c>
      <c r="H369">
        <v>35833297.939999998</v>
      </c>
    </row>
    <row r="370" spans="1:8" x14ac:dyDescent="0.3">
      <c r="A370" s="8">
        <f>DATEVALUE(MID(B370,1,10))+(IF(RIGHT(B370,2)="PM",12,0)+MID(B370,12,2))/24</f>
        <v>43889.375</v>
      </c>
      <c r="B370" t="s">
        <v>539</v>
      </c>
      <c r="C370">
        <v>8701.91</v>
      </c>
      <c r="D370">
        <v>8734.7099999999991</v>
      </c>
      <c r="E370">
        <v>8578.41</v>
      </c>
      <c r="F370">
        <v>8604.5</v>
      </c>
      <c r="G370">
        <v>5318.88</v>
      </c>
      <c r="H370">
        <v>46047490.310000002</v>
      </c>
    </row>
    <row r="371" spans="1:8" x14ac:dyDescent="0.3">
      <c r="A371" s="8">
        <f>DATEVALUE(MID(B371,1,10))+(IF(RIGHT(B371,2)="PM",12,0)+MID(B371,12,2))/24</f>
        <v>43889.333333333336</v>
      </c>
      <c r="B371" t="s">
        <v>540</v>
      </c>
      <c r="C371">
        <v>8728.74</v>
      </c>
      <c r="D371">
        <v>8779.5499999999993</v>
      </c>
      <c r="E371">
        <v>8700</v>
      </c>
      <c r="F371">
        <v>8701.91</v>
      </c>
      <c r="G371">
        <v>2081.85</v>
      </c>
      <c r="H371">
        <v>18214048.629999999</v>
      </c>
    </row>
    <row r="372" spans="1:8" x14ac:dyDescent="0.3">
      <c r="A372" s="8">
        <f>DATEVALUE(MID(B372,1,10))+(IF(RIGHT(B372,2)="PM",12,0)+MID(B372,12,2))/24</f>
        <v>43889.291666666664</v>
      </c>
      <c r="B372" t="s">
        <v>541</v>
      </c>
      <c r="C372">
        <v>8777.83</v>
      </c>
      <c r="D372">
        <v>8785.81</v>
      </c>
      <c r="E372">
        <v>8695.1</v>
      </c>
      <c r="F372">
        <v>8728.74</v>
      </c>
      <c r="G372">
        <v>2408.71</v>
      </c>
      <c r="H372">
        <v>21042659.120000001</v>
      </c>
    </row>
    <row r="373" spans="1:8" x14ac:dyDescent="0.3">
      <c r="A373" s="8">
        <f>DATEVALUE(MID(B373,1,10))+(IF(RIGHT(B373,2)="PM",12,0)+MID(B373,12,2))/24</f>
        <v>43889.25</v>
      </c>
      <c r="B373" t="s">
        <v>542</v>
      </c>
      <c r="C373">
        <v>8782.61</v>
      </c>
      <c r="D373">
        <v>8802.99</v>
      </c>
      <c r="E373">
        <v>8760</v>
      </c>
      <c r="F373">
        <v>8777.83</v>
      </c>
      <c r="G373">
        <v>1489.2</v>
      </c>
      <c r="H373">
        <v>13081614.720000001</v>
      </c>
    </row>
    <row r="374" spans="1:8" x14ac:dyDescent="0.3">
      <c r="A374" s="8">
        <f>DATEVALUE(MID(B374,1,10))+(IF(RIGHT(B374,2)="PM",12,0)+MID(B374,12,2))/24</f>
        <v>43889.208333333336</v>
      </c>
      <c r="B374" t="s">
        <v>543</v>
      </c>
      <c r="C374">
        <v>8827.3700000000008</v>
      </c>
      <c r="D374">
        <v>8830.0499999999993</v>
      </c>
      <c r="E374">
        <v>8777.36</v>
      </c>
      <c r="F374">
        <v>8782.61</v>
      </c>
      <c r="G374">
        <v>1696.67</v>
      </c>
      <c r="H374">
        <v>14924956.939999999</v>
      </c>
    </row>
    <row r="375" spans="1:8" x14ac:dyDescent="0.3">
      <c r="A375" s="8">
        <f>DATEVALUE(MID(B375,1,10))+(IF(RIGHT(B375,2)="PM",12,0)+MID(B375,12,2))/24</f>
        <v>43889.166666666664</v>
      </c>
      <c r="B375" t="s">
        <v>544</v>
      </c>
      <c r="C375">
        <v>8837.51</v>
      </c>
      <c r="D375">
        <v>8860</v>
      </c>
      <c r="E375">
        <v>8816.52</v>
      </c>
      <c r="F375">
        <v>8827.3700000000008</v>
      </c>
      <c r="G375">
        <v>832.74</v>
      </c>
      <c r="H375">
        <v>7361135.5199999996</v>
      </c>
    </row>
    <row r="376" spans="1:8" x14ac:dyDescent="0.3">
      <c r="A376" s="8">
        <f>DATEVALUE(MID(B376,1,10))+(IF(RIGHT(B376,2)="PM",12,0)+MID(B376,12,2))/24</f>
        <v>43889.125</v>
      </c>
      <c r="B376" t="s">
        <v>545</v>
      </c>
      <c r="C376">
        <v>8868.43</v>
      </c>
      <c r="D376">
        <v>8887.68</v>
      </c>
      <c r="E376">
        <v>8829.44</v>
      </c>
      <c r="F376">
        <v>8837.51</v>
      </c>
      <c r="G376">
        <v>1147.03</v>
      </c>
      <c r="H376">
        <v>10159918.01</v>
      </c>
    </row>
    <row r="377" spans="1:8" x14ac:dyDescent="0.3">
      <c r="A377" s="8">
        <f>DATEVALUE(MID(B377,1,10))+(IF(RIGHT(B377,2)="PM",12,0)+MID(B377,12,2))/24</f>
        <v>43889.083333333336</v>
      </c>
      <c r="B377" t="s">
        <v>546</v>
      </c>
      <c r="C377">
        <v>8893.6</v>
      </c>
      <c r="D377">
        <v>8897.7999999999993</v>
      </c>
      <c r="E377">
        <v>8842.2800000000007</v>
      </c>
      <c r="F377">
        <v>8868.43</v>
      </c>
      <c r="G377">
        <v>923.54</v>
      </c>
      <c r="H377">
        <v>8192716.9800000004</v>
      </c>
    </row>
    <row r="378" spans="1:8" x14ac:dyDescent="0.3">
      <c r="A378" s="8">
        <f>DATEVALUE(MID(B378,1,10))+(IF(RIGHT(B378,2)="PM",12,0)+MID(B378,12,2))/24</f>
        <v>43889.041666666664</v>
      </c>
      <c r="B378" t="s">
        <v>547</v>
      </c>
      <c r="C378">
        <v>8856.0499999999993</v>
      </c>
      <c r="D378">
        <v>8900</v>
      </c>
      <c r="E378">
        <v>8811.2000000000007</v>
      </c>
      <c r="F378">
        <v>8893.6</v>
      </c>
      <c r="G378">
        <v>1057.6600000000001</v>
      </c>
      <c r="H378">
        <v>9363089.8699999992</v>
      </c>
    </row>
    <row r="379" spans="1:8" x14ac:dyDescent="0.3">
      <c r="A379" s="8">
        <f>DATEVALUE(MID(B379,1,10))+(IF(RIGHT(B379,2)="PM",12,0)+MID(B379,12,2))/24</f>
        <v>43889.5</v>
      </c>
      <c r="B379" t="s">
        <v>548</v>
      </c>
      <c r="C379">
        <v>8823.2099999999991</v>
      </c>
      <c r="D379">
        <v>8900</v>
      </c>
      <c r="E379">
        <v>8784.01</v>
      </c>
      <c r="F379">
        <v>8856.0499999999993</v>
      </c>
      <c r="G379">
        <v>2056.63</v>
      </c>
      <c r="H379">
        <v>18186929.699999999</v>
      </c>
    </row>
    <row r="380" spans="1:8" x14ac:dyDescent="0.3">
      <c r="A380" s="8">
        <f>DATEVALUE(MID(B380,1,10))+(IF(RIGHT(B380,2)="PM",12,0)+MID(B380,12,2))/24</f>
        <v>43888.958333333336</v>
      </c>
      <c r="B380" t="s">
        <v>549</v>
      </c>
      <c r="C380">
        <v>8794.74</v>
      </c>
      <c r="D380">
        <v>8825.33</v>
      </c>
      <c r="E380">
        <v>8755.2000000000007</v>
      </c>
      <c r="F380">
        <v>8823.2099999999991</v>
      </c>
      <c r="G380">
        <v>1797.07</v>
      </c>
      <c r="H380">
        <v>15794761.76</v>
      </c>
    </row>
    <row r="381" spans="1:8" x14ac:dyDescent="0.3">
      <c r="A381" s="8">
        <f>DATEVALUE(MID(B381,1,10))+(IF(RIGHT(B381,2)="PM",12,0)+MID(B381,12,2))/24</f>
        <v>43888.916666666664</v>
      </c>
      <c r="B381" t="s">
        <v>550</v>
      </c>
      <c r="C381">
        <v>8761.24</v>
      </c>
      <c r="D381">
        <v>8831.09</v>
      </c>
      <c r="E381">
        <v>8650</v>
      </c>
      <c r="F381">
        <v>8794.74</v>
      </c>
      <c r="G381">
        <v>3562.6</v>
      </c>
      <c r="H381">
        <v>31123497.579999998</v>
      </c>
    </row>
    <row r="382" spans="1:8" x14ac:dyDescent="0.3">
      <c r="A382" s="8">
        <f>DATEVALUE(MID(B382,1,10))+(IF(RIGHT(B382,2)="PM",12,0)+MID(B382,12,2))/24</f>
        <v>43888.875</v>
      </c>
      <c r="B382" t="s">
        <v>551</v>
      </c>
      <c r="C382">
        <v>8883.7099999999991</v>
      </c>
      <c r="D382">
        <v>8900</v>
      </c>
      <c r="E382">
        <v>8735.6299999999992</v>
      </c>
      <c r="F382">
        <v>8761.24</v>
      </c>
      <c r="G382">
        <v>2986.6</v>
      </c>
      <c r="H382">
        <v>26303902.850000001</v>
      </c>
    </row>
    <row r="383" spans="1:8" x14ac:dyDescent="0.3">
      <c r="A383" s="8">
        <f>DATEVALUE(MID(B383,1,10))+(IF(RIGHT(B383,2)="PM",12,0)+MID(B383,12,2))/24</f>
        <v>43888.833333333336</v>
      </c>
      <c r="B383" t="s">
        <v>552</v>
      </c>
      <c r="C383">
        <v>8915.34</v>
      </c>
      <c r="D383">
        <v>8917.65</v>
      </c>
      <c r="E383">
        <v>8865.18</v>
      </c>
      <c r="F383">
        <v>8883.7099999999991</v>
      </c>
      <c r="G383">
        <v>1270.25</v>
      </c>
      <c r="H383">
        <v>11292309.57</v>
      </c>
    </row>
    <row r="384" spans="1:8" x14ac:dyDescent="0.3">
      <c r="A384" s="8">
        <f>DATEVALUE(MID(B384,1,10))+(IF(RIGHT(B384,2)="PM",12,0)+MID(B384,12,2))/24</f>
        <v>43888.791666666664</v>
      </c>
      <c r="B384" t="s">
        <v>553</v>
      </c>
      <c r="C384">
        <v>8888.43</v>
      </c>
      <c r="D384">
        <v>8919</v>
      </c>
      <c r="E384">
        <v>8847.23</v>
      </c>
      <c r="F384">
        <v>8915.34</v>
      </c>
      <c r="G384">
        <v>1666.23</v>
      </c>
      <c r="H384">
        <v>14800023.91</v>
      </c>
    </row>
    <row r="385" spans="1:8" x14ac:dyDescent="0.3">
      <c r="A385" s="8">
        <f>DATEVALUE(MID(B385,1,10))+(IF(RIGHT(B385,2)="PM",12,0)+MID(B385,12,2))/24</f>
        <v>43888.75</v>
      </c>
      <c r="B385" t="s">
        <v>554</v>
      </c>
      <c r="C385">
        <v>8912.32</v>
      </c>
      <c r="D385">
        <v>8937.7199999999993</v>
      </c>
      <c r="E385">
        <v>8868.5400000000009</v>
      </c>
      <c r="F385">
        <v>8888.43</v>
      </c>
      <c r="G385">
        <v>1895.89</v>
      </c>
      <c r="H385">
        <v>16875203.609999999</v>
      </c>
    </row>
    <row r="386" spans="1:8" x14ac:dyDescent="0.3">
      <c r="A386" s="8">
        <f>DATEVALUE(MID(B386,1,10))+(IF(RIGHT(B386,2)="PM",12,0)+MID(B386,12,2))/24</f>
        <v>43888.708333333336</v>
      </c>
      <c r="B386" t="s">
        <v>555</v>
      </c>
      <c r="C386">
        <v>8931.23</v>
      </c>
      <c r="D386">
        <v>8951.8700000000008</v>
      </c>
      <c r="E386">
        <v>8876.01</v>
      </c>
      <c r="F386">
        <v>8912.32</v>
      </c>
      <c r="G386">
        <v>2561.4299999999998</v>
      </c>
      <c r="H386">
        <v>22830821.649999999</v>
      </c>
    </row>
    <row r="387" spans="1:8" x14ac:dyDescent="0.3">
      <c r="A387" s="8">
        <f>DATEVALUE(MID(B387,1,10))+(IF(RIGHT(B387,2)="PM",12,0)+MID(B387,12,2))/24</f>
        <v>43888.666666666664</v>
      </c>
      <c r="B387" t="s">
        <v>556</v>
      </c>
      <c r="C387">
        <v>8847.16</v>
      </c>
      <c r="D387">
        <v>8971.77</v>
      </c>
      <c r="E387">
        <v>8846.7099999999991</v>
      </c>
      <c r="F387">
        <v>8931.23</v>
      </c>
      <c r="G387">
        <v>3656.58</v>
      </c>
      <c r="H387">
        <v>32627519.550000001</v>
      </c>
    </row>
    <row r="388" spans="1:8" x14ac:dyDescent="0.3">
      <c r="A388" s="8">
        <f>DATEVALUE(MID(B388,1,10))+(IF(RIGHT(B388,2)="PM",12,0)+MID(B388,12,2))/24</f>
        <v>43888.625</v>
      </c>
      <c r="B388" t="s">
        <v>557</v>
      </c>
      <c r="C388">
        <v>8856.34</v>
      </c>
      <c r="D388">
        <v>8901.11</v>
      </c>
      <c r="E388">
        <v>8825</v>
      </c>
      <c r="F388">
        <v>8847.16</v>
      </c>
      <c r="G388">
        <v>2791.85</v>
      </c>
      <c r="H388">
        <v>24760032.41</v>
      </c>
    </row>
    <row r="389" spans="1:8" x14ac:dyDescent="0.3">
      <c r="A389" s="8">
        <f>DATEVALUE(MID(B389,1,10))+(IF(RIGHT(B389,2)="PM",12,0)+MID(B389,12,2))/24</f>
        <v>43888.583333333336</v>
      </c>
      <c r="B389" t="s">
        <v>558</v>
      </c>
      <c r="C389">
        <v>8821.59</v>
      </c>
      <c r="D389">
        <v>8884.77</v>
      </c>
      <c r="E389">
        <v>8774.5300000000007</v>
      </c>
      <c r="F389">
        <v>8856.34</v>
      </c>
      <c r="G389">
        <v>2427.79</v>
      </c>
      <c r="H389">
        <v>21465025.289999999</v>
      </c>
    </row>
    <row r="390" spans="1:8" x14ac:dyDescent="0.3">
      <c r="A390" s="8">
        <f>DATEVALUE(MID(B390,1,10))+(IF(RIGHT(B390,2)="PM",12,0)+MID(B390,12,2))/24</f>
        <v>43888.541666666664</v>
      </c>
      <c r="B390" t="s">
        <v>559</v>
      </c>
      <c r="C390">
        <v>8785.73</v>
      </c>
      <c r="D390">
        <v>8848.08</v>
      </c>
      <c r="E390">
        <v>8751.5300000000007</v>
      </c>
      <c r="F390">
        <v>8821.59</v>
      </c>
      <c r="G390">
        <v>1889.09</v>
      </c>
      <c r="H390">
        <v>16645701.539999999</v>
      </c>
    </row>
    <row r="391" spans="1:8" x14ac:dyDescent="0.3">
      <c r="A391" s="8">
        <f>DATEVALUE(MID(B391,1,10))+(IF(RIGHT(B391,2)="PM",12,0)+MID(B391,12,2))/24</f>
        <v>43889</v>
      </c>
      <c r="B391" t="s">
        <v>560</v>
      </c>
      <c r="C391">
        <v>8804.36</v>
      </c>
      <c r="D391">
        <v>8941.91</v>
      </c>
      <c r="E391">
        <v>8747.0300000000007</v>
      </c>
      <c r="F391">
        <v>8785.73</v>
      </c>
      <c r="G391">
        <v>5687.33</v>
      </c>
      <c r="H391">
        <v>50343123.490000002</v>
      </c>
    </row>
    <row r="392" spans="1:8" x14ac:dyDescent="0.3">
      <c r="A392" s="8">
        <f>DATEVALUE(MID(B392,1,10))+(IF(RIGHT(B392,2)="PM",12,0)+MID(B392,12,2))/24</f>
        <v>43888.458333333336</v>
      </c>
      <c r="B392" t="s">
        <v>561</v>
      </c>
      <c r="C392">
        <v>8819.49</v>
      </c>
      <c r="D392">
        <v>8831.5</v>
      </c>
      <c r="E392">
        <v>8784</v>
      </c>
      <c r="F392">
        <v>8804.36</v>
      </c>
      <c r="G392">
        <v>1947.57</v>
      </c>
      <c r="H392">
        <v>17153150.27</v>
      </c>
    </row>
    <row r="393" spans="1:8" x14ac:dyDescent="0.3">
      <c r="A393" s="8">
        <f>DATEVALUE(MID(B393,1,10))+(IF(RIGHT(B393,2)="PM",12,0)+MID(B393,12,2))/24</f>
        <v>43888.416666666664</v>
      </c>
      <c r="B393" t="s">
        <v>562</v>
      </c>
      <c r="C393">
        <v>8750.6</v>
      </c>
      <c r="D393">
        <v>8825.0300000000007</v>
      </c>
      <c r="E393">
        <v>8730</v>
      </c>
      <c r="F393">
        <v>8819.49</v>
      </c>
      <c r="G393">
        <v>2398.66</v>
      </c>
      <c r="H393">
        <v>21074627.09</v>
      </c>
    </row>
    <row r="394" spans="1:8" x14ac:dyDescent="0.3">
      <c r="A394" s="8">
        <f>DATEVALUE(MID(B394,1,10))+(IF(RIGHT(B394,2)="PM",12,0)+MID(B394,12,2))/24</f>
        <v>43888.375</v>
      </c>
      <c r="B394" t="s">
        <v>563</v>
      </c>
      <c r="C394">
        <v>8789.1200000000008</v>
      </c>
      <c r="D394">
        <v>8840</v>
      </c>
      <c r="E394">
        <v>8741.1200000000008</v>
      </c>
      <c r="F394">
        <v>8750.6</v>
      </c>
      <c r="G394">
        <v>1964.35</v>
      </c>
      <c r="H394">
        <v>17283871.699999999</v>
      </c>
    </row>
    <row r="395" spans="1:8" x14ac:dyDescent="0.3">
      <c r="A395" s="8">
        <f>DATEVALUE(MID(B395,1,10))+(IF(RIGHT(B395,2)="PM",12,0)+MID(B395,12,2))/24</f>
        <v>43888.333333333336</v>
      </c>
      <c r="B395" t="s">
        <v>564</v>
      </c>
      <c r="C395">
        <v>8814.0499999999993</v>
      </c>
      <c r="D395">
        <v>8859.42</v>
      </c>
      <c r="E395">
        <v>8784.25</v>
      </c>
      <c r="F395">
        <v>8789.1200000000008</v>
      </c>
      <c r="G395">
        <v>2704.81</v>
      </c>
      <c r="H395">
        <v>23871318.010000002</v>
      </c>
    </row>
    <row r="396" spans="1:8" x14ac:dyDescent="0.3">
      <c r="A396" s="8">
        <f>DATEVALUE(MID(B396,1,10))+(IF(RIGHT(B396,2)="PM",12,0)+MID(B396,12,2))/24</f>
        <v>43888.291666666664</v>
      </c>
      <c r="B396" t="s">
        <v>565</v>
      </c>
      <c r="C396">
        <v>8808.57</v>
      </c>
      <c r="D396">
        <v>8826.98</v>
      </c>
      <c r="E396">
        <v>8755</v>
      </c>
      <c r="F396">
        <v>8814.0499999999993</v>
      </c>
      <c r="G396">
        <v>2399.9499999999998</v>
      </c>
      <c r="H396">
        <v>21114603.859999999</v>
      </c>
    </row>
    <row r="397" spans="1:8" x14ac:dyDescent="0.3">
      <c r="A397" s="8">
        <f>DATEVALUE(MID(B397,1,10))+(IF(RIGHT(B397,2)="PM",12,0)+MID(B397,12,2))/24</f>
        <v>43888.25</v>
      </c>
      <c r="B397" t="s">
        <v>566</v>
      </c>
      <c r="C397">
        <v>8762.7000000000007</v>
      </c>
      <c r="D397">
        <v>8838.2800000000007</v>
      </c>
      <c r="E397">
        <v>8750</v>
      </c>
      <c r="F397">
        <v>8808.57</v>
      </c>
      <c r="G397">
        <v>3010.64</v>
      </c>
      <c r="H397">
        <v>26486405.129999999</v>
      </c>
    </row>
    <row r="398" spans="1:8" x14ac:dyDescent="0.3">
      <c r="A398" s="8">
        <f>DATEVALUE(MID(B398,1,10))+(IF(RIGHT(B398,2)="PM",12,0)+MID(B398,12,2))/24</f>
        <v>43888.208333333336</v>
      </c>
      <c r="B398" t="s">
        <v>567</v>
      </c>
      <c r="C398">
        <v>8710.09</v>
      </c>
      <c r="D398">
        <v>8784.7000000000007</v>
      </c>
      <c r="E398">
        <v>8699.6</v>
      </c>
      <c r="F398">
        <v>8762.7000000000007</v>
      </c>
      <c r="G398">
        <v>2020.15</v>
      </c>
      <c r="H398">
        <v>17662533.350000001</v>
      </c>
    </row>
    <row r="399" spans="1:8" x14ac:dyDescent="0.3">
      <c r="A399" s="8">
        <f>DATEVALUE(MID(B399,1,10))+(IF(RIGHT(B399,2)="PM",12,0)+MID(B399,12,2))/24</f>
        <v>43888.166666666664</v>
      </c>
      <c r="B399" t="s">
        <v>568</v>
      </c>
      <c r="C399">
        <v>8739.68</v>
      </c>
      <c r="D399">
        <v>8754.67</v>
      </c>
      <c r="E399">
        <v>8667.58</v>
      </c>
      <c r="F399">
        <v>8710.09</v>
      </c>
      <c r="G399">
        <v>1558.56</v>
      </c>
      <c r="H399">
        <v>13571482.869999999</v>
      </c>
    </row>
    <row r="400" spans="1:8" x14ac:dyDescent="0.3">
      <c r="A400" s="8">
        <f>DATEVALUE(MID(B400,1,10))+(IF(RIGHT(B400,2)="PM",12,0)+MID(B400,12,2))/24</f>
        <v>43888.125</v>
      </c>
      <c r="B400" t="s">
        <v>569</v>
      </c>
      <c r="C400">
        <v>8699.92</v>
      </c>
      <c r="D400">
        <v>8765.75</v>
      </c>
      <c r="E400">
        <v>8640</v>
      </c>
      <c r="F400">
        <v>8739.68</v>
      </c>
      <c r="G400">
        <v>1934.03</v>
      </c>
      <c r="H400">
        <v>16819695.550000001</v>
      </c>
    </row>
    <row r="401" spans="1:8" x14ac:dyDescent="0.3">
      <c r="A401" s="8">
        <f>DATEVALUE(MID(B401,1,10))+(IF(RIGHT(B401,2)="PM",12,0)+MID(B401,12,2))/24</f>
        <v>43888.083333333336</v>
      </c>
      <c r="B401" t="s">
        <v>570</v>
      </c>
      <c r="C401">
        <v>8694.19</v>
      </c>
      <c r="D401">
        <v>8743.9</v>
      </c>
      <c r="E401">
        <v>8650</v>
      </c>
      <c r="F401">
        <v>8699.92</v>
      </c>
      <c r="G401">
        <v>2679.54</v>
      </c>
      <c r="H401">
        <v>23291793.960000001</v>
      </c>
    </row>
    <row r="402" spans="1:8" x14ac:dyDescent="0.3">
      <c r="A402" s="8">
        <f>DATEVALUE(MID(B402,1,10))+(IF(RIGHT(B402,2)="PM",12,0)+MID(B402,12,2))/24</f>
        <v>43888.041666666664</v>
      </c>
      <c r="B402" t="s">
        <v>571</v>
      </c>
      <c r="C402">
        <v>8646.8700000000008</v>
      </c>
      <c r="D402">
        <v>8715.09</v>
      </c>
      <c r="E402">
        <v>8531</v>
      </c>
      <c r="F402">
        <v>8694.19</v>
      </c>
      <c r="G402">
        <v>5461.99</v>
      </c>
      <c r="H402">
        <v>47015554.399999999</v>
      </c>
    </row>
    <row r="403" spans="1:8" x14ac:dyDescent="0.3">
      <c r="A403" s="8">
        <f>DATEVALUE(MID(B403,1,10))+(IF(RIGHT(B403,2)="PM",12,0)+MID(B403,12,2))/24</f>
        <v>43888.5</v>
      </c>
      <c r="B403" t="s">
        <v>572</v>
      </c>
      <c r="C403">
        <v>8785.25</v>
      </c>
      <c r="D403">
        <v>8792.52</v>
      </c>
      <c r="E403">
        <v>8615.9699999999993</v>
      </c>
      <c r="F403">
        <v>8646.8700000000008</v>
      </c>
      <c r="G403">
        <v>4471.24</v>
      </c>
      <c r="H403">
        <v>38813574.549999997</v>
      </c>
    </row>
    <row r="404" spans="1:8" x14ac:dyDescent="0.3">
      <c r="A404" s="8">
        <f>DATEVALUE(MID(B404,1,10))+(IF(RIGHT(B404,2)="PM",12,0)+MID(B404,12,2))/24</f>
        <v>43887.958333333336</v>
      </c>
      <c r="B404" t="s">
        <v>573</v>
      </c>
      <c r="C404">
        <v>8785</v>
      </c>
      <c r="D404">
        <v>8839</v>
      </c>
      <c r="E404">
        <v>8781.1</v>
      </c>
      <c r="F404">
        <v>8785.25</v>
      </c>
      <c r="G404">
        <v>1251.3599999999999</v>
      </c>
      <c r="H404">
        <v>11024430.75</v>
      </c>
    </row>
    <row r="405" spans="1:8" x14ac:dyDescent="0.3">
      <c r="A405" s="8">
        <f>DATEVALUE(MID(B405,1,10))+(IF(RIGHT(B405,2)="PM",12,0)+MID(B405,12,2))/24</f>
        <v>43887.916666666664</v>
      </c>
      <c r="B405" t="s">
        <v>574</v>
      </c>
      <c r="C405">
        <v>8748.2099999999991</v>
      </c>
      <c r="D405">
        <v>8835</v>
      </c>
      <c r="E405">
        <v>8713.0300000000007</v>
      </c>
      <c r="F405">
        <v>8785</v>
      </c>
      <c r="G405">
        <v>1952.91</v>
      </c>
      <c r="H405">
        <v>17165681.390000001</v>
      </c>
    </row>
    <row r="406" spans="1:8" x14ac:dyDescent="0.3">
      <c r="A406" s="8">
        <f>DATEVALUE(MID(B406,1,10))+(IF(RIGHT(B406,2)="PM",12,0)+MID(B406,12,2))/24</f>
        <v>43887.875</v>
      </c>
      <c r="B406" t="s">
        <v>575</v>
      </c>
      <c r="C406">
        <v>8804.35</v>
      </c>
      <c r="D406">
        <v>8835</v>
      </c>
      <c r="E406">
        <v>8742.01</v>
      </c>
      <c r="F406">
        <v>8748.2099999999991</v>
      </c>
      <c r="G406">
        <v>1664.47</v>
      </c>
      <c r="H406">
        <v>14620751.75</v>
      </c>
    </row>
    <row r="407" spans="1:8" x14ac:dyDescent="0.3">
      <c r="A407" s="8">
        <f>DATEVALUE(MID(B407,1,10))+(IF(RIGHT(B407,2)="PM",12,0)+MID(B407,12,2))/24</f>
        <v>43887.833333333336</v>
      </c>
      <c r="B407" t="s">
        <v>576</v>
      </c>
      <c r="C407">
        <v>8831.14</v>
      </c>
      <c r="D407">
        <v>8864</v>
      </c>
      <c r="E407">
        <v>8775</v>
      </c>
      <c r="F407">
        <v>8804.35</v>
      </c>
      <c r="G407">
        <v>2039.11</v>
      </c>
      <c r="H407">
        <v>17988349.390000001</v>
      </c>
    </row>
    <row r="408" spans="1:8" x14ac:dyDescent="0.3">
      <c r="A408" s="8">
        <f>DATEVALUE(MID(B408,1,10))+(IF(RIGHT(B408,2)="PM",12,0)+MID(B408,12,2))/24</f>
        <v>43887.791666666664</v>
      </c>
      <c r="B408" t="s">
        <v>577</v>
      </c>
      <c r="C408">
        <v>8842.49</v>
      </c>
      <c r="D408">
        <v>8860</v>
      </c>
      <c r="E408">
        <v>8782.02</v>
      </c>
      <c r="F408">
        <v>8831.14</v>
      </c>
      <c r="G408">
        <v>2619.23</v>
      </c>
      <c r="H408">
        <v>23105974.57</v>
      </c>
    </row>
    <row r="409" spans="1:8" x14ac:dyDescent="0.3">
      <c r="A409" s="8">
        <f>DATEVALUE(MID(B409,1,10))+(IF(RIGHT(B409,2)="PM",12,0)+MID(B409,12,2))/24</f>
        <v>43887.75</v>
      </c>
      <c r="B409" t="s">
        <v>578</v>
      </c>
      <c r="C409">
        <v>8735.9500000000007</v>
      </c>
      <c r="D409">
        <v>8846.23</v>
      </c>
      <c r="E409">
        <v>8723.44</v>
      </c>
      <c r="F409">
        <v>8842.49</v>
      </c>
      <c r="G409">
        <v>3302.85</v>
      </c>
      <c r="H409">
        <v>28989284.879999999</v>
      </c>
    </row>
    <row r="410" spans="1:8" x14ac:dyDescent="0.3">
      <c r="A410" s="8">
        <f>DATEVALUE(MID(B410,1,10))+(IF(RIGHT(B410,2)="PM",12,0)+MID(B410,12,2))/24</f>
        <v>43887.708333333336</v>
      </c>
      <c r="B410" t="s">
        <v>579</v>
      </c>
      <c r="C410">
        <v>8750.16</v>
      </c>
      <c r="D410">
        <v>8800</v>
      </c>
      <c r="E410">
        <v>8660.9</v>
      </c>
      <c r="F410">
        <v>8735.9500000000007</v>
      </c>
      <c r="G410">
        <v>5374.97</v>
      </c>
      <c r="H410">
        <v>46875223.640000001</v>
      </c>
    </row>
    <row r="411" spans="1:8" x14ac:dyDescent="0.3">
      <c r="A411" s="8">
        <f>DATEVALUE(MID(B411,1,10))+(IF(RIGHT(B411,2)="PM",12,0)+MID(B411,12,2))/24</f>
        <v>43887.666666666664</v>
      </c>
      <c r="B411" t="s">
        <v>580</v>
      </c>
      <c r="C411">
        <v>8995.2900000000009</v>
      </c>
      <c r="D411">
        <v>9030</v>
      </c>
      <c r="E411">
        <v>8633.6299999999992</v>
      </c>
      <c r="F411">
        <v>8750.16</v>
      </c>
      <c r="G411">
        <v>13067.2</v>
      </c>
      <c r="H411">
        <v>115117521.98999999</v>
      </c>
    </row>
    <row r="412" spans="1:8" x14ac:dyDescent="0.3">
      <c r="A412" s="8">
        <f>DATEVALUE(MID(B412,1,10))+(IF(RIGHT(B412,2)="PM",12,0)+MID(B412,12,2))/24</f>
        <v>43887.625</v>
      </c>
      <c r="B412" t="s">
        <v>581</v>
      </c>
      <c r="C412">
        <v>9044.17</v>
      </c>
      <c r="D412">
        <v>9060</v>
      </c>
      <c r="E412">
        <v>8980.27</v>
      </c>
      <c r="F412">
        <v>8995.2900000000009</v>
      </c>
      <c r="G412">
        <v>3532.97</v>
      </c>
      <c r="H412">
        <v>31852325.309999999</v>
      </c>
    </row>
    <row r="413" spans="1:8" x14ac:dyDescent="0.3">
      <c r="A413" s="8">
        <f>DATEVALUE(MID(B413,1,10))+(IF(RIGHT(B413,2)="PM",12,0)+MID(B413,12,2))/24</f>
        <v>43887.583333333336</v>
      </c>
      <c r="B413" t="s">
        <v>582</v>
      </c>
      <c r="C413">
        <v>9092.67</v>
      </c>
      <c r="D413">
        <v>9136.7000000000007</v>
      </c>
      <c r="E413">
        <v>8979.0300000000007</v>
      </c>
      <c r="F413">
        <v>9044.17</v>
      </c>
      <c r="G413">
        <v>5986.76</v>
      </c>
      <c r="H413">
        <v>54125741.759999998</v>
      </c>
    </row>
    <row r="414" spans="1:8" x14ac:dyDescent="0.3">
      <c r="A414" s="8">
        <f>DATEVALUE(MID(B414,1,10))+(IF(RIGHT(B414,2)="PM",12,0)+MID(B414,12,2))/24</f>
        <v>43887.541666666664</v>
      </c>
      <c r="B414" t="s">
        <v>583</v>
      </c>
      <c r="C414">
        <v>9285.34</v>
      </c>
      <c r="D414">
        <v>9288.9699999999993</v>
      </c>
      <c r="E414">
        <v>9055</v>
      </c>
      <c r="F414">
        <v>9092.67</v>
      </c>
      <c r="G414">
        <v>3574.45</v>
      </c>
      <c r="H414">
        <v>32814736.699999999</v>
      </c>
    </row>
    <row r="415" spans="1:8" x14ac:dyDescent="0.3">
      <c r="A415" s="8">
        <f>DATEVALUE(MID(B415,1,10))+(IF(RIGHT(B415,2)="PM",12,0)+MID(B415,12,2))/24</f>
        <v>43888</v>
      </c>
      <c r="B415" t="s">
        <v>584</v>
      </c>
      <c r="C415">
        <v>9158.3700000000008</v>
      </c>
      <c r="D415">
        <v>9303.36</v>
      </c>
      <c r="E415">
        <v>9040</v>
      </c>
      <c r="F415">
        <v>9285.34</v>
      </c>
      <c r="G415">
        <v>6792.74</v>
      </c>
      <c r="H415">
        <v>62463947.659999996</v>
      </c>
    </row>
    <row r="416" spans="1:8" x14ac:dyDescent="0.3">
      <c r="A416" s="8">
        <f>DATEVALUE(MID(B416,1,10))+(IF(RIGHT(B416,2)="PM",12,0)+MID(B416,12,2))/24</f>
        <v>43887.458333333336</v>
      </c>
      <c r="B416" t="s">
        <v>585</v>
      </c>
      <c r="C416">
        <v>9182.6299999999992</v>
      </c>
      <c r="D416">
        <v>9189</v>
      </c>
      <c r="E416">
        <v>9143.33</v>
      </c>
      <c r="F416">
        <v>9158.3700000000008</v>
      </c>
      <c r="G416">
        <v>1396.36</v>
      </c>
      <c r="H416">
        <v>12795732.17</v>
      </c>
    </row>
    <row r="417" spans="1:8" x14ac:dyDescent="0.3">
      <c r="A417" s="8">
        <f>DATEVALUE(MID(B417,1,10))+(IF(RIGHT(B417,2)="PM",12,0)+MID(B417,12,2))/24</f>
        <v>43887.416666666664</v>
      </c>
      <c r="B417" t="s">
        <v>586</v>
      </c>
      <c r="C417">
        <v>9131.14</v>
      </c>
      <c r="D417">
        <v>9197.57</v>
      </c>
      <c r="E417">
        <v>9109</v>
      </c>
      <c r="F417">
        <v>9182.6299999999992</v>
      </c>
      <c r="G417">
        <v>1872.82</v>
      </c>
      <c r="H417">
        <v>17164435.309999999</v>
      </c>
    </row>
    <row r="418" spans="1:8" x14ac:dyDescent="0.3">
      <c r="A418" s="8">
        <f>DATEVALUE(MID(B418,1,10))+(IF(RIGHT(B418,2)="PM",12,0)+MID(B418,12,2))/24</f>
        <v>43887.375</v>
      </c>
      <c r="B418" t="s">
        <v>587</v>
      </c>
      <c r="C418">
        <v>9195.67</v>
      </c>
      <c r="D418">
        <v>9203</v>
      </c>
      <c r="E418">
        <v>9121.31</v>
      </c>
      <c r="F418">
        <v>9131.14</v>
      </c>
      <c r="G418">
        <v>2273.89</v>
      </c>
      <c r="H418">
        <v>20805242.41</v>
      </c>
    </row>
    <row r="419" spans="1:8" x14ac:dyDescent="0.3">
      <c r="A419" s="8">
        <f>DATEVALUE(MID(B419,1,10))+(IF(RIGHT(B419,2)="PM",12,0)+MID(B419,12,2))/24</f>
        <v>43887.333333333336</v>
      </c>
      <c r="B419" t="s">
        <v>588</v>
      </c>
      <c r="C419">
        <v>9148.08</v>
      </c>
      <c r="D419">
        <v>9225</v>
      </c>
      <c r="E419">
        <v>9102</v>
      </c>
      <c r="F419">
        <v>9195.67</v>
      </c>
      <c r="G419">
        <v>3538.36</v>
      </c>
      <c r="H419">
        <v>32403659.91</v>
      </c>
    </row>
    <row r="420" spans="1:8" x14ac:dyDescent="0.3">
      <c r="A420" s="8">
        <f>DATEVALUE(MID(B420,1,10))+(IF(RIGHT(B420,2)="PM",12,0)+MID(B420,12,2))/24</f>
        <v>43887.291666666664</v>
      </c>
      <c r="B420" t="s">
        <v>589</v>
      </c>
      <c r="C420">
        <v>9215.8700000000008</v>
      </c>
      <c r="D420">
        <v>9219</v>
      </c>
      <c r="E420">
        <v>9136</v>
      </c>
      <c r="F420">
        <v>9148.08</v>
      </c>
      <c r="G420">
        <v>2308.31</v>
      </c>
      <c r="H420">
        <v>21161929.059999999</v>
      </c>
    </row>
    <row r="421" spans="1:8" x14ac:dyDescent="0.3">
      <c r="A421" s="8">
        <f>DATEVALUE(MID(B421,1,10))+(IF(RIGHT(B421,2)="PM",12,0)+MID(B421,12,2))/24</f>
        <v>43887.25</v>
      </c>
      <c r="B421" t="s">
        <v>590</v>
      </c>
      <c r="C421">
        <v>9202.69</v>
      </c>
      <c r="D421">
        <v>9220</v>
      </c>
      <c r="E421">
        <v>9175.01</v>
      </c>
      <c r="F421">
        <v>9215.8700000000008</v>
      </c>
      <c r="G421">
        <v>1859</v>
      </c>
      <c r="H421">
        <v>17106152.390000001</v>
      </c>
    </row>
    <row r="422" spans="1:8" x14ac:dyDescent="0.3">
      <c r="A422" s="8">
        <f>DATEVALUE(MID(B422,1,10))+(IF(RIGHT(B422,2)="PM",12,0)+MID(B422,12,2))/24</f>
        <v>43887.208333333336</v>
      </c>
      <c r="B422" t="s">
        <v>591</v>
      </c>
      <c r="C422">
        <v>9182.83</v>
      </c>
      <c r="D422">
        <v>9207.86</v>
      </c>
      <c r="E422">
        <v>9146.25</v>
      </c>
      <c r="F422">
        <v>9202.69</v>
      </c>
      <c r="G422">
        <v>1875.59</v>
      </c>
      <c r="H422">
        <v>17205350.289999999</v>
      </c>
    </row>
    <row r="423" spans="1:8" x14ac:dyDescent="0.3">
      <c r="A423" s="8">
        <f>DATEVALUE(MID(B423,1,10))+(IF(RIGHT(B423,2)="PM",12,0)+MID(B423,12,2))/24</f>
        <v>43887.166666666664</v>
      </c>
      <c r="B423" t="s">
        <v>592</v>
      </c>
      <c r="C423">
        <v>9170.1299999999992</v>
      </c>
      <c r="D423">
        <v>9201</v>
      </c>
      <c r="E423">
        <v>9120</v>
      </c>
      <c r="F423">
        <v>9182.83</v>
      </c>
      <c r="G423">
        <v>1973.56</v>
      </c>
      <c r="H423">
        <v>18062708.210000001</v>
      </c>
    </row>
    <row r="424" spans="1:8" x14ac:dyDescent="0.3">
      <c r="A424" s="8">
        <f>DATEVALUE(MID(B424,1,10))+(IF(RIGHT(B424,2)="PM",12,0)+MID(B424,12,2))/24</f>
        <v>43887.125</v>
      </c>
      <c r="B424" t="s">
        <v>593</v>
      </c>
      <c r="C424">
        <v>9203.36</v>
      </c>
      <c r="D424">
        <v>9209.1200000000008</v>
      </c>
      <c r="E424">
        <v>9133.2199999999993</v>
      </c>
      <c r="F424">
        <v>9170.1299999999992</v>
      </c>
      <c r="G424">
        <v>2157.48</v>
      </c>
      <c r="H424">
        <v>19780460.100000001</v>
      </c>
    </row>
    <row r="425" spans="1:8" x14ac:dyDescent="0.3">
      <c r="A425" s="8">
        <f>DATEVALUE(MID(B425,1,10))+(IF(RIGHT(B425,2)="PM",12,0)+MID(B425,12,2))/24</f>
        <v>43887.083333333336</v>
      </c>
      <c r="B425" t="s">
        <v>594</v>
      </c>
      <c r="C425">
        <v>9205.4599999999991</v>
      </c>
      <c r="D425">
        <v>9231.2000000000007</v>
      </c>
      <c r="E425">
        <v>9111</v>
      </c>
      <c r="F425">
        <v>9203.36</v>
      </c>
      <c r="G425">
        <v>5515.49</v>
      </c>
      <c r="H425">
        <v>50605025.5</v>
      </c>
    </row>
    <row r="426" spans="1:8" x14ac:dyDescent="0.3">
      <c r="A426" s="8">
        <f>DATEVALUE(MID(B426,1,10))+(IF(RIGHT(B426,2)="PM",12,0)+MID(B426,12,2))/24</f>
        <v>43887.041666666664</v>
      </c>
      <c r="B426" t="s">
        <v>595</v>
      </c>
      <c r="C426">
        <v>9312.0499999999993</v>
      </c>
      <c r="D426">
        <v>9332.57</v>
      </c>
      <c r="E426">
        <v>9203</v>
      </c>
      <c r="F426">
        <v>9205.4599999999991</v>
      </c>
      <c r="G426">
        <v>4337.8500000000004</v>
      </c>
      <c r="H426">
        <v>40098143.450000003</v>
      </c>
    </row>
    <row r="427" spans="1:8" x14ac:dyDescent="0.3">
      <c r="A427" s="8">
        <f>DATEVALUE(MID(B427,1,10))+(IF(RIGHT(B427,2)="PM",12,0)+MID(B427,12,2))/24</f>
        <v>43887.5</v>
      </c>
      <c r="B427" t="s">
        <v>596</v>
      </c>
      <c r="C427">
        <v>9315.84</v>
      </c>
      <c r="D427">
        <v>9377.44</v>
      </c>
      <c r="E427">
        <v>9292</v>
      </c>
      <c r="F427">
        <v>9312.0499999999993</v>
      </c>
      <c r="G427">
        <v>1645.74</v>
      </c>
      <c r="H427">
        <v>15370572.41</v>
      </c>
    </row>
    <row r="428" spans="1:8" x14ac:dyDescent="0.3">
      <c r="A428" s="8">
        <f>DATEVALUE(MID(B428,1,10))+(IF(RIGHT(B428,2)="PM",12,0)+MID(B428,12,2))/24</f>
        <v>43886.958333333336</v>
      </c>
      <c r="B428" t="s">
        <v>597</v>
      </c>
      <c r="C428">
        <v>9396.01</v>
      </c>
      <c r="D428">
        <v>9396.16</v>
      </c>
      <c r="E428">
        <v>9306.9</v>
      </c>
      <c r="F428">
        <v>9315.84</v>
      </c>
      <c r="G428">
        <v>1353.51</v>
      </c>
      <c r="H428">
        <v>12666487.800000001</v>
      </c>
    </row>
    <row r="429" spans="1:8" x14ac:dyDescent="0.3">
      <c r="A429" s="8">
        <f>DATEVALUE(MID(B429,1,10))+(IF(RIGHT(B429,2)="PM",12,0)+MID(B429,12,2))/24</f>
        <v>43886.916666666664</v>
      </c>
      <c r="B429" t="s">
        <v>598</v>
      </c>
      <c r="C429">
        <v>9389.8799999999992</v>
      </c>
      <c r="D429">
        <v>9426.02</v>
      </c>
      <c r="E429">
        <v>9366.7999999999993</v>
      </c>
      <c r="F429">
        <v>9396.01</v>
      </c>
      <c r="G429">
        <v>1256.8499999999999</v>
      </c>
      <c r="H429">
        <v>11812430.880000001</v>
      </c>
    </row>
    <row r="430" spans="1:8" x14ac:dyDescent="0.3">
      <c r="A430" s="8">
        <f>DATEVALUE(MID(B430,1,10))+(IF(RIGHT(B430,2)="PM",12,0)+MID(B430,12,2))/24</f>
        <v>43886.875</v>
      </c>
      <c r="B430" t="s">
        <v>599</v>
      </c>
      <c r="C430">
        <v>9329.86</v>
      </c>
      <c r="D430">
        <v>9417</v>
      </c>
      <c r="E430">
        <v>9250</v>
      </c>
      <c r="F430">
        <v>9389.8799999999992</v>
      </c>
      <c r="G430">
        <v>2905.13</v>
      </c>
      <c r="H430">
        <v>27159901.920000002</v>
      </c>
    </row>
    <row r="431" spans="1:8" x14ac:dyDescent="0.3">
      <c r="A431" s="8">
        <f>DATEVALUE(MID(B431,1,10))+(IF(RIGHT(B431,2)="PM",12,0)+MID(B431,12,2))/24</f>
        <v>43886.833333333336</v>
      </c>
      <c r="B431" t="s">
        <v>600</v>
      </c>
      <c r="C431">
        <v>9359.9500000000007</v>
      </c>
      <c r="D431">
        <v>9377.76</v>
      </c>
      <c r="E431">
        <v>9297</v>
      </c>
      <c r="F431">
        <v>9329.86</v>
      </c>
      <c r="G431">
        <v>1517</v>
      </c>
      <c r="H431">
        <v>14153436.039999999</v>
      </c>
    </row>
    <row r="432" spans="1:8" x14ac:dyDescent="0.3">
      <c r="A432" s="8">
        <f>DATEVALUE(MID(B432,1,10))+(IF(RIGHT(B432,2)="PM",12,0)+MID(B432,12,2))/24</f>
        <v>43886.791666666664</v>
      </c>
      <c r="B432" t="s">
        <v>601</v>
      </c>
      <c r="C432">
        <v>9375.4</v>
      </c>
      <c r="D432">
        <v>9377.36</v>
      </c>
      <c r="E432">
        <v>9322.06</v>
      </c>
      <c r="F432">
        <v>9359.9500000000007</v>
      </c>
      <c r="G432">
        <v>1467.42</v>
      </c>
      <c r="H432">
        <v>13718214.08</v>
      </c>
    </row>
    <row r="433" spans="1:8" x14ac:dyDescent="0.3">
      <c r="A433" s="8">
        <f>DATEVALUE(MID(B433,1,10))+(IF(RIGHT(B433,2)="PM",12,0)+MID(B433,12,2))/24</f>
        <v>43886.75</v>
      </c>
      <c r="B433" t="s">
        <v>602</v>
      </c>
      <c r="C433">
        <v>9335.24</v>
      </c>
      <c r="D433">
        <v>9399</v>
      </c>
      <c r="E433">
        <v>9322.4699999999993</v>
      </c>
      <c r="F433">
        <v>9375.4</v>
      </c>
      <c r="G433">
        <v>1797.29</v>
      </c>
      <c r="H433">
        <v>16824511.91</v>
      </c>
    </row>
    <row r="434" spans="1:8" x14ac:dyDescent="0.3">
      <c r="A434" s="8">
        <f>DATEVALUE(MID(B434,1,10))+(IF(RIGHT(B434,2)="PM",12,0)+MID(B434,12,2))/24</f>
        <v>43886.708333333336</v>
      </c>
      <c r="B434" t="s">
        <v>603</v>
      </c>
      <c r="C434">
        <v>9308.85</v>
      </c>
      <c r="D434">
        <v>9392.06</v>
      </c>
      <c r="E434">
        <v>9281</v>
      </c>
      <c r="F434">
        <v>9335.24</v>
      </c>
      <c r="G434">
        <v>3004.82</v>
      </c>
      <c r="H434">
        <v>28042718.27</v>
      </c>
    </row>
    <row r="435" spans="1:8" x14ac:dyDescent="0.3">
      <c r="A435" s="8">
        <f>DATEVALUE(MID(B435,1,10))+(IF(RIGHT(B435,2)="PM",12,0)+MID(B435,12,2))/24</f>
        <v>43886.666666666664</v>
      </c>
      <c r="B435" t="s">
        <v>604</v>
      </c>
      <c r="C435">
        <v>9397.4699999999993</v>
      </c>
      <c r="D435">
        <v>9460.56</v>
      </c>
      <c r="E435">
        <v>9300</v>
      </c>
      <c r="F435">
        <v>9308.85</v>
      </c>
      <c r="G435">
        <v>4792.57</v>
      </c>
      <c r="H435">
        <v>44910678.950000003</v>
      </c>
    </row>
    <row r="436" spans="1:8" x14ac:dyDescent="0.3">
      <c r="A436" s="8">
        <f>DATEVALUE(MID(B436,1,10))+(IF(RIGHT(B436,2)="PM",12,0)+MID(B436,12,2))/24</f>
        <v>43886.625</v>
      </c>
      <c r="B436" t="s">
        <v>605</v>
      </c>
      <c r="C436">
        <v>9404.8700000000008</v>
      </c>
      <c r="D436">
        <v>9436.82</v>
      </c>
      <c r="E436">
        <v>9369</v>
      </c>
      <c r="F436">
        <v>9397.4699999999993</v>
      </c>
      <c r="G436">
        <v>2608.04</v>
      </c>
      <c r="H436">
        <v>24524822.57</v>
      </c>
    </row>
    <row r="437" spans="1:8" x14ac:dyDescent="0.3">
      <c r="A437" s="8">
        <f>DATEVALUE(MID(B437,1,10))+(IF(RIGHT(B437,2)="PM",12,0)+MID(B437,12,2))/24</f>
        <v>43886.583333333336</v>
      </c>
      <c r="B437" t="s">
        <v>606</v>
      </c>
      <c r="C437">
        <v>9567.7999999999993</v>
      </c>
      <c r="D437">
        <v>9570.31</v>
      </c>
      <c r="E437">
        <v>9360</v>
      </c>
      <c r="F437">
        <v>9404.8700000000008</v>
      </c>
      <c r="G437">
        <v>5189.3500000000004</v>
      </c>
      <c r="H437">
        <v>49017241.640000001</v>
      </c>
    </row>
    <row r="438" spans="1:8" x14ac:dyDescent="0.3">
      <c r="A438" s="8">
        <f>DATEVALUE(MID(B438,1,10))+(IF(RIGHT(B438,2)="PM",12,0)+MID(B438,12,2))/24</f>
        <v>43886.541666666664</v>
      </c>
      <c r="B438" t="s">
        <v>607</v>
      </c>
      <c r="C438">
        <v>9615.51</v>
      </c>
      <c r="D438">
        <v>9620</v>
      </c>
      <c r="E438">
        <v>9550</v>
      </c>
      <c r="F438">
        <v>9567.7999999999993</v>
      </c>
      <c r="G438">
        <v>1856.17</v>
      </c>
      <c r="H438">
        <v>17786818.600000001</v>
      </c>
    </row>
    <row r="439" spans="1:8" x14ac:dyDescent="0.3">
      <c r="A439" s="8">
        <f>DATEVALUE(MID(B439,1,10))+(IF(RIGHT(B439,2)="PM",12,0)+MID(B439,12,2))/24</f>
        <v>43887</v>
      </c>
      <c r="B439" t="s">
        <v>608</v>
      </c>
      <c r="C439">
        <v>9627.2199999999993</v>
      </c>
      <c r="D439">
        <v>9675</v>
      </c>
      <c r="E439">
        <v>9595.0499999999993</v>
      </c>
      <c r="F439">
        <v>9615.51</v>
      </c>
      <c r="G439">
        <v>2367.19</v>
      </c>
      <c r="H439">
        <v>22797978.960000001</v>
      </c>
    </row>
    <row r="440" spans="1:8" x14ac:dyDescent="0.3">
      <c r="A440" s="8">
        <f>DATEVALUE(MID(B440,1,10))+(IF(RIGHT(B440,2)="PM",12,0)+MID(B440,12,2))/24</f>
        <v>43886.458333333336</v>
      </c>
      <c r="B440" t="s">
        <v>609</v>
      </c>
      <c r="C440">
        <v>9552.7199999999993</v>
      </c>
      <c r="D440">
        <v>9645</v>
      </c>
      <c r="E440">
        <v>9488</v>
      </c>
      <c r="F440">
        <v>9627.2199999999993</v>
      </c>
      <c r="G440">
        <v>2870.44</v>
      </c>
      <c r="H440">
        <v>27442028.510000002</v>
      </c>
    </row>
    <row r="441" spans="1:8" x14ac:dyDescent="0.3">
      <c r="A441" s="8">
        <f>DATEVALUE(MID(B441,1,10))+(IF(RIGHT(B441,2)="PM",12,0)+MID(B441,12,2))/24</f>
        <v>43886.416666666664</v>
      </c>
      <c r="B441" t="s">
        <v>610</v>
      </c>
      <c r="C441">
        <v>9561.36</v>
      </c>
      <c r="D441">
        <v>9580.98</v>
      </c>
      <c r="E441">
        <v>9536</v>
      </c>
      <c r="F441">
        <v>9552.7199999999993</v>
      </c>
      <c r="G441">
        <v>1389.96</v>
      </c>
      <c r="H441">
        <v>13282402.75</v>
      </c>
    </row>
    <row r="442" spans="1:8" x14ac:dyDescent="0.3">
      <c r="A442" s="8">
        <f>DATEVALUE(MID(B442,1,10))+(IF(RIGHT(B442,2)="PM",12,0)+MID(B442,12,2))/24</f>
        <v>43886.375</v>
      </c>
      <c r="B442" t="s">
        <v>611</v>
      </c>
      <c r="C442">
        <v>9552.43</v>
      </c>
      <c r="D442">
        <v>9596.0300000000007</v>
      </c>
      <c r="E442">
        <v>9550.5499999999993</v>
      </c>
      <c r="F442">
        <v>9561.36</v>
      </c>
      <c r="G442">
        <v>1369.64</v>
      </c>
      <c r="H442">
        <v>13119302.300000001</v>
      </c>
    </row>
    <row r="443" spans="1:8" x14ac:dyDescent="0.3">
      <c r="A443" s="8">
        <f>DATEVALUE(MID(B443,1,10))+(IF(RIGHT(B443,2)="PM",12,0)+MID(B443,12,2))/24</f>
        <v>43886.333333333336</v>
      </c>
      <c r="B443" t="s">
        <v>612</v>
      </c>
      <c r="C443">
        <v>9520.16</v>
      </c>
      <c r="D443">
        <v>9581.6299999999992</v>
      </c>
      <c r="E443">
        <v>9502.57</v>
      </c>
      <c r="F443">
        <v>9552.43</v>
      </c>
      <c r="G443">
        <v>1987.68</v>
      </c>
      <c r="H443">
        <v>18990641.07</v>
      </c>
    </row>
    <row r="444" spans="1:8" x14ac:dyDescent="0.3">
      <c r="A444" s="8">
        <f>DATEVALUE(MID(B444,1,10))+(IF(RIGHT(B444,2)="PM",12,0)+MID(B444,12,2))/24</f>
        <v>43886.291666666664</v>
      </c>
      <c r="B444" t="s">
        <v>613</v>
      </c>
      <c r="C444">
        <v>9540.5300000000007</v>
      </c>
      <c r="D444">
        <v>9540.5300000000007</v>
      </c>
      <c r="E444">
        <v>9486.18</v>
      </c>
      <c r="F444">
        <v>9520.16</v>
      </c>
      <c r="G444">
        <v>1954.99</v>
      </c>
      <c r="H444">
        <v>18592882.280000001</v>
      </c>
    </row>
    <row r="445" spans="1:8" x14ac:dyDescent="0.3">
      <c r="A445" s="8">
        <f>DATEVALUE(MID(B445,1,10))+(IF(RIGHT(B445,2)="PM",12,0)+MID(B445,12,2))/24</f>
        <v>43886.25</v>
      </c>
      <c r="B445" t="s">
        <v>614</v>
      </c>
      <c r="C445">
        <v>9556.2999999999993</v>
      </c>
      <c r="D445">
        <v>9571.75</v>
      </c>
      <c r="E445">
        <v>9505</v>
      </c>
      <c r="F445">
        <v>9540.5300000000007</v>
      </c>
      <c r="G445">
        <v>1895.01</v>
      </c>
      <c r="H445">
        <v>18064445.449999999</v>
      </c>
    </row>
    <row r="446" spans="1:8" x14ac:dyDescent="0.3">
      <c r="A446" s="8">
        <f>DATEVALUE(MID(B446,1,10))+(IF(RIGHT(B446,2)="PM",12,0)+MID(B446,12,2))/24</f>
        <v>43886.208333333336</v>
      </c>
      <c r="B446" t="s">
        <v>615</v>
      </c>
      <c r="C446">
        <v>9576.2199999999993</v>
      </c>
      <c r="D446">
        <v>9592.73</v>
      </c>
      <c r="E446">
        <v>9528.19</v>
      </c>
      <c r="F446">
        <v>9556.2999999999993</v>
      </c>
      <c r="G446">
        <v>1828.61</v>
      </c>
      <c r="H446">
        <v>17479860.710000001</v>
      </c>
    </row>
    <row r="447" spans="1:8" x14ac:dyDescent="0.3">
      <c r="A447" s="8">
        <f>DATEVALUE(MID(B447,1,10))+(IF(RIGHT(B447,2)="PM",12,0)+MID(B447,12,2))/24</f>
        <v>43886.166666666664</v>
      </c>
      <c r="B447" t="s">
        <v>616</v>
      </c>
      <c r="C447">
        <v>9579.44</v>
      </c>
      <c r="D447">
        <v>9604.99</v>
      </c>
      <c r="E447">
        <v>9551.11</v>
      </c>
      <c r="F447">
        <v>9576.2199999999993</v>
      </c>
      <c r="G447">
        <v>1213.99</v>
      </c>
      <c r="H447">
        <v>11631422.65</v>
      </c>
    </row>
    <row r="448" spans="1:8" x14ac:dyDescent="0.3">
      <c r="A448" s="8">
        <f>DATEVALUE(MID(B448,1,10))+(IF(RIGHT(B448,2)="PM",12,0)+MID(B448,12,2))/24</f>
        <v>43886.125</v>
      </c>
      <c r="B448" t="s">
        <v>617</v>
      </c>
      <c r="C448">
        <v>9608.24</v>
      </c>
      <c r="D448">
        <v>9627.52</v>
      </c>
      <c r="E448">
        <v>9571.4500000000007</v>
      </c>
      <c r="F448">
        <v>9579.44</v>
      </c>
      <c r="G448">
        <v>968.18</v>
      </c>
      <c r="H448">
        <v>9287538.6799999997</v>
      </c>
    </row>
    <row r="449" spans="1:8" x14ac:dyDescent="0.3">
      <c r="A449" s="8">
        <f>DATEVALUE(MID(B449,1,10))+(IF(RIGHT(B449,2)="PM",12,0)+MID(B449,12,2))/24</f>
        <v>43886.083333333336</v>
      </c>
      <c r="B449" t="s">
        <v>618</v>
      </c>
      <c r="C449">
        <v>9590.44</v>
      </c>
      <c r="D449">
        <v>9621.98</v>
      </c>
      <c r="E449">
        <v>9567.2199999999993</v>
      </c>
      <c r="F449">
        <v>9608.24</v>
      </c>
      <c r="G449">
        <v>1152.4100000000001</v>
      </c>
      <c r="H449">
        <v>11052931.48</v>
      </c>
    </row>
    <row r="450" spans="1:8" x14ac:dyDescent="0.3">
      <c r="A450" s="8">
        <f>DATEVALUE(MID(B450,1,10))+(IF(RIGHT(B450,2)="PM",12,0)+MID(B450,12,2))/24</f>
        <v>43886.041666666664</v>
      </c>
      <c r="B450" t="s">
        <v>619</v>
      </c>
      <c r="C450">
        <v>9616.74</v>
      </c>
      <c r="D450">
        <v>9650.98</v>
      </c>
      <c r="E450">
        <v>9580</v>
      </c>
      <c r="F450">
        <v>9590.44</v>
      </c>
      <c r="G450">
        <v>1372.9</v>
      </c>
      <c r="H450">
        <v>13192072.5</v>
      </c>
    </row>
    <row r="451" spans="1:8" x14ac:dyDescent="0.3">
      <c r="A451" s="8">
        <f>DATEVALUE(MID(B451,1,10))+(IF(RIGHT(B451,2)="PM",12,0)+MID(B451,12,2))/24</f>
        <v>43886.5</v>
      </c>
      <c r="B451" t="s">
        <v>620</v>
      </c>
      <c r="C451">
        <v>9656.1299999999992</v>
      </c>
      <c r="D451">
        <v>9671.1200000000008</v>
      </c>
      <c r="E451">
        <v>9602.39</v>
      </c>
      <c r="F451">
        <v>9616.74</v>
      </c>
      <c r="G451">
        <v>1148.06</v>
      </c>
      <c r="H451">
        <v>11050957.77</v>
      </c>
    </row>
    <row r="452" spans="1:8" x14ac:dyDescent="0.3">
      <c r="A452" s="8">
        <f>DATEVALUE(MID(B452,1,10))+(IF(RIGHT(B452,2)="PM",12,0)+MID(B452,12,2))/24</f>
        <v>43885.958333333336</v>
      </c>
      <c r="B452" t="s">
        <v>621</v>
      </c>
      <c r="C452">
        <v>9633.5</v>
      </c>
      <c r="D452">
        <v>9671.98</v>
      </c>
      <c r="E452">
        <v>9610</v>
      </c>
      <c r="F452">
        <v>9656.1299999999992</v>
      </c>
      <c r="G452">
        <v>1032.52</v>
      </c>
      <c r="H452">
        <v>9955521.1600000001</v>
      </c>
    </row>
    <row r="453" spans="1:8" x14ac:dyDescent="0.3">
      <c r="A453" s="8">
        <f>DATEVALUE(MID(B453,1,10))+(IF(RIGHT(B453,2)="PM",12,0)+MID(B453,12,2))/24</f>
        <v>43885.916666666664</v>
      </c>
      <c r="B453" t="s">
        <v>622</v>
      </c>
      <c r="C453">
        <v>9609.61</v>
      </c>
      <c r="D453">
        <v>9650</v>
      </c>
      <c r="E453">
        <v>9599.11</v>
      </c>
      <c r="F453">
        <v>9633.5</v>
      </c>
      <c r="G453">
        <v>1119.46</v>
      </c>
      <c r="H453">
        <v>10778858.310000001</v>
      </c>
    </row>
    <row r="454" spans="1:8" x14ac:dyDescent="0.3">
      <c r="A454" s="8">
        <f>DATEVALUE(MID(B454,1,10))+(IF(RIGHT(B454,2)="PM",12,0)+MID(B454,12,2))/24</f>
        <v>43885.875</v>
      </c>
      <c r="B454" t="s">
        <v>623</v>
      </c>
      <c r="C454">
        <v>9594.81</v>
      </c>
      <c r="D454">
        <v>9620</v>
      </c>
      <c r="E454">
        <v>9563.32</v>
      </c>
      <c r="F454">
        <v>9609.61</v>
      </c>
      <c r="G454">
        <v>1767.68</v>
      </c>
      <c r="H454">
        <v>16959071.41</v>
      </c>
    </row>
    <row r="455" spans="1:8" x14ac:dyDescent="0.3">
      <c r="A455" s="8">
        <f>DATEVALUE(MID(B455,1,10))+(IF(RIGHT(B455,2)="PM",12,0)+MID(B455,12,2))/24</f>
        <v>43885.833333333336</v>
      </c>
      <c r="B455" t="s">
        <v>624</v>
      </c>
      <c r="C455">
        <v>9601.09</v>
      </c>
      <c r="D455">
        <v>9646.2000000000007</v>
      </c>
      <c r="E455">
        <v>9569.0300000000007</v>
      </c>
      <c r="F455">
        <v>9594.81</v>
      </c>
      <c r="G455">
        <v>1886.31</v>
      </c>
      <c r="H455">
        <v>18130173.539999999</v>
      </c>
    </row>
    <row r="456" spans="1:8" x14ac:dyDescent="0.3">
      <c r="A456" s="8">
        <f>DATEVALUE(MID(B456,1,10))+(IF(RIGHT(B456,2)="PM",12,0)+MID(B456,12,2))/24</f>
        <v>43885.791666666664</v>
      </c>
      <c r="B456" t="s">
        <v>625</v>
      </c>
      <c r="C456">
        <v>9588.2999999999993</v>
      </c>
      <c r="D456">
        <v>9646.19</v>
      </c>
      <c r="E456">
        <v>9569</v>
      </c>
      <c r="F456">
        <v>9601.09</v>
      </c>
      <c r="G456">
        <v>2118.2800000000002</v>
      </c>
      <c r="H456">
        <v>20351749.510000002</v>
      </c>
    </row>
    <row r="457" spans="1:8" x14ac:dyDescent="0.3">
      <c r="A457" s="8">
        <f>DATEVALUE(MID(B457,1,10))+(IF(RIGHT(B457,2)="PM",12,0)+MID(B457,12,2))/24</f>
        <v>43885.75</v>
      </c>
      <c r="B457" t="s">
        <v>626</v>
      </c>
      <c r="C457">
        <v>9600.76</v>
      </c>
      <c r="D457">
        <v>9600.76</v>
      </c>
      <c r="E457">
        <v>9473.56</v>
      </c>
      <c r="F457">
        <v>9588.2999999999993</v>
      </c>
      <c r="G457">
        <v>4791.96</v>
      </c>
      <c r="H457">
        <v>45720999.020000003</v>
      </c>
    </row>
    <row r="458" spans="1:8" x14ac:dyDescent="0.3">
      <c r="A458" s="8">
        <f>DATEVALUE(MID(B458,1,10))+(IF(RIGHT(B458,2)="PM",12,0)+MID(B458,12,2))/24</f>
        <v>43885.708333333336</v>
      </c>
      <c r="B458" t="s">
        <v>627</v>
      </c>
      <c r="C458">
        <v>9650</v>
      </c>
      <c r="D458">
        <v>9659.9599999999991</v>
      </c>
      <c r="E458">
        <v>9569.91</v>
      </c>
      <c r="F458">
        <v>9600.76</v>
      </c>
      <c r="G458">
        <v>3082.73</v>
      </c>
      <c r="H458">
        <v>29670439.789999999</v>
      </c>
    </row>
    <row r="459" spans="1:8" x14ac:dyDescent="0.3">
      <c r="A459" s="8">
        <f>DATEVALUE(MID(B459,1,10))+(IF(RIGHT(B459,2)="PM",12,0)+MID(B459,12,2))/24</f>
        <v>43885.666666666664</v>
      </c>
      <c r="B459" t="s">
        <v>628</v>
      </c>
      <c r="C459">
        <v>9703.2800000000007</v>
      </c>
      <c r="D459">
        <v>9731.6</v>
      </c>
      <c r="E459">
        <v>9634.2900000000009</v>
      </c>
      <c r="F459">
        <v>9650</v>
      </c>
      <c r="G459">
        <v>2757.3</v>
      </c>
      <c r="H459">
        <v>26716024.309999999</v>
      </c>
    </row>
    <row r="460" spans="1:8" x14ac:dyDescent="0.3">
      <c r="A460" s="8">
        <f>DATEVALUE(MID(B460,1,10))+(IF(RIGHT(B460,2)="PM",12,0)+MID(B460,12,2))/24</f>
        <v>43885.625</v>
      </c>
      <c r="B460" t="s">
        <v>629</v>
      </c>
      <c r="C460">
        <v>9736.4500000000007</v>
      </c>
      <c r="D460">
        <v>9781.2800000000007</v>
      </c>
      <c r="E460">
        <v>9668</v>
      </c>
      <c r="F460">
        <v>9703.2800000000007</v>
      </c>
      <c r="G460">
        <v>2795.47</v>
      </c>
      <c r="H460">
        <v>27182653.469999999</v>
      </c>
    </row>
    <row r="461" spans="1:8" x14ac:dyDescent="0.3">
      <c r="A461" s="8">
        <f>DATEVALUE(MID(B461,1,10))+(IF(RIGHT(B461,2)="PM",12,0)+MID(B461,12,2))/24</f>
        <v>43885.583333333336</v>
      </c>
      <c r="B461" t="s">
        <v>630</v>
      </c>
      <c r="C461">
        <v>9751.01</v>
      </c>
      <c r="D461">
        <v>9824.66</v>
      </c>
      <c r="E461">
        <v>9710.9500000000007</v>
      </c>
      <c r="F461">
        <v>9736.4500000000007</v>
      </c>
      <c r="G461">
        <v>2336.1799999999998</v>
      </c>
      <c r="H461">
        <v>22820671.399999999</v>
      </c>
    </row>
    <row r="462" spans="1:8" x14ac:dyDescent="0.3">
      <c r="A462" s="8">
        <f>DATEVALUE(MID(B462,1,10))+(IF(RIGHT(B462,2)="PM",12,0)+MID(B462,12,2))/24</f>
        <v>43885.541666666664</v>
      </c>
      <c r="B462" t="s">
        <v>631</v>
      </c>
      <c r="C462">
        <v>9795.16</v>
      </c>
      <c r="D462">
        <v>9811.1</v>
      </c>
      <c r="E462">
        <v>9735.49</v>
      </c>
      <c r="F462">
        <v>9751.01</v>
      </c>
      <c r="G462">
        <v>1784.3</v>
      </c>
      <c r="H462">
        <v>17435267.199999999</v>
      </c>
    </row>
    <row r="463" spans="1:8" x14ac:dyDescent="0.3">
      <c r="A463" s="8">
        <f>DATEVALUE(MID(B463,1,10))+(IF(RIGHT(B463,2)="PM",12,0)+MID(B463,12,2))/24</f>
        <v>43886</v>
      </c>
      <c r="B463" t="s">
        <v>632</v>
      </c>
      <c r="C463">
        <v>9811.3799999999992</v>
      </c>
      <c r="D463">
        <v>9843.5</v>
      </c>
      <c r="E463">
        <v>9778.31</v>
      </c>
      <c r="F463">
        <v>9795.16</v>
      </c>
      <c r="G463">
        <v>1741.51</v>
      </c>
      <c r="H463">
        <v>17079469.859999999</v>
      </c>
    </row>
    <row r="464" spans="1:8" x14ac:dyDescent="0.3">
      <c r="A464" s="8">
        <f>DATEVALUE(MID(B464,1,10))+(IF(RIGHT(B464,2)="PM",12,0)+MID(B464,12,2))/24</f>
        <v>43885.458333333336</v>
      </c>
      <c r="B464" t="s">
        <v>633</v>
      </c>
      <c r="C464">
        <v>9748.74</v>
      </c>
      <c r="D464">
        <v>9820</v>
      </c>
      <c r="E464">
        <v>9737.85</v>
      </c>
      <c r="F464">
        <v>9811.3799999999992</v>
      </c>
      <c r="G464">
        <v>1994.76</v>
      </c>
      <c r="H464">
        <v>19511369.719999999</v>
      </c>
    </row>
    <row r="465" spans="1:8" x14ac:dyDescent="0.3">
      <c r="A465" s="8">
        <f>DATEVALUE(MID(B465,1,10))+(IF(RIGHT(B465,2)="PM",12,0)+MID(B465,12,2))/24</f>
        <v>43885.416666666664</v>
      </c>
      <c r="B465" t="s">
        <v>634</v>
      </c>
      <c r="C465">
        <v>9717.7999999999993</v>
      </c>
      <c r="D465">
        <v>9754</v>
      </c>
      <c r="E465">
        <v>9698.0400000000009</v>
      </c>
      <c r="F465">
        <v>9748.74</v>
      </c>
      <c r="G465">
        <v>1130.77</v>
      </c>
      <c r="H465">
        <v>11007902.32</v>
      </c>
    </row>
    <row r="466" spans="1:8" x14ac:dyDescent="0.3">
      <c r="A466" s="8">
        <f>DATEVALUE(MID(B466,1,10))+(IF(RIGHT(B466,2)="PM",12,0)+MID(B466,12,2))/24</f>
        <v>43885.375</v>
      </c>
      <c r="B466" t="s">
        <v>635</v>
      </c>
      <c r="C466">
        <v>9757.52</v>
      </c>
      <c r="D466">
        <v>9769.11</v>
      </c>
      <c r="E466">
        <v>9694.74</v>
      </c>
      <c r="F466">
        <v>9717.7999999999993</v>
      </c>
      <c r="G466">
        <v>1336.76</v>
      </c>
      <c r="H466">
        <v>13010057.800000001</v>
      </c>
    </row>
    <row r="467" spans="1:8" x14ac:dyDescent="0.3">
      <c r="A467" s="8">
        <f>DATEVALUE(MID(B467,1,10))+(IF(RIGHT(B467,2)="PM",12,0)+MID(B467,12,2))/24</f>
        <v>43885.333333333336</v>
      </c>
      <c r="B467" t="s">
        <v>636</v>
      </c>
      <c r="C467">
        <v>9752.83</v>
      </c>
      <c r="D467">
        <v>9770.35</v>
      </c>
      <c r="E467">
        <v>9740.24</v>
      </c>
      <c r="F467">
        <v>9757.52</v>
      </c>
      <c r="G467">
        <v>1212.75</v>
      </c>
      <c r="H467">
        <v>11832839.52</v>
      </c>
    </row>
    <row r="468" spans="1:8" x14ac:dyDescent="0.3">
      <c r="A468" s="8">
        <f>DATEVALUE(MID(B468,1,10))+(IF(RIGHT(B468,2)="PM",12,0)+MID(B468,12,2))/24</f>
        <v>43885.291666666664</v>
      </c>
      <c r="B468" t="s">
        <v>637</v>
      </c>
      <c r="C468">
        <v>9726.19</v>
      </c>
      <c r="D468">
        <v>9757.49</v>
      </c>
      <c r="E468">
        <v>9667.7099999999991</v>
      </c>
      <c r="F468">
        <v>9752.83</v>
      </c>
      <c r="G468">
        <v>2407.66</v>
      </c>
      <c r="H468">
        <v>23380164.690000001</v>
      </c>
    </row>
    <row r="469" spans="1:8" x14ac:dyDescent="0.3">
      <c r="A469" s="8">
        <f>DATEVALUE(MID(B469,1,10))+(IF(RIGHT(B469,2)="PM",12,0)+MID(B469,12,2))/24</f>
        <v>43885.25</v>
      </c>
      <c r="B469" t="s">
        <v>638</v>
      </c>
      <c r="C469">
        <v>9759.49</v>
      </c>
      <c r="D469">
        <v>9762.91</v>
      </c>
      <c r="E469">
        <v>9710.2000000000007</v>
      </c>
      <c r="F469">
        <v>9726.19</v>
      </c>
      <c r="G469">
        <v>999.37</v>
      </c>
      <c r="H469">
        <v>9732871.25</v>
      </c>
    </row>
    <row r="470" spans="1:8" x14ac:dyDescent="0.3">
      <c r="A470" s="8">
        <f>DATEVALUE(MID(B470,1,10))+(IF(RIGHT(B470,2)="PM",12,0)+MID(B470,12,2))/24</f>
        <v>43885.208333333336</v>
      </c>
      <c r="B470" t="s">
        <v>639</v>
      </c>
      <c r="C470">
        <v>9756.7999999999993</v>
      </c>
      <c r="D470">
        <v>9760</v>
      </c>
      <c r="E470">
        <v>9730.0499999999993</v>
      </c>
      <c r="F470">
        <v>9759.49</v>
      </c>
      <c r="G470">
        <v>866.81</v>
      </c>
      <c r="H470">
        <v>8448992.9700000007</v>
      </c>
    </row>
    <row r="471" spans="1:8" x14ac:dyDescent="0.3">
      <c r="A471" s="8">
        <f>DATEVALUE(MID(B471,1,10))+(IF(RIGHT(B471,2)="PM",12,0)+MID(B471,12,2))/24</f>
        <v>43885.166666666664</v>
      </c>
      <c r="B471" t="s">
        <v>640</v>
      </c>
      <c r="C471">
        <v>9753.7099999999991</v>
      </c>
      <c r="D471">
        <v>9759.99</v>
      </c>
      <c r="E471">
        <v>9730.7800000000007</v>
      </c>
      <c r="F471">
        <v>9756.7999999999993</v>
      </c>
      <c r="G471">
        <v>1265.92</v>
      </c>
      <c r="H471">
        <v>12336177.890000001</v>
      </c>
    </row>
    <row r="472" spans="1:8" x14ac:dyDescent="0.3">
      <c r="A472" s="8">
        <f>DATEVALUE(MID(B472,1,10))+(IF(RIGHT(B472,2)="PM",12,0)+MID(B472,12,2))/24</f>
        <v>43885.125</v>
      </c>
      <c r="B472" t="s">
        <v>641</v>
      </c>
      <c r="C472">
        <v>9741.09</v>
      </c>
      <c r="D472">
        <v>9782.08</v>
      </c>
      <c r="E472">
        <v>9725.11</v>
      </c>
      <c r="F472">
        <v>9753.7099999999991</v>
      </c>
      <c r="G472">
        <v>2025.96</v>
      </c>
      <c r="H472">
        <v>19765031.739999998</v>
      </c>
    </row>
    <row r="473" spans="1:8" x14ac:dyDescent="0.3">
      <c r="A473" s="8">
        <f>DATEVALUE(MID(B473,1,10))+(IF(RIGHT(B473,2)="PM",12,0)+MID(B473,12,2))/24</f>
        <v>43885.083333333336</v>
      </c>
      <c r="B473" t="s">
        <v>642</v>
      </c>
      <c r="C473">
        <v>9885.0400000000009</v>
      </c>
      <c r="D473">
        <v>9917</v>
      </c>
      <c r="E473">
        <v>9600</v>
      </c>
      <c r="F473">
        <v>9741.09</v>
      </c>
      <c r="G473">
        <v>5111</v>
      </c>
      <c r="H473">
        <v>49844965.539999999</v>
      </c>
    </row>
    <row r="474" spans="1:8" x14ac:dyDescent="0.3">
      <c r="A474" s="8">
        <f>DATEVALUE(MID(B474,1,10))+(IF(RIGHT(B474,2)="PM",12,0)+MID(B474,12,2))/24</f>
        <v>43885.041666666664</v>
      </c>
      <c r="B474" t="s">
        <v>643</v>
      </c>
      <c r="C474">
        <v>9946.07</v>
      </c>
      <c r="D474">
        <v>9949.92</v>
      </c>
      <c r="E474">
        <v>9875.48</v>
      </c>
      <c r="F474">
        <v>9885.0400000000009</v>
      </c>
      <c r="G474">
        <v>1593.65</v>
      </c>
      <c r="H474">
        <v>15785966.02</v>
      </c>
    </row>
    <row r="475" spans="1:8" x14ac:dyDescent="0.3">
      <c r="A475" s="8">
        <f>DATEVALUE(MID(B475,1,10))+(IF(RIGHT(B475,2)="PM",12,0)+MID(B475,12,2))/24</f>
        <v>43885.5</v>
      </c>
      <c r="B475" t="s">
        <v>644</v>
      </c>
      <c r="C475">
        <v>9936.4</v>
      </c>
      <c r="D475">
        <v>9990</v>
      </c>
      <c r="E475">
        <v>9902.4599999999991</v>
      </c>
      <c r="F475">
        <v>9946.07</v>
      </c>
      <c r="G475">
        <v>2837.56</v>
      </c>
      <c r="H475">
        <v>28270185.43</v>
      </c>
    </row>
    <row r="476" spans="1:8" x14ac:dyDescent="0.3">
      <c r="A476" s="8">
        <f>DATEVALUE(MID(B476,1,10))+(IF(RIGHT(B476,2)="PM",12,0)+MID(B476,12,2))/24</f>
        <v>43884.958333333336</v>
      </c>
      <c r="B476" t="s">
        <v>645</v>
      </c>
      <c r="C476">
        <v>9909.94</v>
      </c>
      <c r="D476">
        <v>9971.17</v>
      </c>
      <c r="E476">
        <v>9885.01</v>
      </c>
      <c r="F476">
        <v>9936.4</v>
      </c>
      <c r="G476">
        <v>2535.89</v>
      </c>
      <c r="H476">
        <v>25209368.75</v>
      </c>
    </row>
    <row r="477" spans="1:8" x14ac:dyDescent="0.3">
      <c r="A477" s="8">
        <f>DATEVALUE(MID(B477,1,10))+(IF(RIGHT(B477,2)="PM",12,0)+MID(B477,12,2))/24</f>
        <v>43884.916666666664</v>
      </c>
      <c r="B477" t="s">
        <v>646</v>
      </c>
      <c r="C477">
        <v>9859.3799999999992</v>
      </c>
      <c r="D477">
        <v>9913</v>
      </c>
      <c r="E477">
        <v>9850</v>
      </c>
      <c r="F477">
        <v>9909.94</v>
      </c>
      <c r="G477">
        <v>876.44</v>
      </c>
      <c r="H477">
        <v>8663188.5299999993</v>
      </c>
    </row>
    <row r="478" spans="1:8" x14ac:dyDescent="0.3">
      <c r="A478" s="8">
        <f>DATEVALUE(MID(B478,1,10))+(IF(RIGHT(B478,2)="PM",12,0)+MID(B478,12,2))/24</f>
        <v>43884.875</v>
      </c>
      <c r="B478" t="s">
        <v>647</v>
      </c>
      <c r="C478">
        <v>9865</v>
      </c>
      <c r="D478">
        <v>9882</v>
      </c>
      <c r="E478">
        <v>9853.8799999999992</v>
      </c>
      <c r="F478">
        <v>9859.3799999999992</v>
      </c>
      <c r="G478">
        <v>573.89</v>
      </c>
      <c r="H478">
        <v>5662258.6900000004</v>
      </c>
    </row>
    <row r="479" spans="1:8" x14ac:dyDescent="0.3">
      <c r="A479" s="8">
        <f>DATEVALUE(MID(B479,1,10))+(IF(RIGHT(B479,2)="PM",12,0)+MID(B479,12,2))/24</f>
        <v>43884.833333333336</v>
      </c>
      <c r="B479" t="s">
        <v>648</v>
      </c>
      <c r="C479">
        <v>9871.76</v>
      </c>
      <c r="D479">
        <v>9879.68</v>
      </c>
      <c r="E479">
        <v>9835.51</v>
      </c>
      <c r="F479">
        <v>9865</v>
      </c>
      <c r="G479">
        <v>815.14</v>
      </c>
      <c r="H479">
        <v>8034869.9500000002</v>
      </c>
    </row>
    <row r="480" spans="1:8" x14ac:dyDescent="0.3">
      <c r="A480" s="8">
        <f>DATEVALUE(MID(B480,1,10))+(IF(RIGHT(B480,2)="PM",12,0)+MID(B480,12,2))/24</f>
        <v>43884.791666666664</v>
      </c>
      <c r="B480" t="s">
        <v>649</v>
      </c>
      <c r="C480">
        <v>9874.9599999999991</v>
      </c>
      <c r="D480">
        <v>9896</v>
      </c>
      <c r="E480">
        <v>9861.0499999999993</v>
      </c>
      <c r="F480">
        <v>9871.76</v>
      </c>
      <c r="G480">
        <v>700.28</v>
      </c>
      <c r="H480">
        <v>6920552.5800000001</v>
      </c>
    </row>
    <row r="481" spans="1:8" x14ac:dyDescent="0.3">
      <c r="A481" s="8">
        <f>DATEVALUE(MID(B481,1,10))+(IF(RIGHT(B481,2)="PM",12,0)+MID(B481,12,2))/24</f>
        <v>43884.75</v>
      </c>
      <c r="B481" t="s">
        <v>650</v>
      </c>
      <c r="C481">
        <v>9877.99</v>
      </c>
      <c r="D481">
        <v>9890</v>
      </c>
      <c r="E481">
        <v>9863</v>
      </c>
      <c r="F481">
        <v>9874.9599999999991</v>
      </c>
      <c r="G481">
        <v>617.57000000000005</v>
      </c>
      <c r="H481">
        <v>6100054.8799999999</v>
      </c>
    </row>
    <row r="482" spans="1:8" x14ac:dyDescent="0.3">
      <c r="A482" s="8">
        <f>DATEVALUE(MID(B482,1,10))+(IF(RIGHT(B482,2)="PM",12,0)+MID(B482,12,2))/24</f>
        <v>43884.708333333336</v>
      </c>
      <c r="B482" t="s">
        <v>651</v>
      </c>
      <c r="C482">
        <v>9868.7999999999993</v>
      </c>
      <c r="D482">
        <v>9889</v>
      </c>
      <c r="E482">
        <v>9860.01</v>
      </c>
      <c r="F482">
        <v>9877.99</v>
      </c>
      <c r="G482">
        <v>766.78</v>
      </c>
      <c r="H482">
        <v>7573675.4800000004</v>
      </c>
    </row>
    <row r="483" spans="1:8" x14ac:dyDescent="0.3">
      <c r="A483" s="8">
        <f>DATEVALUE(MID(B483,1,10))+(IF(RIGHT(B483,2)="PM",12,0)+MID(B483,12,2))/24</f>
        <v>43884.666666666664</v>
      </c>
      <c r="B483" t="s">
        <v>652</v>
      </c>
      <c r="C483">
        <v>9861.9</v>
      </c>
      <c r="D483">
        <v>9889.1299999999992</v>
      </c>
      <c r="E483">
        <v>9846.1</v>
      </c>
      <c r="F483">
        <v>9868.7999999999993</v>
      </c>
      <c r="G483">
        <v>1001.74</v>
      </c>
      <c r="H483">
        <v>9880940.7200000007</v>
      </c>
    </row>
    <row r="484" spans="1:8" x14ac:dyDescent="0.3">
      <c r="A484" s="8">
        <f>DATEVALUE(MID(B484,1,10))+(IF(RIGHT(B484,2)="PM",12,0)+MID(B484,12,2))/24</f>
        <v>43884.625</v>
      </c>
      <c r="B484" t="s">
        <v>653</v>
      </c>
      <c r="C484">
        <v>9895.6299999999992</v>
      </c>
      <c r="D484">
        <v>9907.65</v>
      </c>
      <c r="E484">
        <v>9840.44</v>
      </c>
      <c r="F484">
        <v>9861.9</v>
      </c>
      <c r="G484">
        <v>1499.15</v>
      </c>
      <c r="H484">
        <v>14797599.800000001</v>
      </c>
    </row>
    <row r="485" spans="1:8" x14ac:dyDescent="0.3">
      <c r="A485" s="8">
        <f>DATEVALUE(MID(B485,1,10))+(IF(RIGHT(B485,2)="PM",12,0)+MID(B485,12,2))/24</f>
        <v>43884.583333333336</v>
      </c>
      <c r="B485" t="s">
        <v>654</v>
      </c>
      <c r="C485">
        <v>9867.84</v>
      </c>
      <c r="D485">
        <v>9900</v>
      </c>
      <c r="E485">
        <v>9855</v>
      </c>
      <c r="F485">
        <v>9895.6299999999992</v>
      </c>
      <c r="G485">
        <v>1013.87</v>
      </c>
      <c r="H485">
        <v>10019812.41</v>
      </c>
    </row>
    <row r="486" spans="1:8" x14ac:dyDescent="0.3">
      <c r="A486" s="8">
        <f>DATEVALUE(MID(B486,1,10))+(IF(RIGHT(B486,2)="PM",12,0)+MID(B486,12,2))/24</f>
        <v>43884.541666666664</v>
      </c>
      <c r="B486" t="s">
        <v>655</v>
      </c>
      <c r="C486">
        <v>9844.15</v>
      </c>
      <c r="D486">
        <v>9889.99</v>
      </c>
      <c r="E486">
        <v>9839.4</v>
      </c>
      <c r="F486">
        <v>9867.84</v>
      </c>
      <c r="G486">
        <v>1189.0999999999999</v>
      </c>
      <c r="H486">
        <v>11733792.869999999</v>
      </c>
    </row>
    <row r="487" spans="1:8" x14ac:dyDescent="0.3">
      <c r="A487" s="8">
        <f>DATEVALUE(MID(B487,1,10))+(IF(RIGHT(B487,2)="PM",12,0)+MID(B487,12,2))/24</f>
        <v>43885</v>
      </c>
      <c r="B487" t="s">
        <v>656</v>
      </c>
      <c r="C487">
        <v>9825.57</v>
      </c>
      <c r="D487">
        <v>9863.7800000000007</v>
      </c>
      <c r="E487">
        <v>9800</v>
      </c>
      <c r="F487">
        <v>9844.15</v>
      </c>
      <c r="G487">
        <v>1735.58</v>
      </c>
      <c r="H487">
        <v>17074036.559999999</v>
      </c>
    </row>
    <row r="488" spans="1:8" x14ac:dyDescent="0.3">
      <c r="A488" s="8">
        <f>DATEVALUE(MID(B488,1,10))+(IF(RIGHT(B488,2)="PM",12,0)+MID(B488,12,2))/24</f>
        <v>43884.458333333336</v>
      </c>
      <c r="B488" t="s">
        <v>657</v>
      </c>
      <c r="C488">
        <v>9852.98</v>
      </c>
      <c r="D488">
        <v>9879.93</v>
      </c>
      <c r="E488">
        <v>9810.07</v>
      </c>
      <c r="F488">
        <v>9825.57</v>
      </c>
      <c r="G488">
        <v>2038.77</v>
      </c>
      <c r="H488">
        <v>20078577.579999998</v>
      </c>
    </row>
    <row r="489" spans="1:8" x14ac:dyDescent="0.3">
      <c r="A489" s="8">
        <f>DATEVALUE(MID(B489,1,10))+(IF(RIGHT(B489,2)="PM",12,0)+MID(B489,12,2))/24</f>
        <v>43884.416666666664</v>
      </c>
      <c r="B489" t="s">
        <v>658</v>
      </c>
      <c r="C489">
        <v>9885.86</v>
      </c>
      <c r="D489">
        <v>9990</v>
      </c>
      <c r="E489">
        <v>9840.77</v>
      </c>
      <c r="F489">
        <v>9852.98</v>
      </c>
      <c r="G489">
        <v>3092.96</v>
      </c>
      <c r="H489">
        <v>30643698.989999998</v>
      </c>
    </row>
    <row r="490" spans="1:8" x14ac:dyDescent="0.3">
      <c r="A490" s="8">
        <f>DATEVALUE(MID(B490,1,10))+(IF(RIGHT(B490,2)="PM",12,0)+MID(B490,12,2))/24</f>
        <v>43884.375</v>
      </c>
      <c r="B490" t="s">
        <v>659</v>
      </c>
      <c r="C490">
        <v>9880.1</v>
      </c>
      <c r="D490">
        <v>9912.2900000000009</v>
      </c>
      <c r="E490">
        <v>9870.41</v>
      </c>
      <c r="F490">
        <v>9885.86</v>
      </c>
      <c r="G490">
        <v>1509.24</v>
      </c>
      <c r="H490">
        <v>14927101.18</v>
      </c>
    </row>
    <row r="491" spans="1:8" x14ac:dyDescent="0.3">
      <c r="A491" s="8">
        <f>DATEVALUE(MID(B491,1,10))+(IF(RIGHT(B491,2)="PM",12,0)+MID(B491,12,2))/24</f>
        <v>43884.333333333336</v>
      </c>
      <c r="B491" t="s">
        <v>660</v>
      </c>
      <c r="C491">
        <v>9880.7000000000007</v>
      </c>
      <c r="D491">
        <v>9889.91</v>
      </c>
      <c r="E491">
        <v>9863</v>
      </c>
      <c r="F491">
        <v>9880.1</v>
      </c>
      <c r="G491">
        <v>1045.4000000000001</v>
      </c>
      <c r="H491">
        <v>10323267.390000001</v>
      </c>
    </row>
    <row r="492" spans="1:8" x14ac:dyDescent="0.3">
      <c r="A492" s="8">
        <f>DATEVALUE(MID(B492,1,10))+(IF(RIGHT(B492,2)="PM",12,0)+MID(B492,12,2))/24</f>
        <v>43884.291666666664</v>
      </c>
      <c r="B492" t="s">
        <v>661</v>
      </c>
      <c r="C492">
        <v>9891.74</v>
      </c>
      <c r="D492">
        <v>9910.19</v>
      </c>
      <c r="E492">
        <v>9861.5400000000009</v>
      </c>
      <c r="F492">
        <v>9880.7000000000007</v>
      </c>
      <c r="G492">
        <v>1362.31</v>
      </c>
      <c r="H492">
        <v>13469257.109999999</v>
      </c>
    </row>
    <row r="493" spans="1:8" x14ac:dyDescent="0.3">
      <c r="A493" s="8">
        <f>DATEVALUE(MID(B493,1,10))+(IF(RIGHT(B493,2)="PM",12,0)+MID(B493,12,2))/24</f>
        <v>43884.25</v>
      </c>
      <c r="B493" t="s">
        <v>662</v>
      </c>
      <c r="C493">
        <v>9868.3799999999992</v>
      </c>
      <c r="D493">
        <v>9916</v>
      </c>
      <c r="E493">
        <v>9865.57</v>
      </c>
      <c r="F493">
        <v>9891.74</v>
      </c>
      <c r="G493">
        <v>1535.33</v>
      </c>
      <c r="H493">
        <v>15195609.98</v>
      </c>
    </row>
    <row r="494" spans="1:8" x14ac:dyDescent="0.3">
      <c r="A494" s="8">
        <f>DATEVALUE(MID(B494,1,10))+(IF(RIGHT(B494,2)="PM",12,0)+MID(B494,12,2))/24</f>
        <v>43884.208333333336</v>
      </c>
      <c r="B494" t="s">
        <v>663</v>
      </c>
      <c r="C494">
        <v>9848.34</v>
      </c>
      <c r="D494">
        <v>9920</v>
      </c>
      <c r="E494">
        <v>9829.01</v>
      </c>
      <c r="F494">
        <v>9868.3799999999992</v>
      </c>
      <c r="G494">
        <v>1857.02</v>
      </c>
      <c r="H494">
        <v>18321201.16</v>
      </c>
    </row>
    <row r="495" spans="1:8" x14ac:dyDescent="0.3">
      <c r="A495" s="8">
        <f>DATEVALUE(MID(B495,1,10))+(IF(RIGHT(B495,2)="PM",12,0)+MID(B495,12,2))/24</f>
        <v>43884.166666666664</v>
      </c>
      <c r="B495" t="s">
        <v>664</v>
      </c>
      <c r="C495">
        <v>9787.08</v>
      </c>
      <c r="D495">
        <v>9920</v>
      </c>
      <c r="E495">
        <v>9786.4599999999991</v>
      </c>
      <c r="F495">
        <v>9848.34</v>
      </c>
      <c r="G495">
        <v>4970.01</v>
      </c>
      <c r="H495">
        <v>49053947.399999999</v>
      </c>
    </row>
    <row r="496" spans="1:8" x14ac:dyDescent="0.3">
      <c r="A496" s="8">
        <f>DATEVALUE(MID(B496,1,10))+(IF(RIGHT(B496,2)="PM",12,0)+MID(B496,12,2))/24</f>
        <v>43884.125</v>
      </c>
      <c r="B496" t="s">
        <v>665</v>
      </c>
      <c r="C496">
        <v>9680.5400000000009</v>
      </c>
      <c r="D496">
        <v>9797.9699999999993</v>
      </c>
      <c r="E496">
        <v>9675.19</v>
      </c>
      <c r="F496">
        <v>9787.08</v>
      </c>
      <c r="G496">
        <v>2022.61</v>
      </c>
      <c r="H496">
        <v>19694136.780000001</v>
      </c>
    </row>
    <row r="497" spans="1:8" x14ac:dyDescent="0.3">
      <c r="A497" s="8">
        <f>DATEVALUE(MID(B497,1,10))+(IF(RIGHT(B497,2)="PM",12,0)+MID(B497,12,2))/24</f>
        <v>43884.083333333336</v>
      </c>
      <c r="B497" t="s">
        <v>666</v>
      </c>
      <c r="C497">
        <v>9666.49</v>
      </c>
      <c r="D497">
        <v>9683.92</v>
      </c>
      <c r="E497">
        <v>9659.9599999999991</v>
      </c>
      <c r="F497">
        <v>9680.5400000000009</v>
      </c>
      <c r="G497">
        <v>546.88</v>
      </c>
      <c r="H497">
        <v>5289006.99</v>
      </c>
    </row>
    <row r="498" spans="1:8" x14ac:dyDescent="0.3">
      <c r="A498" s="8">
        <f>DATEVALUE(MID(B498,1,10))+(IF(RIGHT(B498,2)="PM",12,0)+MID(B498,12,2))/24</f>
        <v>43884.041666666664</v>
      </c>
      <c r="B498" t="s">
        <v>667</v>
      </c>
      <c r="C498">
        <v>9676.24</v>
      </c>
      <c r="D498">
        <v>9683.08</v>
      </c>
      <c r="E498">
        <v>9658.9699999999993</v>
      </c>
      <c r="F498">
        <v>9666.49</v>
      </c>
      <c r="G498">
        <v>552.41</v>
      </c>
      <c r="H498">
        <v>5343195.5199999996</v>
      </c>
    </row>
    <row r="499" spans="1:8" x14ac:dyDescent="0.3">
      <c r="A499" s="8">
        <f>DATEVALUE(MID(B499,1,10))+(IF(RIGHT(B499,2)="PM",12,0)+MID(B499,12,2))/24</f>
        <v>43884.5</v>
      </c>
      <c r="B499" t="s">
        <v>668</v>
      </c>
      <c r="C499">
        <v>9650.86</v>
      </c>
      <c r="D499">
        <v>9678.93</v>
      </c>
      <c r="E499">
        <v>9645</v>
      </c>
      <c r="F499">
        <v>9676.24</v>
      </c>
      <c r="G499">
        <v>583.70000000000005</v>
      </c>
      <c r="H499">
        <v>5640567.4199999999</v>
      </c>
    </row>
    <row r="500" spans="1:8" x14ac:dyDescent="0.3">
      <c r="A500" s="8">
        <f>DATEVALUE(MID(B500,1,10))+(IF(RIGHT(B500,2)="PM",12,0)+MID(B500,12,2))/24</f>
        <v>43883.958333333336</v>
      </c>
      <c r="B500" t="s">
        <v>669</v>
      </c>
      <c r="C500">
        <v>9667.25</v>
      </c>
      <c r="D500">
        <v>9681.6299999999992</v>
      </c>
      <c r="E500">
        <v>9644.4699999999993</v>
      </c>
      <c r="F500">
        <v>9650.86</v>
      </c>
      <c r="G500">
        <v>608.48</v>
      </c>
      <c r="H500">
        <v>5878774.0300000003</v>
      </c>
    </row>
    <row r="501" spans="1:8" x14ac:dyDescent="0.3">
      <c r="A501" s="8">
        <f>DATEVALUE(MID(B501,1,10))+(IF(RIGHT(B501,2)="PM",12,0)+MID(B501,12,2))/24</f>
        <v>43883.916666666664</v>
      </c>
      <c r="B501" t="s">
        <v>670</v>
      </c>
      <c r="C501">
        <v>9682.01</v>
      </c>
      <c r="D501">
        <v>9683</v>
      </c>
      <c r="E501">
        <v>9659.41</v>
      </c>
      <c r="F501">
        <v>9667.25</v>
      </c>
      <c r="G501">
        <v>483.33</v>
      </c>
      <c r="H501">
        <v>4673892.37</v>
      </c>
    </row>
    <row r="502" spans="1:8" x14ac:dyDescent="0.3">
      <c r="A502" s="8">
        <f>DATEVALUE(MID(B502,1,10))+(IF(RIGHT(B502,2)="PM",12,0)+MID(B502,12,2))/24</f>
        <v>43883.875</v>
      </c>
      <c r="B502" t="s">
        <v>671</v>
      </c>
      <c r="C502">
        <v>9676.4599999999991</v>
      </c>
      <c r="D502">
        <v>9696</v>
      </c>
      <c r="E502">
        <v>9668.94</v>
      </c>
      <c r="F502">
        <v>9682.01</v>
      </c>
      <c r="G502">
        <v>546.29</v>
      </c>
      <c r="H502">
        <v>5290414.3499999996</v>
      </c>
    </row>
    <row r="503" spans="1:8" x14ac:dyDescent="0.3">
      <c r="A503" s="8">
        <f>DATEVALUE(MID(B503,1,10))+(IF(RIGHT(B503,2)="PM",12,0)+MID(B503,12,2))/24</f>
        <v>43883.833333333336</v>
      </c>
      <c r="B503" t="s">
        <v>672</v>
      </c>
      <c r="C503">
        <v>9666.93</v>
      </c>
      <c r="D503">
        <v>9697</v>
      </c>
      <c r="E503">
        <v>9666.93</v>
      </c>
      <c r="F503">
        <v>9676.4599999999991</v>
      </c>
      <c r="G503">
        <v>857.42</v>
      </c>
      <c r="H503">
        <v>8304313.7599999998</v>
      </c>
    </row>
    <row r="504" spans="1:8" x14ac:dyDescent="0.3">
      <c r="A504" s="8">
        <f>DATEVALUE(MID(B504,1,10))+(IF(RIGHT(B504,2)="PM",12,0)+MID(B504,12,2))/24</f>
        <v>43883.791666666664</v>
      </c>
      <c r="B504" t="s">
        <v>673</v>
      </c>
      <c r="C504">
        <v>9655.64</v>
      </c>
      <c r="D504">
        <v>9679</v>
      </c>
      <c r="E504">
        <v>9655.07</v>
      </c>
      <c r="F504">
        <v>9666.93</v>
      </c>
      <c r="G504">
        <v>725.64</v>
      </c>
      <c r="H504">
        <v>7015695.3600000003</v>
      </c>
    </row>
    <row r="505" spans="1:8" x14ac:dyDescent="0.3">
      <c r="A505" s="8">
        <f>DATEVALUE(MID(B505,1,10))+(IF(RIGHT(B505,2)="PM",12,0)+MID(B505,12,2))/24</f>
        <v>43883.75</v>
      </c>
      <c r="B505" t="s">
        <v>674</v>
      </c>
      <c r="C505">
        <v>9656.2900000000009</v>
      </c>
      <c r="D505">
        <v>9663.15</v>
      </c>
      <c r="E505">
        <v>9640</v>
      </c>
      <c r="F505">
        <v>9655.64</v>
      </c>
      <c r="G505">
        <v>647.16999999999996</v>
      </c>
      <c r="H505">
        <v>6244345.75</v>
      </c>
    </row>
    <row r="506" spans="1:8" x14ac:dyDescent="0.3">
      <c r="A506" s="8">
        <f>DATEVALUE(MID(B506,1,10))+(IF(RIGHT(B506,2)="PM",12,0)+MID(B506,12,2))/24</f>
        <v>43883.708333333336</v>
      </c>
      <c r="B506" t="s">
        <v>675</v>
      </c>
      <c r="C506">
        <v>9642.8700000000008</v>
      </c>
      <c r="D506">
        <v>9680</v>
      </c>
      <c r="E506">
        <v>9626.32</v>
      </c>
      <c r="F506">
        <v>9656.2900000000009</v>
      </c>
      <c r="G506">
        <v>1654.78</v>
      </c>
      <c r="H506">
        <v>15974907.65</v>
      </c>
    </row>
    <row r="507" spans="1:8" x14ac:dyDescent="0.3">
      <c r="A507" s="8">
        <f>DATEVALUE(MID(B507,1,10))+(IF(RIGHT(B507,2)="PM",12,0)+MID(B507,12,2))/24</f>
        <v>43883.666666666664</v>
      </c>
      <c r="B507" t="s">
        <v>676</v>
      </c>
      <c r="C507">
        <v>9630.19</v>
      </c>
      <c r="D507">
        <v>9649</v>
      </c>
      <c r="E507">
        <v>9600.01</v>
      </c>
      <c r="F507">
        <v>9642.8700000000008</v>
      </c>
      <c r="G507">
        <v>1210.31</v>
      </c>
      <c r="H507">
        <v>11644445.48</v>
      </c>
    </row>
    <row r="508" spans="1:8" x14ac:dyDescent="0.3">
      <c r="A508" s="8">
        <f>DATEVALUE(MID(B508,1,10))+(IF(RIGHT(B508,2)="PM",12,0)+MID(B508,12,2))/24</f>
        <v>43883.625</v>
      </c>
      <c r="B508" t="s">
        <v>677</v>
      </c>
      <c r="C508">
        <v>9645</v>
      </c>
      <c r="D508">
        <v>9652.83</v>
      </c>
      <c r="E508">
        <v>9607.42</v>
      </c>
      <c r="F508">
        <v>9630.19</v>
      </c>
      <c r="G508">
        <v>1313</v>
      </c>
      <c r="H508">
        <v>12644907.789999999</v>
      </c>
    </row>
    <row r="509" spans="1:8" x14ac:dyDescent="0.3">
      <c r="A509" s="8">
        <f>DATEVALUE(MID(B509,1,10))+(IF(RIGHT(B509,2)="PM",12,0)+MID(B509,12,2))/24</f>
        <v>43883.583333333336</v>
      </c>
      <c r="B509" t="s">
        <v>678</v>
      </c>
      <c r="C509">
        <v>9653.67</v>
      </c>
      <c r="D509">
        <v>9663.68</v>
      </c>
      <c r="E509">
        <v>9635</v>
      </c>
      <c r="F509">
        <v>9645</v>
      </c>
      <c r="G509">
        <v>1097.68</v>
      </c>
      <c r="H509">
        <v>10589024.83</v>
      </c>
    </row>
    <row r="510" spans="1:8" x14ac:dyDescent="0.3">
      <c r="A510" s="8">
        <f>DATEVALUE(MID(B510,1,10))+(IF(RIGHT(B510,2)="PM",12,0)+MID(B510,12,2))/24</f>
        <v>43883.541666666664</v>
      </c>
      <c r="B510" t="s">
        <v>679</v>
      </c>
      <c r="C510">
        <v>9649.02</v>
      </c>
      <c r="D510">
        <v>9665.02</v>
      </c>
      <c r="E510">
        <v>9635</v>
      </c>
      <c r="F510">
        <v>9653.67</v>
      </c>
      <c r="G510">
        <v>1131.8</v>
      </c>
      <c r="H510">
        <v>10918769.359999999</v>
      </c>
    </row>
    <row r="511" spans="1:8" x14ac:dyDescent="0.3">
      <c r="A511" s="8">
        <f>DATEVALUE(MID(B511,1,10))+(IF(RIGHT(B511,2)="PM",12,0)+MID(B511,12,2))/24</f>
        <v>43884</v>
      </c>
      <c r="B511" t="s">
        <v>680</v>
      </c>
      <c r="C511">
        <v>9634.61</v>
      </c>
      <c r="D511">
        <v>9670</v>
      </c>
      <c r="E511">
        <v>9630.5400000000009</v>
      </c>
      <c r="F511">
        <v>9649.02</v>
      </c>
      <c r="G511">
        <v>1400.7</v>
      </c>
      <c r="H511">
        <v>13522072.390000001</v>
      </c>
    </row>
    <row r="512" spans="1:8" x14ac:dyDescent="0.3">
      <c r="A512" s="8">
        <f>DATEVALUE(MID(B512,1,10))+(IF(RIGHT(B512,2)="PM",12,0)+MID(B512,12,2))/24</f>
        <v>43883.458333333336</v>
      </c>
      <c r="B512" t="s">
        <v>681</v>
      </c>
      <c r="C512">
        <v>9624.58</v>
      </c>
      <c r="D512">
        <v>9640</v>
      </c>
      <c r="E512">
        <v>9617.1</v>
      </c>
      <c r="F512">
        <v>9634.61</v>
      </c>
      <c r="G512">
        <v>794.2</v>
      </c>
      <c r="H512">
        <v>7648377.2999999998</v>
      </c>
    </row>
    <row r="513" spans="1:8" x14ac:dyDescent="0.3">
      <c r="A513" s="8">
        <f>DATEVALUE(MID(B513,1,10))+(IF(RIGHT(B513,2)="PM",12,0)+MID(B513,12,2))/24</f>
        <v>43883.416666666664</v>
      </c>
      <c r="B513" t="s">
        <v>682</v>
      </c>
      <c r="C513">
        <v>9616.85</v>
      </c>
      <c r="D513">
        <v>9640</v>
      </c>
      <c r="E513">
        <v>9611.3700000000008</v>
      </c>
      <c r="F513">
        <v>9624.58</v>
      </c>
      <c r="G513">
        <v>771.95</v>
      </c>
      <c r="H513">
        <v>7431512.8099999996</v>
      </c>
    </row>
    <row r="514" spans="1:8" x14ac:dyDescent="0.3">
      <c r="A514" s="8">
        <f>DATEVALUE(MID(B514,1,10))+(IF(RIGHT(B514,2)="PM",12,0)+MID(B514,12,2))/24</f>
        <v>43883.375</v>
      </c>
      <c r="B514" t="s">
        <v>683</v>
      </c>
      <c r="C514">
        <v>9642</v>
      </c>
      <c r="D514">
        <v>9643.17</v>
      </c>
      <c r="E514">
        <v>9578.9</v>
      </c>
      <c r="F514">
        <v>9616.85</v>
      </c>
      <c r="G514">
        <v>1057.8499999999999</v>
      </c>
      <c r="H514">
        <v>10167958.34</v>
      </c>
    </row>
    <row r="515" spans="1:8" x14ac:dyDescent="0.3">
      <c r="A515" s="8">
        <f>DATEVALUE(MID(B515,1,10))+(IF(RIGHT(B515,2)="PM",12,0)+MID(B515,12,2))/24</f>
        <v>43883.333333333336</v>
      </c>
      <c r="B515" t="s">
        <v>684</v>
      </c>
      <c r="C515">
        <v>9590.9</v>
      </c>
      <c r="D515">
        <v>9658.09</v>
      </c>
      <c r="E515">
        <v>9589.35</v>
      </c>
      <c r="F515">
        <v>9642</v>
      </c>
      <c r="G515">
        <v>1056.46</v>
      </c>
      <c r="H515">
        <v>10171823.27</v>
      </c>
    </row>
    <row r="516" spans="1:8" x14ac:dyDescent="0.3">
      <c r="A516" s="8">
        <f>DATEVALUE(MID(B516,1,10))+(IF(RIGHT(B516,2)="PM",12,0)+MID(B516,12,2))/24</f>
        <v>43883.291666666664</v>
      </c>
      <c r="B516" t="s">
        <v>685</v>
      </c>
      <c r="C516">
        <v>9600.11</v>
      </c>
      <c r="D516">
        <v>9615</v>
      </c>
      <c r="E516">
        <v>9581.82</v>
      </c>
      <c r="F516">
        <v>9590.9</v>
      </c>
      <c r="G516">
        <v>882.33</v>
      </c>
      <c r="H516">
        <v>8471629.5999999996</v>
      </c>
    </row>
    <row r="517" spans="1:8" x14ac:dyDescent="0.3">
      <c r="A517" s="8">
        <f>DATEVALUE(MID(B517,1,10))+(IF(RIGHT(B517,2)="PM",12,0)+MID(B517,12,2))/24</f>
        <v>43883.25</v>
      </c>
      <c r="B517" t="s">
        <v>686</v>
      </c>
      <c r="C517">
        <v>9613.52</v>
      </c>
      <c r="D517">
        <v>9618.77</v>
      </c>
      <c r="E517">
        <v>9560.02</v>
      </c>
      <c r="F517">
        <v>9600.11</v>
      </c>
      <c r="G517">
        <v>1301.48</v>
      </c>
      <c r="H517">
        <v>12477153.609999999</v>
      </c>
    </row>
    <row r="518" spans="1:8" x14ac:dyDescent="0.3">
      <c r="A518" s="8">
        <f>DATEVALUE(MID(B518,1,10))+(IF(RIGHT(B518,2)="PM",12,0)+MID(B518,12,2))/24</f>
        <v>43883.208333333336</v>
      </c>
      <c r="B518" t="s">
        <v>687</v>
      </c>
      <c r="C518">
        <v>9622.7199999999993</v>
      </c>
      <c r="D518">
        <v>9647.36</v>
      </c>
      <c r="E518">
        <v>9582.02</v>
      </c>
      <c r="F518">
        <v>9613.52</v>
      </c>
      <c r="G518">
        <v>1059.92</v>
      </c>
      <c r="H518">
        <v>10194055.300000001</v>
      </c>
    </row>
    <row r="519" spans="1:8" x14ac:dyDescent="0.3">
      <c r="A519" s="8">
        <f>DATEVALUE(MID(B519,1,10))+(IF(RIGHT(B519,2)="PM",12,0)+MID(B519,12,2))/24</f>
        <v>43883.166666666664</v>
      </c>
      <c r="B519" t="s">
        <v>688</v>
      </c>
      <c r="C519">
        <v>9665.9</v>
      </c>
      <c r="D519">
        <v>9668.81</v>
      </c>
      <c r="E519">
        <v>9613.7999999999993</v>
      </c>
      <c r="F519">
        <v>9622.7199999999993</v>
      </c>
      <c r="G519">
        <v>1113.6400000000001</v>
      </c>
      <c r="H519">
        <v>10737150.279999999</v>
      </c>
    </row>
    <row r="520" spans="1:8" x14ac:dyDescent="0.3">
      <c r="A520" s="8">
        <f>DATEVALUE(MID(B520,1,10))+(IF(RIGHT(B520,2)="PM",12,0)+MID(B520,12,2))/24</f>
        <v>43883.125</v>
      </c>
      <c r="B520" t="s">
        <v>689</v>
      </c>
      <c r="C520">
        <v>9646.59</v>
      </c>
      <c r="D520">
        <v>9682.23</v>
      </c>
      <c r="E520">
        <v>9642.68</v>
      </c>
      <c r="F520">
        <v>9665.9</v>
      </c>
      <c r="G520">
        <v>943.09</v>
      </c>
      <c r="H520">
        <v>9117803.1400000006</v>
      </c>
    </row>
    <row r="521" spans="1:8" x14ac:dyDescent="0.3">
      <c r="A521" s="8">
        <f>DATEVALUE(MID(B521,1,10))+(IF(RIGHT(B521,2)="PM",12,0)+MID(B521,12,2))/24</f>
        <v>43883.083333333336</v>
      </c>
      <c r="B521" t="s">
        <v>690</v>
      </c>
      <c r="C521">
        <v>9651.09</v>
      </c>
      <c r="D521">
        <v>9664.9500000000007</v>
      </c>
      <c r="E521">
        <v>9637</v>
      </c>
      <c r="F521">
        <v>9646.59</v>
      </c>
      <c r="G521">
        <v>895.12</v>
      </c>
      <c r="H521">
        <v>8636419.6899999995</v>
      </c>
    </row>
    <row r="522" spans="1:8" x14ac:dyDescent="0.3">
      <c r="A522" s="8">
        <f>DATEVALUE(MID(B522,1,10))+(IF(RIGHT(B522,2)="PM",12,0)+MID(B522,12,2))/24</f>
        <v>43883.041666666664</v>
      </c>
      <c r="B522" t="s">
        <v>691</v>
      </c>
      <c r="C522">
        <v>9689.67</v>
      </c>
      <c r="D522">
        <v>9692.08</v>
      </c>
      <c r="E522">
        <v>9647.6200000000008</v>
      </c>
      <c r="F522">
        <v>9651.09</v>
      </c>
      <c r="G522">
        <v>704.23</v>
      </c>
      <c r="H522">
        <v>6809105.79</v>
      </c>
    </row>
    <row r="523" spans="1:8" x14ac:dyDescent="0.3">
      <c r="A523" s="8">
        <f>DATEVALUE(MID(B523,1,10))+(IF(RIGHT(B523,2)="PM",12,0)+MID(B523,12,2))/24</f>
        <v>43883.5</v>
      </c>
      <c r="B523" t="s">
        <v>692</v>
      </c>
      <c r="C523">
        <v>9677.0499999999993</v>
      </c>
      <c r="D523">
        <v>9709.17</v>
      </c>
      <c r="E523">
        <v>9660.2999999999993</v>
      </c>
      <c r="F523">
        <v>9689.67</v>
      </c>
      <c r="G523">
        <v>765.91</v>
      </c>
      <c r="H523">
        <v>7420805.1699999999</v>
      </c>
    </row>
    <row r="524" spans="1:8" x14ac:dyDescent="0.3">
      <c r="A524" s="8">
        <f>DATEVALUE(MID(B524,1,10))+(IF(RIGHT(B524,2)="PM",12,0)+MID(B524,12,2))/24</f>
        <v>43882.958333333336</v>
      </c>
      <c r="B524" t="s">
        <v>693</v>
      </c>
      <c r="C524">
        <v>9656.4500000000007</v>
      </c>
      <c r="D524">
        <v>9713.7000000000007</v>
      </c>
      <c r="E524">
        <v>9641.23</v>
      </c>
      <c r="F524">
        <v>9677.0499999999993</v>
      </c>
      <c r="G524">
        <v>1015.63</v>
      </c>
      <c r="H524">
        <v>9834121.3100000005</v>
      </c>
    </row>
    <row r="525" spans="1:8" x14ac:dyDescent="0.3">
      <c r="A525" s="8">
        <f>DATEVALUE(MID(B525,1,10))+(IF(RIGHT(B525,2)="PM",12,0)+MID(B525,12,2))/24</f>
        <v>43882.916666666664</v>
      </c>
      <c r="B525" t="s">
        <v>694</v>
      </c>
      <c r="C525">
        <v>9663.2900000000009</v>
      </c>
      <c r="D525">
        <v>9664.15</v>
      </c>
      <c r="E525">
        <v>9626.08</v>
      </c>
      <c r="F525">
        <v>9656.4500000000007</v>
      </c>
      <c r="G525">
        <v>665.43</v>
      </c>
      <c r="H525">
        <v>6419150.1399999997</v>
      </c>
    </row>
    <row r="526" spans="1:8" x14ac:dyDescent="0.3">
      <c r="A526" s="8">
        <f>DATEVALUE(MID(B526,1,10))+(IF(RIGHT(B526,2)="PM",12,0)+MID(B526,12,2))/24</f>
        <v>43882.875</v>
      </c>
      <c r="B526" t="s">
        <v>695</v>
      </c>
      <c r="C526">
        <v>9695.41</v>
      </c>
      <c r="D526">
        <v>9710</v>
      </c>
      <c r="E526">
        <v>9623.7099999999991</v>
      </c>
      <c r="F526">
        <v>9663.2900000000009</v>
      </c>
      <c r="G526">
        <v>1117.3699999999999</v>
      </c>
      <c r="H526">
        <v>10802751.640000001</v>
      </c>
    </row>
    <row r="527" spans="1:8" x14ac:dyDescent="0.3">
      <c r="A527" s="8">
        <f>DATEVALUE(MID(B527,1,10))+(IF(RIGHT(B527,2)="PM",12,0)+MID(B527,12,2))/24</f>
        <v>43882.833333333336</v>
      </c>
      <c r="B527" t="s">
        <v>696</v>
      </c>
      <c r="C527">
        <v>9681.84</v>
      </c>
      <c r="D527">
        <v>9720</v>
      </c>
      <c r="E527">
        <v>9550.2099999999991</v>
      </c>
      <c r="F527">
        <v>9695.41</v>
      </c>
      <c r="G527">
        <v>3628.08</v>
      </c>
      <c r="H527">
        <v>34984090.119999997</v>
      </c>
    </row>
    <row r="528" spans="1:8" x14ac:dyDescent="0.3">
      <c r="A528" s="8">
        <f>DATEVALUE(MID(B528,1,10))+(IF(RIGHT(B528,2)="PM",12,0)+MID(B528,12,2))/24</f>
        <v>43882.791666666664</v>
      </c>
      <c r="B528" t="s">
        <v>697</v>
      </c>
      <c r="C528">
        <v>9701.11</v>
      </c>
      <c r="D528">
        <v>9716.4</v>
      </c>
      <c r="E528">
        <v>9660</v>
      </c>
      <c r="F528">
        <v>9681.84</v>
      </c>
      <c r="G528">
        <v>1153.73</v>
      </c>
      <c r="H528">
        <v>11172039.609999999</v>
      </c>
    </row>
    <row r="529" spans="1:8" x14ac:dyDescent="0.3">
      <c r="A529" s="8">
        <f>DATEVALUE(MID(B529,1,10))+(IF(RIGHT(B529,2)="PM",12,0)+MID(B529,12,2))/24</f>
        <v>43882.75</v>
      </c>
      <c r="B529" t="s">
        <v>698</v>
      </c>
      <c r="C529">
        <v>9709.7900000000009</v>
      </c>
      <c r="D529">
        <v>9727</v>
      </c>
      <c r="E529">
        <v>9700</v>
      </c>
      <c r="F529">
        <v>9701.11</v>
      </c>
      <c r="G529">
        <v>1133.9000000000001</v>
      </c>
      <c r="H529">
        <v>11012265.43</v>
      </c>
    </row>
    <row r="530" spans="1:8" x14ac:dyDescent="0.3">
      <c r="A530" s="8">
        <f>DATEVALUE(MID(B530,1,10))+(IF(RIGHT(B530,2)="PM",12,0)+MID(B530,12,2))/24</f>
        <v>43882.708333333336</v>
      </c>
      <c r="B530" t="s">
        <v>699</v>
      </c>
      <c r="C530">
        <v>9724.2199999999993</v>
      </c>
      <c r="D530">
        <v>9731.9</v>
      </c>
      <c r="E530">
        <v>9690.57</v>
      </c>
      <c r="F530">
        <v>9709.7900000000009</v>
      </c>
      <c r="G530">
        <v>1225.1600000000001</v>
      </c>
      <c r="H530">
        <v>11897767.92</v>
      </c>
    </row>
    <row r="531" spans="1:8" x14ac:dyDescent="0.3">
      <c r="A531" s="8">
        <f>DATEVALUE(MID(B531,1,10))+(IF(RIGHT(B531,2)="PM",12,0)+MID(B531,12,2))/24</f>
        <v>43882.666666666664</v>
      </c>
      <c r="B531" t="s">
        <v>700</v>
      </c>
      <c r="C531">
        <v>9722.56</v>
      </c>
      <c r="D531">
        <v>9742.33</v>
      </c>
      <c r="E531">
        <v>9687.01</v>
      </c>
      <c r="F531">
        <v>9724.2199999999993</v>
      </c>
      <c r="G531">
        <v>1548.66</v>
      </c>
      <c r="H531">
        <v>15049696.939999999</v>
      </c>
    </row>
    <row r="532" spans="1:8" x14ac:dyDescent="0.3">
      <c r="A532" s="8">
        <f>DATEVALUE(MID(B532,1,10))+(IF(RIGHT(B532,2)="PM",12,0)+MID(B532,12,2))/24</f>
        <v>43882.625</v>
      </c>
      <c r="B532" t="s">
        <v>701</v>
      </c>
      <c r="C532">
        <v>9675.01</v>
      </c>
      <c r="D532">
        <v>9725.42</v>
      </c>
      <c r="E532">
        <v>9660</v>
      </c>
      <c r="F532">
        <v>9722.56</v>
      </c>
      <c r="G532">
        <v>1551.81</v>
      </c>
      <c r="H532">
        <v>15047886.9</v>
      </c>
    </row>
    <row r="533" spans="1:8" x14ac:dyDescent="0.3">
      <c r="A533" s="8">
        <f>DATEVALUE(MID(B533,1,10))+(IF(RIGHT(B533,2)="PM",12,0)+MID(B533,12,2))/24</f>
        <v>43882.583333333336</v>
      </c>
      <c r="B533" t="s">
        <v>702</v>
      </c>
      <c r="C533">
        <v>9726.3700000000008</v>
      </c>
      <c r="D533">
        <v>9742.43</v>
      </c>
      <c r="E533">
        <v>9663.35</v>
      </c>
      <c r="F533">
        <v>9675.01</v>
      </c>
      <c r="G533">
        <v>1672.84</v>
      </c>
      <c r="H533">
        <v>16235432.67</v>
      </c>
    </row>
    <row r="534" spans="1:8" x14ac:dyDescent="0.3">
      <c r="A534" s="8">
        <f>DATEVALUE(MID(B534,1,10))+(IF(RIGHT(B534,2)="PM",12,0)+MID(B534,12,2))/24</f>
        <v>43882.541666666664</v>
      </c>
      <c r="B534" t="s">
        <v>703</v>
      </c>
      <c r="C534">
        <v>9747.01</v>
      </c>
      <c r="D534">
        <v>9748.57</v>
      </c>
      <c r="E534">
        <v>9683.3799999999992</v>
      </c>
      <c r="F534">
        <v>9726.3700000000008</v>
      </c>
      <c r="G534">
        <v>2261.4299999999998</v>
      </c>
      <c r="H534">
        <v>21963968.77</v>
      </c>
    </row>
    <row r="535" spans="1:8" x14ac:dyDescent="0.3">
      <c r="A535" s="8">
        <f>DATEVALUE(MID(B535,1,10))+(IF(RIGHT(B535,2)="PM",12,0)+MID(B535,12,2))/24</f>
        <v>43883</v>
      </c>
      <c r="B535" t="s">
        <v>704</v>
      </c>
      <c r="C535">
        <v>9694.56</v>
      </c>
      <c r="D535">
        <v>9755.51</v>
      </c>
      <c r="E535">
        <v>9691.08</v>
      </c>
      <c r="F535">
        <v>9747.01</v>
      </c>
      <c r="G535">
        <v>2587.62</v>
      </c>
      <c r="H535">
        <v>25203246.23</v>
      </c>
    </row>
    <row r="536" spans="1:8" x14ac:dyDescent="0.3">
      <c r="A536" s="8">
        <f>DATEVALUE(MID(B536,1,10))+(IF(RIGHT(B536,2)="PM",12,0)+MID(B536,12,2))/24</f>
        <v>43882.458333333336</v>
      </c>
      <c r="B536" t="s">
        <v>705</v>
      </c>
      <c r="C536">
        <v>9677.94</v>
      </c>
      <c r="D536">
        <v>9719</v>
      </c>
      <c r="E536">
        <v>9676.52</v>
      </c>
      <c r="F536">
        <v>9694.56</v>
      </c>
      <c r="G536">
        <v>1714.89</v>
      </c>
      <c r="H536">
        <v>16637892.49</v>
      </c>
    </row>
    <row r="537" spans="1:8" x14ac:dyDescent="0.3">
      <c r="A537" s="8">
        <f>DATEVALUE(MID(B537,1,10))+(IF(RIGHT(B537,2)="PM",12,0)+MID(B537,12,2))/24</f>
        <v>43882.416666666664</v>
      </c>
      <c r="B537" t="s">
        <v>706</v>
      </c>
      <c r="C537">
        <v>9659.91</v>
      </c>
      <c r="D537">
        <v>9715.74</v>
      </c>
      <c r="E537">
        <v>9645.01</v>
      </c>
      <c r="F537">
        <v>9677.94</v>
      </c>
      <c r="G537">
        <v>1447.54</v>
      </c>
      <c r="H537">
        <v>14005324.42</v>
      </c>
    </row>
    <row r="538" spans="1:8" x14ac:dyDescent="0.3">
      <c r="A538" s="8">
        <f>DATEVALUE(MID(B538,1,10))+(IF(RIGHT(B538,2)="PM",12,0)+MID(B538,12,2))/24</f>
        <v>43882.375</v>
      </c>
      <c r="B538" t="s">
        <v>707</v>
      </c>
      <c r="C538">
        <v>9632.07</v>
      </c>
      <c r="D538">
        <v>9669.43</v>
      </c>
      <c r="E538">
        <v>9613</v>
      </c>
      <c r="F538">
        <v>9659.91</v>
      </c>
      <c r="G538">
        <v>1564.03</v>
      </c>
      <c r="H538">
        <v>15080645.119999999</v>
      </c>
    </row>
    <row r="539" spans="1:8" x14ac:dyDescent="0.3">
      <c r="A539" s="8">
        <f>DATEVALUE(MID(B539,1,10))+(IF(RIGHT(B539,2)="PM",12,0)+MID(B539,12,2))/24</f>
        <v>43882.333333333336</v>
      </c>
      <c r="B539" t="s">
        <v>708</v>
      </c>
      <c r="C539">
        <v>9673.43</v>
      </c>
      <c r="D539">
        <v>9689.2199999999993</v>
      </c>
      <c r="E539">
        <v>9613.0400000000009</v>
      </c>
      <c r="F539">
        <v>9632.07</v>
      </c>
      <c r="G539">
        <v>2062.91</v>
      </c>
      <c r="H539">
        <v>19898990.489999998</v>
      </c>
    </row>
    <row r="540" spans="1:8" x14ac:dyDescent="0.3">
      <c r="A540" s="8">
        <f>DATEVALUE(MID(B540,1,10))+(IF(RIGHT(B540,2)="PM",12,0)+MID(B540,12,2))/24</f>
        <v>43882.291666666664</v>
      </c>
      <c r="B540" t="s">
        <v>709</v>
      </c>
      <c r="C540">
        <v>9669.7000000000007</v>
      </c>
      <c r="D540">
        <v>9689.19</v>
      </c>
      <c r="E540">
        <v>9651</v>
      </c>
      <c r="F540">
        <v>9673.43</v>
      </c>
      <c r="G540">
        <v>997.91</v>
      </c>
      <c r="H540">
        <v>9649753.9100000001</v>
      </c>
    </row>
    <row r="541" spans="1:8" x14ac:dyDescent="0.3">
      <c r="A541" s="8">
        <f>DATEVALUE(MID(B541,1,10))+(IF(RIGHT(B541,2)="PM",12,0)+MID(B541,12,2))/24</f>
        <v>43882.25</v>
      </c>
      <c r="B541" t="s">
        <v>710</v>
      </c>
      <c r="C541">
        <v>9674.2199999999993</v>
      </c>
      <c r="D541">
        <v>9730</v>
      </c>
      <c r="E541">
        <v>9655.16</v>
      </c>
      <c r="F541">
        <v>9669.7000000000007</v>
      </c>
      <c r="G541">
        <v>1470.04</v>
      </c>
      <c r="H541">
        <v>14235156.65</v>
      </c>
    </row>
    <row r="542" spans="1:8" x14ac:dyDescent="0.3">
      <c r="A542" s="8">
        <f>DATEVALUE(MID(B542,1,10))+(IF(RIGHT(B542,2)="PM",12,0)+MID(B542,12,2))/24</f>
        <v>43882.208333333336</v>
      </c>
      <c r="B542" t="s">
        <v>711</v>
      </c>
      <c r="C542">
        <v>9688.99</v>
      </c>
      <c r="D542">
        <v>9701</v>
      </c>
      <c r="E542">
        <v>9650</v>
      </c>
      <c r="F542">
        <v>9674.2199999999993</v>
      </c>
      <c r="G542">
        <v>1635.02</v>
      </c>
      <c r="H542">
        <v>15813560.529999999</v>
      </c>
    </row>
    <row r="543" spans="1:8" x14ac:dyDescent="0.3">
      <c r="A543" s="8">
        <f>DATEVALUE(MID(B543,1,10))+(IF(RIGHT(B543,2)="PM",12,0)+MID(B543,12,2))/24</f>
        <v>43882.166666666664</v>
      </c>
      <c r="B543" t="s">
        <v>712</v>
      </c>
      <c r="C543">
        <v>9708.17</v>
      </c>
      <c r="D543">
        <v>9733</v>
      </c>
      <c r="E543">
        <v>9660.7900000000009</v>
      </c>
      <c r="F543">
        <v>9688.99</v>
      </c>
      <c r="G543">
        <v>1656.31</v>
      </c>
      <c r="H543">
        <v>16069198.550000001</v>
      </c>
    </row>
    <row r="544" spans="1:8" x14ac:dyDescent="0.3">
      <c r="A544" s="8">
        <f>DATEVALUE(MID(B544,1,10))+(IF(RIGHT(B544,2)="PM",12,0)+MID(B544,12,2))/24</f>
        <v>43882.125</v>
      </c>
      <c r="B544" t="s">
        <v>713</v>
      </c>
      <c r="C544">
        <v>9643.57</v>
      </c>
      <c r="D544">
        <v>9714.06</v>
      </c>
      <c r="E544">
        <v>9609.93</v>
      </c>
      <c r="F544">
        <v>9708.17</v>
      </c>
      <c r="G544">
        <v>2667.49</v>
      </c>
      <c r="H544">
        <v>25814983.940000001</v>
      </c>
    </row>
    <row r="545" spans="1:8" x14ac:dyDescent="0.3">
      <c r="A545" s="8">
        <f>DATEVALUE(MID(B545,1,10))+(IF(RIGHT(B545,2)="PM",12,0)+MID(B545,12,2))/24</f>
        <v>43882.083333333336</v>
      </c>
      <c r="B545" t="s">
        <v>714</v>
      </c>
      <c r="C545">
        <v>9647.99</v>
      </c>
      <c r="D545">
        <v>9662.94</v>
      </c>
      <c r="E545">
        <v>9630</v>
      </c>
      <c r="F545">
        <v>9643.57</v>
      </c>
      <c r="G545">
        <v>1466.33</v>
      </c>
      <c r="H545">
        <v>14147457.43</v>
      </c>
    </row>
    <row r="546" spans="1:8" x14ac:dyDescent="0.3">
      <c r="A546" s="8">
        <f>DATEVALUE(MID(B546,1,10))+(IF(RIGHT(B546,2)="PM",12,0)+MID(B546,12,2))/24</f>
        <v>43882.041666666664</v>
      </c>
      <c r="B546" t="s">
        <v>715</v>
      </c>
      <c r="C546">
        <v>9600.1</v>
      </c>
      <c r="D546">
        <v>9648</v>
      </c>
      <c r="E546">
        <v>9584.2099999999991</v>
      </c>
      <c r="F546">
        <v>9647.99</v>
      </c>
      <c r="G546">
        <v>1175.3900000000001</v>
      </c>
      <c r="H546">
        <v>11308592.189999999</v>
      </c>
    </row>
    <row r="547" spans="1:8" x14ac:dyDescent="0.3">
      <c r="A547" s="8">
        <f>DATEVALUE(MID(B547,1,10))+(IF(RIGHT(B547,2)="PM",12,0)+MID(B547,12,2))/24</f>
        <v>43882.5</v>
      </c>
      <c r="B547" t="s">
        <v>716</v>
      </c>
      <c r="C547">
        <v>9596.42</v>
      </c>
      <c r="D547">
        <v>9610</v>
      </c>
      <c r="E547">
        <v>9569.42</v>
      </c>
      <c r="F547">
        <v>9600.1</v>
      </c>
      <c r="G547">
        <v>1011.31</v>
      </c>
      <c r="H547">
        <v>9698931.5999999996</v>
      </c>
    </row>
    <row r="548" spans="1:8" x14ac:dyDescent="0.3">
      <c r="A548" s="8">
        <f>DATEVALUE(MID(B548,1,10))+(IF(RIGHT(B548,2)="PM",12,0)+MID(B548,12,2))/24</f>
        <v>43881.958333333336</v>
      </c>
      <c r="B548" t="s">
        <v>717</v>
      </c>
      <c r="C548">
        <v>9611.57</v>
      </c>
      <c r="D548">
        <v>9622.85</v>
      </c>
      <c r="E548">
        <v>9580</v>
      </c>
      <c r="F548">
        <v>9596.42</v>
      </c>
      <c r="G548">
        <v>920.95</v>
      </c>
      <c r="H548">
        <v>8843905.0800000001</v>
      </c>
    </row>
    <row r="549" spans="1:8" x14ac:dyDescent="0.3">
      <c r="A549" s="8">
        <f>DATEVALUE(MID(B549,1,10))+(IF(RIGHT(B549,2)="PM",12,0)+MID(B549,12,2))/24</f>
        <v>43881.916666666664</v>
      </c>
      <c r="B549" t="s">
        <v>718</v>
      </c>
      <c r="C549">
        <v>9609.2099999999991</v>
      </c>
      <c r="D549">
        <v>9663.14</v>
      </c>
      <c r="E549">
        <v>9572.7900000000009</v>
      </c>
      <c r="F549">
        <v>9611.57</v>
      </c>
      <c r="G549">
        <v>1543.88</v>
      </c>
      <c r="H549">
        <v>14860173.880000001</v>
      </c>
    </row>
    <row r="550" spans="1:8" x14ac:dyDescent="0.3">
      <c r="A550" s="8">
        <f>DATEVALUE(MID(B550,1,10))+(IF(RIGHT(B550,2)="PM",12,0)+MID(B550,12,2))/24</f>
        <v>43881.875</v>
      </c>
      <c r="B550" t="s">
        <v>719</v>
      </c>
      <c r="C550">
        <v>9582.7999999999993</v>
      </c>
      <c r="D550">
        <v>9623.82</v>
      </c>
      <c r="E550">
        <v>9560</v>
      </c>
      <c r="F550">
        <v>9609.2099999999991</v>
      </c>
      <c r="G550">
        <v>1245.05</v>
      </c>
      <c r="H550">
        <v>11943979.380000001</v>
      </c>
    </row>
    <row r="551" spans="1:8" x14ac:dyDescent="0.3">
      <c r="A551" s="8">
        <f>DATEVALUE(MID(B551,1,10))+(IF(RIGHT(B551,2)="PM",12,0)+MID(B551,12,2))/24</f>
        <v>43881.833333333336</v>
      </c>
      <c r="B551" t="s">
        <v>720</v>
      </c>
      <c r="C551">
        <v>9551.9599999999991</v>
      </c>
      <c r="D551">
        <v>9589</v>
      </c>
      <c r="E551">
        <v>9537</v>
      </c>
      <c r="F551">
        <v>9582.7999999999993</v>
      </c>
      <c r="G551">
        <v>918.89</v>
      </c>
      <c r="H551">
        <v>8787448.5399999991</v>
      </c>
    </row>
    <row r="552" spans="1:8" x14ac:dyDescent="0.3">
      <c r="A552" s="8">
        <f>DATEVALUE(MID(B552,1,10))+(IF(RIGHT(B552,2)="PM",12,0)+MID(B552,12,2))/24</f>
        <v>43881.791666666664</v>
      </c>
      <c r="B552" t="s">
        <v>721</v>
      </c>
      <c r="C552">
        <v>9530.6299999999992</v>
      </c>
      <c r="D552">
        <v>9574.49</v>
      </c>
      <c r="E552">
        <v>9516.61</v>
      </c>
      <c r="F552">
        <v>9551.9599999999991</v>
      </c>
      <c r="G552">
        <v>948.03</v>
      </c>
      <c r="H552">
        <v>9048166.6199999992</v>
      </c>
    </row>
    <row r="553" spans="1:8" x14ac:dyDescent="0.3">
      <c r="A553" s="8">
        <f>DATEVALUE(MID(B553,1,10))+(IF(RIGHT(B553,2)="PM",12,0)+MID(B553,12,2))/24</f>
        <v>43881.75</v>
      </c>
      <c r="B553" t="s">
        <v>722</v>
      </c>
      <c r="C553">
        <v>9498.77</v>
      </c>
      <c r="D553">
        <v>9577.8799999999992</v>
      </c>
      <c r="E553">
        <v>9460.02</v>
      </c>
      <c r="F553">
        <v>9530.6299999999992</v>
      </c>
      <c r="G553">
        <v>2119.3200000000002</v>
      </c>
      <c r="H553">
        <v>20182697.02</v>
      </c>
    </row>
    <row r="554" spans="1:8" x14ac:dyDescent="0.3">
      <c r="A554" s="8">
        <f>DATEVALUE(MID(B554,1,10))+(IF(RIGHT(B554,2)="PM",12,0)+MID(B554,12,2))/24</f>
        <v>43881.708333333336</v>
      </c>
      <c r="B554" t="s">
        <v>723</v>
      </c>
      <c r="C554">
        <v>9631.35</v>
      </c>
      <c r="D554">
        <v>9647.36</v>
      </c>
      <c r="E554">
        <v>9410</v>
      </c>
      <c r="F554">
        <v>9498.77</v>
      </c>
      <c r="G554">
        <v>4711.25</v>
      </c>
      <c r="H554">
        <v>44954411.149999999</v>
      </c>
    </row>
    <row r="555" spans="1:8" x14ac:dyDescent="0.3">
      <c r="A555" s="8">
        <f>DATEVALUE(MID(B555,1,10))+(IF(RIGHT(B555,2)="PM",12,0)+MID(B555,12,2))/24</f>
        <v>43881.666666666664</v>
      </c>
      <c r="B555" t="s">
        <v>724</v>
      </c>
      <c r="C555">
        <v>9574.26</v>
      </c>
      <c r="D555">
        <v>9699</v>
      </c>
      <c r="E555">
        <v>9400</v>
      </c>
      <c r="F555">
        <v>9631.35</v>
      </c>
      <c r="G555">
        <v>6804.69</v>
      </c>
      <c r="H555">
        <v>65075539.509999998</v>
      </c>
    </row>
    <row r="556" spans="1:8" x14ac:dyDescent="0.3">
      <c r="A556" s="8">
        <f>DATEVALUE(MID(B556,1,10))+(IF(RIGHT(B556,2)="PM",12,0)+MID(B556,12,2))/24</f>
        <v>43881.625</v>
      </c>
      <c r="B556" t="s">
        <v>725</v>
      </c>
      <c r="C556">
        <v>9598.99</v>
      </c>
      <c r="D556">
        <v>9609.9</v>
      </c>
      <c r="E556">
        <v>9562.61</v>
      </c>
      <c r="F556">
        <v>9574.26</v>
      </c>
      <c r="G556">
        <v>1999.27</v>
      </c>
      <c r="H556">
        <v>19162079.59</v>
      </c>
    </row>
    <row r="557" spans="1:8" x14ac:dyDescent="0.3">
      <c r="A557" s="8">
        <f>DATEVALUE(MID(B557,1,10))+(IF(RIGHT(B557,2)="PM",12,0)+MID(B557,12,2))/24</f>
        <v>43881.583333333336</v>
      </c>
      <c r="B557" t="s">
        <v>726</v>
      </c>
      <c r="C557">
        <v>9589.3799999999992</v>
      </c>
      <c r="D557">
        <v>9619.83</v>
      </c>
      <c r="E557">
        <v>9563.67</v>
      </c>
      <c r="F557">
        <v>9598.99</v>
      </c>
      <c r="G557">
        <v>2392.5</v>
      </c>
      <c r="H557">
        <v>22962573.77</v>
      </c>
    </row>
    <row r="558" spans="1:8" x14ac:dyDescent="0.3">
      <c r="A558" s="8">
        <f>DATEVALUE(MID(B558,1,10))+(IF(RIGHT(B558,2)="PM",12,0)+MID(B558,12,2))/24</f>
        <v>43881.541666666664</v>
      </c>
      <c r="B558" t="s">
        <v>727</v>
      </c>
      <c r="C558">
        <v>9554.77</v>
      </c>
      <c r="D558">
        <v>9592.86</v>
      </c>
      <c r="E558">
        <v>9518.08</v>
      </c>
      <c r="F558">
        <v>9589.3799999999992</v>
      </c>
      <c r="G558">
        <v>2835.99</v>
      </c>
      <c r="H558">
        <v>27085527.780000001</v>
      </c>
    </row>
    <row r="559" spans="1:8" x14ac:dyDescent="0.3">
      <c r="A559" s="8">
        <f>DATEVALUE(MID(B559,1,10))+(IF(RIGHT(B559,2)="PM",12,0)+MID(B559,12,2))/24</f>
        <v>43882</v>
      </c>
      <c r="B559" t="s">
        <v>728</v>
      </c>
      <c r="C559">
        <v>9565.39</v>
      </c>
      <c r="D559">
        <v>9603</v>
      </c>
      <c r="E559">
        <v>9525.7000000000007</v>
      </c>
      <c r="F559">
        <v>9554.77</v>
      </c>
      <c r="G559">
        <v>2475.98</v>
      </c>
      <c r="H559">
        <v>23691198.059999999</v>
      </c>
    </row>
    <row r="560" spans="1:8" x14ac:dyDescent="0.3">
      <c r="A560" s="8">
        <f>DATEVALUE(MID(B560,1,10))+(IF(RIGHT(B560,2)="PM",12,0)+MID(B560,12,2))/24</f>
        <v>43881.458333333336</v>
      </c>
      <c r="B560" t="s">
        <v>729</v>
      </c>
      <c r="C560">
        <v>9607.0499999999993</v>
      </c>
      <c r="D560">
        <v>9635</v>
      </c>
      <c r="E560">
        <v>9556.51</v>
      </c>
      <c r="F560">
        <v>9565.39</v>
      </c>
      <c r="G560">
        <v>2320.92</v>
      </c>
      <c r="H560">
        <v>22265792.34</v>
      </c>
    </row>
    <row r="561" spans="1:8" x14ac:dyDescent="0.3">
      <c r="A561" s="8">
        <f>DATEVALUE(MID(B561,1,10))+(IF(RIGHT(B561,2)="PM",12,0)+MID(B561,12,2))/24</f>
        <v>43881.416666666664</v>
      </c>
      <c r="B561" t="s">
        <v>730</v>
      </c>
      <c r="C561">
        <v>9604.76</v>
      </c>
      <c r="D561">
        <v>9650</v>
      </c>
      <c r="E561">
        <v>9571.67</v>
      </c>
      <c r="F561">
        <v>9607.0499999999993</v>
      </c>
      <c r="G561">
        <v>1939.74</v>
      </c>
      <c r="H561">
        <v>18652658.649999999</v>
      </c>
    </row>
    <row r="562" spans="1:8" x14ac:dyDescent="0.3">
      <c r="A562" s="8">
        <f>DATEVALUE(MID(B562,1,10))+(IF(RIGHT(B562,2)="PM",12,0)+MID(B562,12,2))/24</f>
        <v>43881.375</v>
      </c>
      <c r="B562" t="s">
        <v>731</v>
      </c>
      <c r="C562">
        <v>9582.5300000000007</v>
      </c>
      <c r="D562">
        <v>9620</v>
      </c>
      <c r="E562">
        <v>9552.08</v>
      </c>
      <c r="F562">
        <v>9604.76</v>
      </c>
      <c r="G562">
        <v>2016.37</v>
      </c>
      <c r="H562">
        <v>19328042.359999999</v>
      </c>
    </row>
    <row r="563" spans="1:8" x14ac:dyDescent="0.3">
      <c r="A563" s="8">
        <f>DATEVALUE(MID(B563,1,10))+(IF(RIGHT(B563,2)="PM",12,0)+MID(B563,12,2))/24</f>
        <v>43881.333333333336</v>
      </c>
      <c r="B563" t="s">
        <v>732</v>
      </c>
      <c r="C563">
        <v>9607.23</v>
      </c>
      <c r="D563">
        <v>9609.99</v>
      </c>
      <c r="E563">
        <v>9540.17</v>
      </c>
      <c r="F563">
        <v>9582.5300000000007</v>
      </c>
      <c r="G563">
        <v>2304.04</v>
      </c>
      <c r="H563">
        <v>22055256.739999998</v>
      </c>
    </row>
    <row r="564" spans="1:8" x14ac:dyDescent="0.3">
      <c r="A564" s="8">
        <f>DATEVALUE(MID(B564,1,10))+(IF(RIGHT(B564,2)="PM",12,0)+MID(B564,12,2))/24</f>
        <v>43881.291666666664</v>
      </c>
      <c r="B564" t="s">
        <v>733</v>
      </c>
      <c r="C564">
        <v>9619.58</v>
      </c>
      <c r="D564">
        <v>9630.33</v>
      </c>
      <c r="E564">
        <v>9591.6</v>
      </c>
      <c r="F564">
        <v>9607.23</v>
      </c>
      <c r="G564">
        <v>1534.32</v>
      </c>
      <c r="H564">
        <v>14744919.619999999</v>
      </c>
    </row>
    <row r="565" spans="1:8" x14ac:dyDescent="0.3">
      <c r="A565" s="8">
        <f>DATEVALUE(MID(B565,1,10))+(IF(RIGHT(B565,2)="PM",12,0)+MID(B565,12,2))/24</f>
        <v>43881.25</v>
      </c>
      <c r="B565" t="s">
        <v>734</v>
      </c>
      <c r="C565">
        <v>9570.02</v>
      </c>
      <c r="D565">
        <v>9620.02</v>
      </c>
      <c r="E565">
        <v>9550.32</v>
      </c>
      <c r="F565">
        <v>9619.58</v>
      </c>
      <c r="G565">
        <v>1674.16</v>
      </c>
      <c r="H565">
        <v>16038707.789999999</v>
      </c>
    </row>
    <row r="566" spans="1:8" x14ac:dyDescent="0.3">
      <c r="A566" s="8">
        <f>DATEVALUE(MID(B566,1,10))+(IF(RIGHT(B566,2)="PM",12,0)+MID(B566,12,2))/24</f>
        <v>43881.208333333336</v>
      </c>
      <c r="B566" t="s">
        <v>735</v>
      </c>
      <c r="C566">
        <v>9581.3700000000008</v>
      </c>
      <c r="D566">
        <v>9586.01</v>
      </c>
      <c r="E566">
        <v>9538</v>
      </c>
      <c r="F566">
        <v>9570.02</v>
      </c>
      <c r="G566">
        <v>1478.94</v>
      </c>
      <c r="H566">
        <v>14140511.130000001</v>
      </c>
    </row>
    <row r="567" spans="1:8" x14ac:dyDescent="0.3">
      <c r="A567" s="8">
        <f>DATEVALUE(MID(B567,1,10))+(IF(RIGHT(B567,2)="PM",12,0)+MID(B567,12,2))/24</f>
        <v>43881.166666666664</v>
      </c>
      <c r="B567" t="s">
        <v>736</v>
      </c>
      <c r="C567">
        <v>9571.5</v>
      </c>
      <c r="D567">
        <v>9600.5400000000009</v>
      </c>
      <c r="E567">
        <v>9545.7000000000007</v>
      </c>
      <c r="F567">
        <v>9581.3700000000008</v>
      </c>
      <c r="G567">
        <v>1405.62</v>
      </c>
      <c r="H567">
        <v>13457723.15</v>
      </c>
    </row>
    <row r="568" spans="1:8" x14ac:dyDescent="0.3">
      <c r="A568" s="8">
        <f>DATEVALUE(MID(B568,1,10))+(IF(RIGHT(B568,2)="PM",12,0)+MID(B568,12,2))/24</f>
        <v>43881.125</v>
      </c>
      <c r="B568" t="s">
        <v>737</v>
      </c>
      <c r="C568">
        <v>9588.41</v>
      </c>
      <c r="D568">
        <v>9605.26</v>
      </c>
      <c r="E568">
        <v>9551.56</v>
      </c>
      <c r="F568">
        <v>9571.5</v>
      </c>
      <c r="G568">
        <v>1779.35</v>
      </c>
      <c r="H568">
        <v>17055039.870000001</v>
      </c>
    </row>
    <row r="569" spans="1:8" x14ac:dyDescent="0.3">
      <c r="A569" s="8">
        <f>DATEVALUE(MID(B569,1,10))+(IF(RIGHT(B569,2)="PM",12,0)+MID(B569,12,2))/24</f>
        <v>43881.083333333336</v>
      </c>
      <c r="B569" t="s">
        <v>738</v>
      </c>
      <c r="C569">
        <v>9600.84</v>
      </c>
      <c r="D569">
        <v>9613.86</v>
      </c>
      <c r="E569">
        <v>9500</v>
      </c>
      <c r="F569">
        <v>9588.41</v>
      </c>
      <c r="G569">
        <v>3592.73</v>
      </c>
      <c r="H569">
        <v>34338934.270000003</v>
      </c>
    </row>
    <row r="570" spans="1:8" x14ac:dyDescent="0.3">
      <c r="A570" s="8">
        <f>DATEVALUE(MID(B570,1,10))+(IF(RIGHT(B570,2)="PM",12,0)+MID(B570,12,2))/24</f>
        <v>43881.041666666664</v>
      </c>
      <c r="B570" t="s">
        <v>739</v>
      </c>
      <c r="C570">
        <v>9626.3799999999992</v>
      </c>
      <c r="D570">
        <v>9668</v>
      </c>
      <c r="E570">
        <v>9595.83</v>
      </c>
      <c r="F570">
        <v>9600.84</v>
      </c>
      <c r="G570">
        <v>1880.78</v>
      </c>
      <c r="H570">
        <v>18088023.579999998</v>
      </c>
    </row>
    <row r="571" spans="1:8" x14ac:dyDescent="0.3">
      <c r="A571" s="8">
        <f>DATEVALUE(MID(B571,1,10))+(IF(RIGHT(B571,2)="PM",12,0)+MID(B571,12,2))/24</f>
        <v>43881.5</v>
      </c>
      <c r="B571" t="s">
        <v>740</v>
      </c>
      <c r="C571">
        <v>9593.7900000000009</v>
      </c>
      <c r="D571">
        <v>9653.9</v>
      </c>
      <c r="E571">
        <v>9575</v>
      </c>
      <c r="F571">
        <v>9626.3799999999992</v>
      </c>
      <c r="G571">
        <v>3389.02</v>
      </c>
      <c r="H571">
        <v>32584898.949999999</v>
      </c>
    </row>
    <row r="572" spans="1:8" x14ac:dyDescent="0.3">
      <c r="A572" s="8">
        <f>DATEVALUE(MID(B572,1,10))+(IF(RIGHT(B572,2)="PM",12,0)+MID(B572,12,2))/24</f>
        <v>43880.958333333336</v>
      </c>
      <c r="B572" t="s">
        <v>741</v>
      </c>
      <c r="C572">
        <v>9693.1299999999992</v>
      </c>
      <c r="D572">
        <v>9696.5</v>
      </c>
      <c r="E572">
        <v>9572.42</v>
      </c>
      <c r="F572">
        <v>9593.7900000000009</v>
      </c>
      <c r="G572">
        <v>3210.51</v>
      </c>
      <c r="H572">
        <v>30948444.690000001</v>
      </c>
    </row>
    <row r="573" spans="1:8" x14ac:dyDescent="0.3">
      <c r="A573" s="8">
        <f>DATEVALUE(MID(B573,1,10))+(IF(RIGHT(B573,2)="PM",12,0)+MID(B573,12,2))/24</f>
        <v>43880.916666666664</v>
      </c>
      <c r="B573" t="s">
        <v>742</v>
      </c>
      <c r="C573">
        <v>9615.7199999999993</v>
      </c>
      <c r="D573">
        <v>9711.08</v>
      </c>
      <c r="E573">
        <v>9500</v>
      </c>
      <c r="F573">
        <v>9693.1299999999992</v>
      </c>
      <c r="G573">
        <v>5988.12</v>
      </c>
      <c r="H573">
        <v>57599119.43</v>
      </c>
    </row>
    <row r="574" spans="1:8" x14ac:dyDescent="0.3">
      <c r="A574" s="8">
        <f>DATEVALUE(MID(B574,1,10))+(IF(RIGHT(B574,2)="PM",12,0)+MID(B574,12,2))/24</f>
        <v>43880.875</v>
      </c>
      <c r="B574" t="s">
        <v>743</v>
      </c>
      <c r="C574">
        <v>10152.549999999999</v>
      </c>
      <c r="D574">
        <v>10156.48</v>
      </c>
      <c r="E574">
        <v>9350</v>
      </c>
      <c r="F574">
        <v>9615.7199999999993</v>
      </c>
      <c r="G574">
        <v>11524.08</v>
      </c>
      <c r="H574">
        <v>111711802.33</v>
      </c>
    </row>
    <row r="575" spans="1:8" x14ac:dyDescent="0.3">
      <c r="A575" s="8">
        <f>DATEVALUE(MID(B575,1,10))+(IF(RIGHT(B575,2)="PM",12,0)+MID(B575,12,2))/24</f>
        <v>43880.833333333336</v>
      </c>
      <c r="B575" t="s">
        <v>744</v>
      </c>
      <c r="C575">
        <v>10139.219999999999</v>
      </c>
      <c r="D575">
        <v>10154.64</v>
      </c>
      <c r="E575">
        <v>10045.450000000001</v>
      </c>
      <c r="F575">
        <v>10152.549999999999</v>
      </c>
      <c r="G575">
        <v>2707.03</v>
      </c>
      <c r="H575">
        <v>27356325.010000002</v>
      </c>
    </row>
    <row r="576" spans="1:8" x14ac:dyDescent="0.3">
      <c r="A576" s="8">
        <f>DATEVALUE(MID(B576,1,10))+(IF(RIGHT(B576,2)="PM",12,0)+MID(B576,12,2))/24</f>
        <v>43880.791666666664</v>
      </c>
      <c r="B576" t="s">
        <v>745</v>
      </c>
      <c r="C576">
        <v>10194.77</v>
      </c>
      <c r="D576">
        <v>10207.69</v>
      </c>
      <c r="E576">
        <v>10136.9</v>
      </c>
      <c r="F576">
        <v>10139.219999999999</v>
      </c>
      <c r="G576">
        <v>1735.85</v>
      </c>
      <c r="H576">
        <v>17670236.32</v>
      </c>
    </row>
    <row r="577" spans="1:8" x14ac:dyDescent="0.3">
      <c r="A577" s="8">
        <f>DATEVALUE(MID(B577,1,10))+(IF(RIGHT(B577,2)="PM",12,0)+MID(B577,12,2))/24</f>
        <v>43880.75</v>
      </c>
      <c r="B577" t="s">
        <v>746</v>
      </c>
      <c r="C577">
        <v>10158.94</v>
      </c>
      <c r="D577">
        <v>10200</v>
      </c>
      <c r="E577">
        <v>10131.25</v>
      </c>
      <c r="F577">
        <v>10194.77</v>
      </c>
      <c r="G577">
        <v>1858.16</v>
      </c>
      <c r="H577">
        <v>18883015.260000002</v>
      </c>
    </row>
    <row r="578" spans="1:8" x14ac:dyDescent="0.3">
      <c r="A578" s="8">
        <f>DATEVALUE(MID(B578,1,10))+(IF(RIGHT(B578,2)="PM",12,0)+MID(B578,12,2))/24</f>
        <v>43880.708333333336</v>
      </c>
      <c r="B578" t="s">
        <v>747</v>
      </c>
      <c r="C578">
        <v>10148.93</v>
      </c>
      <c r="D578">
        <v>10250</v>
      </c>
      <c r="E578">
        <v>10133.1</v>
      </c>
      <c r="F578">
        <v>10158.94</v>
      </c>
      <c r="G578">
        <v>3465.24</v>
      </c>
      <c r="H578">
        <v>35302362.880000003</v>
      </c>
    </row>
    <row r="579" spans="1:8" x14ac:dyDescent="0.3">
      <c r="A579" s="8">
        <f>DATEVALUE(MID(B579,1,10))+(IF(RIGHT(B579,2)="PM",12,0)+MID(B579,12,2))/24</f>
        <v>43880.666666666664</v>
      </c>
      <c r="B579" t="s">
        <v>748</v>
      </c>
      <c r="C579">
        <v>10148.93</v>
      </c>
      <c r="D579">
        <v>10148.93</v>
      </c>
      <c r="E579">
        <v>10148.93</v>
      </c>
      <c r="F579">
        <v>10148.93</v>
      </c>
      <c r="G579">
        <v>0</v>
      </c>
      <c r="H579">
        <v>0</v>
      </c>
    </row>
    <row r="580" spans="1:8" x14ac:dyDescent="0.3">
      <c r="A580" s="8">
        <f>DATEVALUE(MID(B580,1,10))+(IF(RIGHT(B580,2)="PM",12,0)+MID(B580,12,2))/24</f>
        <v>43880.625</v>
      </c>
      <c r="B580" t="s">
        <v>749</v>
      </c>
      <c r="C580">
        <v>10148.93</v>
      </c>
      <c r="D580">
        <v>10148.93</v>
      </c>
      <c r="E580">
        <v>10148.93</v>
      </c>
      <c r="F580">
        <v>10148.93</v>
      </c>
      <c r="G580">
        <v>0</v>
      </c>
      <c r="H580">
        <v>0</v>
      </c>
    </row>
    <row r="581" spans="1:8" x14ac:dyDescent="0.3">
      <c r="A581" s="8">
        <f>DATEVALUE(MID(B581,1,10))+(IF(RIGHT(B581,2)="PM",12,0)+MID(B581,12,2))/24</f>
        <v>43880.583333333336</v>
      </c>
      <c r="B581" t="s">
        <v>750</v>
      </c>
      <c r="C581">
        <v>10148.93</v>
      </c>
      <c r="D581">
        <v>10148.93</v>
      </c>
      <c r="E581">
        <v>10148.93</v>
      </c>
      <c r="F581">
        <v>10148.93</v>
      </c>
      <c r="G581">
        <v>0</v>
      </c>
      <c r="H581">
        <v>0</v>
      </c>
    </row>
    <row r="582" spans="1:8" x14ac:dyDescent="0.3">
      <c r="A582" s="8">
        <f>DATEVALUE(MID(B582,1,10))+(IF(RIGHT(B582,2)="PM",12,0)+MID(B582,12,2))/24</f>
        <v>43880.541666666664</v>
      </c>
      <c r="B582" t="s">
        <v>751</v>
      </c>
      <c r="C582">
        <v>10148.93</v>
      </c>
      <c r="D582">
        <v>10148.93</v>
      </c>
      <c r="E582">
        <v>10148.93</v>
      </c>
      <c r="F582">
        <v>10148.93</v>
      </c>
      <c r="G582">
        <v>0</v>
      </c>
      <c r="H582">
        <v>0</v>
      </c>
    </row>
    <row r="583" spans="1:8" x14ac:dyDescent="0.3">
      <c r="A583" s="8">
        <f>DATEVALUE(MID(B583,1,10))+(IF(RIGHT(B583,2)="PM",12,0)+MID(B583,12,2))/24</f>
        <v>43881</v>
      </c>
      <c r="B583" t="s">
        <v>752</v>
      </c>
      <c r="C583">
        <v>10148.93</v>
      </c>
      <c r="D583">
        <v>10148.93</v>
      </c>
      <c r="E583">
        <v>10148.93</v>
      </c>
      <c r="F583">
        <v>10148.93</v>
      </c>
      <c r="G583">
        <v>0</v>
      </c>
      <c r="H583">
        <v>0</v>
      </c>
    </row>
    <row r="584" spans="1:8" x14ac:dyDescent="0.3">
      <c r="A584" s="8">
        <f>DATEVALUE(MID(B584,1,10))+(IF(RIGHT(B584,2)="PM",12,0)+MID(B584,12,2))/24</f>
        <v>43880.458333333336</v>
      </c>
      <c r="B584" t="s">
        <v>753</v>
      </c>
      <c r="C584">
        <v>10127.66</v>
      </c>
      <c r="D584">
        <v>10150</v>
      </c>
      <c r="E584">
        <v>10117.66</v>
      </c>
      <c r="F584">
        <v>10148.93</v>
      </c>
      <c r="G584">
        <v>209.53</v>
      </c>
      <c r="H584">
        <v>2123509.7000000002</v>
      </c>
    </row>
    <row r="585" spans="1:8" x14ac:dyDescent="0.3">
      <c r="A585" s="8">
        <f>DATEVALUE(MID(B585,1,10))+(IF(RIGHT(B585,2)="PM",12,0)+MID(B585,12,2))/24</f>
        <v>43880.416666666664</v>
      </c>
      <c r="B585" t="s">
        <v>754</v>
      </c>
      <c r="C585">
        <v>10112.99</v>
      </c>
      <c r="D585">
        <v>10144.620000000001</v>
      </c>
      <c r="E585">
        <v>10080</v>
      </c>
      <c r="F585">
        <v>10126.09</v>
      </c>
      <c r="G585">
        <v>1719.89</v>
      </c>
      <c r="H585">
        <v>17391725.719999999</v>
      </c>
    </row>
    <row r="586" spans="1:8" x14ac:dyDescent="0.3">
      <c r="A586" s="8">
        <f>DATEVALUE(MID(B586,1,10))+(IF(RIGHT(B586,2)="PM",12,0)+MID(B586,12,2))/24</f>
        <v>43880.375</v>
      </c>
      <c r="B586" t="s">
        <v>755</v>
      </c>
      <c r="C586">
        <v>10159.65</v>
      </c>
      <c r="D586">
        <v>10159.65</v>
      </c>
      <c r="E586">
        <v>10101.01</v>
      </c>
      <c r="F586">
        <v>10112.99</v>
      </c>
      <c r="G586">
        <v>1514.8</v>
      </c>
      <c r="H586">
        <v>15343135.77</v>
      </c>
    </row>
    <row r="587" spans="1:8" x14ac:dyDescent="0.3">
      <c r="A587" s="8">
        <f>DATEVALUE(MID(B587,1,10))+(IF(RIGHT(B587,2)="PM",12,0)+MID(B587,12,2))/24</f>
        <v>43880.333333333336</v>
      </c>
      <c r="B587" t="s">
        <v>756</v>
      </c>
      <c r="C587">
        <v>10059.299999999999</v>
      </c>
      <c r="D587">
        <v>10161.99</v>
      </c>
      <c r="E587">
        <v>10011.06</v>
      </c>
      <c r="F587">
        <v>10159.65</v>
      </c>
      <c r="G587">
        <v>3002.07</v>
      </c>
      <c r="H587">
        <v>30308411.109999999</v>
      </c>
    </row>
    <row r="588" spans="1:8" x14ac:dyDescent="0.3">
      <c r="A588" s="8">
        <f>DATEVALUE(MID(B588,1,10))+(IF(RIGHT(B588,2)="PM",12,0)+MID(B588,12,2))/24</f>
        <v>43880.291666666664</v>
      </c>
      <c r="B588" t="s">
        <v>757</v>
      </c>
      <c r="C588">
        <v>10069.02</v>
      </c>
      <c r="D588">
        <v>10089.370000000001</v>
      </c>
      <c r="E588">
        <v>10027</v>
      </c>
      <c r="F588">
        <v>10059.299999999999</v>
      </c>
      <c r="G588">
        <v>1911.01</v>
      </c>
      <c r="H588">
        <v>19222067.09</v>
      </c>
    </row>
    <row r="589" spans="1:8" x14ac:dyDescent="0.3">
      <c r="A589" s="8">
        <f>DATEVALUE(MID(B589,1,10))+(IF(RIGHT(B589,2)="PM",12,0)+MID(B589,12,2))/24</f>
        <v>43880.25</v>
      </c>
      <c r="B589" t="s">
        <v>758</v>
      </c>
      <c r="C589">
        <v>10118.549999999999</v>
      </c>
      <c r="D589">
        <v>10118.66</v>
      </c>
      <c r="E589">
        <v>10044.68</v>
      </c>
      <c r="F589">
        <v>10069.02</v>
      </c>
      <c r="G589">
        <v>1578.26</v>
      </c>
      <c r="H589">
        <v>15917972.529999999</v>
      </c>
    </row>
    <row r="590" spans="1:8" x14ac:dyDescent="0.3">
      <c r="A590" s="8">
        <f>DATEVALUE(MID(B590,1,10))+(IF(RIGHT(B590,2)="PM",12,0)+MID(B590,12,2))/24</f>
        <v>43880.208333333336</v>
      </c>
      <c r="B590" t="s">
        <v>759</v>
      </c>
      <c r="C590">
        <v>10111.65</v>
      </c>
      <c r="D590">
        <v>10134.700000000001</v>
      </c>
      <c r="E590">
        <v>10085.36</v>
      </c>
      <c r="F590">
        <v>10118.549999999999</v>
      </c>
      <c r="G590">
        <v>1338.38</v>
      </c>
      <c r="H590">
        <v>13531418.970000001</v>
      </c>
    </row>
    <row r="591" spans="1:8" x14ac:dyDescent="0.3">
      <c r="A591" s="8">
        <f>DATEVALUE(MID(B591,1,10))+(IF(RIGHT(B591,2)="PM",12,0)+MID(B591,12,2))/24</f>
        <v>43880.166666666664</v>
      </c>
      <c r="B591" t="s">
        <v>760</v>
      </c>
      <c r="C591">
        <v>10149.629999999999</v>
      </c>
      <c r="D591">
        <v>10164.93</v>
      </c>
      <c r="E591">
        <v>10089.24</v>
      </c>
      <c r="F591">
        <v>10111.65</v>
      </c>
      <c r="G591">
        <v>1697.83</v>
      </c>
      <c r="H591">
        <v>17167260.960000001</v>
      </c>
    </row>
    <row r="592" spans="1:8" x14ac:dyDescent="0.3">
      <c r="A592" s="8">
        <f>DATEVALUE(MID(B592,1,10))+(IF(RIGHT(B592,2)="PM",12,0)+MID(B592,12,2))/24</f>
        <v>43880.125</v>
      </c>
      <c r="B592" t="s">
        <v>761</v>
      </c>
      <c r="C592">
        <v>10150.74</v>
      </c>
      <c r="D592">
        <v>10173</v>
      </c>
      <c r="E592">
        <v>10125</v>
      </c>
      <c r="F592">
        <v>10149.629999999999</v>
      </c>
      <c r="G592">
        <v>1104.31</v>
      </c>
      <c r="H592">
        <v>11206484.869999999</v>
      </c>
    </row>
    <row r="593" spans="1:8" x14ac:dyDescent="0.3">
      <c r="A593" s="8">
        <f>DATEVALUE(MID(B593,1,10))+(IF(RIGHT(B593,2)="PM",12,0)+MID(B593,12,2))/24</f>
        <v>43880.083333333336</v>
      </c>
      <c r="B593" t="s">
        <v>762</v>
      </c>
      <c r="C593">
        <v>10112.83</v>
      </c>
      <c r="D593">
        <v>10166.66</v>
      </c>
      <c r="E593">
        <v>10110</v>
      </c>
      <c r="F593">
        <v>10150.74</v>
      </c>
      <c r="G593">
        <v>1312.63</v>
      </c>
      <c r="H593">
        <v>13318528.18</v>
      </c>
    </row>
    <row r="594" spans="1:8" x14ac:dyDescent="0.3">
      <c r="A594" s="8">
        <f>DATEVALUE(MID(B594,1,10))+(IF(RIGHT(B594,2)="PM",12,0)+MID(B594,12,2))/24</f>
        <v>43880.041666666664</v>
      </c>
      <c r="B594" t="s">
        <v>763</v>
      </c>
      <c r="C594">
        <v>10102.41</v>
      </c>
      <c r="D594">
        <v>10149</v>
      </c>
      <c r="E594">
        <v>10101.969999999999</v>
      </c>
      <c r="F594">
        <v>10112.83</v>
      </c>
      <c r="G594">
        <v>1209.33</v>
      </c>
      <c r="H594">
        <v>12238579.039999999</v>
      </c>
    </row>
    <row r="595" spans="1:8" x14ac:dyDescent="0.3">
      <c r="A595" s="8">
        <f>DATEVALUE(MID(B595,1,10))+(IF(RIGHT(B595,2)="PM",12,0)+MID(B595,12,2))/24</f>
        <v>43880.5</v>
      </c>
      <c r="B595" t="s">
        <v>764</v>
      </c>
      <c r="C595">
        <v>10164.709999999999</v>
      </c>
      <c r="D595">
        <v>10186.35</v>
      </c>
      <c r="E595">
        <v>10079.25</v>
      </c>
      <c r="F595">
        <v>10102.41</v>
      </c>
      <c r="G595">
        <v>2060.4499999999998</v>
      </c>
      <c r="H595">
        <v>20861544.550000001</v>
      </c>
    </row>
    <row r="596" spans="1:8" x14ac:dyDescent="0.3">
      <c r="A596" s="8">
        <f>DATEVALUE(MID(B596,1,10))+(IF(RIGHT(B596,2)="PM",12,0)+MID(B596,12,2))/24</f>
        <v>43879.958333333336</v>
      </c>
      <c r="B596" t="s">
        <v>765</v>
      </c>
      <c r="C596">
        <v>10168.26</v>
      </c>
      <c r="D596">
        <v>10206.94</v>
      </c>
      <c r="E596">
        <v>10136.64</v>
      </c>
      <c r="F596">
        <v>10164.709999999999</v>
      </c>
      <c r="G596">
        <v>2589.14</v>
      </c>
      <c r="H596">
        <v>26343235.989999998</v>
      </c>
    </row>
    <row r="597" spans="1:8" x14ac:dyDescent="0.3">
      <c r="A597" s="8">
        <f>DATEVALUE(MID(B597,1,10))+(IF(RIGHT(B597,2)="PM",12,0)+MID(B597,12,2))/24</f>
        <v>43879.916666666664</v>
      </c>
      <c r="B597" t="s">
        <v>766</v>
      </c>
      <c r="C597">
        <v>10134.709999999999</v>
      </c>
      <c r="D597">
        <v>10174.540000000001</v>
      </c>
      <c r="E597">
        <v>10067.19</v>
      </c>
      <c r="F597">
        <v>10168.26</v>
      </c>
      <c r="G597">
        <v>1782.62</v>
      </c>
      <c r="H597">
        <v>18035556.030000001</v>
      </c>
    </row>
    <row r="598" spans="1:8" x14ac:dyDescent="0.3">
      <c r="A598" s="8">
        <f>DATEVALUE(MID(B598,1,10))+(IF(RIGHT(B598,2)="PM",12,0)+MID(B598,12,2))/24</f>
        <v>43879.875</v>
      </c>
      <c r="B598" t="s">
        <v>767</v>
      </c>
      <c r="C598">
        <v>10155.01</v>
      </c>
      <c r="D598">
        <v>10250</v>
      </c>
      <c r="E598">
        <v>10036.719999999999</v>
      </c>
      <c r="F598">
        <v>10134.709999999999</v>
      </c>
      <c r="G598">
        <v>5099.8</v>
      </c>
      <c r="H598">
        <v>51775339.689999998</v>
      </c>
    </row>
    <row r="599" spans="1:8" x14ac:dyDescent="0.3">
      <c r="A599" s="8">
        <f>DATEVALUE(MID(B599,1,10))+(IF(RIGHT(B599,2)="PM",12,0)+MID(B599,12,2))/24</f>
        <v>43879.833333333336</v>
      </c>
      <c r="B599" t="s">
        <v>768</v>
      </c>
      <c r="C599">
        <v>10043.49</v>
      </c>
      <c r="D599">
        <v>10163</v>
      </c>
      <c r="E599">
        <v>10038.23</v>
      </c>
      <c r="F599">
        <v>10155.01</v>
      </c>
      <c r="G599">
        <v>4221.97</v>
      </c>
      <c r="H599">
        <v>42675909.950000003</v>
      </c>
    </row>
    <row r="600" spans="1:8" x14ac:dyDescent="0.3">
      <c r="A600" s="8">
        <f>DATEVALUE(MID(B600,1,10))+(IF(RIGHT(B600,2)="PM",12,0)+MID(B600,12,2))/24</f>
        <v>43879.791666666664</v>
      </c>
      <c r="B600" t="s">
        <v>769</v>
      </c>
      <c r="C600">
        <v>9985.73</v>
      </c>
      <c r="D600">
        <v>10048</v>
      </c>
      <c r="E600">
        <v>9973</v>
      </c>
      <c r="F600">
        <v>10043.49</v>
      </c>
      <c r="G600">
        <v>2300.46</v>
      </c>
      <c r="H600">
        <v>23023189.82</v>
      </c>
    </row>
    <row r="601" spans="1:8" x14ac:dyDescent="0.3">
      <c r="A601" s="8">
        <f>DATEVALUE(MID(B601,1,10))+(IF(RIGHT(B601,2)="PM",12,0)+MID(B601,12,2))/24</f>
        <v>43879.75</v>
      </c>
      <c r="B601" t="s">
        <v>770</v>
      </c>
      <c r="C601">
        <v>9946.3799999999992</v>
      </c>
      <c r="D601">
        <v>10048</v>
      </c>
      <c r="E601">
        <v>9946.3799999999992</v>
      </c>
      <c r="F601">
        <v>9985.73</v>
      </c>
      <c r="G601">
        <v>5047.5</v>
      </c>
      <c r="H601">
        <v>50478951.770000003</v>
      </c>
    </row>
    <row r="602" spans="1:8" x14ac:dyDescent="0.3">
      <c r="A602" s="8">
        <f>DATEVALUE(MID(B602,1,10))+(IF(RIGHT(B602,2)="PM",12,0)+MID(B602,12,2))/24</f>
        <v>43879.708333333336</v>
      </c>
      <c r="B602" t="s">
        <v>771</v>
      </c>
      <c r="C602">
        <v>9918.91</v>
      </c>
      <c r="D602">
        <v>9952</v>
      </c>
      <c r="E602">
        <v>9877.35</v>
      </c>
      <c r="F602">
        <v>9946.3799999999992</v>
      </c>
      <c r="G602">
        <v>3561.84</v>
      </c>
      <c r="H602">
        <v>35316527.850000001</v>
      </c>
    </row>
    <row r="603" spans="1:8" x14ac:dyDescent="0.3">
      <c r="A603" s="8">
        <f>DATEVALUE(MID(B603,1,10))+(IF(RIGHT(B603,2)="PM",12,0)+MID(B603,12,2))/24</f>
        <v>43879.666666666664</v>
      </c>
      <c r="B603" t="s">
        <v>772</v>
      </c>
      <c r="C603">
        <v>9830.68</v>
      </c>
      <c r="D603">
        <v>9924.42</v>
      </c>
      <c r="E603">
        <v>9815.9</v>
      </c>
      <c r="F603">
        <v>9918.91</v>
      </c>
      <c r="G603">
        <v>4148.43</v>
      </c>
      <c r="H603">
        <v>40963098.630000003</v>
      </c>
    </row>
    <row r="604" spans="1:8" x14ac:dyDescent="0.3">
      <c r="A604" s="8">
        <f>DATEVALUE(MID(B604,1,10))+(IF(RIGHT(B604,2)="PM",12,0)+MID(B604,12,2))/24</f>
        <v>43879.625</v>
      </c>
      <c r="B604" t="s">
        <v>773</v>
      </c>
      <c r="C604">
        <v>9696.65</v>
      </c>
      <c r="D604">
        <v>9875.51</v>
      </c>
      <c r="E604">
        <v>9695.74</v>
      </c>
      <c r="F604">
        <v>9830.68</v>
      </c>
      <c r="G604">
        <v>5915.67</v>
      </c>
      <c r="H604">
        <v>57957159.490000002</v>
      </c>
    </row>
    <row r="605" spans="1:8" x14ac:dyDescent="0.3">
      <c r="A605" s="8">
        <f>DATEVALUE(MID(B605,1,10))+(IF(RIGHT(B605,2)="PM",12,0)+MID(B605,12,2))/24</f>
        <v>43879.583333333336</v>
      </c>
      <c r="B605" t="s">
        <v>774</v>
      </c>
      <c r="C605">
        <v>9627.27</v>
      </c>
      <c r="D605">
        <v>9718.01</v>
      </c>
      <c r="E605">
        <v>9627.27</v>
      </c>
      <c r="F605">
        <v>9696.65</v>
      </c>
      <c r="G605">
        <v>1875.98</v>
      </c>
      <c r="H605">
        <v>18140227.289999999</v>
      </c>
    </row>
    <row r="606" spans="1:8" x14ac:dyDescent="0.3">
      <c r="A606" s="8">
        <f>DATEVALUE(MID(B606,1,10))+(IF(RIGHT(B606,2)="PM",12,0)+MID(B606,12,2))/24</f>
        <v>43879.541666666664</v>
      </c>
      <c r="B606" t="s">
        <v>775</v>
      </c>
      <c r="C606">
        <v>9656.92</v>
      </c>
      <c r="D606">
        <v>9669.85</v>
      </c>
      <c r="E606">
        <v>9576.01</v>
      </c>
      <c r="F606">
        <v>9627.27</v>
      </c>
      <c r="G606">
        <v>2780.75</v>
      </c>
      <c r="H606">
        <v>26766358.25</v>
      </c>
    </row>
    <row r="607" spans="1:8" x14ac:dyDescent="0.3">
      <c r="A607" s="8">
        <f>DATEVALUE(MID(B607,1,10))+(IF(RIGHT(B607,2)="PM",12,0)+MID(B607,12,2))/24</f>
        <v>43880</v>
      </c>
      <c r="B607" t="s">
        <v>776</v>
      </c>
      <c r="C607">
        <v>9702.27</v>
      </c>
      <c r="D607">
        <v>9704.58</v>
      </c>
      <c r="E607">
        <v>9638.11</v>
      </c>
      <c r="F607">
        <v>9656.92</v>
      </c>
      <c r="G607">
        <v>1818.59</v>
      </c>
      <c r="H607">
        <v>17592075.379999999</v>
      </c>
    </row>
    <row r="608" spans="1:8" x14ac:dyDescent="0.3">
      <c r="A608" s="8">
        <f>DATEVALUE(MID(B608,1,10))+(IF(RIGHT(B608,2)="PM",12,0)+MID(B608,12,2))/24</f>
        <v>43879.458333333336</v>
      </c>
      <c r="B608" t="s">
        <v>777</v>
      </c>
      <c r="C608">
        <v>9731.41</v>
      </c>
      <c r="D608">
        <v>9756.9699999999993</v>
      </c>
      <c r="E608">
        <v>9678.94</v>
      </c>
      <c r="F608">
        <v>9702.27</v>
      </c>
      <c r="G608">
        <v>1900.26</v>
      </c>
      <c r="H608">
        <v>18454977.52</v>
      </c>
    </row>
    <row r="609" spans="1:8" x14ac:dyDescent="0.3">
      <c r="A609" s="8">
        <f>DATEVALUE(MID(B609,1,10))+(IF(RIGHT(B609,2)="PM",12,0)+MID(B609,12,2))/24</f>
        <v>43879.416666666664</v>
      </c>
      <c r="B609" t="s">
        <v>778</v>
      </c>
      <c r="C609">
        <v>9694.15</v>
      </c>
      <c r="D609">
        <v>9744.99</v>
      </c>
      <c r="E609">
        <v>9631</v>
      </c>
      <c r="F609">
        <v>9731.41</v>
      </c>
      <c r="G609">
        <v>2712.63</v>
      </c>
      <c r="H609">
        <v>26285388.329999998</v>
      </c>
    </row>
    <row r="610" spans="1:8" x14ac:dyDescent="0.3">
      <c r="A610" s="8">
        <f>DATEVALUE(MID(B610,1,10))+(IF(RIGHT(B610,2)="PM",12,0)+MID(B610,12,2))/24</f>
        <v>43879.375</v>
      </c>
      <c r="B610" t="s">
        <v>779</v>
      </c>
      <c r="C610">
        <v>9741.61</v>
      </c>
      <c r="D610">
        <v>9749.91</v>
      </c>
      <c r="E610">
        <v>9662.7199999999993</v>
      </c>
      <c r="F610">
        <v>9694.15</v>
      </c>
      <c r="G610">
        <v>3161.18</v>
      </c>
      <c r="H610">
        <v>30681300.510000002</v>
      </c>
    </row>
    <row r="611" spans="1:8" x14ac:dyDescent="0.3">
      <c r="A611" s="8">
        <f>DATEVALUE(MID(B611,1,10))+(IF(RIGHT(B611,2)="PM",12,0)+MID(B611,12,2))/24</f>
        <v>43879.333333333336</v>
      </c>
      <c r="B611" t="s">
        <v>780</v>
      </c>
      <c r="C611">
        <v>9790.58</v>
      </c>
      <c r="D611">
        <v>9794.99</v>
      </c>
      <c r="E611">
        <v>9740</v>
      </c>
      <c r="F611">
        <v>9741.61</v>
      </c>
      <c r="G611">
        <v>1727.81</v>
      </c>
      <c r="H611">
        <v>16882434.199999999</v>
      </c>
    </row>
    <row r="612" spans="1:8" x14ac:dyDescent="0.3">
      <c r="A612" s="8">
        <f>DATEVALUE(MID(B612,1,10))+(IF(RIGHT(B612,2)="PM",12,0)+MID(B612,12,2))/24</f>
        <v>43879.291666666664</v>
      </c>
      <c r="B612" t="s">
        <v>781</v>
      </c>
      <c r="C612">
        <v>9775.48</v>
      </c>
      <c r="D612">
        <v>9815</v>
      </c>
      <c r="E612">
        <v>9763.2999999999993</v>
      </c>
      <c r="F612">
        <v>9790.58</v>
      </c>
      <c r="G612">
        <v>1450.6</v>
      </c>
      <c r="H612">
        <v>14204395.300000001</v>
      </c>
    </row>
    <row r="613" spans="1:8" x14ac:dyDescent="0.3">
      <c r="A613" s="8">
        <f>DATEVALUE(MID(B613,1,10))+(IF(RIGHT(B613,2)="PM",12,0)+MID(B613,12,2))/24</f>
        <v>43879.25</v>
      </c>
      <c r="B613" t="s">
        <v>782</v>
      </c>
      <c r="C613">
        <v>9785.74</v>
      </c>
      <c r="D613">
        <v>9810</v>
      </c>
      <c r="E613">
        <v>9750</v>
      </c>
      <c r="F613">
        <v>9775.48</v>
      </c>
      <c r="G613">
        <v>1809</v>
      </c>
      <c r="H613">
        <v>17700406.359999999</v>
      </c>
    </row>
    <row r="614" spans="1:8" x14ac:dyDescent="0.3">
      <c r="A614" s="8">
        <f>DATEVALUE(MID(B614,1,10))+(IF(RIGHT(B614,2)="PM",12,0)+MID(B614,12,2))/24</f>
        <v>43879.208333333336</v>
      </c>
      <c r="B614" t="s">
        <v>783</v>
      </c>
      <c r="C614">
        <v>9800</v>
      </c>
      <c r="D614">
        <v>9810</v>
      </c>
      <c r="E614">
        <v>9768.01</v>
      </c>
      <c r="F614">
        <v>9785.74</v>
      </c>
      <c r="G614">
        <v>1718.48</v>
      </c>
      <c r="H614">
        <v>16819732.710000001</v>
      </c>
    </row>
    <row r="615" spans="1:8" x14ac:dyDescent="0.3">
      <c r="A615" s="8">
        <f>DATEVALUE(MID(B615,1,10))+(IF(RIGHT(B615,2)="PM",12,0)+MID(B615,12,2))/24</f>
        <v>43879.166666666664</v>
      </c>
      <c r="B615" t="s">
        <v>784</v>
      </c>
      <c r="C615">
        <v>9724.82</v>
      </c>
      <c r="D615">
        <v>9800</v>
      </c>
      <c r="E615">
        <v>9720</v>
      </c>
      <c r="F615">
        <v>9800</v>
      </c>
      <c r="G615">
        <v>2083.4499999999998</v>
      </c>
      <c r="H615">
        <v>20351603.18</v>
      </c>
    </row>
    <row r="616" spans="1:8" x14ac:dyDescent="0.3">
      <c r="A616" s="8">
        <f>DATEVALUE(MID(B616,1,10))+(IF(RIGHT(B616,2)="PM",12,0)+MID(B616,12,2))/24</f>
        <v>43879.125</v>
      </c>
      <c r="B616" t="s">
        <v>785</v>
      </c>
      <c r="C616">
        <v>9714.2900000000009</v>
      </c>
      <c r="D616">
        <v>9745.92</v>
      </c>
      <c r="E616">
        <v>9675.6</v>
      </c>
      <c r="F616">
        <v>9724.82</v>
      </c>
      <c r="G616">
        <v>1556.2</v>
      </c>
      <c r="H616">
        <v>15108105.689999999</v>
      </c>
    </row>
    <row r="617" spans="1:8" x14ac:dyDescent="0.3">
      <c r="A617" s="8">
        <f>DATEVALUE(MID(B617,1,10))+(IF(RIGHT(B617,2)="PM",12,0)+MID(B617,12,2))/24</f>
        <v>43879.083333333336</v>
      </c>
      <c r="B617" t="s">
        <v>786</v>
      </c>
      <c r="C617">
        <v>9710.65</v>
      </c>
      <c r="D617">
        <v>9759</v>
      </c>
      <c r="E617">
        <v>9703.7800000000007</v>
      </c>
      <c r="F617">
        <v>9714.2900000000009</v>
      </c>
      <c r="G617">
        <v>1375.31</v>
      </c>
      <c r="H617">
        <v>13388571.67</v>
      </c>
    </row>
    <row r="618" spans="1:8" x14ac:dyDescent="0.3">
      <c r="A618" s="8">
        <f>DATEVALUE(MID(B618,1,10))+(IF(RIGHT(B618,2)="PM",12,0)+MID(B618,12,2))/24</f>
        <v>43879.041666666664</v>
      </c>
      <c r="B618" t="s">
        <v>787</v>
      </c>
      <c r="C618">
        <v>9660.8700000000008</v>
      </c>
      <c r="D618">
        <v>9743</v>
      </c>
      <c r="E618">
        <v>9660.83</v>
      </c>
      <c r="F618">
        <v>9710.65</v>
      </c>
      <c r="G618">
        <v>1822.59</v>
      </c>
      <c r="H618">
        <v>17701969.219999999</v>
      </c>
    </row>
    <row r="619" spans="1:8" x14ac:dyDescent="0.3">
      <c r="A619" s="8">
        <f>DATEVALUE(MID(B619,1,10))+(IF(RIGHT(B619,2)="PM",12,0)+MID(B619,12,2))/24</f>
        <v>43879.5</v>
      </c>
      <c r="B619" t="s">
        <v>788</v>
      </c>
      <c r="C619">
        <v>9706</v>
      </c>
      <c r="D619">
        <v>9715</v>
      </c>
      <c r="E619">
        <v>9624.7000000000007</v>
      </c>
      <c r="F619">
        <v>9660.8700000000008</v>
      </c>
      <c r="G619">
        <v>1330.62</v>
      </c>
      <c r="H619">
        <v>12854722.619999999</v>
      </c>
    </row>
    <row r="620" spans="1:8" x14ac:dyDescent="0.3">
      <c r="A620" s="8">
        <f>DATEVALUE(MID(B620,1,10))+(IF(RIGHT(B620,2)="PM",12,0)+MID(B620,12,2))/24</f>
        <v>43878.958333333336</v>
      </c>
      <c r="B620" t="s">
        <v>789</v>
      </c>
      <c r="C620">
        <v>9630.1</v>
      </c>
      <c r="D620">
        <v>9727.41</v>
      </c>
      <c r="E620">
        <v>9613.1200000000008</v>
      </c>
      <c r="F620">
        <v>9706</v>
      </c>
      <c r="G620">
        <v>1445.54</v>
      </c>
      <c r="H620">
        <v>13988072.220000001</v>
      </c>
    </row>
    <row r="621" spans="1:8" x14ac:dyDescent="0.3">
      <c r="A621" s="8">
        <f>DATEVALUE(MID(B621,1,10))+(IF(RIGHT(B621,2)="PM",12,0)+MID(B621,12,2))/24</f>
        <v>43878.916666666664</v>
      </c>
      <c r="B621" t="s">
        <v>790</v>
      </c>
      <c r="C621">
        <v>9632.48</v>
      </c>
      <c r="D621">
        <v>9664.02</v>
      </c>
      <c r="E621">
        <v>9607.0499999999993</v>
      </c>
      <c r="F621">
        <v>9630.1</v>
      </c>
      <c r="G621">
        <v>1215.27</v>
      </c>
      <c r="H621">
        <v>11706845.01</v>
      </c>
    </row>
    <row r="622" spans="1:8" x14ac:dyDescent="0.3">
      <c r="A622" s="8">
        <f>DATEVALUE(MID(B622,1,10))+(IF(RIGHT(B622,2)="PM",12,0)+MID(B622,12,2))/24</f>
        <v>43878.875</v>
      </c>
      <c r="B622" t="s">
        <v>791</v>
      </c>
      <c r="C622">
        <v>9625.0400000000009</v>
      </c>
      <c r="D622">
        <v>9669</v>
      </c>
      <c r="E622">
        <v>9610</v>
      </c>
      <c r="F622">
        <v>9632.48</v>
      </c>
      <c r="G622">
        <v>926.51</v>
      </c>
      <c r="H622">
        <v>8931831.7599999998</v>
      </c>
    </row>
    <row r="623" spans="1:8" x14ac:dyDescent="0.3">
      <c r="A623" s="8">
        <f>DATEVALUE(MID(B623,1,10))+(IF(RIGHT(B623,2)="PM",12,0)+MID(B623,12,2))/24</f>
        <v>43878.833333333336</v>
      </c>
      <c r="B623" t="s">
        <v>792</v>
      </c>
      <c r="C623">
        <v>9666.15</v>
      </c>
      <c r="D623">
        <v>9700</v>
      </c>
      <c r="E623">
        <v>9616.11</v>
      </c>
      <c r="F623">
        <v>9625.0400000000009</v>
      </c>
      <c r="G623">
        <v>1773.83</v>
      </c>
      <c r="H623">
        <v>17131919.379999999</v>
      </c>
    </row>
    <row r="624" spans="1:8" x14ac:dyDescent="0.3">
      <c r="A624" s="8">
        <f>DATEVALUE(MID(B624,1,10))+(IF(RIGHT(B624,2)="PM",12,0)+MID(B624,12,2))/24</f>
        <v>43878.791666666664</v>
      </c>
      <c r="B624" t="s">
        <v>793</v>
      </c>
      <c r="C624">
        <v>9645.06</v>
      </c>
      <c r="D624">
        <v>9673.98</v>
      </c>
      <c r="E624">
        <v>9600</v>
      </c>
      <c r="F624">
        <v>9666.15</v>
      </c>
      <c r="G624">
        <v>1293.02</v>
      </c>
      <c r="H624">
        <v>12470188.59</v>
      </c>
    </row>
    <row r="625" spans="1:8" x14ac:dyDescent="0.3">
      <c r="A625" s="8">
        <f>DATEVALUE(MID(B625,1,10))+(IF(RIGHT(B625,2)="PM",12,0)+MID(B625,12,2))/24</f>
        <v>43878.75</v>
      </c>
      <c r="B625" t="s">
        <v>794</v>
      </c>
      <c r="C625">
        <v>9640.01</v>
      </c>
      <c r="D625">
        <v>9648.99</v>
      </c>
      <c r="E625">
        <v>9580</v>
      </c>
      <c r="F625">
        <v>9645.06</v>
      </c>
      <c r="G625">
        <v>1334.67</v>
      </c>
      <c r="H625">
        <v>12836751.359999999</v>
      </c>
    </row>
    <row r="626" spans="1:8" x14ac:dyDescent="0.3">
      <c r="A626" s="8">
        <f>DATEVALUE(MID(B626,1,10))+(IF(RIGHT(B626,2)="PM",12,0)+MID(B626,12,2))/24</f>
        <v>43878.708333333336</v>
      </c>
      <c r="B626" t="s">
        <v>795</v>
      </c>
      <c r="C626">
        <v>9671.73</v>
      </c>
      <c r="D626">
        <v>9697.65</v>
      </c>
      <c r="E626">
        <v>9576.0300000000007</v>
      </c>
      <c r="F626">
        <v>9640.01</v>
      </c>
      <c r="G626">
        <v>2263.73</v>
      </c>
      <c r="H626">
        <v>21809987.23</v>
      </c>
    </row>
    <row r="627" spans="1:8" x14ac:dyDescent="0.3">
      <c r="A627" s="8">
        <f>DATEVALUE(MID(B627,1,10))+(IF(RIGHT(B627,2)="PM",12,0)+MID(B627,12,2))/24</f>
        <v>43878.666666666664</v>
      </c>
      <c r="B627" t="s">
        <v>796</v>
      </c>
      <c r="C627">
        <v>9633.4500000000007</v>
      </c>
      <c r="D627">
        <v>9725.7900000000009</v>
      </c>
      <c r="E627">
        <v>9615.6299999999992</v>
      </c>
      <c r="F627">
        <v>9671.73</v>
      </c>
      <c r="G627">
        <v>3718.97</v>
      </c>
      <c r="H627">
        <v>35946504.719999999</v>
      </c>
    </row>
    <row r="628" spans="1:8" x14ac:dyDescent="0.3">
      <c r="A628" s="8">
        <f>DATEVALUE(MID(B628,1,10))+(IF(RIGHT(B628,2)="PM",12,0)+MID(B628,12,2))/24</f>
        <v>43878.625</v>
      </c>
      <c r="B628" t="s">
        <v>797</v>
      </c>
      <c r="C628">
        <v>9591.77</v>
      </c>
      <c r="D628">
        <v>9661.99</v>
      </c>
      <c r="E628">
        <v>9540.5</v>
      </c>
      <c r="F628">
        <v>9633.4500000000007</v>
      </c>
      <c r="G628">
        <v>3772.97</v>
      </c>
      <c r="H628">
        <v>36235292.619999997</v>
      </c>
    </row>
    <row r="629" spans="1:8" x14ac:dyDescent="0.3">
      <c r="A629" s="8">
        <f>DATEVALUE(MID(B629,1,10))+(IF(RIGHT(B629,2)="PM",12,0)+MID(B629,12,2))/24</f>
        <v>43878.583333333336</v>
      </c>
      <c r="B629" t="s">
        <v>798</v>
      </c>
      <c r="C629">
        <v>9532.77</v>
      </c>
      <c r="D629">
        <v>9618.31</v>
      </c>
      <c r="E629">
        <v>9452.67</v>
      </c>
      <c r="F629">
        <v>9591.77</v>
      </c>
      <c r="G629">
        <v>6307.13</v>
      </c>
      <c r="H629">
        <v>60065846.090000004</v>
      </c>
    </row>
    <row r="630" spans="1:8" x14ac:dyDescent="0.3">
      <c r="A630" s="8">
        <f>DATEVALUE(MID(B630,1,10))+(IF(RIGHT(B630,2)="PM",12,0)+MID(B630,12,2))/24</f>
        <v>43878.541666666664</v>
      </c>
      <c r="B630" t="s">
        <v>799</v>
      </c>
      <c r="C630">
        <v>9633.14</v>
      </c>
      <c r="D630">
        <v>9656.8799999999992</v>
      </c>
      <c r="E630">
        <v>9517.11</v>
      </c>
      <c r="F630">
        <v>9532.77</v>
      </c>
      <c r="G630">
        <v>3890.82</v>
      </c>
      <c r="H630">
        <v>37255906.030000001</v>
      </c>
    </row>
    <row r="631" spans="1:8" x14ac:dyDescent="0.3">
      <c r="A631" s="8">
        <f>DATEVALUE(MID(B631,1,10))+(IF(RIGHT(B631,2)="PM",12,0)+MID(B631,12,2))/24</f>
        <v>43879</v>
      </c>
      <c r="B631" t="s">
        <v>800</v>
      </c>
      <c r="C631">
        <v>9609.94</v>
      </c>
      <c r="D631">
        <v>9669.99</v>
      </c>
      <c r="E631">
        <v>9585.35</v>
      </c>
      <c r="F631">
        <v>9633.14</v>
      </c>
      <c r="G631">
        <v>5139.6000000000004</v>
      </c>
      <c r="H631">
        <v>49520760.649999999</v>
      </c>
    </row>
    <row r="632" spans="1:8" x14ac:dyDescent="0.3">
      <c r="A632" s="8">
        <f>DATEVALUE(MID(B632,1,10))+(IF(RIGHT(B632,2)="PM",12,0)+MID(B632,12,2))/24</f>
        <v>43878.458333333336</v>
      </c>
      <c r="B632" t="s">
        <v>801</v>
      </c>
      <c r="C632">
        <v>9715.34</v>
      </c>
      <c r="D632">
        <v>9716.35</v>
      </c>
      <c r="E632">
        <v>9568</v>
      </c>
      <c r="F632">
        <v>9609.94</v>
      </c>
      <c r="G632">
        <v>7591.3</v>
      </c>
      <c r="H632">
        <v>73184135.209999993</v>
      </c>
    </row>
    <row r="633" spans="1:8" x14ac:dyDescent="0.3">
      <c r="A633" s="8">
        <f>DATEVALUE(MID(B633,1,10))+(IF(RIGHT(B633,2)="PM",12,0)+MID(B633,12,2))/24</f>
        <v>43878.416666666664</v>
      </c>
      <c r="B633" t="s">
        <v>802</v>
      </c>
      <c r="C633">
        <v>9792.5300000000007</v>
      </c>
      <c r="D633">
        <v>9793.49</v>
      </c>
      <c r="E633">
        <v>9677.68</v>
      </c>
      <c r="F633">
        <v>9715.34</v>
      </c>
      <c r="G633">
        <v>3761.55</v>
      </c>
      <c r="H633">
        <v>36602783.280000001</v>
      </c>
    </row>
    <row r="634" spans="1:8" x14ac:dyDescent="0.3">
      <c r="A634" s="8">
        <f>DATEVALUE(MID(B634,1,10))+(IF(RIGHT(B634,2)="PM",12,0)+MID(B634,12,2))/24</f>
        <v>43878.375</v>
      </c>
      <c r="B634" t="s">
        <v>803</v>
      </c>
      <c r="C634">
        <v>9802.59</v>
      </c>
      <c r="D634">
        <v>9832.92</v>
      </c>
      <c r="E634">
        <v>9772.2199999999993</v>
      </c>
      <c r="F634">
        <v>9792.5300000000007</v>
      </c>
      <c r="G634">
        <v>1658.36</v>
      </c>
      <c r="H634">
        <v>16263154.4</v>
      </c>
    </row>
    <row r="635" spans="1:8" x14ac:dyDescent="0.3">
      <c r="A635" s="8">
        <f>DATEVALUE(MID(B635,1,10))+(IF(RIGHT(B635,2)="PM",12,0)+MID(B635,12,2))/24</f>
        <v>43878.333333333336</v>
      </c>
      <c r="B635" t="s">
        <v>804</v>
      </c>
      <c r="C635">
        <v>9753.26</v>
      </c>
      <c r="D635">
        <v>9813.74</v>
      </c>
      <c r="E635">
        <v>9737.2800000000007</v>
      </c>
      <c r="F635">
        <v>9802.59</v>
      </c>
      <c r="G635">
        <v>1491.48</v>
      </c>
      <c r="H635">
        <v>14575586.32</v>
      </c>
    </row>
    <row r="636" spans="1:8" x14ac:dyDescent="0.3">
      <c r="A636" s="8">
        <f>DATEVALUE(MID(B636,1,10))+(IF(RIGHT(B636,2)="PM",12,0)+MID(B636,12,2))/24</f>
        <v>43878.291666666664</v>
      </c>
      <c r="B636" t="s">
        <v>805</v>
      </c>
      <c r="C636">
        <v>9774.11</v>
      </c>
      <c r="D636">
        <v>9811.94</v>
      </c>
      <c r="E636">
        <v>9734.85</v>
      </c>
      <c r="F636">
        <v>9753.26</v>
      </c>
      <c r="G636">
        <v>1604.29</v>
      </c>
      <c r="H636">
        <v>15679895.49</v>
      </c>
    </row>
    <row r="637" spans="1:8" x14ac:dyDescent="0.3">
      <c r="A637" s="8">
        <f>DATEVALUE(MID(B637,1,10))+(IF(RIGHT(B637,2)="PM",12,0)+MID(B637,12,2))/24</f>
        <v>43878.25</v>
      </c>
      <c r="B637" t="s">
        <v>806</v>
      </c>
      <c r="C637">
        <v>9761.7800000000007</v>
      </c>
      <c r="D637">
        <v>9842.34</v>
      </c>
      <c r="E637">
        <v>9747.4599999999991</v>
      </c>
      <c r="F637">
        <v>9774.11</v>
      </c>
      <c r="G637">
        <v>1826.15</v>
      </c>
      <c r="H637">
        <v>17881941.149999999</v>
      </c>
    </row>
    <row r="638" spans="1:8" x14ac:dyDescent="0.3">
      <c r="A638" s="8">
        <f>DATEVALUE(MID(B638,1,10))+(IF(RIGHT(B638,2)="PM",12,0)+MID(B638,12,2))/24</f>
        <v>43878.208333333336</v>
      </c>
      <c r="B638" t="s">
        <v>807</v>
      </c>
      <c r="C638">
        <v>9742.16</v>
      </c>
      <c r="D638">
        <v>9808.0400000000009</v>
      </c>
      <c r="E638">
        <v>9738.7000000000007</v>
      </c>
      <c r="F638">
        <v>9761.7800000000007</v>
      </c>
      <c r="G638">
        <v>1999.15</v>
      </c>
      <c r="H638">
        <v>19537092.920000002</v>
      </c>
    </row>
    <row r="639" spans="1:8" x14ac:dyDescent="0.3">
      <c r="A639" s="8">
        <f>DATEVALUE(MID(B639,1,10))+(IF(RIGHT(B639,2)="PM",12,0)+MID(B639,12,2))/24</f>
        <v>43878.166666666664</v>
      </c>
      <c r="B639" t="s">
        <v>808</v>
      </c>
      <c r="C639">
        <v>9808.4</v>
      </c>
      <c r="D639">
        <v>9808.4</v>
      </c>
      <c r="E639">
        <v>9710</v>
      </c>
      <c r="F639">
        <v>9742.16</v>
      </c>
      <c r="G639">
        <v>3063.84</v>
      </c>
      <c r="H639">
        <v>29890638.969999999</v>
      </c>
    </row>
    <row r="640" spans="1:8" x14ac:dyDescent="0.3">
      <c r="A640" s="8">
        <f>DATEVALUE(MID(B640,1,10))+(IF(RIGHT(B640,2)="PM",12,0)+MID(B640,12,2))/24</f>
        <v>43878.125</v>
      </c>
      <c r="B640" t="s">
        <v>809</v>
      </c>
      <c r="C640">
        <v>9840.51</v>
      </c>
      <c r="D640">
        <v>9849.51</v>
      </c>
      <c r="E640">
        <v>9758.59</v>
      </c>
      <c r="F640">
        <v>9808.4</v>
      </c>
      <c r="G640">
        <v>1782.05</v>
      </c>
      <c r="H640">
        <v>17478454.239999998</v>
      </c>
    </row>
    <row r="641" spans="1:8" x14ac:dyDescent="0.3">
      <c r="A641" s="8">
        <f>DATEVALUE(MID(B641,1,10))+(IF(RIGHT(B641,2)="PM",12,0)+MID(B641,12,2))/24</f>
        <v>43878.083333333336</v>
      </c>
      <c r="B641" t="s">
        <v>810</v>
      </c>
      <c r="C641">
        <v>9852.83</v>
      </c>
      <c r="D641">
        <v>9863.57</v>
      </c>
      <c r="E641">
        <v>9793.11</v>
      </c>
      <c r="F641">
        <v>9840.51</v>
      </c>
      <c r="G641">
        <v>1440.79</v>
      </c>
      <c r="H641">
        <v>14163463.02</v>
      </c>
    </row>
    <row r="642" spans="1:8" x14ac:dyDescent="0.3">
      <c r="A642" s="8">
        <f>DATEVALUE(MID(B642,1,10))+(IF(RIGHT(B642,2)="PM",12,0)+MID(B642,12,2))/24</f>
        <v>43878.041666666664</v>
      </c>
      <c r="B642" t="s">
        <v>811</v>
      </c>
      <c r="C642">
        <v>9862.18</v>
      </c>
      <c r="D642">
        <v>9909.1</v>
      </c>
      <c r="E642">
        <v>9839.0499999999993</v>
      </c>
      <c r="F642">
        <v>9852.83</v>
      </c>
      <c r="G642">
        <v>1415.89</v>
      </c>
      <c r="H642">
        <v>13985458.800000001</v>
      </c>
    </row>
    <row r="643" spans="1:8" x14ac:dyDescent="0.3">
      <c r="A643" s="8">
        <f>DATEVALUE(MID(B643,1,10))+(IF(RIGHT(B643,2)="PM",12,0)+MID(B643,12,2))/24</f>
        <v>43878.5</v>
      </c>
      <c r="B643" t="s">
        <v>812</v>
      </c>
      <c r="C643">
        <v>9917.27</v>
      </c>
      <c r="D643">
        <v>9964.16</v>
      </c>
      <c r="E643">
        <v>9850</v>
      </c>
      <c r="F643">
        <v>9862.18</v>
      </c>
      <c r="G643">
        <v>2333.23</v>
      </c>
      <c r="H643">
        <v>23105876.75</v>
      </c>
    </row>
    <row r="644" spans="1:8" x14ac:dyDescent="0.3">
      <c r="A644" s="8">
        <f>DATEVALUE(MID(B644,1,10))+(IF(RIGHT(B644,2)="PM",12,0)+MID(B644,12,2))/24</f>
        <v>43877.958333333336</v>
      </c>
      <c r="B644" t="s">
        <v>813</v>
      </c>
      <c r="C644">
        <v>9877.59</v>
      </c>
      <c r="D644">
        <v>9996.58</v>
      </c>
      <c r="E644">
        <v>9867.25</v>
      </c>
      <c r="F644">
        <v>9917.27</v>
      </c>
      <c r="G644">
        <v>4488</v>
      </c>
      <c r="H644">
        <v>44617068.399999999</v>
      </c>
    </row>
    <row r="645" spans="1:8" x14ac:dyDescent="0.3">
      <c r="A645" s="8">
        <f>DATEVALUE(MID(B645,1,10))+(IF(RIGHT(B645,2)="PM",12,0)+MID(B645,12,2))/24</f>
        <v>43877.916666666664</v>
      </c>
      <c r="B645" t="s">
        <v>814</v>
      </c>
      <c r="C645">
        <v>9758.5499999999993</v>
      </c>
      <c r="D645">
        <v>9877.9599999999991</v>
      </c>
      <c r="E645">
        <v>9750.73</v>
      </c>
      <c r="F645">
        <v>9877.59</v>
      </c>
      <c r="G645">
        <v>1951.99</v>
      </c>
      <c r="H645">
        <v>19170958.309999999</v>
      </c>
    </row>
    <row r="646" spans="1:8" x14ac:dyDescent="0.3">
      <c r="A646" s="8">
        <f>DATEVALUE(MID(B646,1,10))+(IF(RIGHT(B646,2)="PM",12,0)+MID(B646,12,2))/24</f>
        <v>43877.875</v>
      </c>
      <c r="B646" t="s">
        <v>815</v>
      </c>
      <c r="C646">
        <v>9781.18</v>
      </c>
      <c r="D646">
        <v>9793.1</v>
      </c>
      <c r="E646">
        <v>9753.3799999999992</v>
      </c>
      <c r="F646">
        <v>9758.5499999999993</v>
      </c>
      <c r="G646">
        <v>1148.8800000000001</v>
      </c>
      <c r="H646">
        <v>11226798.59</v>
      </c>
    </row>
    <row r="647" spans="1:8" x14ac:dyDescent="0.3">
      <c r="A647" s="8">
        <f>DATEVALUE(MID(B647,1,10))+(IF(RIGHT(B647,2)="PM",12,0)+MID(B647,12,2))/24</f>
        <v>43877.833333333336</v>
      </c>
      <c r="B647" t="s">
        <v>816</v>
      </c>
      <c r="C647">
        <v>9745.57</v>
      </c>
      <c r="D647">
        <v>9781.61</v>
      </c>
      <c r="E647">
        <v>9729.9599999999991</v>
      </c>
      <c r="F647">
        <v>9781.18</v>
      </c>
      <c r="G647">
        <v>1706.57</v>
      </c>
      <c r="H647">
        <v>16644033.890000001</v>
      </c>
    </row>
    <row r="648" spans="1:8" x14ac:dyDescent="0.3">
      <c r="A648" s="8">
        <f>DATEVALUE(MID(B648,1,10))+(IF(RIGHT(B648,2)="PM",12,0)+MID(B648,12,2))/24</f>
        <v>43877.791666666664</v>
      </c>
      <c r="B648" t="s">
        <v>817</v>
      </c>
      <c r="C648">
        <v>9796.01</v>
      </c>
      <c r="D648">
        <v>9797.73</v>
      </c>
      <c r="E648">
        <v>9711.2999999999993</v>
      </c>
      <c r="F648">
        <v>9745.57</v>
      </c>
      <c r="G648">
        <v>2457.1799999999998</v>
      </c>
      <c r="H648">
        <v>23974333.199999999</v>
      </c>
    </row>
    <row r="649" spans="1:8" x14ac:dyDescent="0.3">
      <c r="A649" s="8">
        <f>DATEVALUE(MID(B649,1,10))+(IF(RIGHT(B649,2)="PM",12,0)+MID(B649,12,2))/24</f>
        <v>43877.75</v>
      </c>
      <c r="B649" t="s">
        <v>818</v>
      </c>
      <c r="C649">
        <v>9755.0300000000007</v>
      </c>
      <c r="D649">
        <v>9840.06</v>
      </c>
      <c r="E649">
        <v>9755.02</v>
      </c>
      <c r="F649">
        <v>9796.01</v>
      </c>
      <c r="G649">
        <v>2069.31</v>
      </c>
      <c r="H649">
        <v>20284917.949999999</v>
      </c>
    </row>
    <row r="650" spans="1:8" x14ac:dyDescent="0.3">
      <c r="A650" s="8">
        <f>DATEVALUE(MID(B650,1,10))+(IF(RIGHT(B650,2)="PM",12,0)+MID(B650,12,2))/24</f>
        <v>43877.708333333336</v>
      </c>
      <c r="B650" t="s">
        <v>819</v>
      </c>
      <c r="C650">
        <v>9734.99</v>
      </c>
      <c r="D650">
        <v>9800</v>
      </c>
      <c r="E650">
        <v>9692.0300000000007</v>
      </c>
      <c r="F650">
        <v>9755.0300000000007</v>
      </c>
      <c r="G650">
        <v>3610.78</v>
      </c>
      <c r="H650">
        <v>35243240.579999998</v>
      </c>
    </row>
    <row r="651" spans="1:8" x14ac:dyDescent="0.3">
      <c r="A651" s="8">
        <f>DATEVALUE(MID(B651,1,10))+(IF(RIGHT(B651,2)="PM",12,0)+MID(B651,12,2))/24</f>
        <v>43877.666666666664</v>
      </c>
      <c r="B651" t="s">
        <v>820</v>
      </c>
      <c r="C651">
        <v>9858.5400000000009</v>
      </c>
      <c r="D651">
        <v>9909</v>
      </c>
      <c r="E651">
        <v>9638.1200000000008</v>
      </c>
      <c r="F651">
        <v>9734.99</v>
      </c>
      <c r="G651">
        <v>8561.2000000000007</v>
      </c>
      <c r="H651">
        <v>83578633.510000005</v>
      </c>
    </row>
    <row r="652" spans="1:8" x14ac:dyDescent="0.3">
      <c r="A652" s="8">
        <f>DATEVALUE(MID(B652,1,10))+(IF(RIGHT(B652,2)="PM",12,0)+MID(B652,12,2))/24</f>
        <v>43877.625</v>
      </c>
      <c r="B652" t="s">
        <v>821</v>
      </c>
      <c r="C652">
        <v>9895.2000000000007</v>
      </c>
      <c r="D652">
        <v>9921.6200000000008</v>
      </c>
      <c r="E652">
        <v>9825.16</v>
      </c>
      <c r="F652">
        <v>9858.5400000000009</v>
      </c>
      <c r="G652">
        <v>3102.51</v>
      </c>
      <c r="H652">
        <v>30632848.48</v>
      </c>
    </row>
    <row r="653" spans="1:8" x14ac:dyDescent="0.3">
      <c r="A653" s="8">
        <f>DATEVALUE(MID(B653,1,10))+(IF(RIGHT(B653,2)="PM",12,0)+MID(B653,12,2))/24</f>
        <v>43877.583333333336</v>
      </c>
      <c r="B653" t="s">
        <v>822</v>
      </c>
      <c r="C653">
        <v>9938.11</v>
      </c>
      <c r="D653">
        <v>9974.98</v>
      </c>
      <c r="E653">
        <v>9885.25</v>
      </c>
      <c r="F653">
        <v>9895.2000000000007</v>
      </c>
      <c r="G653">
        <v>2189.66</v>
      </c>
      <c r="H653">
        <v>21734157.760000002</v>
      </c>
    </row>
    <row r="654" spans="1:8" x14ac:dyDescent="0.3">
      <c r="A654" s="8">
        <f>DATEVALUE(MID(B654,1,10))+(IF(RIGHT(B654,2)="PM",12,0)+MID(B654,12,2))/24</f>
        <v>43877.541666666664</v>
      </c>
      <c r="B654" t="s">
        <v>823</v>
      </c>
      <c r="C654">
        <v>9917.42</v>
      </c>
      <c r="D654">
        <v>9956.02</v>
      </c>
      <c r="E654">
        <v>9856.6</v>
      </c>
      <c r="F654">
        <v>9938.11</v>
      </c>
      <c r="G654">
        <v>3213.68</v>
      </c>
      <c r="H654">
        <v>31827027.57</v>
      </c>
    </row>
    <row r="655" spans="1:8" x14ac:dyDescent="0.3">
      <c r="A655" s="8">
        <f>DATEVALUE(MID(B655,1,10))+(IF(RIGHT(B655,2)="PM",12,0)+MID(B655,12,2))/24</f>
        <v>43878</v>
      </c>
      <c r="B655" t="s">
        <v>824</v>
      </c>
      <c r="C655">
        <v>9922.6299999999992</v>
      </c>
      <c r="D655">
        <v>9953.84</v>
      </c>
      <c r="E655">
        <v>9877.16</v>
      </c>
      <c r="F655">
        <v>9917.42</v>
      </c>
      <c r="G655">
        <v>2044.33</v>
      </c>
      <c r="H655">
        <v>20280792.449999999</v>
      </c>
    </row>
    <row r="656" spans="1:8" x14ac:dyDescent="0.3">
      <c r="A656" s="8">
        <f>DATEVALUE(MID(B656,1,10))+(IF(RIGHT(B656,2)="PM",12,0)+MID(B656,12,2))/24</f>
        <v>43877.458333333336</v>
      </c>
      <c r="B656" t="s">
        <v>825</v>
      </c>
      <c r="C656">
        <v>9935.57</v>
      </c>
      <c r="D656">
        <v>9970.5400000000009</v>
      </c>
      <c r="E656">
        <v>9901.2800000000007</v>
      </c>
      <c r="F656">
        <v>9922.6299999999992</v>
      </c>
      <c r="G656">
        <v>1704.46</v>
      </c>
      <c r="H656">
        <v>16943937.469999999</v>
      </c>
    </row>
    <row r="657" spans="1:8" x14ac:dyDescent="0.3">
      <c r="A657" s="8">
        <f>DATEVALUE(MID(B657,1,10))+(IF(RIGHT(B657,2)="PM",12,0)+MID(B657,12,2))/24</f>
        <v>43877.416666666664</v>
      </c>
      <c r="B657" t="s">
        <v>826</v>
      </c>
      <c r="C657">
        <v>9971.5</v>
      </c>
      <c r="D657">
        <v>9988.82</v>
      </c>
      <c r="E657">
        <v>9928.48</v>
      </c>
      <c r="F657">
        <v>9935.57</v>
      </c>
      <c r="G657">
        <v>1595.11</v>
      </c>
      <c r="H657">
        <v>15893032.550000001</v>
      </c>
    </row>
    <row r="658" spans="1:8" x14ac:dyDescent="0.3">
      <c r="A658" s="8">
        <f>DATEVALUE(MID(B658,1,10))+(IF(RIGHT(B658,2)="PM",12,0)+MID(B658,12,2))/24</f>
        <v>43877.375</v>
      </c>
      <c r="B658" t="s">
        <v>827</v>
      </c>
      <c r="C658">
        <v>9989.31</v>
      </c>
      <c r="D658">
        <v>10009.66</v>
      </c>
      <c r="E658">
        <v>9961.2000000000007</v>
      </c>
      <c r="F658">
        <v>9971.5</v>
      </c>
      <c r="G658">
        <v>1115.08</v>
      </c>
      <c r="H658">
        <v>11139298.779999999</v>
      </c>
    </row>
    <row r="659" spans="1:8" x14ac:dyDescent="0.3">
      <c r="A659" s="8">
        <f>DATEVALUE(MID(B659,1,10))+(IF(RIGHT(B659,2)="PM",12,0)+MID(B659,12,2))/24</f>
        <v>43877.333333333336</v>
      </c>
      <c r="B659" t="s">
        <v>828</v>
      </c>
      <c r="C659">
        <v>9959.51</v>
      </c>
      <c r="D659">
        <v>10017</v>
      </c>
      <c r="E659">
        <v>9945.94</v>
      </c>
      <c r="F659">
        <v>9989.31</v>
      </c>
      <c r="G659">
        <v>1312.2</v>
      </c>
      <c r="H659">
        <v>13089591.390000001</v>
      </c>
    </row>
    <row r="660" spans="1:8" x14ac:dyDescent="0.3">
      <c r="A660" s="8">
        <f>DATEVALUE(MID(B660,1,10))+(IF(RIGHT(B660,2)="PM",12,0)+MID(B660,12,2))/24</f>
        <v>43877.291666666664</v>
      </c>
      <c r="B660" t="s">
        <v>829</v>
      </c>
      <c r="C660">
        <v>9966.07</v>
      </c>
      <c r="D660">
        <v>9984.4500000000007</v>
      </c>
      <c r="E660">
        <v>9955.5499999999993</v>
      </c>
      <c r="F660">
        <v>9959.51</v>
      </c>
      <c r="G660">
        <v>843.8</v>
      </c>
      <c r="H660">
        <v>8416524.8000000007</v>
      </c>
    </row>
    <row r="661" spans="1:8" x14ac:dyDescent="0.3">
      <c r="A661" s="8">
        <f>DATEVALUE(MID(B661,1,10))+(IF(RIGHT(B661,2)="PM",12,0)+MID(B661,12,2))/24</f>
        <v>43877.25</v>
      </c>
      <c r="B661" t="s">
        <v>830</v>
      </c>
      <c r="C661">
        <v>9955.43</v>
      </c>
      <c r="D661">
        <v>9980</v>
      </c>
      <c r="E661">
        <v>9945.7900000000009</v>
      </c>
      <c r="F661">
        <v>9966.07</v>
      </c>
      <c r="G661">
        <v>866.69</v>
      </c>
      <c r="H661">
        <v>8637756.5700000003</v>
      </c>
    </row>
    <row r="662" spans="1:8" x14ac:dyDescent="0.3">
      <c r="A662" s="8">
        <f>DATEVALUE(MID(B662,1,10))+(IF(RIGHT(B662,2)="PM",12,0)+MID(B662,12,2))/24</f>
        <v>43877.208333333336</v>
      </c>
      <c r="B662" t="s">
        <v>831</v>
      </c>
      <c r="C662">
        <v>10021.36</v>
      </c>
      <c r="D662">
        <v>10033.33</v>
      </c>
      <c r="E662">
        <v>9937</v>
      </c>
      <c r="F662">
        <v>9955.43</v>
      </c>
      <c r="G662">
        <v>1341.14</v>
      </c>
      <c r="H662">
        <v>13381221.859999999</v>
      </c>
    </row>
    <row r="663" spans="1:8" x14ac:dyDescent="0.3">
      <c r="A663" s="8">
        <f>DATEVALUE(MID(B663,1,10))+(IF(RIGHT(B663,2)="PM",12,0)+MID(B663,12,2))/24</f>
        <v>43877.166666666664</v>
      </c>
      <c r="B663" t="s">
        <v>832</v>
      </c>
      <c r="C663">
        <v>10000.58</v>
      </c>
      <c r="D663">
        <v>10029.969999999999</v>
      </c>
      <c r="E663">
        <v>9975</v>
      </c>
      <c r="F663">
        <v>10021.36</v>
      </c>
      <c r="G663">
        <v>1149.19</v>
      </c>
      <c r="H663">
        <v>11494960.6</v>
      </c>
    </row>
    <row r="664" spans="1:8" x14ac:dyDescent="0.3">
      <c r="A664" s="8">
        <f>DATEVALUE(MID(B664,1,10))+(IF(RIGHT(B664,2)="PM",12,0)+MID(B664,12,2))/24</f>
        <v>43877.125</v>
      </c>
      <c r="B664" t="s">
        <v>833</v>
      </c>
      <c r="C664">
        <v>10041.530000000001</v>
      </c>
      <c r="D664">
        <v>10050</v>
      </c>
      <c r="E664">
        <v>9992.64</v>
      </c>
      <c r="F664">
        <v>10000.58</v>
      </c>
      <c r="G664">
        <v>1822.61</v>
      </c>
      <c r="H664">
        <v>18270443.949999999</v>
      </c>
    </row>
    <row r="665" spans="1:8" x14ac:dyDescent="0.3">
      <c r="A665" s="8">
        <f>DATEVALUE(MID(B665,1,10))+(IF(RIGHT(B665,2)="PM",12,0)+MID(B665,12,2))/24</f>
        <v>43877.083333333336</v>
      </c>
      <c r="B665" t="s">
        <v>834</v>
      </c>
      <c r="C665">
        <v>9931</v>
      </c>
      <c r="D665">
        <v>10042.67</v>
      </c>
      <c r="E665">
        <v>9917.07</v>
      </c>
      <c r="F665">
        <v>10041.530000000001</v>
      </c>
      <c r="G665">
        <v>2762.48</v>
      </c>
      <c r="H665">
        <v>27580521.120000001</v>
      </c>
    </row>
    <row r="666" spans="1:8" x14ac:dyDescent="0.3">
      <c r="A666" s="8">
        <f>DATEVALUE(MID(B666,1,10))+(IF(RIGHT(B666,2)="PM",12,0)+MID(B666,12,2))/24</f>
        <v>43877.041666666664</v>
      </c>
      <c r="B666" t="s">
        <v>835</v>
      </c>
      <c r="C666">
        <v>9929.31</v>
      </c>
      <c r="D666">
        <v>9940.11</v>
      </c>
      <c r="E666">
        <v>9910.0300000000007</v>
      </c>
      <c r="F666">
        <v>9931</v>
      </c>
      <c r="G666">
        <v>982.36</v>
      </c>
      <c r="H666">
        <v>9752577.6500000004</v>
      </c>
    </row>
    <row r="667" spans="1:8" x14ac:dyDescent="0.3">
      <c r="A667" s="8">
        <f>DATEVALUE(MID(B667,1,10))+(IF(RIGHT(B667,2)="PM",12,0)+MID(B667,12,2))/24</f>
        <v>43877.5</v>
      </c>
      <c r="B667" t="s">
        <v>836</v>
      </c>
      <c r="C667">
        <v>9904.7199999999993</v>
      </c>
      <c r="D667">
        <v>9929.99</v>
      </c>
      <c r="E667">
        <v>9853.02</v>
      </c>
      <c r="F667">
        <v>9929.31</v>
      </c>
      <c r="G667">
        <v>2019.62</v>
      </c>
      <c r="H667">
        <v>19988989.539999999</v>
      </c>
    </row>
    <row r="668" spans="1:8" x14ac:dyDescent="0.3">
      <c r="A668" s="8">
        <f>DATEVALUE(MID(B668,1,10))+(IF(RIGHT(B668,2)="PM",12,0)+MID(B668,12,2))/24</f>
        <v>43876.958333333336</v>
      </c>
      <c r="B668" t="s">
        <v>837</v>
      </c>
      <c r="C668">
        <v>9923.82</v>
      </c>
      <c r="D668">
        <v>9936.27</v>
      </c>
      <c r="E668">
        <v>9882.0400000000009</v>
      </c>
      <c r="F668">
        <v>9904.7199999999993</v>
      </c>
      <c r="G668">
        <v>1092.28</v>
      </c>
      <c r="H668">
        <v>10824296.359999999</v>
      </c>
    </row>
    <row r="669" spans="1:8" x14ac:dyDescent="0.3">
      <c r="A669" s="8">
        <f>DATEVALUE(MID(B669,1,10))+(IF(RIGHT(B669,2)="PM",12,0)+MID(B669,12,2))/24</f>
        <v>43876.916666666664</v>
      </c>
      <c r="B669" t="s">
        <v>838</v>
      </c>
      <c r="C669">
        <v>9923.5300000000007</v>
      </c>
      <c r="D669">
        <v>9949</v>
      </c>
      <c r="E669">
        <v>9911.17</v>
      </c>
      <c r="F669">
        <v>9923.82</v>
      </c>
      <c r="G669">
        <v>1184.98</v>
      </c>
      <c r="H669">
        <v>11764416.470000001</v>
      </c>
    </row>
    <row r="670" spans="1:8" x14ac:dyDescent="0.3">
      <c r="A670" s="8">
        <f>DATEVALUE(MID(B670,1,10))+(IF(RIGHT(B670,2)="PM",12,0)+MID(B670,12,2))/24</f>
        <v>43876.875</v>
      </c>
      <c r="B670" t="s">
        <v>839</v>
      </c>
      <c r="C670">
        <v>9892.89</v>
      </c>
      <c r="D670">
        <v>9929.75</v>
      </c>
      <c r="E670">
        <v>9891.15</v>
      </c>
      <c r="F670">
        <v>9923.5300000000007</v>
      </c>
      <c r="G670">
        <v>987.76</v>
      </c>
      <c r="H670">
        <v>9792828.1500000004</v>
      </c>
    </row>
    <row r="671" spans="1:8" x14ac:dyDescent="0.3">
      <c r="A671" s="8">
        <f>DATEVALUE(MID(B671,1,10))+(IF(RIGHT(B671,2)="PM",12,0)+MID(B671,12,2))/24</f>
        <v>43876.833333333336</v>
      </c>
      <c r="B671" t="s">
        <v>840</v>
      </c>
      <c r="C671">
        <v>9893.99</v>
      </c>
      <c r="D671">
        <v>9919.57</v>
      </c>
      <c r="E671">
        <v>9870.33</v>
      </c>
      <c r="F671">
        <v>9892.89</v>
      </c>
      <c r="G671">
        <v>1328.53</v>
      </c>
      <c r="H671">
        <v>13145876.92</v>
      </c>
    </row>
    <row r="672" spans="1:8" x14ac:dyDescent="0.3">
      <c r="A672" s="8">
        <f>DATEVALUE(MID(B672,1,10))+(IF(RIGHT(B672,2)="PM",12,0)+MID(B672,12,2))/24</f>
        <v>43876.791666666664</v>
      </c>
      <c r="B672" t="s">
        <v>841</v>
      </c>
      <c r="C672">
        <v>9914.1299999999992</v>
      </c>
      <c r="D672">
        <v>9940</v>
      </c>
      <c r="E672">
        <v>9891.66</v>
      </c>
      <c r="F672">
        <v>9893.99</v>
      </c>
      <c r="G672">
        <v>1452.76</v>
      </c>
      <c r="H672">
        <v>14406516.630000001</v>
      </c>
    </row>
    <row r="673" spans="1:8" x14ac:dyDescent="0.3">
      <c r="A673" s="8">
        <f>DATEVALUE(MID(B673,1,10))+(IF(RIGHT(B673,2)="PM",12,0)+MID(B673,12,2))/24</f>
        <v>43876.75</v>
      </c>
      <c r="B673" t="s">
        <v>842</v>
      </c>
      <c r="C673">
        <v>9844.69</v>
      </c>
      <c r="D673">
        <v>9920</v>
      </c>
      <c r="E673">
        <v>9811.84</v>
      </c>
      <c r="F673">
        <v>9914.1299999999992</v>
      </c>
      <c r="G673">
        <v>3481.91</v>
      </c>
      <c r="H673">
        <v>34401391.530000001</v>
      </c>
    </row>
    <row r="674" spans="1:8" x14ac:dyDescent="0.3">
      <c r="A674" s="8">
        <f>DATEVALUE(MID(B674,1,10))+(IF(RIGHT(B674,2)="PM",12,0)+MID(B674,12,2))/24</f>
        <v>43876.708333333336</v>
      </c>
      <c r="B674" t="s">
        <v>843</v>
      </c>
      <c r="C674">
        <v>9841.2900000000009</v>
      </c>
      <c r="D674">
        <v>9845</v>
      </c>
      <c r="E674">
        <v>9827</v>
      </c>
      <c r="F674">
        <v>9844.69</v>
      </c>
      <c r="G674">
        <v>117.33</v>
      </c>
      <c r="H674">
        <v>1153611.48</v>
      </c>
    </row>
    <row r="675" spans="1:8" x14ac:dyDescent="0.3">
      <c r="A675" s="8">
        <f>DATEVALUE(MID(B675,1,10))+(IF(RIGHT(B675,2)="PM",12,0)+MID(B675,12,2))/24</f>
        <v>43876.666666666664</v>
      </c>
      <c r="B675" t="s">
        <v>844</v>
      </c>
      <c r="C675">
        <v>9895.51</v>
      </c>
      <c r="D675">
        <v>9904.0300000000007</v>
      </c>
      <c r="E675">
        <v>9887.9699999999993</v>
      </c>
      <c r="F675">
        <v>9903.9500000000007</v>
      </c>
      <c r="G675">
        <v>169.46</v>
      </c>
      <c r="H675">
        <v>1676854.4</v>
      </c>
    </row>
    <row r="676" spans="1:8" x14ac:dyDescent="0.3">
      <c r="A676" s="8">
        <f>DATEVALUE(MID(B676,1,10))+(IF(RIGHT(B676,2)="PM",12,0)+MID(B676,12,2))/24</f>
        <v>43876.625</v>
      </c>
      <c r="B676" t="s">
        <v>845</v>
      </c>
      <c r="C676">
        <v>10241.65</v>
      </c>
      <c r="D676">
        <v>10244.76</v>
      </c>
      <c r="E676">
        <v>9801</v>
      </c>
      <c r="F676">
        <v>9983.18</v>
      </c>
      <c r="G676">
        <v>7577.19</v>
      </c>
      <c r="H676">
        <v>76110242.829999998</v>
      </c>
    </row>
    <row r="677" spans="1:8" x14ac:dyDescent="0.3">
      <c r="A677" s="8">
        <f>DATEVALUE(MID(B677,1,10))+(IF(RIGHT(B677,2)="PM",12,0)+MID(B677,12,2))/24</f>
        <v>43876.583333333336</v>
      </c>
      <c r="B677" t="s">
        <v>846</v>
      </c>
      <c r="C677">
        <v>10236.06</v>
      </c>
      <c r="D677">
        <v>10259.969999999999</v>
      </c>
      <c r="E677">
        <v>10234.02</v>
      </c>
      <c r="F677">
        <v>10241.65</v>
      </c>
      <c r="G677">
        <v>1525.86</v>
      </c>
      <c r="H677">
        <v>15636163.779999999</v>
      </c>
    </row>
    <row r="678" spans="1:8" x14ac:dyDescent="0.3">
      <c r="A678" s="8">
        <f>DATEVALUE(MID(B678,1,10))+(IF(RIGHT(B678,2)="PM",12,0)+MID(B678,12,2))/24</f>
        <v>43876.541666666664</v>
      </c>
      <c r="B678" t="s">
        <v>847</v>
      </c>
      <c r="C678">
        <v>10240</v>
      </c>
      <c r="D678">
        <v>10246.75</v>
      </c>
      <c r="E678">
        <v>10214.59</v>
      </c>
      <c r="F678">
        <v>10236.06</v>
      </c>
      <c r="G678">
        <v>925.24</v>
      </c>
      <c r="H678">
        <v>9467140.8599999994</v>
      </c>
    </row>
    <row r="679" spans="1:8" x14ac:dyDescent="0.3">
      <c r="A679" s="8">
        <f>DATEVALUE(MID(B679,1,10))+(IF(RIGHT(B679,2)="PM",12,0)+MID(B679,12,2))/24</f>
        <v>43877</v>
      </c>
      <c r="B679" t="s">
        <v>848</v>
      </c>
      <c r="C679">
        <v>10229.36</v>
      </c>
      <c r="D679">
        <v>10248.969999999999</v>
      </c>
      <c r="E679">
        <v>10207.969999999999</v>
      </c>
      <c r="F679">
        <v>10240</v>
      </c>
      <c r="G679">
        <v>1472.48</v>
      </c>
      <c r="H679">
        <v>15061123.18</v>
      </c>
    </row>
    <row r="680" spans="1:8" x14ac:dyDescent="0.3">
      <c r="A680" s="8">
        <f>DATEVALUE(MID(B680,1,10))+(IF(RIGHT(B680,2)="PM",12,0)+MID(B680,12,2))/24</f>
        <v>43876.458333333336</v>
      </c>
      <c r="B680" t="s">
        <v>849</v>
      </c>
      <c r="C680">
        <v>10242.99</v>
      </c>
      <c r="D680">
        <v>10254.83</v>
      </c>
      <c r="E680">
        <v>10220</v>
      </c>
      <c r="F680">
        <v>10229.36</v>
      </c>
      <c r="G680">
        <v>1346.38</v>
      </c>
      <c r="H680">
        <v>13780293.83</v>
      </c>
    </row>
    <row r="681" spans="1:8" x14ac:dyDescent="0.3">
      <c r="A681" s="8">
        <f>DATEVALUE(MID(B681,1,10))+(IF(RIGHT(B681,2)="PM",12,0)+MID(B681,12,2))/24</f>
        <v>43876.416666666664</v>
      </c>
      <c r="B681" t="s">
        <v>850</v>
      </c>
      <c r="C681">
        <v>10256.629999999999</v>
      </c>
      <c r="D681">
        <v>10274.18</v>
      </c>
      <c r="E681">
        <v>10242.209999999999</v>
      </c>
      <c r="F681">
        <v>10242.99</v>
      </c>
      <c r="G681">
        <v>1242.21</v>
      </c>
      <c r="H681">
        <v>12746139.359999999</v>
      </c>
    </row>
    <row r="682" spans="1:8" x14ac:dyDescent="0.3">
      <c r="A682" s="8">
        <f>DATEVALUE(MID(B682,1,10))+(IF(RIGHT(B682,2)="PM",12,0)+MID(B682,12,2))/24</f>
        <v>43876.375</v>
      </c>
      <c r="B682" t="s">
        <v>851</v>
      </c>
      <c r="C682">
        <v>10252.799999999999</v>
      </c>
      <c r="D682">
        <v>10269.99</v>
      </c>
      <c r="E682">
        <v>10221.790000000001</v>
      </c>
      <c r="F682">
        <v>10256.629999999999</v>
      </c>
      <c r="G682">
        <v>1159.25</v>
      </c>
      <c r="H682">
        <v>11876982.16</v>
      </c>
    </row>
    <row r="683" spans="1:8" x14ac:dyDescent="0.3">
      <c r="A683" s="8">
        <f>DATEVALUE(MID(B683,1,10))+(IF(RIGHT(B683,2)="PM",12,0)+MID(B683,12,2))/24</f>
        <v>43876.333333333336</v>
      </c>
      <c r="B683" t="s">
        <v>852</v>
      </c>
      <c r="C683">
        <v>10221.76</v>
      </c>
      <c r="D683">
        <v>10252.98</v>
      </c>
      <c r="E683">
        <v>10211.82</v>
      </c>
      <c r="F683">
        <v>10252.799999999999</v>
      </c>
      <c r="G683">
        <v>1327.79</v>
      </c>
      <c r="H683">
        <v>13589944.17</v>
      </c>
    </row>
    <row r="684" spans="1:8" x14ac:dyDescent="0.3">
      <c r="A684" s="8">
        <f>DATEVALUE(MID(B684,1,10))+(IF(RIGHT(B684,2)="PM",12,0)+MID(B684,12,2))/24</f>
        <v>43876.291666666664</v>
      </c>
      <c r="B684" t="s">
        <v>853</v>
      </c>
      <c r="C684">
        <v>10240.01</v>
      </c>
      <c r="D684">
        <v>10245.07</v>
      </c>
      <c r="E684">
        <v>10190.9</v>
      </c>
      <c r="F684">
        <v>10221.76</v>
      </c>
      <c r="G684">
        <v>1977.42</v>
      </c>
      <c r="H684">
        <v>20203170.07</v>
      </c>
    </row>
    <row r="685" spans="1:8" x14ac:dyDescent="0.3">
      <c r="A685" s="8">
        <f>DATEVALUE(MID(B685,1,10))+(IF(RIGHT(B685,2)="PM",12,0)+MID(B685,12,2))/24</f>
        <v>43876.25</v>
      </c>
      <c r="B685" t="s">
        <v>854</v>
      </c>
      <c r="C685">
        <v>10224.719999999999</v>
      </c>
      <c r="D685">
        <v>10261.790000000001</v>
      </c>
      <c r="E685">
        <v>10200</v>
      </c>
      <c r="F685">
        <v>10240.01</v>
      </c>
      <c r="G685">
        <v>1131.4000000000001</v>
      </c>
      <c r="H685">
        <v>11582391.960000001</v>
      </c>
    </row>
    <row r="686" spans="1:8" x14ac:dyDescent="0.3">
      <c r="A686" s="8">
        <f>DATEVALUE(MID(B686,1,10))+(IF(RIGHT(B686,2)="PM",12,0)+MID(B686,12,2))/24</f>
        <v>43876.208333333336</v>
      </c>
      <c r="B686" t="s">
        <v>855</v>
      </c>
      <c r="C686">
        <v>10260.629999999999</v>
      </c>
      <c r="D686">
        <v>10263.450000000001</v>
      </c>
      <c r="E686">
        <v>10220</v>
      </c>
      <c r="F686">
        <v>10224.719999999999</v>
      </c>
      <c r="G686">
        <v>1102.1400000000001</v>
      </c>
      <c r="H686">
        <v>11290614.220000001</v>
      </c>
    </row>
    <row r="687" spans="1:8" x14ac:dyDescent="0.3">
      <c r="A687" s="8">
        <f>DATEVALUE(MID(B687,1,10))+(IF(RIGHT(B687,2)="PM",12,0)+MID(B687,12,2))/24</f>
        <v>43876.166666666664</v>
      </c>
      <c r="B687" t="s">
        <v>856</v>
      </c>
      <c r="C687">
        <v>10272.39</v>
      </c>
      <c r="D687">
        <v>10279</v>
      </c>
      <c r="E687">
        <v>10245.01</v>
      </c>
      <c r="F687">
        <v>10260.629999999999</v>
      </c>
      <c r="G687">
        <v>979.01</v>
      </c>
      <c r="H687">
        <v>10046294.02</v>
      </c>
    </row>
    <row r="688" spans="1:8" x14ac:dyDescent="0.3">
      <c r="A688" s="8">
        <f>DATEVALUE(MID(B688,1,10))+(IF(RIGHT(B688,2)="PM",12,0)+MID(B688,12,2))/24</f>
        <v>43876.125</v>
      </c>
      <c r="B688" t="s">
        <v>857</v>
      </c>
      <c r="C688">
        <v>10240.64</v>
      </c>
      <c r="D688">
        <v>10287</v>
      </c>
      <c r="E688">
        <v>10240.19</v>
      </c>
      <c r="F688">
        <v>10272.39</v>
      </c>
      <c r="G688">
        <v>1076.79</v>
      </c>
      <c r="H688">
        <v>11055362.24</v>
      </c>
    </row>
    <row r="689" spans="1:8" x14ac:dyDescent="0.3">
      <c r="A689" s="8">
        <f>DATEVALUE(MID(B689,1,10))+(IF(RIGHT(B689,2)="PM",12,0)+MID(B689,12,2))/24</f>
        <v>43876.083333333336</v>
      </c>
      <c r="B689" t="s">
        <v>858</v>
      </c>
      <c r="C689">
        <v>10244.5</v>
      </c>
      <c r="D689">
        <v>10277.620000000001</v>
      </c>
      <c r="E689">
        <v>10203.52</v>
      </c>
      <c r="F689">
        <v>10240.64</v>
      </c>
      <c r="G689">
        <v>1833.97</v>
      </c>
      <c r="H689">
        <v>18790464.52</v>
      </c>
    </row>
    <row r="690" spans="1:8" x14ac:dyDescent="0.3">
      <c r="A690" s="8">
        <f>DATEVALUE(MID(B690,1,10))+(IF(RIGHT(B690,2)="PM",12,0)+MID(B690,12,2))/24</f>
        <v>43876.041666666664</v>
      </c>
      <c r="B690" t="s">
        <v>859</v>
      </c>
      <c r="C690">
        <v>10333.09</v>
      </c>
      <c r="D690">
        <v>10349.530000000001</v>
      </c>
      <c r="E690">
        <v>10235.08</v>
      </c>
      <c r="F690">
        <v>10244.5</v>
      </c>
      <c r="G690">
        <v>1993.84</v>
      </c>
      <c r="H690">
        <v>20531725.449999999</v>
      </c>
    </row>
    <row r="691" spans="1:8" x14ac:dyDescent="0.3">
      <c r="A691" s="8">
        <f>DATEVALUE(MID(B691,1,10))+(IF(RIGHT(B691,2)="PM",12,0)+MID(B691,12,2))/24</f>
        <v>43876.5</v>
      </c>
      <c r="B691" t="s">
        <v>860</v>
      </c>
      <c r="C691">
        <v>10344.36</v>
      </c>
      <c r="D691">
        <v>10375</v>
      </c>
      <c r="E691">
        <v>10320</v>
      </c>
      <c r="F691">
        <v>10333.09</v>
      </c>
      <c r="G691">
        <v>1739.71</v>
      </c>
      <c r="H691">
        <v>18008096.530000001</v>
      </c>
    </row>
    <row r="692" spans="1:8" x14ac:dyDescent="0.3">
      <c r="A692" s="8">
        <f>DATEVALUE(MID(B692,1,10))+(IF(RIGHT(B692,2)="PM",12,0)+MID(B692,12,2))/24</f>
        <v>43875.958333333336</v>
      </c>
      <c r="B692" t="s">
        <v>861</v>
      </c>
      <c r="C692">
        <v>10346</v>
      </c>
      <c r="D692">
        <v>10352.36</v>
      </c>
      <c r="E692">
        <v>10320</v>
      </c>
      <c r="F692">
        <v>10344.36</v>
      </c>
      <c r="G692">
        <v>990.15</v>
      </c>
      <c r="H692">
        <v>10235741.48</v>
      </c>
    </row>
    <row r="693" spans="1:8" x14ac:dyDescent="0.3">
      <c r="A693" s="8">
        <f>DATEVALUE(MID(B693,1,10))+(IF(RIGHT(B693,2)="PM",12,0)+MID(B693,12,2))/24</f>
        <v>43875.916666666664</v>
      </c>
      <c r="B693" t="s">
        <v>862</v>
      </c>
      <c r="C693">
        <v>10329.81</v>
      </c>
      <c r="D693">
        <v>10348.41</v>
      </c>
      <c r="E693">
        <v>10280.11</v>
      </c>
      <c r="F693">
        <v>10346</v>
      </c>
      <c r="G693">
        <v>1190.49</v>
      </c>
      <c r="H693">
        <v>12290042.73</v>
      </c>
    </row>
    <row r="694" spans="1:8" x14ac:dyDescent="0.3">
      <c r="A694" s="8">
        <f>DATEVALUE(MID(B694,1,10))+(IF(RIGHT(B694,2)="PM",12,0)+MID(B694,12,2))/24</f>
        <v>43875.875</v>
      </c>
      <c r="B694" t="s">
        <v>863</v>
      </c>
      <c r="C694">
        <v>10354.469999999999</v>
      </c>
      <c r="D694">
        <v>10381.56</v>
      </c>
      <c r="E694">
        <v>10314.5</v>
      </c>
      <c r="F694">
        <v>10329.81</v>
      </c>
      <c r="G694">
        <v>1108.96</v>
      </c>
      <c r="H694">
        <v>11483532.82</v>
      </c>
    </row>
    <row r="695" spans="1:8" x14ac:dyDescent="0.3">
      <c r="A695" s="8">
        <f>DATEVALUE(MID(B695,1,10))+(IF(RIGHT(B695,2)="PM",12,0)+MID(B695,12,2))/24</f>
        <v>43875.833333333336</v>
      </c>
      <c r="B695" t="s">
        <v>864</v>
      </c>
      <c r="C695">
        <v>10341.64</v>
      </c>
      <c r="D695">
        <v>10375</v>
      </c>
      <c r="E695">
        <v>10340.129999999999</v>
      </c>
      <c r="F695">
        <v>10354.469999999999</v>
      </c>
      <c r="G695">
        <v>1523.14</v>
      </c>
      <c r="H695">
        <v>15782034.98</v>
      </c>
    </row>
    <row r="696" spans="1:8" x14ac:dyDescent="0.3">
      <c r="A696" s="8">
        <f>DATEVALUE(MID(B696,1,10))+(IF(RIGHT(B696,2)="PM",12,0)+MID(B696,12,2))/24</f>
        <v>43875.791666666664</v>
      </c>
      <c r="B696" t="s">
        <v>865</v>
      </c>
      <c r="C696">
        <v>10356.89</v>
      </c>
      <c r="D696">
        <v>10375.450000000001</v>
      </c>
      <c r="E696">
        <v>10316.299999999999</v>
      </c>
      <c r="F696">
        <v>10341.64</v>
      </c>
      <c r="G696">
        <v>1638.43</v>
      </c>
      <c r="H696">
        <v>16949715.210000001</v>
      </c>
    </row>
    <row r="697" spans="1:8" x14ac:dyDescent="0.3">
      <c r="A697" s="8">
        <f>DATEVALUE(MID(B697,1,10))+(IF(RIGHT(B697,2)="PM",12,0)+MID(B697,12,2))/24</f>
        <v>43875.75</v>
      </c>
      <c r="B697" t="s">
        <v>866</v>
      </c>
      <c r="C697">
        <v>10281.459999999999</v>
      </c>
      <c r="D697">
        <v>10359</v>
      </c>
      <c r="E697">
        <v>10281.459999999999</v>
      </c>
      <c r="F697">
        <v>10356.89</v>
      </c>
      <c r="G697">
        <v>2401.77</v>
      </c>
      <c r="H697">
        <v>24792327.23</v>
      </c>
    </row>
    <row r="698" spans="1:8" x14ac:dyDescent="0.3">
      <c r="A698" s="8">
        <f>DATEVALUE(MID(B698,1,10))+(IF(RIGHT(B698,2)="PM",12,0)+MID(B698,12,2))/24</f>
        <v>43875.708333333336</v>
      </c>
      <c r="B698" t="s">
        <v>867</v>
      </c>
      <c r="C698">
        <v>10285</v>
      </c>
      <c r="D698">
        <v>10292.959999999999</v>
      </c>
      <c r="E698">
        <v>10258.25</v>
      </c>
      <c r="F698">
        <v>10281.459999999999</v>
      </c>
      <c r="G698">
        <v>1395.25</v>
      </c>
      <c r="H698">
        <v>14341842.16</v>
      </c>
    </row>
    <row r="699" spans="1:8" x14ac:dyDescent="0.3">
      <c r="A699" s="8">
        <f>DATEVALUE(MID(B699,1,10))+(IF(RIGHT(B699,2)="PM",12,0)+MID(B699,12,2))/24</f>
        <v>43875.666666666664</v>
      </c>
      <c r="B699" t="s">
        <v>868</v>
      </c>
      <c r="C699">
        <v>10249.94</v>
      </c>
      <c r="D699">
        <v>10308.08</v>
      </c>
      <c r="E699">
        <v>10243.719999999999</v>
      </c>
      <c r="F699">
        <v>10285</v>
      </c>
      <c r="G699">
        <v>1907.01</v>
      </c>
      <c r="H699">
        <v>19595225.710000001</v>
      </c>
    </row>
    <row r="700" spans="1:8" x14ac:dyDescent="0.3">
      <c r="A700" s="8">
        <f>DATEVALUE(MID(B700,1,10))+(IF(RIGHT(B700,2)="PM",12,0)+MID(B700,12,2))/24</f>
        <v>43875.625</v>
      </c>
      <c r="B700" t="s">
        <v>869</v>
      </c>
      <c r="C700">
        <v>10240.23</v>
      </c>
      <c r="D700">
        <v>10288</v>
      </c>
      <c r="E700">
        <v>10231.31</v>
      </c>
      <c r="F700">
        <v>10249.94</v>
      </c>
      <c r="G700">
        <v>1799.05</v>
      </c>
      <c r="H700">
        <v>18462077.559999999</v>
      </c>
    </row>
    <row r="701" spans="1:8" x14ac:dyDescent="0.3">
      <c r="A701" s="8">
        <f>DATEVALUE(MID(B701,1,10))+(IF(RIGHT(B701,2)="PM",12,0)+MID(B701,12,2))/24</f>
        <v>43875.583333333336</v>
      </c>
      <c r="B701" t="s">
        <v>870</v>
      </c>
      <c r="C701">
        <v>10252.9</v>
      </c>
      <c r="D701">
        <v>10360.200000000001</v>
      </c>
      <c r="E701">
        <v>10224</v>
      </c>
      <c r="F701">
        <v>10240.23</v>
      </c>
      <c r="G701">
        <v>3529.45</v>
      </c>
      <c r="H701">
        <v>36299293.649999999</v>
      </c>
    </row>
    <row r="702" spans="1:8" x14ac:dyDescent="0.3">
      <c r="A702" s="8">
        <f>DATEVALUE(MID(B702,1,10))+(IF(RIGHT(B702,2)="PM",12,0)+MID(B702,12,2))/24</f>
        <v>43875.541666666664</v>
      </c>
      <c r="B702" t="s">
        <v>871</v>
      </c>
      <c r="C702">
        <v>10258.57</v>
      </c>
      <c r="D702">
        <v>10268.299999999999</v>
      </c>
      <c r="E702">
        <v>10240</v>
      </c>
      <c r="F702">
        <v>10252.9</v>
      </c>
      <c r="G702">
        <v>1433.1</v>
      </c>
      <c r="H702">
        <v>14692889.09</v>
      </c>
    </row>
    <row r="703" spans="1:8" x14ac:dyDescent="0.3">
      <c r="A703" s="8">
        <f>DATEVALUE(MID(B703,1,10))+(IF(RIGHT(B703,2)="PM",12,0)+MID(B703,12,2))/24</f>
        <v>43876</v>
      </c>
      <c r="B703" t="s">
        <v>872</v>
      </c>
      <c r="C703">
        <v>10269.24</v>
      </c>
      <c r="D703">
        <v>10287.370000000001</v>
      </c>
      <c r="E703">
        <v>10240</v>
      </c>
      <c r="F703">
        <v>10258.57</v>
      </c>
      <c r="G703">
        <v>1576.13</v>
      </c>
      <c r="H703">
        <v>16174869.300000001</v>
      </c>
    </row>
    <row r="704" spans="1:8" x14ac:dyDescent="0.3">
      <c r="A704" s="8">
        <f>DATEVALUE(MID(B704,1,10))+(IF(RIGHT(B704,2)="PM",12,0)+MID(B704,12,2))/24</f>
        <v>43875.458333333336</v>
      </c>
      <c r="B704" t="s">
        <v>873</v>
      </c>
      <c r="C704">
        <v>10252.959999999999</v>
      </c>
      <c r="D704">
        <v>10278.549999999999</v>
      </c>
      <c r="E704">
        <v>10213.82</v>
      </c>
      <c r="F704">
        <v>10269.24</v>
      </c>
      <c r="G704">
        <v>1954.95</v>
      </c>
      <c r="H704">
        <v>20040181.399999999</v>
      </c>
    </row>
    <row r="705" spans="1:8" x14ac:dyDescent="0.3">
      <c r="A705" s="8">
        <f>DATEVALUE(MID(B705,1,10))+(IF(RIGHT(B705,2)="PM",12,0)+MID(B705,12,2))/24</f>
        <v>43875.416666666664</v>
      </c>
      <c r="B705" t="s">
        <v>874</v>
      </c>
      <c r="C705">
        <v>10223.85</v>
      </c>
      <c r="D705">
        <v>10298</v>
      </c>
      <c r="E705">
        <v>10206.299999999999</v>
      </c>
      <c r="F705">
        <v>10252.959999999999</v>
      </c>
      <c r="G705">
        <v>3635.48</v>
      </c>
      <c r="H705">
        <v>37307394.670000002</v>
      </c>
    </row>
    <row r="706" spans="1:8" x14ac:dyDescent="0.3">
      <c r="A706" s="8">
        <f>DATEVALUE(MID(B706,1,10))+(IF(RIGHT(B706,2)="PM",12,0)+MID(B706,12,2))/24</f>
        <v>43875.375</v>
      </c>
      <c r="B706" t="s">
        <v>875</v>
      </c>
      <c r="C706">
        <v>10165.14</v>
      </c>
      <c r="D706">
        <v>10229.5</v>
      </c>
      <c r="E706">
        <v>10150.01</v>
      </c>
      <c r="F706">
        <v>10223.85</v>
      </c>
      <c r="G706">
        <v>2285.09</v>
      </c>
      <c r="H706">
        <v>23286605.510000002</v>
      </c>
    </row>
    <row r="707" spans="1:8" x14ac:dyDescent="0.3">
      <c r="A707" s="8">
        <f>DATEVALUE(MID(B707,1,10))+(IF(RIGHT(B707,2)="PM",12,0)+MID(B707,12,2))/24</f>
        <v>43875.333333333336</v>
      </c>
      <c r="B707" t="s">
        <v>876</v>
      </c>
      <c r="C707">
        <v>10124.98</v>
      </c>
      <c r="D707">
        <v>10178.44</v>
      </c>
      <c r="E707">
        <v>10111.57</v>
      </c>
      <c r="F707">
        <v>10165.14</v>
      </c>
      <c r="G707">
        <v>1842.44</v>
      </c>
      <c r="H707">
        <v>18702331.129999999</v>
      </c>
    </row>
    <row r="708" spans="1:8" x14ac:dyDescent="0.3">
      <c r="A708" s="8">
        <f>DATEVALUE(MID(B708,1,10))+(IF(RIGHT(B708,2)="PM",12,0)+MID(B708,12,2))/24</f>
        <v>43875.291666666664</v>
      </c>
      <c r="B708" t="s">
        <v>877</v>
      </c>
      <c r="C708">
        <v>10196.27</v>
      </c>
      <c r="D708">
        <v>10205.86</v>
      </c>
      <c r="E708">
        <v>10111.370000000001</v>
      </c>
      <c r="F708">
        <v>10124.98</v>
      </c>
      <c r="G708">
        <v>2046.1</v>
      </c>
      <c r="H708">
        <v>20754715.5</v>
      </c>
    </row>
    <row r="709" spans="1:8" x14ac:dyDescent="0.3">
      <c r="A709" s="8">
        <f>DATEVALUE(MID(B709,1,10))+(IF(RIGHT(B709,2)="PM",12,0)+MID(B709,12,2))/24</f>
        <v>43875.25</v>
      </c>
      <c r="B709" t="s">
        <v>878</v>
      </c>
      <c r="C709">
        <v>10173.25</v>
      </c>
      <c r="D709">
        <v>10202.91</v>
      </c>
      <c r="E709">
        <v>10154</v>
      </c>
      <c r="F709">
        <v>10196.27</v>
      </c>
      <c r="G709">
        <v>1313.21</v>
      </c>
      <c r="H709">
        <v>13371080.109999999</v>
      </c>
    </row>
    <row r="710" spans="1:8" x14ac:dyDescent="0.3">
      <c r="A710" s="8">
        <f>DATEVALUE(MID(B710,1,10))+(IF(RIGHT(B710,2)="PM",12,0)+MID(B710,12,2))/24</f>
        <v>43875.208333333336</v>
      </c>
      <c r="B710" t="s">
        <v>879</v>
      </c>
      <c r="C710">
        <v>10221.9</v>
      </c>
      <c r="D710">
        <v>10237.09</v>
      </c>
      <c r="E710">
        <v>10162.370000000001</v>
      </c>
      <c r="F710">
        <v>10173.25</v>
      </c>
      <c r="G710">
        <v>1594.48</v>
      </c>
      <c r="H710">
        <v>16264929.609999999</v>
      </c>
    </row>
    <row r="711" spans="1:8" x14ac:dyDescent="0.3">
      <c r="A711" s="8">
        <f>DATEVALUE(MID(B711,1,10))+(IF(RIGHT(B711,2)="PM",12,0)+MID(B711,12,2))/24</f>
        <v>43875.166666666664</v>
      </c>
      <c r="B711" t="s">
        <v>880</v>
      </c>
      <c r="C711">
        <v>10258.700000000001</v>
      </c>
      <c r="D711">
        <v>10280</v>
      </c>
      <c r="E711">
        <v>10204.34</v>
      </c>
      <c r="F711">
        <v>10221.9</v>
      </c>
      <c r="G711">
        <v>1700.08</v>
      </c>
      <c r="H711">
        <v>17403390.989999998</v>
      </c>
    </row>
    <row r="712" spans="1:8" x14ac:dyDescent="0.3">
      <c r="A712" s="8">
        <f>DATEVALUE(MID(B712,1,10))+(IF(RIGHT(B712,2)="PM",12,0)+MID(B712,12,2))/24</f>
        <v>43875.125</v>
      </c>
      <c r="B712" t="s">
        <v>881</v>
      </c>
      <c r="C712">
        <v>10260.68</v>
      </c>
      <c r="D712">
        <v>10290</v>
      </c>
      <c r="E712">
        <v>10214</v>
      </c>
      <c r="F712">
        <v>10258.700000000001</v>
      </c>
      <c r="G712">
        <v>1833.5</v>
      </c>
      <c r="H712">
        <v>18800209.699999999</v>
      </c>
    </row>
    <row r="713" spans="1:8" x14ac:dyDescent="0.3">
      <c r="A713" s="8">
        <f>DATEVALUE(MID(B713,1,10))+(IF(RIGHT(B713,2)="PM",12,0)+MID(B713,12,2))/24</f>
        <v>43875.083333333336</v>
      </c>
      <c r="B713" t="s">
        <v>882</v>
      </c>
      <c r="C713">
        <v>10227.89</v>
      </c>
      <c r="D713">
        <v>10266.6</v>
      </c>
      <c r="E713">
        <v>10224.92</v>
      </c>
      <c r="F713">
        <v>10260.68</v>
      </c>
      <c r="G713">
        <v>918.06</v>
      </c>
      <c r="H713">
        <v>9406918.4700000007</v>
      </c>
    </row>
    <row r="714" spans="1:8" x14ac:dyDescent="0.3">
      <c r="A714" s="8">
        <f>DATEVALUE(MID(B714,1,10))+(IF(RIGHT(B714,2)="PM",12,0)+MID(B714,12,2))/24</f>
        <v>43875.041666666664</v>
      </c>
      <c r="B714" t="s">
        <v>883</v>
      </c>
      <c r="C714">
        <v>10224.81</v>
      </c>
      <c r="D714">
        <v>10281.18</v>
      </c>
      <c r="E714">
        <v>10209.19</v>
      </c>
      <c r="F714">
        <v>10227.89</v>
      </c>
      <c r="G714">
        <v>1837.12</v>
      </c>
      <c r="H714">
        <v>18817190.010000002</v>
      </c>
    </row>
    <row r="715" spans="1:8" x14ac:dyDescent="0.3">
      <c r="A715" s="8">
        <f>DATEVALUE(MID(B715,1,10))+(IF(RIGHT(B715,2)="PM",12,0)+MID(B715,12,2))/24</f>
        <v>43875.5</v>
      </c>
      <c r="B715" t="s">
        <v>884</v>
      </c>
      <c r="C715">
        <v>10229.629999999999</v>
      </c>
      <c r="D715">
        <v>10242.790000000001</v>
      </c>
      <c r="E715">
        <v>10178.27</v>
      </c>
      <c r="F715">
        <v>10224.81</v>
      </c>
      <c r="G715">
        <v>1571.06</v>
      </c>
      <c r="H715">
        <v>16030368.08</v>
      </c>
    </row>
    <row r="716" spans="1:8" x14ac:dyDescent="0.3">
      <c r="A716" s="8">
        <f>DATEVALUE(MID(B716,1,10))+(IF(RIGHT(B716,2)="PM",12,0)+MID(B716,12,2))/24</f>
        <v>43874.958333333336</v>
      </c>
      <c r="B716" t="s">
        <v>885</v>
      </c>
      <c r="C716">
        <v>10224.15</v>
      </c>
      <c r="D716">
        <v>10252.790000000001</v>
      </c>
      <c r="E716">
        <v>10207.02</v>
      </c>
      <c r="F716">
        <v>10229.629999999999</v>
      </c>
      <c r="G716">
        <v>976.53</v>
      </c>
      <c r="H716">
        <v>9994652.1600000001</v>
      </c>
    </row>
    <row r="717" spans="1:8" x14ac:dyDescent="0.3">
      <c r="A717" s="8">
        <f>DATEVALUE(MID(B717,1,10))+(IF(RIGHT(B717,2)="PM",12,0)+MID(B717,12,2))/24</f>
        <v>43874.916666666664</v>
      </c>
      <c r="B717" t="s">
        <v>886</v>
      </c>
      <c r="C717">
        <v>10189.01</v>
      </c>
      <c r="D717">
        <v>10240.26</v>
      </c>
      <c r="E717">
        <v>10185.030000000001</v>
      </c>
      <c r="F717">
        <v>10224.15</v>
      </c>
      <c r="G717">
        <v>889.21</v>
      </c>
      <c r="H717">
        <v>9084749.9000000004</v>
      </c>
    </row>
    <row r="718" spans="1:8" x14ac:dyDescent="0.3">
      <c r="A718" s="8">
        <f>DATEVALUE(MID(B718,1,10))+(IF(RIGHT(B718,2)="PM",12,0)+MID(B718,12,2))/24</f>
        <v>43874.875</v>
      </c>
      <c r="B718" t="s">
        <v>887</v>
      </c>
      <c r="C718">
        <v>10226.61</v>
      </c>
      <c r="D718">
        <v>10228.950000000001</v>
      </c>
      <c r="E718">
        <v>10181.879999999999</v>
      </c>
      <c r="F718">
        <v>10189.01</v>
      </c>
      <c r="G718">
        <v>1515.52</v>
      </c>
      <c r="H718">
        <v>15462802.32</v>
      </c>
    </row>
    <row r="719" spans="1:8" x14ac:dyDescent="0.3">
      <c r="A719" s="8">
        <f>DATEVALUE(MID(B719,1,10))+(IF(RIGHT(B719,2)="PM",12,0)+MID(B719,12,2))/24</f>
        <v>43874.833333333336</v>
      </c>
      <c r="B719" t="s">
        <v>888</v>
      </c>
      <c r="C719">
        <v>10250.31</v>
      </c>
      <c r="D719">
        <v>10265</v>
      </c>
      <c r="E719">
        <v>10208.14</v>
      </c>
      <c r="F719">
        <v>10226.61</v>
      </c>
      <c r="G719">
        <v>1013.52</v>
      </c>
      <c r="H719">
        <v>10371577.119999999</v>
      </c>
    </row>
    <row r="720" spans="1:8" x14ac:dyDescent="0.3">
      <c r="A720" s="8">
        <f>DATEVALUE(MID(B720,1,10))+(IF(RIGHT(B720,2)="PM",12,0)+MID(B720,12,2))/24</f>
        <v>43874.791666666664</v>
      </c>
      <c r="B720" t="s">
        <v>889</v>
      </c>
      <c r="C720">
        <v>10206.44</v>
      </c>
      <c r="D720">
        <v>10271.959999999999</v>
      </c>
      <c r="E720">
        <v>10200.5</v>
      </c>
      <c r="F720">
        <v>10250.31</v>
      </c>
      <c r="G720">
        <v>1569.72</v>
      </c>
      <c r="H720">
        <v>16074335.67</v>
      </c>
    </row>
    <row r="721" spans="1:8" x14ac:dyDescent="0.3">
      <c r="A721" s="8">
        <f>DATEVALUE(MID(B721,1,10))+(IF(RIGHT(B721,2)="PM",12,0)+MID(B721,12,2))/24</f>
        <v>43874.75</v>
      </c>
      <c r="B721" t="s">
        <v>890</v>
      </c>
      <c r="C721">
        <v>10199.68</v>
      </c>
      <c r="D721">
        <v>10239.81</v>
      </c>
      <c r="E721">
        <v>10185.030000000001</v>
      </c>
      <c r="F721">
        <v>10206.44</v>
      </c>
      <c r="G721">
        <v>1294.49</v>
      </c>
      <c r="H721">
        <v>13221530.109999999</v>
      </c>
    </row>
    <row r="722" spans="1:8" x14ac:dyDescent="0.3">
      <c r="A722" s="8">
        <f>DATEVALUE(MID(B722,1,10))+(IF(RIGHT(B722,2)="PM",12,0)+MID(B722,12,2))/24</f>
        <v>43874.708333333336</v>
      </c>
      <c r="B722" t="s">
        <v>891</v>
      </c>
      <c r="C722">
        <v>10162.74</v>
      </c>
      <c r="D722">
        <v>10244.44</v>
      </c>
      <c r="E722">
        <v>10145.5</v>
      </c>
      <c r="F722">
        <v>10199.68</v>
      </c>
      <c r="G722">
        <v>2512.6</v>
      </c>
      <c r="H722">
        <v>25586459.23</v>
      </c>
    </row>
    <row r="723" spans="1:8" x14ac:dyDescent="0.3">
      <c r="A723" s="8">
        <f>DATEVALUE(MID(B723,1,10))+(IF(RIGHT(B723,2)="PM",12,0)+MID(B723,12,2))/24</f>
        <v>43874.666666666664</v>
      </c>
      <c r="B723" t="s">
        <v>892</v>
      </c>
      <c r="C723">
        <v>10254.93</v>
      </c>
      <c r="D723">
        <v>10292.99</v>
      </c>
      <c r="E723">
        <v>10156</v>
      </c>
      <c r="F723">
        <v>10162.74</v>
      </c>
      <c r="G723">
        <v>2848.4</v>
      </c>
      <c r="H723">
        <v>29102292.5</v>
      </c>
    </row>
    <row r="724" spans="1:8" x14ac:dyDescent="0.3">
      <c r="A724" s="8">
        <f>DATEVALUE(MID(B724,1,10))+(IF(RIGHT(B724,2)="PM",12,0)+MID(B724,12,2))/24</f>
        <v>43874.625</v>
      </c>
      <c r="B724" t="s">
        <v>893</v>
      </c>
      <c r="C724">
        <v>10248.93</v>
      </c>
      <c r="D724">
        <v>10315.65</v>
      </c>
      <c r="E724">
        <v>10190.86</v>
      </c>
      <c r="F724">
        <v>10254.93</v>
      </c>
      <c r="G724">
        <v>2480</v>
      </c>
      <c r="H724">
        <v>25436705.25</v>
      </c>
    </row>
    <row r="725" spans="1:8" x14ac:dyDescent="0.3">
      <c r="A725" s="8">
        <f>DATEVALUE(MID(B725,1,10))+(IF(RIGHT(B725,2)="PM",12,0)+MID(B725,12,2))/24</f>
        <v>43874.583333333336</v>
      </c>
      <c r="B725" t="s">
        <v>894</v>
      </c>
      <c r="C725">
        <v>10199</v>
      </c>
      <c r="D725">
        <v>10352</v>
      </c>
      <c r="E725">
        <v>10123.6</v>
      </c>
      <c r="F725">
        <v>10248.93</v>
      </c>
      <c r="G725">
        <v>6926.71</v>
      </c>
      <c r="H725">
        <v>71025793.439999998</v>
      </c>
    </row>
    <row r="726" spans="1:8" x14ac:dyDescent="0.3">
      <c r="A726" s="8">
        <f>DATEVALUE(MID(B726,1,10))+(IF(RIGHT(B726,2)="PM",12,0)+MID(B726,12,2))/24</f>
        <v>43874.541666666664</v>
      </c>
      <c r="B726" t="s">
        <v>895</v>
      </c>
      <c r="C726">
        <v>10211.08</v>
      </c>
      <c r="D726">
        <v>10500</v>
      </c>
      <c r="E726">
        <v>10183.33</v>
      </c>
      <c r="F726">
        <v>10199</v>
      </c>
      <c r="G726">
        <v>9423.35</v>
      </c>
      <c r="H726">
        <v>97690404.409999996</v>
      </c>
    </row>
    <row r="727" spans="1:8" x14ac:dyDescent="0.3">
      <c r="A727" s="8">
        <f>DATEVALUE(MID(B727,1,10))+(IF(RIGHT(B727,2)="PM",12,0)+MID(B727,12,2))/24</f>
        <v>43875</v>
      </c>
      <c r="B727" t="s">
        <v>896</v>
      </c>
      <c r="C727">
        <v>10151.11</v>
      </c>
      <c r="D727">
        <v>10240</v>
      </c>
      <c r="E727">
        <v>10100.200000000001</v>
      </c>
      <c r="F727">
        <v>10211.08</v>
      </c>
      <c r="G727">
        <v>3248.11</v>
      </c>
      <c r="H727">
        <v>33042960.289999999</v>
      </c>
    </row>
    <row r="728" spans="1:8" x14ac:dyDescent="0.3">
      <c r="A728" s="8">
        <f>DATEVALUE(MID(B728,1,10))+(IF(RIGHT(B728,2)="PM",12,0)+MID(B728,12,2))/24</f>
        <v>43874.458333333336</v>
      </c>
      <c r="B728" t="s">
        <v>897</v>
      </c>
      <c r="C728">
        <v>10169.93</v>
      </c>
      <c r="D728">
        <v>10189.69</v>
      </c>
      <c r="E728">
        <v>10080</v>
      </c>
      <c r="F728">
        <v>10151.11</v>
      </c>
      <c r="G728">
        <v>3353.7</v>
      </c>
      <c r="H728">
        <v>34011908.530000001</v>
      </c>
    </row>
    <row r="729" spans="1:8" x14ac:dyDescent="0.3">
      <c r="A729" s="8">
        <f>DATEVALUE(MID(B729,1,10))+(IF(RIGHT(B729,2)="PM",12,0)+MID(B729,12,2))/24</f>
        <v>43874.416666666664</v>
      </c>
      <c r="B729" t="s">
        <v>898</v>
      </c>
      <c r="C729">
        <v>10166.969999999999</v>
      </c>
      <c r="D729">
        <v>10210</v>
      </c>
      <c r="E729">
        <v>10123</v>
      </c>
      <c r="F729">
        <v>10169.93</v>
      </c>
      <c r="G729">
        <v>3024.78</v>
      </c>
      <c r="H729">
        <v>30751336.940000001</v>
      </c>
    </row>
    <row r="730" spans="1:8" x14ac:dyDescent="0.3">
      <c r="A730" s="8">
        <f>DATEVALUE(MID(B730,1,10))+(IF(RIGHT(B730,2)="PM",12,0)+MID(B730,12,2))/24</f>
        <v>43874.375</v>
      </c>
      <c r="B730" t="s">
        <v>899</v>
      </c>
      <c r="C730">
        <v>10260.86</v>
      </c>
      <c r="D730">
        <v>10264.14</v>
      </c>
      <c r="E730">
        <v>10100</v>
      </c>
      <c r="F730">
        <v>10166.969999999999</v>
      </c>
      <c r="G730">
        <v>4921.6000000000004</v>
      </c>
      <c r="H730">
        <v>50096033.43</v>
      </c>
    </row>
    <row r="731" spans="1:8" x14ac:dyDescent="0.3">
      <c r="A731" s="8">
        <f>DATEVALUE(MID(B731,1,10))+(IF(RIGHT(B731,2)="PM",12,0)+MID(B731,12,2))/24</f>
        <v>43874.333333333336</v>
      </c>
      <c r="B731" t="s">
        <v>900</v>
      </c>
      <c r="C731">
        <v>10338.959999999999</v>
      </c>
      <c r="D731">
        <v>10366.530000000001</v>
      </c>
      <c r="E731">
        <v>10110</v>
      </c>
      <c r="F731">
        <v>10260.86</v>
      </c>
      <c r="G731">
        <v>7221.02</v>
      </c>
      <c r="H731">
        <v>73921324.609999999</v>
      </c>
    </row>
    <row r="732" spans="1:8" x14ac:dyDescent="0.3">
      <c r="A732" s="8">
        <f>DATEVALUE(MID(B732,1,10))+(IF(RIGHT(B732,2)="PM",12,0)+MID(B732,12,2))/24</f>
        <v>43874.291666666664</v>
      </c>
      <c r="B732" t="s">
        <v>901</v>
      </c>
      <c r="C732">
        <v>10452.969999999999</v>
      </c>
      <c r="D732">
        <v>10491</v>
      </c>
      <c r="E732">
        <v>10326.49</v>
      </c>
      <c r="F732">
        <v>10338.959999999999</v>
      </c>
      <c r="G732">
        <v>4307.24</v>
      </c>
      <c r="H732">
        <v>44862863.439999998</v>
      </c>
    </row>
    <row r="733" spans="1:8" x14ac:dyDescent="0.3">
      <c r="A733" s="8">
        <f>DATEVALUE(MID(B733,1,10))+(IF(RIGHT(B733,2)="PM",12,0)+MID(B733,12,2))/24</f>
        <v>43874.25</v>
      </c>
      <c r="B733" t="s">
        <v>902</v>
      </c>
      <c r="C733">
        <v>10435.82</v>
      </c>
      <c r="D733">
        <v>10457.629999999999</v>
      </c>
      <c r="E733">
        <v>10422.19</v>
      </c>
      <c r="F733">
        <v>10452.969999999999</v>
      </c>
      <c r="G733">
        <v>2303.5300000000002</v>
      </c>
      <c r="H733">
        <v>24055208.859999999</v>
      </c>
    </row>
    <row r="734" spans="1:8" x14ac:dyDescent="0.3">
      <c r="A734" s="8">
        <f>DATEVALUE(MID(B734,1,10))+(IF(RIGHT(B734,2)="PM",12,0)+MID(B734,12,2))/24</f>
        <v>43874.208333333336</v>
      </c>
      <c r="B734" t="s">
        <v>903</v>
      </c>
      <c r="C734">
        <v>10395.08</v>
      </c>
      <c r="D734">
        <v>10439.99</v>
      </c>
      <c r="E734">
        <v>10394.870000000001</v>
      </c>
      <c r="F734">
        <v>10435.82</v>
      </c>
      <c r="G734">
        <v>1461.61</v>
      </c>
      <c r="H734">
        <v>15228718.289999999</v>
      </c>
    </row>
    <row r="735" spans="1:8" x14ac:dyDescent="0.3">
      <c r="A735" s="8">
        <f>DATEVALUE(MID(B735,1,10))+(IF(RIGHT(B735,2)="PM",12,0)+MID(B735,12,2))/24</f>
        <v>43874.166666666664</v>
      </c>
      <c r="B735" t="s">
        <v>904</v>
      </c>
      <c r="C735">
        <v>10379.74</v>
      </c>
      <c r="D735">
        <v>10423</v>
      </c>
      <c r="E735">
        <v>10378.31</v>
      </c>
      <c r="F735">
        <v>10395.08</v>
      </c>
      <c r="G735">
        <v>1386.43</v>
      </c>
      <c r="H735">
        <v>14418911.039999999</v>
      </c>
    </row>
    <row r="736" spans="1:8" x14ac:dyDescent="0.3">
      <c r="A736" s="8">
        <f>DATEVALUE(MID(B736,1,10))+(IF(RIGHT(B736,2)="PM",12,0)+MID(B736,12,2))/24</f>
        <v>43874.125</v>
      </c>
      <c r="B736" t="s">
        <v>905</v>
      </c>
      <c r="C736">
        <v>10405.75</v>
      </c>
      <c r="D736">
        <v>10440.67</v>
      </c>
      <c r="E736">
        <v>10365</v>
      </c>
      <c r="F736">
        <v>10379.74</v>
      </c>
      <c r="G736">
        <v>2129.88</v>
      </c>
      <c r="H736">
        <v>22159873.670000002</v>
      </c>
    </row>
    <row r="737" spans="1:8" x14ac:dyDescent="0.3">
      <c r="A737" s="8">
        <f>DATEVALUE(MID(B737,1,10))+(IF(RIGHT(B737,2)="PM",12,0)+MID(B737,12,2))/24</f>
        <v>43874.083333333336</v>
      </c>
      <c r="B737" t="s">
        <v>906</v>
      </c>
      <c r="C737">
        <v>10393.26</v>
      </c>
      <c r="D737">
        <v>10423.879999999999</v>
      </c>
      <c r="E737">
        <v>10363.61</v>
      </c>
      <c r="F737">
        <v>10405.75</v>
      </c>
      <c r="G737">
        <v>2473.0500000000002</v>
      </c>
      <c r="H737">
        <v>25715789.52</v>
      </c>
    </row>
    <row r="738" spans="1:8" x14ac:dyDescent="0.3">
      <c r="A738" s="8">
        <f>DATEVALUE(MID(B738,1,10))+(IF(RIGHT(B738,2)="PM",12,0)+MID(B738,12,2))/24</f>
        <v>43874.041666666664</v>
      </c>
      <c r="B738" t="s">
        <v>907</v>
      </c>
      <c r="C738">
        <v>10366.620000000001</v>
      </c>
      <c r="D738">
        <v>10400</v>
      </c>
      <c r="E738">
        <v>10350.27</v>
      </c>
      <c r="F738">
        <v>10393.26</v>
      </c>
      <c r="G738">
        <v>1533.28</v>
      </c>
      <c r="H738">
        <v>15911886.15</v>
      </c>
    </row>
    <row r="739" spans="1:8" x14ac:dyDescent="0.3">
      <c r="A739" s="8">
        <f>DATEVALUE(MID(B739,1,10))+(IF(RIGHT(B739,2)="PM",12,0)+MID(B739,12,2))/24</f>
        <v>43874.5</v>
      </c>
      <c r="B739" t="s">
        <v>908</v>
      </c>
      <c r="C739">
        <v>10326.459999999999</v>
      </c>
      <c r="D739">
        <v>10381.99</v>
      </c>
      <c r="E739">
        <v>10310.51</v>
      </c>
      <c r="F739">
        <v>10366.620000000001</v>
      </c>
      <c r="G739">
        <v>1411.48</v>
      </c>
      <c r="H739">
        <v>14606737.109999999</v>
      </c>
    </row>
    <row r="740" spans="1:8" x14ac:dyDescent="0.3">
      <c r="A740" s="8">
        <f>DATEVALUE(MID(B740,1,10))+(IF(RIGHT(B740,2)="PM",12,0)+MID(B740,12,2))/24</f>
        <v>43873.958333333336</v>
      </c>
      <c r="B740" t="s">
        <v>909</v>
      </c>
      <c r="C740">
        <v>10337.26</v>
      </c>
      <c r="D740">
        <v>10365</v>
      </c>
      <c r="E740">
        <v>10303</v>
      </c>
      <c r="F740">
        <v>10326.459999999999</v>
      </c>
      <c r="G740">
        <v>1736.26</v>
      </c>
      <c r="H740">
        <v>17943913.129999999</v>
      </c>
    </row>
    <row r="741" spans="1:8" x14ac:dyDescent="0.3">
      <c r="A741" s="8">
        <f>DATEVALUE(MID(B741,1,10))+(IF(RIGHT(B741,2)="PM",12,0)+MID(B741,12,2))/24</f>
        <v>43873.916666666664</v>
      </c>
      <c r="B741" t="s">
        <v>910</v>
      </c>
      <c r="C741">
        <v>10373.280000000001</v>
      </c>
      <c r="D741">
        <v>10380.799999999999</v>
      </c>
      <c r="E741">
        <v>10329.450000000001</v>
      </c>
      <c r="F741">
        <v>10337.26</v>
      </c>
      <c r="G741">
        <v>1277.46</v>
      </c>
      <c r="H741">
        <v>13229690.58</v>
      </c>
    </row>
    <row r="742" spans="1:8" x14ac:dyDescent="0.3">
      <c r="A742" s="8">
        <f>DATEVALUE(MID(B742,1,10))+(IF(RIGHT(B742,2)="PM",12,0)+MID(B742,12,2))/24</f>
        <v>43873.875</v>
      </c>
      <c r="B742" t="s">
        <v>911</v>
      </c>
      <c r="C742">
        <v>10377.9</v>
      </c>
      <c r="D742">
        <v>10410</v>
      </c>
      <c r="E742">
        <v>10315.209999999999</v>
      </c>
      <c r="F742">
        <v>10373.280000000001</v>
      </c>
      <c r="G742">
        <v>2757.95</v>
      </c>
      <c r="H742">
        <v>28610839.850000001</v>
      </c>
    </row>
    <row r="743" spans="1:8" x14ac:dyDescent="0.3">
      <c r="A743" s="8">
        <f>DATEVALUE(MID(B743,1,10))+(IF(RIGHT(B743,2)="PM",12,0)+MID(B743,12,2))/24</f>
        <v>43873.833333333336</v>
      </c>
      <c r="B743" t="s">
        <v>912</v>
      </c>
      <c r="C743">
        <v>10313.469999999999</v>
      </c>
      <c r="D743">
        <v>10383.969999999999</v>
      </c>
      <c r="E743">
        <v>10313.469999999999</v>
      </c>
      <c r="F743">
        <v>10377.9</v>
      </c>
      <c r="G743">
        <v>1900.69</v>
      </c>
      <c r="H743">
        <v>19692584.210000001</v>
      </c>
    </row>
    <row r="744" spans="1:8" x14ac:dyDescent="0.3">
      <c r="A744" s="8">
        <f>DATEVALUE(MID(B744,1,10))+(IF(RIGHT(B744,2)="PM",12,0)+MID(B744,12,2))/24</f>
        <v>43873.791666666664</v>
      </c>
      <c r="B744" t="s">
        <v>913</v>
      </c>
      <c r="C744">
        <v>10345.780000000001</v>
      </c>
      <c r="D744">
        <v>10350.540000000001</v>
      </c>
      <c r="E744">
        <v>10313</v>
      </c>
      <c r="F744">
        <v>10313.469999999999</v>
      </c>
      <c r="G744">
        <v>1633.72</v>
      </c>
      <c r="H744">
        <v>16881963.91</v>
      </c>
    </row>
    <row r="745" spans="1:8" x14ac:dyDescent="0.3">
      <c r="A745" s="8">
        <f>DATEVALUE(MID(B745,1,10))+(IF(RIGHT(B745,2)="PM",12,0)+MID(B745,12,2))/24</f>
        <v>43873.75</v>
      </c>
      <c r="B745" t="s">
        <v>914</v>
      </c>
      <c r="C745">
        <v>10354.91</v>
      </c>
      <c r="D745">
        <v>10359</v>
      </c>
      <c r="E745">
        <v>10319</v>
      </c>
      <c r="F745">
        <v>10345.780000000001</v>
      </c>
      <c r="G745">
        <v>1282.6099999999999</v>
      </c>
      <c r="H745">
        <v>13261997.24</v>
      </c>
    </row>
    <row r="746" spans="1:8" x14ac:dyDescent="0.3">
      <c r="A746" s="8">
        <f>DATEVALUE(MID(B746,1,10))+(IF(RIGHT(B746,2)="PM",12,0)+MID(B746,12,2))/24</f>
        <v>43873.708333333336</v>
      </c>
      <c r="B746" t="s">
        <v>915</v>
      </c>
      <c r="C746">
        <v>10339.77</v>
      </c>
      <c r="D746">
        <v>10364.52</v>
      </c>
      <c r="E746">
        <v>10312.77</v>
      </c>
      <c r="F746">
        <v>10354.91</v>
      </c>
      <c r="G746">
        <v>1710.51</v>
      </c>
      <c r="H746">
        <v>17686300.440000001</v>
      </c>
    </row>
    <row r="747" spans="1:8" x14ac:dyDescent="0.3">
      <c r="A747" s="8">
        <f>DATEVALUE(MID(B747,1,10))+(IF(RIGHT(B747,2)="PM",12,0)+MID(B747,12,2))/24</f>
        <v>43873.666666666664</v>
      </c>
      <c r="B747" t="s">
        <v>916</v>
      </c>
      <c r="C747">
        <v>10314.56</v>
      </c>
      <c r="D747">
        <v>10374.94</v>
      </c>
      <c r="E747">
        <v>10294</v>
      </c>
      <c r="F747">
        <v>10339.77</v>
      </c>
      <c r="G747">
        <v>2496.77</v>
      </c>
      <c r="H747">
        <v>25809406.530000001</v>
      </c>
    </row>
    <row r="748" spans="1:8" x14ac:dyDescent="0.3">
      <c r="A748" s="8">
        <f>DATEVALUE(MID(B748,1,10))+(IF(RIGHT(B748,2)="PM",12,0)+MID(B748,12,2))/24</f>
        <v>43873.625</v>
      </c>
      <c r="B748" t="s">
        <v>917</v>
      </c>
      <c r="C748">
        <v>10346.120000000001</v>
      </c>
      <c r="D748">
        <v>10348.26</v>
      </c>
      <c r="E748">
        <v>10250</v>
      </c>
      <c r="F748">
        <v>10314.56</v>
      </c>
      <c r="G748">
        <v>3103.41</v>
      </c>
      <c r="H748">
        <v>31971316.09</v>
      </c>
    </row>
    <row r="749" spans="1:8" x14ac:dyDescent="0.3">
      <c r="A749" s="8">
        <f>DATEVALUE(MID(B749,1,10))+(IF(RIGHT(B749,2)="PM",12,0)+MID(B749,12,2))/24</f>
        <v>43873.583333333336</v>
      </c>
      <c r="B749" t="s">
        <v>918</v>
      </c>
      <c r="C749">
        <v>10370</v>
      </c>
      <c r="D749">
        <v>10415</v>
      </c>
      <c r="E749">
        <v>10284.459999999999</v>
      </c>
      <c r="F749">
        <v>10346.120000000001</v>
      </c>
      <c r="G749">
        <v>3438.7</v>
      </c>
      <c r="H749">
        <v>35589533.109999999</v>
      </c>
    </row>
    <row r="750" spans="1:8" x14ac:dyDescent="0.3">
      <c r="A750" s="8">
        <f>DATEVALUE(MID(B750,1,10))+(IF(RIGHT(B750,2)="PM",12,0)+MID(B750,12,2))/24</f>
        <v>43873.541666666664</v>
      </c>
      <c r="B750" t="s">
        <v>919</v>
      </c>
      <c r="C750">
        <v>10336.39</v>
      </c>
      <c r="D750">
        <v>10380.219999999999</v>
      </c>
      <c r="E750">
        <v>10327.049999999999</v>
      </c>
      <c r="F750">
        <v>10370</v>
      </c>
      <c r="G750">
        <v>2337.2199999999998</v>
      </c>
      <c r="H750">
        <v>24218675.170000002</v>
      </c>
    </row>
    <row r="751" spans="1:8" x14ac:dyDescent="0.3">
      <c r="A751" s="8">
        <f>DATEVALUE(MID(B751,1,10))+(IF(RIGHT(B751,2)="PM",12,0)+MID(B751,12,2))/24</f>
        <v>43874</v>
      </c>
      <c r="B751" t="s">
        <v>920</v>
      </c>
      <c r="C751">
        <v>10343.4</v>
      </c>
      <c r="D751">
        <v>10344.99</v>
      </c>
      <c r="E751">
        <v>10291.93</v>
      </c>
      <c r="F751">
        <v>10336.39</v>
      </c>
      <c r="G751">
        <v>1830.63</v>
      </c>
      <c r="H751">
        <v>18888941.059999999</v>
      </c>
    </row>
    <row r="752" spans="1:8" x14ac:dyDescent="0.3">
      <c r="A752" s="8">
        <f>DATEVALUE(MID(B752,1,10))+(IF(RIGHT(B752,2)="PM",12,0)+MID(B752,12,2))/24</f>
        <v>43873.458333333336</v>
      </c>
      <c r="B752" t="s">
        <v>921</v>
      </c>
      <c r="C752">
        <v>10305.83</v>
      </c>
      <c r="D752">
        <v>10370.75</v>
      </c>
      <c r="E752">
        <v>10288.77</v>
      </c>
      <c r="F752">
        <v>10343.4</v>
      </c>
      <c r="G752">
        <v>2697.95</v>
      </c>
      <c r="H752">
        <v>27892505.809999999</v>
      </c>
    </row>
    <row r="753" spans="1:8" x14ac:dyDescent="0.3">
      <c r="A753" s="8">
        <f>DATEVALUE(MID(B753,1,10))+(IF(RIGHT(B753,2)="PM",12,0)+MID(B753,12,2))/24</f>
        <v>43873.416666666664</v>
      </c>
      <c r="B753" t="s">
        <v>922</v>
      </c>
      <c r="C753">
        <v>10275.959999999999</v>
      </c>
      <c r="D753">
        <v>10325</v>
      </c>
      <c r="E753">
        <v>10243.25</v>
      </c>
      <c r="F753">
        <v>10305.83</v>
      </c>
      <c r="G753">
        <v>2475.35</v>
      </c>
      <c r="H753">
        <v>25491782.780000001</v>
      </c>
    </row>
    <row r="754" spans="1:8" x14ac:dyDescent="0.3">
      <c r="A754" s="8">
        <f>DATEVALUE(MID(B754,1,10))+(IF(RIGHT(B754,2)="PM",12,0)+MID(B754,12,2))/24</f>
        <v>43873.375</v>
      </c>
      <c r="B754" t="s">
        <v>923</v>
      </c>
      <c r="C754">
        <v>10292.299999999999</v>
      </c>
      <c r="D754">
        <v>10293.129999999999</v>
      </c>
      <c r="E754">
        <v>10236.44</v>
      </c>
      <c r="F754">
        <v>10275.959999999999</v>
      </c>
      <c r="G754">
        <v>2204.0500000000002</v>
      </c>
      <c r="H754">
        <v>22632507.030000001</v>
      </c>
    </row>
    <row r="755" spans="1:8" x14ac:dyDescent="0.3">
      <c r="A755" s="8">
        <f>DATEVALUE(MID(B755,1,10))+(IF(RIGHT(B755,2)="PM",12,0)+MID(B755,12,2))/24</f>
        <v>43873.333333333336</v>
      </c>
      <c r="B755" t="s">
        <v>924</v>
      </c>
      <c r="C755">
        <v>10366</v>
      </c>
      <c r="D755">
        <v>10371.719999999999</v>
      </c>
      <c r="E755">
        <v>10226.44</v>
      </c>
      <c r="F755">
        <v>10292.299999999999</v>
      </c>
      <c r="G755">
        <v>4441.79</v>
      </c>
      <c r="H755">
        <v>45746477.490000002</v>
      </c>
    </row>
    <row r="756" spans="1:8" x14ac:dyDescent="0.3">
      <c r="A756" s="8">
        <f>DATEVALUE(MID(B756,1,10))+(IF(RIGHT(B756,2)="PM",12,0)+MID(B756,12,2))/24</f>
        <v>43873.291666666664</v>
      </c>
      <c r="B756" t="s">
        <v>925</v>
      </c>
      <c r="C756">
        <v>10328.24</v>
      </c>
      <c r="D756">
        <v>10450</v>
      </c>
      <c r="E756">
        <v>10306.02</v>
      </c>
      <c r="F756">
        <v>10366</v>
      </c>
      <c r="G756">
        <v>5237.74</v>
      </c>
      <c r="H756">
        <v>54284516.950000003</v>
      </c>
    </row>
    <row r="757" spans="1:8" x14ac:dyDescent="0.3">
      <c r="A757" s="8">
        <f>DATEVALUE(MID(B757,1,10))+(IF(RIGHT(B757,2)="PM",12,0)+MID(B757,12,2))/24</f>
        <v>43873.25</v>
      </c>
      <c r="B757" t="s">
        <v>926</v>
      </c>
      <c r="C757">
        <v>10319.530000000001</v>
      </c>
      <c r="D757">
        <v>10343.01</v>
      </c>
      <c r="E757">
        <v>10269.25</v>
      </c>
      <c r="F757">
        <v>10328.24</v>
      </c>
      <c r="G757">
        <v>2169.0100000000002</v>
      </c>
      <c r="H757">
        <v>22353424.940000001</v>
      </c>
    </row>
    <row r="758" spans="1:8" x14ac:dyDescent="0.3">
      <c r="A758" s="8">
        <f>DATEVALUE(MID(B758,1,10))+(IF(RIGHT(B758,2)="PM",12,0)+MID(B758,12,2))/24</f>
        <v>43873.208333333336</v>
      </c>
      <c r="B758" t="s">
        <v>927</v>
      </c>
      <c r="C758">
        <v>10269</v>
      </c>
      <c r="D758">
        <v>10333.280000000001</v>
      </c>
      <c r="E758">
        <v>10256.65</v>
      </c>
      <c r="F758">
        <v>10319.530000000001</v>
      </c>
      <c r="G758">
        <v>2097.6799999999998</v>
      </c>
      <c r="H758">
        <v>21608206.370000001</v>
      </c>
    </row>
    <row r="759" spans="1:8" x14ac:dyDescent="0.3">
      <c r="A759" s="8">
        <f>DATEVALUE(MID(B759,1,10))+(IF(RIGHT(B759,2)="PM",12,0)+MID(B759,12,2))/24</f>
        <v>43873.166666666664</v>
      </c>
      <c r="B759" t="s">
        <v>928</v>
      </c>
      <c r="C759">
        <v>10263</v>
      </c>
      <c r="D759">
        <v>10300.66</v>
      </c>
      <c r="E759">
        <v>10256.780000000001</v>
      </c>
      <c r="F759">
        <v>10269</v>
      </c>
      <c r="G759">
        <v>1235.8599999999999</v>
      </c>
      <c r="H759">
        <v>12707217.68</v>
      </c>
    </row>
    <row r="760" spans="1:8" x14ac:dyDescent="0.3">
      <c r="A760" s="8">
        <f>DATEVALUE(MID(B760,1,10))+(IF(RIGHT(B760,2)="PM",12,0)+MID(B760,12,2))/24</f>
        <v>43873.125</v>
      </c>
      <c r="B760" t="s">
        <v>929</v>
      </c>
      <c r="C760">
        <v>10252.94</v>
      </c>
      <c r="D760">
        <v>10287.200000000001</v>
      </c>
      <c r="E760">
        <v>10241.790000000001</v>
      </c>
      <c r="F760">
        <v>10263</v>
      </c>
      <c r="G760">
        <v>1343.5</v>
      </c>
      <c r="H760">
        <v>13793251.77</v>
      </c>
    </row>
    <row r="761" spans="1:8" x14ac:dyDescent="0.3">
      <c r="A761" s="8">
        <f>DATEVALUE(MID(B761,1,10))+(IF(RIGHT(B761,2)="PM",12,0)+MID(B761,12,2))/24</f>
        <v>43873.083333333336</v>
      </c>
      <c r="B761" t="s">
        <v>930</v>
      </c>
      <c r="C761">
        <v>10279.4</v>
      </c>
      <c r="D761">
        <v>10291.39</v>
      </c>
      <c r="E761">
        <v>10226.43</v>
      </c>
      <c r="F761">
        <v>10252.94</v>
      </c>
      <c r="G761">
        <v>1293.49</v>
      </c>
      <c r="H761">
        <v>13267603.689999999</v>
      </c>
    </row>
    <row r="762" spans="1:8" x14ac:dyDescent="0.3">
      <c r="A762" s="8">
        <f>DATEVALUE(MID(B762,1,10))+(IF(RIGHT(B762,2)="PM",12,0)+MID(B762,12,2))/24</f>
        <v>43873.041666666664</v>
      </c>
      <c r="B762" t="s">
        <v>931</v>
      </c>
      <c r="C762">
        <v>10318.969999999999</v>
      </c>
      <c r="D762">
        <v>10319.709999999999</v>
      </c>
      <c r="E762">
        <v>10266.030000000001</v>
      </c>
      <c r="F762">
        <v>10279.4</v>
      </c>
      <c r="G762">
        <v>1532.96</v>
      </c>
      <c r="H762">
        <v>15774869.359999999</v>
      </c>
    </row>
    <row r="763" spans="1:8" x14ac:dyDescent="0.3">
      <c r="A763" s="8">
        <f>DATEVALUE(MID(B763,1,10))+(IF(RIGHT(B763,2)="PM",12,0)+MID(B763,12,2))/24</f>
        <v>43873.5</v>
      </c>
      <c r="B763" t="s">
        <v>932</v>
      </c>
      <c r="C763">
        <v>10223.08</v>
      </c>
      <c r="D763">
        <v>10320</v>
      </c>
      <c r="E763">
        <v>10223.08</v>
      </c>
      <c r="F763">
        <v>10318.969999999999</v>
      </c>
      <c r="G763">
        <v>2925.18</v>
      </c>
      <c r="H763">
        <v>30067096.120000001</v>
      </c>
    </row>
    <row r="764" spans="1:8" x14ac:dyDescent="0.3">
      <c r="A764" s="8">
        <f>DATEVALUE(MID(B764,1,10))+(IF(RIGHT(B764,2)="PM",12,0)+MID(B764,12,2))/24</f>
        <v>43872.958333333336</v>
      </c>
      <c r="B764" t="s">
        <v>933</v>
      </c>
      <c r="C764">
        <v>10204</v>
      </c>
      <c r="D764">
        <v>10252.9</v>
      </c>
      <c r="E764">
        <v>10183.469999999999</v>
      </c>
      <c r="F764">
        <v>10223.08</v>
      </c>
      <c r="G764">
        <v>1544.74</v>
      </c>
      <c r="H764">
        <v>15793600.890000001</v>
      </c>
    </row>
    <row r="765" spans="1:8" x14ac:dyDescent="0.3">
      <c r="A765" s="8">
        <f>DATEVALUE(MID(B765,1,10))+(IF(RIGHT(B765,2)="PM",12,0)+MID(B765,12,2))/24</f>
        <v>43872.916666666664</v>
      </c>
      <c r="B765" t="s">
        <v>934</v>
      </c>
      <c r="C765">
        <v>10199.73</v>
      </c>
      <c r="D765">
        <v>10220.780000000001</v>
      </c>
      <c r="E765">
        <v>10179.92</v>
      </c>
      <c r="F765">
        <v>10204</v>
      </c>
      <c r="G765">
        <v>904.72</v>
      </c>
      <c r="H765">
        <v>9228301.4700000007</v>
      </c>
    </row>
    <row r="766" spans="1:8" x14ac:dyDescent="0.3">
      <c r="A766" s="8">
        <f>DATEVALUE(MID(B766,1,10))+(IF(RIGHT(B766,2)="PM",12,0)+MID(B766,12,2))/24</f>
        <v>43872.875</v>
      </c>
      <c r="B766" t="s">
        <v>935</v>
      </c>
      <c r="C766">
        <v>10222.040000000001</v>
      </c>
      <c r="D766">
        <v>10228.709999999999</v>
      </c>
      <c r="E766">
        <v>10168.75</v>
      </c>
      <c r="F766">
        <v>10199.73</v>
      </c>
      <c r="G766">
        <v>1098.1099999999999</v>
      </c>
      <c r="H766">
        <v>11202026.810000001</v>
      </c>
    </row>
    <row r="767" spans="1:8" x14ac:dyDescent="0.3">
      <c r="A767" s="8">
        <f>DATEVALUE(MID(B767,1,10))+(IF(RIGHT(B767,2)="PM",12,0)+MID(B767,12,2))/24</f>
        <v>43872.833333333336</v>
      </c>
      <c r="B767" t="s">
        <v>936</v>
      </c>
      <c r="C767">
        <v>10247.73</v>
      </c>
      <c r="D767">
        <v>10260</v>
      </c>
      <c r="E767">
        <v>10206.65</v>
      </c>
      <c r="F767">
        <v>10222.040000000001</v>
      </c>
      <c r="G767">
        <v>1283.49</v>
      </c>
      <c r="H767">
        <v>13126685.93</v>
      </c>
    </row>
    <row r="768" spans="1:8" x14ac:dyDescent="0.3">
      <c r="A768" s="8">
        <f>DATEVALUE(MID(B768,1,10))+(IF(RIGHT(B768,2)="PM",12,0)+MID(B768,12,2))/24</f>
        <v>43872.791666666664</v>
      </c>
      <c r="B768" t="s">
        <v>937</v>
      </c>
      <c r="C768">
        <v>10206.219999999999</v>
      </c>
      <c r="D768">
        <v>10256.75</v>
      </c>
      <c r="E768">
        <v>10160.15</v>
      </c>
      <c r="F768">
        <v>10247.73</v>
      </c>
      <c r="G768">
        <v>2125.2399999999998</v>
      </c>
      <c r="H768">
        <v>21693177.350000001</v>
      </c>
    </row>
    <row r="769" spans="1:8" x14ac:dyDescent="0.3">
      <c r="A769" s="8">
        <f>DATEVALUE(MID(B769,1,10))+(IF(RIGHT(B769,2)="PM",12,0)+MID(B769,12,2))/24</f>
        <v>43872.75</v>
      </c>
      <c r="B769" t="s">
        <v>938</v>
      </c>
      <c r="C769">
        <v>10280</v>
      </c>
      <c r="D769">
        <v>10323.59</v>
      </c>
      <c r="E769">
        <v>10190.24</v>
      </c>
      <c r="F769">
        <v>10206.219999999999</v>
      </c>
      <c r="G769">
        <v>4159.33</v>
      </c>
      <c r="H769">
        <v>42713055.740000002</v>
      </c>
    </row>
    <row r="770" spans="1:8" x14ac:dyDescent="0.3">
      <c r="A770" s="8">
        <f>DATEVALUE(MID(B770,1,10))+(IF(RIGHT(B770,2)="PM",12,0)+MID(B770,12,2))/24</f>
        <v>43872.708333333336</v>
      </c>
      <c r="B770" t="s">
        <v>939</v>
      </c>
      <c r="C770">
        <v>10220.120000000001</v>
      </c>
      <c r="D770">
        <v>10285</v>
      </c>
      <c r="E770">
        <v>10215</v>
      </c>
      <c r="F770">
        <v>10280</v>
      </c>
      <c r="G770">
        <v>3358.28</v>
      </c>
      <c r="H770">
        <v>34430080.57</v>
      </c>
    </row>
    <row r="771" spans="1:8" x14ac:dyDescent="0.3">
      <c r="A771" s="8">
        <f>DATEVALUE(MID(B771,1,10))+(IF(RIGHT(B771,2)="PM",12,0)+MID(B771,12,2))/24</f>
        <v>43872.666666666664</v>
      </c>
      <c r="B771" t="s">
        <v>940</v>
      </c>
      <c r="C771">
        <v>10164.99</v>
      </c>
      <c r="D771">
        <v>10311</v>
      </c>
      <c r="E771">
        <v>10163.6</v>
      </c>
      <c r="F771">
        <v>10220.120000000001</v>
      </c>
      <c r="G771">
        <v>7599.69</v>
      </c>
      <c r="H771">
        <v>77655731.629999995</v>
      </c>
    </row>
    <row r="772" spans="1:8" x14ac:dyDescent="0.3">
      <c r="A772" s="8">
        <f>DATEVALUE(MID(B772,1,10))+(IF(RIGHT(B772,2)="PM",12,0)+MID(B772,12,2))/24</f>
        <v>43872.625</v>
      </c>
      <c r="B772" t="s">
        <v>941</v>
      </c>
      <c r="C772">
        <v>9857.9500000000007</v>
      </c>
      <c r="D772">
        <v>10194</v>
      </c>
      <c r="E772">
        <v>9852.58</v>
      </c>
      <c r="F772">
        <v>10164.99</v>
      </c>
      <c r="G772">
        <v>9014.7000000000007</v>
      </c>
      <c r="H772">
        <v>90650856.090000004</v>
      </c>
    </row>
    <row r="773" spans="1:8" x14ac:dyDescent="0.3">
      <c r="A773" s="8">
        <f>DATEVALUE(MID(B773,1,10))+(IF(RIGHT(B773,2)="PM",12,0)+MID(B773,12,2))/24</f>
        <v>43872.583333333336</v>
      </c>
      <c r="B773" t="s">
        <v>942</v>
      </c>
      <c r="C773">
        <v>9871.43</v>
      </c>
      <c r="D773">
        <v>9901.5</v>
      </c>
      <c r="E773">
        <v>9847</v>
      </c>
      <c r="F773">
        <v>9857.9500000000007</v>
      </c>
      <c r="G773">
        <v>2173.4499999999998</v>
      </c>
      <c r="H773">
        <v>21470929.07</v>
      </c>
    </row>
    <row r="774" spans="1:8" x14ac:dyDescent="0.3">
      <c r="A774" s="8">
        <f>DATEVALUE(MID(B774,1,10))+(IF(RIGHT(B774,2)="PM",12,0)+MID(B774,12,2))/24</f>
        <v>43872.541666666664</v>
      </c>
      <c r="B774" t="s">
        <v>943</v>
      </c>
      <c r="C774">
        <v>9847.74</v>
      </c>
      <c r="D774">
        <v>9908</v>
      </c>
      <c r="E774">
        <v>9846.4599999999991</v>
      </c>
      <c r="F774">
        <v>9871.43</v>
      </c>
      <c r="G774">
        <v>2429</v>
      </c>
      <c r="H774">
        <v>23989440.09</v>
      </c>
    </row>
    <row r="775" spans="1:8" x14ac:dyDescent="0.3">
      <c r="A775" s="8">
        <f>DATEVALUE(MID(B775,1,10))+(IF(RIGHT(B775,2)="PM",12,0)+MID(B775,12,2))/24</f>
        <v>43873</v>
      </c>
      <c r="B775" t="s">
        <v>944</v>
      </c>
      <c r="C775">
        <v>9801.0400000000009</v>
      </c>
      <c r="D775">
        <v>9877.5400000000009</v>
      </c>
      <c r="E775">
        <v>9787.8799999999992</v>
      </c>
      <c r="F775">
        <v>9847.74</v>
      </c>
      <c r="G775">
        <v>3081.56</v>
      </c>
      <c r="H775">
        <v>30340128.699999999</v>
      </c>
    </row>
    <row r="776" spans="1:8" x14ac:dyDescent="0.3">
      <c r="A776" s="8">
        <f>DATEVALUE(MID(B776,1,10))+(IF(RIGHT(B776,2)="PM",12,0)+MID(B776,12,2))/24</f>
        <v>43872.458333333336</v>
      </c>
      <c r="B776" t="s">
        <v>945</v>
      </c>
      <c r="C776">
        <v>9786.8700000000008</v>
      </c>
      <c r="D776">
        <v>9815</v>
      </c>
      <c r="E776">
        <v>9775.07</v>
      </c>
      <c r="F776">
        <v>9801.0400000000009</v>
      </c>
      <c r="G776">
        <v>1339.17</v>
      </c>
      <c r="H776">
        <v>13112703.49</v>
      </c>
    </row>
    <row r="777" spans="1:8" x14ac:dyDescent="0.3">
      <c r="A777" s="8">
        <f>DATEVALUE(MID(B777,1,10))+(IF(RIGHT(B777,2)="PM",12,0)+MID(B777,12,2))/24</f>
        <v>43872.416666666664</v>
      </c>
      <c r="B777" t="s">
        <v>946</v>
      </c>
      <c r="C777">
        <v>9780.35</v>
      </c>
      <c r="D777">
        <v>9805</v>
      </c>
      <c r="E777">
        <v>9762</v>
      </c>
      <c r="F777">
        <v>9786.8700000000008</v>
      </c>
      <c r="G777">
        <v>1377.63</v>
      </c>
      <c r="H777">
        <v>13479145.789999999</v>
      </c>
    </row>
    <row r="778" spans="1:8" x14ac:dyDescent="0.3">
      <c r="A778" s="8">
        <f>DATEVALUE(MID(B778,1,10))+(IF(RIGHT(B778,2)="PM",12,0)+MID(B778,12,2))/24</f>
        <v>43872.375</v>
      </c>
      <c r="B778" t="s">
        <v>947</v>
      </c>
      <c r="C778">
        <v>9789.8799999999992</v>
      </c>
      <c r="D778">
        <v>9806.36</v>
      </c>
      <c r="E778">
        <v>9763.16</v>
      </c>
      <c r="F778">
        <v>9780.35</v>
      </c>
      <c r="G778">
        <v>1587.39</v>
      </c>
      <c r="H778">
        <v>15539441.24</v>
      </c>
    </row>
    <row r="779" spans="1:8" x14ac:dyDescent="0.3">
      <c r="A779" s="8">
        <f>DATEVALUE(MID(B779,1,10))+(IF(RIGHT(B779,2)="PM",12,0)+MID(B779,12,2))/24</f>
        <v>43872.333333333336</v>
      </c>
      <c r="B779" t="s">
        <v>948</v>
      </c>
      <c r="C779">
        <v>9739.94</v>
      </c>
      <c r="D779">
        <v>9789.9500000000007</v>
      </c>
      <c r="E779">
        <v>9730.89</v>
      </c>
      <c r="F779">
        <v>9789.8799999999992</v>
      </c>
      <c r="G779">
        <v>1541.11</v>
      </c>
      <c r="H779">
        <v>15041846.039999999</v>
      </c>
    </row>
    <row r="780" spans="1:8" x14ac:dyDescent="0.3">
      <c r="A780" s="8">
        <f>DATEVALUE(MID(B780,1,10))+(IF(RIGHT(B780,2)="PM",12,0)+MID(B780,12,2))/24</f>
        <v>43872.291666666664</v>
      </c>
      <c r="B780" t="s">
        <v>949</v>
      </c>
      <c r="C780">
        <v>9765.3799999999992</v>
      </c>
      <c r="D780">
        <v>9787.07</v>
      </c>
      <c r="E780">
        <v>9727</v>
      </c>
      <c r="F780">
        <v>9739.94</v>
      </c>
      <c r="G780">
        <v>940.05</v>
      </c>
      <c r="H780">
        <v>9170026.3100000005</v>
      </c>
    </row>
    <row r="781" spans="1:8" x14ac:dyDescent="0.3">
      <c r="A781" s="8">
        <f>DATEVALUE(MID(B781,1,10))+(IF(RIGHT(B781,2)="PM",12,0)+MID(B781,12,2))/24</f>
        <v>43872.25</v>
      </c>
      <c r="B781" t="s">
        <v>950</v>
      </c>
      <c r="C781">
        <v>9754.01</v>
      </c>
      <c r="D781">
        <v>9785.7800000000007</v>
      </c>
      <c r="E781">
        <v>9735.14</v>
      </c>
      <c r="F781">
        <v>9765.3799999999992</v>
      </c>
      <c r="G781">
        <v>984.93</v>
      </c>
      <c r="H781">
        <v>9613598.2300000004</v>
      </c>
    </row>
    <row r="782" spans="1:8" x14ac:dyDescent="0.3">
      <c r="A782" s="8">
        <f>DATEVALUE(MID(B782,1,10))+(IF(RIGHT(B782,2)="PM",12,0)+MID(B782,12,2))/24</f>
        <v>43872.208333333336</v>
      </c>
      <c r="B782" t="s">
        <v>951</v>
      </c>
      <c r="C782">
        <v>9749.1200000000008</v>
      </c>
      <c r="D782">
        <v>9784.93</v>
      </c>
      <c r="E782">
        <v>9742.49</v>
      </c>
      <c r="F782">
        <v>9754.01</v>
      </c>
      <c r="G782">
        <v>1080.94</v>
      </c>
      <c r="H782">
        <v>10551870.68</v>
      </c>
    </row>
    <row r="783" spans="1:8" x14ac:dyDescent="0.3">
      <c r="A783" s="8">
        <f>DATEVALUE(MID(B783,1,10))+(IF(RIGHT(B783,2)="PM",12,0)+MID(B783,12,2))/24</f>
        <v>43872.166666666664</v>
      </c>
      <c r="B783" t="s">
        <v>952</v>
      </c>
      <c r="C783">
        <v>9733.39</v>
      </c>
      <c r="D783">
        <v>9761.6299999999992</v>
      </c>
      <c r="E783">
        <v>9715</v>
      </c>
      <c r="F783">
        <v>9749.1200000000008</v>
      </c>
      <c r="G783">
        <v>1440.36</v>
      </c>
      <c r="H783">
        <v>14024782.310000001</v>
      </c>
    </row>
    <row r="784" spans="1:8" x14ac:dyDescent="0.3">
      <c r="A784" s="8">
        <f>DATEVALUE(MID(B784,1,10))+(IF(RIGHT(B784,2)="PM",12,0)+MID(B784,12,2))/24</f>
        <v>43872.125</v>
      </c>
      <c r="B784" t="s">
        <v>953</v>
      </c>
      <c r="C784">
        <v>9759.76</v>
      </c>
      <c r="D784">
        <v>9775</v>
      </c>
      <c r="E784">
        <v>9722.24</v>
      </c>
      <c r="F784">
        <v>9733.39</v>
      </c>
      <c r="G784">
        <v>1371.01</v>
      </c>
      <c r="H784">
        <v>13360274.93</v>
      </c>
    </row>
    <row r="785" spans="1:8" x14ac:dyDescent="0.3">
      <c r="A785" s="8">
        <f>DATEVALUE(MID(B785,1,10))+(IF(RIGHT(B785,2)="PM",12,0)+MID(B785,12,2))/24</f>
        <v>43872.083333333336</v>
      </c>
      <c r="B785" t="s">
        <v>954</v>
      </c>
      <c r="C785">
        <v>9814.07</v>
      </c>
      <c r="D785">
        <v>9821</v>
      </c>
      <c r="E785">
        <v>9750</v>
      </c>
      <c r="F785">
        <v>9759.76</v>
      </c>
      <c r="G785">
        <v>1193.05</v>
      </c>
      <c r="H785">
        <v>11665182.800000001</v>
      </c>
    </row>
    <row r="786" spans="1:8" x14ac:dyDescent="0.3">
      <c r="A786" s="8">
        <f>DATEVALUE(MID(B786,1,10))+(IF(RIGHT(B786,2)="PM",12,0)+MID(B786,12,2))/24</f>
        <v>43872.041666666664</v>
      </c>
      <c r="B786" t="s">
        <v>955</v>
      </c>
      <c r="C786">
        <v>9779.69</v>
      </c>
      <c r="D786">
        <v>9821.26</v>
      </c>
      <c r="E786">
        <v>9700</v>
      </c>
      <c r="F786">
        <v>9814.07</v>
      </c>
      <c r="G786">
        <v>2722.51</v>
      </c>
      <c r="H786">
        <v>26586975.390000001</v>
      </c>
    </row>
    <row r="787" spans="1:8" x14ac:dyDescent="0.3">
      <c r="A787" s="8">
        <f>DATEVALUE(MID(B787,1,10))+(IF(RIGHT(B787,2)="PM",12,0)+MID(B787,12,2))/24</f>
        <v>43872.5</v>
      </c>
      <c r="B787" t="s">
        <v>956</v>
      </c>
      <c r="C787">
        <v>9851.83</v>
      </c>
      <c r="D787">
        <v>9862.18</v>
      </c>
      <c r="E787">
        <v>9771.86</v>
      </c>
      <c r="F787">
        <v>9779.69</v>
      </c>
      <c r="G787">
        <v>1907.91</v>
      </c>
      <c r="H787">
        <v>18711221.899999999</v>
      </c>
    </row>
    <row r="788" spans="1:8" x14ac:dyDescent="0.3">
      <c r="A788" s="8">
        <f>DATEVALUE(MID(B788,1,10))+(IF(RIGHT(B788,2)="PM",12,0)+MID(B788,12,2))/24</f>
        <v>43871.958333333336</v>
      </c>
      <c r="B788" t="s">
        <v>957</v>
      </c>
      <c r="C788">
        <v>9842.83</v>
      </c>
      <c r="D788">
        <v>9894.56</v>
      </c>
      <c r="E788">
        <v>9841.7999999999993</v>
      </c>
      <c r="F788">
        <v>9851.83</v>
      </c>
      <c r="G788">
        <v>1020.22</v>
      </c>
      <c r="H788">
        <v>10069818.130000001</v>
      </c>
    </row>
    <row r="789" spans="1:8" x14ac:dyDescent="0.3">
      <c r="A789" s="8">
        <f>DATEVALUE(MID(B789,1,10))+(IF(RIGHT(B789,2)="PM",12,0)+MID(B789,12,2))/24</f>
        <v>43871.916666666664</v>
      </c>
      <c r="B789" t="s">
        <v>958</v>
      </c>
      <c r="C789">
        <v>9869.6</v>
      </c>
      <c r="D789">
        <v>9870.41</v>
      </c>
      <c r="E789">
        <v>9813</v>
      </c>
      <c r="F789">
        <v>9842.83</v>
      </c>
      <c r="G789">
        <v>1130.6099999999999</v>
      </c>
      <c r="H789">
        <v>11121682.720000001</v>
      </c>
    </row>
    <row r="790" spans="1:8" x14ac:dyDescent="0.3">
      <c r="A790" s="8">
        <f>DATEVALUE(MID(B790,1,10))+(IF(RIGHT(B790,2)="PM",12,0)+MID(B790,12,2))/24</f>
        <v>43871.875</v>
      </c>
      <c r="B790" t="s">
        <v>959</v>
      </c>
      <c r="C790">
        <v>9852.43</v>
      </c>
      <c r="D790">
        <v>9875</v>
      </c>
      <c r="E790">
        <v>9845.4699999999993</v>
      </c>
      <c r="F790">
        <v>9869.6</v>
      </c>
      <c r="G790">
        <v>781.75</v>
      </c>
      <c r="H790">
        <v>7707417.7999999998</v>
      </c>
    </row>
    <row r="791" spans="1:8" x14ac:dyDescent="0.3">
      <c r="A791" s="8">
        <f>DATEVALUE(MID(B791,1,10))+(IF(RIGHT(B791,2)="PM",12,0)+MID(B791,12,2))/24</f>
        <v>43871.833333333336</v>
      </c>
      <c r="B791" t="s">
        <v>960</v>
      </c>
      <c r="C791">
        <v>9829.56</v>
      </c>
      <c r="D791">
        <v>9878.0499999999993</v>
      </c>
      <c r="E791">
        <v>9827.4599999999991</v>
      </c>
      <c r="F791">
        <v>9852.43</v>
      </c>
      <c r="G791">
        <v>1289.82</v>
      </c>
      <c r="H791">
        <v>12712005.18</v>
      </c>
    </row>
    <row r="792" spans="1:8" x14ac:dyDescent="0.3">
      <c r="A792" s="8">
        <f>DATEVALUE(MID(B792,1,10))+(IF(RIGHT(B792,2)="PM",12,0)+MID(B792,12,2))/24</f>
        <v>43871.791666666664</v>
      </c>
      <c r="B792" t="s">
        <v>961</v>
      </c>
      <c r="C792">
        <v>9842.26</v>
      </c>
      <c r="D792">
        <v>9849.7099999999991</v>
      </c>
      <c r="E792">
        <v>9800.02</v>
      </c>
      <c r="F792">
        <v>9829.56</v>
      </c>
      <c r="G792">
        <v>1033.2</v>
      </c>
      <c r="H792">
        <v>10157177.17</v>
      </c>
    </row>
    <row r="793" spans="1:8" x14ac:dyDescent="0.3">
      <c r="A793" s="8">
        <f>DATEVALUE(MID(B793,1,10))+(IF(RIGHT(B793,2)="PM",12,0)+MID(B793,12,2))/24</f>
        <v>43871.75</v>
      </c>
      <c r="B793" t="s">
        <v>962</v>
      </c>
      <c r="C793">
        <v>9846.42</v>
      </c>
      <c r="D793">
        <v>9860</v>
      </c>
      <c r="E793">
        <v>9816.33</v>
      </c>
      <c r="F793">
        <v>9842.26</v>
      </c>
      <c r="G793">
        <v>1105.71</v>
      </c>
      <c r="H793">
        <v>10882066.689999999</v>
      </c>
    </row>
    <row r="794" spans="1:8" x14ac:dyDescent="0.3">
      <c r="A794" s="8">
        <f>DATEVALUE(MID(B794,1,10))+(IF(RIGHT(B794,2)="PM",12,0)+MID(B794,12,2))/24</f>
        <v>43871.708333333336</v>
      </c>
      <c r="B794" t="s">
        <v>963</v>
      </c>
      <c r="C794">
        <v>9832.49</v>
      </c>
      <c r="D794">
        <v>9853.77</v>
      </c>
      <c r="E794">
        <v>9812.2800000000007</v>
      </c>
      <c r="F794">
        <v>9846.42</v>
      </c>
      <c r="G794">
        <v>1261.45</v>
      </c>
      <c r="H794">
        <v>12404849.58</v>
      </c>
    </row>
    <row r="795" spans="1:8" x14ac:dyDescent="0.3">
      <c r="A795" s="8">
        <f>DATEVALUE(MID(B795,1,10))+(IF(RIGHT(B795,2)="PM",12,0)+MID(B795,12,2))/24</f>
        <v>43871.666666666664</v>
      </c>
      <c r="B795" t="s">
        <v>964</v>
      </c>
      <c r="C795">
        <v>9865.0499999999993</v>
      </c>
      <c r="D795">
        <v>9893.17</v>
      </c>
      <c r="E795">
        <v>9815.73</v>
      </c>
      <c r="F795">
        <v>9832.49</v>
      </c>
      <c r="G795">
        <v>2455.5300000000002</v>
      </c>
      <c r="H795">
        <v>24205277.190000001</v>
      </c>
    </row>
    <row r="796" spans="1:8" x14ac:dyDescent="0.3">
      <c r="A796" s="8">
        <f>DATEVALUE(MID(B796,1,10))+(IF(RIGHT(B796,2)="PM",12,0)+MID(B796,12,2))/24</f>
        <v>43871.625</v>
      </c>
      <c r="B796" t="s">
        <v>965</v>
      </c>
      <c r="C796">
        <v>9886.6299999999992</v>
      </c>
      <c r="D796">
        <v>9925.6299999999992</v>
      </c>
      <c r="E796">
        <v>9850</v>
      </c>
      <c r="F796">
        <v>9865.0499999999993</v>
      </c>
      <c r="G796">
        <v>2571.42</v>
      </c>
      <c r="H796">
        <v>25453155.289999999</v>
      </c>
    </row>
    <row r="797" spans="1:8" x14ac:dyDescent="0.3">
      <c r="A797" s="8">
        <f>DATEVALUE(MID(B797,1,10))+(IF(RIGHT(B797,2)="PM",12,0)+MID(B797,12,2))/24</f>
        <v>43871.583333333336</v>
      </c>
      <c r="B797" t="s">
        <v>966</v>
      </c>
      <c r="C797">
        <v>9822.61</v>
      </c>
      <c r="D797">
        <v>9900</v>
      </c>
      <c r="E797">
        <v>9812.14</v>
      </c>
      <c r="F797">
        <v>9886.6299999999992</v>
      </c>
      <c r="G797">
        <v>2325.86</v>
      </c>
      <c r="H797">
        <v>22924964.600000001</v>
      </c>
    </row>
    <row r="798" spans="1:8" x14ac:dyDescent="0.3">
      <c r="A798" s="8">
        <f>DATEVALUE(MID(B798,1,10))+(IF(RIGHT(B798,2)="PM",12,0)+MID(B798,12,2))/24</f>
        <v>43871.541666666664</v>
      </c>
      <c r="B798" t="s">
        <v>967</v>
      </c>
      <c r="C798">
        <v>9845.86</v>
      </c>
      <c r="D798">
        <v>9866</v>
      </c>
      <c r="E798">
        <v>9810.99</v>
      </c>
      <c r="F798">
        <v>9822.61</v>
      </c>
      <c r="G798">
        <v>2470.4699999999998</v>
      </c>
      <c r="H798">
        <v>24311632.510000002</v>
      </c>
    </row>
    <row r="799" spans="1:8" x14ac:dyDescent="0.3">
      <c r="A799" s="8">
        <f>DATEVALUE(MID(B799,1,10))+(IF(RIGHT(B799,2)="PM",12,0)+MID(B799,12,2))/24</f>
        <v>43872</v>
      </c>
      <c r="B799" t="s">
        <v>968</v>
      </c>
      <c r="C799">
        <v>9821.43</v>
      </c>
      <c r="D799">
        <v>9848.6299999999992</v>
      </c>
      <c r="E799">
        <v>9777.6</v>
      </c>
      <c r="F799">
        <v>9845.86</v>
      </c>
      <c r="G799">
        <v>2445.19</v>
      </c>
      <c r="H799">
        <v>23999740.859999999</v>
      </c>
    </row>
    <row r="800" spans="1:8" x14ac:dyDescent="0.3">
      <c r="A800" s="8">
        <f>DATEVALUE(MID(B800,1,10))+(IF(RIGHT(B800,2)="PM",12,0)+MID(B800,12,2))/24</f>
        <v>43871.458333333336</v>
      </c>
      <c r="B800" t="s">
        <v>969</v>
      </c>
      <c r="C800">
        <v>9847.7800000000007</v>
      </c>
      <c r="D800">
        <v>9848.98</v>
      </c>
      <c r="E800">
        <v>9765</v>
      </c>
      <c r="F800">
        <v>9821.43</v>
      </c>
      <c r="G800">
        <v>3215.83</v>
      </c>
      <c r="H800">
        <v>31539794.02</v>
      </c>
    </row>
    <row r="801" spans="1:8" x14ac:dyDescent="0.3">
      <c r="A801" s="8">
        <f>DATEVALUE(MID(B801,1,10))+(IF(RIGHT(B801,2)="PM",12,0)+MID(B801,12,2))/24</f>
        <v>43871.416666666664</v>
      </c>
      <c r="B801" t="s">
        <v>970</v>
      </c>
      <c r="C801">
        <v>9835.2000000000007</v>
      </c>
      <c r="D801">
        <v>9872</v>
      </c>
      <c r="E801">
        <v>9820.7900000000009</v>
      </c>
      <c r="F801">
        <v>9847.7800000000007</v>
      </c>
      <c r="G801">
        <v>3507.62</v>
      </c>
      <c r="H801">
        <v>34536861.299999997</v>
      </c>
    </row>
    <row r="802" spans="1:8" x14ac:dyDescent="0.3">
      <c r="A802" s="8">
        <f>DATEVALUE(MID(B802,1,10))+(IF(RIGHT(B802,2)="PM",12,0)+MID(B802,12,2))/24</f>
        <v>43871.375</v>
      </c>
      <c r="B802" t="s">
        <v>971</v>
      </c>
      <c r="C802">
        <v>9892.56</v>
      </c>
      <c r="D802">
        <v>9893.7800000000007</v>
      </c>
      <c r="E802">
        <v>9765.15</v>
      </c>
      <c r="F802">
        <v>9835.2000000000007</v>
      </c>
      <c r="G802">
        <v>5074.76</v>
      </c>
      <c r="H802">
        <v>49826750.710000001</v>
      </c>
    </row>
    <row r="803" spans="1:8" x14ac:dyDescent="0.3">
      <c r="A803" s="8">
        <f>DATEVALUE(MID(B803,1,10))+(IF(RIGHT(B803,2)="PM",12,0)+MID(B803,12,2))/24</f>
        <v>43871.333333333336</v>
      </c>
      <c r="B803" t="s">
        <v>972</v>
      </c>
      <c r="C803">
        <v>9968.99</v>
      </c>
      <c r="D803">
        <v>9971.48</v>
      </c>
      <c r="E803">
        <v>9860.8799999999992</v>
      </c>
      <c r="F803">
        <v>9892.56</v>
      </c>
      <c r="G803">
        <v>2274.3000000000002</v>
      </c>
      <c r="H803">
        <v>22553583.84</v>
      </c>
    </row>
    <row r="804" spans="1:8" x14ac:dyDescent="0.3">
      <c r="A804" s="8">
        <f>DATEVALUE(MID(B804,1,10))+(IF(RIGHT(B804,2)="PM",12,0)+MID(B804,12,2))/24</f>
        <v>43871.291666666664</v>
      </c>
      <c r="B804" t="s">
        <v>973</v>
      </c>
      <c r="C804">
        <v>9955.91</v>
      </c>
      <c r="D804">
        <v>9993</v>
      </c>
      <c r="E804">
        <v>9936.9599999999991</v>
      </c>
      <c r="F804">
        <v>9968.99</v>
      </c>
      <c r="G804">
        <v>1728.37</v>
      </c>
      <c r="H804">
        <v>17229869.809999999</v>
      </c>
    </row>
    <row r="805" spans="1:8" x14ac:dyDescent="0.3">
      <c r="A805" s="8">
        <f>DATEVALUE(MID(B805,1,10))+(IF(RIGHT(B805,2)="PM",12,0)+MID(B805,12,2))/24</f>
        <v>43871.25</v>
      </c>
      <c r="B805" t="s">
        <v>974</v>
      </c>
      <c r="C805">
        <v>9835.7099999999991</v>
      </c>
      <c r="D805">
        <v>10021</v>
      </c>
      <c r="E805">
        <v>9814.82</v>
      </c>
      <c r="F805">
        <v>9955.91</v>
      </c>
      <c r="G805">
        <v>5349.52</v>
      </c>
      <c r="H805">
        <v>53120471.380000003</v>
      </c>
    </row>
    <row r="806" spans="1:8" x14ac:dyDescent="0.3">
      <c r="A806" s="8">
        <f>DATEVALUE(MID(B806,1,10))+(IF(RIGHT(B806,2)="PM",12,0)+MID(B806,12,2))/24</f>
        <v>43871.208333333336</v>
      </c>
      <c r="B806" t="s">
        <v>975</v>
      </c>
      <c r="C806">
        <v>10055.959999999999</v>
      </c>
      <c r="D806">
        <v>10084.14</v>
      </c>
      <c r="E806">
        <v>9756</v>
      </c>
      <c r="F806">
        <v>9835.7099999999991</v>
      </c>
      <c r="G806">
        <v>4456.17</v>
      </c>
      <c r="H806">
        <v>44215571.299999997</v>
      </c>
    </row>
    <row r="807" spans="1:8" x14ac:dyDescent="0.3">
      <c r="A807" s="8">
        <f>DATEVALUE(MID(B807,1,10))+(IF(RIGHT(B807,2)="PM",12,0)+MID(B807,12,2))/24</f>
        <v>43871.166666666664</v>
      </c>
      <c r="B807" t="s">
        <v>976</v>
      </c>
      <c r="C807">
        <v>10090.469999999999</v>
      </c>
      <c r="D807">
        <v>10105.540000000001</v>
      </c>
      <c r="E807">
        <v>10025.200000000001</v>
      </c>
      <c r="F807">
        <v>10055.959999999999</v>
      </c>
      <c r="G807">
        <v>1996.19</v>
      </c>
      <c r="H807">
        <v>20074098.789999999</v>
      </c>
    </row>
    <row r="808" spans="1:8" x14ac:dyDescent="0.3">
      <c r="A808" s="8">
        <f>DATEVALUE(MID(B808,1,10))+(IF(RIGHT(B808,2)="PM",12,0)+MID(B808,12,2))/24</f>
        <v>43871.125</v>
      </c>
      <c r="B808" t="s">
        <v>977</v>
      </c>
      <c r="C808">
        <v>10120.59</v>
      </c>
      <c r="D808">
        <v>10120.59</v>
      </c>
      <c r="E808">
        <v>10060</v>
      </c>
      <c r="F808">
        <v>10090.469999999999</v>
      </c>
      <c r="G808">
        <v>1617.93</v>
      </c>
      <c r="H808">
        <v>16322406.939999999</v>
      </c>
    </row>
    <row r="809" spans="1:8" x14ac:dyDescent="0.3">
      <c r="A809" s="8">
        <f>DATEVALUE(MID(B809,1,10))+(IF(RIGHT(B809,2)="PM",12,0)+MID(B809,12,2))/24</f>
        <v>43871.083333333336</v>
      </c>
      <c r="B809" t="s">
        <v>978</v>
      </c>
      <c r="C809">
        <v>10133.32</v>
      </c>
      <c r="D809">
        <v>10147.26</v>
      </c>
      <c r="E809">
        <v>10080</v>
      </c>
      <c r="F809">
        <v>10120.59</v>
      </c>
      <c r="G809">
        <v>2085.2199999999998</v>
      </c>
      <c r="H809">
        <v>21075202.940000001</v>
      </c>
    </row>
    <row r="810" spans="1:8" x14ac:dyDescent="0.3">
      <c r="A810" s="8">
        <f>DATEVALUE(MID(B810,1,10))+(IF(RIGHT(B810,2)="PM",12,0)+MID(B810,12,2))/24</f>
        <v>43871.041666666664</v>
      </c>
      <c r="B810" t="s">
        <v>979</v>
      </c>
      <c r="C810">
        <v>10184.19</v>
      </c>
      <c r="D810">
        <v>10184.4</v>
      </c>
      <c r="E810">
        <v>10130</v>
      </c>
      <c r="F810">
        <v>10133.32</v>
      </c>
      <c r="G810">
        <v>1082.51</v>
      </c>
      <c r="H810">
        <v>10990657.24</v>
      </c>
    </row>
    <row r="811" spans="1:8" x14ac:dyDescent="0.3">
      <c r="A811" s="8">
        <f>DATEVALUE(MID(B811,1,10))+(IF(RIGHT(B811,2)="PM",12,0)+MID(B811,12,2))/24</f>
        <v>43871.5</v>
      </c>
      <c r="B811" t="s">
        <v>980</v>
      </c>
      <c r="C811">
        <v>10151.75</v>
      </c>
      <c r="D811">
        <v>10188</v>
      </c>
      <c r="E811">
        <v>10150</v>
      </c>
      <c r="F811">
        <v>10184.19</v>
      </c>
      <c r="G811">
        <v>1587.04</v>
      </c>
      <c r="H811">
        <v>16144923.949999999</v>
      </c>
    </row>
    <row r="812" spans="1:8" x14ac:dyDescent="0.3">
      <c r="A812" s="8">
        <f>DATEVALUE(MID(B812,1,10))+(IF(RIGHT(B812,2)="PM",12,0)+MID(B812,12,2))/24</f>
        <v>43870.958333333336</v>
      </c>
      <c r="B812" t="s">
        <v>981</v>
      </c>
      <c r="C812">
        <v>10126.17</v>
      </c>
      <c r="D812">
        <v>10160</v>
      </c>
      <c r="E812">
        <v>10119.780000000001</v>
      </c>
      <c r="F812">
        <v>10151.75</v>
      </c>
      <c r="G812">
        <v>1667.94</v>
      </c>
      <c r="H812">
        <v>16914558.739999998</v>
      </c>
    </row>
    <row r="813" spans="1:8" x14ac:dyDescent="0.3">
      <c r="A813" s="8">
        <f>DATEVALUE(MID(B813,1,10))+(IF(RIGHT(B813,2)="PM",12,0)+MID(B813,12,2))/24</f>
        <v>43870.916666666664</v>
      </c>
      <c r="B813" t="s">
        <v>982</v>
      </c>
      <c r="C813">
        <v>10084.98</v>
      </c>
      <c r="D813">
        <v>10126.75</v>
      </c>
      <c r="E813">
        <v>10082.780000000001</v>
      </c>
      <c r="F813">
        <v>10126.17</v>
      </c>
      <c r="G813">
        <v>905.41</v>
      </c>
      <c r="H813">
        <v>9151256.4399999995</v>
      </c>
    </row>
    <row r="814" spans="1:8" x14ac:dyDescent="0.3">
      <c r="A814" s="8">
        <f>DATEVALUE(MID(B814,1,10))+(IF(RIGHT(B814,2)="PM",12,0)+MID(B814,12,2))/24</f>
        <v>43870.875</v>
      </c>
      <c r="B814" t="s">
        <v>983</v>
      </c>
      <c r="C814">
        <v>10064.299999999999</v>
      </c>
      <c r="D814">
        <v>10095</v>
      </c>
      <c r="E814">
        <v>10059.530000000001</v>
      </c>
      <c r="F814">
        <v>10084.98</v>
      </c>
      <c r="G814">
        <v>738.74</v>
      </c>
      <c r="H814">
        <v>7448173.7999999998</v>
      </c>
    </row>
    <row r="815" spans="1:8" x14ac:dyDescent="0.3">
      <c r="A815" s="8">
        <f>DATEVALUE(MID(B815,1,10))+(IF(RIGHT(B815,2)="PM",12,0)+MID(B815,12,2))/24</f>
        <v>43870.833333333336</v>
      </c>
      <c r="B815" t="s">
        <v>984</v>
      </c>
      <c r="C815">
        <v>10074.85</v>
      </c>
      <c r="D815">
        <v>10088.120000000001</v>
      </c>
      <c r="E815">
        <v>10053</v>
      </c>
      <c r="F815">
        <v>10064.299999999999</v>
      </c>
      <c r="G815">
        <v>1179.1400000000001</v>
      </c>
      <c r="H815">
        <v>11871319.220000001</v>
      </c>
    </row>
    <row r="816" spans="1:8" x14ac:dyDescent="0.3">
      <c r="A816" s="8">
        <f>DATEVALUE(MID(B816,1,10))+(IF(RIGHT(B816,2)="PM",12,0)+MID(B816,12,2))/24</f>
        <v>43870.791666666664</v>
      </c>
      <c r="B816" t="s">
        <v>985</v>
      </c>
      <c r="C816">
        <v>10078.299999999999</v>
      </c>
      <c r="D816">
        <v>10098.16</v>
      </c>
      <c r="E816">
        <v>10069.959999999999</v>
      </c>
      <c r="F816">
        <v>10074.85</v>
      </c>
      <c r="G816">
        <v>543.99</v>
      </c>
      <c r="H816">
        <v>5485243.71</v>
      </c>
    </row>
    <row r="817" spans="1:8" x14ac:dyDescent="0.3">
      <c r="A817" s="8">
        <f>DATEVALUE(MID(B817,1,10))+(IF(RIGHT(B817,2)="PM",12,0)+MID(B817,12,2))/24</f>
        <v>43870.75</v>
      </c>
      <c r="B817" t="s">
        <v>986</v>
      </c>
      <c r="C817">
        <v>10090.42</v>
      </c>
      <c r="D817">
        <v>10093.459999999999</v>
      </c>
      <c r="E817">
        <v>10053.69</v>
      </c>
      <c r="F817">
        <v>10078.299999999999</v>
      </c>
      <c r="G817">
        <v>1234.44</v>
      </c>
      <c r="H817">
        <v>12434587.859999999</v>
      </c>
    </row>
    <row r="818" spans="1:8" x14ac:dyDescent="0.3">
      <c r="A818" s="8">
        <f>DATEVALUE(MID(B818,1,10))+(IF(RIGHT(B818,2)="PM",12,0)+MID(B818,12,2))/24</f>
        <v>43870.708333333336</v>
      </c>
      <c r="B818" t="s">
        <v>987</v>
      </c>
      <c r="C818">
        <v>10112.030000000001</v>
      </c>
      <c r="D818">
        <v>10119</v>
      </c>
      <c r="E818">
        <v>10075.32</v>
      </c>
      <c r="F818">
        <v>10090.42</v>
      </c>
      <c r="G818">
        <v>1312.5</v>
      </c>
      <c r="H818">
        <v>13253341.689999999</v>
      </c>
    </row>
    <row r="819" spans="1:8" x14ac:dyDescent="0.3">
      <c r="A819" s="8">
        <f>DATEVALUE(MID(B819,1,10))+(IF(RIGHT(B819,2)="PM",12,0)+MID(B819,12,2))/24</f>
        <v>43870.666666666664</v>
      </c>
      <c r="B819" t="s">
        <v>988</v>
      </c>
      <c r="C819">
        <v>10097.1</v>
      </c>
      <c r="D819">
        <v>10125.790000000001</v>
      </c>
      <c r="E819">
        <v>10072.16</v>
      </c>
      <c r="F819">
        <v>10112.030000000001</v>
      </c>
      <c r="G819">
        <v>1764.17</v>
      </c>
      <c r="H819">
        <v>17822742.73</v>
      </c>
    </row>
    <row r="820" spans="1:8" x14ac:dyDescent="0.3">
      <c r="A820" s="8">
        <f>DATEVALUE(MID(B820,1,10))+(IF(RIGHT(B820,2)="PM",12,0)+MID(B820,12,2))/24</f>
        <v>43870.625</v>
      </c>
      <c r="B820" t="s">
        <v>989</v>
      </c>
      <c r="C820">
        <v>10084.35</v>
      </c>
      <c r="D820">
        <v>10125.299999999999</v>
      </c>
      <c r="E820">
        <v>10000.1</v>
      </c>
      <c r="F820">
        <v>10097.1</v>
      </c>
      <c r="G820">
        <v>2987.88</v>
      </c>
      <c r="H820">
        <v>30068459.350000001</v>
      </c>
    </row>
    <row r="821" spans="1:8" x14ac:dyDescent="0.3">
      <c r="A821" s="8">
        <f>DATEVALUE(MID(B821,1,10))+(IF(RIGHT(B821,2)="PM",12,0)+MID(B821,12,2))/24</f>
        <v>43870.583333333336</v>
      </c>
      <c r="B821" t="s">
        <v>990</v>
      </c>
      <c r="C821">
        <v>10098.36</v>
      </c>
      <c r="D821">
        <v>10118.44</v>
      </c>
      <c r="E821">
        <v>10060</v>
      </c>
      <c r="F821">
        <v>10084.35</v>
      </c>
      <c r="G821">
        <v>1646.14</v>
      </c>
      <c r="H821">
        <v>16612163.99</v>
      </c>
    </row>
    <row r="822" spans="1:8" x14ac:dyDescent="0.3">
      <c r="A822" s="8">
        <f>DATEVALUE(MID(B822,1,10))+(IF(RIGHT(B822,2)="PM",12,0)+MID(B822,12,2))/24</f>
        <v>43870.541666666664</v>
      </c>
      <c r="B822" t="s">
        <v>991</v>
      </c>
      <c r="C822">
        <v>10126.5</v>
      </c>
      <c r="D822">
        <v>10140.01</v>
      </c>
      <c r="E822">
        <v>10089.049999999999</v>
      </c>
      <c r="F822">
        <v>10098.36</v>
      </c>
      <c r="G822">
        <v>1324.18</v>
      </c>
      <c r="H822">
        <v>13394413.390000001</v>
      </c>
    </row>
    <row r="823" spans="1:8" x14ac:dyDescent="0.3">
      <c r="A823" s="8">
        <f>DATEVALUE(MID(B823,1,10))+(IF(RIGHT(B823,2)="PM",12,0)+MID(B823,12,2))/24</f>
        <v>43871</v>
      </c>
      <c r="B823" t="s">
        <v>992</v>
      </c>
      <c r="C823">
        <v>10109.52</v>
      </c>
      <c r="D823">
        <v>10145.64</v>
      </c>
      <c r="E823">
        <v>10108.61</v>
      </c>
      <c r="F823">
        <v>10126.5</v>
      </c>
      <c r="G823">
        <v>1161.46</v>
      </c>
      <c r="H823">
        <v>11768837.84</v>
      </c>
    </row>
    <row r="824" spans="1:8" x14ac:dyDescent="0.3">
      <c r="A824" s="8">
        <f>DATEVALUE(MID(B824,1,10))+(IF(RIGHT(B824,2)="PM",12,0)+MID(B824,12,2))/24</f>
        <v>43870.458333333336</v>
      </c>
      <c r="B824" t="s">
        <v>993</v>
      </c>
      <c r="C824">
        <v>10121.59</v>
      </c>
      <c r="D824">
        <v>10134</v>
      </c>
      <c r="E824">
        <v>10100</v>
      </c>
      <c r="F824">
        <v>10109.52</v>
      </c>
      <c r="G824">
        <v>1165.05</v>
      </c>
      <c r="H824">
        <v>11790106.41</v>
      </c>
    </row>
    <row r="825" spans="1:8" x14ac:dyDescent="0.3">
      <c r="A825" s="8">
        <f>DATEVALUE(MID(B825,1,10))+(IF(RIGHT(B825,2)="PM",12,0)+MID(B825,12,2))/24</f>
        <v>43870.416666666664</v>
      </c>
      <c r="B825" t="s">
        <v>994</v>
      </c>
      <c r="C825">
        <v>10075</v>
      </c>
      <c r="D825">
        <v>10126.16</v>
      </c>
      <c r="E825">
        <v>10050</v>
      </c>
      <c r="F825">
        <v>10121.59</v>
      </c>
      <c r="G825">
        <v>1897.07</v>
      </c>
      <c r="H825">
        <v>19140462.140000001</v>
      </c>
    </row>
    <row r="826" spans="1:8" x14ac:dyDescent="0.3">
      <c r="A826" s="8">
        <f>DATEVALUE(MID(B826,1,10))+(IF(RIGHT(B826,2)="PM",12,0)+MID(B826,12,2))/24</f>
        <v>43870.375</v>
      </c>
      <c r="B826" t="s">
        <v>995</v>
      </c>
      <c r="C826">
        <v>10110.93</v>
      </c>
      <c r="D826">
        <v>10141.049999999999</v>
      </c>
      <c r="E826">
        <v>10075</v>
      </c>
      <c r="F826">
        <v>10075</v>
      </c>
      <c r="G826">
        <v>2177.54</v>
      </c>
      <c r="H826">
        <v>21984867.870000001</v>
      </c>
    </row>
    <row r="827" spans="1:8" x14ac:dyDescent="0.3">
      <c r="A827" s="8">
        <f>DATEVALUE(MID(B827,1,10))+(IF(RIGHT(B827,2)="PM",12,0)+MID(B827,12,2))/24</f>
        <v>43870.333333333336</v>
      </c>
      <c r="B827" t="s">
        <v>996</v>
      </c>
      <c r="C827">
        <v>10127.870000000001</v>
      </c>
      <c r="D827">
        <v>10151.040000000001</v>
      </c>
      <c r="E827">
        <v>10086.43</v>
      </c>
      <c r="F827">
        <v>10110.93</v>
      </c>
      <c r="G827">
        <v>2369</v>
      </c>
      <c r="H827">
        <v>23975839.989999998</v>
      </c>
    </row>
    <row r="828" spans="1:8" x14ac:dyDescent="0.3">
      <c r="A828" s="8">
        <f>DATEVALUE(MID(B828,1,10))+(IF(RIGHT(B828,2)="PM",12,0)+MID(B828,12,2))/24</f>
        <v>43870.291666666664</v>
      </c>
      <c r="B828" t="s">
        <v>997</v>
      </c>
      <c r="C828">
        <v>10096.76</v>
      </c>
      <c r="D828">
        <v>10166</v>
      </c>
      <c r="E828">
        <v>10094.870000000001</v>
      </c>
      <c r="F828">
        <v>10127.870000000001</v>
      </c>
      <c r="G828">
        <v>1919.63</v>
      </c>
      <c r="H828">
        <v>19439033.289999999</v>
      </c>
    </row>
    <row r="829" spans="1:8" x14ac:dyDescent="0.3">
      <c r="A829" s="8">
        <f>DATEVALUE(MID(B829,1,10))+(IF(RIGHT(B829,2)="PM",12,0)+MID(B829,12,2))/24</f>
        <v>43870.25</v>
      </c>
      <c r="B829" t="s">
        <v>998</v>
      </c>
      <c r="C829">
        <v>10099.99</v>
      </c>
      <c r="D829">
        <v>10123.1</v>
      </c>
      <c r="E829">
        <v>10088.120000000001</v>
      </c>
      <c r="F829">
        <v>10096.76</v>
      </c>
      <c r="G829">
        <v>1612.09</v>
      </c>
      <c r="H829">
        <v>16287592.779999999</v>
      </c>
    </row>
    <row r="830" spans="1:8" x14ac:dyDescent="0.3">
      <c r="A830" s="8">
        <f>DATEVALUE(MID(B830,1,10))+(IF(RIGHT(B830,2)="PM",12,0)+MID(B830,12,2))/24</f>
        <v>43870.208333333336</v>
      </c>
      <c r="B830" t="s">
        <v>999</v>
      </c>
      <c r="C830">
        <v>10091.27</v>
      </c>
      <c r="D830">
        <v>10114.25</v>
      </c>
      <c r="E830">
        <v>10040</v>
      </c>
      <c r="F830">
        <v>10099.99</v>
      </c>
      <c r="G830">
        <v>1929.59</v>
      </c>
      <c r="H830">
        <v>19449520.789999999</v>
      </c>
    </row>
    <row r="831" spans="1:8" x14ac:dyDescent="0.3">
      <c r="A831" s="8">
        <f>DATEVALUE(MID(B831,1,10))+(IF(RIGHT(B831,2)="PM",12,0)+MID(B831,12,2))/24</f>
        <v>43870.166666666664</v>
      </c>
      <c r="B831" t="s">
        <v>1000</v>
      </c>
      <c r="C831">
        <v>10052.629999999999</v>
      </c>
      <c r="D831">
        <v>10131</v>
      </c>
      <c r="E831">
        <v>10052.219999999999</v>
      </c>
      <c r="F831">
        <v>10091.27</v>
      </c>
      <c r="G831">
        <v>3557.88</v>
      </c>
      <c r="H831">
        <v>35907698.25</v>
      </c>
    </row>
    <row r="832" spans="1:8" x14ac:dyDescent="0.3">
      <c r="A832" s="8">
        <f>DATEVALUE(MID(B832,1,10))+(IF(RIGHT(B832,2)="PM",12,0)+MID(B832,12,2))/24</f>
        <v>43870.125</v>
      </c>
      <c r="B832" t="s">
        <v>1001</v>
      </c>
      <c r="C832">
        <v>9938.9</v>
      </c>
      <c r="D832">
        <v>10052.67</v>
      </c>
      <c r="E832">
        <v>9937.92</v>
      </c>
      <c r="F832">
        <v>10052.629999999999</v>
      </c>
      <c r="G832">
        <v>4488.62</v>
      </c>
      <c r="H832">
        <v>44862994.130000003</v>
      </c>
    </row>
    <row r="833" spans="1:8" x14ac:dyDescent="0.3">
      <c r="A833" s="8">
        <f>DATEVALUE(MID(B833,1,10))+(IF(RIGHT(B833,2)="PM",12,0)+MID(B833,12,2))/24</f>
        <v>43870.083333333336</v>
      </c>
      <c r="B833" t="s">
        <v>1002</v>
      </c>
      <c r="C833">
        <v>9938.9</v>
      </c>
      <c r="D833">
        <v>9938.9</v>
      </c>
      <c r="E833">
        <v>9938.9</v>
      </c>
      <c r="F833">
        <v>9938.9</v>
      </c>
      <c r="G833">
        <v>0</v>
      </c>
      <c r="H833">
        <v>0</v>
      </c>
    </row>
    <row r="834" spans="1:8" x14ac:dyDescent="0.3">
      <c r="A834" s="8">
        <f>DATEVALUE(MID(B834,1,10))+(IF(RIGHT(B834,2)="PM",12,0)+MID(B834,12,2))/24</f>
        <v>43870.041666666664</v>
      </c>
      <c r="B834" t="s">
        <v>1003</v>
      </c>
      <c r="C834">
        <v>9936.9500000000007</v>
      </c>
      <c r="D834">
        <v>9944.25</v>
      </c>
      <c r="E834">
        <v>9909.56</v>
      </c>
      <c r="F834">
        <v>9938.9</v>
      </c>
      <c r="G834">
        <v>890.62</v>
      </c>
      <c r="H834">
        <v>8844812.0099999998</v>
      </c>
    </row>
    <row r="835" spans="1:8" x14ac:dyDescent="0.3">
      <c r="A835" s="8">
        <f>DATEVALUE(MID(B835,1,10))+(IF(RIGHT(B835,2)="PM",12,0)+MID(B835,12,2))/24</f>
        <v>43870.5</v>
      </c>
      <c r="B835" t="s">
        <v>1004</v>
      </c>
      <c r="C835">
        <v>9895.0499999999993</v>
      </c>
      <c r="D835">
        <v>9947.5</v>
      </c>
      <c r="E835">
        <v>9880.75</v>
      </c>
      <c r="F835">
        <v>9936.9500000000007</v>
      </c>
      <c r="G835">
        <v>1344.69</v>
      </c>
      <c r="H835">
        <v>13344947.76</v>
      </c>
    </row>
    <row r="836" spans="1:8" x14ac:dyDescent="0.3">
      <c r="A836" s="8">
        <f>DATEVALUE(MID(B836,1,10))+(IF(RIGHT(B836,2)="PM",12,0)+MID(B836,12,2))/24</f>
        <v>43869.958333333336</v>
      </c>
      <c r="B836" t="s">
        <v>1005</v>
      </c>
      <c r="C836">
        <v>9913.26</v>
      </c>
      <c r="D836">
        <v>9923</v>
      </c>
      <c r="E836">
        <v>9892.5</v>
      </c>
      <c r="F836">
        <v>9895.0499999999993</v>
      </c>
      <c r="G836">
        <v>758.44</v>
      </c>
      <c r="H836">
        <v>7513827.8399999999</v>
      </c>
    </row>
    <row r="837" spans="1:8" x14ac:dyDescent="0.3">
      <c r="A837" s="8">
        <f>DATEVALUE(MID(B837,1,10))+(IF(RIGHT(B837,2)="PM",12,0)+MID(B837,12,2))/24</f>
        <v>43869.916666666664</v>
      </c>
      <c r="B837" t="s">
        <v>1006</v>
      </c>
      <c r="C837">
        <v>9914.67</v>
      </c>
      <c r="D837">
        <v>9929.5</v>
      </c>
      <c r="E837">
        <v>9840</v>
      </c>
      <c r="F837">
        <v>9913.26</v>
      </c>
      <c r="G837">
        <v>1588.42</v>
      </c>
      <c r="H837">
        <v>15708647.66</v>
      </c>
    </row>
    <row r="838" spans="1:8" x14ac:dyDescent="0.3">
      <c r="A838" s="8">
        <f>DATEVALUE(MID(B838,1,10))+(IF(RIGHT(B838,2)="PM",12,0)+MID(B838,12,2))/24</f>
        <v>43869.875</v>
      </c>
      <c r="B838" t="s">
        <v>1007</v>
      </c>
      <c r="C838">
        <v>9856.8700000000008</v>
      </c>
      <c r="D838">
        <v>9940</v>
      </c>
      <c r="E838">
        <v>9856.73</v>
      </c>
      <c r="F838">
        <v>9914.67</v>
      </c>
      <c r="G838">
        <v>2373.12</v>
      </c>
      <c r="H838">
        <v>23491818.84</v>
      </c>
    </row>
    <row r="839" spans="1:8" x14ac:dyDescent="0.3">
      <c r="A839" s="8">
        <f>DATEVALUE(MID(B839,1,10))+(IF(RIGHT(B839,2)="PM",12,0)+MID(B839,12,2))/24</f>
        <v>43869.833333333336</v>
      </c>
      <c r="B839" t="s">
        <v>1008</v>
      </c>
      <c r="C839">
        <v>9862.69</v>
      </c>
      <c r="D839">
        <v>9870</v>
      </c>
      <c r="E839">
        <v>9845.39</v>
      </c>
      <c r="F839">
        <v>9856.8700000000008</v>
      </c>
      <c r="G839">
        <v>722.65</v>
      </c>
      <c r="H839">
        <v>7123807.96</v>
      </c>
    </row>
    <row r="840" spans="1:8" x14ac:dyDescent="0.3">
      <c r="A840" s="8">
        <f>DATEVALUE(MID(B840,1,10))+(IF(RIGHT(B840,2)="PM",12,0)+MID(B840,12,2))/24</f>
        <v>43869.791666666664</v>
      </c>
      <c r="B840" t="s">
        <v>1009</v>
      </c>
      <c r="C840">
        <v>9841.76</v>
      </c>
      <c r="D840">
        <v>9869.43</v>
      </c>
      <c r="E840">
        <v>9841.27</v>
      </c>
      <c r="F840">
        <v>9862.69</v>
      </c>
      <c r="G840">
        <v>1120.8399999999999</v>
      </c>
      <c r="H840">
        <v>11042840.439999999</v>
      </c>
    </row>
    <row r="841" spans="1:8" x14ac:dyDescent="0.3">
      <c r="A841" s="8">
        <f>DATEVALUE(MID(B841,1,10))+(IF(RIGHT(B841,2)="PM",12,0)+MID(B841,12,2))/24</f>
        <v>43869.75</v>
      </c>
      <c r="B841" t="s">
        <v>1010</v>
      </c>
      <c r="C841">
        <v>9862.19</v>
      </c>
      <c r="D841">
        <v>9869.51</v>
      </c>
      <c r="E841">
        <v>9816</v>
      </c>
      <c r="F841">
        <v>9841.76</v>
      </c>
      <c r="G841">
        <v>1279.23</v>
      </c>
      <c r="H841">
        <v>12595373.539999999</v>
      </c>
    </row>
    <row r="842" spans="1:8" x14ac:dyDescent="0.3">
      <c r="A842" s="8">
        <f>DATEVALUE(MID(B842,1,10))+(IF(RIGHT(B842,2)="PM",12,0)+MID(B842,12,2))/24</f>
        <v>43869.708333333336</v>
      </c>
      <c r="B842" t="s">
        <v>1011</v>
      </c>
      <c r="C842">
        <v>9858.41</v>
      </c>
      <c r="D842">
        <v>9888</v>
      </c>
      <c r="E842">
        <v>9840.49</v>
      </c>
      <c r="F842">
        <v>9862.19</v>
      </c>
      <c r="G842">
        <v>2124.87</v>
      </c>
      <c r="H842">
        <v>20970976.52</v>
      </c>
    </row>
    <row r="843" spans="1:8" x14ac:dyDescent="0.3">
      <c r="A843" s="8">
        <f>DATEVALUE(MID(B843,1,10))+(IF(RIGHT(B843,2)="PM",12,0)+MID(B843,12,2))/24</f>
        <v>43869.666666666664</v>
      </c>
      <c r="B843" t="s">
        <v>1012</v>
      </c>
      <c r="C843">
        <v>9829.4699999999993</v>
      </c>
      <c r="D843">
        <v>9871</v>
      </c>
      <c r="E843">
        <v>9810.1</v>
      </c>
      <c r="F843">
        <v>9858.41</v>
      </c>
      <c r="G843">
        <v>1877.82</v>
      </c>
      <c r="H843">
        <v>18489228.780000001</v>
      </c>
    </row>
    <row r="844" spans="1:8" x14ac:dyDescent="0.3">
      <c r="A844" s="8">
        <f>DATEVALUE(MID(B844,1,10))+(IF(RIGHT(B844,2)="PM",12,0)+MID(B844,12,2))/24</f>
        <v>43869.625</v>
      </c>
      <c r="B844" t="s">
        <v>1013</v>
      </c>
      <c r="C844">
        <v>9840.99</v>
      </c>
      <c r="D844">
        <v>9850</v>
      </c>
      <c r="E844">
        <v>9817.17</v>
      </c>
      <c r="F844">
        <v>9829.4699999999993</v>
      </c>
      <c r="G844">
        <v>1122.3599999999999</v>
      </c>
      <c r="H844">
        <v>11039571.16</v>
      </c>
    </row>
    <row r="845" spans="1:8" x14ac:dyDescent="0.3">
      <c r="A845" s="8">
        <f>DATEVALUE(MID(B845,1,10))+(IF(RIGHT(B845,2)="PM",12,0)+MID(B845,12,2))/24</f>
        <v>43869.583333333336</v>
      </c>
      <c r="B845" t="s">
        <v>1014</v>
      </c>
      <c r="C845">
        <v>9793.51</v>
      </c>
      <c r="D845">
        <v>9849</v>
      </c>
      <c r="E845">
        <v>9783.25</v>
      </c>
      <c r="F845">
        <v>9840.99</v>
      </c>
      <c r="G845">
        <v>2705.51</v>
      </c>
      <c r="H845">
        <v>26567470.300000001</v>
      </c>
    </row>
    <row r="846" spans="1:8" x14ac:dyDescent="0.3">
      <c r="A846" s="8">
        <f>DATEVALUE(MID(B846,1,10))+(IF(RIGHT(B846,2)="PM",12,0)+MID(B846,12,2))/24</f>
        <v>43869.541666666664</v>
      </c>
      <c r="B846" t="s">
        <v>1015</v>
      </c>
      <c r="C846">
        <v>9810.15</v>
      </c>
      <c r="D846">
        <v>9866</v>
      </c>
      <c r="E846">
        <v>9750</v>
      </c>
      <c r="F846">
        <v>9793.51</v>
      </c>
      <c r="G846">
        <v>3805.94</v>
      </c>
      <c r="H846">
        <v>37337860.609999999</v>
      </c>
    </row>
    <row r="847" spans="1:8" x14ac:dyDescent="0.3">
      <c r="A847" s="8">
        <f>DATEVALUE(MID(B847,1,10))+(IF(RIGHT(B847,2)="PM",12,0)+MID(B847,12,2))/24</f>
        <v>43870</v>
      </c>
      <c r="B847" t="s">
        <v>1016</v>
      </c>
      <c r="C847">
        <v>9810.02</v>
      </c>
      <c r="D847">
        <v>9829.99</v>
      </c>
      <c r="E847">
        <v>9801.15</v>
      </c>
      <c r="F847">
        <v>9810.15</v>
      </c>
      <c r="G847">
        <v>1475.38</v>
      </c>
      <c r="H847">
        <v>14483915.699999999</v>
      </c>
    </row>
    <row r="848" spans="1:8" x14ac:dyDescent="0.3">
      <c r="A848" s="8">
        <f>DATEVALUE(MID(B848,1,10))+(IF(RIGHT(B848,2)="PM",12,0)+MID(B848,12,2))/24</f>
        <v>43869.458333333336</v>
      </c>
      <c r="B848" t="s">
        <v>1017</v>
      </c>
      <c r="C848">
        <v>9796.2800000000007</v>
      </c>
      <c r="D848">
        <v>9817.89</v>
      </c>
      <c r="E848">
        <v>9785.35</v>
      </c>
      <c r="F848">
        <v>9810.02</v>
      </c>
      <c r="G848">
        <v>1118.06</v>
      </c>
      <c r="H848">
        <v>10958810.6</v>
      </c>
    </row>
    <row r="849" spans="1:8" x14ac:dyDescent="0.3">
      <c r="A849" s="8">
        <f>DATEVALUE(MID(B849,1,10))+(IF(RIGHT(B849,2)="PM",12,0)+MID(B849,12,2))/24</f>
        <v>43869.416666666664</v>
      </c>
      <c r="B849" t="s">
        <v>1018</v>
      </c>
      <c r="C849">
        <v>9809.31</v>
      </c>
      <c r="D849">
        <v>9845</v>
      </c>
      <c r="E849">
        <v>9791</v>
      </c>
      <c r="F849">
        <v>9796.2800000000007</v>
      </c>
      <c r="G849">
        <v>1918.51</v>
      </c>
      <c r="H849">
        <v>18854263.129999999</v>
      </c>
    </row>
    <row r="850" spans="1:8" x14ac:dyDescent="0.3">
      <c r="A850" s="8">
        <f>DATEVALUE(MID(B850,1,10))+(IF(RIGHT(B850,2)="PM",12,0)+MID(B850,12,2))/24</f>
        <v>43869.375</v>
      </c>
      <c r="B850" t="s">
        <v>1019</v>
      </c>
      <c r="C850">
        <v>9805.49</v>
      </c>
      <c r="D850">
        <v>9821.5</v>
      </c>
      <c r="E850">
        <v>9780</v>
      </c>
      <c r="F850">
        <v>9809.31</v>
      </c>
      <c r="G850">
        <v>1125.42</v>
      </c>
      <c r="H850">
        <v>11033261.66</v>
      </c>
    </row>
    <row r="851" spans="1:8" x14ac:dyDescent="0.3">
      <c r="A851" s="8">
        <f>DATEVALUE(MID(B851,1,10))+(IF(RIGHT(B851,2)="PM",12,0)+MID(B851,12,2))/24</f>
        <v>43869.333333333336</v>
      </c>
      <c r="B851" t="s">
        <v>1020</v>
      </c>
      <c r="C851">
        <v>9771.39</v>
      </c>
      <c r="D851">
        <v>9821</v>
      </c>
      <c r="E851">
        <v>9769.51</v>
      </c>
      <c r="F851">
        <v>9805.49</v>
      </c>
      <c r="G851">
        <v>1949.68</v>
      </c>
      <c r="H851">
        <v>19100135.050000001</v>
      </c>
    </row>
    <row r="852" spans="1:8" x14ac:dyDescent="0.3">
      <c r="A852" s="8">
        <f>DATEVALUE(MID(B852,1,10))+(IF(RIGHT(B852,2)="PM",12,0)+MID(B852,12,2))/24</f>
        <v>43869.291666666664</v>
      </c>
      <c r="B852" t="s">
        <v>1021</v>
      </c>
      <c r="C852">
        <v>9762.9699999999993</v>
      </c>
      <c r="D852">
        <v>9779.09</v>
      </c>
      <c r="E852">
        <v>9754.92</v>
      </c>
      <c r="F852">
        <v>9771.39</v>
      </c>
      <c r="G852">
        <v>1095.17</v>
      </c>
      <c r="H852">
        <v>10697838.34</v>
      </c>
    </row>
    <row r="853" spans="1:8" x14ac:dyDescent="0.3">
      <c r="A853" s="8">
        <f>DATEVALUE(MID(B853,1,10))+(IF(RIGHT(B853,2)="PM",12,0)+MID(B853,12,2))/24</f>
        <v>43869.25</v>
      </c>
      <c r="B853" t="s">
        <v>1022</v>
      </c>
      <c r="C853">
        <v>9760.99</v>
      </c>
      <c r="D853">
        <v>9796.8799999999992</v>
      </c>
      <c r="E853">
        <v>9751.81</v>
      </c>
      <c r="F853">
        <v>9762.9699999999993</v>
      </c>
      <c r="G853">
        <v>1476.79</v>
      </c>
      <c r="H853">
        <v>14432638.16</v>
      </c>
    </row>
    <row r="854" spans="1:8" x14ac:dyDescent="0.3">
      <c r="A854" s="8">
        <f>DATEVALUE(MID(B854,1,10))+(IF(RIGHT(B854,2)="PM",12,0)+MID(B854,12,2))/24</f>
        <v>43869.208333333336</v>
      </c>
      <c r="B854" t="s">
        <v>1023</v>
      </c>
      <c r="C854">
        <v>9757.11</v>
      </c>
      <c r="D854">
        <v>9780</v>
      </c>
      <c r="E854">
        <v>9735.15</v>
      </c>
      <c r="F854">
        <v>9760.99</v>
      </c>
      <c r="G854">
        <v>1689.36</v>
      </c>
      <c r="H854">
        <v>16484245.16</v>
      </c>
    </row>
    <row r="855" spans="1:8" x14ac:dyDescent="0.3">
      <c r="A855" s="8">
        <f>DATEVALUE(MID(B855,1,10))+(IF(RIGHT(B855,2)="PM",12,0)+MID(B855,12,2))/24</f>
        <v>43869.166666666664</v>
      </c>
      <c r="B855" t="s">
        <v>1024</v>
      </c>
      <c r="C855">
        <v>9714.11</v>
      </c>
      <c r="D855">
        <v>9765</v>
      </c>
      <c r="E855">
        <v>9700.02</v>
      </c>
      <c r="F855">
        <v>9757.11</v>
      </c>
      <c r="G855">
        <v>1315.27</v>
      </c>
      <c r="H855">
        <v>12812524.58</v>
      </c>
    </row>
    <row r="856" spans="1:8" x14ac:dyDescent="0.3">
      <c r="A856" s="8">
        <f>DATEVALUE(MID(B856,1,10))+(IF(RIGHT(B856,2)="PM",12,0)+MID(B856,12,2))/24</f>
        <v>43869.125</v>
      </c>
      <c r="B856" t="s">
        <v>1025</v>
      </c>
      <c r="C856">
        <v>9729.08</v>
      </c>
      <c r="D856">
        <v>9729.73</v>
      </c>
      <c r="E856">
        <v>9667.11</v>
      </c>
      <c r="F856">
        <v>9714.11</v>
      </c>
      <c r="G856">
        <v>2470.2600000000002</v>
      </c>
      <c r="H856">
        <v>23950840.32</v>
      </c>
    </row>
    <row r="857" spans="1:8" x14ac:dyDescent="0.3">
      <c r="A857" s="8">
        <f>DATEVALUE(MID(B857,1,10))+(IF(RIGHT(B857,2)="PM",12,0)+MID(B857,12,2))/24</f>
        <v>43869.083333333336</v>
      </c>
      <c r="B857" t="s">
        <v>1026</v>
      </c>
      <c r="C857">
        <v>9786.43</v>
      </c>
      <c r="D857">
        <v>9790.86</v>
      </c>
      <c r="E857">
        <v>9706.74</v>
      </c>
      <c r="F857">
        <v>9729.08</v>
      </c>
      <c r="G857">
        <v>2190.44</v>
      </c>
      <c r="H857">
        <v>21363008.829999998</v>
      </c>
    </row>
    <row r="858" spans="1:8" x14ac:dyDescent="0.3">
      <c r="A858" s="8">
        <f>DATEVALUE(MID(B858,1,10))+(IF(RIGHT(B858,2)="PM",12,0)+MID(B858,12,2))/24</f>
        <v>43869.041666666664</v>
      </c>
      <c r="B858" t="s">
        <v>1027</v>
      </c>
      <c r="C858">
        <v>9790</v>
      </c>
      <c r="D858">
        <v>9795.4</v>
      </c>
      <c r="E858">
        <v>9760</v>
      </c>
      <c r="F858">
        <v>9786.43</v>
      </c>
      <c r="G858">
        <v>1279.4100000000001</v>
      </c>
      <c r="H858">
        <v>12509999.77</v>
      </c>
    </row>
    <row r="859" spans="1:8" x14ac:dyDescent="0.3">
      <c r="A859" s="8">
        <f>DATEVALUE(MID(B859,1,10))+(IF(RIGHT(B859,2)="PM",12,0)+MID(B859,12,2))/24</f>
        <v>43869.5</v>
      </c>
      <c r="B859" t="s">
        <v>1028</v>
      </c>
      <c r="C859">
        <v>9813.73</v>
      </c>
      <c r="D859">
        <v>9830.06</v>
      </c>
      <c r="E859">
        <v>9769.81</v>
      </c>
      <c r="F859">
        <v>9790</v>
      </c>
      <c r="G859">
        <v>1377.56</v>
      </c>
      <c r="H859">
        <v>13507861.82</v>
      </c>
    </row>
    <row r="860" spans="1:8" x14ac:dyDescent="0.3">
      <c r="A860" s="8">
        <f>DATEVALUE(MID(B860,1,10))+(IF(RIGHT(B860,2)="PM",12,0)+MID(B860,12,2))/24</f>
        <v>43868.958333333336</v>
      </c>
      <c r="B860" t="s">
        <v>1029</v>
      </c>
      <c r="C860">
        <v>9810.8799999999992</v>
      </c>
      <c r="D860">
        <v>9831</v>
      </c>
      <c r="E860">
        <v>9791.23</v>
      </c>
      <c r="F860">
        <v>9813.73</v>
      </c>
      <c r="G860">
        <v>1064.5899999999999</v>
      </c>
      <c r="H860">
        <v>10443782.42</v>
      </c>
    </row>
    <row r="861" spans="1:8" x14ac:dyDescent="0.3">
      <c r="A861" s="8">
        <f>DATEVALUE(MID(B861,1,10))+(IF(RIGHT(B861,2)="PM",12,0)+MID(B861,12,2))/24</f>
        <v>43868.916666666664</v>
      </c>
      <c r="B861" t="s">
        <v>1030</v>
      </c>
      <c r="C861">
        <v>9759</v>
      </c>
      <c r="D861">
        <v>9819</v>
      </c>
      <c r="E861">
        <v>9757.82</v>
      </c>
      <c r="F861">
        <v>9810.8799999999992</v>
      </c>
      <c r="G861">
        <v>900.71</v>
      </c>
      <c r="H861">
        <v>8816308.8000000007</v>
      </c>
    </row>
    <row r="862" spans="1:8" x14ac:dyDescent="0.3">
      <c r="A862" s="8">
        <f>DATEVALUE(MID(B862,1,10))+(IF(RIGHT(B862,2)="PM",12,0)+MID(B862,12,2))/24</f>
        <v>43868.875</v>
      </c>
      <c r="B862" t="s">
        <v>1031</v>
      </c>
      <c r="C862">
        <v>9741.49</v>
      </c>
      <c r="D862">
        <v>9778</v>
      </c>
      <c r="E862">
        <v>9730</v>
      </c>
      <c r="F862">
        <v>9759</v>
      </c>
      <c r="G862">
        <v>1843.27</v>
      </c>
      <c r="H862">
        <v>17976710</v>
      </c>
    </row>
    <row r="863" spans="1:8" x14ac:dyDescent="0.3">
      <c r="A863" s="8">
        <f>DATEVALUE(MID(B863,1,10))+(IF(RIGHT(B863,2)="PM",12,0)+MID(B863,12,2))/24</f>
        <v>43868.833333333336</v>
      </c>
      <c r="B863" t="s">
        <v>1032</v>
      </c>
      <c r="C863">
        <v>9775.59</v>
      </c>
      <c r="D863">
        <v>9778.8799999999992</v>
      </c>
      <c r="E863">
        <v>9740</v>
      </c>
      <c r="F863">
        <v>9741.49</v>
      </c>
      <c r="G863">
        <v>1678.23</v>
      </c>
      <c r="H863">
        <v>16389009.949999999</v>
      </c>
    </row>
    <row r="864" spans="1:8" x14ac:dyDescent="0.3">
      <c r="A864" s="8">
        <f>DATEVALUE(MID(B864,1,10))+(IF(RIGHT(B864,2)="PM",12,0)+MID(B864,12,2))/24</f>
        <v>43868.791666666664</v>
      </c>
      <c r="B864" t="s">
        <v>1033</v>
      </c>
      <c r="C864">
        <v>9799.35</v>
      </c>
      <c r="D864">
        <v>9802.14</v>
      </c>
      <c r="E864">
        <v>9765</v>
      </c>
      <c r="F864">
        <v>9775.59</v>
      </c>
      <c r="G864">
        <v>990.65</v>
      </c>
      <c r="H864">
        <v>9689941.6600000001</v>
      </c>
    </row>
    <row r="865" spans="1:8" x14ac:dyDescent="0.3">
      <c r="A865" s="8">
        <f>DATEVALUE(MID(B865,1,10))+(IF(RIGHT(B865,2)="PM",12,0)+MID(B865,12,2))/24</f>
        <v>43868.75</v>
      </c>
      <c r="B865" t="s">
        <v>1034</v>
      </c>
      <c r="C865">
        <v>9781.0300000000007</v>
      </c>
      <c r="D865">
        <v>9809.9599999999991</v>
      </c>
      <c r="E865">
        <v>9780</v>
      </c>
      <c r="F865">
        <v>9799.35</v>
      </c>
      <c r="G865">
        <v>836.33</v>
      </c>
      <c r="H865">
        <v>8193030.5599999996</v>
      </c>
    </row>
    <row r="866" spans="1:8" x14ac:dyDescent="0.3">
      <c r="A866" s="8">
        <f>DATEVALUE(MID(B866,1,10))+(IF(RIGHT(B866,2)="PM",12,0)+MID(B866,12,2))/24</f>
        <v>43868.708333333336</v>
      </c>
      <c r="B866" t="s">
        <v>1035</v>
      </c>
      <c r="C866">
        <v>9798.39</v>
      </c>
      <c r="D866">
        <v>9810</v>
      </c>
      <c r="E866">
        <v>9780</v>
      </c>
      <c r="F866">
        <v>9781.0300000000007</v>
      </c>
      <c r="G866">
        <v>1133.28</v>
      </c>
      <c r="H866">
        <v>11099933.890000001</v>
      </c>
    </row>
    <row r="867" spans="1:8" x14ac:dyDescent="0.3">
      <c r="A867" s="8">
        <f>DATEVALUE(MID(B867,1,10))+(IF(RIGHT(B867,2)="PM",12,0)+MID(B867,12,2))/24</f>
        <v>43868.666666666664</v>
      </c>
      <c r="B867" t="s">
        <v>1036</v>
      </c>
      <c r="C867">
        <v>9802.02</v>
      </c>
      <c r="D867">
        <v>9836.27</v>
      </c>
      <c r="E867">
        <v>9764</v>
      </c>
      <c r="F867">
        <v>9798.39</v>
      </c>
      <c r="G867">
        <v>2139.1</v>
      </c>
      <c r="H867">
        <v>20977919.190000001</v>
      </c>
    </row>
    <row r="868" spans="1:8" x14ac:dyDescent="0.3">
      <c r="A868" s="8">
        <f>DATEVALUE(MID(B868,1,10))+(IF(RIGHT(B868,2)="PM",12,0)+MID(B868,12,2))/24</f>
        <v>43868.625</v>
      </c>
      <c r="B868" t="s">
        <v>1037</v>
      </c>
      <c r="C868">
        <v>9823.2199999999993</v>
      </c>
      <c r="D868">
        <v>9834.99</v>
      </c>
      <c r="E868">
        <v>9781.1</v>
      </c>
      <c r="F868">
        <v>9802.02</v>
      </c>
      <c r="G868">
        <v>1521.42</v>
      </c>
      <c r="H868">
        <v>14924116.42</v>
      </c>
    </row>
    <row r="869" spans="1:8" x14ac:dyDescent="0.3">
      <c r="A869" s="8">
        <f>DATEVALUE(MID(B869,1,10))+(IF(RIGHT(B869,2)="PM",12,0)+MID(B869,12,2))/24</f>
        <v>43868.583333333336</v>
      </c>
      <c r="B869" t="s">
        <v>1038</v>
      </c>
      <c r="C869">
        <v>9782.0400000000009</v>
      </c>
      <c r="D869">
        <v>9845</v>
      </c>
      <c r="E869">
        <v>9780</v>
      </c>
      <c r="F869">
        <v>9823.2199999999993</v>
      </c>
      <c r="G869">
        <v>2116.7800000000002</v>
      </c>
      <c r="H869">
        <v>20758486.969999999</v>
      </c>
    </row>
    <row r="870" spans="1:8" x14ac:dyDescent="0.3">
      <c r="A870" s="8">
        <f>DATEVALUE(MID(B870,1,10))+(IF(RIGHT(B870,2)="PM",12,0)+MID(B870,12,2))/24</f>
        <v>43868.541666666664</v>
      </c>
      <c r="B870" t="s">
        <v>1039</v>
      </c>
      <c r="C870">
        <v>9755.8799999999992</v>
      </c>
      <c r="D870">
        <v>9800</v>
      </c>
      <c r="E870">
        <v>9754.2800000000007</v>
      </c>
      <c r="F870">
        <v>9782.0400000000009</v>
      </c>
      <c r="G870">
        <v>1195.07</v>
      </c>
      <c r="H870">
        <v>11686020.9</v>
      </c>
    </row>
    <row r="871" spans="1:8" x14ac:dyDescent="0.3">
      <c r="A871" s="8">
        <f>DATEVALUE(MID(B871,1,10))+(IF(RIGHT(B871,2)="PM",12,0)+MID(B871,12,2))/24</f>
        <v>43869</v>
      </c>
      <c r="B871" t="s">
        <v>1040</v>
      </c>
      <c r="C871">
        <v>9809.33</v>
      </c>
      <c r="D871">
        <v>9827.5499999999993</v>
      </c>
      <c r="E871">
        <v>9730.5400000000009</v>
      </c>
      <c r="F871">
        <v>9755.8799999999992</v>
      </c>
      <c r="G871">
        <v>2965.61</v>
      </c>
      <c r="H871">
        <v>28977792.469999999</v>
      </c>
    </row>
    <row r="872" spans="1:8" x14ac:dyDescent="0.3">
      <c r="A872" s="8">
        <f>DATEVALUE(MID(B872,1,10))+(IF(RIGHT(B872,2)="PM",12,0)+MID(B872,12,2))/24</f>
        <v>43868.458333333336</v>
      </c>
      <c r="B872" t="s">
        <v>1041</v>
      </c>
      <c r="C872">
        <v>9816.57</v>
      </c>
      <c r="D872">
        <v>9885</v>
      </c>
      <c r="E872">
        <v>9802.67</v>
      </c>
      <c r="F872">
        <v>9809.33</v>
      </c>
      <c r="G872">
        <v>3800.73</v>
      </c>
      <c r="H872">
        <v>37397943.060000002</v>
      </c>
    </row>
    <row r="873" spans="1:8" x14ac:dyDescent="0.3">
      <c r="A873" s="8">
        <f>DATEVALUE(MID(B873,1,10))+(IF(RIGHT(B873,2)="PM",12,0)+MID(B873,12,2))/24</f>
        <v>43868.416666666664</v>
      </c>
      <c r="B873" t="s">
        <v>1042</v>
      </c>
      <c r="C873">
        <v>9793.48</v>
      </c>
      <c r="D873">
        <v>9838.35</v>
      </c>
      <c r="E873">
        <v>9791.7900000000009</v>
      </c>
      <c r="F873">
        <v>9816.57</v>
      </c>
      <c r="G873">
        <v>2735.53</v>
      </c>
      <c r="H873">
        <v>26844045.379999999</v>
      </c>
    </row>
    <row r="874" spans="1:8" x14ac:dyDescent="0.3">
      <c r="A874" s="8">
        <f>DATEVALUE(MID(B874,1,10))+(IF(RIGHT(B874,2)="PM",12,0)+MID(B874,12,2))/24</f>
        <v>43868.375</v>
      </c>
      <c r="B874" t="s">
        <v>1043</v>
      </c>
      <c r="C874">
        <v>9773.08</v>
      </c>
      <c r="D874">
        <v>9810</v>
      </c>
      <c r="E874">
        <v>9773.0499999999993</v>
      </c>
      <c r="F874">
        <v>9793.48</v>
      </c>
      <c r="G874">
        <v>1570.38</v>
      </c>
      <c r="H874">
        <v>15375658.470000001</v>
      </c>
    </row>
    <row r="875" spans="1:8" x14ac:dyDescent="0.3">
      <c r="A875" s="8">
        <f>DATEVALUE(MID(B875,1,10))+(IF(RIGHT(B875,2)="PM",12,0)+MID(B875,12,2))/24</f>
        <v>43868.333333333336</v>
      </c>
      <c r="B875" t="s">
        <v>1044</v>
      </c>
      <c r="C875">
        <v>9801.83</v>
      </c>
      <c r="D875">
        <v>9811.26</v>
      </c>
      <c r="E875">
        <v>9766.31</v>
      </c>
      <c r="F875">
        <v>9773.08</v>
      </c>
      <c r="G875">
        <v>1547.43</v>
      </c>
      <c r="H875">
        <v>15153223.18</v>
      </c>
    </row>
    <row r="876" spans="1:8" x14ac:dyDescent="0.3">
      <c r="A876" s="8">
        <f>DATEVALUE(MID(B876,1,10))+(IF(RIGHT(B876,2)="PM",12,0)+MID(B876,12,2))/24</f>
        <v>43868.291666666664</v>
      </c>
      <c r="B876" t="s">
        <v>1045</v>
      </c>
      <c r="C876">
        <v>9779.74</v>
      </c>
      <c r="D876">
        <v>9810</v>
      </c>
      <c r="E876">
        <v>9759.6299999999992</v>
      </c>
      <c r="F876">
        <v>9801.83</v>
      </c>
      <c r="G876">
        <v>1647.19</v>
      </c>
      <c r="H876">
        <v>16123789.98</v>
      </c>
    </row>
    <row r="877" spans="1:8" x14ac:dyDescent="0.3">
      <c r="A877" s="8">
        <f>DATEVALUE(MID(B877,1,10))+(IF(RIGHT(B877,2)="PM",12,0)+MID(B877,12,2))/24</f>
        <v>43868.25</v>
      </c>
      <c r="B877" t="s">
        <v>1046</v>
      </c>
      <c r="C877">
        <v>9756.7000000000007</v>
      </c>
      <c r="D877">
        <v>9792.99</v>
      </c>
      <c r="E877">
        <v>9745</v>
      </c>
      <c r="F877">
        <v>9779.74</v>
      </c>
      <c r="G877">
        <v>1047.56</v>
      </c>
      <c r="H877">
        <v>10236067.630000001</v>
      </c>
    </row>
    <row r="878" spans="1:8" x14ac:dyDescent="0.3">
      <c r="A878" s="8">
        <f>DATEVALUE(MID(B878,1,10))+(IF(RIGHT(B878,2)="PM",12,0)+MID(B878,12,2))/24</f>
        <v>43868.208333333336</v>
      </c>
      <c r="B878" t="s">
        <v>1047</v>
      </c>
      <c r="C878">
        <v>9792.1200000000008</v>
      </c>
      <c r="D878">
        <v>9819.99</v>
      </c>
      <c r="E878">
        <v>9745.02</v>
      </c>
      <c r="F878">
        <v>9756.7000000000007</v>
      </c>
      <c r="G878">
        <v>1493.19</v>
      </c>
      <c r="H878">
        <v>14604520.060000001</v>
      </c>
    </row>
    <row r="879" spans="1:8" x14ac:dyDescent="0.3">
      <c r="A879" s="8">
        <f>DATEVALUE(MID(B879,1,10))+(IF(RIGHT(B879,2)="PM",12,0)+MID(B879,12,2))/24</f>
        <v>43868.166666666664</v>
      </c>
      <c r="B879" t="s">
        <v>1048</v>
      </c>
      <c r="C879">
        <v>9779.7800000000007</v>
      </c>
      <c r="D879">
        <v>9813.99</v>
      </c>
      <c r="E879">
        <v>9741.17</v>
      </c>
      <c r="F879">
        <v>9792.1200000000008</v>
      </c>
      <c r="G879">
        <v>1418.98</v>
      </c>
      <c r="H879">
        <v>13880237.460000001</v>
      </c>
    </row>
    <row r="880" spans="1:8" x14ac:dyDescent="0.3">
      <c r="A880" s="8">
        <f>DATEVALUE(MID(B880,1,10))+(IF(RIGHT(B880,2)="PM",12,0)+MID(B880,12,2))/24</f>
        <v>43868.125</v>
      </c>
      <c r="B880" t="s">
        <v>1049</v>
      </c>
      <c r="C880">
        <v>9800</v>
      </c>
      <c r="D880">
        <v>9828.4699999999993</v>
      </c>
      <c r="E880">
        <v>9775</v>
      </c>
      <c r="F880">
        <v>9779.7800000000007</v>
      </c>
      <c r="G880">
        <v>1257.8599999999999</v>
      </c>
      <c r="H880">
        <v>12325866.27</v>
      </c>
    </row>
    <row r="881" spans="1:8" x14ac:dyDescent="0.3">
      <c r="A881" s="8">
        <f>DATEVALUE(MID(B881,1,10))+(IF(RIGHT(B881,2)="PM",12,0)+MID(B881,12,2))/24</f>
        <v>43868.083333333336</v>
      </c>
      <c r="B881" t="s">
        <v>1050</v>
      </c>
      <c r="C881">
        <v>9808.0400000000009</v>
      </c>
      <c r="D881">
        <v>9855</v>
      </c>
      <c r="E881">
        <v>9786.17</v>
      </c>
      <c r="F881">
        <v>9800</v>
      </c>
      <c r="G881">
        <v>2148.52</v>
      </c>
      <c r="H881">
        <v>21120157.449999999</v>
      </c>
    </row>
    <row r="882" spans="1:8" x14ac:dyDescent="0.3">
      <c r="A882" s="8">
        <f>DATEVALUE(MID(B882,1,10))+(IF(RIGHT(B882,2)="PM",12,0)+MID(B882,12,2))/24</f>
        <v>43868.041666666664</v>
      </c>
      <c r="B882" t="s">
        <v>1051</v>
      </c>
      <c r="C882">
        <v>9791.15</v>
      </c>
      <c r="D882">
        <v>9829.7199999999993</v>
      </c>
      <c r="E882">
        <v>9770.9500000000007</v>
      </c>
      <c r="F882">
        <v>9808.0400000000009</v>
      </c>
      <c r="G882">
        <v>1447.81</v>
      </c>
      <c r="H882">
        <v>14198964.789999999</v>
      </c>
    </row>
    <row r="883" spans="1:8" x14ac:dyDescent="0.3">
      <c r="A883" s="8">
        <f>DATEVALUE(MID(B883,1,10))+(IF(RIGHT(B883,2)="PM",12,0)+MID(B883,12,2))/24</f>
        <v>43868.5</v>
      </c>
      <c r="B883" t="s">
        <v>1052</v>
      </c>
      <c r="C883">
        <v>9772</v>
      </c>
      <c r="D883">
        <v>9824.48</v>
      </c>
      <c r="E883">
        <v>9752.65</v>
      </c>
      <c r="F883">
        <v>9791.15</v>
      </c>
      <c r="G883">
        <v>1874.21</v>
      </c>
      <c r="H883">
        <v>18359526.539999999</v>
      </c>
    </row>
    <row r="884" spans="1:8" x14ac:dyDescent="0.3">
      <c r="A884" s="8">
        <f>DATEVALUE(MID(B884,1,10))+(IF(RIGHT(B884,2)="PM",12,0)+MID(B884,12,2))/24</f>
        <v>43867.958333333336</v>
      </c>
      <c r="B884" t="s">
        <v>1053</v>
      </c>
      <c r="C884">
        <v>9692.7000000000007</v>
      </c>
      <c r="D884">
        <v>9777.67</v>
      </c>
      <c r="E884">
        <v>9660</v>
      </c>
      <c r="F884">
        <v>9772</v>
      </c>
      <c r="G884">
        <v>2779.04</v>
      </c>
      <c r="H884">
        <v>27044084.16</v>
      </c>
    </row>
    <row r="885" spans="1:8" x14ac:dyDescent="0.3">
      <c r="A885" s="8">
        <f>DATEVALUE(MID(B885,1,10))+(IF(RIGHT(B885,2)="PM",12,0)+MID(B885,12,2))/24</f>
        <v>43867.916666666664</v>
      </c>
      <c r="B885" t="s">
        <v>1054</v>
      </c>
      <c r="C885">
        <v>9750.19</v>
      </c>
      <c r="D885">
        <v>9765.17</v>
      </c>
      <c r="E885">
        <v>9685</v>
      </c>
      <c r="F885">
        <v>9692.7000000000007</v>
      </c>
      <c r="G885">
        <v>1647.76</v>
      </c>
      <c r="H885">
        <v>16023403.880000001</v>
      </c>
    </row>
    <row r="886" spans="1:8" x14ac:dyDescent="0.3">
      <c r="A886" s="8">
        <f>DATEVALUE(MID(B886,1,10))+(IF(RIGHT(B886,2)="PM",12,0)+MID(B886,12,2))/24</f>
        <v>43867.875</v>
      </c>
      <c r="B886" t="s">
        <v>1055</v>
      </c>
      <c r="C886">
        <v>9783.43</v>
      </c>
      <c r="D886">
        <v>9801.98</v>
      </c>
      <c r="E886">
        <v>9740</v>
      </c>
      <c r="F886">
        <v>9750.19</v>
      </c>
      <c r="G886">
        <v>1985.1</v>
      </c>
      <c r="H886">
        <v>19401974.289999999</v>
      </c>
    </row>
    <row r="887" spans="1:8" x14ac:dyDescent="0.3">
      <c r="A887" s="8">
        <f>DATEVALUE(MID(B887,1,10))+(IF(RIGHT(B887,2)="PM",12,0)+MID(B887,12,2))/24</f>
        <v>43867.833333333336</v>
      </c>
      <c r="B887" t="s">
        <v>1056</v>
      </c>
      <c r="C887">
        <v>9747.2900000000009</v>
      </c>
      <c r="D887">
        <v>9792</v>
      </c>
      <c r="E887">
        <v>9739.17</v>
      </c>
      <c r="F887">
        <v>9783.43</v>
      </c>
      <c r="G887">
        <v>1956.17</v>
      </c>
      <c r="H887">
        <v>19101833.050000001</v>
      </c>
    </row>
    <row r="888" spans="1:8" x14ac:dyDescent="0.3">
      <c r="A888" s="8">
        <f>DATEVALUE(MID(B888,1,10))+(IF(RIGHT(B888,2)="PM",12,0)+MID(B888,12,2))/24</f>
        <v>43867.791666666664</v>
      </c>
      <c r="B888" t="s">
        <v>1057</v>
      </c>
      <c r="C888">
        <v>9769.18</v>
      </c>
      <c r="D888">
        <v>9778.1</v>
      </c>
      <c r="E888">
        <v>9722.43</v>
      </c>
      <c r="F888">
        <v>9747.2900000000009</v>
      </c>
      <c r="G888">
        <v>1885.21</v>
      </c>
      <c r="H888">
        <v>18388889.77</v>
      </c>
    </row>
    <row r="889" spans="1:8" x14ac:dyDescent="0.3">
      <c r="A889" s="8">
        <f>DATEVALUE(MID(B889,1,10))+(IF(RIGHT(B889,2)="PM",12,0)+MID(B889,12,2))/24</f>
        <v>43867.75</v>
      </c>
      <c r="B889" t="s">
        <v>1058</v>
      </c>
      <c r="C889">
        <v>9771.57</v>
      </c>
      <c r="D889">
        <v>9779.93</v>
      </c>
      <c r="E889">
        <v>9717.85</v>
      </c>
      <c r="F889">
        <v>9769.18</v>
      </c>
      <c r="G889">
        <v>1782.18</v>
      </c>
      <c r="H889">
        <v>17375518.91</v>
      </c>
    </row>
    <row r="890" spans="1:8" x14ac:dyDescent="0.3">
      <c r="A890" s="8">
        <f>DATEVALUE(MID(B890,1,10))+(IF(RIGHT(B890,2)="PM",12,0)+MID(B890,12,2))/24</f>
        <v>43867.708333333336</v>
      </c>
      <c r="B890" t="s">
        <v>1059</v>
      </c>
      <c r="C890">
        <v>9788.64</v>
      </c>
      <c r="D890">
        <v>9810.7000000000007</v>
      </c>
      <c r="E890">
        <v>9733.41</v>
      </c>
      <c r="F890">
        <v>9771.57</v>
      </c>
      <c r="G890">
        <v>1630.66</v>
      </c>
      <c r="H890">
        <v>15939469.77</v>
      </c>
    </row>
    <row r="891" spans="1:8" x14ac:dyDescent="0.3">
      <c r="A891" s="8">
        <f>DATEVALUE(MID(B891,1,10))+(IF(RIGHT(B891,2)="PM",12,0)+MID(B891,12,2))/24</f>
        <v>43867.666666666664</v>
      </c>
      <c r="B891" t="s">
        <v>1060</v>
      </c>
      <c r="C891">
        <v>9786.8799999999992</v>
      </c>
      <c r="D891">
        <v>9839.6299999999992</v>
      </c>
      <c r="E891">
        <v>9750</v>
      </c>
      <c r="F891">
        <v>9788.64</v>
      </c>
      <c r="G891">
        <v>2277.36</v>
      </c>
      <c r="H891">
        <v>22299001.780000001</v>
      </c>
    </row>
    <row r="892" spans="1:8" x14ac:dyDescent="0.3">
      <c r="A892" s="8">
        <f>DATEVALUE(MID(B892,1,10))+(IF(RIGHT(B892,2)="PM",12,0)+MID(B892,12,2))/24</f>
        <v>43867.625</v>
      </c>
      <c r="B892" t="s">
        <v>1061</v>
      </c>
      <c r="C892">
        <v>9824.2999999999993</v>
      </c>
      <c r="D892">
        <v>9830</v>
      </c>
      <c r="E892">
        <v>9756</v>
      </c>
      <c r="F892">
        <v>9786.8799999999992</v>
      </c>
      <c r="G892">
        <v>2266.92</v>
      </c>
      <c r="H892">
        <v>22202278.620000001</v>
      </c>
    </row>
    <row r="893" spans="1:8" x14ac:dyDescent="0.3">
      <c r="A893" s="8">
        <f>DATEVALUE(MID(B893,1,10))+(IF(RIGHT(B893,2)="PM",12,0)+MID(B893,12,2))/24</f>
        <v>43867.583333333336</v>
      </c>
      <c r="B893" t="s">
        <v>1062</v>
      </c>
      <c r="C893">
        <v>9744.19</v>
      </c>
      <c r="D893">
        <v>9862.57</v>
      </c>
      <c r="E893">
        <v>9681.44</v>
      </c>
      <c r="F893">
        <v>9824.2999999999993</v>
      </c>
      <c r="G893">
        <v>4835.53</v>
      </c>
      <c r="H893">
        <v>47299084.140000001</v>
      </c>
    </row>
    <row r="894" spans="1:8" x14ac:dyDescent="0.3">
      <c r="A894" s="8">
        <f>DATEVALUE(MID(B894,1,10))+(IF(RIGHT(B894,2)="PM",12,0)+MID(B894,12,2))/24</f>
        <v>43867.541666666664</v>
      </c>
      <c r="B894" t="s">
        <v>1063</v>
      </c>
      <c r="C894">
        <v>9825.2199999999993</v>
      </c>
      <c r="D894">
        <v>9862.56</v>
      </c>
      <c r="E894">
        <v>9638</v>
      </c>
      <c r="F894">
        <v>9744.19</v>
      </c>
      <c r="G894">
        <v>7736.47</v>
      </c>
      <c r="H894">
        <v>75589794.239999995</v>
      </c>
    </row>
    <row r="895" spans="1:8" x14ac:dyDescent="0.3">
      <c r="A895" s="8">
        <f>DATEVALUE(MID(B895,1,10))+(IF(RIGHT(B895,2)="PM",12,0)+MID(B895,12,2))/24</f>
        <v>43868</v>
      </c>
      <c r="B895" t="s">
        <v>1064</v>
      </c>
      <c r="C895">
        <v>9698.89</v>
      </c>
      <c r="D895">
        <v>9832.32</v>
      </c>
      <c r="E895">
        <v>9698.66</v>
      </c>
      <c r="F895">
        <v>9825.2199999999993</v>
      </c>
      <c r="G895">
        <v>6422.53</v>
      </c>
      <c r="H895">
        <v>62724337.409999996</v>
      </c>
    </row>
    <row r="896" spans="1:8" x14ac:dyDescent="0.3">
      <c r="A896" s="8">
        <f>DATEVALUE(MID(B896,1,10))+(IF(RIGHT(B896,2)="PM",12,0)+MID(B896,12,2))/24</f>
        <v>43867.458333333336</v>
      </c>
      <c r="B896" t="s">
        <v>1065</v>
      </c>
      <c r="C896">
        <v>9678.5</v>
      </c>
      <c r="D896">
        <v>9707.2099999999991</v>
      </c>
      <c r="E896">
        <v>9655</v>
      </c>
      <c r="F896">
        <v>9698.89</v>
      </c>
      <c r="G896">
        <v>2000.02</v>
      </c>
      <c r="H896">
        <v>19361013.780000001</v>
      </c>
    </row>
    <row r="897" spans="1:8" x14ac:dyDescent="0.3">
      <c r="A897" s="8">
        <f>DATEVALUE(MID(B897,1,10))+(IF(RIGHT(B897,2)="PM",12,0)+MID(B897,12,2))/24</f>
        <v>43867.416666666664</v>
      </c>
      <c r="B897" t="s">
        <v>1066</v>
      </c>
      <c r="C897">
        <v>9662.24</v>
      </c>
      <c r="D897">
        <v>9698</v>
      </c>
      <c r="E897">
        <v>9647.35</v>
      </c>
      <c r="F897">
        <v>9678.5</v>
      </c>
      <c r="G897">
        <v>1874.19</v>
      </c>
      <c r="H897">
        <v>18131266.34</v>
      </c>
    </row>
    <row r="898" spans="1:8" x14ac:dyDescent="0.3">
      <c r="A898" s="8">
        <f>DATEVALUE(MID(B898,1,10))+(IF(RIGHT(B898,2)="PM",12,0)+MID(B898,12,2))/24</f>
        <v>43867.375</v>
      </c>
      <c r="B898" t="s">
        <v>1067</v>
      </c>
      <c r="C898">
        <v>9645.9</v>
      </c>
      <c r="D898">
        <v>9665</v>
      </c>
      <c r="E898">
        <v>9619.2999999999993</v>
      </c>
      <c r="F898">
        <v>9662.24</v>
      </c>
      <c r="G898">
        <v>1742.35</v>
      </c>
      <c r="H898">
        <v>16799260.52</v>
      </c>
    </row>
    <row r="899" spans="1:8" x14ac:dyDescent="0.3">
      <c r="A899" s="8">
        <f>DATEVALUE(MID(B899,1,10))+(IF(RIGHT(B899,2)="PM",12,0)+MID(B899,12,2))/24</f>
        <v>43867.333333333336</v>
      </c>
      <c r="B899" t="s">
        <v>1068</v>
      </c>
      <c r="C899">
        <v>9628.7999999999993</v>
      </c>
      <c r="D899">
        <v>9667.17</v>
      </c>
      <c r="E899">
        <v>9605.5499999999993</v>
      </c>
      <c r="F899">
        <v>9645.9</v>
      </c>
      <c r="G899">
        <v>2655.7</v>
      </c>
      <c r="H899">
        <v>25619074.010000002</v>
      </c>
    </row>
    <row r="900" spans="1:8" x14ac:dyDescent="0.3">
      <c r="A900" s="8">
        <f>DATEVALUE(MID(B900,1,10))+(IF(RIGHT(B900,2)="PM",12,0)+MID(B900,12,2))/24</f>
        <v>43867.291666666664</v>
      </c>
      <c r="B900" t="s">
        <v>1069</v>
      </c>
      <c r="C900">
        <v>9649.07</v>
      </c>
      <c r="D900">
        <v>9697.7800000000007</v>
      </c>
      <c r="E900">
        <v>9615.11</v>
      </c>
      <c r="F900">
        <v>9628.7999999999993</v>
      </c>
      <c r="G900">
        <v>3031.64</v>
      </c>
      <c r="H900">
        <v>29292800.559999999</v>
      </c>
    </row>
    <row r="901" spans="1:8" x14ac:dyDescent="0.3">
      <c r="A901" s="8">
        <f>DATEVALUE(MID(B901,1,10))+(IF(RIGHT(B901,2)="PM",12,0)+MID(B901,12,2))/24</f>
        <v>43867.25</v>
      </c>
      <c r="B901" t="s">
        <v>1070</v>
      </c>
      <c r="C901">
        <v>9637.15</v>
      </c>
      <c r="D901">
        <v>9690</v>
      </c>
      <c r="E901">
        <v>9607.52</v>
      </c>
      <c r="F901">
        <v>9649.07</v>
      </c>
      <c r="G901">
        <v>2220.7800000000002</v>
      </c>
      <c r="H901">
        <v>21430491.539999999</v>
      </c>
    </row>
    <row r="902" spans="1:8" x14ac:dyDescent="0.3">
      <c r="A902" s="8">
        <f>DATEVALUE(MID(B902,1,10))+(IF(RIGHT(B902,2)="PM",12,0)+MID(B902,12,2))/24</f>
        <v>43867.208333333336</v>
      </c>
      <c r="B902" t="s">
        <v>1071</v>
      </c>
      <c r="C902">
        <v>9644.84</v>
      </c>
      <c r="D902">
        <v>9664.93</v>
      </c>
      <c r="E902">
        <v>9630</v>
      </c>
      <c r="F902">
        <v>9637.15</v>
      </c>
      <c r="G902">
        <v>1170.8599999999999</v>
      </c>
      <c r="H902">
        <v>11295796.029999999</v>
      </c>
    </row>
    <row r="903" spans="1:8" x14ac:dyDescent="0.3">
      <c r="A903" s="8">
        <f>DATEVALUE(MID(B903,1,10))+(IF(RIGHT(B903,2)="PM",12,0)+MID(B903,12,2))/24</f>
        <v>43867.166666666664</v>
      </c>
      <c r="B903" t="s">
        <v>1072</v>
      </c>
      <c r="C903">
        <v>9635.7000000000007</v>
      </c>
      <c r="D903">
        <v>9653.99</v>
      </c>
      <c r="E903">
        <v>9617.1</v>
      </c>
      <c r="F903">
        <v>9644.84</v>
      </c>
      <c r="G903">
        <v>1385.16</v>
      </c>
      <c r="H903">
        <v>13347284.390000001</v>
      </c>
    </row>
    <row r="904" spans="1:8" x14ac:dyDescent="0.3">
      <c r="A904" s="8">
        <f>DATEVALUE(MID(B904,1,10))+(IF(RIGHT(B904,2)="PM",12,0)+MID(B904,12,2))/24</f>
        <v>43867.125</v>
      </c>
      <c r="B904" t="s">
        <v>1073</v>
      </c>
      <c r="C904">
        <v>9582.9699999999993</v>
      </c>
      <c r="D904">
        <v>9650</v>
      </c>
      <c r="E904">
        <v>9571</v>
      </c>
      <c r="F904">
        <v>9635.7000000000007</v>
      </c>
      <c r="G904">
        <v>1228.29</v>
      </c>
      <c r="H904">
        <v>11796123.41</v>
      </c>
    </row>
    <row r="905" spans="1:8" x14ac:dyDescent="0.3">
      <c r="A905" s="8">
        <f>DATEVALUE(MID(B905,1,10))+(IF(RIGHT(B905,2)="PM",12,0)+MID(B905,12,2))/24</f>
        <v>43867.083333333336</v>
      </c>
      <c r="B905" t="s">
        <v>1074</v>
      </c>
      <c r="C905">
        <v>9634.5</v>
      </c>
      <c r="D905">
        <v>9635.11</v>
      </c>
      <c r="E905">
        <v>9568.57</v>
      </c>
      <c r="F905">
        <v>9582.9699999999993</v>
      </c>
      <c r="G905">
        <v>878.1</v>
      </c>
      <c r="H905">
        <v>8425447.4100000001</v>
      </c>
    </row>
    <row r="906" spans="1:8" x14ac:dyDescent="0.3">
      <c r="A906" s="8">
        <f>DATEVALUE(MID(B906,1,10))+(IF(RIGHT(B906,2)="PM",12,0)+MID(B906,12,2))/24</f>
        <v>43867.041666666664</v>
      </c>
      <c r="B906" t="s">
        <v>1075</v>
      </c>
      <c r="C906">
        <v>9550.59</v>
      </c>
      <c r="D906">
        <v>9634.99</v>
      </c>
      <c r="E906">
        <v>9540</v>
      </c>
      <c r="F906">
        <v>9634.5</v>
      </c>
      <c r="G906">
        <v>1478.75</v>
      </c>
      <c r="H906">
        <v>14185546.529999999</v>
      </c>
    </row>
    <row r="907" spans="1:8" x14ac:dyDescent="0.3">
      <c r="A907" s="8">
        <f>DATEVALUE(MID(B907,1,10))+(IF(RIGHT(B907,2)="PM",12,0)+MID(B907,12,2))/24</f>
        <v>43867.5</v>
      </c>
      <c r="B907" t="s">
        <v>1076</v>
      </c>
      <c r="C907">
        <v>9612.0400000000009</v>
      </c>
      <c r="D907">
        <v>9635.11</v>
      </c>
      <c r="E907">
        <v>9526.35</v>
      </c>
      <c r="F907">
        <v>9550.59</v>
      </c>
      <c r="G907">
        <v>2479.17</v>
      </c>
      <c r="H907">
        <v>23726077.82</v>
      </c>
    </row>
    <row r="908" spans="1:8" x14ac:dyDescent="0.3">
      <c r="A908" s="8">
        <f>DATEVALUE(MID(B908,1,10))+(IF(RIGHT(B908,2)="PM",12,0)+MID(B908,12,2))/24</f>
        <v>43866.958333333336</v>
      </c>
      <c r="B908" t="s">
        <v>1077</v>
      </c>
      <c r="C908">
        <v>9635</v>
      </c>
      <c r="D908">
        <v>9671.2199999999993</v>
      </c>
      <c r="E908">
        <v>9565.14</v>
      </c>
      <c r="F908">
        <v>9612.0400000000009</v>
      </c>
      <c r="G908">
        <v>1953.61</v>
      </c>
      <c r="H908">
        <v>18801494.420000002</v>
      </c>
    </row>
    <row r="909" spans="1:8" x14ac:dyDescent="0.3">
      <c r="A909" s="8">
        <f>DATEVALUE(MID(B909,1,10))+(IF(RIGHT(B909,2)="PM",12,0)+MID(B909,12,2))/24</f>
        <v>43866.916666666664</v>
      </c>
      <c r="B909" t="s">
        <v>1078</v>
      </c>
      <c r="C909">
        <v>9692.5</v>
      </c>
      <c r="D909">
        <v>9693.7099999999991</v>
      </c>
      <c r="E909">
        <v>9608.27</v>
      </c>
      <c r="F909">
        <v>9635</v>
      </c>
      <c r="G909">
        <v>2861.26</v>
      </c>
      <c r="H909">
        <v>27599188.760000002</v>
      </c>
    </row>
    <row r="910" spans="1:8" x14ac:dyDescent="0.3">
      <c r="A910" s="8">
        <f>DATEVALUE(MID(B910,1,10))+(IF(RIGHT(B910,2)="PM",12,0)+MID(B910,12,2))/24</f>
        <v>43866.875</v>
      </c>
      <c r="B910" t="s">
        <v>1079</v>
      </c>
      <c r="C910">
        <v>9672.8700000000008</v>
      </c>
      <c r="D910">
        <v>9725</v>
      </c>
      <c r="E910">
        <v>9671.93</v>
      </c>
      <c r="F910">
        <v>9692.5</v>
      </c>
      <c r="G910">
        <v>2109.3200000000002</v>
      </c>
      <c r="H910">
        <v>20458740.829999998</v>
      </c>
    </row>
    <row r="911" spans="1:8" x14ac:dyDescent="0.3">
      <c r="A911" s="8">
        <f>DATEVALUE(MID(B911,1,10))+(IF(RIGHT(B911,2)="PM",12,0)+MID(B911,12,2))/24</f>
        <v>43866.833333333336</v>
      </c>
      <c r="B911" t="s">
        <v>1080</v>
      </c>
      <c r="C911">
        <v>9655.99</v>
      </c>
      <c r="D911">
        <v>9698.4500000000007</v>
      </c>
      <c r="E911">
        <v>9653.56</v>
      </c>
      <c r="F911">
        <v>9672.8700000000008</v>
      </c>
      <c r="G911">
        <v>1632.55</v>
      </c>
      <c r="H911">
        <v>15792544.6</v>
      </c>
    </row>
    <row r="912" spans="1:8" x14ac:dyDescent="0.3">
      <c r="A912" s="8">
        <f>DATEVALUE(MID(B912,1,10))+(IF(RIGHT(B912,2)="PM",12,0)+MID(B912,12,2))/24</f>
        <v>43866.791666666664</v>
      </c>
      <c r="B912" t="s">
        <v>1081</v>
      </c>
      <c r="C912">
        <v>9657.11</v>
      </c>
      <c r="D912">
        <v>9715</v>
      </c>
      <c r="E912">
        <v>9631.76</v>
      </c>
      <c r="F912">
        <v>9655.99</v>
      </c>
      <c r="G912">
        <v>2626.05</v>
      </c>
      <c r="H912">
        <v>25411506.030000001</v>
      </c>
    </row>
    <row r="913" spans="1:8" x14ac:dyDescent="0.3">
      <c r="A913" s="8">
        <f>DATEVALUE(MID(B913,1,10))+(IF(RIGHT(B913,2)="PM",12,0)+MID(B913,12,2))/24</f>
        <v>43866.75</v>
      </c>
      <c r="B913" t="s">
        <v>1082</v>
      </c>
      <c r="C913">
        <v>9560.52</v>
      </c>
      <c r="D913">
        <v>9744.4500000000007</v>
      </c>
      <c r="E913">
        <v>9560</v>
      </c>
      <c r="F913">
        <v>9657.11</v>
      </c>
      <c r="G913">
        <v>7655.11</v>
      </c>
      <c r="H913">
        <v>73870069.120000005</v>
      </c>
    </row>
    <row r="914" spans="1:8" x14ac:dyDescent="0.3">
      <c r="A914" s="8">
        <f>DATEVALUE(MID(B914,1,10))+(IF(RIGHT(B914,2)="PM",12,0)+MID(B914,12,2))/24</f>
        <v>43866.708333333336</v>
      </c>
      <c r="B914" t="s">
        <v>1083</v>
      </c>
      <c r="C914">
        <v>9563</v>
      </c>
      <c r="D914">
        <v>9568</v>
      </c>
      <c r="E914">
        <v>9524.4699999999993</v>
      </c>
      <c r="F914">
        <v>9560.52</v>
      </c>
      <c r="G914">
        <v>1968.84</v>
      </c>
      <c r="H914">
        <v>18804144.140000001</v>
      </c>
    </row>
    <row r="915" spans="1:8" x14ac:dyDescent="0.3">
      <c r="A915" s="8">
        <f>DATEVALUE(MID(B915,1,10))+(IF(RIGHT(B915,2)="PM",12,0)+MID(B915,12,2))/24</f>
        <v>43866.666666666664</v>
      </c>
      <c r="B915" t="s">
        <v>1084</v>
      </c>
      <c r="C915">
        <v>9485.08</v>
      </c>
      <c r="D915">
        <v>9566.19</v>
      </c>
      <c r="E915">
        <v>9472.2999999999993</v>
      </c>
      <c r="F915">
        <v>9563</v>
      </c>
      <c r="G915">
        <v>3958.86</v>
      </c>
      <c r="H915">
        <v>37721429.32</v>
      </c>
    </row>
    <row r="916" spans="1:8" x14ac:dyDescent="0.3">
      <c r="A916" s="8">
        <f>DATEVALUE(MID(B916,1,10))+(IF(RIGHT(B916,2)="PM",12,0)+MID(B916,12,2))/24</f>
        <v>43866.625</v>
      </c>
      <c r="B916" t="s">
        <v>1085</v>
      </c>
      <c r="C916">
        <v>9445.6200000000008</v>
      </c>
      <c r="D916">
        <v>9494.2000000000007</v>
      </c>
      <c r="E916">
        <v>9430.4500000000007</v>
      </c>
      <c r="F916">
        <v>9485.08</v>
      </c>
      <c r="G916">
        <v>2079.9699999999998</v>
      </c>
      <c r="H916">
        <v>19682891.440000001</v>
      </c>
    </row>
    <row r="917" spans="1:8" x14ac:dyDescent="0.3">
      <c r="A917" s="8">
        <f>DATEVALUE(MID(B917,1,10))+(IF(RIGHT(B917,2)="PM",12,0)+MID(B917,12,2))/24</f>
        <v>43866.583333333336</v>
      </c>
      <c r="B917" t="s">
        <v>1086</v>
      </c>
      <c r="C917">
        <v>9448.8700000000008</v>
      </c>
      <c r="D917">
        <v>9479</v>
      </c>
      <c r="E917">
        <v>9412</v>
      </c>
      <c r="F917">
        <v>9445.6200000000008</v>
      </c>
      <c r="G917">
        <v>1938.14</v>
      </c>
      <c r="H917">
        <v>18297841.789999999</v>
      </c>
    </row>
    <row r="918" spans="1:8" x14ac:dyDescent="0.3">
      <c r="A918" s="8">
        <f>DATEVALUE(MID(B918,1,10))+(IF(RIGHT(B918,2)="PM",12,0)+MID(B918,12,2))/24</f>
        <v>43866.541666666664</v>
      </c>
      <c r="B918" t="s">
        <v>1087</v>
      </c>
      <c r="C918">
        <v>9451.17</v>
      </c>
      <c r="D918">
        <v>9466.65</v>
      </c>
      <c r="E918">
        <v>9410</v>
      </c>
      <c r="F918">
        <v>9448.8700000000008</v>
      </c>
      <c r="G918">
        <v>2069.9699999999998</v>
      </c>
      <c r="H918">
        <v>19544931.66</v>
      </c>
    </row>
    <row r="919" spans="1:8" x14ac:dyDescent="0.3">
      <c r="A919" s="8">
        <f>DATEVALUE(MID(B919,1,10))+(IF(RIGHT(B919,2)="PM",12,0)+MID(B919,12,2))/24</f>
        <v>43867</v>
      </c>
      <c r="B919" t="s">
        <v>1088</v>
      </c>
      <c r="C919">
        <v>9418.48</v>
      </c>
      <c r="D919">
        <v>9475.18</v>
      </c>
      <c r="E919">
        <v>9414.35</v>
      </c>
      <c r="F919">
        <v>9451.17</v>
      </c>
      <c r="G919">
        <v>4040.7</v>
      </c>
      <c r="H919">
        <v>38179799.799999997</v>
      </c>
    </row>
    <row r="920" spans="1:8" x14ac:dyDescent="0.3">
      <c r="A920" s="8">
        <f>DATEVALUE(MID(B920,1,10))+(IF(RIGHT(B920,2)="PM",12,0)+MID(B920,12,2))/24</f>
        <v>43866.458333333336</v>
      </c>
      <c r="B920" t="s">
        <v>1089</v>
      </c>
      <c r="C920">
        <v>9383.4599999999991</v>
      </c>
      <c r="D920">
        <v>9421.75</v>
      </c>
      <c r="E920">
        <v>9363.7800000000007</v>
      </c>
      <c r="F920">
        <v>9418.48</v>
      </c>
      <c r="G920">
        <v>3220.31</v>
      </c>
      <c r="H920">
        <v>30264956.239999998</v>
      </c>
    </row>
    <row r="921" spans="1:8" x14ac:dyDescent="0.3">
      <c r="A921" s="8">
        <f>DATEVALUE(MID(B921,1,10))+(IF(RIGHT(B921,2)="PM",12,0)+MID(B921,12,2))/24</f>
        <v>43866.416666666664</v>
      </c>
      <c r="B921" t="s">
        <v>1090</v>
      </c>
      <c r="C921">
        <v>9254.68</v>
      </c>
      <c r="D921">
        <v>9403.68</v>
      </c>
      <c r="E921">
        <v>9250</v>
      </c>
      <c r="F921">
        <v>9383.4599999999991</v>
      </c>
      <c r="G921">
        <v>5420.54</v>
      </c>
      <c r="H921">
        <v>50615662.259999998</v>
      </c>
    </row>
    <row r="922" spans="1:8" x14ac:dyDescent="0.3">
      <c r="A922" s="8">
        <f>DATEVALUE(MID(B922,1,10))+(IF(RIGHT(B922,2)="PM",12,0)+MID(B922,12,2))/24</f>
        <v>43866.375</v>
      </c>
      <c r="B922" t="s">
        <v>1091</v>
      </c>
      <c r="C922">
        <v>9258.5300000000007</v>
      </c>
      <c r="D922">
        <v>9276.92</v>
      </c>
      <c r="E922">
        <v>9246.15</v>
      </c>
      <c r="F922">
        <v>9254.68</v>
      </c>
      <c r="G922">
        <v>1402.19</v>
      </c>
      <c r="H922">
        <v>12985402.800000001</v>
      </c>
    </row>
    <row r="923" spans="1:8" x14ac:dyDescent="0.3">
      <c r="A923" s="8">
        <f>DATEVALUE(MID(B923,1,10))+(IF(RIGHT(B923,2)="PM",12,0)+MID(B923,12,2))/24</f>
        <v>43866.333333333336</v>
      </c>
      <c r="B923" t="s">
        <v>1092</v>
      </c>
      <c r="C923">
        <v>9274.5300000000007</v>
      </c>
      <c r="D923">
        <v>9276.98</v>
      </c>
      <c r="E923">
        <v>9232.75</v>
      </c>
      <c r="F923">
        <v>9258.5300000000007</v>
      </c>
      <c r="G923">
        <v>1900.55</v>
      </c>
      <c r="H923">
        <v>17581572.84</v>
      </c>
    </row>
    <row r="924" spans="1:8" x14ac:dyDescent="0.3">
      <c r="A924" s="8">
        <f>DATEVALUE(MID(B924,1,10))+(IF(RIGHT(B924,2)="PM",12,0)+MID(B924,12,2))/24</f>
        <v>43866.291666666664</v>
      </c>
      <c r="B924" t="s">
        <v>1093</v>
      </c>
      <c r="C924">
        <v>9267</v>
      </c>
      <c r="D924">
        <v>9298</v>
      </c>
      <c r="E924">
        <v>9256.5300000000007</v>
      </c>
      <c r="F924">
        <v>9274.5300000000007</v>
      </c>
      <c r="G924">
        <v>1392.6</v>
      </c>
      <c r="H924">
        <v>12919053.890000001</v>
      </c>
    </row>
    <row r="925" spans="1:8" x14ac:dyDescent="0.3">
      <c r="A925" s="8">
        <f>DATEVALUE(MID(B925,1,10))+(IF(RIGHT(B925,2)="PM",12,0)+MID(B925,12,2))/24</f>
        <v>43866.25</v>
      </c>
      <c r="B925" t="s">
        <v>1094</v>
      </c>
      <c r="C925">
        <v>9276.43</v>
      </c>
      <c r="D925">
        <v>9300</v>
      </c>
      <c r="E925">
        <v>9263.84</v>
      </c>
      <c r="F925">
        <v>9267</v>
      </c>
      <c r="G925">
        <v>1564.23</v>
      </c>
      <c r="H925">
        <v>14521431.939999999</v>
      </c>
    </row>
    <row r="926" spans="1:8" x14ac:dyDescent="0.3">
      <c r="A926" s="8">
        <f>DATEVALUE(MID(B926,1,10))+(IF(RIGHT(B926,2)="PM",12,0)+MID(B926,12,2))/24</f>
        <v>43866.208333333336</v>
      </c>
      <c r="B926" t="s">
        <v>1095</v>
      </c>
      <c r="C926">
        <v>9244.35</v>
      </c>
      <c r="D926">
        <v>9289.99</v>
      </c>
      <c r="E926">
        <v>9232.0300000000007</v>
      </c>
      <c r="F926">
        <v>9276.43</v>
      </c>
      <c r="G926">
        <v>2649.18</v>
      </c>
      <c r="H926">
        <v>24524902.289999999</v>
      </c>
    </row>
    <row r="927" spans="1:8" x14ac:dyDescent="0.3">
      <c r="A927" s="8">
        <f>DATEVALUE(MID(B927,1,10))+(IF(RIGHT(B927,2)="PM",12,0)+MID(B927,12,2))/24</f>
        <v>43866.166666666664</v>
      </c>
      <c r="B927" t="s">
        <v>1096</v>
      </c>
      <c r="C927">
        <v>9239.19</v>
      </c>
      <c r="D927">
        <v>9245</v>
      </c>
      <c r="E927">
        <v>9216.75</v>
      </c>
      <c r="F927">
        <v>9244.35</v>
      </c>
      <c r="G927">
        <v>1132.95</v>
      </c>
      <c r="H927">
        <v>10460425.48</v>
      </c>
    </row>
    <row r="928" spans="1:8" x14ac:dyDescent="0.3">
      <c r="A928" s="8">
        <f>DATEVALUE(MID(B928,1,10))+(IF(RIGHT(B928,2)="PM",12,0)+MID(B928,12,2))/24</f>
        <v>43866.125</v>
      </c>
      <c r="B928" t="s">
        <v>1097</v>
      </c>
      <c r="C928">
        <v>9226.98</v>
      </c>
      <c r="D928">
        <v>9242</v>
      </c>
      <c r="E928">
        <v>9205.89</v>
      </c>
      <c r="F928">
        <v>9239.19</v>
      </c>
      <c r="G928">
        <v>1192.19</v>
      </c>
      <c r="H928">
        <v>10992969.939999999</v>
      </c>
    </row>
    <row r="929" spans="1:8" x14ac:dyDescent="0.3">
      <c r="A929" s="8">
        <f>DATEVALUE(MID(B929,1,10))+(IF(RIGHT(B929,2)="PM",12,0)+MID(B929,12,2))/24</f>
        <v>43866.083333333336</v>
      </c>
      <c r="B929" t="s">
        <v>1098</v>
      </c>
      <c r="C929">
        <v>9189.6</v>
      </c>
      <c r="D929">
        <v>9229.52</v>
      </c>
      <c r="E929">
        <v>9177.2199999999993</v>
      </c>
      <c r="F929">
        <v>9226.98</v>
      </c>
      <c r="G929">
        <v>1051.32</v>
      </c>
      <c r="H929">
        <v>9669957.9399999995</v>
      </c>
    </row>
    <row r="930" spans="1:8" x14ac:dyDescent="0.3">
      <c r="A930" s="8">
        <f>DATEVALUE(MID(B930,1,10))+(IF(RIGHT(B930,2)="PM",12,0)+MID(B930,12,2))/24</f>
        <v>43866.041666666664</v>
      </c>
      <c r="B930" t="s">
        <v>1099</v>
      </c>
      <c r="C930">
        <v>9224.65</v>
      </c>
      <c r="D930">
        <v>9245.8700000000008</v>
      </c>
      <c r="E930">
        <v>9189.0499999999993</v>
      </c>
      <c r="F930">
        <v>9189.6</v>
      </c>
      <c r="G930">
        <v>1405.68</v>
      </c>
      <c r="H930">
        <v>12957757.039999999</v>
      </c>
    </row>
    <row r="931" spans="1:8" x14ac:dyDescent="0.3">
      <c r="A931" s="8">
        <f>DATEVALUE(MID(B931,1,10))+(IF(RIGHT(B931,2)="PM",12,0)+MID(B931,12,2))/24</f>
        <v>43866.5</v>
      </c>
      <c r="B931" t="s">
        <v>1100</v>
      </c>
      <c r="C931">
        <v>9197.02</v>
      </c>
      <c r="D931">
        <v>9240</v>
      </c>
      <c r="E931">
        <v>9185</v>
      </c>
      <c r="F931">
        <v>9224.65</v>
      </c>
      <c r="G931">
        <v>2035.24</v>
      </c>
      <c r="H931">
        <v>18744088.84</v>
      </c>
    </row>
    <row r="932" spans="1:8" x14ac:dyDescent="0.3">
      <c r="A932" s="8">
        <f>DATEVALUE(MID(B932,1,10))+(IF(RIGHT(B932,2)="PM",12,0)+MID(B932,12,2))/24</f>
        <v>43865.958333333336</v>
      </c>
      <c r="B932" t="s">
        <v>1101</v>
      </c>
      <c r="C932">
        <v>9202.48</v>
      </c>
      <c r="D932">
        <v>9220.19</v>
      </c>
      <c r="E932">
        <v>9178.7199999999993</v>
      </c>
      <c r="F932">
        <v>9197.02</v>
      </c>
      <c r="G932">
        <v>1086.31</v>
      </c>
      <c r="H932">
        <v>9989477.5399999991</v>
      </c>
    </row>
    <row r="933" spans="1:8" x14ac:dyDescent="0.3">
      <c r="A933" s="8">
        <f>DATEVALUE(MID(B933,1,10))+(IF(RIGHT(B933,2)="PM",12,0)+MID(B933,12,2))/24</f>
        <v>43865.916666666664</v>
      </c>
      <c r="B933" t="s">
        <v>1102</v>
      </c>
      <c r="C933">
        <v>9169.09</v>
      </c>
      <c r="D933">
        <v>9203.09</v>
      </c>
      <c r="E933">
        <v>9161.18</v>
      </c>
      <c r="F933">
        <v>9202.48</v>
      </c>
      <c r="G933">
        <v>926.84</v>
      </c>
      <c r="H933">
        <v>8509429.5099999998</v>
      </c>
    </row>
    <row r="934" spans="1:8" x14ac:dyDescent="0.3">
      <c r="A934" s="8">
        <f>DATEVALUE(MID(B934,1,10))+(IF(RIGHT(B934,2)="PM",12,0)+MID(B934,12,2))/24</f>
        <v>43865.875</v>
      </c>
      <c r="B934" t="s">
        <v>1103</v>
      </c>
      <c r="C934">
        <v>9204.64</v>
      </c>
      <c r="D934">
        <v>9207.02</v>
      </c>
      <c r="E934">
        <v>9165.2900000000009</v>
      </c>
      <c r="F934">
        <v>9169.09</v>
      </c>
      <c r="G934">
        <v>1048.72</v>
      </c>
      <c r="H934">
        <v>9634529.8000000007</v>
      </c>
    </row>
    <row r="935" spans="1:8" x14ac:dyDescent="0.3">
      <c r="A935" s="8">
        <f>DATEVALUE(MID(B935,1,10))+(IF(RIGHT(B935,2)="PM",12,0)+MID(B935,12,2))/24</f>
        <v>43865.833333333336</v>
      </c>
      <c r="B935" t="s">
        <v>1104</v>
      </c>
      <c r="C935">
        <v>9186.3700000000008</v>
      </c>
      <c r="D935">
        <v>9205.98</v>
      </c>
      <c r="E935">
        <v>9151</v>
      </c>
      <c r="F935">
        <v>9204.64</v>
      </c>
      <c r="G935">
        <v>1462.71</v>
      </c>
      <c r="H935">
        <v>13421094.439999999</v>
      </c>
    </row>
    <row r="936" spans="1:8" x14ac:dyDescent="0.3">
      <c r="A936" s="8">
        <f>DATEVALUE(MID(B936,1,10))+(IF(RIGHT(B936,2)="PM",12,0)+MID(B936,12,2))/24</f>
        <v>43865.791666666664</v>
      </c>
      <c r="B936" t="s">
        <v>1105</v>
      </c>
      <c r="C936">
        <v>9195.57</v>
      </c>
      <c r="D936">
        <v>9208</v>
      </c>
      <c r="E936">
        <v>9176</v>
      </c>
      <c r="F936">
        <v>9186.3700000000008</v>
      </c>
      <c r="G936">
        <v>1088.45</v>
      </c>
      <c r="H936">
        <v>10001536.32</v>
      </c>
    </row>
    <row r="937" spans="1:8" x14ac:dyDescent="0.3">
      <c r="A937" s="8">
        <f>DATEVALUE(MID(B937,1,10))+(IF(RIGHT(B937,2)="PM",12,0)+MID(B937,12,2))/24</f>
        <v>43865.75</v>
      </c>
      <c r="B937" t="s">
        <v>1106</v>
      </c>
      <c r="C937">
        <v>9228</v>
      </c>
      <c r="D937">
        <v>9240</v>
      </c>
      <c r="E937">
        <v>9173.9</v>
      </c>
      <c r="F937">
        <v>9195.57</v>
      </c>
      <c r="G937">
        <v>1593.07</v>
      </c>
      <c r="H937">
        <v>14674586.609999999</v>
      </c>
    </row>
    <row r="938" spans="1:8" x14ac:dyDescent="0.3">
      <c r="A938" s="8">
        <f>DATEVALUE(MID(B938,1,10))+(IF(RIGHT(B938,2)="PM",12,0)+MID(B938,12,2))/24</f>
        <v>43865.708333333336</v>
      </c>
      <c r="B938" t="s">
        <v>1107</v>
      </c>
      <c r="C938">
        <v>9225.4</v>
      </c>
      <c r="D938">
        <v>9232.5499999999993</v>
      </c>
      <c r="E938">
        <v>9200.6200000000008</v>
      </c>
      <c r="F938">
        <v>9228</v>
      </c>
      <c r="G938">
        <v>1283</v>
      </c>
      <c r="H938">
        <v>11819442.09</v>
      </c>
    </row>
    <row r="939" spans="1:8" x14ac:dyDescent="0.3">
      <c r="A939" s="8">
        <f>DATEVALUE(MID(B939,1,10))+(IF(RIGHT(B939,2)="PM",12,0)+MID(B939,12,2))/24</f>
        <v>43865.666666666664</v>
      </c>
      <c r="B939" t="s">
        <v>1108</v>
      </c>
      <c r="C939">
        <v>9206.4699999999993</v>
      </c>
      <c r="D939">
        <v>9240</v>
      </c>
      <c r="E939">
        <v>9200</v>
      </c>
      <c r="F939">
        <v>9225.4</v>
      </c>
      <c r="G939">
        <v>2553.64</v>
      </c>
      <c r="H939">
        <v>23542402.32</v>
      </c>
    </row>
    <row r="940" spans="1:8" x14ac:dyDescent="0.3">
      <c r="A940" s="8">
        <f>DATEVALUE(MID(B940,1,10))+(IF(RIGHT(B940,2)="PM",12,0)+MID(B940,12,2))/24</f>
        <v>43865.625</v>
      </c>
      <c r="B940" t="s">
        <v>1109</v>
      </c>
      <c r="C940">
        <v>9153.51</v>
      </c>
      <c r="D940">
        <v>9236.7199999999993</v>
      </c>
      <c r="E940">
        <v>9144</v>
      </c>
      <c r="F940">
        <v>9206.4699999999993</v>
      </c>
      <c r="G940">
        <v>4552.97</v>
      </c>
      <c r="H940">
        <v>41885417.600000001</v>
      </c>
    </row>
    <row r="941" spans="1:8" x14ac:dyDescent="0.3">
      <c r="A941" s="8">
        <f>DATEVALUE(MID(B941,1,10))+(IF(RIGHT(B941,2)="PM",12,0)+MID(B941,12,2))/24</f>
        <v>43865.583333333336</v>
      </c>
      <c r="B941" t="s">
        <v>1110</v>
      </c>
      <c r="C941">
        <v>9157.85</v>
      </c>
      <c r="D941">
        <v>9171.98</v>
      </c>
      <c r="E941">
        <v>9115</v>
      </c>
      <c r="F941">
        <v>9153.51</v>
      </c>
      <c r="G941">
        <v>2204.35</v>
      </c>
      <c r="H941">
        <v>20157720.16</v>
      </c>
    </row>
    <row r="942" spans="1:8" x14ac:dyDescent="0.3">
      <c r="A942" s="8">
        <f>DATEVALUE(MID(B942,1,10))+(IF(RIGHT(B942,2)="PM",12,0)+MID(B942,12,2))/24</f>
        <v>43865.541666666664</v>
      </c>
      <c r="B942" t="s">
        <v>1111</v>
      </c>
      <c r="C942">
        <v>9133.41</v>
      </c>
      <c r="D942">
        <v>9159.66</v>
      </c>
      <c r="E942">
        <v>9093.01</v>
      </c>
      <c r="F942">
        <v>9157.85</v>
      </c>
      <c r="G942">
        <v>2365.4699999999998</v>
      </c>
      <c r="H942">
        <v>21583756.890000001</v>
      </c>
    </row>
    <row r="943" spans="1:8" x14ac:dyDescent="0.3">
      <c r="A943" s="8">
        <f>DATEVALUE(MID(B943,1,10))+(IF(RIGHT(B943,2)="PM",12,0)+MID(B943,12,2))/24</f>
        <v>43866</v>
      </c>
      <c r="B943" t="s">
        <v>1112</v>
      </c>
      <c r="C943">
        <v>9182.81</v>
      </c>
      <c r="D943">
        <v>9204.57</v>
      </c>
      <c r="E943">
        <v>9100</v>
      </c>
      <c r="F943">
        <v>9133.41</v>
      </c>
      <c r="G943">
        <v>3315.09</v>
      </c>
      <c r="H943">
        <v>30290609.620000001</v>
      </c>
    </row>
    <row r="944" spans="1:8" x14ac:dyDescent="0.3">
      <c r="A944" s="8">
        <f>DATEVALUE(MID(B944,1,10))+(IF(RIGHT(B944,2)="PM",12,0)+MID(B944,12,2))/24</f>
        <v>43865.458333333336</v>
      </c>
      <c r="B944" t="s">
        <v>1113</v>
      </c>
      <c r="C944">
        <v>9170.92</v>
      </c>
      <c r="D944">
        <v>9249.9</v>
      </c>
      <c r="E944">
        <v>9108</v>
      </c>
      <c r="F944">
        <v>9182.81</v>
      </c>
      <c r="G944">
        <v>4262.09</v>
      </c>
      <c r="H944">
        <v>39167813.289999999</v>
      </c>
    </row>
    <row r="945" spans="1:8" x14ac:dyDescent="0.3">
      <c r="A945" s="8">
        <f>DATEVALUE(MID(B945,1,10))+(IF(RIGHT(B945,2)="PM",12,0)+MID(B945,12,2))/24</f>
        <v>43865.416666666664</v>
      </c>
      <c r="B945" t="s">
        <v>1114</v>
      </c>
      <c r="C945">
        <v>9172.16</v>
      </c>
      <c r="D945">
        <v>9198.9599999999991</v>
      </c>
      <c r="E945">
        <v>9153.7800000000007</v>
      </c>
      <c r="F945">
        <v>9170.92</v>
      </c>
      <c r="G945">
        <v>2782.64</v>
      </c>
      <c r="H945">
        <v>25544548.18</v>
      </c>
    </row>
    <row r="946" spans="1:8" x14ac:dyDescent="0.3">
      <c r="A946" s="8">
        <f>DATEVALUE(MID(B946,1,10))+(IF(RIGHT(B946,2)="PM",12,0)+MID(B946,12,2))/24</f>
        <v>43865.375</v>
      </c>
      <c r="B946" t="s">
        <v>1115</v>
      </c>
      <c r="C946">
        <v>9239.7999999999993</v>
      </c>
      <c r="D946">
        <v>9327</v>
      </c>
      <c r="E946">
        <v>9161</v>
      </c>
      <c r="F946">
        <v>9172.16</v>
      </c>
      <c r="G946">
        <v>3929.97</v>
      </c>
      <c r="H946">
        <v>36206778.060000002</v>
      </c>
    </row>
    <row r="947" spans="1:8" x14ac:dyDescent="0.3">
      <c r="A947" s="8">
        <f>DATEVALUE(MID(B947,1,10))+(IF(RIGHT(B947,2)="PM",12,0)+MID(B947,12,2))/24</f>
        <v>43865.333333333336</v>
      </c>
      <c r="B947" t="s">
        <v>1116</v>
      </c>
      <c r="C947">
        <v>9278.6299999999992</v>
      </c>
      <c r="D947">
        <v>9297.16</v>
      </c>
      <c r="E947">
        <v>9238.2000000000007</v>
      </c>
      <c r="F947">
        <v>9239.7999999999993</v>
      </c>
      <c r="G947">
        <v>2069.91</v>
      </c>
      <c r="H947">
        <v>19183218.489999998</v>
      </c>
    </row>
    <row r="948" spans="1:8" x14ac:dyDescent="0.3">
      <c r="A948" s="8">
        <f>DATEVALUE(MID(B948,1,10))+(IF(RIGHT(B948,2)="PM",12,0)+MID(B948,12,2))/24</f>
        <v>43865.291666666664</v>
      </c>
      <c r="B948" t="s">
        <v>1117</v>
      </c>
      <c r="C948">
        <v>9274.77</v>
      </c>
      <c r="D948">
        <v>9318.89</v>
      </c>
      <c r="E948">
        <v>9257</v>
      </c>
      <c r="F948">
        <v>9278.6299999999992</v>
      </c>
      <c r="G948">
        <v>2304.5500000000002</v>
      </c>
      <c r="H948">
        <v>21404835.350000001</v>
      </c>
    </row>
    <row r="949" spans="1:8" x14ac:dyDescent="0.3">
      <c r="A949" s="8">
        <f>DATEVALUE(MID(B949,1,10))+(IF(RIGHT(B949,2)="PM",12,0)+MID(B949,12,2))/24</f>
        <v>43865.25</v>
      </c>
      <c r="B949" t="s">
        <v>1118</v>
      </c>
      <c r="C949">
        <v>9289.34</v>
      </c>
      <c r="D949">
        <v>9299</v>
      </c>
      <c r="E949">
        <v>9250</v>
      </c>
      <c r="F949">
        <v>9274.77</v>
      </c>
      <c r="G949">
        <v>1387.09</v>
      </c>
      <c r="H949">
        <v>12862816.289999999</v>
      </c>
    </row>
    <row r="950" spans="1:8" x14ac:dyDescent="0.3">
      <c r="A950" s="8">
        <f>DATEVALUE(MID(B950,1,10))+(IF(RIGHT(B950,2)="PM",12,0)+MID(B950,12,2))/24</f>
        <v>43865.208333333336</v>
      </c>
      <c r="B950" t="s">
        <v>1119</v>
      </c>
      <c r="C950">
        <v>9271.25</v>
      </c>
      <c r="D950">
        <v>9295.94</v>
      </c>
      <c r="E950">
        <v>9227.58</v>
      </c>
      <c r="F950">
        <v>9289.34</v>
      </c>
      <c r="G950">
        <v>2433.73</v>
      </c>
      <c r="H950">
        <v>22537083.850000001</v>
      </c>
    </row>
    <row r="951" spans="1:8" x14ac:dyDescent="0.3">
      <c r="A951" s="8">
        <f>DATEVALUE(MID(B951,1,10))+(IF(RIGHT(B951,2)="PM",12,0)+MID(B951,12,2))/24</f>
        <v>43865.166666666664</v>
      </c>
      <c r="B951" t="s">
        <v>1120</v>
      </c>
      <c r="C951">
        <v>9282.9500000000007</v>
      </c>
      <c r="D951">
        <v>9315.91</v>
      </c>
      <c r="E951">
        <v>9255</v>
      </c>
      <c r="F951">
        <v>9271.25</v>
      </c>
      <c r="G951">
        <v>1829.95</v>
      </c>
      <c r="H951">
        <v>16994790.829999998</v>
      </c>
    </row>
    <row r="952" spans="1:8" x14ac:dyDescent="0.3">
      <c r="A952" s="8">
        <f>DATEVALUE(MID(B952,1,10))+(IF(RIGHT(B952,2)="PM",12,0)+MID(B952,12,2))/24</f>
        <v>43865.125</v>
      </c>
      <c r="B952" t="s">
        <v>1121</v>
      </c>
      <c r="C952">
        <v>9301.56</v>
      </c>
      <c r="D952">
        <v>9305</v>
      </c>
      <c r="E952">
        <v>9262.14</v>
      </c>
      <c r="F952">
        <v>9282.9500000000007</v>
      </c>
      <c r="G952">
        <v>984.41</v>
      </c>
      <c r="H952">
        <v>9140864.5399999991</v>
      </c>
    </row>
    <row r="953" spans="1:8" x14ac:dyDescent="0.3">
      <c r="A953" s="8">
        <f>DATEVALUE(MID(B953,1,10))+(IF(RIGHT(B953,2)="PM",12,0)+MID(B953,12,2))/24</f>
        <v>43865.083333333336</v>
      </c>
      <c r="B953" t="s">
        <v>1122</v>
      </c>
      <c r="C953">
        <v>9275.9699999999993</v>
      </c>
      <c r="D953">
        <v>9307.69</v>
      </c>
      <c r="E953">
        <v>9275.9699999999993</v>
      </c>
      <c r="F953">
        <v>9301.56</v>
      </c>
      <c r="G953">
        <v>832.27</v>
      </c>
      <c r="H953">
        <v>7735749.6699999999</v>
      </c>
    </row>
    <row r="954" spans="1:8" x14ac:dyDescent="0.3">
      <c r="A954" s="8">
        <f>DATEVALUE(MID(B954,1,10))+(IF(RIGHT(B954,2)="PM",12,0)+MID(B954,12,2))/24</f>
        <v>43865.041666666664</v>
      </c>
      <c r="B954" t="s">
        <v>1123</v>
      </c>
      <c r="C954">
        <v>9330.09</v>
      </c>
      <c r="D954">
        <v>9344.02</v>
      </c>
      <c r="E954">
        <v>9270</v>
      </c>
      <c r="F954">
        <v>9275.9699999999993</v>
      </c>
      <c r="G954">
        <v>964.28</v>
      </c>
      <c r="H954">
        <v>8970986.1199999992</v>
      </c>
    </row>
    <row r="955" spans="1:8" x14ac:dyDescent="0.3">
      <c r="A955" s="8">
        <f>DATEVALUE(MID(B955,1,10))+(IF(RIGHT(B955,2)="PM",12,0)+MID(B955,12,2))/24</f>
        <v>43865.5</v>
      </c>
      <c r="B955" t="s">
        <v>1124</v>
      </c>
      <c r="C955">
        <v>9292.24</v>
      </c>
      <c r="D955">
        <v>9350</v>
      </c>
      <c r="E955">
        <v>9290.6299999999992</v>
      </c>
      <c r="F955">
        <v>9330.09</v>
      </c>
      <c r="G955">
        <v>1618.6</v>
      </c>
      <c r="H955">
        <v>15097198.99</v>
      </c>
    </row>
    <row r="956" spans="1:8" x14ac:dyDescent="0.3">
      <c r="A956" s="8">
        <f>DATEVALUE(MID(B956,1,10))+(IF(RIGHT(B956,2)="PM",12,0)+MID(B956,12,2))/24</f>
        <v>43864.958333333336</v>
      </c>
      <c r="B956" t="s">
        <v>1125</v>
      </c>
      <c r="C956">
        <v>9274.0499999999993</v>
      </c>
      <c r="D956">
        <v>9319.99</v>
      </c>
      <c r="E956">
        <v>9251.01</v>
      </c>
      <c r="F956">
        <v>9292.24</v>
      </c>
      <c r="G956">
        <v>1257.05</v>
      </c>
      <c r="H956">
        <v>11674540.949999999</v>
      </c>
    </row>
    <row r="957" spans="1:8" x14ac:dyDescent="0.3">
      <c r="A957" s="8">
        <f>DATEVALUE(MID(B957,1,10))+(IF(RIGHT(B957,2)="PM",12,0)+MID(B957,12,2))/24</f>
        <v>43864.916666666664</v>
      </c>
      <c r="B957" t="s">
        <v>1126</v>
      </c>
      <c r="C957">
        <v>9287.58</v>
      </c>
      <c r="D957">
        <v>9303.82</v>
      </c>
      <c r="E957">
        <v>9260</v>
      </c>
      <c r="F957">
        <v>9274.0499999999993</v>
      </c>
      <c r="G957">
        <v>583.54999999999995</v>
      </c>
      <c r="H957">
        <v>5418191.7300000004</v>
      </c>
    </row>
    <row r="958" spans="1:8" x14ac:dyDescent="0.3">
      <c r="A958" s="8">
        <f>DATEVALUE(MID(B958,1,10))+(IF(RIGHT(B958,2)="PM",12,0)+MID(B958,12,2))/24</f>
        <v>43864.875</v>
      </c>
      <c r="B958" t="s">
        <v>1127</v>
      </c>
      <c r="C958">
        <v>9318.0400000000009</v>
      </c>
      <c r="D958">
        <v>9318.09</v>
      </c>
      <c r="E958">
        <v>9273.5499999999993</v>
      </c>
      <c r="F958">
        <v>9287.58</v>
      </c>
      <c r="G958">
        <v>653.30999999999995</v>
      </c>
      <c r="H958">
        <v>6072652.5499999998</v>
      </c>
    </row>
    <row r="959" spans="1:8" x14ac:dyDescent="0.3">
      <c r="A959" s="8">
        <f>DATEVALUE(MID(B959,1,10))+(IF(RIGHT(B959,2)="PM",12,0)+MID(B959,12,2))/24</f>
        <v>43864.833333333336</v>
      </c>
      <c r="B959" t="s">
        <v>1128</v>
      </c>
      <c r="C959">
        <v>9316.7000000000007</v>
      </c>
      <c r="D959">
        <v>9344.02</v>
      </c>
      <c r="E959">
        <v>9297.02</v>
      </c>
      <c r="F959">
        <v>9318.0400000000009</v>
      </c>
      <c r="G959">
        <v>998.75</v>
      </c>
      <c r="H959">
        <v>9309037.7300000004</v>
      </c>
    </row>
    <row r="960" spans="1:8" x14ac:dyDescent="0.3">
      <c r="A960" s="8">
        <f>DATEVALUE(MID(B960,1,10))+(IF(RIGHT(B960,2)="PM",12,0)+MID(B960,12,2))/24</f>
        <v>43864.791666666664</v>
      </c>
      <c r="B960" t="s">
        <v>1129</v>
      </c>
      <c r="C960">
        <v>9308.3700000000008</v>
      </c>
      <c r="D960">
        <v>9318.7900000000009</v>
      </c>
      <c r="E960">
        <v>9290.14</v>
      </c>
      <c r="F960">
        <v>9316.7000000000007</v>
      </c>
      <c r="G960">
        <v>738.75</v>
      </c>
      <c r="H960">
        <v>6873307.2000000002</v>
      </c>
    </row>
    <row r="961" spans="1:8" x14ac:dyDescent="0.3">
      <c r="A961" s="8">
        <f>DATEVALUE(MID(B961,1,10))+(IF(RIGHT(B961,2)="PM",12,0)+MID(B961,12,2))/24</f>
        <v>43864.75</v>
      </c>
      <c r="B961" t="s">
        <v>1130</v>
      </c>
      <c r="C961">
        <v>9293.3700000000008</v>
      </c>
      <c r="D961">
        <v>9317.0300000000007</v>
      </c>
      <c r="E961">
        <v>9259.4699999999993</v>
      </c>
      <c r="F961">
        <v>9308.3700000000008</v>
      </c>
      <c r="G961">
        <v>1207.74</v>
      </c>
      <c r="H961">
        <v>11218227.83</v>
      </c>
    </row>
    <row r="962" spans="1:8" x14ac:dyDescent="0.3">
      <c r="A962" s="8">
        <f>DATEVALUE(MID(B962,1,10))+(IF(RIGHT(B962,2)="PM",12,0)+MID(B962,12,2))/24</f>
        <v>43864.708333333336</v>
      </c>
      <c r="B962" t="s">
        <v>1131</v>
      </c>
      <c r="C962">
        <v>9263.67</v>
      </c>
      <c r="D962">
        <v>9304.02</v>
      </c>
      <c r="E962">
        <v>9234</v>
      </c>
      <c r="F962">
        <v>9293.3700000000008</v>
      </c>
      <c r="G962">
        <v>1921.65</v>
      </c>
      <c r="H962">
        <v>17818036.66</v>
      </c>
    </row>
    <row r="963" spans="1:8" x14ac:dyDescent="0.3">
      <c r="A963" s="8">
        <f>DATEVALUE(MID(B963,1,10))+(IF(RIGHT(B963,2)="PM",12,0)+MID(B963,12,2))/24</f>
        <v>43864.666666666664</v>
      </c>
      <c r="B963" t="s">
        <v>1132</v>
      </c>
      <c r="C963">
        <v>9270</v>
      </c>
      <c r="D963">
        <v>9331.5</v>
      </c>
      <c r="E963">
        <v>9255</v>
      </c>
      <c r="F963">
        <v>9263.67</v>
      </c>
      <c r="G963">
        <v>3318.4</v>
      </c>
      <c r="H963">
        <v>30825842.690000001</v>
      </c>
    </row>
    <row r="964" spans="1:8" x14ac:dyDescent="0.3">
      <c r="A964" s="8">
        <f>DATEVALUE(MID(B964,1,10))+(IF(RIGHT(B964,2)="PM",12,0)+MID(B964,12,2))/24</f>
        <v>43864.625</v>
      </c>
      <c r="B964" t="s">
        <v>1133</v>
      </c>
      <c r="C964">
        <v>9353.61</v>
      </c>
      <c r="D964">
        <v>9355.1299999999992</v>
      </c>
      <c r="E964">
        <v>9265</v>
      </c>
      <c r="F964">
        <v>9270</v>
      </c>
      <c r="G964">
        <v>4162.26</v>
      </c>
      <c r="H964">
        <v>38742097.119999997</v>
      </c>
    </row>
    <row r="965" spans="1:8" x14ac:dyDescent="0.3">
      <c r="A965" s="8">
        <f>DATEVALUE(MID(B965,1,10))+(IF(RIGHT(B965,2)="PM",12,0)+MID(B965,12,2))/24</f>
        <v>43864.583333333336</v>
      </c>
      <c r="B965" t="s">
        <v>1134</v>
      </c>
      <c r="C965">
        <v>9331.0499999999993</v>
      </c>
      <c r="D965">
        <v>9365.7900000000009</v>
      </c>
      <c r="E965">
        <v>9302.01</v>
      </c>
      <c r="F965">
        <v>9353.61</v>
      </c>
      <c r="G965">
        <v>2283.02</v>
      </c>
      <c r="H965">
        <v>21325439.25</v>
      </c>
    </row>
    <row r="966" spans="1:8" x14ac:dyDescent="0.3">
      <c r="A966" s="8">
        <f>DATEVALUE(MID(B966,1,10))+(IF(RIGHT(B966,2)="PM",12,0)+MID(B966,12,2))/24</f>
        <v>43864.541666666664</v>
      </c>
      <c r="B966" t="s">
        <v>1135</v>
      </c>
      <c r="C966">
        <v>9347.1200000000008</v>
      </c>
      <c r="D966">
        <v>9350.5300000000007</v>
      </c>
      <c r="E966">
        <v>9307</v>
      </c>
      <c r="F966">
        <v>9331.0499999999993</v>
      </c>
      <c r="G966">
        <v>1955.28</v>
      </c>
      <c r="H966">
        <v>18237631.629999999</v>
      </c>
    </row>
    <row r="967" spans="1:8" x14ac:dyDescent="0.3">
      <c r="A967" s="8">
        <f>DATEVALUE(MID(B967,1,10))+(IF(RIGHT(B967,2)="PM",12,0)+MID(B967,12,2))/24</f>
        <v>43865</v>
      </c>
      <c r="B967" t="s">
        <v>1136</v>
      </c>
      <c r="C967">
        <v>9351.48</v>
      </c>
      <c r="D967">
        <v>9373.9699999999993</v>
      </c>
      <c r="E967">
        <v>9335.11</v>
      </c>
      <c r="F967">
        <v>9347.1200000000008</v>
      </c>
      <c r="G967">
        <v>1201.98</v>
      </c>
      <c r="H967">
        <v>11245847.9</v>
      </c>
    </row>
    <row r="968" spans="1:8" x14ac:dyDescent="0.3">
      <c r="A968" s="8">
        <f>DATEVALUE(MID(B968,1,10))+(IF(RIGHT(B968,2)="PM",12,0)+MID(B968,12,2))/24</f>
        <v>43864.458333333336</v>
      </c>
      <c r="B968" t="s">
        <v>1137</v>
      </c>
      <c r="C968">
        <v>9312.93</v>
      </c>
      <c r="D968">
        <v>9398.99</v>
      </c>
      <c r="E968">
        <v>9303.2000000000007</v>
      </c>
      <c r="F968">
        <v>9351.48</v>
      </c>
      <c r="G968">
        <v>2047.28</v>
      </c>
      <c r="H968">
        <v>19148919.440000001</v>
      </c>
    </row>
    <row r="969" spans="1:8" x14ac:dyDescent="0.3">
      <c r="A969" s="8">
        <f>DATEVALUE(MID(B969,1,10))+(IF(RIGHT(B969,2)="PM",12,0)+MID(B969,12,2))/24</f>
        <v>43864.416666666664</v>
      </c>
      <c r="B969" t="s">
        <v>1138</v>
      </c>
      <c r="C969">
        <v>9344.16</v>
      </c>
      <c r="D969">
        <v>9348.34</v>
      </c>
      <c r="E969">
        <v>9308.19</v>
      </c>
      <c r="F969">
        <v>9312.93</v>
      </c>
      <c r="G969">
        <v>2132.25</v>
      </c>
      <c r="H969">
        <v>19890380.82</v>
      </c>
    </row>
    <row r="970" spans="1:8" x14ac:dyDescent="0.3">
      <c r="A970" s="8">
        <f>DATEVALUE(MID(B970,1,10))+(IF(RIGHT(B970,2)="PM",12,0)+MID(B970,12,2))/24</f>
        <v>43864.375</v>
      </c>
      <c r="B970" t="s">
        <v>1139</v>
      </c>
      <c r="C970">
        <v>9371.2199999999993</v>
      </c>
      <c r="D970">
        <v>9374.49</v>
      </c>
      <c r="E970">
        <v>9336.07</v>
      </c>
      <c r="F970">
        <v>9344.16</v>
      </c>
      <c r="G970">
        <v>1637.23</v>
      </c>
      <c r="H970">
        <v>15323218.699999999</v>
      </c>
    </row>
    <row r="971" spans="1:8" x14ac:dyDescent="0.3">
      <c r="A971" s="8">
        <f>DATEVALUE(MID(B971,1,10))+(IF(RIGHT(B971,2)="PM",12,0)+MID(B971,12,2))/24</f>
        <v>43864.333333333336</v>
      </c>
      <c r="B971" t="s">
        <v>1140</v>
      </c>
      <c r="C971">
        <v>9368.16</v>
      </c>
      <c r="D971">
        <v>9399.42</v>
      </c>
      <c r="E971">
        <v>9351.3799999999992</v>
      </c>
      <c r="F971">
        <v>9371.2199999999993</v>
      </c>
      <c r="G971">
        <v>1269.76</v>
      </c>
      <c r="H971">
        <v>11905395.74</v>
      </c>
    </row>
    <row r="972" spans="1:8" x14ac:dyDescent="0.3">
      <c r="A972" s="8">
        <f>DATEVALUE(MID(B972,1,10))+(IF(RIGHT(B972,2)="PM",12,0)+MID(B972,12,2))/24</f>
        <v>43864.291666666664</v>
      </c>
      <c r="B972" t="s">
        <v>1141</v>
      </c>
      <c r="C972">
        <v>9395.34</v>
      </c>
      <c r="D972">
        <v>9396.67</v>
      </c>
      <c r="E972">
        <v>9346.09</v>
      </c>
      <c r="F972">
        <v>9368.16</v>
      </c>
      <c r="G972">
        <v>1442.76</v>
      </c>
      <c r="H972">
        <v>13524051.529999999</v>
      </c>
    </row>
    <row r="973" spans="1:8" x14ac:dyDescent="0.3">
      <c r="A973" s="8">
        <f>DATEVALUE(MID(B973,1,10))+(IF(RIGHT(B973,2)="PM",12,0)+MID(B973,12,2))/24</f>
        <v>43864.25</v>
      </c>
      <c r="B973" t="s">
        <v>1142</v>
      </c>
      <c r="C973">
        <v>9401.7999999999993</v>
      </c>
      <c r="D973">
        <v>9418</v>
      </c>
      <c r="E973">
        <v>9385</v>
      </c>
      <c r="F973">
        <v>9395.34</v>
      </c>
      <c r="G973">
        <v>947.87</v>
      </c>
      <c r="H973">
        <v>8912899.1400000006</v>
      </c>
    </row>
    <row r="974" spans="1:8" x14ac:dyDescent="0.3">
      <c r="A974" s="8">
        <f>DATEVALUE(MID(B974,1,10))+(IF(RIGHT(B974,2)="PM",12,0)+MID(B974,12,2))/24</f>
        <v>43864.208333333336</v>
      </c>
      <c r="B974" t="s">
        <v>1143</v>
      </c>
      <c r="C974">
        <v>9392.91</v>
      </c>
      <c r="D974">
        <v>9426.6</v>
      </c>
      <c r="E974">
        <v>9387.61</v>
      </c>
      <c r="F974">
        <v>9401.7999999999993</v>
      </c>
      <c r="G974">
        <v>900.01</v>
      </c>
      <c r="H974">
        <v>8470065.4100000001</v>
      </c>
    </row>
    <row r="975" spans="1:8" x14ac:dyDescent="0.3">
      <c r="A975" s="8">
        <f>DATEVALUE(MID(B975,1,10))+(IF(RIGHT(B975,2)="PM",12,0)+MID(B975,12,2))/24</f>
        <v>43864.166666666664</v>
      </c>
      <c r="B975" t="s">
        <v>1144</v>
      </c>
      <c r="C975">
        <v>9385.59</v>
      </c>
      <c r="D975">
        <v>9405.8799999999992</v>
      </c>
      <c r="E975">
        <v>9368.43</v>
      </c>
      <c r="F975">
        <v>9392.91</v>
      </c>
      <c r="G975">
        <v>883.74</v>
      </c>
      <c r="H975">
        <v>8299011.6100000003</v>
      </c>
    </row>
    <row r="976" spans="1:8" x14ac:dyDescent="0.3">
      <c r="A976" s="8">
        <f>DATEVALUE(MID(B976,1,10))+(IF(RIGHT(B976,2)="PM",12,0)+MID(B976,12,2))/24</f>
        <v>43864.125</v>
      </c>
      <c r="B976" t="s">
        <v>1145</v>
      </c>
      <c r="C976">
        <v>9376.2999999999993</v>
      </c>
      <c r="D976">
        <v>9397.14</v>
      </c>
      <c r="E976">
        <v>9333.83</v>
      </c>
      <c r="F976">
        <v>9385.59</v>
      </c>
      <c r="G976">
        <v>1769.12</v>
      </c>
      <c r="H976">
        <v>16578721.949999999</v>
      </c>
    </row>
    <row r="977" spans="1:8" x14ac:dyDescent="0.3">
      <c r="A977" s="8">
        <f>DATEVALUE(MID(B977,1,10))+(IF(RIGHT(B977,2)="PM",12,0)+MID(B977,12,2))/24</f>
        <v>43864.083333333336</v>
      </c>
      <c r="B977" t="s">
        <v>1146</v>
      </c>
      <c r="C977">
        <v>9510.76</v>
      </c>
      <c r="D977">
        <v>9517.43</v>
      </c>
      <c r="E977">
        <v>9320</v>
      </c>
      <c r="F977">
        <v>9376.2999999999993</v>
      </c>
      <c r="G977">
        <v>4666.1400000000003</v>
      </c>
      <c r="H977">
        <v>43849541.450000003</v>
      </c>
    </row>
    <row r="978" spans="1:8" x14ac:dyDescent="0.3">
      <c r="A978" s="8">
        <f>DATEVALUE(MID(B978,1,10))+(IF(RIGHT(B978,2)="PM",12,0)+MID(B978,12,2))/24</f>
        <v>43864.041666666664</v>
      </c>
      <c r="B978" t="s">
        <v>1147</v>
      </c>
      <c r="C978">
        <v>9411.09</v>
      </c>
      <c r="D978">
        <v>9618.7900000000009</v>
      </c>
      <c r="E978">
        <v>9396.3700000000008</v>
      </c>
      <c r="F978">
        <v>9510.76</v>
      </c>
      <c r="G978">
        <v>5099.9799999999996</v>
      </c>
      <c r="H978">
        <v>48546952.659999996</v>
      </c>
    </row>
    <row r="979" spans="1:8" x14ac:dyDescent="0.3">
      <c r="A979" s="8">
        <f>DATEVALUE(MID(B979,1,10))+(IF(RIGHT(B979,2)="PM",12,0)+MID(B979,12,2))/24</f>
        <v>43864.5</v>
      </c>
      <c r="B979" t="s">
        <v>1148</v>
      </c>
      <c r="C979">
        <v>9331.51</v>
      </c>
      <c r="D979">
        <v>9420.26</v>
      </c>
      <c r="E979">
        <v>9288</v>
      </c>
      <c r="F979">
        <v>9411.09</v>
      </c>
      <c r="G979">
        <v>3133.79</v>
      </c>
      <c r="H979">
        <v>29308239.32</v>
      </c>
    </row>
    <row r="980" spans="1:8" x14ac:dyDescent="0.3">
      <c r="A980" s="8">
        <f>DATEVALUE(MID(B980,1,10))+(IF(RIGHT(B980,2)="PM",12,0)+MID(B980,12,2))/24</f>
        <v>43863.958333333336</v>
      </c>
      <c r="B980" t="s">
        <v>1149</v>
      </c>
      <c r="C980">
        <v>9380</v>
      </c>
      <c r="D980">
        <v>9417.39</v>
      </c>
      <c r="E980">
        <v>9322</v>
      </c>
      <c r="F980">
        <v>9331.51</v>
      </c>
      <c r="G980">
        <v>2449.9499999999998</v>
      </c>
      <c r="H980">
        <v>22927246.710000001</v>
      </c>
    </row>
    <row r="981" spans="1:8" x14ac:dyDescent="0.3">
      <c r="A981" s="8">
        <f>DATEVALUE(MID(B981,1,10))+(IF(RIGHT(B981,2)="PM",12,0)+MID(B981,12,2))/24</f>
        <v>43863.916666666664</v>
      </c>
      <c r="B981" t="s">
        <v>1150</v>
      </c>
      <c r="C981">
        <v>9441.5</v>
      </c>
      <c r="D981">
        <v>9442.8700000000008</v>
      </c>
      <c r="E981">
        <v>9374.5300000000007</v>
      </c>
      <c r="F981">
        <v>9380</v>
      </c>
      <c r="G981">
        <v>1437.48</v>
      </c>
      <c r="H981">
        <v>13517602.01</v>
      </c>
    </row>
    <row r="982" spans="1:8" x14ac:dyDescent="0.3">
      <c r="A982" s="8">
        <f>DATEVALUE(MID(B982,1,10))+(IF(RIGHT(B982,2)="PM",12,0)+MID(B982,12,2))/24</f>
        <v>43863.875</v>
      </c>
      <c r="B982" t="s">
        <v>1151</v>
      </c>
      <c r="C982">
        <v>9437.5499999999993</v>
      </c>
      <c r="D982">
        <v>9447.24</v>
      </c>
      <c r="E982">
        <v>9425</v>
      </c>
      <c r="F982">
        <v>9441.5</v>
      </c>
      <c r="G982">
        <v>633.49</v>
      </c>
      <c r="H982">
        <v>5977973.75</v>
      </c>
    </row>
    <row r="983" spans="1:8" x14ac:dyDescent="0.3">
      <c r="A983" s="8">
        <f>DATEVALUE(MID(B983,1,10))+(IF(RIGHT(B983,2)="PM",12,0)+MID(B983,12,2))/24</f>
        <v>43863.833333333336</v>
      </c>
      <c r="B983" t="s">
        <v>1152</v>
      </c>
      <c r="C983">
        <v>9438.08</v>
      </c>
      <c r="D983">
        <v>9454.8700000000008</v>
      </c>
      <c r="E983">
        <v>9419.3799999999992</v>
      </c>
      <c r="F983">
        <v>9437.5499999999993</v>
      </c>
      <c r="G983">
        <v>1194.3499999999999</v>
      </c>
      <c r="H983">
        <v>11275427.779999999</v>
      </c>
    </row>
    <row r="984" spans="1:8" x14ac:dyDescent="0.3">
      <c r="A984" s="8">
        <f>DATEVALUE(MID(B984,1,10))+(IF(RIGHT(B984,2)="PM",12,0)+MID(B984,12,2))/24</f>
        <v>43863.791666666664</v>
      </c>
      <c r="B984" t="s">
        <v>1153</v>
      </c>
      <c r="C984">
        <v>9442.75</v>
      </c>
      <c r="D984">
        <v>9460</v>
      </c>
      <c r="E984">
        <v>9430.18</v>
      </c>
      <c r="F984">
        <v>9438.08</v>
      </c>
      <c r="G984">
        <v>1297.98</v>
      </c>
      <c r="H984">
        <v>12259389.390000001</v>
      </c>
    </row>
    <row r="985" spans="1:8" x14ac:dyDescent="0.3">
      <c r="A985" s="8">
        <f>DATEVALUE(MID(B985,1,10))+(IF(RIGHT(B985,2)="PM",12,0)+MID(B985,12,2))/24</f>
        <v>43863.75</v>
      </c>
      <c r="B985" t="s">
        <v>1154</v>
      </c>
      <c r="C985">
        <v>9430.73</v>
      </c>
      <c r="D985">
        <v>9455</v>
      </c>
      <c r="E985">
        <v>9428.02</v>
      </c>
      <c r="F985">
        <v>9442.75</v>
      </c>
      <c r="G985">
        <v>782.9</v>
      </c>
      <c r="H985">
        <v>7394604.9900000002</v>
      </c>
    </row>
    <row r="986" spans="1:8" x14ac:dyDescent="0.3">
      <c r="A986" s="8">
        <f>DATEVALUE(MID(B986,1,10))+(IF(RIGHT(B986,2)="PM",12,0)+MID(B986,12,2))/24</f>
        <v>43863.708333333336</v>
      </c>
      <c r="B986" t="s">
        <v>1155</v>
      </c>
      <c r="C986">
        <v>9427.75</v>
      </c>
      <c r="D986">
        <v>9449.5</v>
      </c>
      <c r="E986">
        <v>9395.4599999999991</v>
      </c>
      <c r="F986">
        <v>9430.73</v>
      </c>
      <c r="G986">
        <v>1751.38</v>
      </c>
      <c r="H986">
        <v>16515057.24</v>
      </c>
    </row>
    <row r="987" spans="1:8" x14ac:dyDescent="0.3">
      <c r="A987" s="8">
        <f>DATEVALUE(MID(B987,1,10))+(IF(RIGHT(B987,2)="PM",12,0)+MID(B987,12,2))/24</f>
        <v>43863.666666666664</v>
      </c>
      <c r="B987" t="s">
        <v>1156</v>
      </c>
      <c r="C987">
        <v>9446.77</v>
      </c>
      <c r="D987">
        <v>9458.19</v>
      </c>
      <c r="E987">
        <v>9417.9599999999991</v>
      </c>
      <c r="F987">
        <v>9427.75</v>
      </c>
      <c r="G987">
        <v>1250.21</v>
      </c>
      <c r="H987">
        <v>11793838.9</v>
      </c>
    </row>
    <row r="988" spans="1:8" x14ac:dyDescent="0.3">
      <c r="A988" s="8">
        <f>DATEVALUE(MID(B988,1,10))+(IF(RIGHT(B988,2)="PM",12,0)+MID(B988,12,2))/24</f>
        <v>43863.625</v>
      </c>
      <c r="B988" t="s">
        <v>1157</v>
      </c>
      <c r="C988">
        <v>9446.86</v>
      </c>
      <c r="D988">
        <v>9464.52</v>
      </c>
      <c r="E988">
        <v>9433.68</v>
      </c>
      <c r="F988">
        <v>9446.77</v>
      </c>
      <c r="G988">
        <v>1541.77</v>
      </c>
      <c r="H988">
        <v>14571913.630000001</v>
      </c>
    </row>
    <row r="989" spans="1:8" x14ac:dyDescent="0.3">
      <c r="A989" s="8">
        <f>DATEVALUE(MID(B989,1,10))+(IF(RIGHT(B989,2)="PM",12,0)+MID(B989,12,2))/24</f>
        <v>43863.583333333336</v>
      </c>
      <c r="B989" t="s">
        <v>1158</v>
      </c>
      <c r="C989">
        <v>9421.99</v>
      </c>
      <c r="D989">
        <v>9458.7999999999993</v>
      </c>
      <c r="E989">
        <v>9363.89</v>
      </c>
      <c r="F989">
        <v>9446.86</v>
      </c>
      <c r="G989">
        <v>2153.9699999999998</v>
      </c>
      <c r="H989">
        <v>20282128.710000001</v>
      </c>
    </row>
    <row r="990" spans="1:8" x14ac:dyDescent="0.3">
      <c r="A990" s="8">
        <f>DATEVALUE(MID(B990,1,10))+(IF(RIGHT(B990,2)="PM",12,0)+MID(B990,12,2))/24</f>
        <v>43863.541666666664</v>
      </c>
      <c r="B990" t="s">
        <v>1159</v>
      </c>
      <c r="C990">
        <v>9421.7999999999993</v>
      </c>
      <c r="D990">
        <v>9430.56</v>
      </c>
      <c r="E990">
        <v>9396.83</v>
      </c>
      <c r="F990">
        <v>9421.99</v>
      </c>
      <c r="G990">
        <v>1388.68</v>
      </c>
      <c r="H990">
        <v>13073431.25</v>
      </c>
    </row>
    <row r="991" spans="1:8" x14ac:dyDescent="0.3">
      <c r="A991" s="8">
        <f>DATEVALUE(MID(B991,1,10))+(IF(RIGHT(B991,2)="PM",12,0)+MID(B991,12,2))/24</f>
        <v>43864</v>
      </c>
      <c r="B991" t="s">
        <v>1160</v>
      </c>
      <c r="C991">
        <v>9435.5400000000009</v>
      </c>
      <c r="D991">
        <v>9477.0300000000007</v>
      </c>
      <c r="E991">
        <v>9402.0400000000009</v>
      </c>
      <c r="F991">
        <v>9421.7999999999993</v>
      </c>
      <c r="G991">
        <v>2686.4</v>
      </c>
      <c r="H991">
        <v>25356739.149999999</v>
      </c>
    </row>
    <row r="992" spans="1:8" x14ac:dyDescent="0.3">
      <c r="A992" s="8">
        <f>DATEVALUE(MID(B992,1,10))+(IF(RIGHT(B992,2)="PM",12,0)+MID(B992,12,2))/24</f>
        <v>43863.458333333336</v>
      </c>
      <c r="B992" t="s">
        <v>1161</v>
      </c>
      <c r="C992">
        <v>9423.35</v>
      </c>
      <c r="D992">
        <v>9443.08</v>
      </c>
      <c r="E992">
        <v>9410</v>
      </c>
      <c r="F992">
        <v>9435.5400000000009</v>
      </c>
      <c r="G992">
        <v>1240.4000000000001</v>
      </c>
      <c r="H992">
        <v>11691161.6</v>
      </c>
    </row>
    <row r="993" spans="1:8" x14ac:dyDescent="0.3">
      <c r="A993" s="8">
        <f>DATEVALUE(MID(B993,1,10))+(IF(RIGHT(B993,2)="PM",12,0)+MID(B993,12,2))/24</f>
        <v>43863.416666666664</v>
      </c>
      <c r="B993" t="s">
        <v>1162</v>
      </c>
      <c r="C993">
        <v>9380.6</v>
      </c>
      <c r="D993">
        <v>9450</v>
      </c>
      <c r="E993">
        <v>9380.5499999999993</v>
      </c>
      <c r="F993">
        <v>9423.35</v>
      </c>
      <c r="G993">
        <v>3734.14</v>
      </c>
      <c r="H993">
        <v>35177294.57</v>
      </c>
    </row>
    <row r="994" spans="1:8" x14ac:dyDescent="0.3">
      <c r="A994" s="8">
        <f>DATEVALUE(MID(B994,1,10))+(IF(RIGHT(B994,2)="PM",12,0)+MID(B994,12,2))/24</f>
        <v>43863.375</v>
      </c>
      <c r="B994" t="s">
        <v>1163</v>
      </c>
      <c r="C994">
        <v>9368.06</v>
      </c>
      <c r="D994">
        <v>9385</v>
      </c>
      <c r="E994">
        <v>9352.5</v>
      </c>
      <c r="F994">
        <v>9380.6</v>
      </c>
      <c r="G994">
        <v>964.16</v>
      </c>
      <c r="H994">
        <v>9033138.4700000007</v>
      </c>
    </row>
    <row r="995" spans="1:8" x14ac:dyDescent="0.3">
      <c r="A995" s="8">
        <f>DATEVALUE(MID(B995,1,10))+(IF(RIGHT(B995,2)="PM",12,0)+MID(B995,12,2))/24</f>
        <v>43863.333333333336</v>
      </c>
      <c r="B995" t="s">
        <v>1164</v>
      </c>
      <c r="C995">
        <v>9370.5300000000007</v>
      </c>
      <c r="D995">
        <v>9400</v>
      </c>
      <c r="E995">
        <v>9346</v>
      </c>
      <c r="F995">
        <v>9368.06</v>
      </c>
      <c r="G995">
        <v>1278.49</v>
      </c>
      <c r="H995">
        <v>11977899.18</v>
      </c>
    </row>
    <row r="996" spans="1:8" x14ac:dyDescent="0.3">
      <c r="A996" s="8">
        <f>DATEVALUE(MID(B996,1,10))+(IF(RIGHT(B996,2)="PM",12,0)+MID(B996,12,2))/24</f>
        <v>43863.291666666664</v>
      </c>
      <c r="B996" t="s">
        <v>1165</v>
      </c>
      <c r="C996">
        <v>9361.09</v>
      </c>
      <c r="D996">
        <v>9385</v>
      </c>
      <c r="E996">
        <v>9350.01</v>
      </c>
      <c r="F996">
        <v>9370.5300000000007</v>
      </c>
      <c r="G996">
        <v>1298.25</v>
      </c>
      <c r="H996">
        <v>12161637.189999999</v>
      </c>
    </row>
    <row r="997" spans="1:8" x14ac:dyDescent="0.3">
      <c r="A997" s="8">
        <f>DATEVALUE(MID(B997,1,10))+(IF(RIGHT(B997,2)="PM",12,0)+MID(B997,12,2))/24</f>
        <v>43863.25</v>
      </c>
      <c r="B997" t="s">
        <v>1166</v>
      </c>
      <c r="C997">
        <v>9311.43</v>
      </c>
      <c r="D997">
        <v>9382</v>
      </c>
      <c r="E997">
        <v>9289.08</v>
      </c>
      <c r="F997">
        <v>9361.09</v>
      </c>
      <c r="G997">
        <v>2096.4499999999998</v>
      </c>
      <c r="H997">
        <v>19579000.73</v>
      </c>
    </row>
    <row r="998" spans="1:8" x14ac:dyDescent="0.3">
      <c r="A998" s="8">
        <f>DATEVALUE(MID(B998,1,10))+(IF(RIGHT(B998,2)="PM",12,0)+MID(B998,12,2))/24</f>
        <v>43863.208333333336</v>
      </c>
      <c r="B998" t="s">
        <v>1167</v>
      </c>
      <c r="C998">
        <v>9322.33</v>
      </c>
      <c r="D998">
        <v>9346.08</v>
      </c>
      <c r="E998">
        <v>9300</v>
      </c>
      <c r="F998">
        <v>9311.43</v>
      </c>
      <c r="G998">
        <v>1656.82</v>
      </c>
      <c r="H998">
        <v>15432074.789999999</v>
      </c>
    </row>
    <row r="999" spans="1:8" x14ac:dyDescent="0.3">
      <c r="A999" s="8">
        <f>DATEVALUE(MID(B999,1,10))+(IF(RIGHT(B999,2)="PM",12,0)+MID(B999,12,2))/24</f>
        <v>43863.166666666664</v>
      </c>
      <c r="B999" t="s">
        <v>1168</v>
      </c>
      <c r="C999">
        <v>9266.83</v>
      </c>
      <c r="D999">
        <v>9332.7199999999993</v>
      </c>
      <c r="E999">
        <v>9120</v>
      </c>
      <c r="F999">
        <v>9322.33</v>
      </c>
      <c r="G999">
        <v>4908.1400000000003</v>
      </c>
      <c r="H999">
        <v>45402306.75</v>
      </c>
    </row>
    <row r="1000" spans="1:8" x14ac:dyDescent="0.3">
      <c r="A1000" s="8">
        <f>DATEVALUE(MID(B1000,1,10))+(IF(RIGHT(B1000,2)="PM",12,0)+MID(B1000,12,2))/24</f>
        <v>43863.125</v>
      </c>
      <c r="B1000" t="s">
        <v>1169</v>
      </c>
      <c r="C1000">
        <v>9267.83</v>
      </c>
      <c r="D1000">
        <v>9295.06</v>
      </c>
      <c r="E1000">
        <v>9251.18</v>
      </c>
      <c r="F1000">
        <v>9266.83</v>
      </c>
      <c r="G1000">
        <v>1319</v>
      </c>
      <c r="H1000">
        <v>12232031.130000001</v>
      </c>
    </row>
    <row r="1001" spans="1:8" x14ac:dyDescent="0.3">
      <c r="A1001" s="8">
        <f>DATEVALUE(MID(B1001,1,10))+(IF(RIGHT(B1001,2)="PM",12,0)+MID(B1001,12,2))/24</f>
        <v>43863.083333333336</v>
      </c>
      <c r="B1001" t="s">
        <v>1170</v>
      </c>
      <c r="C1001">
        <v>9336.43</v>
      </c>
      <c r="D1001">
        <v>9336.43</v>
      </c>
      <c r="E1001">
        <v>9245.75</v>
      </c>
      <c r="F1001">
        <v>9267.83</v>
      </c>
      <c r="G1001">
        <v>2431.58</v>
      </c>
      <c r="H1001">
        <v>22561138.34</v>
      </c>
    </row>
    <row r="1002" spans="1:8" x14ac:dyDescent="0.3">
      <c r="A1002" s="8">
        <f>DATEVALUE(MID(B1002,1,10))+(IF(RIGHT(B1002,2)="PM",12,0)+MID(B1002,12,2))/24</f>
        <v>43863.041666666664</v>
      </c>
      <c r="B1002" t="s">
        <v>1171</v>
      </c>
      <c r="C1002">
        <v>9328.49</v>
      </c>
      <c r="D1002">
        <v>9347.81</v>
      </c>
      <c r="E1002">
        <v>9307.83</v>
      </c>
      <c r="F1002">
        <v>9336.43</v>
      </c>
      <c r="G1002">
        <v>1260.29</v>
      </c>
      <c r="H1002">
        <v>11755774.16</v>
      </c>
    </row>
    <row r="1003" spans="1:8" x14ac:dyDescent="0.3">
      <c r="A1003" s="8">
        <f>DATEVALUE(MID(B1003,1,10))+(IF(RIGHT(B1003,2)="PM",12,0)+MID(B1003,12,2))/24</f>
        <v>43863.5</v>
      </c>
      <c r="B1003" t="s">
        <v>1172</v>
      </c>
      <c r="C1003">
        <v>9384.61</v>
      </c>
      <c r="D1003">
        <v>9387.0300000000007</v>
      </c>
      <c r="E1003">
        <v>9320</v>
      </c>
      <c r="F1003">
        <v>9328.49</v>
      </c>
      <c r="G1003">
        <v>1189.52</v>
      </c>
      <c r="H1003">
        <v>11120545.65</v>
      </c>
    </row>
    <row r="1004" spans="1:8" x14ac:dyDescent="0.3">
      <c r="A1004" s="8">
        <f>DATEVALUE(MID(B1004,1,10))+(IF(RIGHT(B1004,2)="PM",12,0)+MID(B1004,12,2))/24</f>
        <v>43862.958333333336</v>
      </c>
      <c r="B1004" t="s">
        <v>1173</v>
      </c>
      <c r="C1004">
        <v>9377.8700000000008</v>
      </c>
      <c r="D1004">
        <v>9409.99</v>
      </c>
      <c r="E1004">
        <v>9376.69</v>
      </c>
      <c r="F1004">
        <v>9384.61</v>
      </c>
      <c r="G1004">
        <v>886.2</v>
      </c>
      <c r="H1004">
        <v>8323261.21</v>
      </c>
    </row>
    <row r="1005" spans="1:8" x14ac:dyDescent="0.3">
      <c r="A1005" s="8">
        <f>DATEVALUE(MID(B1005,1,10))+(IF(RIGHT(B1005,2)="PM",12,0)+MID(B1005,12,2))/24</f>
        <v>43862.916666666664</v>
      </c>
      <c r="B1005" t="s">
        <v>1174</v>
      </c>
      <c r="C1005">
        <v>9379.99</v>
      </c>
      <c r="D1005">
        <v>9407.7999999999993</v>
      </c>
      <c r="E1005">
        <v>9350</v>
      </c>
      <c r="F1005">
        <v>9377.8700000000008</v>
      </c>
      <c r="G1005">
        <v>853.98</v>
      </c>
      <c r="H1005">
        <v>8013523.1799999997</v>
      </c>
    </row>
    <row r="1006" spans="1:8" x14ac:dyDescent="0.3">
      <c r="A1006" s="8">
        <f>DATEVALUE(MID(B1006,1,10))+(IF(RIGHT(B1006,2)="PM",12,0)+MID(B1006,12,2))/24</f>
        <v>43862.875</v>
      </c>
      <c r="B1006" t="s">
        <v>1175</v>
      </c>
      <c r="C1006">
        <v>9381.43</v>
      </c>
      <c r="D1006">
        <v>9381.7999999999993</v>
      </c>
      <c r="E1006">
        <v>9364.06</v>
      </c>
      <c r="F1006">
        <v>9379.99</v>
      </c>
      <c r="G1006">
        <v>541.9</v>
      </c>
      <c r="H1006">
        <v>5079836.38</v>
      </c>
    </row>
    <row r="1007" spans="1:8" x14ac:dyDescent="0.3">
      <c r="A1007" s="8">
        <f>DATEVALUE(MID(B1007,1,10))+(IF(RIGHT(B1007,2)="PM",12,0)+MID(B1007,12,2))/24</f>
        <v>43862.833333333336</v>
      </c>
      <c r="B1007" t="s">
        <v>1176</v>
      </c>
      <c r="C1007">
        <v>9367.09</v>
      </c>
      <c r="D1007">
        <v>9392.0499999999993</v>
      </c>
      <c r="E1007">
        <v>9353.01</v>
      </c>
      <c r="F1007">
        <v>9381.43</v>
      </c>
      <c r="G1007">
        <v>881.97</v>
      </c>
      <c r="H1007">
        <v>8268509.7199999997</v>
      </c>
    </row>
    <row r="1008" spans="1:8" x14ac:dyDescent="0.3">
      <c r="A1008" s="8">
        <f>DATEVALUE(MID(B1008,1,10))+(IF(RIGHT(B1008,2)="PM",12,0)+MID(B1008,12,2))/24</f>
        <v>43862.791666666664</v>
      </c>
      <c r="B1008" t="s">
        <v>1177</v>
      </c>
      <c r="C1008">
        <v>9390.2999999999993</v>
      </c>
      <c r="D1008">
        <v>9392.25</v>
      </c>
      <c r="E1008">
        <v>9351.43</v>
      </c>
      <c r="F1008">
        <v>9367.09</v>
      </c>
      <c r="G1008">
        <v>713.47</v>
      </c>
      <c r="H1008">
        <v>6686108.9800000004</v>
      </c>
    </row>
    <row r="1009" spans="1:8" x14ac:dyDescent="0.3">
      <c r="A1009" s="8">
        <f>DATEVALUE(MID(B1009,1,10))+(IF(RIGHT(B1009,2)="PM",12,0)+MID(B1009,12,2))/24</f>
        <v>43862.75</v>
      </c>
      <c r="B1009" t="s">
        <v>1178</v>
      </c>
      <c r="C1009">
        <v>9381.48</v>
      </c>
      <c r="D1009">
        <v>9403</v>
      </c>
      <c r="E1009">
        <v>9356.01</v>
      </c>
      <c r="F1009">
        <v>9390.2999999999993</v>
      </c>
      <c r="G1009">
        <v>1055.28</v>
      </c>
      <c r="H1009">
        <v>9905903.6899999995</v>
      </c>
    </row>
    <row r="1010" spans="1:8" x14ac:dyDescent="0.3">
      <c r="A1010" s="8">
        <f>DATEVALUE(MID(B1010,1,10))+(IF(RIGHT(B1010,2)="PM",12,0)+MID(B1010,12,2))/24</f>
        <v>43862.708333333336</v>
      </c>
      <c r="B1010" t="s">
        <v>1179</v>
      </c>
      <c r="C1010">
        <v>9405.7999999999993</v>
      </c>
      <c r="D1010">
        <v>9420.98</v>
      </c>
      <c r="E1010">
        <v>9380.94</v>
      </c>
      <c r="F1010">
        <v>9381.48</v>
      </c>
      <c r="G1010">
        <v>1575.03</v>
      </c>
      <c r="H1010">
        <v>14810222.300000001</v>
      </c>
    </row>
    <row r="1011" spans="1:8" x14ac:dyDescent="0.3">
      <c r="A1011" s="8">
        <f>DATEVALUE(MID(B1011,1,10))+(IF(RIGHT(B1011,2)="PM",12,0)+MID(B1011,12,2))/24</f>
        <v>43862.666666666664</v>
      </c>
      <c r="B1011" t="s">
        <v>1180</v>
      </c>
      <c r="C1011">
        <v>9333.91</v>
      </c>
      <c r="D1011">
        <v>9407.52</v>
      </c>
      <c r="E1011">
        <v>9327</v>
      </c>
      <c r="F1011">
        <v>9405.7999999999993</v>
      </c>
      <c r="G1011">
        <v>1518.5</v>
      </c>
      <c r="H1011">
        <v>14235697.85</v>
      </c>
    </row>
    <row r="1012" spans="1:8" x14ac:dyDescent="0.3">
      <c r="A1012" s="8">
        <f>DATEVALUE(MID(B1012,1,10))+(IF(RIGHT(B1012,2)="PM",12,0)+MID(B1012,12,2))/24</f>
        <v>43862.625</v>
      </c>
      <c r="B1012" t="s">
        <v>1181</v>
      </c>
      <c r="C1012">
        <v>9350.08</v>
      </c>
      <c r="D1012">
        <v>9375</v>
      </c>
      <c r="E1012">
        <v>9330.27</v>
      </c>
      <c r="F1012">
        <v>9333.91</v>
      </c>
      <c r="G1012">
        <v>1231.67</v>
      </c>
      <c r="H1012">
        <v>11521436.460000001</v>
      </c>
    </row>
    <row r="1013" spans="1:8" x14ac:dyDescent="0.3">
      <c r="A1013" s="8">
        <f>DATEVALUE(MID(B1013,1,10))+(IF(RIGHT(B1013,2)="PM",12,0)+MID(B1013,12,2))/24</f>
        <v>43862.583333333336</v>
      </c>
      <c r="B1013" t="s">
        <v>1182</v>
      </c>
      <c r="C1013">
        <v>9345.35</v>
      </c>
      <c r="D1013">
        <v>9359.4</v>
      </c>
      <c r="E1013">
        <v>9305</v>
      </c>
      <c r="F1013">
        <v>9350.08</v>
      </c>
      <c r="G1013">
        <v>1386.63</v>
      </c>
      <c r="H1013">
        <v>12937442.869999999</v>
      </c>
    </row>
    <row r="1014" spans="1:8" x14ac:dyDescent="0.3">
      <c r="A1014" s="8">
        <f>DATEVALUE(MID(B1014,1,10))+(IF(RIGHT(B1014,2)="PM",12,0)+MID(B1014,12,2))/24</f>
        <v>43862.541666666664</v>
      </c>
      <c r="B1014" t="s">
        <v>1183</v>
      </c>
      <c r="C1014">
        <v>9312.06</v>
      </c>
      <c r="D1014">
        <v>9372</v>
      </c>
      <c r="E1014">
        <v>9303.7199999999993</v>
      </c>
      <c r="F1014">
        <v>9345.35</v>
      </c>
      <c r="G1014">
        <v>1433.8</v>
      </c>
      <c r="H1014">
        <v>13404699.130000001</v>
      </c>
    </row>
    <row r="1015" spans="1:8" x14ac:dyDescent="0.3">
      <c r="A1015" s="8">
        <f>DATEVALUE(MID(B1015,1,10))+(IF(RIGHT(B1015,2)="PM",12,0)+MID(B1015,12,2))/24</f>
        <v>43863</v>
      </c>
      <c r="B1015" t="s">
        <v>1184</v>
      </c>
      <c r="C1015">
        <v>9354.66</v>
      </c>
      <c r="D1015">
        <v>9367.64</v>
      </c>
      <c r="E1015">
        <v>9281</v>
      </c>
      <c r="F1015">
        <v>9312.06</v>
      </c>
      <c r="G1015">
        <v>1449.55</v>
      </c>
      <c r="H1015">
        <v>13516256.779999999</v>
      </c>
    </row>
    <row r="1016" spans="1:8" x14ac:dyDescent="0.3">
      <c r="A1016" s="8">
        <f>DATEVALUE(MID(B1016,1,10))+(IF(RIGHT(B1016,2)="PM",12,0)+MID(B1016,12,2))/24</f>
        <v>43862.458333333336</v>
      </c>
      <c r="B1016" t="s">
        <v>1185</v>
      </c>
      <c r="C1016">
        <v>9379.5499999999993</v>
      </c>
      <c r="D1016">
        <v>9385.82</v>
      </c>
      <c r="E1016">
        <v>9321.41</v>
      </c>
      <c r="F1016">
        <v>9354.66</v>
      </c>
      <c r="G1016">
        <v>1381.15</v>
      </c>
      <c r="H1016">
        <v>12910042.130000001</v>
      </c>
    </row>
    <row r="1017" spans="1:8" x14ac:dyDescent="0.3">
      <c r="A1017" s="8">
        <f>DATEVALUE(MID(B1017,1,10))+(IF(RIGHT(B1017,2)="PM",12,0)+MID(B1017,12,2))/24</f>
        <v>43862.416666666664</v>
      </c>
      <c r="B1017" t="s">
        <v>1186</v>
      </c>
      <c r="C1017">
        <v>9387.8700000000008</v>
      </c>
      <c r="D1017">
        <v>9407</v>
      </c>
      <c r="E1017">
        <v>9358</v>
      </c>
      <c r="F1017">
        <v>9379.5499999999993</v>
      </c>
      <c r="G1017">
        <v>1024.07</v>
      </c>
      <c r="H1017">
        <v>9607041.5700000003</v>
      </c>
    </row>
    <row r="1018" spans="1:8" x14ac:dyDescent="0.3">
      <c r="A1018" s="8">
        <f>DATEVALUE(MID(B1018,1,10))+(IF(RIGHT(B1018,2)="PM",12,0)+MID(B1018,12,2))/24</f>
        <v>43862.375</v>
      </c>
      <c r="B1018" t="s">
        <v>1187</v>
      </c>
      <c r="C1018">
        <v>9384.6200000000008</v>
      </c>
      <c r="D1018">
        <v>9398.7099999999991</v>
      </c>
      <c r="E1018">
        <v>9355</v>
      </c>
      <c r="F1018">
        <v>9387.8700000000008</v>
      </c>
      <c r="G1018">
        <v>1376.81</v>
      </c>
      <c r="H1018">
        <v>12905967.67</v>
      </c>
    </row>
    <row r="1019" spans="1:8" x14ac:dyDescent="0.3">
      <c r="A1019" s="8">
        <f>DATEVALUE(MID(B1019,1,10))+(IF(RIGHT(B1019,2)="PM",12,0)+MID(B1019,12,2))/24</f>
        <v>43862.333333333336</v>
      </c>
      <c r="B1019" t="s">
        <v>1188</v>
      </c>
      <c r="C1019">
        <v>9423.01</v>
      </c>
      <c r="D1019">
        <v>9425.76</v>
      </c>
      <c r="E1019">
        <v>9380</v>
      </c>
      <c r="F1019">
        <v>9384.6200000000008</v>
      </c>
      <c r="G1019">
        <v>1229.3499999999999</v>
      </c>
      <c r="H1019">
        <v>11552335.630000001</v>
      </c>
    </row>
    <row r="1020" spans="1:8" x14ac:dyDescent="0.3">
      <c r="A1020" s="8">
        <f>DATEVALUE(MID(B1020,1,10))+(IF(RIGHT(B1020,2)="PM",12,0)+MID(B1020,12,2))/24</f>
        <v>43862.291666666664</v>
      </c>
      <c r="B1020" t="s">
        <v>1189</v>
      </c>
      <c r="C1020">
        <v>9398.01</v>
      </c>
      <c r="D1020">
        <v>9454.77</v>
      </c>
      <c r="E1020">
        <v>9396.9599999999991</v>
      </c>
      <c r="F1020">
        <v>9423.01</v>
      </c>
      <c r="G1020">
        <v>1388.43</v>
      </c>
      <c r="H1020">
        <v>13096120.26</v>
      </c>
    </row>
    <row r="1021" spans="1:8" x14ac:dyDescent="0.3">
      <c r="A1021" s="8">
        <f>DATEVALUE(MID(B1021,1,10))+(IF(RIGHT(B1021,2)="PM",12,0)+MID(B1021,12,2))/24</f>
        <v>43862.25</v>
      </c>
      <c r="B1021" t="s">
        <v>1190</v>
      </c>
      <c r="C1021">
        <v>9381.1200000000008</v>
      </c>
      <c r="D1021">
        <v>9409.64</v>
      </c>
      <c r="E1021">
        <v>9378.85</v>
      </c>
      <c r="F1021">
        <v>9398.01</v>
      </c>
      <c r="G1021">
        <v>769.84</v>
      </c>
      <c r="H1021">
        <v>7233421.9400000004</v>
      </c>
    </row>
    <row r="1022" spans="1:8" x14ac:dyDescent="0.3">
      <c r="A1022" s="8">
        <f>DATEVALUE(MID(B1022,1,10))+(IF(RIGHT(B1022,2)="PM",12,0)+MID(B1022,12,2))/24</f>
        <v>43862.208333333336</v>
      </c>
      <c r="B1022" t="s">
        <v>1191</v>
      </c>
      <c r="C1022">
        <v>9401.42</v>
      </c>
      <c r="D1022">
        <v>9414.3700000000008</v>
      </c>
      <c r="E1022">
        <v>9377.77</v>
      </c>
      <c r="F1022">
        <v>9381.1200000000008</v>
      </c>
      <c r="G1022">
        <v>863.63</v>
      </c>
      <c r="H1022">
        <v>8118727.79</v>
      </c>
    </row>
    <row r="1023" spans="1:8" x14ac:dyDescent="0.3">
      <c r="A1023" s="8">
        <f>DATEVALUE(MID(B1023,1,10))+(IF(RIGHT(B1023,2)="PM",12,0)+MID(B1023,12,2))/24</f>
        <v>43862.166666666664</v>
      </c>
      <c r="B1023" t="s">
        <v>1192</v>
      </c>
      <c r="C1023">
        <v>9432.33</v>
      </c>
      <c r="D1023">
        <v>9449.94</v>
      </c>
      <c r="E1023">
        <v>9400</v>
      </c>
      <c r="F1023">
        <v>9401.42</v>
      </c>
      <c r="G1023">
        <v>862.62</v>
      </c>
      <c r="H1023">
        <v>8133343.3899999997</v>
      </c>
    </row>
    <row r="1024" spans="1:8" x14ac:dyDescent="0.3">
      <c r="A1024" s="8">
        <f>DATEVALUE(MID(B1024,1,10))+(IF(RIGHT(B1024,2)="PM",12,0)+MID(B1024,12,2))/24</f>
        <v>43862.125</v>
      </c>
      <c r="B1024" t="s">
        <v>1193</v>
      </c>
      <c r="C1024">
        <v>9441.8799999999992</v>
      </c>
      <c r="D1024">
        <v>9457.14</v>
      </c>
      <c r="E1024">
        <v>9390.01</v>
      </c>
      <c r="F1024">
        <v>9432.33</v>
      </c>
      <c r="G1024">
        <v>1022.5</v>
      </c>
      <c r="H1024">
        <v>9637561.0399999991</v>
      </c>
    </row>
    <row r="1025" spans="1:8" x14ac:dyDescent="0.3">
      <c r="A1025" s="8">
        <f>DATEVALUE(MID(B1025,1,10))+(IF(RIGHT(B1025,2)="PM",12,0)+MID(B1025,12,2))/24</f>
        <v>43862.083333333336</v>
      </c>
      <c r="B1025" t="s">
        <v>1194</v>
      </c>
      <c r="C1025">
        <v>9429.86</v>
      </c>
      <c r="D1025">
        <v>9464.5300000000007</v>
      </c>
      <c r="E1025">
        <v>9403.27</v>
      </c>
      <c r="F1025">
        <v>9441.8799999999992</v>
      </c>
      <c r="G1025">
        <v>1493.4</v>
      </c>
      <c r="H1025">
        <v>14101612.23</v>
      </c>
    </row>
    <row r="1026" spans="1:8" x14ac:dyDescent="0.3">
      <c r="A1026" s="8">
        <f>DATEVALUE(MID(B1026,1,10))+(IF(RIGHT(B1026,2)="PM",12,0)+MID(B1026,12,2))/24</f>
        <v>43862.041666666664</v>
      </c>
      <c r="B1026" t="s">
        <v>1195</v>
      </c>
      <c r="C1026">
        <v>9383.07</v>
      </c>
      <c r="D1026">
        <v>9435</v>
      </c>
      <c r="E1026">
        <v>9377.7999999999993</v>
      </c>
      <c r="F1026">
        <v>9429.86</v>
      </c>
      <c r="G1026">
        <v>1016.77</v>
      </c>
      <c r="H1026">
        <v>9559705.3200000003</v>
      </c>
    </row>
    <row r="1027" spans="1:8" x14ac:dyDescent="0.3">
      <c r="A1027" s="8">
        <f>DATEVALUE(MID(B1027,1,10))+(IF(RIGHT(B1027,2)="PM",12,0)+MID(B1027,12,2))/24</f>
        <v>43862.5</v>
      </c>
      <c r="B1027" t="s">
        <v>1196</v>
      </c>
      <c r="C1027">
        <v>9352.89</v>
      </c>
      <c r="D1027">
        <v>9394.08</v>
      </c>
      <c r="E1027">
        <v>9341.17</v>
      </c>
      <c r="F1027">
        <v>9383.07</v>
      </c>
      <c r="G1027">
        <v>789.5</v>
      </c>
      <c r="H1027">
        <v>7395409.9299999997</v>
      </c>
    </row>
    <row r="1028" spans="1:8" x14ac:dyDescent="0.3">
      <c r="A1028" s="8">
        <f>DATEVALUE(MID(B1028,1,10))+(IF(RIGHT(B1028,2)="PM",12,0)+MID(B1028,12,2))/24</f>
        <v>43861.958333333336</v>
      </c>
      <c r="B1028" t="s">
        <v>1197</v>
      </c>
      <c r="C1028">
        <v>9402.42</v>
      </c>
      <c r="D1028">
        <v>9419.9599999999991</v>
      </c>
      <c r="E1028">
        <v>9327.24</v>
      </c>
      <c r="F1028">
        <v>9352.89</v>
      </c>
      <c r="G1028">
        <v>1040.74</v>
      </c>
      <c r="H1028">
        <v>9758287.3499999996</v>
      </c>
    </row>
    <row r="1029" spans="1:8" x14ac:dyDescent="0.3">
      <c r="A1029" s="8">
        <f>DATEVALUE(MID(B1029,1,10))+(IF(RIGHT(B1029,2)="PM",12,0)+MID(B1029,12,2))/24</f>
        <v>43861.916666666664</v>
      </c>
      <c r="B1029" t="s">
        <v>1198</v>
      </c>
      <c r="C1029">
        <v>9366.24</v>
      </c>
      <c r="D1029">
        <v>9430</v>
      </c>
      <c r="E1029">
        <v>9342.77</v>
      </c>
      <c r="F1029">
        <v>9402.42</v>
      </c>
      <c r="G1029">
        <v>1422.96</v>
      </c>
      <c r="H1029">
        <v>13355330.09</v>
      </c>
    </row>
    <row r="1030" spans="1:8" x14ac:dyDescent="0.3">
      <c r="A1030" s="8">
        <f>DATEVALUE(MID(B1030,1,10))+(IF(RIGHT(B1030,2)="PM",12,0)+MID(B1030,12,2))/24</f>
        <v>43861.875</v>
      </c>
      <c r="B1030" t="s">
        <v>1199</v>
      </c>
      <c r="C1030">
        <v>9321</v>
      </c>
      <c r="D1030">
        <v>9373.85</v>
      </c>
      <c r="E1030">
        <v>9315.34</v>
      </c>
      <c r="F1030">
        <v>9366.24</v>
      </c>
      <c r="G1030">
        <v>1161.53</v>
      </c>
      <c r="H1030">
        <v>10854161.65</v>
      </c>
    </row>
    <row r="1031" spans="1:8" x14ac:dyDescent="0.3">
      <c r="A1031" s="8">
        <f>DATEVALUE(MID(B1031,1,10))+(IF(RIGHT(B1031,2)="PM",12,0)+MID(B1031,12,2))/24</f>
        <v>43861.833333333336</v>
      </c>
      <c r="B1031" t="s">
        <v>1200</v>
      </c>
      <c r="C1031">
        <v>9302.67</v>
      </c>
      <c r="D1031">
        <v>9339.9699999999993</v>
      </c>
      <c r="E1031">
        <v>9300.59</v>
      </c>
      <c r="F1031">
        <v>9321</v>
      </c>
      <c r="G1031">
        <v>925.31</v>
      </c>
      <c r="H1031">
        <v>8626509.3000000007</v>
      </c>
    </row>
    <row r="1032" spans="1:8" x14ac:dyDescent="0.3">
      <c r="A1032" s="8">
        <f>DATEVALUE(MID(B1032,1,10))+(IF(RIGHT(B1032,2)="PM",12,0)+MID(B1032,12,2))/24</f>
        <v>43861.791666666664</v>
      </c>
      <c r="B1032" t="s">
        <v>1201</v>
      </c>
      <c r="C1032">
        <v>9318.67</v>
      </c>
      <c r="D1032">
        <v>9320</v>
      </c>
      <c r="E1032">
        <v>9294.33</v>
      </c>
      <c r="F1032">
        <v>9302.67</v>
      </c>
      <c r="G1032">
        <v>704.37</v>
      </c>
      <c r="H1032">
        <v>6557131.2400000002</v>
      </c>
    </row>
    <row r="1033" spans="1:8" x14ac:dyDescent="0.3">
      <c r="A1033" s="8">
        <f>DATEVALUE(MID(B1033,1,10))+(IF(RIGHT(B1033,2)="PM",12,0)+MID(B1033,12,2))/24</f>
        <v>43861.75</v>
      </c>
      <c r="B1033" t="s">
        <v>1202</v>
      </c>
      <c r="C1033">
        <v>9282.5</v>
      </c>
      <c r="D1033">
        <v>9320</v>
      </c>
      <c r="E1033">
        <v>9276.2900000000009</v>
      </c>
      <c r="F1033">
        <v>9318.67</v>
      </c>
      <c r="G1033">
        <v>844.33</v>
      </c>
      <c r="H1033">
        <v>7857322.7999999998</v>
      </c>
    </row>
    <row r="1034" spans="1:8" x14ac:dyDescent="0.3">
      <c r="A1034" s="8">
        <f>DATEVALUE(MID(B1034,1,10))+(IF(RIGHT(B1034,2)="PM",12,0)+MID(B1034,12,2))/24</f>
        <v>43861.708333333336</v>
      </c>
      <c r="B1034" t="s">
        <v>1203</v>
      </c>
      <c r="C1034">
        <v>9287.7999999999993</v>
      </c>
      <c r="D1034">
        <v>9316.44</v>
      </c>
      <c r="E1034">
        <v>9270</v>
      </c>
      <c r="F1034">
        <v>9282.5</v>
      </c>
      <c r="G1034">
        <v>1262.33</v>
      </c>
      <c r="H1034">
        <v>11733872.869999999</v>
      </c>
    </row>
    <row r="1035" spans="1:8" x14ac:dyDescent="0.3">
      <c r="A1035" s="8">
        <f>DATEVALUE(MID(B1035,1,10))+(IF(RIGHT(B1035,2)="PM",12,0)+MID(B1035,12,2))/24</f>
        <v>43861.666666666664</v>
      </c>
      <c r="B1035" t="s">
        <v>1204</v>
      </c>
      <c r="C1035">
        <v>9339.19</v>
      </c>
      <c r="D1035">
        <v>9367.5</v>
      </c>
      <c r="E1035">
        <v>9256.24</v>
      </c>
      <c r="F1035">
        <v>9287.7999999999993</v>
      </c>
      <c r="G1035">
        <v>2712.39</v>
      </c>
      <c r="H1035">
        <v>25257712.199999999</v>
      </c>
    </row>
    <row r="1036" spans="1:8" x14ac:dyDescent="0.3">
      <c r="A1036" s="8">
        <f>DATEVALUE(MID(B1036,1,10))+(IF(RIGHT(B1036,2)="PM",12,0)+MID(B1036,12,2))/24</f>
        <v>43861.625</v>
      </c>
      <c r="B1036" t="s">
        <v>1205</v>
      </c>
      <c r="C1036">
        <v>9263.18</v>
      </c>
      <c r="D1036">
        <v>9345.82</v>
      </c>
      <c r="E1036">
        <v>9261.66</v>
      </c>
      <c r="F1036">
        <v>9339.19</v>
      </c>
      <c r="G1036">
        <v>1755.77</v>
      </c>
      <c r="H1036">
        <v>16332459.970000001</v>
      </c>
    </row>
    <row r="1037" spans="1:8" x14ac:dyDescent="0.3">
      <c r="A1037" s="8">
        <f>DATEVALUE(MID(B1037,1,10))+(IF(RIGHT(B1037,2)="PM",12,0)+MID(B1037,12,2))/24</f>
        <v>43861.583333333336</v>
      </c>
      <c r="B1037" t="s">
        <v>1206</v>
      </c>
      <c r="C1037">
        <v>9271.85</v>
      </c>
      <c r="D1037">
        <v>9300</v>
      </c>
      <c r="E1037">
        <v>9237.9</v>
      </c>
      <c r="F1037">
        <v>9263.18</v>
      </c>
      <c r="G1037">
        <v>1823.74</v>
      </c>
      <c r="H1037">
        <v>16901318.41</v>
      </c>
    </row>
    <row r="1038" spans="1:8" x14ac:dyDescent="0.3">
      <c r="A1038" s="8">
        <f>DATEVALUE(MID(B1038,1,10))+(IF(RIGHT(B1038,2)="PM",12,0)+MID(B1038,12,2))/24</f>
        <v>43861.541666666664</v>
      </c>
      <c r="B1038" t="s">
        <v>1207</v>
      </c>
      <c r="C1038">
        <v>9282.33</v>
      </c>
      <c r="D1038">
        <v>9295.6</v>
      </c>
      <c r="E1038">
        <v>9210.01</v>
      </c>
      <c r="F1038">
        <v>9271.85</v>
      </c>
      <c r="G1038">
        <v>2944.59</v>
      </c>
      <c r="H1038">
        <v>27260436.640000001</v>
      </c>
    </row>
    <row r="1039" spans="1:8" x14ac:dyDescent="0.3">
      <c r="A1039" s="8">
        <f>DATEVALUE(MID(B1039,1,10))+(IF(RIGHT(B1039,2)="PM",12,0)+MID(B1039,12,2))/24</f>
        <v>43862</v>
      </c>
      <c r="B1039" t="s">
        <v>1208</v>
      </c>
      <c r="C1039">
        <v>9328.41</v>
      </c>
      <c r="D1039">
        <v>9332.23</v>
      </c>
      <c r="E1039">
        <v>9247.1</v>
      </c>
      <c r="F1039">
        <v>9282.33</v>
      </c>
      <c r="G1039">
        <v>3657.91</v>
      </c>
      <c r="H1039">
        <v>33977388.869999997</v>
      </c>
    </row>
    <row r="1040" spans="1:8" x14ac:dyDescent="0.3">
      <c r="A1040" s="8">
        <f>DATEVALUE(MID(B1040,1,10))+(IF(RIGHT(B1040,2)="PM",12,0)+MID(B1040,12,2))/24</f>
        <v>43861.458333333336</v>
      </c>
      <c r="B1040" t="s">
        <v>1209</v>
      </c>
      <c r="C1040">
        <v>9344.57</v>
      </c>
      <c r="D1040">
        <v>9347.75</v>
      </c>
      <c r="E1040">
        <v>9304</v>
      </c>
      <c r="F1040">
        <v>9328.41</v>
      </c>
      <c r="G1040">
        <v>2474.85</v>
      </c>
      <c r="H1040">
        <v>23093799.370000001</v>
      </c>
    </row>
    <row r="1041" spans="1:8" x14ac:dyDescent="0.3">
      <c r="A1041" s="8">
        <f>DATEVALUE(MID(B1041,1,10))+(IF(RIGHT(B1041,2)="PM",12,0)+MID(B1041,12,2))/24</f>
        <v>43861.416666666664</v>
      </c>
      <c r="B1041" t="s">
        <v>1210</v>
      </c>
      <c r="C1041">
        <v>9359.61</v>
      </c>
      <c r="D1041">
        <v>9384.91</v>
      </c>
      <c r="E1041">
        <v>9270.4</v>
      </c>
      <c r="F1041">
        <v>9344.57</v>
      </c>
      <c r="G1041">
        <v>2955.64</v>
      </c>
      <c r="H1041">
        <v>27593275.68</v>
      </c>
    </row>
    <row r="1042" spans="1:8" x14ac:dyDescent="0.3">
      <c r="A1042" s="8">
        <f>DATEVALUE(MID(B1042,1,10))+(IF(RIGHT(B1042,2)="PM",12,0)+MID(B1042,12,2))/24</f>
        <v>43861.375</v>
      </c>
      <c r="B1042" t="s">
        <v>1211</v>
      </c>
      <c r="C1042">
        <v>9378.2999999999993</v>
      </c>
      <c r="D1042">
        <v>9414.94</v>
      </c>
      <c r="E1042">
        <v>9357.0400000000009</v>
      </c>
      <c r="F1042">
        <v>9359.61</v>
      </c>
      <c r="G1042">
        <v>1854.08</v>
      </c>
      <c r="H1042">
        <v>17409434.100000001</v>
      </c>
    </row>
    <row r="1043" spans="1:8" x14ac:dyDescent="0.3">
      <c r="A1043" s="8">
        <f>DATEVALUE(MID(B1043,1,10))+(IF(RIGHT(B1043,2)="PM",12,0)+MID(B1043,12,2))/24</f>
        <v>43861.333333333336</v>
      </c>
      <c r="B1043" t="s">
        <v>1212</v>
      </c>
      <c r="C1043">
        <v>9374.56</v>
      </c>
      <c r="D1043">
        <v>9409.51</v>
      </c>
      <c r="E1043">
        <v>9338</v>
      </c>
      <c r="F1043">
        <v>9378.2999999999993</v>
      </c>
      <c r="G1043">
        <v>1576</v>
      </c>
      <c r="H1043">
        <v>14767212.73</v>
      </c>
    </row>
    <row r="1044" spans="1:8" x14ac:dyDescent="0.3">
      <c r="A1044" s="8">
        <f>DATEVALUE(MID(B1044,1,10))+(IF(RIGHT(B1044,2)="PM",12,0)+MID(B1044,12,2))/24</f>
        <v>43861.291666666664</v>
      </c>
      <c r="B1044" t="s">
        <v>1213</v>
      </c>
      <c r="C1044">
        <v>9379.32</v>
      </c>
      <c r="D1044">
        <v>9382.39</v>
      </c>
      <c r="E1044">
        <v>9329.34</v>
      </c>
      <c r="F1044">
        <v>9374.56</v>
      </c>
      <c r="G1044">
        <v>1422.49</v>
      </c>
      <c r="H1044">
        <v>13299516.380000001</v>
      </c>
    </row>
    <row r="1045" spans="1:8" x14ac:dyDescent="0.3">
      <c r="A1045" s="8">
        <f>DATEVALUE(MID(B1045,1,10))+(IF(RIGHT(B1045,2)="PM",12,0)+MID(B1045,12,2))/24</f>
        <v>43861.25</v>
      </c>
      <c r="B1045" t="s">
        <v>1214</v>
      </c>
      <c r="C1045">
        <v>9345.5300000000007</v>
      </c>
      <c r="D1045">
        <v>9393.17</v>
      </c>
      <c r="E1045">
        <v>9320</v>
      </c>
      <c r="F1045">
        <v>9379.32</v>
      </c>
      <c r="G1045">
        <v>2276.73</v>
      </c>
      <c r="H1045">
        <v>21313299.640000001</v>
      </c>
    </row>
    <row r="1046" spans="1:8" x14ac:dyDescent="0.3">
      <c r="A1046" s="8">
        <f>DATEVALUE(MID(B1046,1,10))+(IF(RIGHT(B1046,2)="PM",12,0)+MID(B1046,12,2))/24</f>
        <v>43861.208333333336</v>
      </c>
      <c r="B1046" t="s">
        <v>1215</v>
      </c>
      <c r="C1046">
        <v>9416.1200000000008</v>
      </c>
      <c r="D1046">
        <v>9432.14</v>
      </c>
      <c r="E1046">
        <v>9330</v>
      </c>
      <c r="F1046">
        <v>9345.5300000000007</v>
      </c>
      <c r="G1046">
        <v>2003.56</v>
      </c>
      <c r="H1046">
        <v>18790081.100000001</v>
      </c>
    </row>
    <row r="1047" spans="1:8" x14ac:dyDescent="0.3">
      <c r="A1047" s="8">
        <f>DATEVALUE(MID(B1047,1,10))+(IF(RIGHT(B1047,2)="PM",12,0)+MID(B1047,12,2))/24</f>
        <v>43861.166666666664</v>
      </c>
      <c r="B1047" t="s">
        <v>1216</v>
      </c>
      <c r="C1047">
        <v>9444</v>
      </c>
      <c r="D1047">
        <v>9448.68</v>
      </c>
      <c r="E1047">
        <v>9400</v>
      </c>
      <c r="F1047">
        <v>9416.1200000000008</v>
      </c>
      <c r="G1047">
        <v>1644.9</v>
      </c>
      <c r="H1047">
        <v>15496428.140000001</v>
      </c>
    </row>
    <row r="1048" spans="1:8" x14ac:dyDescent="0.3">
      <c r="A1048" s="8">
        <f>DATEVALUE(MID(B1048,1,10))+(IF(RIGHT(B1048,2)="PM",12,0)+MID(B1048,12,2))/24</f>
        <v>43861.125</v>
      </c>
      <c r="B1048" t="s">
        <v>1217</v>
      </c>
      <c r="C1048">
        <v>9444.35</v>
      </c>
      <c r="D1048">
        <v>9474.94</v>
      </c>
      <c r="E1048">
        <v>9431.2900000000009</v>
      </c>
      <c r="F1048">
        <v>9444</v>
      </c>
      <c r="G1048">
        <v>1123.5899999999999</v>
      </c>
      <c r="H1048">
        <v>10626450.6</v>
      </c>
    </row>
    <row r="1049" spans="1:8" x14ac:dyDescent="0.3">
      <c r="A1049" s="8">
        <f>DATEVALUE(MID(B1049,1,10))+(IF(RIGHT(B1049,2)="PM",12,0)+MID(B1049,12,2))/24</f>
        <v>43861.083333333336</v>
      </c>
      <c r="B1049" t="s">
        <v>1218</v>
      </c>
      <c r="C1049">
        <v>9478.4699999999993</v>
      </c>
      <c r="D1049">
        <v>9479.06</v>
      </c>
      <c r="E1049">
        <v>9390.07</v>
      </c>
      <c r="F1049">
        <v>9444.35</v>
      </c>
      <c r="G1049">
        <v>1983.5</v>
      </c>
      <c r="H1049">
        <v>18707862.600000001</v>
      </c>
    </row>
    <row r="1050" spans="1:8" x14ac:dyDescent="0.3">
      <c r="A1050" s="8">
        <f>DATEVALUE(MID(B1050,1,10))+(IF(RIGHT(B1050,2)="PM",12,0)+MID(B1050,12,2))/24</f>
        <v>43861.041666666664</v>
      </c>
      <c r="B1050" t="s">
        <v>1219</v>
      </c>
      <c r="C1050">
        <v>9473.8700000000008</v>
      </c>
      <c r="D1050">
        <v>9499.7099999999991</v>
      </c>
      <c r="E1050">
        <v>9440.1200000000008</v>
      </c>
      <c r="F1050">
        <v>9478.4699999999993</v>
      </c>
      <c r="G1050">
        <v>1128.03</v>
      </c>
      <c r="H1050">
        <v>10687680.859999999</v>
      </c>
    </row>
    <row r="1051" spans="1:8" x14ac:dyDescent="0.3">
      <c r="A1051" s="8">
        <f>DATEVALUE(MID(B1051,1,10))+(IF(RIGHT(B1051,2)="PM",12,0)+MID(B1051,12,2))/24</f>
        <v>43861.5</v>
      </c>
      <c r="B1051" t="s">
        <v>1220</v>
      </c>
      <c r="C1051">
        <v>9513.2099999999991</v>
      </c>
      <c r="D1051">
        <v>9530.2199999999993</v>
      </c>
      <c r="E1051">
        <v>9472.86</v>
      </c>
      <c r="F1051">
        <v>9473.8700000000008</v>
      </c>
      <c r="G1051">
        <v>1062</v>
      </c>
      <c r="H1051">
        <v>10092500.220000001</v>
      </c>
    </row>
    <row r="1052" spans="1:8" x14ac:dyDescent="0.3">
      <c r="A1052" s="8">
        <f>DATEVALUE(MID(B1052,1,10))+(IF(RIGHT(B1052,2)="PM",12,0)+MID(B1052,12,2))/24</f>
        <v>43860.958333333336</v>
      </c>
      <c r="B1052" t="s">
        <v>1221</v>
      </c>
      <c r="C1052">
        <v>9563.69</v>
      </c>
      <c r="D1052">
        <v>9577.56</v>
      </c>
      <c r="E1052">
        <v>9466.66</v>
      </c>
      <c r="F1052">
        <v>9513.2099999999991</v>
      </c>
      <c r="G1052">
        <v>1913.99</v>
      </c>
      <c r="H1052">
        <v>18210718.399999999</v>
      </c>
    </row>
    <row r="1053" spans="1:8" x14ac:dyDescent="0.3">
      <c r="A1053" s="8">
        <f>DATEVALUE(MID(B1053,1,10))+(IF(RIGHT(B1053,2)="PM",12,0)+MID(B1053,12,2))/24</f>
        <v>43860.916666666664</v>
      </c>
      <c r="B1053" t="s">
        <v>1222</v>
      </c>
      <c r="C1053">
        <v>9566.0499999999993</v>
      </c>
      <c r="D1053">
        <v>9572</v>
      </c>
      <c r="E1053">
        <v>9531.01</v>
      </c>
      <c r="F1053">
        <v>9563.69</v>
      </c>
      <c r="G1053">
        <v>859.53</v>
      </c>
      <c r="H1053">
        <v>8209454.21</v>
      </c>
    </row>
    <row r="1054" spans="1:8" x14ac:dyDescent="0.3">
      <c r="A1054" s="8">
        <f>DATEVALUE(MID(B1054,1,10))+(IF(RIGHT(B1054,2)="PM",12,0)+MID(B1054,12,2))/24</f>
        <v>43860.875</v>
      </c>
      <c r="B1054" t="s">
        <v>1223</v>
      </c>
      <c r="C1054">
        <v>9575.3799999999992</v>
      </c>
      <c r="D1054">
        <v>9578</v>
      </c>
      <c r="E1054">
        <v>9520.2000000000007</v>
      </c>
      <c r="F1054">
        <v>9566.0499999999993</v>
      </c>
      <c r="G1054">
        <v>1489.32</v>
      </c>
      <c r="H1054">
        <v>14221023.85</v>
      </c>
    </row>
    <row r="1055" spans="1:8" x14ac:dyDescent="0.3">
      <c r="A1055" s="8">
        <f>DATEVALUE(MID(B1055,1,10))+(IF(RIGHT(B1055,2)="PM",12,0)+MID(B1055,12,2))/24</f>
        <v>43860.833333333336</v>
      </c>
      <c r="B1055" t="s">
        <v>1224</v>
      </c>
      <c r="C1055">
        <v>9506.82</v>
      </c>
      <c r="D1055">
        <v>9578</v>
      </c>
      <c r="E1055">
        <v>9486.57</v>
      </c>
      <c r="F1055">
        <v>9575.3799999999992</v>
      </c>
      <c r="G1055">
        <v>2828.28</v>
      </c>
      <c r="H1055">
        <v>26991724.010000002</v>
      </c>
    </row>
    <row r="1056" spans="1:8" x14ac:dyDescent="0.3">
      <c r="A1056" s="8">
        <f>DATEVALUE(MID(B1056,1,10))+(IF(RIGHT(B1056,2)="PM",12,0)+MID(B1056,12,2))/24</f>
        <v>43860.791666666664</v>
      </c>
      <c r="B1056" t="s">
        <v>1225</v>
      </c>
      <c r="C1056">
        <v>9499.2800000000007</v>
      </c>
      <c r="D1056">
        <v>9526.14</v>
      </c>
      <c r="E1056">
        <v>9460</v>
      </c>
      <c r="F1056">
        <v>9506.82</v>
      </c>
      <c r="G1056">
        <v>2961.13</v>
      </c>
      <c r="H1056">
        <v>28118282.66</v>
      </c>
    </row>
    <row r="1057" spans="1:8" x14ac:dyDescent="0.3">
      <c r="A1057" s="8">
        <f>DATEVALUE(MID(B1057,1,10))+(IF(RIGHT(B1057,2)="PM",12,0)+MID(B1057,12,2))/24</f>
        <v>43860.75</v>
      </c>
      <c r="B1057" t="s">
        <v>1226</v>
      </c>
      <c r="C1057">
        <v>9468.5</v>
      </c>
      <c r="D1057">
        <v>9530</v>
      </c>
      <c r="E1057">
        <v>9458.02</v>
      </c>
      <c r="F1057">
        <v>9499.2800000000007</v>
      </c>
      <c r="G1057">
        <v>2713.56</v>
      </c>
      <c r="H1057">
        <v>25769435.350000001</v>
      </c>
    </row>
    <row r="1058" spans="1:8" x14ac:dyDescent="0.3">
      <c r="A1058" s="8">
        <f>DATEVALUE(MID(B1058,1,10))+(IF(RIGHT(B1058,2)="PM",12,0)+MID(B1058,12,2))/24</f>
        <v>43860.708333333336</v>
      </c>
      <c r="B1058" t="s">
        <v>1227</v>
      </c>
      <c r="C1058">
        <v>9370.93</v>
      </c>
      <c r="D1058">
        <v>9523.4</v>
      </c>
      <c r="E1058">
        <v>9370.17</v>
      </c>
      <c r="F1058">
        <v>9468.5</v>
      </c>
      <c r="G1058">
        <v>6805.76</v>
      </c>
      <c r="H1058">
        <v>64391424.840000004</v>
      </c>
    </row>
    <row r="1059" spans="1:8" x14ac:dyDescent="0.3">
      <c r="A1059" s="8">
        <f>DATEVALUE(MID(B1059,1,10))+(IF(RIGHT(B1059,2)="PM",12,0)+MID(B1059,12,2))/24</f>
        <v>43860.666666666664</v>
      </c>
      <c r="B1059" t="s">
        <v>1228</v>
      </c>
      <c r="C1059">
        <v>9386.8799999999992</v>
      </c>
      <c r="D1059">
        <v>9477.06</v>
      </c>
      <c r="E1059">
        <v>9220</v>
      </c>
      <c r="F1059">
        <v>9370.93</v>
      </c>
      <c r="G1059">
        <v>8039.07</v>
      </c>
      <c r="H1059">
        <v>75137552.340000004</v>
      </c>
    </row>
    <row r="1060" spans="1:8" x14ac:dyDescent="0.3">
      <c r="A1060" s="8">
        <f>DATEVALUE(MID(B1060,1,10))+(IF(RIGHT(B1060,2)="PM",12,0)+MID(B1060,12,2))/24</f>
        <v>43860.625</v>
      </c>
      <c r="B1060" t="s">
        <v>1229</v>
      </c>
      <c r="C1060">
        <v>9349.82</v>
      </c>
      <c r="D1060">
        <v>9391.7999999999993</v>
      </c>
      <c r="E1060">
        <v>9335</v>
      </c>
      <c r="F1060">
        <v>9386.8799999999992</v>
      </c>
      <c r="G1060">
        <v>2193.85</v>
      </c>
      <c r="H1060">
        <v>20542601.969999999</v>
      </c>
    </row>
    <row r="1061" spans="1:8" x14ac:dyDescent="0.3">
      <c r="A1061" s="8">
        <f>DATEVALUE(MID(B1061,1,10))+(IF(RIGHT(B1061,2)="PM",12,0)+MID(B1061,12,2))/24</f>
        <v>43860.583333333336</v>
      </c>
      <c r="B1061" t="s">
        <v>1230</v>
      </c>
      <c r="C1061">
        <v>9386.9699999999993</v>
      </c>
      <c r="D1061">
        <v>9412.35</v>
      </c>
      <c r="E1061">
        <v>9306</v>
      </c>
      <c r="F1061">
        <v>9349.82</v>
      </c>
      <c r="G1061">
        <v>2748.86</v>
      </c>
      <c r="H1061">
        <v>25714102.239999998</v>
      </c>
    </row>
    <row r="1062" spans="1:8" x14ac:dyDescent="0.3">
      <c r="A1062" s="8">
        <f>DATEVALUE(MID(B1062,1,10))+(IF(RIGHT(B1062,2)="PM",12,0)+MID(B1062,12,2))/24</f>
        <v>43860.541666666664</v>
      </c>
      <c r="B1062" t="s">
        <v>1231</v>
      </c>
      <c r="C1062">
        <v>9375.58</v>
      </c>
      <c r="D1062">
        <v>9401</v>
      </c>
      <c r="E1062">
        <v>9351.73</v>
      </c>
      <c r="F1062">
        <v>9386.9699999999993</v>
      </c>
      <c r="G1062">
        <v>1872.32</v>
      </c>
      <c r="H1062">
        <v>17567768.670000002</v>
      </c>
    </row>
    <row r="1063" spans="1:8" x14ac:dyDescent="0.3">
      <c r="A1063" s="8">
        <f>DATEVALUE(MID(B1063,1,10))+(IF(RIGHT(B1063,2)="PM",12,0)+MID(B1063,12,2))/24</f>
        <v>43861</v>
      </c>
      <c r="B1063" t="s">
        <v>1232</v>
      </c>
      <c r="C1063">
        <v>9338.2099999999991</v>
      </c>
      <c r="D1063">
        <v>9395</v>
      </c>
      <c r="E1063">
        <v>9332.2900000000009</v>
      </c>
      <c r="F1063">
        <v>9375.58</v>
      </c>
      <c r="G1063">
        <v>1939.05</v>
      </c>
      <c r="H1063">
        <v>18178175.809999999</v>
      </c>
    </row>
    <row r="1064" spans="1:8" x14ac:dyDescent="0.3">
      <c r="A1064" s="8">
        <f>DATEVALUE(MID(B1064,1,10))+(IF(RIGHT(B1064,2)="PM",12,0)+MID(B1064,12,2))/24</f>
        <v>43860.458333333336</v>
      </c>
      <c r="B1064" t="s">
        <v>1233</v>
      </c>
      <c r="C1064">
        <v>9334.27</v>
      </c>
      <c r="D1064">
        <v>9361.2099999999991</v>
      </c>
      <c r="E1064">
        <v>9315</v>
      </c>
      <c r="F1064">
        <v>9338.2099999999991</v>
      </c>
      <c r="G1064">
        <v>1464.78</v>
      </c>
      <c r="H1064">
        <v>13676405.91</v>
      </c>
    </row>
    <row r="1065" spans="1:8" x14ac:dyDescent="0.3">
      <c r="A1065" s="8">
        <f>DATEVALUE(MID(B1065,1,10))+(IF(RIGHT(B1065,2)="PM",12,0)+MID(B1065,12,2))/24</f>
        <v>43860.416666666664</v>
      </c>
      <c r="B1065" t="s">
        <v>1234</v>
      </c>
      <c r="C1065">
        <v>9364.49</v>
      </c>
      <c r="D1065">
        <v>9376.98</v>
      </c>
      <c r="E1065">
        <v>9327</v>
      </c>
      <c r="F1065">
        <v>9334.27</v>
      </c>
      <c r="G1065">
        <v>1183.08</v>
      </c>
      <c r="H1065">
        <v>11062121.619999999</v>
      </c>
    </row>
    <row r="1066" spans="1:8" x14ac:dyDescent="0.3">
      <c r="A1066" s="8">
        <f>DATEVALUE(MID(B1066,1,10))+(IF(RIGHT(B1066,2)="PM",12,0)+MID(B1066,12,2))/24</f>
        <v>43860.375</v>
      </c>
      <c r="B1066" t="s">
        <v>1235</v>
      </c>
      <c r="C1066">
        <v>9374.02</v>
      </c>
      <c r="D1066">
        <v>9391.65</v>
      </c>
      <c r="E1066">
        <v>9320.01</v>
      </c>
      <c r="F1066">
        <v>9364.49</v>
      </c>
      <c r="G1066">
        <v>1973.75</v>
      </c>
      <c r="H1066">
        <v>18461454.760000002</v>
      </c>
    </row>
    <row r="1067" spans="1:8" x14ac:dyDescent="0.3">
      <c r="A1067" s="8">
        <f>DATEVALUE(MID(B1067,1,10))+(IF(RIGHT(B1067,2)="PM",12,0)+MID(B1067,12,2))/24</f>
        <v>43860.333333333336</v>
      </c>
      <c r="B1067" t="s">
        <v>1236</v>
      </c>
      <c r="C1067">
        <v>9391.02</v>
      </c>
      <c r="D1067">
        <v>9408.36</v>
      </c>
      <c r="E1067">
        <v>9356</v>
      </c>
      <c r="F1067">
        <v>9374.02</v>
      </c>
      <c r="G1067">
        <v>2060.4699999999998</v>
      </c>
      <c r="H1067">
        <v>19323175.559999999</v>
      </c>
    </row>
    <row r="1068" spans="1:8" x14ac:dyDescent="0.3">
      <c r="A1068" s="8">
        <f>DATEVALUE(MID(B1068,1,10))+(IF(RIGHT(B1068,2)="PM",12,0)+MID(B1068,12,2))/24</f>
        <v>43860.291666666664</v>
      </c>
      <c r="B1068" t="s">
        <v>1237</v>
      </c>
      <c r="C1068">
        <v>9325.32</v>
      </c>
      <c r="D1068">
        <v>9399</v>
      </c>
      <c r="E1068">
        <v>9325.32</v>
      </c>
      <c r="F1068">
        <v>9391.02</v>
      </c>
      <c r="G1068">
        <v>2151.66</v>
      </c>
      <c r="H1068">
        <v>20161026</v>
      </c>
    </row>
    <row r="1069" spans="1:8" x14ac:dyDescent="0.3">
      <c r="A1069" s="8">
        <f>DATEVALUE(MID(B1069,1,10))+(IF(RIGHT(B1069,2)="PM",12,0)+MID(B1069,12,2))/24</f>
        <v>43860.25</v>
      </c>
      <c r="B1069" t="s">
        <v>1238</v>
      </c>
      <c r="C1069">
        <v>9318</v>
      </c>
      <c r="D1069">
        <v>9350</v>
      </c>
      <c r="E1069">
        <v>9305</v>
      </c>
      <c r="F1069">
        <v>9325.32</v>
      </c>
      <c r="G1069">
        <v>1112.9000000000001</v>
      </c>
      <c r="H1069">
        <v>10381646.99</v>
      </c>
    </row>
    <row r="1070" spans="1:8" x14ac:dyDescent="0.3">
      <c r="A1070" s="8">
        <f>DATEVALUE(MID(B1070,1,10))+(IF(RIGHT(B1070,2)="PM",12,0)+MID(B1070,12,2))/24</f>
        <v>43860.208333333336</v>
      </c>
      <c r="B1070" t="s">
        <v>1239</v>
      </c>
      <c r="C1070">
        <v>9329.5</v>
      </c>
      <c r="D1070">
        <v>9353.36</v>
      </c>
      <c r="E1070">
        <v>9316.35</v>
      </c>
      <c r="F1070">
        <v>9318</v>
      </c>
      <c r="G1070">
        <v>1310.01</v>
      </c>
      <c r="H1070">
        <v>12223012.09</v>
      </c>
    </row>
    <row r="1071" spans="1:8" x14ac:dyDescent="0.3">
      <c r="A1071" s="8">
        <f>DATEVALUE(MID(B1071,1,10))+(IF(RIGHT(B1071,2)="PM",12,0)+MID(B1071,12,2))/24</f>
        <v>43860.166666666664</v>
      </c>
      <c r="B1071" t="s">
        <v>1240</v>
      </c>
      <c r="C1071">
        <v>9280.2999999999993</v>
      </c>
      <c r="D1071">
        <v>9360</v>
      </c>
      <c r="E1071">
        <v>9277.23</v>
      </c>
      <c r="F1071">
        <v>9329.5</v>
      </c>
      <c r="G1071">
        <v>1449.73</v>
      </c>
      <c r="H1071">
        <v>13532941.220000001</v>
      </c>
    </row>
    <row r="1072" spans="1:8" x14ac:dyDescent="0.3">
      <c r="A1072" s="8">
        <f>DATEVALUE(MID(B1072,1,10))+(IF(RIGHT(B1072,2)="PM",12,0)+MID(B1072,12,2))/24</f>
        <v>43860.125</v>
      </c>
      <c r="B1072" t="s">
        <v>1241</v>
      </c>
      <c r="C1072">
        <v>9252</v>
      </c>
      <c r="D1072">
        <v>9292</v>
      </c>
      <c r="E1072">
        <v>9247.82</v>
      </c>
      <c r="F1072">
        <v>9280.2999999999993</v>
      </c>
      <c r="G1072">
        <v>933.34</v>
      </c>
      <c r="H1072">
        <v>8653928.0299999993</v>
      </c>
    </row>
    <row r="1073" spans="1:8" x14ac:dyDescent="0.3">
      <c r="A1073" s="8">
        <f>DATEVALUE(MID(B1073,1,10))+(IF(RIGHT(B1073,2)="PM",12,0)+MID(B1073,12,2))/24</f>
        <v>43860.083333333336</v>
      </c>
      <c r="B1073" t="s">
        <v>1242</v>
      </c>
      <c r="C1073">
        <v>9296.36</v>
      </c>
      <c r="D1073">
        <v>9296.36</v>
      </c>
      <c r="E1073">
        <v>9252</v>
      </c>
      <c r="F1073">
        <v>9252</v>
      </c>
      <c r="G1073">
        <v>846.04</v>
      </c>
      <c r="H1073">
        <v>7844131</v>
      </c>
    </row>
    <row r="1074" spans="1:8" x14ac:dyDescent="0.3">
      <c r="A1074" s="8">
        <f>DATEVALUE(MID(B1074,1,10))+(IF(RIGHT(B1074,2)="PM",12,0)+MID(B1074,12,2))/24</f>
        <v>43860.041666666664</v>
      </c>
      <c r="B1074" t="s">
        <v>1243</v>
      </c>
      <c r="C1074">
        <v>9278.2900000000009</v>
      </c>
      <c r="D1074">
        <v>9298.2800000000007</v>
      </c>
      <c r="E1074">
        <v>9252.81</v>
      </c>
      <c r="F1074">
        <v>9296.36</v>
      </c>
      <c r="G1074">
        <v>1252.53</v>
      </c>
      <c r="H1074">
        <v>11619368.74</v>
      </c>
    </row>
    <row r="1075" spans="1:8" x14ac:dyDescent="0.3">
      <c r="A1075" s="8">
        <f>DATEVALUE(MID(B1075,1,10))+(IF(RIGHT(B1075,2)="PM",12,0)+MID(B1075,12,2))/24</f>
        <v>43860.5</v>
      </c>
      <c r="B1075" t="s">
        <v>1244</v>
      </c>
      <c r="C1075">
        <v>9301.5300000000007</v>
      </c>
      <c r="D1075">
        <v>9333.9699999999993</v>
      </c>
      <c r="E1075">
        <v>9204.44</v>
      </c>
      <c r="F1075">
        <v>9278.2900000000009</v>
      </c>
      <c r="G1075">
        <v>3336.48</v>
      </c>
      <c r="H1075">
        <v>30908069.670000002</v>
      </c>
    </row>
    <row r="1076" spans="1:8" x14ac:dyDescent="0.3">
      <c r="A1076" s="8">
        <f>DATEVALUE(MID(B1076,1,10))+(IF(RIGHT(B1076,2)="PM",12,0)+MID(B1076,12,2))/24</f>
        <v>43859.958333333336</v>
      </c>
      <c r="B1076" t="s">
        <v>1245</v>
      </c>
      <c r="C1076">
        <v>9341.99</v>
      </c>
      <c r="D1076">
        <v>9363</v>
      </c>
      <c r="E1076">
        <v>9290</v>
      </c>
      <c r="F1076">
        <v>9301.5300000000007</v>
      </c>
      <c r="G1076">
        <v>1283.8900000000001</v>
      </c>
      <c r="H1076">
        <v>11972022.949999999</v>
      </c>
    </row>
    <row r="1077" spans="1:8" x14ac:dyDescent="0.3">
      <c r="A1077" s="8">
        <f>DATEVALUE(MID(B1077,1,10))+(IF(RIGHT(B1077,2)="PM",12,0)+MID(B1077,12,2))/24</f>
        <v>43859.916666666664</v>
      </c>
      <c r="B1077" t="s">
        <v>1246</v>
      </c>
      <c r="C1077">
        <v>9377.99</v>
      </c>
      <c r="D1077">
        <v>9386.81</v>
      </c>
      <c r="E1077">
        <v>9309.75</v>
      </c>
      <c r="F1077">
        <v>9341.99</v>
      </c>
      <c r="G1077">
        <v>1206.69</v>
      </c>
      <c r="H1077">
        <v>11278004.07</v>
      </c>
    </row>
    <row r="1078" spans="1:8" x14ac:dyDescent="0.3">
      <c r="A1078" s="8">
        <f>DATEVALUE(MID(B1078,1,10))+(IF(RIGHT(B1078,2)="PM",12,0)+MID(B1078,12,2))/24</f>
        <v>43859.875</v>
      </c>
      <c r="B1078" t="s">
        <v>1247</v>
      </c>
      <c r="C1078">
        <v>9386.4599999999991</v>
      </c>
      <c r="D1078">
        <v>9449.24</v>
      </c>
      <c r="E1078">
        <v>9330</v>
      </c>
      <c r="F1078">
        <v>9377.99</v>
      </c>
      <c r="G1078">
        <v>2843.53</v>
      </c>
      <c r="H1078">
        <v>26675886.210000001</v>
      </c>
    </row>
    <row r="1079" spans="1:8" x14ac:dyDescent="0.3">
      <c r="A1079" s="8">
        <f>DATEVALUE(MID(B1079,1,10))+(IF(RIGHT(B1079,2)="PM",12,0)+MID(B1079,12,2))/24</f>
        <v>43859.833333333336</v>
      </c>
      <c r="B1079" t="s">
        <v>1248</v>
      </c>
      <c r="C1079">
        <v>9393.98</v>
      </c>
      <c r="D1079">
        <v>9414.44</v>
      </c>
      <c r="E1079">
        <v>9351.73</v>
      </c>
      <c r="F1079">
        <v>9386.4599999999991</v>
      </c>
      <c r="G1079">
        <v>1447.15</v>
      </c>
      <c r="H1079">
        <v>13578091.01</v>
      </c>
    </row>
    <row r="1080" spans="1:8" x14ac:dyDescent="0.3">
      <c r="A1080" s="8">
        <f>DATEVALUE(MID(B1080,1,10))+(IF(RIGHT(B1080,2)="PM",12,0)+MID(B1080,12,2))/24</f>
        <v>43859.791666666664</v>
      </c>
      <c r="B1080" t="s">
        <v>1249</v>
      </c>
      <c r="C1080">
        <v>9372.32</v>
      </c>
      <c r="D1080">
        <v>9415</v>
      </c>
      <c r="E1080">
        <v>9322.26</v>
      </c>
      <c r="F1080">
        <v>9393.98</v>
      </c>
      <c r="G1080">
        <v>2387.71</v>
      </c>
      <c r="H1080">
        <v>22396480.379999999</v>
      </c>
    </row>
    <row r="1081" spans="1:8" x14ac:dyDescent="0.3">
      <c r="A1081" s="8">
        <f>DATEVALUE(MID(B1081,1,10))+(IF(RIGHT(B1081,2)="PM",12,0)+MID(B1081,12,2))/24</f>
        <v>43859.75</v>
      </c>
      <c r="B1081" t="s">
        <v>1250</v>
      </c>
      <c r="C1081">
        <v>9343.81</v>
      </c>
      <c r="D1081">
        <v>9382.36</v>
      </c>
      <c r="E1081">
        <v>9341.91</v>
      </c>
      <c r="F1081">
        <v>9372.32</v>
      </c>
      <c r="G1081">
        <v>1197.44</v>
      </c>
      <c r="H1081">
        <v>11215516.75</v>
      </c>
    </row>
    <row r="1082" spans="1:8" x14ac:dyDescent="0.3">
      <c r="A1082" s="8">
        <f>DATEVALUE(MID(B1082,1,10))+(IF(RIGHT(B1082,2)="PM",12,0)+MID(B1082,12,2))/24</f>
        <v>43859.708333333336</v>
      </c>
      <c r="B1082" t="s">
        <v>1251</v>
      </c>
      <c r="C1082">
        <v>9361.2000000000007</v>
      </c>
      <c r="D1082">
        <v>9375</v>
      </c>
      <c r="E1082">
        <v>9335.01</v>
      </c>
      <c r="F1082">
        <v>9343.81</v>
      </c>
      <c r="G1082">
        <v>1596.04</v>
      </c>
      <c r="H1082">
        <v>14931654.720000001</v>
      </c>
    </row>
    <row r="1083" spans="1:8" x14ac:dyDescent="0.3">
      <c r="A1083" s="8">
        <f>DATEVALUE(MID(B1083,1,10))+(IF(RIGHT(B1083,2)="PM",12,0)+MID(B1083,12,2))/24</f>
        <v>43859.666666666664</v>
      </c>
      <c r="B1083" t="s">
        <v>1252</v>
      </c>
      <c r="C1083">
        <v>9285.01</v>
      </c>
      <c r="D1083">
        <v>9366</v>
      </c>
      <c r="E1083">
        <v>9265</v>
      </c>
      <c r="F1083">
        <v>9361.2000000000007</v>
      </c>
      <c r="G1083">
        <v>2030</v>
      </c>
      <c r="H1083">
        <v>18933655.91</v>
      </c>
    </row>
    <row r="1084" spans="1:8" x14ac:dyDescent="0.3">
      <c r="A1084" s="8">
        <f>DATEVALUE(MID(B1084,1,10))+(IF(RIGHT(B1084,2)="PM",12,0)+MID(B1084,12,2))/24</f>
        <v>43859.625</v>
      </c>
      <c r="B1084" t="s">
        <v>1253</v>
      </c>
      <c r="C1084">
        <v>9329.08</v>
      </c>
      <c r="D1084">
        <v>9329.48</v>
      </c>
      <c r="E1084">
        <v>9279.35</v>
      </c>
      <c r="F1084">
        <v>9285.01</v>
      </c>
      <c r="G1084">
        <v>1316.53</v>
      </c>
      <c r="H1084">
        <v>12241223.439999999</v>
      </c>
    </row>
    <row r="1085" spans="1:8" x14ac:dyDescent="0.3">
      <c r="A1085" s="8">
        <f>DATEVALUE(MID(B1085,1,10))+(IF(RIGHT(B1085,2)="PM",12,0)+MID(B1085,12,2))/24</f>
        <v>43859.583333333336</v>
      </c>
      <c r="B1085" t="s">
        <v>1254</v>
      </c>
      <c r="C1085">
        <v>9324.07</v>
      </c>
      <c r="D1085">
        <v>9345.42</v>
      </c>
      <c r="E1085">
        <v>9290</v>
      </c>
      <c r="F1085">
        <v>9329.08</v>
      </c>
      <c r="G1085">
        <v>1295.77</v>
      </c>
      <c r="H1085">
        <v>12079465.060000001</v>
      </c>
    </row>
    <row r="1086" spans="1:8" x14ac:dyDescent="0.3">
      <c r="A1086" s="8">
        <f>DATEVALUE(MID(B1086,1,10))+(IF(RIGHT(B1086,2)="PM",12,0)+MID(B1086,12,2))/24</f>
        <v>43859.541666666664</v>
      </c>
      <c r="B1086" t="s">
        <v>1255</v>
      </c>
      <c r="C1086">
        <v>9280.06</v>
      </c>
      <c r="D1086">
        <v>9351.5</v>
      </c>
      <c r="E1086">
        <v>9265</v>
      </c>
      <c r="F1086">
        <v>9324.07</v>
      </c>
      <c r="G1086">
        <v>2569.0500000000002</v>
      </c>
      <c r="H1086">
        <v>23910373.109999999</v>
      </c>
    </row>
    <row r="1087" spans="1:8" x14ac:dyDescent="0.3">
      <c r="A1087" s="8">
        <f>DATEVALUE(MID(B1087,1,10))+(IF(RIGHT(B1087,2)="PM",12,0)+MID(B1087,12,2))/24</f>
        <v>43860</v>
      </c>
      <c r="B1087" t="s">
        <v>1256</v>
      </c>
      <c r="C1087">
        <v>9303.15</v>
      </c>
      <c r="D1087">
        <v>9316.7999999999993</v>
      </c>
      <c r="E1087">
        <v>9250.0499999999993</v>
      </c>
      <c r="F1087">
        <v>9280.06</v>
      </c>
      <c r="G1087">
        <v>1622.43</v>
      </c>
      <c r="H1087">
        <v>15067356</v>
      </c>
    </row>
    <row r="1088" spans="1:8" x14ac:dyDescent="0.3">
      <c r="A1088" s="8">
        <f>DATEVALUE(MID(B1088,1,10))+(IF(RIGHT(B1088,2)="PM",12,0)+MID(B1088,12,2))/24</f>
        <v>43859.458333333336</v>
      </c>
      <c r="B1088" t="s">
        <v>1257</v>
      </c>
      <c r="C1088">
        <v>9407.93</v>
      </c>
      <c r="D1088">
        <v>9416.7099999999991</v>
      </c>
      <c r="E1088">
        <v>9216</v>
      </c>
      <c r="F1088">
        <v>9303.15</v>
      </c>
      <c r="G1088">
        <v>4627.45</v>
      </c>
      <c r="H1088">
        <v>43027655.270000003</v>
      </c>
    </row>
    <row r="1089" spans="1:8" x14ac:dyDescent="0.3">
      <c r="A1089" s="8">
        <f>DATEVALUE(MID(B1089,1,10))+(IF(RIGHT(B1089,2)="PM",12,0)+MID(B1089,12,2))/24</f>
        <v>43859.416666666664</v>
      </c>
      <c r="B1089" t="s">
        <v>1258</v>
      </c>
      <c r="C1089">
        <v>9332.48</v>
      </c>
      <c r="D1089">
        <v>9434.94</v>
      </c>
      <c r="E1089">
        <v>9257.58</v>
      </c>
      <c r="F1089">
        <v>9407.93</v>
      </c>
      <c r="G1089">
        <v>3901.98</v>
      </c>
      <c r="H1089">
        <v>36480818.090000004</v>
      </c>
    </row>
    <row r="1090" spans="1:8" x14ac:dyDescent="0.3">
      <c r="A1090" s="8">
        <f>DATEVALUE(MID(B1090,1,10))+(IF(RIGHT(B1090,2)="PM",12,0)+MID(B1090,12,2))/24</f>
        <v>43859.375</v>
      </c>
      <c r="B1090" t="s">
        <v>1259</v>
      </c>
      <c r="C1090">
        <v>9387.11</v>
      </c>
      <c r="D1090">
        <v>9387.52</v>
      </c>
      <c r="E1090">
        <v>9319.2000000000007</v>
      </c>
      <c r="F1090">
        <v>9332.48</v>
      </c>
      <c r="G1090">
        <v>2218.41</v>
      </c>
      <c r="H1090">
        <v>20728471.120000001</v>
      </c>
    </row>
    <row r="1091" spans="1:8" x14ac:dyDescent="0.3">
      <c r="A1091" s="8">
        <f>DATEVALUE(MID(B1091,1,10))+(IF(RIGHT(B1091,2)="PM",12,0)+MID(B1091,12,2))/24</f>
        <v>43859.333333333336</v>
      </c>
      <c r="B1091" t="s">
        <v>1260</v>
      </c>
      <c r="C1091">
        <v>9365</v>
      </c>
      <c r="D1091">
        <v>9387.99</v>
      </c>
      <c r="E1091">
        <v>9341.7800000000007</v>
      </c>
      <c r="F1091">
        <v>9387.11</v>
      </c>
      <c r="G1091">
        <v>1394.13</v>
      </c>
      <c r="H1091">
        <v>13053528.75</v>
      </c>
    </row>
    <row r="1092" spans="1:8" x14ac:dyDescent="0.3">
      <c r="A1092" s="8">
        <f>DATEVALUE(MID(B1092,1,10))+(IF(RIGHT(B1092,2)="PM",12,0)+MID(B1092,12,2))/24</f>
        <v>43859.291666666664</v>
      </c>
      <c r="B1092" t="s">
        <v>1261</v>
      </c>
      <c r="C1092">
        <v>9332.74</v>
      </c>
      <c r="D1092">
        <v>9370.07</v>
      </c>
      <c r="E1092">
        <v>9317.08</v>
      </c>
      <c r="F1092">
        <v>9365</v>
      </c>
      <c r="G1092">
        <v>1970.9</v>
      </c>
      <c r="H1092">
        <v>18423076.359999999</v>
      </c>
    </row>
    <row r="1093" spans="1:8" x14ac:dyDescent="0.3">
      <c r="A1093" s="8">
        <f>DATEVALUE(MID(B1093,1,10))+(IF(RIGHT(B1093,2)="PM",12,0)+MID(B1093,12,2))/24</f>
        <v>43859.25</v>
      </c>
      <c r="B1093" t="s">
        <v>1262</v>
      </c>
      <c r="C1093">
        <v>9355.07</v>
      </c>
      <c r="D1093">
        <v>9393.0400000000009</v>
      </c>
      <c r="E1093">
        <v>9330</v>
      </c>
      <c r="F1093">
        <v>9332.74</v>
      </c>
      <c r="G1093">
        <v>2251.4699999999998</v>
      </c>
      <c r="H1093">
        <v>21075994.489999998</v>
      </c>
    </row>
    <row r="1094" spans="1:8" x14ac:dyDescent="0.3">
      <c r="A1094" s="8">
        <f>DATEVALUE(MID(B1094,1,10))+(IF(RIGHT(B1094,2)="PM",12,0)+MID(B1094,12,2))/24</f>
        <v>43859.208333333336</v>
      </c>
      <c r="B1094" t="s">
        <v>1263</v>
      </c>
      <c r="C1094">
        <v>9333.7900000000009</v>
      </c>
      <c r="D1094">
        <v>9362.61</v>
      </c>
      <c r="E1094">
        <v>9326.1299999999992</v>
      </c>
      <c r="F1094">
        <v>9355.07</v>
      </c>
      <c r="G1094">
        <v>1247.74</v>
      </c>
      <c r="H1094">
        <v>11664098.66</v>
      </c>
    </row>
    <row r="1095" spans="1:8" x14ac:dyDescent="0.3">
      <c r="A1095" s="8">
        <f>DATEVALUE(MID(B1095,1,10))+(IF(RIGHT(B1095,2)="PM",12,0)+MID(B1095,12,2))/24</f>
        <v>43859.166666666664</v>
      </c>
      <c r="B1095" t="s">
        <v>1264</v>
      </c>
      <c r="C1095">
        <v>9343.5</v>
      </c>
      <c r="D1095">
        <v>9379.93</v>
      </c>
      <c r="E1095">
        <v>9314</v>
      </c>
      <c r="F1095">
        <v>9333.7900000000009</v>
      </c>
      <c r="G1095">
        <v>1372</v>
      </c>
      <c r="H1095">
        <v>12821811.619999999</v>
      </c>
    </row>
    <row r="1096" spans="1:8" x14ac:dyDescent="0.3">
      <c r="A1096" s="8">
        <f>DATEVALUE(MID(B1096,1,10))+(IF(RIGHT(B1096,2)="PM",12,0)+MID(B1096,12,2))/24</f>
        <v>43859.125</v>
      </c>
      <c r="B1096" t="s">
        <v>1265</v>
      </c>
      <c r="C1096">
        <v>9323.11</v>
      </c>
      <c r="D1096">
        <v>9362.5300000000007</v>
      </c>
      <c r="E1096">
        <v>9308.01</v>
      </c>
      <c r="F1096">
        <v>9343.5</v>
      </c>
      <c r="G1096">
        <v>1331.17</v>
      </c>
      <c r="H1096">
        <v>12433451.01</v>
      </c>
    </row>
    <row r="1097" spans="1:8" x14ac:dyDescent="0.3">
      <c r="A1097" s="8">
        <f>DATEVALUE(MID(B1097,1,10))+(IF(RIGHT(B1097,2)="PM",12,0)+MID(B1097,12,2))/24</f>
        <v>43859.083333333336</v>
      </c>
      <c r="B1097" t="s">
        <v>1266</v>
      </c>
      <c r="C1097">
        <v>9344.24</v>
      </c>
      <c r="D1097">
        <v>9362.2800000000007</v>
      </c>
      <c r="E1097">
        <v>9261.32</v>
      </c>
      <c r="F1097">
        <v>9323.11</v>
      </c>
      <c r="G1097">
        <v>1904.75</v>
      </c>
      <c r="H1097">
        <v>17750839.289999999</v>
      </c>
    </row>
    <row r="1098" spans="1:8" x14ac:dyDescent="0.3">
      <c r="A1098" s="8">
        <f>DATEVALUE(MID(B1098,1,10))+(IF(RIGHT(B1098,2)="PM",12,0)+MID(B1098,12,2))/24</f>
        <v>43859.041666666664</v>
      </c>
      <c r="B1098" t="s">
        <v>1267</v>
      </c>
      <c r="C1098">
        <v>9331.15</v>
      </c>
      <c r="D1098">
        <v>9385</v>
      </c>
      <c r="E1098">
        <v>9326.0300000000007</v>
      </c>
      <c r="F1098">
        <v>9344.24</v>
      </c>
      <c r="G1098">
        <v>2014.29</v>
      </c>
      <c r="H1098">
        <v>18841048.170000002</v>
      </c>
    </row>
    <row r="1099" spans="1:8" x14ac:dyDescent="0.3">
      <c r="A1099" s="8">
        <f>DATEVALUE(MID(B1099,1,10))+(IF(RIGHT(B1099,2)="PM",12,0)+MID(B1099,12,2))/24</f>
        <v>43859.5</v>
      </c>
      <c r="B1099" t="s">
        <v>1268</v>
      </c>
      <c r="C1099">
        <v>9374.2099999999991</v>
      </c>
      <c r="D1099">
        <v>9420.82</v>
      </c>
      <c r="E1099">
        <v>9316</v>
      </c>
      <c r="F1099">
        <v>9331.15</v>
      </c>
      <c r="G1099">
        <v>4015</v>
      </c>
      <c r="H1099">
        <v>37604684.030000001</v>
      </c>
    </row>
    <row r="1100" spans="1:8" x14ac:dyDescent="0.3">
      <c r="A1100" s="8">
        <f>DATEVALUE(MID(B1100,1,10))+(IF(RIGHT(B1100,2)="PM",12,0)+MID(B1100,12,2))/24</f>
        <v>43858.958333333336</v>
      </c>
      <c r="B1100" t="s">
        <v>1269</v>
      </c>
      <c r="C1100">
        <v>9133</v>
      </c>
      <c r="D1100">
        <v>9400</v>
      </c>
      <c r="E1100">
        <v>9115.5499999999993</v>
      </c>
      <c r="F1100">
        <v>9374.2099999999991</v>
      </c>
      <c r="G1100">
        <v>6829.21</v>
      </c>
      <c r="H1100">
        <v>63414189.57</v>
      </c>
    </row>
    <row r="1101" spans="1:8" x14ac:dyDescent="0.3">
      <c r="A1101" s="8">
        <f>DATEVALUE(MID(B1101,1,10))+(IF(RIGHT(B1101,2)="PM",12,0)+MID(B1101,12,2))/24</f>
        <v>43858.916666666664</v>
      </c>
      <c r="B1101" t="s">
        <v>1270</v>
      </c>
      <c r="C1101">
        <v>9050.64</v>
      </c>
      <c r="D1101">
        <v>9163.5</v>
      </c>
      <c r="E1101">
        <v>9045.2900000000009</v>
      </c>
      <c r="F1101">
        <v>9133</v>
      </c>
      <c r="G1101">
        <v>1499.71</v>
      </c>
      <c r="H1101">
        <v>13671968.77</v>
      </c>
    </row>
    <row r="1102" spans="1:8" x14ac:dyDescent="0.3">
      <c r="A1102" s="8">
        <f>DATEVALUE(MID(B1102,1,10))+(IF(RIGHT(B1102,2)="PM",12,0)+MID(B1102,12,2))/24</f>
        <v>43858.875</v>
      </c>
      <c r="B1102" t="s">
        <v>1271</v>
      </c>
      <c r="C1102">
        <v>9061.5</v>
      </c>
      <c r="D1102">
        <v>9120</v>
      </c>
      <c r="E1102">
        <v>9038.69</v>
      </c>
      <c r="F1102">
        <v>9050.64</v>
      </c>
      <c r="G1102">
        <v>1613.2</v>
      </c>
      <c r="H1102">
        <v>14651484.02</v>
      </c>
    </row>
    <row r="1103" spans="1:8" x14ac:dyDescent="0.3">
      <c r="A1103" s="8">
        <f>DATEVALUE(MID(B1103,1,10))+(IF(RIGHT(B1103,2)="PM",12,0)+MID(B1103,12,2))/24</f>
        <v>43858.833333333336</v>
      </c>
      <c r="B1103" t="s">
        <v>1272</v>
      </c>
      <c r="C1103">
        <v>9010.86</v>
      </c>
      <c r="D1103">
        <v>9090</v>
      </c>
      <c r="E1103">
        <v>9007.74</v>
      </c>
      <c r="F1103">
        <v>9061.5</v>
      </c>
      <c r="G1103">
        <v>2091.04</v>
      </c>
      <c r="H1103">
        <v>18942683.170000002</v>
      </c>
    </row>
    <row r="1104" spans="1:8" x14ac:dyDescent="0.3">
      <c r="A1104" s="8">
        <f>DATEVALUE(MID(B1104,1,10))+(IF(RIGHT(B1104,2)="PM",12,0)+MID(B1104,12,2))/24</f>
        <v>43858.791666666664</v>
      </c>
      <c r="B1104" t="s">
        <v>1273</v>
      </c>
      <c r="C1104">
        <v>8998.6299999999992</v>
      </c>
      <c r="D1104">
        <v>9039.84</v>
      </c>
      <c r="E1104">
        <v>8976.4599999999991</v>
      </c>
      <c r="F1104">
        <v>9010.86</v>
      </c>
      <c r="G1104">
        <v>1174.0999999999999</v>
      </c>
      <c r="H1104">
        <v>10581778.949999999</v>
      </c>
    </row>
    <row r="1105" spans="1:8" x14ac:dyDescent="0.3">
      <c r="A1105" s="8">
        <f>DATEVALUE(MID(B1105,1,10))+(IF(RIGHT(B1105,2)="PM",12,0)+MID(B1105,12,2))/24</f>
        <v>43858.75</v>
      </c>
      <c r="B1105" t="s">
        <v>1274</v>
      </c>
      <c r="C1105">
        <v>8983.0300000000007</v>
      </c>
      <c r="D1105">
        <v>9040</v>
      </c>
      <c r="E1105">
        <v>8965.3799999999992</v>
      </c>
      <c r="F1105">
        <v>8998.6299999999992</v>
      </c>
      <c r="G1105">
        <v>1799.39</v>
      </c>
      <c r="H1105">
        <v>16210262.02</v>
      </c>
    </row>
    <row r="1106" spans="1:8" x14ac:dyDescent="0.3">
      <c r="A1106" s="8">
        <f>DATEVALUE(MID(B1106,1,10))+(IF(RIGHT(B1106,2)="PM",12,0)+MID(B1106,12,2))/24</f>
        <v>43858.708333333336</v>
      </c>
      <c r="B1106" t="s">
        <v>1275</v>
      </c>
      <c r="C1106">
        <v>8969.18</v>
      </c>
      <c r="D1106">
        <v>8999.7800000000007</v>
      </c>
      <c r="E1106">
        <v>8862.4</v>
      </c>
      <c r="F1106">
        <v>8983.0300000000007</v>
      </c>
      <c r="G1106">
        <v>3940.79</v>
      </c>
      <c r="H1106">
        <v>35257890.740000002</v>
      </c>
    </row>
    <row r="1107" spans="1:8" x14ac:dyDescent="0.3">
      <c r="A1107" s="8">
        <f>DATEVALUE(MID(B1107,1,10))+(IF(RIGHT(B1107,2)="PM",12,0)+MID(B1107,12,2))/24</f>
        <v>43858.666666666664</v>
      </c>
      <c r="B1107" t="s">
        <v>1276</v>
      </c>
      <c r="C1107">
        <v>9024.58</v>
      </c>
      <c r="D1107">
        <v>9045.8799999999992</v>
      </c>
      <c r="E1107">
        <v>8967.83</v>
      </c>
      <c r="F1107">
        <v>8969.18</v>
      </c>
      <c r="G1107">
        <v>2967.02</v>
      </c>
      <c r="H1107">
        <v>26717135.390000001</v>
      </c>
    </row>
    <row r="1108" spans="1:8" x14ac:dyDescent="0.3">
      <c r="A1108" s="8">
        <f>DATEVALUE(MID(B1108,1,10))+(IF(RIGHT(B1108,2)="PM",12,0)+MID(B1108,12,2))/24</f>
        <v>43858.625</v>
      </c>
      <c r="B1108" t="s">
        <v>1277</v>
      </c>
      <c r="C1108">
        <v>9033.93</v>
      </c>
      <c r="D1108">
        <v>9066.06</v>
      </c>
      <c r="E1108">
        <v>8958</v>
      </c>
      <c r="F1108">
        <v>9024.58</v>
      </c>
      <c r="G1108">
        <v>4685.58</v>
      </c>
      <c r="H1108">
        <v>42245036.420000002</v>
      </c>
    </row>
    <row r="1109" spans="1:8" x14ac:dyDescent="0.3">
      <c r="A1109" s="8">
        <f>DATEVALUE(MID(B1109,1,10))+(IF(RIGHT(B1109,2)="PM",12,0)+MID(B1109,12,2))/24</f>
        <v>43858.583333333336</v>
      </c>
      <c r="B1109" t="s">
        <v>1278</v>
      </c>
      <c r="C1109">
        <v>9086.36</v>
      </c>
      <c r="D1109">
        <v>9188</v>
      </c>
      <c r="E1109">
        <v>9020</v>
      </c>
      <c r="F1109">
        <v>9033.93</v>
      </c>
      <c r="G1109">
        <v>6301.68</v>
      </c>
      <c r="H1109">
        <v>57426810.539999999</v>
      </c>
    </row>
    <row r="1110" spans="1:8" x14ac:dyDescent="0.3">
      <c r="A1110" s="8">
        <f>DATEVALUE(MID(B1110,1,10))+(IF(RIGHT(B1110,2)="PM",12,0)+MID(B1110,12,2))/24</f>
        <v>43858.541666666664</v>
      </c>
      <c r="B1110" t="s">
        <v>1279</v>
      </c>
      <c r="C1110">
        <v>9049.11</v>
      </c>
      <c r="D1110">
        <v>9100</v>
      </c>
      <c r="E1110">
        <v>9033</v>
      </c>
      <c r="F1110">
        <v>9086.36</v>
      </c>
      <c r="G1110">
        <v>2565</v>
      </c>
      <c r="H1110">
        <v>23262255.829999998</v>
      </c>
    </row>
    <row r="1111" spans="1:8" x14ac:dyDescent="0.3">
      <c r="A1111" s="8">
        <f>DATEVALUE(MID(B1111,1,10))+(IF(RIGHT(B1111,2)="PM",12,0)+MID(B1111,12,2))/24</f>
        <v>43859</v>
      </c>
      <c r="B1111" t="s">
        <v>1280</v>
      </c>
      <c r="C1111">
        <v>9082.1299999999992</v>
      </c>
      <c r="D1111">
        <v>9091.6</v>
      </c>
      <c r="E1111">
        <v>9015</v>
      </c>
      <c r="F1111">
        <v>9049.11</v>
      </c>
      <c r="G1111">
        <v>2171.5100000000002</v>
      </c>
      <c r="H1111">
        <v>19641034.66</v>
      </c>
    </row>
    <row r="1112" spans="1:8" x14ac:dyDescent="0.3">
      <c r="A1112" s="8">
        <f>DATEVALUE(MID(B1112,1,10))+(IF(RIGHT(B1112,2)="PM",12,0)+MID(B1112,12,2))/24</f>
        <v>43858.458333333336</v>
      </c>
      <c r="B1112" t="s">
        <v>1281</v>
      </c>
      <c r="C1112">
        <v>9019.17</v>
      </c>
      <c r="D1112">
        <v>9117.4699999999993</v>
      </c>
      <c r="E1112">
        <v>9014</v>
      </c>
      <c r="F1112">
        <v>9082.1299999999992</v>
      </c>
      <c r="G1112">
        <v>3385.75</v>
      </c>
      <c r="H1112">
        <v>30739665.260000002</v>
      </c>
    </row>
    <row r="1113" spans="1:8" x14ac:dyDescent="0.3">
      <c r="A1113" s="8">
        <f>DATEVALUE(MID(B1113,1,10))+(IF(RIGHT(B1113,2)="PM",12,0)+MID(B1113,12,2))/24</f>
        <v>43858.416666666664</v>
      </c>
      <c r="B1113" t="s">
        <v>1282</v>
      </c>
      <c r="C1113">
        <v>8975.17</v>
      </c>
      <c r="D1113">
        <v>9039.2199999999993</v>
      </c>
      <c r="E1113">
        <v>8942</v>
      </c>
      <c r="F1113">
        <v>9019.17</v>
      </c>
      <c r="G1113">
        <v>2520.14</v>
      </c>
      <c r="H1113">
        <v>22674370.91</v>
      </c>
    </row>
    <row r="1114" spans="1:8" x14ac:dyDescent="0.3">
      <c r="A1114" s="8">
        <f>DATEVALUE(MID(B1114,1,10))+(IF(RIGHT(B1114,2)="PM",12,0)+MID(B1114,12,2))/24</f>
        <v>43858.375</v>
      </c>
      <c r="B1114" t="s">
        <v>1283</v>
      </c>
      <c r="C1114">
        <v>8988.5</v>
      </c>
      <c r="D1114">
        <v>9015</v>
      </c>
      <c r="E1114">
        <v>8967.9699999999993</v>
      </c>
      <c r="F1114">
        <v>8975.17</v>
      </c>
      <c r="G1114">
        <v>1342.99</v>
      </c>
      <c r="H1114">
        <v>12070827.369999999</v>
      </c>
    </row>
    <row r="1115" spans="1:8" x14ac:dyDescent="0.3">
      <c r="A1115" s="8">
        <f>DATEVALUE(MID(B1115,1,10))+(IF(RIGHT(B1115,2)="PM",12,0)+MID(B1115,12,2))/24</f>
        <v>43858.333333333336</v>
      </c>
      <c r="B1115" t="s">
        <v>1284</v>
      </c>
      <c r="C1115">
        <v>9039.92</v>
      </c>
      <c r="D1115">
        <v>9041.59</v>
      </c>
      <c r="E1115">
        <v>8962.35</v>
      </c>
      <c r="F1115">
        <v>8988.5</v>
      </c>
      <c r="G1115">
        <v>2395.31</v>
      </c>
      <c r="H1115">
        <v>21554746.91</v>
      </c>
    </row>
    <row r="1116" spans="1:8" x14ac:dyDescent="0.3">
      <c r="A1116" s="8">
        <f>DATEVALUE(MID(B1116,1,10))+(IF(RIGHT(B1116,2)="PM",12,0)+MID(B1116,12,2))/24</f>
        <v>43858.291666666664</v>
      </c>
      <c r="B1116" t="s">
        <v>1285</v>
      </c>
      <c r="C1116">
        <v>9016.2999999999993</v>
      </c>
      <c r="D1116">
        <v>9060.41</v>
      </c>
      <c r="E1116">
        <v>9004.5</v>
      </c>
      <c r="F1116">
        <v>9039.92</v>
      </c>
      <c r="G1116">
        <v>1401.91</v>
      </c>
      <c r="H1116">
        <v>12671081.119999999</v>
      </c>
    </row>
    <row r="1117" spans="1:8" x14ac:dyDescent="0.3">
      <c r="A1117" s="8">
        <f>DATEVALUE(MID(B1117,1,10))+(IF(RIGHT(B1117,2)="PM",12,0)+MID(B1117,12,2))/24</f>
        <v>43858.25</v>
      </c>
      <c r="B1117" t="s">
        <v>1286</v>
      </c>
      <c r="C1117">
        <v>9059.1</v>
      </c>
      <c r="D1117">
        <v>9078.0300000000007</v>
      </c>
      <c r="E1117">
        <v>8990</v>
      </c>
      <c r="F1117">
        <v>9016.2999999999993</v>
      </c>
      <c r="G1117">
        <v>1815.33</v>
      </c>
      <c r="H1117">
        <v>16387700.710000001</v>
      </c>
    </row>
    <row r="1118" spans="1:8" x14ac:dyDescent="0.3">
      <c r="A1118" s="8">
        <f>DATEVALUE(MID(B1118,1,10))+(IF(RIGHT(B1118,2)="PM",12,0)+MID(B1118,12,2))/24</f>
        <v>43858.208333333336</v>
      </c>
      <c r="B1118" t="s">
        <v>1287</v>
      </c>
      <c r="C1118">
        <v>9054.9500000000007</v>
      </c>
      <c r="D1118">
        <v>9078.57</v>
      </c>
      <c r="E1118">
        <v>8930.67</v>
      </c>
      <c r="F1118">
        <v>9059.1</v>
      </c>
      <c r="G1118">
        <v>3767.74</v>
      </c>
      <c r="H1118">
        <v>33978165.729999997</v>
      </c>
    </row>
    <row r="1119" spans="1:8" x14ac:dyDescent="0.3">
      <c r="A1119" s="8">
        <f>DATEVALUE(MID(B1119,1,10))+(IF(RIGHT(B1119,2)="PM",12,0)+MID(B1119,12,2))/24</f>
        <v>43858.166666666664</v>
      </c>
      <c r="B1119" t="s">
        <v>1288</v>
      </c>
      <c r="C1119">
        <v>9111.9500000000007</v>
      </c>
      <c r="D1119">
        <v>9136.76</v>
      </c>
      <c r="E1119">
        <v>9043.0400000000009</v>
      </c>
      <c r="F1119">
        <v>9054.9500000000007</v>
      </c>
      <c r="G1119">
        <v>1839.11</v>
      </c>
      <c r="H1119">
        <v>16732865.51</v>
      </c>
    </row>
    <row r="1120" spans="1:8" x14ac:dyDescent="0.3">
      <c r="A1120" s="8">
        <f>DATEVALUE(MID(B1120,1,10))+(IF(RIGHT(B1120,2)="PM",12,0)+MID(B1120,12,2))/24</f>
        <v>43858.125</v>
      </c>
      <c r="B1120" t="s">
        <v>1289</v>
      </c>
      <c r="C1120">
        <v>9119.7900000000009</v>
      </c>
      <c r="D1120">
        <v>9122</v>
      </c>
      <c r="E1120">
        <v>9073.91</v>
      </c>
      <c r="F1120">
        <v>9111.9500000000007</v>
      </c>
      <c r="G1120">
        <v>1449.72</v>
      </c>
      <c r="H1120">
        <v>13191605.199999999</v>
      </c>
    </row>
    <row r="1121" spans="1:8" x14ac:dyDescent="0.3">
      <c r="A1121" s="8">
        <f>DATEVALUE(MID(B1121,1,10))+(IF(RIGHT(B1121,2)="PM",12,0)+MID(B1121,12,2))/24</f>
        <v>43858.083333333336</v>
      </c>
      <c r="B1121" t="s">
        <v>1290</v>
      </c>
      <c r="C1121">
        <v>9132.9599999999991</v>
      </c>
      <c r="D1121">
        <v>9149.7999999999993</v>
      </c>
      <c r="E1121">
        <v>9101.17</v>
      </c>
      <c r="F1121">
        <v>9119.7900000000009</v>
      </c>
      <c r="G1121">
        <v>1595.66</v>
      </c>
      <c r="H1121">
        <v>14551706.460000001</v>
      </c>
    </row>
    <row r="1122" spans="1:8" x14ac:dyDescent="0.3">
      <c r="A1122" s="8">
        <f>DATEVALUE(MID(B1122,1,10))+(IF(RIGHT(B1122,2)="PM",12,0)+MID(B1122,12,2))/24</f>
        <v>43858.041666666664</v>
      </c>
      <c r="B1122" t="s">
        <v>1291</v>
      </c>
      <c r="C1122">
        <v>9069.31</v>
      </c>
      <c r="D1122">
        <v>9166</v>
      </c>
      <c r="E1122">
        <v>9069.24</v>
      </c>
      <c r="F1122">
        <v>9132.9599999999991</v>
      </c>
      <c r="G1122">
        <v>4589.4799999999996</v>
      </c>
      <c r="H1122">
        <v>41841398.560000002</v>
      </c>
    </row>
    <row r="1123" spans="1:8" x14ac:dyDescent="0.3">
      <c r="A1123" s="8">
        <f>DATEVALUE(MID(B1123,1,10))+(IF(RIGHT(B1123,2)="PM",12,0)+MID(B1123,12,2))/24</f>
        <v>43858.5</v>
      </c>
      <c r="B1123" t="s">
        <v>1292</v>
      </c>
      <c r="C1123">
        <v>8907.57</v>
      </c>
      <c r="D1123">
        <v>9093.7999999999993</v>
      </c>
      <c r="E1123">
        <v>8907.56</v>
      </c>
      <c r="F1123">
        <v>9069.31</v>
      </c>
      <c r="G1123">
        <v>3397.71</v>
      </c>
      <c r="H1123">
        <v>30615378.370000001</v>
      </c>
    </row>
    <row r="1124" spans="1:8" x14ac:dyDescent="0.3">
      <c r="A1124" s="8">
        <f>DATEVALUE(MID(B1124,1,10))+(IF(RIGHT(B1124,2)="PM",12,0)+MID(B1124,12,2))/24</f>
        <v>43857.958333333336</v>
      </c>
      <c r="B1124" t="s">
        <v>1293</v>
      </c>
      <c r="C1124">
        <v>8902.4500000000007</v>
      </c>
      <c r="D1124">
        <v>8954.4</v>
      </c>
      <c r="E1124">
        <v>8890.1</v>
      </c>
      <c r="F1124">
        <v>8907.57</v>
      </c>
      <c r="G1124">
        <v>1529.09</v>
      </c>
      <c r="H1124">
        <v>13639247.800000001</v>
      </c>
    </row>
    <row r="1125" spans="1:8" x14ac:dyDescent="0.3">
      <c r="A1125" s="8">
        <f>DATEVALUE(MID(B1125,1,10))+(IF(RIGHT(B1125,2)="PM",12,0)+MID(B1125,12,2))/24</f>
        <v>43857.916666666664</v>
      </c>
      <c r="B1125" t="s">
        <v>1294</v>
      </c>
      <c r="C1125">
        <v>8964.85</v>
      </c>
      <c r="D1125">
        <v>8970</v>
      </c>
      <c r="E1125">
        <v>8890.9599999999991</v>
      </c>
      <c r="F1125">
        <v>8902.4500000000007</v>
      </c>
      <c r="G1125">
        <v>1691.43</v>
      </c>
      <c r="H1125">
        <v>15100117.51</v>
      </c>
    </row>
    <row r="1126" spans="1:8" x14ac:dyDescent="0.3">
      <c r="A1126" s="8">
        <f>DATEVALUE(MID(B1126,1,10))+(IF(RIGHT(B1126,2)="PM",12,0)+MID(B1126,12,2))/24</f>
        <v>43857.875</v>
      </c>
      <c r="B1126" t="s">
        <v>1295</v>
      </c>
      <c r="C1126">
        <v>8986.7099999999991</v>
      </c>
      <c r="D1126">
        <v>9000</v>
      </c>
      <c r="E1126">
        <v>8932</v>
      </c>
      <c r="F1126">
        <v>8964.85</v>
      </c>
      <c r="G1126">
        <v>2514.79</v>
      </c>
      <c r="H1126">
        <v>22551138.899999999</v>
      </c>
    </row>
    <row r="1127" spans="1:8" x14ac:dyDescent="0.3">
      <c r="A1127" s="8">
        <f>DATEVALUE(MID(B1127,1,10))+(IF(RIGHT(B1127,2)="PM",12,0)+MID(B1127,12,2))/24</f>
        <v>43857.833333333336</v>
      </c>
      <c r="B1127" t="s">
        <v>1296</v>
      </c>
      <c r="C1127">
        <v>8932.1200000000008</v>
      </c>
      <c r="D1127">
        <v>8987</v>
      </c>
      <c r="E1127">
        <v>8920</v>
      </c>
      <c r="F1127">
        <v>8986.7099999999991</v>
      </c>
      <c r="G1127">
        <v>1624.08</v>
      </c>
      <c r="H1127">
        <v>14537687.93</v>
      </c>
    </row>
    <row r="1128" spans="1:8" x14ac:dyDescent="0.3">
      <c r="A1128" s="8">
        <f>DATEVALUE(MID(B1128,1,10))+(IF(RIGHT(B1128,2)="PM",12,0)+MID(B1128,12,2))/24</f>
        <v>43857.791666666664</v>
      </c>
      <c r="B1128" t="s">
        <v>1297</v>
      </c>
      <c r="C1128">
        <v>8883.0499999999993</v>
      </c>
      <c r="D1128">
        <v>8988</v>
      </c>
      <c r="E1128">
        <v>8860.5400000000009</v>
      </c>
      <c r="F1128">
        <v>8932.1200000000008</v>
      </c>
      <c r="G1128">
        <v>5666.09</v>
      </c>
      <c r="H1128">
        <v>50545632.740000002</v>
      </c>
    </row>
    <row r="1129" spans="1:8" x14ac:dyDescent="0.3">
      <c r="A1129" s="8">
        <f>DATEVALUE(MID(B1129,1,10))+(IF(RIGHT(B1129,2)="PM",12,0)+MID(B1129,12,2))/24</f>
        <v>43857.75</v>
      </c>
      <c r="B1129" t="s">
        <v>1298</v>
      </c>
      <c r="C1129">
        <v>8767.06</v>
      </c>
      <c r="D1129">
        <v>8888</v>
      </c>
      <c r="E1129">
        <v>8763</v>
      </c>
      <c r="F1129">
        <v>8883.0499999999993</v>
      </c>
      <c r="G1129">
        <v>2165.3200000000002</v>
      </c>
      <c r="H1129">
        <v>19082004.640000001</v>
      </c>
    </row>
    <row r="1130" spans="1:8" x14ac:dyDescent="0.3">
      <c r="A1130" s="8">
        <f>DATEVALUE(MID(B1130,1,10))+(IF(RIGHT(B1130,2)="PM",12,0)+MID(B1130,12,2))/24</f>
        <v>43857.708333333336</v>
      </c>
      <c r="B1130" t="s">
        <v>1299</v>
      </c>
      <c r="C1130">
        <v>8791.5</v>
      </c>
      <c r="D1130">
        <v>8810</v>
      </c>
      <c r="E1130">
        <v>8760.01</v>
      </c>
      <c r="F1130">
        <v>8767.06</v>
      </c>
      <c r="G1130">
        <v>1899.06</v>
      </c>
      <c r="H1130">
        <v>16691308.15</v>
      </c>
    </row>
    <row r="1131" spans="1:8" x14ac:dyDescent="0.3">
      <c r="A1131" s="8">
        <f>DATEVALUE(MID(B1131,1,10))+(IF(RIGHT(B1131,2)="PM",12,0)+MID(B1131,12,2))/24</f>
        <v>43857.666666666664</v>
      </c>
      <c r="B1131" t="s">
        <v>1300</v>
      </c>
      <c r="C1131">
        <v>8779.67</v>
      </c>
      <c r="D1131">
        <v>8814.08</v>
      </c>
      <c r="E1131">
        <v>8749.2000000000007</v>
      </c>
      <c r="F1131">
        <v>8791.5</v>
      </c>
      <c r="G1131">
        <v>2602.33</v>
      </c>
      <c r="H1131">
        <v>22871179.34</v>
      </c>
    </row>
    <row r="1132" spans="1:8" x14ac:dyDescent="0.3">
      <c r="A1132" s="8">
        <f>DATEVALUE(MID(B1132,1,10))+(IF(RIGHT(B1132,2)="PM",12,0)+MID(B1132,12,2))/24</f>
        <v>43857.625</v>
      </c>
      <c r="B1132" t="s">
        <v>1301</v>
      </c>
      <c r="C1132">
        <v>8756.4699999999993</v>
      </c>
      <c r="D1132">
        <v>8796.9500000000007</v>
      </c>
      <c r="E1132">
        <v>8753.65</v>
      </c>
      <c r="F1132">
        <v>8779.67</v>
      </c>
      <c r="G1132">
        <v>2184.98</v>
      </c>
      <c r="H1132">
        <v>19175673.329999998</v>
      </c>
    </row>
    <row r="1133" spans="1:8" x14ac:dyDescent="0.3">
      <c r="A1133" s="8">
        <f>DATEVALUE(MID(B1133,1,10))+(IF(RIGHT(B1133,2)="PM",12,0)+MID(B1133,12,2))/24</f>
        <v>43857.583333333336</v>
      </c>
      <c r="B1133" t="s">
        <v>1302</v>
      </c>
      <c r="C1133">
        <v>8739.6</v>
      </c>
      <c r="D1133">
        <v>8759.42</v>
      </c>
      <c r="E1133">
        <v>8717.1</v>
      </c>
      <c r="F1133">
        <v>8756.4699999999993</v>
      </c>
      <c r="G1133">
        <v>1438.37</v>
      </c>
      <c r="H1133">
        <v>12573707.699999999</v>
      </c>
    </row>
    <row r="1134" spans="1:8" x14ac:dyDescent="0.3">
      <c r="A1134" s="8">
        <f>DATEVALUE(MID(B1134,1,10))+(IF(RIGHT(B1134,2)="PM",12,0)+MID(B1134,12,2))/24</f>
        <v>43857.541666666664</v>
      </c>
      <c r="B1134" t="s">
        <v>1303</v>
      </c>
      <c r="C1134">
        <v>8746.4599999999991</v>
      </c>
      <c r="D1134">
        <v>8785</v>
      </c>
      <c r="E1134">
        <v>8730</v>
      </c>
      <c r="F1134">
        <v>8739.6</v>
      </c>
      <c r="G1134">
        <v>2386.09</v>
      </c>
      <c r="H1134">
        <v>20883694.609999999</v>
      </c>
    </row>
    <row r="1135" spans="1:8" x14ac:dyDescent="0.3">
      <c r="A1135" s="8">
        <f>DATEVALUE(MID(B1135,1,10))+(IF(RIGHT(B1135,2)="PM",12,0)+MID(B1135,12,2))/24</f>
        <v>43858</v>
      </c>
      <c r="B1135" t="s">
        <v>1304</v>
      </c>
      <c r="C1135">
        <v>8735.67</v>
      </c>
      <c r="D1135">
        <v>8763.84</v>
      </c>
      <c r="E1135">
        <v>8700.41</v>
      </c>
      <c r="F1135">
        <v>8746.4599999999991</v>
      </c>
      <c r="G1135">
        <v>3346.27</v>
      </c>
      <c r="H1135">
        <v>29219443.699999999</v>
      </c>
    </row>
    <row r="1136" spans="1:8" x14ac:dyDescent="0.3">
      <c r="A1136" s="8">
        <f>DATEVALUE(MID(B1136,1,10))+(IF(RIGHT(B1136,2)="PM",12,0)+MID(B1136,12,2))/24</f>
        <v>43857.458333333336</v>
      </c>
      <c r="B1136" t="s">
        <v>1305</v>
      </c>
      <c r="C1136">
        <v>8634.1299999999992</v>
      </c>
      <c r="D1136">
        <v>8750</v>
      </c>
      <c r="E1136">
        <v>8629</v>
      </c>
      <c r="F1136">
        <v>8735.67</v>
      </c>
      <c r="G1136">
        <v>2817.4</v>
      </c>
      <c r="H1136">
        <v>24505938.420000002</v>
      </c>
    </row>
    <row r="1137" spans="1:8" x14ac:dyDescent="0.3">
      <c r="A1137" s="8">
        <f>DATEVALUE(MID(B1137,1,10))+(IF(RIGHT(B1137,2)="PM",12,0)+MID(B1137,12,2))/24</f>
        <v>43857.416666666664</v>
      </c>
      <c r="B1137" t="s">
        <v>1306</v>
      </c>
      <c r="C1137">
        <v>8641.99</v>
      </c>
      <c r="D1137">
        <v>8672.77</v>
      </c>
      <c r="E1137">
        <v>8624.2000000000007</v>
      </c>
      <c r="F1137">
        <v>8634.1299999999992</v>
      </c>
      <c r="G1137">
        <v>1573.26</v>
      </c>
      <c r="H1137">
        <v>13602159.449999999</v>
      </c>
    </row>
    <row r="1138" spans="1:8" x14ac:dyDescent="0.3">
      <c r="A1138" s="8">
        <f>DATEVALUE(MID(B1138,1,10))+(IF(RIGHT(B1138,2)="PM",12,0)+MID(B1138,12,2))/24</f>
        <v>43857.375</v>
      </c>
      <c r="B1138" t="s">
        <v>1307</v>
      </c>
      <c r="C1138">
        <v>8609.86</v>
      </c>
      <c r="D1138">
        <v>8649.99</v>
      </c>
      <c r="E1138">
        <v>8593.99</v>
      </c>
      <c r="F1138">
        <v>8641.99</v>
      </c>
      <c r="G1138">
        <v>2175.41</v>
      </c>
      <c r="H1138">
        <v>18768537.780000001</v>
      </c>
    </row>
    <row r="1139" spans="1:8" x14ac:dyDescent="0.3">
      <c r="A1139" s="8">
        <f>DATEVALUE(MID(B1139,1,10))+(IF(RIGHT(B1139,2)="PM",12,0)+MID(B1139,12,2))/24</f>
        <v>43857.333333333336</v>
      </c>
      <c r="B1139" t="s">
        <v>1308</v>
      </c>
      <c r="C1139">
        <v>8658.01</v>
      </c>
      <c r="D1139">
        <v>8660.16</v>
      </c>
      <c r="E1139">
        <v>8535</v>
      </c>
      <c r="F1139">
        <v>8609.86</v>
      </c>
      <c r="G1139">
        <v>2301.83</v>
      </c>
      <c r="H1139">
        <v>19822503.120000001</v>
      </c>
    </row>
    <row r="1140" spans="1:8" x14ac:dyDescent="0.3">
      <c r="A1140" s="8">
        <f>DATEVALUE(MID(B1140,1,10))+(IF(RIGHT(B1140,2)="PM",12,0)+MID(B1140,12,2))/24</f>
        <v>43857.291666666664</v>
      </c>
      <c r="B1140" t="s">
        <v>1309</v>
      </c>
      <c r="C1140">
        <v>8665.67</v>
      </c>
      <c r="D1140">
        <v>8675</v>
      </c>
      <c r="E1140">
        <v>8650.6200000000008</v>
      </c>
      <c r="F1140">
        <v>8658.01</v>
      </c>
      <c r="G1140">
        <v>740.7</v>
      </c>
      <c r="H1140">
        <v>6415044.5999999996</v>
      </c>
    </row>
    <row r="1141" spans="1:8" x14ac:dyDescent="0.3">
      <c r="A1141" s="8">
        <f>DATEVALUE(MID(B1141,1,10))+(IF(RIGHT(B1141,2)="PM",12,0)+MID(B1141,12,2))/24</f>
        <v>43857.25</v>
      </c>
      <c r="B1141" t="s">
        <v>1310</v>
      </c>
      <c r="C1141">
        <v>8653.2999999999993</v>
      </c>
      <c r="D1141">
        <v>8669.65</v>
      </c>
      <c r="E1141">
        <v>8639.85</v>
      </c>
      <c r="F1141">
        <v>8665.67</v>
      </c>
      <c r="G1141">
        <v>727.27</v>
      </c>
      <c r="H1141">
        <v>6293686.5700000003</v>
      </c>
    </row>
    <row r="1142" spans="1:8" x14ac:dyDescent="0.3">
      <c r="A1142" s="8">
        <f>DATEVALUE(MID(B1142,1,10))+(IF(RIGHT(B1142,2)="PM",12,0)+MID(B1142,12,2))/24</f>
        <v>43857.208333333336</v>
      </c>
      <c r="B1142" t="s">
        <v>1311</v>
      </c>
      <c r="C1142">
        <v>8647.64</v>
      </c>
      <c r="D1142">
        <v>8661.99</v>
      </c>
      <c r="E1142">
        <v>8630.84</v>
      </c>
      <c r="F1142">
        <v>8653.2999999999993</v>
      </c>
      <c r="G1142">
        <v>928.19</v>
      </c>
      <c r="H1142">
        <v>8025500.6200000001</v>
      </c>
    </row>
    <row r="1143" spans="1:8" x14ac:dyDescent="0.3">
      <c r="A1143" s="8">
        <f>DATEVALUE(MID(B1143,1,10))+(IF(RIGHT(B1143,2)="PM",12,0)+MID(B1143,12,2))/24</f>
        <v>43857.166666666664</v>
      </c>
      <c r="B1143" t="s">
        <v>1312</v>
      </c>
      <c r="C1143">
        <v>8670.1</v>
      </c>
      <c r="D1143">
        <v>8686.86</v>
      </c>
      <c r="E1143">
        <v>8633.34</v>
      </c>
      <c r="F1143">
        <v>8647.64</v>
      </c>
      <c r="G1143">
        <v>1296.76</v>
      </c>
      <c r="H1143">
        <v>11227290.970000001</v>
      </c>
    </row>
    <row r="1144" spans="1:8" x14ac:dyDescent="0.3">
      <c r="A1144" s="8">
        <f>DATEVALUE(MID(B1144,1,10))+(IF(RIGHT(B1144,2)="PM",12,0)+MID(B1144,12,2))/24</f>
        <v>43857.125</v>
      </c>
      <c r="B1144" t="s">
        <v>1313</v>
      </c>
      <c r="C1144">
        <v>8655.49</v>
      </c>
      <c r="D1144">
        <v>8680</v>
      </c>
      <c r="E1144">
        <v>8639.2000000000007</v>
      </c>
      <c r="F1144">
        <v>8670.1</v>
      </c>
      <c r="G1144">
        <v>1051.1400000000001</v>
      </c>
      <c r="H1144">
        <v>9108743.4100000001</v>
      </c>
    </row>
    <row r="1145" spans="1:8" x14ac:dyDescent="0.3">
      <c r="A1145" s="8">
        <f>DATEVALUE(MID(B1145,1,10))+(IF(RIGHT(B1145,2)="PM",12,0)+MID(B1145,12,2))/24</f>
        <v>43857.083333333336</v>
      </c>
      <c r="B1145" t="s">
        <v>1314</v>
      </c>
      <c r="C1145">
        <v>8661.4</v>
      </c>
      <c r="D1145">
        <v>8668.66</v>
      </c>
      <c r="E1145">
        <v>8632.4500000000007</v>
      </c>
      <c r="F1145">
        <v>8655.49</v>
      </c>
      <c r="G1145">
        <v>1161.75</v>
      </c>
      <c r="H1145">
        <v>10051155.18</v>
      </c>
    </row>
    <row r="1146" spans="1:8" x14ac:dyDescent="0.3">
      <c r="A1146" s="8">
        <f>DATEVALUE(MID(B1146,1,10))+(IF(RIGHT(B1146,2)="PM",12,0)+MID(B1146,12,2))/24</f>
        <v>43857.041666666664</v>
      </c>
      <c r="B1146" t="s">
        <v>1315</v>
      </c>
      <c r="C1146">
        <v>8667.2900000000009</v>
      </c>
      <c r="D1146">
        <v>8689.69</v>
      </c>
      <c r="E1146">
        <v>8651.69</v>
      </c>
      <c r="F1146">
        <v>8661.4</v>
      </c>
      <c r="G1146">
        <v>1484.16</v>
      </c>
      <c r="H1146">
        <v>12874051.34</v>
      </c>
    </row>
    <row r="1147" spans="1:8" x14ac:dyDescent="0.3">
      <c r="A1147" s="8">
        <f>DATEVALUE(MID(B1147,1,10))+(IF(RIGHT(B1147,2)="PM",12,0)+MID(B1147,12,2))/24</f>
        <v>43857.5</v>
      </c>
      <c r="B1147" t="s">
        <v>1316</v>
      </c>
      <c r="C1147">
        <v>8615</v>
      </c>
      <c r="D1147">
        <v>8704</v>
      </c>
      <c r="E1147">
        <v>8614.39</v>
      </c>
      <c r="F1147">
        <v>8667.2900000000009</v>
      </c>
      <c r="G1147">
        <v>3747.13</v>
      </c>
      <c r="H1147">
        <v>32457271.32</v>
      </c>
    </row>
    <row r="1148" spans="1:8" x14ac:dyDescent="0.3">
      <c r="A1148" s="8">
        <f>DATEVALUE(MID(B1148,1,10))+(IF(RIGHT(B1148,2)="PM",12,0)+MID(B1148,12,2))/24</f>
        <v>43856.958333333336</v>
      </c>
      <c r="B1148" t="s">
        <v>1317</v>
      </c>
      <c r="C1148">
        <v>8577.67</v>
      </c>
      <c r="D1148">
        <v>8618.1299999999992</v>
      </c>
      <c r="E1148">
        <v>8565.92</v>
      </c>
      <c r="F1148">
        <v>8615</v>
      </c>
      <c r="G1148">
        <v>1109.05</v>
      </c>
      <c r="H1148">
        <v>9528018.6600000001</v>
      </c>
    </row>
    <row r="1149" spans="1:8" x14ac:dyDescent="0.3">
      <c r="A1149" s="8">
        <f>DATEVALUE(MID(B1149,1,10))+(IF(RIGHT(B1149,2)="PM",12,0)+MID(B1149,12,2))/24</f>
        <v>43856.916666666664</v>
      </c>
      <c r="B1149" t="s">
        <v>1318</v>
      </c>
      <c r="C1149">
        <v>8600.84</v>
      </c>
      <c r="D1149">
        <v>8610</v>
      </c>
      <c r="E1149">
        <v>8550.5499999999993</v>
      </c>
      <c r="F1149">
        <v>8577.67</v>
      </c>
      <c r="G1149">
        <v>1245.6099999999999</v>
      </c>
      <c r="H1149">
        <v>10695047</v>
      </c>
    </row>
    <row r="1150" spans="1:8" x14ac:dyDescent="0.3">
      <c r="A1150" s="8">
        <f>DATEVALUE(MID(B1150,1,10))+(IF(RIGHT(B1150,2)="PM",12,0)+MID(B1150,12,2))/24</f>
        <v>43856.875</v>
      </c>
      <c r="B1150" t="s">
        <v>1319</v>
      </c>
      <c r="C1150">
        <v>8568.23</v>
      </c>
      <c r="D1150">
        <v>8610</v>
      </c>
      <c r="E1150">
        <v>8568.23</v>
      </c>
      <c r="F1150">
        <v>8600.84</v>
      </c>
      <c r="G1150">
        <v>809.88</v>
      </c>
      <c r="H1150">
        <v>6958288.9100000001</v>
      </c>
    </row>
    <row r="1151" spans="1:8" x14ac:dyDescent="0.3">
      <c r="A1151" s="8">
        <f>DATEVALUE(MID(B1151,1,10))+(IF(RIGHT(B1151,2)="PM",12,0)+MID(B1151,12,2))/24</f>
        <v>43856.833333333336</v>
      </c>
      <c r="B1151" t="s">
        <v>1320</v>
      </c>
      <c r="C1151">
        <v>8569.1</v>
      </c>
      <c r="D1151">
        <v>8605</v>
      </c>
      <c r="E1151">
        <v>8560.83</v>
      </c>
      <c r="F1151">
        <v>8568.23</v>
      </c>
      <c r="G1151">
        <v>891.93</v>
      </c>
      <c r="H1151">
        <v>7654273.8099999996</v>
      </c>
    </row>
    <row r="1152" spans="1:8" x14ac:dyDescent="0.3">
      <c r="A1152" s="8">
        <f>DATEVALUE(MID(B1152,1,10))+(IF(RIGHT(B1152,2)="PM",12,0)+MID(B1152,12,2))/24</f>
        <v>43856.791666666664</v>
      </c>
      <c r="B1152" t="s">
        <v>1321</v>
      </c>
      <c r="C1152">
        <v>8580.0300000000007</v>
      </c>
      <c r="D1152">
        <v>8587.67</v>
      </c>
      <c r="E1152">
        <v>8544.01</v>
      </c>
      <c r="F1152">
        <v>8569.1</v>
      </c>
      <c r="G1152">
        <v>1442.45</v>
      </c>
      <c r="H1152">
        <v>12352948.77</v>
      </c>
    </row>
    <row r="1153" spans="1:8" x14ac:dyDescent="0.3">
      <c r="A1153" s="8">
        <f>DATEVALUE(MID(B1153,1,10))+(IF(RIGHT(B1153,2)="PM",12,0)+MID(B1153,12,2))/24</f>
        <v>43856.75</v>
      </c>
      <c r="B1153" t="s">
        <v>1322</v>
      </c>
      <c r="C1153">
        <v>8578.86</v>
      </c>
      <c r="D1153">
        <v>8618</v>
      </c>
      <c r="E1153">
        <v>8561.02</v>
      </c>
      <c r="F1153">
        <v>8580.0300000000007</v>
      </c>
      <c r="G1153">
        <v>1965.37</v>
      </c>
      <c r="H1153">
        <v>16873205.859999999</v>
      </c>
    </row>
    <row r="1154" spans="1:8" x14ac:dyDescent="0.3">
      <c r="A1154" s="8">
        <f>DATEVALUE(MID(B1154,1,10))+(IF(RIGHT(B1154,2)="PM",12,0)+MID(B1154,12,2))/24</f>
        <v>43856.708333333336</v>
      </c>
      <c r="B1154" t="s">
        <v>1323</v>
      </c>
      <c r="C1154">
        <v>8503</v>
      </c>
      <c r="D1154">
        <v>8595.59</v>
      </c>
      <c r="E1154">
        <v>8489.52</v>
      </c>
      <c r="F1154">
        <v>8578.86</v>
      </c>
      <c r="G1154">
        <v>3778.13</v>
      </c>
      <c r="H1154">
        <v>32349210.780000001</v>
      </c>
    </row>
    <row r="1155" spans="1:8" x14ac:dyDescent="0.3">
      <c r="A1155" s="8">
        <f>DATEVALUE(MID(B1155,1,10))+(IF(RIGHT(B1155,2)="PM",12,0)+MID(B1155,12,2))/24</f>
        <v>43856.666666666664</v>
      </c>
      <c r="B1155" t="s">
        <v>1324</v>
      </c>
      <c r="C1155">
        <v>8459.67</v>
      </c>
      <c r="D1155">
        <v>8511.16</v>
      </c>
      <c r="E1155">
        <v>8454.01</v>
      </c>
      <c r="F1155">
        <v>8503</v>
      </c>
      <c r="G1155">
        <v>1491.66</v>
      </c>
      <c r="H1155">
        <v>12651320.08</v>
      </c>
    </row>
    <row r="1156" spans="1:8" x14ac:dyDescent="0.3">
      <c r="A1156" s="8">
        <f>DATEVALUE(MID(B1156,1,10))+(IF(RIGHT(B1156,2)="PM",12,0)+MID(B1156,12,2))/24</f>
        <v>43856.625</v>
      </c>
      <c r="B1156" t="s">
        <v>1325</v>
      </c>
      <c r="C1156">
        <v>8454.48</v>
      </c>
      <c r="D1156">
        <v>8477.01</v>
      </c>
      <c r="E1156">
        <v>8450</v>
      </c>
      <c r="F1156">
        <v>8459.67</v>
      </c>
      <c r="G1156">
        <v>828.12</v>
      </c>
      <c r="H1156">
        <v>7009807.8099999996</v>
      </c>
    </row>
    <row r="1157" spans="1:8" x14ac:dyDescent="0.3">
      <c r="A1157" s="8">
        <f>DATEVALUE(MID(B1157,1,10))+(IF(RIGHT(B1157,2)="PM",12,0)+MID(B1157,12,2))/24</f>
        <v>43856.583333333336</v>
      </c>
      <c r="B1157" t="s">
        <v>1326</v>
      </c>
      <c r="C1157">
        <v>8454.2099999999991</v>
      </c>
      <c r="D1157">
        <v>8474</v>
      </c>
      <c r="E1157">
        <v>8440</v>
      </c>
      <c r="F1157">
        <v>8454.48</v>
      </c>
      <c r="G1157">
        <v>839.97</v>
      </c>
      <c r="H1157">
        <v>7104729.3099999996</v>
      </c>
    </row>
    <row r="1158" spans="1:8" x14ac:dyDescent="0.3">
      <c r="A1158" s="8">
        <f>DATEVALUE(MID(B1158,1,10))+(IF(RIGHT(B1158,2)="PM",12,0)+MID(B1158,12,2))/24</f>
        <v>43856.541666666664</v>
      </c>
      <c r="B1158" t="s">
        <v>1327</v>
      </c>
      <c r="C1158">
        <v>8457.27</v>
      </c>
      <c r="D1158">
        <v>8478</v>
      </c>
      <c r="E1158">
        <v>8443</v>
      </c>
      <c r="F1158">
        <v>8454.2099999999991</v>
      </c>
      <c r="G1158">
        <v>1045.4100000000001</v>
      </c>
      <c r="H1158">
        <v>8846534.2300000004</v>
      </c>
    </row>
    <row r="1159" spans="1:8" x14ac:dyDescent="0.3">
      <c r="A1159" s="8">
        <f>DATEVALUE(MID(B1159,1,10))+(IF(RIGHT(B1159,2)="PM",12,0)+MID(B1159,12,2))/24</f>
        <v>43857</v>
      </c>
      <c r="B1159" t="s">
        <v>1328</v>
      </c>
      <c r="C1159">
        <v>8479.15</v>
      </c>
      <c r="D1159">
        <v>8488</v>
      </c>
      <c r="E1159">
        <v>8436</v>
      </c>
      <c r="F1159">
        <v>8457.27</v>
      </c>
      <c r="G1159">
        <v>1005.05</v>
      </c>
      <c r="H1159">
        <v>8500920.6799999997</v>
      </c>
    </row>
    <row r="1160" spans="1:8" x14ac:dyDescent="0.3">
      <c r="A1160" s="8">
        <f>DATEVALUE(MID(B1160,1,10))+(IF(RIGHT(B1160,2)="PM",12,0)+MID(B1160,12,2))/24</f>
        <v>43856.458333333336</v>
      </c>
      <c r="B1160" t="s">
        <v>1329</v>
      </c>
      <c r="C1160">
        <v>8446.5499999999993</v>
      </c>
      <c r="D1160">
        <v>8482.7999999999993</v>
      </c>
      <c r="E1160">
        <v>8431.3799999999992</v>
      </c>
      <c r="F1160">
        <v>8479.15</v>
      </c>
      <c r="G1160">
        <v>1222.3699999999999</v>
      </c>
      <c r="H1160">
        <v>10341118.439999999</v>
      </c>
    </row>
    <row r="1161" spans="1:8" x14ac:dyDescent="0.3">
      <c r="A1161" s="8">
        <f>DATEVALUE(MID(B1161,1,10))+(IF(RIGHT(B1161,2)="PM",12,0)+MID(B1161,12,2))/24</f>
        <v>43856.416666666664</v>
      </c>
      <c r="B1161" t="s">
        <v>1330</v>
      </c>
      <c r="C1161">
        <v>8419.9699999999993</v>
      </c>
      <c r="D1161">
        <v>8463.69</v>
      </c>
      <c r="E1161">
        <v>8411.11</v>
      </c>
      <c r="F1161">
        <v>8446.5499999999993</v>
      </c>
      <c r="G1161">
        <v>1179.8800000000001</v>
      </c>
      <c r="H1161">
        <v>9956457.1300000008</v>
      </c>
    </row>
    <row r="1162" spans="1:8" x14ac:dyDescent="0.3">
      <c r="A1162" s="8">
        <f>DATEVALUE(MID(B1162,1,10))+(IF(RIGHT(B1162,2)="PM",12,0)+MID(B1162,12,2))/24</f>
        <v>43856.375</v>
      </c>
      <c r="B1162" t="s">
        <v>1331</v>
      </c>
      <c r="C1162">
        <v>8417.9699999999993</v>
      </c>
      <c r="D1162">
        <v>8444.2999999999993</v>
      </c>
      <c r="E1162">
        <v>8392.9599999999991</v>
      </c>
      <c r="F1162">
        <v>8419.9699999999993</v>
      </c>
      <c r="G1162">
        <v>1201.45</v>
      </c>
      <c r="H1162">
        <v>10113715.050000001</v>
      </c>
    </row>
    <row r="1163" spans="1:8" x14ac:dyDescent="0.3">
      <c r="A1163" s="8">
        <f>DATEVALUE(MID(B1163,1,10))+(IF(RIGHT(B1163,2)="PM",12,0)+MID(B1163,12,2))/24</f>
        <v>43856.333333333336</v>
      </c>
      <c r="B1163" t="s">
        <v>1332</v>
      </c>
      <c r="C1163">
        <v>8385.17</v>
      </c>
      <c r="D1163">
        <v>8477.77</v>
      </c>
      <c r="E1163">
        <v>8382.48</v>
      </c>
      <c r="F1163">
        <v>8417.9699999999993</v>
      </c>
      <c r="G1163">
        <v>2755.13</v>
      </c>
      <c r="H1163">
        <v>23220520.559999999</v>
      </c>
    </row>
    <row r="1164" spans="1:8" x14ac:dyDescent="0.3">
      <c r="A1164" s="8">
        <f>DATEVALUE(MID(B1164,1,10))+(IF(RIGHT(B1164,2)="PM",12,0)+MID(B1164,12,2))/24</f>
        <v>43856.291666666664</v>
      </c>
      <c r="B1164" t="s">
        <v>1333</v>
      </c>
      <c r="C1164">
        <v>8354.68</v>
      </c>
      <c r="D1164">
        <v>8389.7199999999993</v>
      </c>
      <c r="E1164">
        <v>8343.32</v>
      </c>
      <c r="F1164">
        <v>8385.17</v>
      </c>
      <c r="G1164">
        <v>664.22</v>
      </c>
      <c r="H1164">
        <v>5553588.7800000003</v>
      </c>
    </row>
    <row r="1165" spans="1:8" x14ac:dyDescent="0.3">
      <c r="A1165" s="8">
        <f>DATEVALUE(MID(B1165,1,10))+(IF(RIGHT(B1165,2)="PM",12,0)+MID(B1165,12,2))/24</f>
        <v>43856.25</v>
      </c>
      <c r="B1165" t="s">
        <v>1334</v>
      </c>
      <c r="C1165">
        <v>8377.2800000000007</v>
      </c>
      <c r="D1165">
        <v>8394.77</v>
      </c>
      <c r="E1165">
        <v>8343.2000000000007</v>
      </c>
      <c r="F1165">
        <v>8354.68</v>
      </c>
      <c r="G1165">
        <v>853.49</v>
      </c>
      <c r="H1165">
        <v>7141311.4699999997</v>
      </c>
    </row>
    <row r="1166" spans="1:8" x14ac:dyDescent="0.3">
      <c r="A1166" s="8">
        <f>DATEVALUE(MID(B1166,1,10))+(IF(RIGHT(B1166,2)="PM",12,0)+MID(B1166,12,2))/24</f>
        <v>43856.208333333336</v>
      </c>
      <c r="B1166" t="s">
        <v>1335</v>
      </c>
      <c r="C1166">
        <v>8367.17</v>
      </c>
      <c r="D1166">
        <v>8395</v>
      </c>
      <c r="E1166">
        <v>8364.89</v>
      </c>
      <c r="F1166">
        <v>8377.2800000000007</v>
      </c>
      <c r="G1166">
        <v>784.86</v>
      </c>
      <c r="H1166">
        <v>6576381.96</v>
      </c>
    </row>
    <row r="1167" spans="1:8" x14ac:dyDescent="0.3">
      <c r="A1167" s="8">
        <f>DATEVALUE(MID(B1167,1,10))+(IF(RIGHT(B1167,2)="PM",12,0)+MID(B1167,12,2))/24</f>
        <v>43856.166666666664</v>
      </c>
      <c r="B1167" t="s">
        <v>1336</v>
      </c>
      <c r="C1167">
        <v>8368.82</v>
      </c>
      <c r="D1167">
        <v>8374.0300000000007</v>
      </c>
      <c r="E1167">
        <v>8350</v>
      </c>
      <c r="F1167">
        <v>8367.17</v>
      </c>
      <c r="G1167">
        <v>562.13</v>
      </c>
      <c r="H1167">
        <v>4701110</v>
      </c>
    </row>
    <row r="1168" spans="1:8" x14ac:dyDescent="0.3">
      <c r="A1168" s="8">
        <f>DATEVALUE(MID(B1168,1,10))+(IF(RIGHT(B1168,2)="PM",12,0)+MID(B1168,12,2))/24</f>
        <v>43856.125</v>
      </c>
      <c r="B1168" t="s">
        <v>1337</v>
      </c>
      <c r="C1168">
        <v>8324.69</v>
      </c>
      <c r="D1168">
        <v>8386.7999999999993</v>
      </c>
      <c r="E1168">
        <v>8322.74</v>
      </c>
      <c r="F1168">
        <v>8368.82</v>
      </c>
      <c r="G1168">
        <v>743.81</v>
      </c>
      <c r="H1168">
        <v>6218280.1699999999</v>
      </c>
    </row>
    <row r="1169" spans="1:8" x14ac:dyDescent="0.3">
      <c r="A1169" s="8">
        <f>DATEVALUE(MID(B1169,1,10))+(IF(RIGHT(B1169,2)="PM",12,0)+MID(B1169,12,2))/24</f>
        <v>43856.083333333336</v>
      </c>
      <c r="B1169" t="s">
        <v>1338</v>
      </c>
      <c r="C1169">
        <v>8343.8799999999992</v>
      </c>
      <c r="D1169">
        <v>8345.84</v>
      </c>
      <c r="E1169">
        <v>8321.1</v>
      </c>
      <c r="F1169">
        <v>8324.69</v>
      </c>
      <c r="G1169">
        <v>421.21</v>
      </c>
      <c r="H1169">
        <v>3509178.37</v>
      </c>
    </row>
    <row r="1170" spans="1:8" x14ac:dyDescent="0.3">
      <c r="A1170" s="8">
        <f>DATEVALUE(MID(B1170,1,10))+(IF(RIGHT(B1170,2)="PM",12,0)+MID(B1170,12,2))/24</f>
        <v>43856.041666666664</v>
      </c>
      <c r="B1170" t="s">
        <v>1339</v>
      </c>
      <c r="C1170">
        <v>8325.9500000000007</v>
      </c>
      <c r="D1170">
        <v>8353.07</v>
      </c>
      <c r="E1170">
        <v>8319.61</v>
      </c>
      <c r="F1170">
        <v>8343.8799999999992</v>
      </c>
      <c r="G1170">
        <v>632.82000000000005</v>
      </c>
      <c r="H1170">
        <v>5277095.16</v>
      </c>
    </row>
    <row r="1171" spans="1:8" x14ac:dyDescent="0.3">
      <c r="A1171" s="8">
        <f>DATEVALUE(MID(B1171,1,10))+(IF(RIGHT(B1171,2)="PM",12,0)+MID(B1171,12,2))/24</f>
        <v>43856.5</v>
      </c>
      <c r="B1171" t="s">
        <v>1340</v>
      </c>
      <c r="C1171">
        <v>8340.58</v>
      </c>
      <c r="D1171">
        <v>8341.7800000000007</v>
      </c>
      <c r="E1171">
        <v>8293.66</v>
      </c>
      <c r="F1171">
        <v>8325.9500000000007</v>
      </c>
      <c r="G1171">
        <v>1301.9000000000001</v>
      </c>
      <c r="H1171">
        <v>10833668.85</v>
      </c>
    </row>
    <row r="1172" spans="1:8" x14ac:dyDescent="0.3">
      <c r="A1172" s="8">
        <f>DATEVALUE(MID(B1172,1,10))+(IF(RIGHT(B1172,2)="PM",12,0)+MID(B1172,12,2))/24</f>
        <v>43855.958333333336</v>
      </c>
      <c r="B1172" t="s">
        <v>1341</v>
      </c>
      <c r="C1172">
        <v>8359.7900000000009</v>
      </c>
      <c r="D1172">
        <v>8386.7999999999993</v>
      </c>
      <c r="E1172">
        <v>8340</v>
      </c>
      <c r="F1172">
        <v>8340.58</v>
      </c>
      <c r="G1172">
        <v>732.77</v>
      </c>
      <c r="H1172">
        <v>6126745.2300000004</v>
      </c>
    </row>
    <row r="1173" spans="1:8" x14ac:dyDescent="0.3">
      <c r="A1173" s="8">
        <f>DATEVALUE(MID(B1173,1,10))+(IF(RIGHT(B1173,2)="PM",12,0)+MID(B1173,12,2))/24</f>
        <v>43855.916666666664</v>
      </c>
      <c r="B1173" t="s">
        <v>1342</v>
      </c>
      <c r="C1173">
        <v>8391</v>
      </c>
      <c r="D1173">
        <v>8420</v>
      </c>
      <c r="E1173">
        <v>8346.0400000000009</v>
      </c>
      <c r="F1173">
        <v>8359.7900000000009</v>
      </c>
      <c r="G1173">
        <v>1164.44</v>
      </c>
      <c r="H1173">
        <v>9766125.1099999994</v>
      </c>
    </row>
    <row r="1174" spans="1:8" x14ac:dyDescent="0.3">
      <c r="A1174" s="8">
        <f>DATEVALUE(MID(B1174,1,10))+(IF(RIGHT(B1174,2)="PM",12,0)+MID(B1174,12,2))/24</f>
        <v>43855.875</v>
      </c>
      <c r="B1174" t="s">
        <v>1343</v>
      </c>
      <c r="C1174">
        <v>8368.25</v>
      </c>
      <c r="D1174">
        <v>8420</v>
      </c>
      <c r="E1174">
        <v>8367.91</v>
      </c>
      <c r="F1174">
        <v>8391</v>
      </c>
      <c r="G1174">
        <v>1264.92</v>
      </c>
      <c r="H1174">
        <v>10624277.279999999</v>
      </c>
    </row>
    <row r="1175" spans="1:8" x14ac:dyDescent="0.3">
      <c r="A1175" s="8">
        <f>DATEVALUE(MID(B1175,1,10))+(IF(RIGHT(B1175,2)="PM",12,0)+MID(B1175,12,2))/24</f>
        <v>43855.833333333336</v>
      </c>
      <c r="B1175" t="s">
        <v>1344</v>
      </c>
      <c r="C1175">
        <v>8362.91</v>
      </c>
      <c r="D1175">
        <v>8374.1</v>
      </c>
      <c r="E1175">
        <v>8349.7099999999991</v>
      </c>
      <c r="F1175">
        <v>8368.25</v>
      </c>
      <c r="G1175">
        <v>541.59</v>
      </c>
      <c r="H1175">
        <v>4529588.43</v>
      </c>
    </row>
    <row r="1176" spans="1:8" x14ac:dyDescent="0.3">
      <c r="A1176" s="8">
        <f>DATEVALUE(MID(B1176,1,10))+(IF(RIGHT(B1176,2)="PM",12,0)+MID(B1176,12,2))/24</f>
        <v>43855.791666666664</v>
      </c>
      <c r="B1176" t="s">
        <v>1345</v>
      </c>
      <c r="C1176">
        <v>8341.0300000000007</v>
      </c>
      <c r="D1176">
        <v>8375</v>
      </c>
      <c r="E1176">
        <v>8339.1299999999992</v>
      </c>
      <c r="F1176">
        <v>8362.91</v>
      </c>
      <c r="G1176">
        <v>755.84</v>
      </c>
      <c r="H1176">
        <v>6317964.7000000002</v>
      </c>
    </row>
    <row r="1177" spans="1:8" x14ac:dyDescent="0.3">
      <c r="A1177" s="8">
        <f>DATEVALUE(MID(B1177,1,10))+(IF(RIGHT(B1177,2)="PM",12,0)+MID(B1177,12,2))/24</f>
        <v>43855.75</v>
      </c>
      <c r="B1177" t="s">
        <v>1346</v>
      </c>
      <c r="C1177">
        <v>8339.84</v>
      </c>
      <c r="D1177">
        <v>8345</v>
      </c>
      <c r="E1177">
        <v>8325</v>
      </c>
      <c r="F1177">
        <v>8341.0300000000007</v>
      </c>
      <c r="G1177">
        <v>449.26</v>
      </c>
      <c r="H1177">
        <v>3745314.43</v>
      </c>
    </row>
    <row r="1178" spans="1:8" x14ac:dyDescent="0.3">
      <c r="A1178" s="8">
        <f>DATEVALUE(MID(B1178,1,10))+(IF(RIGHT(B1178,2)="PM",12,0)+MID(B1178,12,2))/24</f>
        <v>43855.708333333336</v>
      </c>
      <c r="B1178" t="s">
        <v>1347</v>
      </c>
      <c r="C1178">
        <v>8349.65</v>
      </c>
      <c r="D1178">
        <v>8362.75</v>
      </c>
      <c r="E1178">
        <v>8330</v>
      </c>
      <c r="F1178">
        <v>8339.84</v>
      </c>
      <c r="G1178">
        <v>550.25</v>
      </c>
      <c r="H1178">
        <v>4592740.8600000003</v>
      </c>
    </row>
    <row r="1179" spans="1:8" x14ac:dyDescent="0.3">
      <c r="A1179" s="8">
        <f>DATEVALUE(MID(B1179,1,10))+(IF(RIGHT(B1179,2)="PM",12,0)+MID(B1179,12,2))/24</f>
        <v>43855.666666666664</v>
      </c>
      <c r="B1179" t="s">
        <v>1348</v>
      </c>
      <c r="C1179">
        <v>8335.14</v>
      </c>
      <c r="D1179">
        <v>8358.01</v>
      </c>
      <c r="E1179">
        <v>8328.09</v>
      </c>
      <c r="F1179">
        <v>8349.65</v>
      </c>
      <c r="G1179">
        <v>719.8</v>
      </c>
      <c r="H1179">
        <v>6005532.7999999998</v>
      </c>
    </row>
    <row r="1180" spans="1:8" x14ac:dyDescent="0.3">
      <c r="A1180" s="8">
        <f>DATEVALUE(MID(B1180,1,10))+(IF(RIGHT(B1180,2)="PM",12,0)+MID(B1180,12,2))/24</f>
        <v>43855.625</v>
      </c>
      <c r="B1180" t="s">
        <v>1349</v>
      </c>
      <c r="C1180">
        <v>8316.7000000000007</v>
      </c>
      <c r="D1180">
        <v>8339.5400000000009</v>
      </c>
      <c r="E1180">
        <v>8309</v>
      </c>
      <c r="F1180">
        <v>8335.14</v>
      </c>
      <c r="G1180">
        <v>671.59</v>
      </c>
      <c r="H1180">
        <v>5592422.79</v>
      </c>
    </row>
    <row r="1181" spans="1:8" x14ac:dyDescent="0.3">
      <c r="A1181" s="8">
        <f>DATEVALUE(MID(B1181,1,10))+(IF(RIGHT(B1181,2)="PM",12,0)+MID(B1181,12,2))/24</f>
        <v>43855.583333333336</v>
      </c>
      <c r="B1181" t="s">
        <v>1350</v>
      </c>
      <c r="C1181">
        <v>8324.26</v>
      </c>
      <c r="D1181">
        <v>8353.5</v>
      </c>
      <c r="E1181">
        <v>8315.82</v>
      </c>
      <c r="F1181">
        <v>8316.7000000000007</v>
      </c>
      <c r="G1181">
        <v>982.39</v>
      </c>
      <c r="H1181">
        <v>8189855.2300000004</v>
      </c>
    </row>
    <row r="1182" spans="1:8" x14ac:dyDescent="0.3">
      <c r="A1182" s="8">
        <f>DATEVALUE(MID(B1182,1,10))+(IF(RIGHT(B1182,2)="PM",12,0)+MID(B1182,12,2))/24</f>
        <v>43855.541666666664</v>
      </c>
      <c r="B1182" t="s">
        <v>1351</v>
      </c>
      <c r="C1182">
        <v>8292.31</v>
      </c>
      <c r="D1182">
        <v>8358.94</v>
      </c>
      <c r="E1182">
        <v>8288.58</v>
      </c>
      <c r="F1182">
        <v>8324.26</v>
      </c>
      <c r="G1182">
        <v>1247.5899999999999</v>
      </c>
      <c r="H1182">
        <v>10393077.49</v>
      </c>
    </row>
    <row r="1183" spans="1:8" x14ac:dyDescent="0.3">
      <c r="A1183" s="8">
        <f>DATEVALUE(MID(B1183,1,10))+(IF(RIGHT(B1183,2)="PM",12,0)+MID(B1183,12,2))/24</f>
        <v>43856</v>
      </c>
      <c r="B1183" t="s">
        <v>1352</v>
      </c>
      <c r="C1183">
        <v>8316.44</v>
      </c>
      <c r="D1183">
        <v>8339.42</v>
      </c>
      <c r="E1183">
        <v>8286.8700000000008</v>
      </c>
      <c r="F1183">
        <v>8292.31</v>
      </c>
      <c r="G1183">
        <v>882.1</v>
      </c>
      <c r="H1183">
        <v>7333319.1799999997</v>
      </c>
    </row>
    <row r="1184" spans="1:8" x14ac:dyDescent="0.3">
      <c r="A1184" s="8">
        <f>DATEVALUE(MID(B1184,1,10))+(IF(RIGHT(B1184,2)="PM",12,0)+MID(B1184,12,2))/24</f>
        <v>43855.458333333336</v>
      </c>
      <c r="B1184" t="s">
        <v>1353</v>
      </c>
      <c r="C1184">
        <v>8329.93</v>
      </c>
      <c r="D1184">
        <v>8342.6200000000008</v>
      </c>
      <c r="E1184">
        <v>8312</v>
      </c>
      <c r="F1184">
        <v>8316.44</v>
      </c>
      <c r="G1184">
        <v>1061.03</v>
      </c>
      <c r="H1184">
        <v>8833076.0199999996</v>
      </c>
    </row>
    <row r="1185" spans="1:8" x14ac:dyDescent="0.3">
      <c r="A1185" s="8">
        <f>DATEVALUE(MID(B1185,1,10))+(IF(RIGHT(B1185,2)="PM",12,0)+MID(B1185,12,2))/24</f>
        <v>43855.416666666664</v>
      </c>
      <c r="B1185" t="s">
        <v>1354</v>
      </c>
      <c r="C1185">
        <v>8348.65</v>
      </c>
      <c r="D1185">
        <v>8367.2800000000007</v>
      </c>
      <c r="E1185">
        <v>8311</v>
      </c>
      <c r="F1185">
        <v>8329.93</v>
      </c>
      <c r="G1185">
        <v>924.98</v>
      </c>
      <c r="H1185">
        <v>7712676.6900000004</v>
      </c>
    </row>
    <row r="1186" spans="1:8" x14ac:dyDescent="0.3">
      <c r="A1186" s="8">
        <f>DATEVALUE(MID(B1186,1,10))+(IF(RIGHT(B1186,2)="PM",12,0)+MID(B1186,12,2))/24</f>
        <v>43855.375</v>
      </c>
      <c r="B1186" t="s">
        <v>1355</v>
      </c>
      <c r="C1186">
        <v>8362.4599999999991</v>
      </c>
      <c r="D1186">
        <v>8370.61</v>
      </c>
      <c r="E1186">
        <v>8332</v>
      </c>
      <c r="F1186">
        <v>8348.65</v>
      </c>
      <c r="G1186">
        <v>881.96</v>
      </c>
      <c r="H1186">
        <v>7364280.1100000003</v>
      </c>
    </row>
    <row r="1187" spans="1:8" x14ac:dyDescent="0.3">
      <c r="A1187" s="8">
        <f>DATEVALUE(MID(B1187,1,10))+(IF(RIGHT(B1187,2)="PM",12,0)+MID(B1187,12,2))/24</f>
        <v>43855.333333333336</v>
      </c>
      <c r="B1187" t="s">
        <v>1356</v>
      </c>
      <c r="C1187">
        <v>8316.2000000000007</v>
      </c>
      <c r="D1187">
        <v>8382.9699999999993</v>
      </c>
      <c r="E1187">
        <v>8306.65</v>
      </c>
      <c r="F1187">
        <v>8362.4599999999991</v>
      </c>
      <c r="G1187">
        <v>1121.93</v>
      </c>
      <c r="H1187">
        <v>9371518.0800000001</v>
      </c>
    </row>
    <row r="1188" spans="1:8" x14ac:dyDescent="0.3">
      <c r="A1188" s="8">
        <f>DATEVALUE(MID(B1188,1,10))+(IF(RIGHT(B1188,2)="PM",12,0)+MID(B1188,12,2))/24</f>
        <v>43855.291666666664</v>
      </c>
      <c r="B1188" t="s">
        <v>1357</v>
      </c>
      <c r="C1188">
        <v>8329.99</v>
      </c>
      <c r="D1188">
        <v>8345.73</v>
      </c>
      <c r="E1188">
        <v>8307.9699999999993</v>
      </c>
      <c r="F1188">
        <v>8316.2000000000007</v>
      </c>
      <c r="G1188">
        <v>785.16</v>
      </c>
      <c r="H1188">
        <v>6539655.2999999998</v>
      </c>
    </row>
    <row r="1189" spans="1:8" x14ac:dyDescent="0.3">
      <c r="A1189" s="8">
        <f>DATEVALUE(MID(B1189,1,10))+(IF(RIGHT(B1189,2)="PM",12,0)+MID(B1189,12,2))/24</f>
        <v>43855.25</v>
      </c>
      <c r="B1189" t="s">
        <v>1358</v>
      </c>
      <c r="C1189">
        <v>8330.01</v>
      </c>
      <c r="D1189">
        <v>8357.89</v>
      </c>
      <c r="E1189">
        <v>8318.51</v>
      </c>
      <c r="F1189">
        <v>8329.99</v>
      </c>
      <c r="G1189">
        <v>969.36</v>
      </c>
      <c r="H1189">
        <v>8081408.4000000004</v>
      </c>
    </row>
    <row r="1190" spans="1:8" x14ac:dyDescent="0.3">
      <c r="A1190" s="8">
        <f>DATEVALUE(MID(B1190,1,10))+(IF(RIGHT(B1190,2)="PM",12,0)+MID(B1190,12,2))/24</f>
        <v>43855.208333333336</v>
      </c>
      <c r="B1190" t="s">
        <v>1359</v>
      </c>
      <c r="C1190">
        <v>8318.3799999999992</v>
      </c>
      <c r="D1190">
        <v>8336.73</v>
      </c>
      <c r="E1190">
        <v>8287.26</v>
      </c>
      <c r="F1190">
        <v>8330.01</v>
      </c>
      <c r="G1190">
        <v>734.32</v>
      </c>
      <c r="H1190">
        <v>6101908.3200000003</v>
      </c>
    </row>
    <row r="1191" spans="1:8" x14ac:dyDescent="0.3">
      <c r="A1191" s="8">
        <f>DATEVALUE(MID(B1191,1,10))+(IF(RIGHT(B1191,2)="PM",12,0)+MID(B1191,12,2))/24</f>
        <v>43855.166666666664</v>
      </c>
      <c r="B1191" t="s">
        <v>1360</v>
      </c>
      <c r="C1191">
        <v>8297.6200000000008</v>
      </c>
      <c r="D1191">
        <v>8328.82</v>
      </c>
      <c r="E1191">
        <v>8282.25</v>
      </c>
      <c r="F1191">
        <v>8318.3799999999992</v>
      </c>
      <c r="G1191">
        <v>722.19</v>
      </c>
      <c r="H1191">
        <v>6002977.3099999996</v>
      </c>
    </row>
    <row r="1192" spans="1:8" x14ac:dyDescent="0.3">
      <c r="A1192" s="8">
        <f>DATEVALUE(MID(B1192,1,10))+(IF(RIGHT(B1192,2)="PM",12,0)+MID(B1192,12,2))/24</f>
        <v>43855.125</v>
      </c>
      <c r="B1192" t="s">
        <v>1361</v>
      </c>
      <c r="C1192">
        <v>8325.17</v>
      </c>
      <c r="D1192">
        <v>8349</v>
      </c>
      <c r="E1192">
        <v>8284.35</v>
      </c>
      <c r="F1192">
        <v>8297.6200000000008</v>
      </c>
      <c r="G1192">
        <v>983.87</v>
      </c>
      <c r="H1192">
        <v>8185927.2199999997</v>
      </c>
    </row>
    <row r="1193" spans="1:8" x14ac:dyDescent="0.3">
      <c r="A1193" s="8">
        <f>DATEVALUE(MID(B1193,1,10))+(IF(RIGHT(B1193,2)="PM",12,0)+MID(B1193,12,2))/24</f>
        <v>43855.083333333336</v>
      </c>
      <c r="B1193" t="s">
        <v>1362</v>
      </c>
      <c r="C1193">
        <v>8286.2900000000009</v>
      </c>
      <c r="D1193">
        <v>8330</v>
      </c>
      <c r="E1193">
        <v>8286.27</v>
      </c>
      <c r="F1193">
        <v>8325.17</v>
      </c>
      <c r="G1193">
        <v>978.44</v>
      </c>
      <c r="H1193">
        <v>8128667.2300000004</v>
      </c>
    </row>
    <row r="1194" spans="1:8" x14ac:dyDescent="0.3">
      <c r="A1194" s="8">
        <f>DATEVALUE(MID(B1194,1,10))+(IF(RIGHT(B1194,2)="PM",12,0)+MID(B1194,12,2))/24</f>
        <v>43855.041666666664</v>
      </c>
      <c r="B1194" t="s">
        <v>1363</v>
      </c>
      <c r="C1194">
        <v>8309.5</v>
      </c>
      <c r="D1194">
        <v>8332.9599999999991</v>
      </c>
      <c r="E1194">
        <v>8254.9</v>
      </c>
      <c r="F1194">
        <v>8286.2900000000009</v>
      </c>
      <c r="G1194">
        <v>1997.62</v>
      </c>
      <c r="H1194">
        <v>16588670.109999999</v>
      </c>
    </row>
    <row r="1195" spans="1:8" x14ac:dyDescent="0.3">
      <c r="A1195" s="8">
        <f>DATEVALUE(MID(B1195,1,10))+(IF(RIGHT(B1195,2)="PM",12,0)+MID(B1195,12,2))/24</f>
        <v>43855.5</v>
      </c>
      <c r="B1195" t="s">
        <v>1364</v>
      </c>
      <c r="C1195">
        <v>8439</v>
      </c>
      <c r="D1195">
        <v>8451.26</v>
      </c>
      <c r="E1195">
        <v>8305</v>
      </c>
      <c r="F1195">
        <v>8309.5</v>
      </c>
      <c r="G1195">
        <v>2580.64</v>
      </c>
      <c r="H1195">
        <v>21588164.050000001</v>
      </c>
    </row>
    <row r="1196" spans="1:8" x14ac:dyDescent="0.3">
      <c r="A1196" s="8">
        <f>DATEVALUE(MID(B1196,1,10))+(IF(RIGHT(B1196,2)="PM",12,0)+MID(B1196,12,2))/24</f>
        <v>43854.958333333336</v>
      </c>
      <c r="B1196" t="s">
        <v>1365</v>
      </c>
      <c r="C1196">
        <v>8466.99</v>
      </c>
      <c r="D1196">
        <v>8474.48</v>
      </c>
      <c r="E1196">
        <v>8413.36</v>
      </c>
      <c r="F1196">
        <v>8439</v>
      </c>
      <c r="G1196">
        <v>926.89</v>
      </c>
      <c r="H1196">
        <v>7821163.71</v>
      </c>
    </row>
    <row r="1197" spans="1:8" x14ac:dyDescent="0.3">
      <c r="A1197" s="8">
        <f>DATEVALUE(MID(B1197,1,10))+(IF(RIGHT(B1197,2)="PM",12,0)+MID(B1197,12,2))/24</f>
        <v>43854.916666666664</v>
      </c>
      <c r="B1197" t="s">
        <v>1366</v>
      </c>
      <c r="C1197">
        <v>8509.36</v>
      </c>
      <c r="D1197">
        <v>8515</v>
      </c>
      <c r="E1197">
        <v>8428.51</v>
      </c>
      <c r="F1197">
        <v>8466.99</v>
      </c>
      <c r="G1197">
        <v>1458.49</v>
      </c>
      <c r="H1197">
        <v>12339769.960000001</v>
      </c>
    </row>
    <row r="1198" spans="1:8" x14ac:dyDescent="0.3">
      <c r="A1198" s="8">
        <f>DATEVALUE(MID(B1198,1,10))+(IF(RIGHT(B1198,2)="PM",12,0)+MID(B1198,12,2))/24</f>
        <v>43854.875</v>
      </c>
      <c r="B1198" t="s">
        <v>1367</v>
      </c>
      <c r="C1198">
        <v>8486.6299999999992</v>
      </c>
      <c r="D1198">
        <v>8516.67</v>
      </c>
      <c r="E1198">
        <v>8475.68</v>
      </c>
      <c r="F1198">
        <v>8509.36</v>
      </c>
      <c r="G1198">
        <v>775.44</v>
      </c>
      <c r="H1198">
        <v>6591530.6699999999</v>
      </c>
    </row>
    <row r="1199" spans="1:8" x14ac:dyDescent="0.3">
      <c r="A1199" s="8">
        <f>DATEVALUE(MID(B1199,1,10))+(IF(RIGHT(B1199,2)="PM",12,0)+MID(B1199,12,2))/24</f>
        <v>43854.833333333336</v>
      </c>
      <c r="B1199" t="s">
        <v>1368</v>
      </c>
      <c r="C1199">
        <v>8498.76</v>
      </c>
      <c r="D1199">
        <v>8519.75</v>
      </c>
      <c r="E1199">
        <v>8462.1</v>
      </c>
      <c r="F1199">
        <v>8486.6299999999992</v>
      </c>
      <c r="G1199">
        <v>1103.1099999999999</v>
      </c>
      <c r="H1199">
        <v>9364454.0600000005</v>
      </c>
    </row>
    <row r="1200" spans="1:8" x14ac:dyDescent="0.3">
      <c r="A1200" s="8">
        <f>DATEVALUE(MID(B1200,1,10))+(IF(RIGHT(B1200,2)="PM",12,0)+MID(B1200,12,2))/24</f>
        <v>43854.791666666664</v>
      </c>
      <c r="B1200" t="s">
        <v>1369</v>
      </c>
      <c r="C1200">
        <v>8485.75</v>
      </c>
      <c r="D1200">
        <v>8524</v>
      </c>
      <c r="E1200">
        <v>8477.25</v>
      </c>
      <c r="F1200">
        <v>8498.76</v>
      </c>
      <c r="G1200">
        <v>1181.3699999999999</v>
      </c>
      <c r="H1200">
        <v>10046545.83</v>
      </c>
    </row>
    <row r="1201" spans="1:8" x14ac:dyDescent="0.3">
      <c r="A1201" s="8">
        <f>DATEVALUE(MID(B1201,1,10))+(IF(RIGHT(B1201,2)="PM",12,0)+MID(B1201,12,2))/24</f>
        <v>43854.75</v>
      </c>
      <c r="B1201" t="s">
        <v>1370</v>
      </c>
      <c r="C1201">
        <v>8472.41</v>
      </c>
      <c r="D1201">
        <v>8503.7199999999993</v>
      </c>
      <c r="E1201">
        <v>8469.7000000000007</v>
      </c>
      <c r="F1201">
        <v>8485.75</v>
      </c>
      <c r="G1201">
        <v>961.23</v>
      </c>
      <c r="H1201">
        <v>8157201.5</v>
      </c>
    </row>
    <row r="1202" spans="1:8" x14ac:dyDescent="0.3">
      <c r="A1202" s="8">
        <f>DATEVALUE(MID(B1202,1,10))+(IF(RIGHT(B1202,2)="PM",12,0)+MID(B1202,12,2))/24</f>
        <v>43854.708333333336</v>
      </c>
      <c r="B1202" t="s">
        <v>1371</v>
      </c>
      <c r="C1202">
        <v>8459.1</v>
      </c>
      <c r="D1202">
        <v>8485</v>
      </c>
      <c r="E1202">
        <v>8445.14</v>
      </c>
      <c r="F1202">
        <v>8472.41</v>
      </c>
      <c r="G1202">
        <v>1099.3</v>
      </c>
      <c r="H1202">
        <v>9307381.6799999997</v>
      </c>
    </row>
    <row r="1203" spans="1:8" x14ac:dyDescent="0.3">
      <c r="A1203" s="8">
        <f>DATEVALUE(MID(B1203,1,10))+(IF(RIGHT(B1203,2)="PM",12,0)+MID(B1203,12,2))/24</f>
        <v>43854.666666666664</v>
      </c>
      <c r="B1203" t="s">
        <v>1372</v>
      </c>
      <c r="C1203">
        <v>8506.44</v>
      </c>
      <c r="D1203">
        <v>8528.02</v>
      </c>
      <c r="E1203">
        <v>8458.6200000000008</v>
      </c>
      <c r="F1203">
        <v>8459.1</v>
      </c>
      <c r="G1203">
        <v>1803.89</v>
      </c>
      <c r="H1203">
        <v>15310429.98</v>
      </c>
    </row>
    <row r="1204" spans="1:8" x14ac:dyDescent="0.3">
      <c r="A1204" s="8">
        <f>DATEVALUE(MID(B1204,1,10))+(IF(RIGHT(B1204,2)="PM",12,0)+MID(B1204,12,2))/24</f>
        <v>43854.625</v>
      </c>
      <c r="B1204" t="s">
        <v>1373</v>
      </c>
      <c r="C1204">
        <v>8468.24</v>
      </c>
      <c r="D1204">
        <v>8515</v>
      </c>
      <c r="E1204">
        <v>8440.91</v>
      </c>
      <c r="F1204">
        <v>8506.44</v>
      </c>
      <c r="G1204">
        <v>1918.16</v>
      </c>
      <c r="H1204">
        <v>16270701.300000001</v>
      </c>
    </row>
    <row r="1205" spans="1:8" x14ac:dyDescent="0.3">
      <c r="A1205" s="8">
        <f>DATEVALUE(MID(B1205,1,10))+(IF(RIGHT(B1205,2)="PM",12,0)+MID(B1205,12,2))/24</f>
        <v>43854.583333333336</v>
      </c>
      <c r="B1205" t="s">
        <v>1374</v>
      </c>
      <c r="C1205">
        <v>8466.27</v>
      </c>
      <c r="D1205">
        <v>8507.35</v>
      </c>
      <c r="E1205">
        <v>8441.56</v>
      </c>
      <c r="F1205">
        <v>8468.24</v>
      </c>
      <c r="G1205">
        <v>2271.25</v>
      </c>
      <c r="H1205">
        <v>19252890.199999999</v>
      </c>
    </row>
    <row r="1206" spans="1:8" x14ac:dyDescent="0.3">
      <c r="A1206" s="8">
        <f>DATEVALUE(MID(B1206,1,10))+(IF(RIGHT(B1206,2)="PM",12,0)+MID(B1206,12,2))/24</f>
        <v>43854.541666666664</v>
      </c>
      <c r="B1206" t="s">
        <v>1375</v>
      </c>
      <c r="C1206">
        <v>8439.1</v>
      </c>
      <c r="D1206">
        <v>8480</v>
      </c>
      <c r="E1206">
        <v>8413.6200000000008</v>
      </c>
      <c r="F1206">
        <v>8466.27</v>
      </c>
      <c r="G1206">
        <v>1770.58</v>
      </c>
      <c r="H1206">
        <v>14943523.4</v>
      </c>
    </row>
    <row r="1207" spans="1:8" x14ac:dyDescent="0.3">
      <c r="A1207" s="8">
        <f>DATEVALUE(MID(B1207,1,10))+(IF(RIGHT(B1207,2)="PM",12,0)+MID(B1207,12,2))/24</f>
        <v>43855</v>
      </c>
      <c r="B1207" t="s">
        <v>1376</v>
      </c>
      <c r="C1207">
        <v>8412.77</v>
      </c>
      <c r="D1207">
        <v>8459.99</v>
      </c>
      <c r="E1207">
        <v>8369.7199999999993</v>
      </c>
      <c r="F1207">
        <v>8439.1</v>
      </c>
      <c r="G1207">
        <v>3119.69</v>
      </c>
      <c r="H1207">
        <v>26256002.199999999</v>
      </c>
    </row>
    <row r="1208" spans="1:8" x14ac:dyDescent="0.3">
      <c r="A1208" s="8">
        <f>DATEVALUE(MID(B1208,1,10))+(IF(RIGHT(B1208,2)="PM",12,0)+MID(B1208,12,2))/24</f>
        <v>43854.458333333336</v>
      </c>
      <c r="B1208" t="s">
        <v>1377</v>
      </c>
      <c r="C1208">
        <v>8245.4699999999993</v>
      </c>
      <c r="D1208">
        <v>8418</v>
      </c>
      <c r="E1208">
        <v>8238</v>
      </c>
      <c r="F1208">
        <v>8412.77</v>
      </c>
      <c r="G1208">
        <v>4714.66</v>
      </c>
      <c r="H1208">
        <v>39370017.490000002</v>
      </c>
    </row>
    <row r="1209" spans="1:8" x14ac:dyDescent="0.3">
      <c r="A1209" s="8">
        <f>DATEVALUE(MID(B1209,1,10))+(IF(RIGHT(B1209,2)="PM",12,0)+MID(B1209,12,2))/24</f>
        <v>43854.416666666664</v>
      </c>
      <c r="B1209" t="s">
        <v>1378</v>
      </c>
      <c r="C1209">
        <v>8260.23</v>
      </c>
      <c r="D1209">
        <v>8313</v>
      </c>
      <c r="E1209">
        <v>8238.99</v>
      </c>
      <c r="F1209">
        <v>8245.4699999999993</v>
      </c>
      <c r="G1209">
        <v>2085.7600000000002</v>
      </c>
      <c r="H1209">
        <v>17252521.93</v>
      </c>
    </row>
    <row r="1210" spans="1:8" x14ac:dyDescent="0.3">
      <c r="A1210" s="8">
        <f>DATEVALUE(MID(B1210,1,10))+(IF(RIGHT(B1210,2)="PM",12,0)+MID(B1210,12,2))/24</f>
        <v>43854.375</v>
      </c>
      <c r="B1210" t="s">
        <v>1379</v>
      </c>
      <c r="C1210">
        <v>8332.51</v>
      </c>
      <c r="D1210">
        <v>8338.9500000000007</v>
      </c>
      <c r="E1210">
        <v>8260.19</v>
      </c>
      <c r="F1210">
        <v>8260.23</v>
      </c>
      <c r="G1210">
        <v>2325</v>
      </c>
      <c r="H1210">
        <v>19281131.690000001</v>
      </c>
    </row>
    <row r="1211" spans="1:8" x14ac:dyDescent="0.3">
      <c r="A1211" s="8">
        <f>DATEVALUE(MID(B1211,1,10))+(IF(RIGHT(B1211,2)="PM",12,0)+MID(B1211,12,2))/24</f>
        <v>43854.333333333336</v>
      </c>
      <c r="B1211" t="s">
        <v>1380</v>
      </c>
      <c r="C1211">
        <v>8340</v>
      </c>
      <c r="D1211">
        <v>8346.2199999999993</v>
      </c>
      <c r="E1211">
        <v>8315.9500000000007</v>
      </c>
      <c r="F1211">
        <v>8332.51</v>
      </c>
      <c r="G1211">
        <v>1051.3499999999999</v>
      </c>
      <c r="H1211">
        <v>8757371.7200000007</v>
      </c>
    </row>
    <row r="1212" spans="1:8" x14ac:dyDescent="0.3">
      <c r="A1212" s="8">
        <f>DATEVALUE(MID(B1212,1,10))+(IF(RIGHT(B1212,2)="PM",12,0)+MID(B1212,12,2))/24</f>
        <v>43854.291666666664</v>
      </c>
      <c r="B1212" t="s">
        <v>1381</v>
      </c>
      <c r="C1212">
        <v>8345.66</v>
      </c>
      <c r="D1212">
        <v>8353.91</v>
      </c>
      <c r="E1212">
        <v>8307.5</v>
      </c>
      <c r="F1212">
        <v>8340</v>
      </c>
      <c r="G1212">
        <v>1084.07</v>
      </c>
      <c r="H1212">
        <v>9027614.8200000003</v>
      </c>
    </row>
    <row r="1213" spans="1:8" x14ac:dyDescent="0.3">
      <c r="A1213" s="8">
        <f>DATEVALUE(MID(B1213,1,10))+(IF(RIGHT(B1213,2)="PM",12,0)+MID(B1213,12,2))/24</f>
        <v>43854.25</v>
      </c>
      <c r="B1213" t="s">
        <v>1382</v>
      </c>
      <c r="C1213">
        <v>8321.86</v>
      </c>
      <c r="D1213">
        <v>8350</v>
      </c>
      <c r="E1213">
        <v>8318.76</v>
      </c>
      <c r="F1213">
        <v>8345.66</v>
      </c>
      <c r="G1213">
        <v>732.05</v>
      </c>
      <c r="H1213">
        <v>6102432.0499999998</v>
      </c>
    </row>
    <row r="1214" spans="1:8" x14ac:dyDescent="0.3">
      <c r="A1214" s="8">
        <f>DATEVALUE(MID(B1214,1,10))+(IF(RIGHT(B1214,2)="PM",12,0)+MID(B1214,12,2))/24</f>
        <v>43854.208333333336</v>
      </c>
      <c r="B1214" t="s">
        <v>1383</v>
      </c>
      <c r="C1214">
        <v>8306.74</v>
      </c>
      <c r="D1214">
        <v>8342.81</v>
      </c>
      <c r="E1214">
        <v>8304.86</v>
      </c>
      <c r="F1214">
        <v>8321.86</v>
      </c>
      <c r="G1214">
        <v>962.49</v>
      </c>
      <c r="H1214">
        <v>8011046.9900000002</v>
      </c>
    </row>
    <row r="1215" spans="1:8" x14ac:dyDescent="0.3">
      <c r="A1215" s="8">
        <f>DATEVALUE(MID(B1215,1,10))+(IF(RIGHT(B1215,2)="PM",12,0)+MID(B1215,12,2))/24</f>
        <v>43854.166666666664</v>
      </c>
      <c r="B1215" t="s">
        <v>1384</v>
      </c>
      <c r="C1215">
        <v>8320.57</v>
      </c>
      <c r="D1215">
        <v>8347.82</v>
      </c>
      <c r="E1215">
        <v>8295.92</v>
      </c>
      <c r="F1215">
        <v>8306.74</v>
      </c>
      <c r="G1215">
        <v>1013.91</v>
      </c>
      <c r="H1215">
        <v>8431746.7599999998</v>
      </c>
    </row>
    <row r="1216" spans="1:8" x14ac:dyDescent="0.3">
      <c r="A1216" s="8">
        <f>DATEVALUE(MID(B1216,1,10))+(IF(RIGHT(B1216,2)="PM",12,0)+MID(B1216,12,2))/24</f>
        <v>43854.125</v>
      </c>
      <c r="B1216" t="s">
        <v>1385</v>
      </c>
      <c r="C1216">
        <v>8300.76</v>
      </c>
      <c r="D1216">
        <v>8354.7999999999993</v>
      </c>
      <c r="E1216">
        <v>8284.82</v>
      </c>
      <c r="F1216">
        <v>8320.57</v>
      </c>
      <c r="G1216">
        <v>1612.14</v>
      </c>
      <c r="H1216">
        <v>13414579.1</v>
      </c>
    </row>
    <row r="1217" spans="1:8" x14ac:dyDescent="0.3">
      <c r="A1217" s="8">
        <f>DATEVALUE(MID(B1217,1,10))+(IF(RIGHT(B1217,2)="PM",12,0)+MID(B1217,12,2))/24</f>
        <v>43854.083333333336</v>
      </c>
      <c r="B1217" t="s">
        <v>1386</v>
      </c>
      <c r="C1217">
        <v>8360.06</v>
      </c>
      <c r="D1217">
        <v>8368.3700000000008</v>
      </c>
      <c r="E1217">
        <v>8275.5</v>
      </c>
      <c r="F1217">
        <v>8300.76</v>
      </c>
      <c r="G1217">
        <v>2264.12</v>
      </c>
      <c r="H1217">
        <v>18831062.52</v>
      </c>
    </row>
    <row r="1218" spans="1:8" x14ac:dyDescent="0.3">
      <c r="A1218" s="8">
        <f>DATEVALUE(MID(B1218,1,10))+(IF(RIGHT(B1218,2)="PM",12,0)+MID(B1218,12,2))/24</f>
        <v>43854.041666666664</v>
      </c>
      <c r="B1218" t="s">
        <v>1387</v>
      </c>
      <c r="C1218">
        <v>8409</v>
      </c>
      <c r="D1218">
        <v>8418.8700000000008</v>
      </c>
      <c r="E1218">
        <v>8358.36</v>
      </c>
      <c r="F1218">
        <v>8360.06</v>
      </c>
      <c r="G1218">
        <v>783.97</v>
      </c>
      <c r="H1218">
        <v>6570293.2999999998</v>
      </c>
    </row>
    <row r="1219" spans="1:8" x14ac:dyDescent="0.3">
      <c r="A1219" s="8">
        <f>DATEVALUE(MID(B1219,1,10))+(IF(RIGHT(B1219,2)="PM",12,0)+MID(B1219,12,2))/24</f>
        <v>43854.5</v>
      </c>
      <c r="B1219" t="s">
        <v>1388</v>
      </c>
      <c r="C1219">
        <v>8404.52</v>
      </c>
      <c r="D1219">
        <v>8419.86</v>
      </c>
      <c r="E1219">
        <v>8386.83</v>
      </c>
      <c r="F1219">
        <v>8409</v>
      </c>
      <c r="G1219">
        <v>896.42</v>
      </c>
      <c r="H1219">
        <v>7531818.46</v>
      </c>
    </row>
    <row r="1220" spans="1:8" x14ac:dyDescent="0.3">
      <c r="A1220" s="8">
        <f>DATEVALUE(MID(B1220,1,10))+(IF(RIGHT(B1220,2)="PM",12,0)+MID(B1220,12,2))/24</f>
        <v>43853.958333333336</v>
      </c>
      <c r="B1220" t="s">
        <v>1389</v>
      </c>
      <c r="C1220">
        <v>8402.74</v>
      </c>
      <c r="D1220">
        <v>8428.0499999999993</v>
      </c>
      <c r="E1220">
        <v>8354.18</v>
      </c>
      <c r="F1220">
        <v>8404.52</v>
      </c>
      <c r="G1220">
        <v>1251.81</v>
      </c>
      <c r="H1220">
        <v>10494867.82</v>
      </c>
    </row>
    <row r="1221" spans="1:8" x14ac:dyDescent="0.3">
      <c r="A1221" s="8">
        <f>DATEVALUE(MID(B1221,1,10))+(IF(RIGHT(B1221,2)="PM",12,0)+MID(B1221,12,2))/24</f>
        <v>43853.916666666664</v>
      </c>
      <c r="B1221" t="s">
        <v>1390</v>
      </c>
      <c r="C1221">
        <v>8395.27</v>
      </c>
      <c r="D1221">
        <v>8445</v>
      </c>
      <c r="E1221">
        <v>8394</v>
      </c>
      <c r="F1221">
        <v>8402.74</v>
      </c>
      <c r="G1221">
        <v>1215.71</v>
      </c>
      <c r="H1221">
        <v>10236488.23</v>
      </c>
    </row>
    <row r="1222" spans="1:8" x14ac:dyDescent="0.3">
      <c r="A1222" s="8">
        <f>DATEVALUE(MID(B1222,1,10))+(IF(RIGHT(B1222,2)="PM",12,0)+MID(B1222,12,2))/24</f>
        <v>43853.875</v>
      </c>
      <c r="B1222" t="s">
        <v>1391</v>
      </c>
      <c r="C1222">
        <v>8372.39</v>
      </c>
      <c r="D1222">
        <v>8432.7900000000009</v>
      </c>
      <c r="E1222">
        <v>8366.6200000000008</v>
      </c>
      <c r="F1222">
        <v>8395.27</v>
      </c>
      <c r="G1222">
        <v>1704.46</v>
      </c>
      <c r="H1222">
        <v>14332259.800000001</v>
      </c>
    </row>
    <row r="1223" spans="1:8" x14ac:dyDescent="0.3">
      <c r="A1223" s="8">
        <f>DATEVALUE(MID(B1223,1,10))+(IF(RIGHT(B1223,2)="PM",12,0)+MID(B1223,12,2))/24</f>
        <v>43853.833333333336</v>
      </c>
      <c r="B1223" t="s">
        <v>1392</v>
      </c>
      <c r="C1223">
        <v>8370.98</v>
      </c>
      <c r="D1223">
        <v>8379.7800000000007</v>
      </c>
      <c r="E1223">
        <v>8345.7900000000009</v>
      </c>
      <c r="F1223">
        <v>8372.39</v>
      </c>
      <c r="G1223">
        <v>883.65</v>
      </c>
      <c r="H1223">
        <v>7390691.2800000003</v>
      </c>
    </row>
    <row r="1224" spans="1:8" x14ac:dyDescent="0.3">
      <c r="A1224" s="8">
        <f>DATEVALUE(MID(B1224,1,10))+(IF(RIGHT(B1224,2)="PM",12,0)+MID(B1224,12,2))/24</f>
        <v>43853.791666666664</v>
      </c>
      <c r="B1224" t="s">
        <v>1393</v>
      </c>
      <c r="C1224">
        <v>8339.4599999999991</v>
      </c>
      <c r="D1224">
        <v>8380</v>
      </c>
      <c r="E1224">
        <v>8337.5400000000009</v>
      </c>
      <c r="F1224">
        <v>8370.98</v>
      </c>
      <c r="G1224">
        <v>1085.6500000000001</v>
      </c>
      <c r="H1224">
        <v>9079484.1999999993</v>
      </c>
    </row>
    <row r="1225" spans="1:8" x14ac:dyDescent="0.3">
      <c r="A1225" s="8">
        <f>DATEVALUE(MID(B1225,1,10))+(IF(RIGHT(B1225,2)="PM",12,0)+MID(B1225,12,2))/24</f>
        <v>43853.75</v>
      </c>
      <c r="B1225" t="s">
        <v>1394</v>
      </c>
      <c r="C1225">
        <v>8325.75</v>
      </c>
      <c r="D1225">
        <v>8358.49</v>
      </c>
      <c r="E1225">
        <v>8306.39</v>
      </c>
      <c r="F1225">
        <v>8339.4599999999991</v>
      </c>
      <c r="G1225">
        <v>1468.3</v>
      </c>
      <c r="H1225">
        <v>12231243.699999999</v>
      </c>
    </row>
    <row r="1226" spans="1:8" x14ac:dyDescent="0.3">
      <c r="A1226" s="8">
        <f>DATEVALUE(MID(B1226,1,10))+(IF(RIGHT(B1226,2)="PM",12,0)+MID(B1226,12,2))/24</f>
        <v>43853.708333333336</v>
      </c>
      <c r="B1226" t="s">
        <v>1395</v>
      </c>
      <c r="C1226">
        <v>8354.7099999999991</v>
      </c>
      <c r="D1226">
        <v>8380</v>
      </c>
      <c r="E1226">
        <v>8315</v>
      </c>
      <c r="F1226">
        <v>8325.75</v>
      </c>
      <c r="G1226">
        <v>1542.96</v>
      </c>
      <c r="H1226">
        <v>12879051.5</v>
      </c>
    </row>
    <row r="1227" spans="1:8" x14ac:dyDescent="0.3">
      <c r="A1227" s="8">
        <f>DATEVALUE(MID(B1227,1,10))+(IF(RIGHT(B1227,2)="PM",12,0)+MID(B1227,12,2))/24</f>
        <v>43853.666666666664</v>
      </c>
      <c r="B1227" t="s">
        <v>1396</v>
      </c>
      <c r="C1227">
        <v>8359.42</v>
      </c>
      <c r="D1227">
        <v>8371</v>
      </c>
      <c r="E1227">
        <v>8325</v>
      </c>
      <c r="F1227">
        <v>8354.7099999999991</v>
      </c>
      <c r="G1227">
        <v>1831.32</v>
      </c>
      <c r="H1227">
        <v>15288204.810000001</v>
      </c>
    </row>
    <row r="1228" spans="1:8" x14ac:dyDescent="0.3">
      <c r="A1228" s="8">
        <f>DATEVALUE(MID(B1228,1,10))+(IF(RIGHT(B1228,2)="PM",12,0)+MID(B1228,12,2))/24</f>
        <v>43853.625</v>
      </c>
      <c r="B1228" t="s">
        <v>1397</v>
      </c>
      <c r="C1228">
        <v>8363</v>
      </c>
      <c r="D1228">
        <v>8400</v>
      </c>
      <c r="E1228">
        <v>8344.89</v>
      </c>
      <c r="F1228">
        <v>8359.42</v>
      </c>
      <c r="G1228">
        <v>1670.45</v>
      </c>
      <c r="H1228">
        <v>13991767.42</v>
      </c>
    </row>
    <row r="1229" spans="1:8" x14ac:dyDescent="0.3">
      <c r="A1229" s="8">
        <f>DATEVALUE(MID(B1229,1,10))+(IF(RIGHT(B1229,2)="PM",12,0)+MID(B1229,12,2))/24</f>
        <v>43853.583333333336</v>
      </c>
      <c r="B1229" t="s">
        <v>1398</v>
      </c>
      <c r="C1229">
        <v>8350</v>
      </c>
      <c r="D1229">
        <v>8388</v>
      </c>
      <c r="E1229">
        <v>8326</v>
      </c>
      <c r="F1229">
        <v>8363</v>
      </c>
      <c r="G1229">
        <v>2125.83</v>
      </c>
      <c r="H1229">
        <v>17759916.190000001</v>
      </c>
    </row>
    <row r="1230" spans="1:8" x14ac:dyDescent="0.3">
      <c r="A1230" s="8">
        <f>DATEVALUE(MID(B1230,1,10))+(IF(RIGHT(B1230,2)="PM",12,0)+MID(B1230,12,2))/24</f>
        <v>43853.541666666664</v>
      </c>
      <c r="B1230" t="s">
        <v>1399</v>
      </c>
      <c r="C1230">
        <v>8420.48</v>
      </c>
      <c r="D1230">
        <v>8421.52</v>
      </c>
      <c r="E1230">
        <v>8333</v>
      </c>
      <c r="F1230">
        <v>8350</v>
      </c>
      <c r="G1230">
        <v>2628.9</v>
      </c>
      <c r="H1230">
        <v>22013016.300000001</v>
      </c>
    </row>
    <row r="1231" spans="1:8" x14ac:dyDescent="0.3">
      <c r="A1231" s="8">
        <f>DATEVALUE(MID(B1231,1,10))+(IF(RIGHT(B1231,2)="PM",12,0)+MID(B1231,12,2))/24</f>
        <v>43854</v>
      </c>
      <c r="B1231" t="s">
        <v>1400</v>
      </c>
      <c r="C1231">
        <v>8423</v>
      </c>
      <c r="D1231">
        <v>8488</v>
      </c>
      <c r="E1231">
        <v>8381.91</v>
      </c>
      <c r="F1231">
        <v>8420.48</v>
      </c>
      <c r="G1231">
        <v>2943.92</v>
      </c>
      <c r="H1231">
        <v>24809713.98</v>
      </c>
    </row>
    <row r="1232" spans="1:8" x14ac:dyDescent="0.3">
      <c r="A1232" s="8">
        <f>DATEVALUE(MID(B1232,1,10))+(IF(RIGHT(B1232,2)="PM",12,0)+MID(B1232,12,2))/24</f>
        <v>43853.458333333336</v>
      </c>
      <c r="B1232" t="s">
        <v>1401</v>
      </c>
      <c r="C1232">
        <v>8445</v>
      </c>
      <c r="D1232">
        <v>8475</v>
      </c>
      <c r="E1232">
        <v>8400.25</v>
      </c>
      <c r="F1232">
        <v>8423</v>
      </c>
      <c r="G1232">
        <v>1720.46</v>
      </c>
      <c r="H1232">
        <v>14517761.24</v>
      </c>
    </row>
    <row r="1233" spans="1:8" x14ac:dyDescent="0.3">
      <c r="A1233" s="8">
        <f>DATEVALUE(MID(B1233,1,10))+(IF(RIGHT(B1233,2)="PM",12,0)+MID(B1233,12,2))/24</f>
        <v>43853.416666666664</v>
      </c>
      <c r="B1233" t="s">
        <v>1402</v>
      </c>
      <c r="C1233">
        <v>8440.84</v>
      </c>
      <c r="D1233">
        <v>8459.4500000000007</v>
      </c>
      <c r="E1233">
        <v>8400</v>
      </c>
      <c r="F1233">
        <v>8445</v>
      </c>
      <c r="G1233">
        <v>2490.65</v>
      </c>
      <c r="H1233">
        <v>21004647.350000001</v>
      </c>
    </row>
    <row r="1234" spans="1:8" x14ac:dyDescent="0.3">
      <c r="A1234" s="8">
        <f>DATEVALUE(MID(B1234,1,10))+(IF(RIGHT(B1234,2)="PM",12,0)+MID(B1234,12,2))/24</f>
        <v>43853.375</v>
      </c>
      <c r="B1234" t="s">
        <v>1403</v>
      </c>
      <c r="C1234">
        <v>8511</v>
      </c>
      <c r="D1234">
        <v>8518.17</v>
      </c>
      <c r="E1234">
        <v>8413.3799999999992</v>
      </c>
      <c r="F1234">
        <v>8440.84</v>
      </c>
      <c r="G1234">
        <v>4442.83</v>
      </c>
      <c r="H1234">
        <v>37631600.729999997</v>
      </c>
    </row>
    <row r="1235" spans="1:8" x14ac:dyDescent="0.3">
      <c r="A1235" s="8">
        <f>DATEVALUE(MID(B1235,1,10))+(IF(RIGHT(B1235,2)="PM",12,0)+MID(B1235,12,2))/24</f>
        <v>43853.333333333336</v>
      </c>
      <c r="B1235" t="s">
        <v>1404</v>
      </c>
      <c r="C1235">
        <v>8581.75</v>
      </c>
      <c r="D1235">
        <v>8624.51</v>
      </c>
      <c r="E1235">
        <v>8509</v>
      </c>
      <c r="F1235">
        <v>8511</v>
      </c>
      <c r="G1235">
        <v>2545.42</v>
      </c>
      <c r="H1235">
        <v>21805785.710000001</v>
      </c>
    </row>
    <row r="1236" spans="1:8" x14ac:dyDescent="0.3">
      <c r="A1236" s="8">
        <f>DATEVALUE(MID(B1236,1,10))+(IF(RIGHT(B1236,2)="PM",12,0)+MID(B1236,12,2))/24</f>
        <v>43853.291666666664</v>
      </c>
      <c r="B1236" t="s">
        <v>1405</v>
      </c>
      <c r="C1236">
        <v>8535.16</v>
      </c>
      <c r="D1236">
        <v>8604.5</v>
      </c>
      <c r="E1236">
        <v>8507.39</v>
      </c>
      <c r="F1236">
        <v>8581.75</v>
      </c>
      <c r="G1236">
        <v>1791.2</v>
      </c>
      <c r="H1236">
        <v>15344539.939999999</v>
      </c>
    </row>
    <row r="1237" spans="1:8" x14ac:dyDescent="0.3">
      <c r="A1237" s="8">
        <f>DATEVALUE(MID(B1237,1,10))+(IF(RIGHT(B1237,2)="PM",12,0)+MID(B1237,12,2))/24</f>
        <v>43853.25</v>
      </c>
      <c r="B1237" t="s">
        <v>1406</v>
      </c>
      <c r="C1237">
        <v>8562.8799999999992</v>
      </c>
      <c r="D1237">
        <v>8573.18</v>
      </c>
      <c r="E1237">
        <v>8502</v>
      </c>
      <c r="F1237">
        <v>8535.16</v>
      </c>
      <c r="G1237">
        <v>1467.17</v>
      </c>
      <c r="H1237">
        <v>12526005.5</v>
      </c>
    </row>
    <row r="1238" spans="1:8" x14ac:dyDescent="0.3">
      <c r="A1238" s="8">
        <f>DATEVALUE(MID(B1238,1,10))+(IF(RIGHT(B1238,2)="PM",12,0)+MID(B1238,12,2))/24</f>
        <v>43853.208333333336</v>
      </c>
      <c r="B1238" t="s">
        <v>1407</v>
      </c>
      <c r="C1238">
        <v>8590.9699999999993</v>
      </c>
      <c r="D1238">
        <v>8591.41</v>
      </c>
      <c r="E1238">
        <v>8502.82</v>
      </c>
      <c r="F1238">
        <v>8562.8799999999992</v>
      </c>
      <c r="G1238">
        <v>2887.38</v>
      </c>
      <c r="H1238">
        <v>24669412.73</v>
      </c>
    </row>
    <row r="1239" spans="1:8" x14ac:dyDescent="0.3">
      <c r="A1239" s="8">
        <f>DATEVALUE(MID(B1239,1,10))+(IF(RIGHT(B1239,2)="PM",12,0)+MID(B1239,12,2))/24</f>
        <v>43853.166666666664</v>
      </c>
      <c r="B1239" t="s">
        <v>1408</v>
      </c>
      <c r="C1239">
        <v>8597.23</v>
      </c>
      <c r="D1239">
        <v>8613.3799999999992</v>
      </c>
      <c r="E1239">
        <v>8577.8799999999992</v>
      </c>
      <c r="F1239">
        <v>8590.9699999999993</v>
      </c>
      <c r="G1239">
        <v>593.19000000000005</v>
      </c>
      <c r="H1239">
        <v>5100597.03</v>
      </c>
    </row>
    <row r="1240" spans="1:8" x14ac:dyDescent="0.3">
      <c r="A1240" s="8">
        <f>DATEVALUE(MID(B1240,1,10))+(IF(RIGHT(B1240,2)="PM",12,0)+MID(B1240,12,2))/24</f>
        <v>43853.125</v>
      </c>
      <c r="B1240" t="s">
        <v>1409</v>
      </c>
      <c r="C1240">
        <v>8610.6299999999992</v>
      </c>
      <c r="D1240">
        <v>8615.77</v>
      </c>
      <c r="E1240">
        <v>8587.15</v>
      </c>
      <c r="F1240">
        <v>8597.23</v>
      </c>
      <c r="G1240">
        <v>1121.48</v>
      </c>
      <c r="H1240">
        <v>9649338.9499999993</v>
      </c>
    </row>
    <row r="1241" spans="1:8" x14ac:dyDescent="0.3">
      <c r="A1241" s="8">
        <f>DATEVALUE(MID(B1241,1,10))+(IF(RIGHT(B1241,2)="PM",12,0)+MID(B1241,12,2))/24</f>
        <v>43853.083333333336</v>
      </c>
      <c r="B1241" t="s">
        <v>1410</v>
      </c>
      <c r="C1241">
        <v>8599.9599999999991</v>
      </c>
      <c r="D1241">
        <v>8620</v>
      </c>
      <c r="E1241">
        <v>8568.26</v>
      </c>
      <c r="F1241">
        <v>8610.6299999999992</v>
      </c>
      <c r="G1241">
        <v>1802.98</v>
      </c>
      <c r="H1241">
        <v>15497274.449999999</v>
      </c>
    </row>
    <row r="1242" spans="1:8" x14ac:dyDescent="0.3">
      <c r="A1242" s="8">
        <f>DATEVALUE(MID(B1242,1,10))+(IF(RIGHT(B1242,2)="PM",12,0)+MID(B1242,12,2))/24</f>
        <v>43853.041666666664</v>
      </c>
      <c r="B1242" t="s">
        <v>1411</v>
      </c>
      <c r="C1242">
        <v>8662.58</v>
      </c>
      <c r="D1242">
        <v>8666.4699999999993</v>
      </c>
      <c r="E1242">
        <v>8593.48</v>
      </c>
      <c r="F1242">
        <v>8599.9599999999991</v>
      </c>
      <c r="G1242">
        <v>1457.18</v>
      </c>
      <c r="H1242">
        <v>12563586.640000001</v>
      </c>
    </row>
    <row r="1243" spans="1:8" x14ac:dyDescent="0.3">
      <c r="A1243" s="8">
        <f>DATEVALUE(MID(B1243,1,10))+(IF(RIGHT(B1243,2)="PM",12,0)+MID(B1243,12,2))/24</f>
        <v>43853.5</v>
      </c>
      <c r="B1243" t="s">
        <v>1412</v>
      </c>
      <c r="C1243">
        <v>8682.36</v>
      </c>
      <c r="D1243">
        <v>8691.81</v>
      </c>
      <c r="E1243">
        <v>8640</v>
      </c>
      <c r="F1243">
        <v>8662.58</v>
      </c>
      <c r="G1243">
        <v>830.92</v>
      </c>
      <c r="H1243">
        <v>7198718.0099999998</v>
      </c>
    </row>
    <row r="1244" spans="1:8" x14ac:dyDescent="0.3">
      <c r="A1244" s="8">
        <f>DATEVALUE(MID(B1244,1,10))+(IF(RIGHT(B1244,2)="PM",12,0)+MID(B1244,12,2))/24</f>
        <v>43852.958333333336</v>
      </c>
      <c r="B1244" t="s">
        <v>1413</v>
      </c>
      <c r="C1244">
        <v>8657.32</v>
      </c>
      <c r="D1244">
        <v>8686.2199999999993</v>
      </c>
      <c r="E1244">
        <v>8650.35</v>
      </c>
      <c r="F1244">
        <v>8682.36</v>
      </c>
      <c r="G1244">
        <v>725.78</v>
      </c>
      <c r="H1244">
        <v>6292437.0499999998</v>
      </c>
    </row>
    <row r="1245" spans="1:8" x14ac:dyDescent="0.3">
      <c r="A1245" s="8">
        <f>DATEVALUE(MID(B1245,1,10))+(IF(RIGHT(B1245,2)="PM",12,0)+MID(B1245,12,2))/24</f>
        <v>43852.916666666664</v>
      </c>
      <c r="B1245" t="s">
        <v>1414</v>
      </c>
      <c r="C1245">
        <v>8661</v>
      </c>
      <c r="D1245">
        <v>8676.34</v>
      </c>
      <c r="E1245">
        <v>8645.7999999999993</v>
      </c>
      <c r="F1245">
        <v>8657.32</v>
      </c>
      <c r="G1245">
        <v>412.51</v>
      </c>
      <c r="H1245">
        <v>3573352.47</v>
      </c>
    </row>
    <row r="1246" spans="1:8" x14ac:dyDescent="0.3">
      <c r="A1246" s="8">
        <f>DATEVALUE(MID(B1246,1,10))+(IF(RIGHT(B1246,2)="PM",12,0)+MID(B1246,12,2))/24</f>
        <v>43852.875</v>
      </c>
      <c r="B1246" t="s">
        <v>1415</v>
      </c>
      <c r="C1246">
        <v>8666.32</v>
      </c>
      <c r="D1246">
        <v>8673.6299999999992</v>
      </c>
      <c r="E1246">
        <v>8653.4500000000007</v>
      </c>
      <c r="F1246">
        <v>8661</v>
      </c>
      <c r="G1246">
        <v>444.19</v>
      </c>
      <c r="H1246">
        <v>3848856.89</v>
      </c>
    </row>
    <row r="1247" spans="1:8" x14ac:dyDescent="0.3">
      <c r="A1247" s="8">
        <f>DATEVALUE(MID(B1247,1,10))+(IF(RIGHT(B1247,2)="PM",12,0)+MID(B1247,12,2))/24</f>
        <v>43852.833333333336</v>
      </c>
      <c r="B1247" t="s">
        <v>1416</v>
      </c>
      <c r="C1247">
        <v>8670.39</v>
      </c>
      <c r="D1247">
        <v>8674.26</v>
      </c>
      <c r="E1247">
        <v>8650.01</v>
      </c>
      <c r="F1247">
        <v>8666.32</v>
      </c>
      <c r="G1247">
        <v>471.4</v>
      </c>
      <c r="H1247">
        <v>4083142.99</v>
      </c>
    </row>
    <row r="1248" spans="1:8" x14ac:dyDescent="0.3">
      <c r="A1248" s="8">
        <f>DATEVALUE(MID(B1248,1,10))+(IF(RIGHT(B1248,2)="PM",12,0)+MID(B1248,12,2))/24</f>
        <v>43852.791666666664</v>
      </c>
      <c r="B1248" t="s">
        <v>1417</v>
      </c>
      <c r="C1248">
        <v>8669.56</v>
      </c>
      <c r="D1248">
        <v>8674.3799999999992</v>
      </c>
      <c r="E1248">
        <v>8640</v>
      </c>
      <c r="F1248">
        <v>8670.39</v>
      </c>
      <c r="G1248">
        <v>737.28</v>
      </c>
      <c r="H1248">
        <v>6385419.4500000002</v>
      </c>
    </row>
    <row r="1249" spans="1:8" x14ac:dyDescent="0.3">
      <c r="A1249" s="8">
        <f>DATEVALUE(MID(B1249,1,10))+(IF(RIGHT(B1249,2)="PM",12,0)+MID(B1249,12,2))/24</f>
        <v>43852.75</v>
      </c>
      <c r="B1249" t="s">
        <v>1418</v>
      </c>
      <c r="C1249">
        <v>8692.7000000000007</v>
      </c>
      <c r="D1249">
        <v>8694.25</v>
      </c>
      <c r="E1249">
        <v>8636.7199999999993</v>
      </c>
      <c r="F1249">
        <v>8669.56</v>
      </c>
      <c r="G1249">
        <v>955.98</v>
      </c>
      <c r="H1249">
        <v>8288304.3499999996</v>
      </c>
    </row>
    <row r="1250" spans="1:8" x14ac:dyDescent="0.3">
      <c r="A1250" s="8">
        <f>DATEVALUE(MID(B1250,1,10))+(IF(RIGHT(B1250,2)="PM",12,0)+MID(B1250,12,2))/24</f>
        <v>43852.708333333336</v>
      </c>
      <c r="B1250" t="s">
        <v>1419</v>
      </c>
      <c r="C1250">
        <v>8686.43</v>
      </c>
      <c r="D1250">
        <v>8701.07</v>
      </c>
      <c r="E1250">
        <v>8661.4699999999993</v>
      </c>
      <c r="F1250">
        <v>8692.7000000000007</v>
      </c>
      <c r="G1250">
        <v>1237.07</v>
      </c>
      <c r="H1250">
        <v>10737427.949999999</v>
      </c>
    </row>
    <row r="1251" spans="1:8" x14ac:dyDescent="0.3">
      <c r="A1251" s="8">
        <f>DATEVALUE(MID(B1251,1,10))+(IF(RIGHT(B1251,2)="PM",12,0)+MID(B1251,12,2))/24</f>
        <v>43852.666666666664</v>
      </c>
      <c r="B1251" t="s">
        <v>1420</v>
      </c>
      <c r="C1251">
        <v>8655.3700000000008</v>
      </c>
      <c r="D1251">
        <v>8710.4500000000007</v>
      </c>
      <c r="E1251">
        <v>8590</v>
      </c>
      <c r="F1251">
        <v>8686.43</v>
      </c>
      <c r="G1251">
        <v>2745.35</v>
      </c>
      <c r="H1251">
        <v>23777072.920000002</v>
      </c>
    </row>
    <row r="1252" spans="1:8" x14ac:dyDescent="0.3">
      <c r="A1252" s="8">
        <f>DATEVALUE(MID(B1252,1,10))+(IF(RIGHT(B1252,2)="PM",12,0)+MID(B1252,12,2))/24</f>
        <v>43852.625</v>
      </c>
      <c r="B1252" t="s">
        <v>1421</v>
      </c>
      <c r="C1252">
        <v>8654.24</v>
      </c>
      <c r="D1252">
        <v>8669.42</v>
      </c>
      <c r="E1252">
        <v>8648.2999999999993</v>
      </c>
      <c r="F1252">
        <v>8655.3700000000008</v>
      </c>
      <c r="G1252">
        <v>745.27</v>
      </c>
      <c r="H1252">
        <v>6453708.4800000004</v>
      </c>
    </row>
    <row r="1253" spans="1:8" x14ac:dyDescent="0.3">
      <c r="A1253" s="8">
        <f>DATEVALUE(MID(B1253,1,10))+(IF(RIGHT(B1253,2)="PM",12,0)+MID(B1253,12,2))/24</f>
        <v>43852.583333333336</v>
      </c>
      <c r="B1253" t="s">
        <v>1422</v>
      </c>
      <c r="C1253">
        <v>8645</v>
      </c>
      <c r="D1253">
        <v>8675</v>
      </c>
      <c r="E1253">
        <v>8636.9699999999993</v>
      </c>
      <c r="F1253">
        <v>8654.24</v>
      </c>
      <c r="G1253">
        <v>1353.26</v>
      </c>
      <c r="H1253">
        <v>11717749.550000001</v>
      </c>
    </row>
    <row r="1254" spans="1:8" x14ac:dyDescent="0.3">
      <c r="A1254" s="8">
        <f>DATEVALUE(MID(B1254,1,10))+(IF(RIGHT(B1254,2)="PM",12,0)+MID(B1254,12,2))/24</f>
        <v>43852.541666666664</v>
      </c>
      <c r="B1254" t="s">
        <v>1423</v>
      </c>
      <c r="C1254">
        <v>8664.5</v>
      </c>
      <c r="D1254">
        <v>8669.7000000000007</v>
      </c>
      <c r="E1254">
        <v>8636.31</v>
      </c>
      <c r="F1254">
        <v>8645</v>
      </c>
      <c r="G1254">
        <v>1099.17</v>
      </c>
      <c r="H1254">
        <v>9508666.8000000007</v>
      </c>
    </row>
    <row r="1255" spans="1:8" x14ac:dyDescent="0.3">
      <c r="A1255" s="8">
        <f>DATEVALUE(MID(B1255,1,10))+(IF(RIGHT(B1255,2)="PM",12,0)+MID(B1255,12,2))/24</f>
        <v>43853</v>
      </c>
      <c r="B1255" t="s">
        <v>1424</v>
      </c>
      <c r="C1255">
        <v>8659.8700000000008</v>
      </c>
      <c r="D1255">
        <v>8681.08</v>
      </c>
      <c r="E1255">
        <v>8641.34</v>
      </c>
      <c r="F1255">
        <v>8664.5</v>
      </c>
      <c r="G1255">
        <v>1102.93</v>
      </c>
      <c r="H1255">
        <v>9555784.8900000006</v>
      </c>
    </row>
    <row r="1256" spans="1:8" x14ac:dyDescent="0.3">
      <c r="A1256" s="8">
        <f>DATEVALUE(MID(B1256,1,10))+(IF(RIGHT(B1256,2)="PM",12,0)+MID(B1256,12,2))/24</f>
        <v>43852.458333333336</v>
      </c>
      <c r="B1256" t="s">
        <v>1425</v>
      </c>
      <c r="C1256">
        <v>8663.36</v>
      </c>
      <c r="D1256">
        <v>8670.49</v>
      </c>
      <c r="E1256">
        <v>8622</v>
      </c>
      <c r="F1256">
        <v>8659.8700000000008</v>
      </c>
      <c r="G1256">
        <v>1597.91</v>
      </c>
      <c r="H1256">
        <v>13826330.119999999</v>
      </c>
    </row>
    <row r="1257" spans="1:8" x14ac:dyDescent="0.3">
      <c r="A1257" s="8">
        <f>DATEVALUE(MID(B1257,1,10))+(IF(RIGHT(B1257,2)="PM",12,0)+MID(B1257,12,2))/24</f>
        <v>43852.416666666664</v>
      </c>
      <c r="B1257" t="s">
        <v>1426</v>
      </c>
      <c r="C1257">
        <v>8686.2800000000007</v>
      </c>
      <c r="D1257">
        <v>8686.68</v>
      </c>
      <c r="E1257">
        <v>8651</v>
      </c>
      <c r="F1257">
        <v>8663.36</v>
      </c>
      <c r="G1257">
        <v>1197.95</v>
      </c>
      <c r="H1257">
        <v>10386447.779999999</v>
      </c>
    </row>
    <row r="1258" spans="1:8" x14ac:dyDescent="0.3">
      <c r="A1258" s="8">
        <f>DATEVALUE(MID(B1258,1,10))+(IF(RIGHT(B1258,2)="PM",12,0)+MID(B1258,12,2))/24</f>
        <v>43852.375</v>
      </c>
      <c r="B1258" t="s">
        <v>1427</v>
      </c>
      <c r="C1258">
        <v>8678.69</v>
      </c>
      <c r="D1258">
        <v>8688.99</v>
      </c>
      <c r="E1258">
        <v>8643.31</v>
      </c>
      <c r="F1258">
        <v>8686.2800000000007</v>
      </c>
      <c r="G1258">
        <v>1532.77</v>
      </c>
      <c r="H1258">
        <v>13289664.390000001</v>
      </c>
    </row>
    <row r="1259" spans="1:8" x14ac:dyDescent="0.3">
      <c r="A1259" s="8">
        <f>DATEVALUE(MID(B1259,1,10))+(IF(RIGHT(B1259,2)="PM",12,0)+MID(B1259,12,2))/24</f>
        <v>43852.333333333336</v>
      </c>
      <c r="B1259" t="s">
        <v>1428</v>
      </c>
      <c r="C1259">
        <v>8740.27</v>
      </c>
      <c r="D1259">
        <v>8746.34</v>
      </c>
      <c r="E1259">
        <v>8656</v>
      </c>
      <c r="F1259">
        <v>8678.69</v>
      </c>
      <c r="G1259">
        <v>2831.29</v>
      </c>
      <c r="H1259">
        <v>24607588.640000001</v>
      </c>
    </row>
    <row r="1260" spans="1:8" x14ac:dyDescent="0.3">
      <c r="A1260" s="8">
        <f>DATEVALUE(MID(B1260,1,10))+(IF(RIGHT(B1260,2)="PM",12,0)+MID(B1260,12,2))/24</f>
        <v>43852.291666666664</v>
      </c>
      <c r="B1260" t="s">
        <v>1429</v>
      </c>
      <c r="C1260">
        <v>8754.06</v>
      </c>
      <c r="D1260">
        <v>8818</v>
      </c>
      <c r="E1260">
        <v>8706.07</v>
      </c>
      <c r="F1260">
        <v>8740.27</v>
      </c>
      <c r="G1260">
        <v>2645.38</v>
      </c>
      <c r="H1260">
        <v>23165314.41</v>
      </c>
    </row>
    <row r="1261" spans="1:8" x14ac:dyDescent="0.3">
      <c r="A1261" s="8">
        <f>DATEVALUE(MID(B1261,1,10))+(IF(RIGHT(B1261,2)="PM",12,0)+MID(B1261,12,2))/24</f>
        <v>43852.25</v>
      </c>
      <c r="B1261" t="s">
        <v>1430</v>
      </c>
      <c r="C1261">
        <v>8719.1200000000008</v>
      </c>
      <c r="D1261">
        <v>8762.61</v>
      </c>
      <c r="E1261">
        <v>8717.7999999999993</v>
      </c>
      <c r="F1261">
        <v>8754.06</v>
      </c>
      <c r="G1261">
        <v>763.68</v>
      </c>
      <c r="H1261">
        <v>6672461.5099999998</v>
      </c>
    </row>
    <row r="1262" spans="1:8" x14ac:dyDescent="0.3">
      <c r="A1262" s="8">
        <f>DATEVALUE(MID(B1262,1,10))+(IF(RIGHT(B1262,2)="PM",12,0)+MID(B1262,12,2))/24</f>
        <v>43852.208333333336</v>
      </c>
      <c r="B1262" t="s">
        <v>1431</v>
      </c>
      <c r="C1262">
        <v>8740</v>
      </c>
      <c r="D1262">
        <v>8741.57</v>
      </c>
      <c r="E1262">
        <v>8716</v>
      </c>
      <c r="F1262">
        <v>8719.1200000000008</v>
      </c>
      <c r="G1262">
        <v>565.20000000000005</v>
      </c>
      <c r="H1262">
        <v>4933320.18</v>
      </c>
    </row>
    <row r="1263" spans="1:8" x14ac:dyDescent="0.3">
      <c r="A1263" s="8">
        <f>DATEVALUE(MID(B1263,1,10))+(IF(RIGHT(B1263,2)="PM",12,0)+MID(B1263,12,2))/24</f>
        <v>43852.166666666664</v>
      </c>
      <c r="B1263" t="s">
        <v>1432</v>
      </c>
      <c r="C1263">
        <v>8715.77</v>
      </c>
      <c r="D1263">
        <v>8743.57</v>
      </c>
      <c r="E1263">
        <v>8715</v>
      </c>
      <c r="F1263">
        <v>8740</v>
      </c>
      <c r="G1263">
        <v>524.87</v>
      </c>
      <c r="H1263">
        <v>4581627.22</v>
      </c>
    </row>
    <row r="1264" spans="1:8" x14ac:dyDescent="0.3">
      <c r="A1264" s="8">
        <f>DATEVALUE(MID(B1264,1,10))+(IF(RIGHT(B1264,2)="PM",12,0)+MID(B1264,12,2))/24</f>
        <v>43852.125</v>
      </c>
      <c r="B1264" t="s">
        <v>1433</v>
      </c>
      <c r="C1264">
        <v>8719.67</v>
      </c>
      <c r="D1264">
        <v>8726.58</v>
      </c>
      <c r="E1264">
        <v>8708.02</v>
      </c>
      <c r="F1264">
        <v>8715.77</v>
      </c>
      <c r="G1264">
        <v>420.25</v>
      </c>
      <c r="H1264">
        <v>3663222.93</v>
      </c>
    </row>
    <row r="1265" spans="1:8" x14ac:dyDescent="0.3">
      <c r="A1265" s="8">
        <f>DATEVALUE(MID(B1265,1,10))+(IF(RIGHT(B1265,2)="PM",12,0)+MID(B1265,12,2))/24</f>
        <v>43852.083333333336</v>
      </c>
      <c r="B1265" t="s">
        <v>1434</v>
      </c>
      <c r="C1265">
        <v>8728.77</v>
      </c>
      <c r="D1265">
        <v>8743.57</v>
      </c>
      <c r="E1265">
        <v>8701</v>
      </c>
      <c r="F1265">
        <v>8719.67</v>
      </c>
      <c r="G1265">
        <v>682.8</v>
      </c>
      <c r="H1265">
        <v>5954351.7000000002</v>
      </c>
    </row>
    <row r="1266" spans="1:8" x14ac:dyDescent="0.3">
      <c r="A1266" s="8">
        <f>DATEVALUE(MID(B1266,1,10))+(IF(RIGHT(B1266,2)="PM",12,0)+MID(B1266,12,2))/24</f>
        <v>43852.041666666664</v>
      </c>
      <c r="B1266" t="s">
        <v>1435</v>
      </c>
      <c r="C1266">
        <v>8739</v>
      </c>
      <c r="D1266">
        <v>8743.5300000000007</v>
      </c>
      <c r="E1266">
        <v>8705</v>
      </c>
      <c r="F1266">
        <v>8728.77</v>
      </c>
      <c r="G1266">
        <v>864.19</v>
      </c>
      <c r="H1266">
        <v>7542596.0700000003</v>
      </c>
    </row>
    <row r="1267" spans="1:8" x14ac:dyDescent="0.3">
      <c r="A1267" s="8">
        <f>DATEVALUE(MID(B1267,1,10))+(IF(RIGHT(B1267,2)="PM",12,0)+MID(B1267,12,2))/24</f>
        <v>43852.5</v>
      </c>
      <c r="B1267" t="s">
        <v>1436</v>
      </c>
      <c r="C1267">
        <v>8736.0300000000007</v>
      </c>
      <c r="D1267">
        <v>8758.08</v>
      </c>
      <c r="E1267">
        <v>8722.36</v>
      </c>
      <c r="F1267">
        <v>8739</v>
      </c>
      <c r="G1267">
        <v>950.38</v>
      </c>
      <c r="H1267">
        <v>8305529.9000000004</v>
      </c>
    </row>
    <row r="1268" spans="1:8" x14ac:dyDescent="0.3">
      <c r="A1268" s="8">
        <f>DATEVALUE(MID(B1268,1,10))+(IF(RIGHT(B1268,2)="PM",12,0)+MID(B1268,12,2))/24</f>
        <v>43851.958333333336</v>
      </c>
      <c r="B1268" t="s">
        <v>1437</v>
      </c>
      <c r="C1268">
        <v>8729.11</v>
      </c>
      <c r="D1268">
        <v>8764.98</v>
      </c>
      <c r="E1268">
        <v>8726.7800000000007</v>
      </c>
      <c r="F1268">
        <v>8736.0300000000007</v>
      </c>
      <c r="G1268">
        <v>917.21</v>
      </c>
      <c r="H1268">
        <v>8021201.0800000001</v>
      </c>
    </row>
    <row r="1269" spans="1:8" x14ac:dyDescent="0.3">
      <c r="A1269" s="8">
        <f>DATEVALUE(MID(B1269,1,10))+(IF(RIGHT(B1269,2)="PM",12,0)+MID(B1269,12,2))/24</f>
        <v>43851.916666666664</v>
      </c>
      <c r="B1269" t="s">
        <v>1438</v>
      </c>
      <c r="C1269">
        <v>8729.98</v>
      </c>
      <c r="D1269">
        <v>8743.16</v>
      </c>
      <c r="E1269">
        <v>8682.76</v>
      </c>
      <c r="F1269">
        <v>8729.11</v>
      </c>
      <c r="G1269">
        <v>1183.53</v>
      </c>
      <c r="H1269">
        <v>10320099.51</v>
      </c>
    </row>
    <row r="1270" spans="1:8" x14ac:dyDescent="0.3">
      <c r="A1270" s="8">
        <f>DATEVALUE(MID(B1270,1,10))+(IF(RIGHT(B1270,2)="PM",12,0)+MID(B1270,12,2))/24</f>
        <v>43851.875</v>
      </c>
      <c r="B1270" t="s">
        <v>1439</v>
      </c>
      <c r="C1270">
        <v>8718.7099999999991</v>
      </c>
      <c r="D1270">
        <v>8789</v>
      </c>
      <c r="E1270">
        <v>8716.67</v>
      </c>
      <c r="F1270">
        <v>8729.98</v>
      </c>
      <c r="G1270">
        <v>3707.32</v>
      </c>
      <c r="H1270">
        <v>32440975.420000002</v>
      </c>
    </row>
    <row r="1271" spans="1:8" x14ac:dyDescent="0.3">
      <c r="A1271" s="8">
        <f>DATEVALUE(MID(B1271,1,10))+(IF(RIGHT(B1271,2)="PM",12,0)+MID(B1271,12,2))/24</f>
        <v>43851.833333333336</v>
      </c>
      <c r="B1271" t="s">
        <v>1440</v>
      </c>
      <c r="C1271">
        <v>8531.86</v>
      </c>
      <c r="D1271">
        <v>8720</v>
      </c>
      <c r="E1271">
        <v>8529.11</v>
      </c>
      <c r="F1271">
        <v>8718.7099999999991</v>
      </c>
      <c r="G1271">
        <v>4817.3900000000003</v>
      </c>
      <c r="H1271">
        <v>41766866.039999999</v>
      </c>
    </row>
    <row r="1272" spans="1:8" x14ac:dyDescent="0.3">
      <c r="A1272" s="8">
        <f>DATEVALUE(MID(B1272,1,10))+(IF(RIGHT(B1272,2)="PM",12,0)+MID(B1272,12,2))/24</f>
        <v>43851.791666666664</v>
      </c>
      <c r="B1272" t="s">
        <v>1441</v>
      </c>
      <c r="C1272">
        <v>8634.0499999999993</v>
      </c>
      <c r="D1272">
        <v>8644.02</v>
      </c>
      <c r="E1272">
        <v>8488</v>
      </c>
      <c r="F1272">
        <v>8531.86</v>
      </c>
      <c r="G1272">
        <v>3292.52</v>
      </c>
      <c r="H1272">
        <v>28184126.260000002</v>
      </c>
    </row>
    <row r="1273" spans="1:8" x14ac:dyDescent="0.3">
      <c r="A1273" s="8">
        <f>DATEVALUE(MID(B1273,1,10))+(IF(RIGHT(B1273,2)="PM",12,0)+MID(B1273,12,2))/24</f>
        <v>43851.75</v>
      </c>
      <c r="B1273" t="s">
        <v>1442</v>
      </c>
      <c r="C1273">
        <v>8648.5</v>
      </c>
      <c r="D1273">
        <v>8650</v>
      </c>
      <c r="E1273">
        <v>8620</v>
      </c>
      <c r="F1273">
        <v>8634.0499999999993</v>
      </c>
      <c r="G1273">
        <v>759.04</v>
      </c>
      <c r="H1273">
        <v>6551626.3200000003</v>
      </c>
    </row>
    <row r="1274" spans="1:8" x14ac:dyDescent="0.3">
      <c r="A1274" s="8">
        <f>DATEVALUE(MID(B1274,1,10))+(IF(RIGHT(B1274,2)="PM",12,0)+MID(B1274,12,2))/24</f>
        <v>43851.708333333336</v>
      </c>
      <c r="B1274" t="s">
        <v>1443</v>
      </c>
      <c r="C1274">
        <v>8644.48</v>
      </c>
      <c r="D1274">
        <v>8653.5</v>
      </c>
      <c r="E1274">
        <v>8626.48</v>
      </c>
      <c r="F1274">
        <v>8648.5</v>
      </c>
      <c r="G1274">
        <v>913.4</v>
      </c>
      <c r="H1274">
        <v>7891043.5899999999</v>
      </c>
    </row>
    <row r="1275" spans="1:8" x14ac:dyDescent="0.3">
      <c r="A1275" s="8">
        <f>DATEVALUE(MID(B1275,1,10))+(IF(RIGHT(B1275,2)="PM",12,0)+MID(B1275,12,2))/24</f>
        <v>43851.666666666664</v>
      </c>
      <c r="B1275" t="s">
        <v>1444</v>
      </c>
      <c r="C1275">
        <v>8645.06</v>
      </c>
      <c r="D1275">
        <v>8663.4699999999993</v>
      </c>
      <c r="E1275">
        <v>8621.52</v>
      </c>
      <c r="F1275">
        <v>8644.48</v>
      </c>
      <c r="G1275">
        <v>1455.6</v>
      </c>
      <c r="H1275">
        <v>12577264.039999999</v>
      </c>
    </row>
    <row r="1276" spans="1:8" x14ac:dyDescent="0.3">
      <c r="A1276" s="8">
        <f>DATEVALUE(MID(B1276,1,10))+(IF(RIGHT(B1276,2)="PM",12,0)+MID(B1276,12,2))/24</f>
        <v>43851.625</v>
      </c>
      <c r="B1276" t="s">
        <v>1445</v>
      </c>
      <c r="C1276">
        <v>8654.86</v>
      </c>
      <c r="D1276">
        <v>8676.9500000000007</v>
      </c>
      <c r="E1276">
        <v>8641</v>
      </c>
      <c r="F1276">
        <v>8645.06</v>
      </c>
      <c r="G1276">
        <v>1354.1</v>
      </c>
      <c r="H1276">
        <v>11729820.050000001</v>
      </c>
    </row>
    <row r="1277" spans="1:8" x14ac:dyDescent="0.3">
      <c r="A1277" s="8">
        <f>DATEVALUE(MID(B1277,1,10))+(IF(RIGHT(B1277,2)="PM",12,0)+MID(B1277,12,2))/24</f>
        <v>43851.583333333336</v>
      </c>
      <c r="B1277" t="s">
        <v>1446</v>
      </c>
      <c r="C1277">
        <v>8662.35</v>
      </c>
      <c r="D1277">
        <v>8663.42</v>
      </c>
      <c r="E1277">
        <v>8648.93</v>
      </c>
      <c r="F1277">
        <v>8654.86</v>
      </c>
      <c r="G1277">
        <v>1052</v>
      </c>
      <c r="H1277">
        <v>9105975.2200000007</v>
      </c>
    </row>
    <row r="1278" spans="1:8" x14ac:dyDescent="0.3">
      <c r="A1278" s="8">
        <f>DATEVALUE(MID(B1278,1,10))+(IF(RIGHT(B1278,2)="PM",12,0)+MID(B1278,12,2))/24</f>
        <v>43851.541666666664</v>
      </c>
      <c r="B1278" t="s">
        <v>1447</v>
      </c>
      <c r="C1278">
        <v>8661.0400000000009</v>
      </c>
      <c r="D1278">
        <v>8668.01</v>
      </c>
      <c r="E1278">
        <v>8644.41</v>
      </c>
      <c r="F1278">
        <v>8662.35</v>
      </c>
      <c r="G1278">
        <v>837.83</v>
      </c>
      <c r="H1278">
        <v>7252739.0300000003</v>
      </c>
    </row>
    <row r="1279" spans="1:8" x14ac:dyDescent="0.3">
      <c r="A1279" s="8">
        <f>DATEVALUE(MID(B1279,1,10))+(IF(RIGHT(B1279,2)="PM",12,0)+MID(B1279,12,2))/24</f>
        <v>43852</v>
      </c>
      <c r="B1279" t="s">
        <v>1448</v>
      </c>
      <c r="C1279">
        <v>8656.76</v>
      </c>
      <c r="D1279">
        <v>8666.66</v>
      </c>
      <c r="E1279">
        <v>8634.6200000000008</v>
      </c>
      <c r="F1279">
        <v>8661.0400000000009</v>
      </c>
      <c r="G1279">
        <v>930.76</v>
      </c>
      <c r="H1279">
        <v>8051586.2699999996</v>
      </c>
    </row>
    <row r="1280" spans="1:8" x14ac:dyDescent="0.3">
      <c r="A1280" s="8">
        <f>DATEVALUE(MID(B1280,1,10))+(IF(RIGHT(B1280,2)="PM",12,0)+MID(B1280,12,2))/24</f>
        <v>43851.458333333336</v>
      </c>
      <c r="B1280" t="s">
        <v>1449</v>
      </c>
      <c r="C1280">
        <v>8659.23</v>
      </c>
      <c r="D1280">
        <v>8677.1200000000008</v>
      </c>
      <c r="E1280">
        <v>8641.18</v>
      </c>
      <c r="F1280">
        <v>8656.76</v>
      </c>
      <c r="G1280">
        <v>1257.23</v>
      </c>
      <c r="H1280">
        <v>10889797.02</v>
      </c>
    </row>
    <row r="1281" spans="1:8" x14ac:dyDescent="0.3">
      <c r="A1281" s="8">
        <f>DATEVALUE(MID(B1281,1,10))+(IF(RIGHT(B1281,2)="PM",12,0)+MID(B1281,12,2))/24</f>
        <v>43851.416666666664</v>
      </c>
      <c r="B1281" t="s">
        <v>1450</v>
      </c>
      <c r="C1281">
        <v>8630.2099999999991</v>
      </c>
      <c r="D1281">
        <v>8670</v>
      </c>
      <c r="E1281">
        <v>8602.7999999999993</v>
      </c>
      <c r="F1281">
        <v>8659.23</v>
      </c>
      <c r="G1281">
        <v>1629.86</v>
      </c>
      <c r="H1281">
        <v>14086462.970000001</v>
      </c>
    </row>
    <row r="1282" spans="1:8" x14ac:dyDescent="0.3">
      <c r="A1282" s="8">
        <f>DATEVALUE(MID(B1282,1,10))+(IF(RIGHT(B1282,2)="PM",12,0)+MID(B1282,12,2))/24</f>
        <v>43851.375</v>
      </c>
      <c r="B1282" t="s">
        <v>1451</v>
      </c>
      <c r="C1282">
        <v>8658.59</v>
      </c>
      <c r="D1282">
        <v>8666.7800000000007</v>
      </c>
      <c r="E1282">
        <v>8625.76</v>
      </c>
      <c r="F1282">
        <v>8630.2099999999991</v>
      </c>
      <c r="G1282">
        <v>1027.26</v>
      </c>
      <c r="H1282">
        <v>8882889.8900000006</v>
      </c>
    </row>
    <row r="1283" spans="1:8" x14ac:dyDescent="0.3">
      <c r="A1283" s="8">
        <f>DATEVALUE(MID(B1283,1,10))+(IF(RIGHT(B1283,2)="PM",12,0)+MID(B1283,12,2))/24</f>
        <v>43851.333333333336</v>
      </c>
      <c r="B1283" t="s">
        <v>1452</v>
      </c>
      <c r="C1283">
        <v>8634.7000000000007</v>
      </c>
      <c r="D1283">
        <v>8670</v>
      </c>
      <c r="E1283">
        <v>8613.7999999999993</v>
      </c>
      <c r="F1283">
        <v>8658.59</v>
      </c>
      <c r="G1283">
        <v>1395.13</v>
      </c>
      <c r="H1283">
        <v>12046979.66</v>
      </c>
    </row>
    <row r="1284" spans="1:8" x14ac:dyDescent="0.3">
      <c r="A1284" s="8">
        <f>DATEVALUE(MID(B1284,1,10))+(IF(RIGHT(B1284,2)="PM",12,0)+MID(B1284,12,2))/24</f>
        <v>43851.291666666664</v>
      </c>
      <c r="B1284" t="s">
        <v>1453</v>
      </c>
      <c r="C1284">
        <v>8649.34</v>
      </c>
      <c r="D1284">
        <v>8657.51</v>
      </c>
      <c r="E1284">
        <v>8623.64</v>
      </c>
      <c r="F1284">
        <v>8634.7000000000007</v>
      </c>
      <c r="G1284">
        <v>1003.53</v>
      </c>
      <c r="H1284">
        <v>8670033.7300000004</v>
      </c>
    </row>
    <row r="1285" spans="1:8" x14ac:dyDescent="0.3">
      <c r="A1285" s="8">
        <f>DATEVALUE(MID(B1285,1,10))+(IF(RIGHT(B1285,2)="PM",12,0)+MID(B1285,12,2))/24</f>
        <v>43851.25</v>
      </c>
      <c r="B1285" t="s">
        <v>1454</v>
      </c>
      <c r="C1285">
        <v>8660.09</v>
      </c>
      <c r="D1285">
        <v>8669.48</v>
      </c>
      <c r="E1285">
        <v>8632.0499999999993</v>
      </c>
      <c r="F1285">
        <v>8649.34</v>
      </c>
      <c r="G1285">
        <v>933.27</v>
      </c>
      <c r="H1285">
        <v>8075018.1500000004</v>
      </c>
    </row>
    <row r="1286" spans="1:8" x14ac:dyDescent="0.3">
      <c r="A1286" s="8">
        <f>DATEVALUE(MID(B1286,1,10))+(IF(RIGHT(B1286,2)="PM",12,0)+MID(B1286,12,2))/24</f>
        <v>43851.208333333336</v>
      </c>
      <c r="B1286" t="s">
        <v>1455</v>
      </c>
      <c r="C1286">
        <v>8670.83</v>
      </c>
      <c r="D1286">
        <v>8680.56</v>
      </c>
      <c r="E1286">
        <v>8643.58</v>
      </c>
      <c r="F1286">
        <v>8660.09</v>
      </c>
      <c r="G1286">
        <v>769.48</v>
      </c>
      <c r="H1286">
        <v>6666234.5499999998</v>
      </c>
    </row>
    <row r="1287" spans="1:8" x14ac:dyDescent="0.3">
      <c r="A1287" s="8">
        <f>DATEVALUE(MID(B1287,1,10))+(IF(RIGHT(B1287,2)="PM",12,0)+MID(B1287,12,2))/24</f>
        <v>43851.166666666664</v>
      </c>
      <c r="B1287" t="s">
        <v>1456</v>
      </c>
      <c r="C1287">
        <v>8674.1</v>
      </c>
      <c r="D1287">
        <v>8699.84</v>
      </c>
      <c r="E1287">
        <v>8669.7199999999993</v>
      </c>
      <c r="F1287">
        <v>8670.83</v>
      </c>
      <c r="G1287">
        <v>793.1</v>
      </c>
      <c r="H1287">
        <v>6886319.3499999996</v>
      </c>
    </row>
    <row r="1288" spans="1:8" x14ac:dyDescent="0.3">
      <c r="A1288" s="8">
        <f>DATEVALUE(MID(B1288,1,10))+(IF(RIGHT(B1288,2)="PM",12,0)+MID(B1288,12,2))/24</f>
        <v>43851.125</v>
      </c>
      <c r="B1288" t="s">
        <v>1457</v>
      </c>
      <c r="C1288">
        <v>8665.66</v>
      </c>
      <c r="D1288">
        <v>8683</v>
      </c>
      <c r="E1288">
        <v>8658.14</v>
      </c>
      <c r="F1288">
        <v>8674.1</v>
      </c>
      <c r="G1288">
        <v>661.1</v>
      </c>
      <c r="H1288">
        <v>5731517.9900000002</v>
      </c>
    </row>
    <row r="1289" spans="1:8" x14ac:dyDescent="0.3">
      <c r="A1289" s="8">
        <f>DATEVALUE(MID(B1289,1,10))+(IF(RIGHT(B1289,2)="PM",12,0)+MID(B1289,12,2))/24</f>
        <v>43851.083333333336</v>
      </c>
      <c r="B1289" t="s">
        <v>1458</v>
      </c>
      <c r="C1289">
        <v>8656.19</v>
      </c>
      <c r="D1289">
        <v>8678</v>
      </c>
      <c r="E1289">
        <v>8648</v>
      </c>
      <c r="F1289">
        <v>8665.66</v>
      </c>
      <c r="G1289">
        <v>688.22</v>
      </c>
      <c r="H1289">
        <v>5960472.8300000001</v>
      </c>
    </row>
    <row r="1290" spans="1:8" x14ac:dyDescent="0.3">
      <c r="A1290" s="8">
        <f>DATEVALUE(MID(B1290,1,10))+(IF(RIGHT(B1290,2)="PM",12,0)+MID(B1290,12,2))/24</f>
        <v>43851.041666666664</v>
      </c>
      <c r="B1290" t="s">
        <v>1459</v>
      </c>
      <c r="C1290">
        <v>8644.52</v>
      </c>
      <c r="D1290">
        <v>8666.2999999999993</v>
      </c>
      <c r="E1290">
        <v>8636.81</v>
      </c>
      <c r="F1290">
        <v>8656.19</v>
      </c>
      <c r="G1290">
        <v>588.97</v>
      </c>
      <c r="H1290">
        <v>5096925.25</v>
      </c>
    </row>
    <row r="1291" spans="1:8" x14ac:dyDescent="0.3">
      <c r="A1291" s="8">
        <f>DATEVALUE(MID(B1291,1,10))+(IF(RIGHT(B1291,2)="PM",12,0)+MID(B1291,12,2))/24</f>
        <v>43851.5</v>
      </c>
      <c r="B1291" t="s">
        <v>1460</v>
      </c>
      <c r="C1291">
        <v>8642.35</v>
      </c>
      <c r="D1291">
        <v>8664.86</v>
      </c>
      <c r="E1291">
        <v>8618</v>
      </c>
      <c r="F1291">
        <v>8644.52</v>
      </c>
      <c r="G1291">
        <v>1323.66</v>
      </c>
      <c r="H1291">
        <v>11435165.619999999</v>
      </c>
    </row>
    <row r="1292" spans="1:8" x14ac:dyDescent="0.3">
      <c r="A1292" s="8">
        <f>DATEVALUE(MID(B1292,1,10))+(IF(RIGHT(B1292,2)="PM",12,0)+MID(B1292,12,2))/24</f>
        <v>43850.958333333336</v>
      </c>
      <c r="B1292" t="s">
        <v>1461</v>
      </c>
      <c r="C1292">
        <v>8654.85</v>
      </c>
      <c r="D1292">
        <v>8683.24</v>
      </c>
      <c r="E1292">
        <v>8616</v>
      </c>
      <c r="F1292">
        <v>8642.35</v>
      </c>
      <c r="G1292">
        <v>2016.49</v>
      </c>
      <c r="H1292">
        <v>17440094.039999999</v>
      </c>
    </row>
    <row r="1293" spans="1:8" x14ac:dyDescent="0.3">
      <c r="A1293" s="8">
        <f>DATEVALUE(MID(B1293,1,10))+(IF(RIGHT(B1293,2)="PM",12,0)+MID(B1293,12,2))/24</f>
        <v>43850.916666666664</v>
      </c>
      <c r="B1293" t="s">
        <v>1462</v>
      </c>
      <c r="C1293">
        <v>8692.76</v>
      </c>
      <c r="D1293">
        <v>8746.99</v>
      </c>
      <c r="E1293">
        <v>8645</v>
      </c>
      <c r="F1293">
        <v>8654.85</v>
      </c>
      <c r="G1293">
        <v>2217.67</v>
      </c>
      <c r="H1293">
        <v>19315571.370000001</v>
      </c>
    </row>
    <row r="1294" spans="1:8" x14ac:dyDescent="0.3">
      <c r="A1294" s="8">
        <f>DATEVALUE(MID(B1294,1,10))+(IF(RIGHT(B1294,2)="PM",12,0)+MID(B1294,12,2))/24</f>
        <v>43850.875</v>
      </c>
      <c r="B1294" t="s">
        <v>1463</v>
      </c>
      <c r="C1294">
        <v>8676.07</v>
      </c>
      <c r="D1294">
        <v>8694</v>
      </c>
      <c r="E1294">
        <v>8664.16</v>
      </c>
      <c r="F1294">
        <v>8692.76</v>
      </c>
      <c r="G1294">
        <v>706.97</v>
      </c>
      <c r="H1294">
        <v>6132464.2800000003</v>
      </c>
    </row>
    <row r="1295" spans="1:8" x14ac:dyDescent="0.3">
      <c r="A1295" s="8">
        <f>DATEVALUE(MID(B1295,1,10))+(IF(RIGHT(B1295,2)="PM",12,0)+MID(B1295,12,2))/24</f>
        <v>43850.833333333336</v>
      </c>
      <c r="B1295" t="s">
        <v>1464</v>
      </c>
      <c r="C1295">
        <v>8673.67</v>
      </c>
      <c r="D1295">
        <v>8678.6</v>
      </c>
      <c r="E1295">
        <v>8660</v>
      </c>
      <c r="F1295">
        <v>8676.07</v>
      </c>
      <c r="G1295">
        <v>583.25</v>
      </c>
      <c r="H1295">
        <v>5056114.05</v>
      </c>
    </row>
    <row r="1296" spans="1:8" x14ac:dyDescent="0.3">
      <c r="A1296" s="8">
        <f>DATEVALUE(MID(B1296,1,10))+(IF(RIGHT(B1296,2)="PM",12,0)+MID(B1296,12,2))/24</f>
        <v>43850.791666666664</v>
      </c>
      <c r="B1296" t="s">
        <v>1465</v>
      </c>
      <c r="C1296">
        <v>8664.84</v>
      </c>
      <c r="D1296">
        <v>8682.15</v>
      </c>
      <c r="E1296">
        <v>8660</v>
      </c>
      <c r="F1296">
        <v>8673.67</v>
      </c>
      <c r="G1296">
        <v>781.58</v>
      </c>
      <c r="H1296">
        <v>6776292.3700000001</v>
      </c>
    </row>
    <row r="1297" spans="1:8" x14ac:dyDescent="0.3">
      <c r="A1297" s="8">
        <f>DATEVALUE(MID(B1297,1,10))+(IF(RIGHT(B1297,2)="PM",12,0)+MID(B1297,12,2))/24</f>
        <v>43850.75</v>
      </c>
      <c r="B1297" t="s">
        <v>1466</v>
      </c>
      <c r="C1297">
        <v>8641.7999999999993</v>
      </c>
      <c r="D1297">
        <v>8686.0400000000009</v>
      </c>
      <c r="E1297">
        <v>8640.15</v>
      </c>
      <c r="F1297">
        <v>8664.84</v>
      </c>
      <c r="G1297">
        <v>1018.94</v>
      </c>
      <c r="H1297">
        <v>8832695.4100000001</v>
      </c>
    </row>
    <row r="1298" spans="1:8" x14ac:dyDescent="0.3">
      <c r="A1298" s="8">
        <f>DATEVALUE(MID(B1298,1,10))+(IF(RIGHT(B1298,2)="PM",12,0)+MID(B1298,12,2))/24</f>
        <v>43850.708333333336</v>
      </c>
      <c r="B1298" t="s">
        <v>1467</v>
      </c>
      <c r="C1298">
        <v>8668.51</v>
      </c>
      <c r="D1298">
        <v>8677.93</v>
      </c>
      <c r="E1298">
        <v>8641.7099999999991</v>
      </c>
      <c r="F1298">
        <v>8641.7999999999993</v>
      </c>
      <c r="G1298">
        <v>902.45</v>
      </c>
      <c r="H1298">
        <v>7813749.54</v>
      </c>
    </row>
    <row r="1299" spans="1:8" x14ac:dyDescent="0.3">
      <c r="A1299" s="8">
        <f>DATEVALUE(MID(B1299,1,10))+(IF(RIGHT(B1299,2)="PM",12,0)+MID(B1299,12,2))/24</f>
        <v>43850.666666666664</v>
      </c>
      <c r="B1299" t="s">
        <v>1468</v>
      </c>
      <c r="C1299">
        <v>8675.3799999999992</v>
      </c>
      <c r="D1299">
        <v>8709.31</v>
      </c>
      <c r="E1299">
        <v>8652.39</v>
      </c>
      <c r="F1299">
        <v>8668.51</v>
      </c>
      <c r="G1299">
        <v>1989.3</v>
      </c>
      <c r="H1299">
        <v>17256652.059999999</v>
      </c>
    </row>
    <row r="1300" spans="1:8" x14ac:dyDescent="0.3">
      <c r="A1300" s="8">
        <f>DATEVALUE(MID(B1300,1,10))+(IF(RIGHT(B1300,2)="PM",12,0)+MID(B1300,12,2))/24</f>
        <v>43850.625</v>
      </c>
      <c r="B1300" t="s">
        <v>1469</v>
      </c>
      <c r="C1300">
        <v>8660.56</v>
      </c>
      <c r="D1300">
        <v>8678.5499999999993</v>
      </c>
      <c r="E1300">
        <v>8638.2999999999993</v>
      </c>
      <c r="F1300">
        <v>8675.3799999999992</v>
      </c>
      <c r="G1300">
        <v>1567.21</v>
      </c>
      <c r="H1300">
        <v>13570553.300000001</v>
      </c>
    </row>
    <row r="1301" spans="1:8" x14ac:dyDescent="0.3">
      <c r="A1301" s="8">
        <f>DATEVALUE(MID(B1301,1,10))+(IF(RIGHT(B1301,2)="PM",12,0)+MID(B1301,12,2))/24</f>
        <v>43850.583333333336</v>
      </c>
      <c r="B1301" t="s">
        <v>1470</v>
      </c>
      <c r="C1301">
        <v>8606.61</v>
      </c>
      <c r="D1301">
        <v>8670</v>
      </c>
      <c r="E1301">
        <v>8588.1299999999992</v>
      </c>
      <c r="F1301">
        <v>8660.56</v>
      </c>
      <c r="G1301">
        <v>2540.5300000000002</v>
      </c>
      <c r="H1301">
        <v>21933542.66</v>
      </c>
    </row>
    <row r="1302" spans="1:8" x14ac:dyDescent="0.3">
      <c r="A1302" s="8">
        <f>DATEVALUE(MID(B1302,1,10))+(IF(RIGHT(B1302,2)="PM",12,0)+MID(B1302,12,2))/24</f>
        <v>43850.541666666664</v>
      </c>
      <c r="B1302" t="s">
        <v>1471</v>
      </c>
      <c r="C1302">
        <v>8583.09</v>
      </c>
      <c r="D1302">
        <v>8643.98</v>
      </c>
      <c r="E1302">
        <v>8521.2800000000007</v>
      </c>
      <c r="F1302">
        <v>8606.61</v>
      </c>
      <c r="G1302">
        <v>3229.57</v>
      </c>
      <c r="H1302">
        <v>27688681.73</v>
      </c>
    </row>
    <row r="1303" spans="1:8" x14ac:dyDescent="0.3">
      <c r="A1303" s="8">
        <f>DATEVALUE(MID(B1303,1,10))+(IF(RIGHT(B1303,2)="PM",12,0)+MID(B1303,12,2))/24</f>
        <v>43851</v>
      </c>
      <c r="B1303" t="s">
        <v>1472</v>
      </c>
      <c r="C1303">
        <v>8615.25</v>
      </c>
      <c r="D1303">
        <v>8640</v>
      </c>
      <c r="E1303">
        <v>8545</v>
      </c>
      <c r="F1303">
        <v>8583.09</v>
      </c>
      <c r="G1303">
        <v>2863.64</v>
      </c>
      <c r="H1303">
        <v>24606262.780000001</v>
      </c>
    </row>
    <row r="1304" spans="1:8" x14ac:dyDescent="0.3">
      <c r="A1304" s="8">
        <f>DATEVALUE(MID(B1304,1,10))+(IF(RIGHT(B1304,2)="PM",12,0)+MID(B1304,12,2))/24</f>
        <v>43850.458333333336</v>
      </c>
      <c r="B1304" t="s">
        <v>1473</v>
      </c>
      <c r="C1304">
        <v>8653.65</v>
      </c>
      <c r="D1304">
        <v>8663.17</v>
      </c>
      <c r="E1304">
        <v>8603.9699999999993</v>
      </c>
      <c r="F1304">
        <v>8615.25</v>
      </c>
      <c r="G1304">
        <v>1692.12</v>
      </c>
      <c r="H1304">
        <v>14617488.34</v>
      </c>
    </row>
    <row r="1305" spans="1:8" x14ac:dyDescent="0.3">
      <c r="A1305" s="8">
        <f>DATEVALUE(MID(B1305,1,10))+(IF(RIGHT(B1305,2)="PM",12,0)+MID(B1305,12,2))/24</f>
        <v>43850.416666666664</v>
      </c>
      <c r="B1305" t="s">
        <v>1474</v>
      </c>
      <c r="C1305">
        <v>8660.9</v>
      </c>
      <c r="D1305">
        <v>8670.7900000000009</v>
      </c>
      <c r="E1305">
        <v>8634.43</v>
      </c>
      <c r="F1305">
        <v>8653.65</v>
      </c>
      <c r="G1305">
        <v>1439.69</v>
      </c>
      <c r="H1305">
        <v>12457918.16</v>
      </c>
    </row>
    <row r="1306" spans="1:8" x14ac:dyDescent="0.3">
      <c r="A1306" s="8">
        <f>DATEVALUE(MID(B1306,1,10))+(IF(RIGHT(B1306,2)="PM",12,0)+MID(B1306,12,2))/24</f>
        <v>43850.375</v>
      </c>
      <c r="B1306" t="s">
        <v>1475</v>
      </c>
      <c r="C1306">
        <v>8640.7999999999993</v>
      </c>
      <c r="D1306">
        <v>8673</v>
      </c>
      <c r="E1306">
        <v>8640.7999999999993</v>
      </c>
      <c r="F1306">
        <v>8660.9</v>
      </c>
      <c r="G1306">
        <v>1150.43</v>
      </c>
      <c r="H1306">
        <v>9959028</v>
      </c>
    </row>
    <row r="1307" spans="1:8" x14ac:dyDescent="0.3">
      <c r="A1307" s="8">
        <f>DATEVALUE(MID(B1307,1,10))+(IF(RIGHT(B1307,2)="PM",12,0)+MID(B1307,12,2))/24</f>
        <v>43850.333333333336</v>
      </c>
      <c r="B1307" t="s">
        <v>1476</v>
      </c>
      <c r="C1307">
        <v>8665.14</v>
      </c>
      <c r="D1307">
        <v>8682.92</v>
      </c>
      <c r="E1307">
        <v>8595</v>
      </c>
      <c r="F1307">
        <v>8640.7999999999993</v>
      </c>
      <c r="G1307">
        <v>1848.54</v>
      </c>
      <c r="H1307">
        <v>15973065.060000001</v>
      </c>
    </row>
    <row r="1308" spans="1:8" x14ac:dyDescent="0.3">
      <c r="A1308" s="8">
        <f>DATEVALUE(MID(B1308,1,10))+(IF(RIGHT(B1308,2)="PM",12,0)+MID(B1308,12,2))/24</f>
        <v>43850.291666666664</v>
      </c>
      <c r="B1308" t="s">
        <v>1477</v>
      </c>
      <c r="C1308">
        <v>8684.07</v>
      </c>
      <c r="D1308">
        <v>8694</v>
      </c>
      <c r="E1308">
        <v>8650</v>
      </c>
      <c r="F1308">
        <v>8665.14</v>
      </c>
      <c r="G1308">
        <v>1410.55</v>
      </c>
      <c r="H1308">
        <v>12238903.91</v>
      </c>
    </row>
    <row r="1309" spans="1:8" x14ac:dyDescent="0.3">
      <c r="A1309" s="8">
        <f>DATEVALUE(MID(B1309,1,10))+(IF(RIGHT(B1309,2)="PM",12,0)+MID(B1309,12,2))/24</f>
        <v>43850.25</v>
      </c>
      <c r="B1309" t="s">
        <v>1478</v>
      </c>
      <c r="C1309">
        <v>8674.2099999999991</v>
      </c>
      <c r="D1309">
        <v>8686</v>
      </c>
      <c r="E1309">
        <v>8662.06</v>
      </c>
      <c r="F1309">
        <v>8684.07</v>
      </c>
      <c r="G1309">
        <v>749.35</v>
      </c>
      <c r="H1309">
        <v>6500937.9500000002</v>
      </c>
    </row>
    <row r="1310" spans="1:8" x14ac:dyDescent="0.3">
      <c r="A1310" s="8">
        <f>DATEVALUE(MID(B1310,1,10))+(IF(RIGHT(B1310,2)="PM",12,0)+MID(B1310,12,2))/24</f>
        <v>43850.208333333336</v>
      </c>
      <c r="B1310" t="s">
        <v>1479</v>
      </c>
      <c r="C1310">
        <v>8641.42</v>
      </c>
      <c r="D1310">
        <v>8685</v>
      </c>
      <c r="E1310">
        <v>8640.4599999999991</v>
      </c>
      <c r="F1310">
        <v>8674.2099999999991</v>
      </c>
      <c r="G1310">
        <v>849.44</v>
      </c>
      <c r="H1310">
        <v>7362154.0999999996</v>
      </c>
    </row>
    <row r="1311" spans="1:8" x14ac:dyDescent="0.3">
      <c r="A1311" s="8">
        <f>DATEVALUE(MID(B1311,1,10))+(IF(RIGHT(B1311,2)="PM",12,0)+MID(B1311,12,2))/24</f>
        <v>43850.166666666664</v>
      </c>
      <c r="B1311" t="s">
        <v>1480</v>
      </c>
      <c r="C1311">
        <v>8667.56</v>
      </c>
      <c r="D1311">
        <v>8689.93</v>
      </c>
      <c r="E1311">
        <v>8632.76</v>
      </c>
      <c r="F1311">
        <v>8641.42</v>
      </c>
      <c r="G1311">
        <v>1027.32</v>
      </c>
      <c r="H1311">
        <v>8893353.2699999996</v>
      </c>
    </row>
    <row r="1312" spans="1:8" x14ac:dyDescent="0.3">
      <c r="A1312" s="8">
        <f>DATEVALUE(MID(B1312,1,10))+(IF(RIGHT(B1312,2)="PM",12,0)+MID(B1312,12,2))/24</f>
        <v>43850.125</v>
      </c>
      <c r="B1312" t="s">
        <v>1481</v>
      </c>
      <c r="C1312">
        <v>8658.23</v>
      </c>
      <c r="D1312">
        <v>8670</v>
      </c>
      <c r="E1312">
        <v>8638.23</v>
      </c>
      <c r="F1312">
        <v>8667.56</v>
      </c>
      <c r="G1312">
        <v>712.57</v>
      </c>
      <c r="H1312">
        <v>6166112.3099999996</v>
      </c>
    </row>
    <row r="1313" spans="1:8" x14ac:dyDescent="0.3">
      <c r="A1313" s="8">
        <f>DATEVALUE(MID(B1313,1,10))+(IF(RIGHT(B1313,2)="PM",12,0)+MID(B1313,12,2))/24</f>
        <v>43850.083333333336</v>
      </c>
      <c r="B1313" t="s">
        <v>1482</v>
      </c>
      <c r="C1313">
        <v>8650.49</v>
      </c>
      <c r="D1313">
        <v>8674.81</v>
      </c>
      <c r="E1313">
        <v>8627.94</v>
      </c>
      <c r="F1313">
        <v>8658.23</v>
      </c>
      <c r="G1313">
        <v>1145.49</v>
      </c>
      <c r="H1313">
        <v>9910945.6600000001</v>
      </c>
    </row>
    <row r="1314" spans="1:8" x14ac:dyDescent="0.3">
      <c r="A1314" s="8">
        <f>DATEVALUE(MID(B1314,1,10))+(IF(RIGHT(B1314,2)="PM",12,0)+MID(B1314,12,2))/24</f>
        <v>43850.041666666664</v>
      </c>
      <c r="B1314" t="s">
        <v>1483</v>
      </c>
      <c r="C1314">
        <v>8665.2099999999991</v>
      </c>
      <c r="D1314">
        <v>8696.19</v>
      </c>
      <c r="E1314">
        <v>8635.9699999999993</v>
      </c>
      <c r="F1314">
        <v>8650.49</v>
      </c>
      <c r="G1314">
        <v>1027.51</v>
      </c>
      <c r="H1314">
        <v>8907401.1099999994</v>
      </c>
    </row>
    <row r="1315" spans="1:8" x14ac:dyDescent="0.3">
      <c r="A1315" s="8">
        <f>DATEVALUE(MID(B1315,1,10))+(IF(RIGHT(B1315,2)="PM",12,0)+MID(B1315,12,2))/24</f>
        <v>43850.5</v>
      </c>
      <c r="B1315" t="s">
        <v>1484</v>
      </c>
      <c r="C1315">
        <v>8701.7000000000007</v>
      </c>
      <c r="D1315">
        <v>8735.84</v>
      </c>
      <c r="E1315">
        <v>8640.49</v>
      </c>
      <c r="F1315">
        <v>8665.2099999999991</v>
      </c>
      <c r="G1315">
        <v>2337.2800000000002</v>
      </c>
      <c r="H1315">
        <v>20331007.09</v>
      </c>
    </row>
    <row r="1316" spans="1:8" x14ac:dyDescent="0.3">
      <c r="A1316" s="8">
        <f>DATEVALUE(MID(B1316,1,10))+(IF(RIGHT(B1316,2)="PM",12,0)+MID(B1316,12,2))/24</f>
        <v>43849.958333333336</v>
      </c>
      <c r="B1316" t="s">
        <v>1485</v>
      </c>
      <c r="C1316">
        <v>8643.4699999999993</v>
      </c>
      <c r="D1316">
        <v>8723.4500000000007</v>
      </c>
      <c r="E1316">
        <v>8620</v>
      </c>
      <c r="F1316">
        <v>8701.7000000000007</v>
      </c>
      <c r="G1316">
        <v>1641.25</v>
      </c>
      <c r="H1316">
        <v>14252313.029999999</v>
      </c>
    </row>
    <row r="1317" spans="1:8" x14ac:dyDescent="0.3">
      <c r="A1317" s="8">
        <f>DATEVALUE(MID(B1317,1,10))+(IF(RIGHT(B1317,2)="PM",12,0)+MID(B1317,12,2))/24</f>
        <v>43849.916666666664</v>
      </c>
      <c r="B1317" t="s">
        <v>1486</v>
      </c>
      <c r="C1317">
        <v>8722.1299999999992</v>
      </c>
      <c r="D1317">
        <v>8752</v>
      </c>
      <c r="E1317">
        <v>8466</v>
      </c>
      <c r="F1317">
        <v>8643.4699999999993</v>
      </c>
      <c r="G1317">
        <v>5399.87</v>
      </c>
      <c r="H1317">
        <v>46567557.579999998</v>
      </c>
    </row>
    <row r="1318" spans="1:8" x14ac:dyDescent="0.3">
      <c r="A1318" s="8">
        <f>DATEVALUE(MID(B1318,1,10))+(IF(RIGHT(B1318,2)="PM",12,0)+MID(B1318,12,2))/24</f>
        <v>43849.875</v>
      </c>
      <c r="B1318" t="s">
        <v>1487</v>
      </c>
      <c r="C1318">
        <v>8647.6299999999992</v>
      </c>
      <c r="D1318">
        <v>8758.84</v>
      </c>
      <c r="E1318">
        <v>8641.99</v>
      </c>
      <c r="F1318">
        <v>8722.1299999999992</v>
      </c>
      <c r="G1318">
        <v>2994.52</v>
      </c>
      <c r="H1318">
        <v>26088576.100000001</v>
      </c>
    </row>
    <row r="1319" spans="1:8" x14ac:dyDescent="0.3">
      <c r="A1319" s="8">
        <f>DATEVALUE(MID(B1319,1,10))+(IF(RIGHT(B1319,2)="PM",12,0)+MID(B1319,12,2))/24</f>
        <v>43849.833333333336</v>
      </c>
      <c r="B1319" t="s">
        <v>1488</v>
      </c>
      <c r="C1319">
        <v>8645.57</v>
      </c>
      <c r="D1319">
        <v>8657.9599999999991</v>
      </c>
      <c r="E1319">
        <v>8632.82</v>
      </c>
      <c r="F1319">
        <v>8647.6299999999992</v>
      </c>
      <c r="G1319">
        <v>938.73</v>
      </c>
      <c r="H1319">
        <v>8116568.7599999998</v>
      </c>
    </row>
    <row r="1320" spans="1:8" x14ac:dyDescent="0.3">
      <c r="A1320" s="8">
        <f>DATEVALUE(MID(B1320,1,10))+(IF(RIGHT(B1320,2)="PM",12,0)+MID(B1320,12,2))/24</f>
        <v>43849.791666666664</v>
      </c>
      <c r="B1320" t="s">
        <v>1489</v>
      </c>
      <c r="C1320">
        <v>8650.82</v>
      </c>
      <c r="D1320">
        <v>8656.0300000000007</v>
      </c>
      <c r="E1320">
        <v>8626</v>
      </c>
      <c r="F1320">
        <v>8645.57</v>
      </c>
      <c r="G1320">
        <v>729.47</v>
      </c>
      <c r="H1320">
        <v>6304940.5700000003</v>
      </c>
    </row>
    <row r="1321" spans="1:8" x14ac:dyDescent="0.3">
      <c r="A1321" s="8">
        <f>DATEVALUE(MID(B1321,1,10))+(IF(RIGHT(B1321,2)="PM",12,0)+MID(B1321,12,2))/24</f>
        <v>43849.75</v>
      </c>
      <c r="B1321" t="s">
        <v>1490</v>
      </c>
      <c r="C1321">
        <v>8658.74</v>
      </c>
      <c r="D1321">
        <v>8661.68</v>
      </c>
      <c r="E1321">
        <v>8626.36</v>
      </c>
      <c r="F1321">
        <v>8650.82</v>
      </c>
      <c r="G1321">
        <v>866.91</v>
      </c>
      <c r="H1321">
        <v>7491644.71</v>
      </c>
    </row>
    <row r="1322" spans="1:8" x14ac:dyDescent="0.3">
      <c r="A1322" s="8">
        <f>DATEVALUE(MID(B1322,1,10))+(IF(RIGHT(B1322,2)="PM",12,0)+MID(B1322,12,2))/24</f>
        <v>43849.708333333336</v>
      </c>
      <c r="B1322" t="s">
        <v>1491</v>
      </c>
      <c r="C1322">
        <v>8644.84</v>
      </c>
      <c r="D1322">
        <v>8666.6</v>
      </c>
      <c r="E1322">
        <v>8618.8799999999992</v>
      </c>
      <c r="F1322">
        <v>8658.74</v>
      </c>
      <c r="G1322">
        <v>1152.81</v>
      </c>
      <c r="H1322">
        <v>9973023.3800000008</v>
      </c>
    </row>
    <row r="1323" spans="1:8" x14ac:dyDescent="0.3">
      <c r="A1323" s="8">
        <f>DATEVALUE(MID(B1323,1,10))+(IF(RIGHT(B1323,2)="PM",12,0)+MID(B1323,12,2))/24</f>
        <v>43849.666666666664</v>
      </c>
      <c r="B1323" t="s">
        <v>1492</v>
      </c>
      <c r="C1323">
        <v>8631.9500000000007</v>
      </c>
      <c r="D1323">
        <v>8676.0499999999993</v>
      </c>
      <c r="E1323">
        <v>8610</v>
      </c>
      <c r="F1323">
        <v>8644.84</v>
      </c>
      <c r="G1323">
        <v>1660.16</v>
      </c>
      <c r="H1323">
        <v>14364804.07</v>
      </c>
    </row>
    <row r="1324" spans="1:8" x14ac:dyDescent="0.3">
      <c r="A1324" s="8">
        <f>DATEVALUE(MID(B1324,1,10))+(IF(RIGHT(B1324,2)="PM",12,0)+MID(B1324,12,2))/24</f>
        <v>43849.625</v>
      </c>
      <c r="B1324" t="s">
        <v>1493</v>
      </c>
      <c r="C1324">
        <v>8617.1</v>
      </c>
      <c r="D1324">
        <v>8648</v>
      </c>
      <c r="E1324">
        <v>8593.18</v>
      </c>
      <c r="F1324">
        <v>8631.9500000000007</v>
      </c>
      <c r="G1324">
        <v>1529.38</v>
      </c>
      <c r="H1324">
        <v>13198167.98</v>
      </c>
    </row>
    <row r="1325" spans="1:8" x14ac:dyDescent="0.3">
      <c r="A1325" s="8">
        <f>DATEVALUE(MID(B1325,1,10))+(IF(RIGHT(B1325,2)="PM",12,0)+MID(B1325,12,2))/24</f>
        <v>43849.583333333336</v>
      </c>
      <c r="B1325" t="s">
        <v>1494</v>
      </c>
      <c r="C1325">
        <v>8629</v>
      </c>
      <c r="D1325">
        <v>8657.61</v>
      </c>
      <c r="E1325">
        <v>8610</v>
      </c>
      <c r="F1325">
        <v>8617.1</v>
      </c>
      <c r="G1325">
        <v>1820.11</v>
      </c>
      <c r="H1325">
        <v>15718539.380000001</v>
      </c>
    </row>
    <row r="1326" spans="1:8" x14ac:dyDescent="0.3">
      <c r="A1326" s="8">
        <f>DATEVALUE(MID(B1326,1,10))+(IF(RIGHT(B1326,2)="PM",12,0)+MID(B1326,12,2))/24</f>
        <v>43849.541666666664</v>
      </c>
      <c r="B1326" t="s">
        <v>1495</v>
      </c>
      <c r="C1326">
        <v>8628.02</v>
      </c>
      <c r="D1326">
        <v>8642</v>
      </c>
      <c r="E1326">
        <v>8559.02</v>
      </c>
      <c r="F1326">
        <v>8629</v>
      </c>
      <c r="G1326">
        <v>2321.42</v>
      </c>
      <c r="H1326">
        <v>19980432.559999999</v>
      </c>
    </row>
    <row r="1327" spans="1:8" x14ac:dyDescent="0.3">
      <c r="A1327" s="8">
        <f>DATEVALUE(MID(B1327,1,10))+(IF(RIGHT(B1327,2)="PM",12,0)+MID(B1327,12,2))/24</f>
        <v>43850</v>
      </c>
      <c r="B1327" t="s">
        <v>1496</v>
      </c>
      <c r="C1327">
        <v>8681.44</v>
      </c>
      <c r="D1327">
        <v>8684.76</v>
      </c>
      <c r="E1327">
        <v>8562</v>
      </c>
      <c r="F1327">
        <v>8628.02</v>
      </c>
      <c r="G1327">
        <v>3905.79</v>
      </c>
      <c r="H1327">
        <v>33680942.549999997</v>
      </c>
    </row>
    <row r="1328" spans="1:8" x14ac:dyDescent="0.3">
      <c r="A1328" s="8">
        <f>DATEVALUE(MID(B1328,1,10))+(IF(RIGHT(B1328,2)="PM",12,0)+MID(B1328,12,2))/24</f>
        <v>43849.458333333336</v>
      </c>
      <c r="B1328" t="s">
        <v>1497</v>
      </c>
      <c r="C1328">
        <v>9038.69</v>
      </c>
      <c r="D1328">
        <v>9038.91</v>
      </c>
      <c r="E1328">
        <v>8524.2000000000007</v>
      </c>
      <c r="F1328">
        <v>8681.44</v>
      </c>
      <c r="G1328">
        <v>13982.15</v>
      </c>
      <c r="H1328">
        <v>121777791.14</v>
      </c>
    </row>
    <row r="1329" spans="1:8" x14ac:dyDescent="0.3">
      <c r="A1329" s="8">
        <f>DATEVALUE(MID(B1329,1,10))+(IF(RIGHT(B1329,2)="PM",12,0)+MID(B1329,12,2))/24</f>
        <v>43849.416666666664</v>
      </c>
      <c r="B1329" t="s">
        <v>1498</v>
      </c>
      <c r="C1329">
        <v>9061.0300000000007</v>
      </c>
      <c r="D1329">
        <v>9079.44</v>
      </c>
      <c r="E1329">
        <v>9031.52</v>
      </c>
      <c r="F1329">
        <v>9038.69</v>
      </c>
      <c r="G1329">
        <v>1308.06</v>
      </c>
      <c r="H1329">
        <v>11850368.470000001</v>
      </c>
    </row>
    <row r="1330" spans="1:8" x14ac:dyDescent="0.3">
      <c r="A1330" s="8">
        <f>DATEVALUE(MID(B1330,1,10))+(IF(RIGHT(B1330,2)="PM",12,0)+MID(B1330,12,2))/24</f>
        <v>43849.375</v>
      </c>
      <c r="B1330" t="s">
        <v>1499</v>
      </c>
      <c r="C1330">
        <v>9103.17</v>
      </c>
      <c r="D1330">
        <v>9127.36</v>
      </c>
      <c r="E1330">
        <v>9052</v>
      </c>
      <c r="F1330">
        <v>9061.0300000000007</v>
      </c>
      <c r="G1330">
        <v>1295.17</v>
      </c>
      <c r="H1330">
        <v>11777078.92</v>
      </c>
    </row>
    <row r="1331" spans="1:8" x14ac:dyDescent="0.3">
      <c r="A1331" s="8">
        <f>DATEVALUE(MID(B1331,1,10))+(IF(RIGHT(B1331,2)="PM",12,0)+MID(B1331,12,2))/24</f>
        <v>43849.333333333336</v>
      </c>
      <c r="B1331" t="s">
        <v>1500</v>
      </c>
      <c r="C1331">
        <v>9084.36</v>
      </c>
      <c r="D1331">
        <v>9115.24</v>
      </c>
      <c r="E1331">
        <v>9070.5400000000009</v>
      </c>
      <c r="F1331">
        <v>9103.17</v>
      </c>
      <c r="G1331">
        <v>1348.07</v>
      </c>
      <c r="H1331">
        <v>12260145.27</v>
      </c>
    </row>
    <row r="1332" spans="1:8" x14ac:dyDescent="0.3">
      <c r="A1332" s="8">
        <f>DATEVALUE(MID(B1332,1,10))+(IF(RIGHT(B1332,2)="PM",12,0)+MID(B1332,12,2))/24</f>
        <v>43849.291666666664</v>
      </c>
      <c r="B1332" t="s">
        <v>1501</v>
      </c>
      <c r="C1332">
        <v>9073.1200000000008</v>
      </c>
      <c r="D1332">
        <v>9091.59</v>
      </c>
      <c r="E1332">
        <v>9041</v>
      </c>
      <c r="F1332">
        <v>9084.36</v>
      </c>
      <c r="G1332">
        <v>1868.03</v>
      </c>
      <c r="H1332">
        <v>16943816.800000001</v>
      </c>
    </row>
    <row r="1333" spans="1:8" x14ac:dyDescent="0.3">
      <c r="A1333" s="8">
        <f>DATEVALUE(MID(B1333,1,10))+(IF(RIGHT(B1333,2)="PM",12,0)+MID(B1333,12,2))/24</f>
        <v>43849.25</v>
      </c>
      <c r="B1333" t="s">
        <v>1502</v>
      </c>
      <c r="C1333">
        <v>9131.14</v>
      </c>
      <c r="D1333">
        <v>9147.56</v>
      </c>
      <c r="E1333">
        <v>9050</v>
      </c>
      <c r="F1333">
        <v>9073.1200000000008</v>
      </c>
      <c r="G1333">
        <v>2056.9699999999998</v>
      </c>
      <c r="H1333">
        <v>18720397.789999999</v>
      </c>
    </row>
    <row r="1334" spans="1:8" x14ac:dyDescent="0.3">
      <c r="A1334" s="8">
        <f>DATEVALUE(MID(B1334,1,10))+(IF(RIGHT(B1334,2)="PM",12,0)+MID(B1334,12,2))/24</f>
        <v>43849.208333333336</v>
      </c>
      <c r="B1334" t="s">
        <v>1503</v>
      </c>
      <c r="C1334">
        <v>9149</v>
      </c>
      <c r="D1334">
        <v>9156.7900000000009</v>
      </c>
      <c r="E1334">
        <v>9112</v>
      </c>
      <c r="F1334">
        <v>9131.14</v>
      </c>
      <c r="G1334">
        <v>1286.55</v>
      </c>
      <c r="H1334">
        <v>11750537.68</v>
      </c>
    </row>
    <row r="1335" spans="1:8" x14ac:dyDescent="0.3">
      <c r="A1335" s="8">
        <f>DATEVALUE(MID(B1335,1,10))+(IF(RIGHT(B1335,2)="PM",12,0)+MID(B1335,12,2))/24</f>
        <v>43849.166666666664</v>
      </c>
      <c r="B1335" t="s">
        <v>1504</v>
      </c>
      <c r="C1335">
        <v>9157.61</v>
      </c>
      <c r="D1335">
        <v>9165</v>
      </c>
      <c r="E1335">
        <v>9122.77</v>
      </c>
      <c r="F1335">
        <v>9149</v>
      </c>
      <c r="G1335">
        <v>1312.58</v>
      </c>
      <c r="H1335">
        <v>12003908.880000001</v>
      </c>
    </row>
    <row r="1336" spans="1:8" x14ac:dyDescent="0.3">
      <c r="A1336" s="8">
        <f>DATEVALUE(MID(B1336,1,10))+(IF(RIGHT(B1336,2)="PM",12,0)+MID(B1336,12,2))/24</f>
        <v>43849.125</v>
      </c>
      <c r="B1336" t="s">
        <v>1505</v>
      </c>
      <c r="C1336">
        <v>9156.5400000000009</v>
      </c>
      <c r="D1336">
        <v>9198.98</v>
      </c>
      <c r="E1336">
        <v>9143.01</v>
      </c>
      <c r="F1336">
        <v>9157.61</v>
      </c>
      <c r="G1336">
        <v>1835.87</v>
      </c>
      <c r="H1336">
        <v>16833854.719999999</v>
      </c>
    </row>
    <row r="1337" spans="1:8" x14ac:dyDescent="0.3">
      <c r="A1337" s="8">
        <f>DATEVALUE(MID(B1337,1,10))+(IF(RIGHT(B1337,2)="PM",12,0)+MID(B1337,12,2))/24</f>
        <v>43849.083333333336</v>
      </c>
      <c r="B1337" t="s">
        <v>1506</v>
      </c>
      <c r="C1337">
        <v>9146.02</v>
      </c>
      <c r="D1337">
        <v>9180.2199999999993</v>
      </c>
      <c r="E1337">
        <v>9123.6299999999992</v>
      </c>
      <c r="F1337">
        <v>9156.5400000000009</v>
      </c>
      <c r="G1337">
        <v>2559.96</v>
      </c>
      <c r="H1337">
        <v>23444138.559999999</v>
      </c>
    </row>
    <row r="1338" spans="1:8" x14ac:dyDescent="0.3">
      <c r="A1338" s="8">
        <f>DATEVALUE(MID(B1338,1,10))+(IF(RIGHT(B1338,2)="PM",12,0)+MID(B1338,12,2))/24</f>
        <v>43849.041666666664</v>
      </c>
      <c r="B1338" t="s">
        <v>1507</v>
      </c>
      <c r="C1338">
        <v>8972.7800000000007</v>
      </c>
      <c r="D1338">
        <v>9174.7800000000007</v>
      </c>
      <c r="E1338">
        <v>8972.7800000000007</v>
      </c>
      <c r="F1338">
        <v>9146.02</v>
      </c>
      <c r="G1338">
        <v>7186.63</v>
      </c>
      <c r="H1338">
        <v>65405807.689999998</v>
      </c>
    </row>
    <row r="1339" spans="1:8" x14ac:dyDescent="0.3">
      <c r="A1339" s="8">
        <f>DATEVALUE(MID(B1339,1,10))+(IF(RIGHT(B1339,2)="PM",12,0)+MID(B1339,12,2))/24</f>
        <v>43849.5</v>
      </c>
      <c r="B1339" t="s">
        <v>1508</v>
      </c>
      <c r="C1339">
        <v>8915.9599999999991</v>
      </c>
      <c r="D1339">
        <v>8979.59</v>
      </c>
      <c r="E1339">
        <v>8888.02</v>
      </c>
      <c r="F1339">
        <v>8972.7800000000007</v>
      </c>
      <c r="G1339">
        <v>2049.36</v>
      </c>
      <c r="H1339">
        <v>18314885.039999999</v>
      </c>
    </row>
    <row r="1340" spans="1:8" x14ac:dyDescent="0.3">
      <c r="A1340" s="8">
        <f>DATEVALUE(MID(B1340,1,10))+(IF(RIGHT(B1340,2)="PM",12,0)+MID(B1340,12,2))/24</f>
        <v>43848.958333333336</v>
      </c>
      <c r="B1340" t="s">
        <v>1509</v>
      </c>
      <c r="C1340">
        <v>8954.26</v>
      </c>
      <c r="D1340">
        <v>8960</v>
      </c>
      <c r="E1340">
        <v>8912.27</v>
      </c>
      <c r="F1340">
        <v>8915.9599999999991</v>
      </c>
      <c r="G1340">
        <v>1355.78</v>
      </c>
      <c r="H1340">
        <v>12115057.08</v>
      </c>
    </row>
    <row r="1341" spans="1:8" x14ac:dyDescent="0.3">
      <c r="A1341" s="8">
        <f>DATEVALUE(MID(B1341,1,10))+(IF(RIGHT(B1341,2)="PM",12,0)+MID(B1341,12,2))/24</f>
        <v>43848.916666666664</v>
      </c>
      <c r="B1341" t="s">
        <v>1510</v>
      </c>
      <c r="C1341">
        <v>8920.27</v>
      </c>
      <c r="D1341">
        <v>8955</v>
      </c>
      <c r="E1341">
        <v>8918.01</v>
      </c>
      <c r="F1341">
        <v>8954.26</v>
      </c>
      <c r="G1341">
        <v>1108.74</v>
      </c>
      <c r="H1341">
        <v>9912396.1999999993</v>
      </c>
    </row>
    <row r="1342" spans="1:8" x14ac:dyDescent="0.3">
      <c r="A1342" s="8">
        <f>DATEVALUE(MID(B1342,1,10))+(IF(RIGHT(B1342,2)="PM",12,0)+MID(B1342,12,2))/24</f>
        <v>43848.875</v>
      </c>
      <c r="B1342" t="s">
        <v>1511</v>
      </c>
      <c r="C1342">
        <v>8907.58</v>
      </c>
      <c r="D1342">
        <v>8929.31</v>
      </c>
      <c r="E1342">
        <v>8899</v>
      </c>
      <c r="F1342">
        <v>8920.27</v>
      </c>
      <c r="G1342">
        <v>689.5</v>
      </c>
      <c r="H1342">
        <v>6145195.1799999997</v>
      </c>
    </row>
    <row r="1343" spans="1:8" x14ac:dyDescent="0.3">
      <c r="A1343" s="8">
        <f>DATEVALUE(MID(B1343,1,10))+(IF(RIGHT(B1343,2)="PM",12,0)+MID(B1343,12,2))/24</f>
        <v>43848.833333333336</v>
      </c>
      <c r="B1343" t="s">
        <v>1512</v>
      </c>
      <c r="C1343">
        <v>8907.93</v>
      </c>
      <c r="D1343">
        <v>8920</v>
      </c>
      <c r="E1343">
        <v>8889</v>
      </c>
      <c r="F1343">
        <v>8907.58</v>
      </c>
      <c r="G1343">
        <v>857.9</v>
      </c>
      <c r="H1343">
        <v>7641817.3899999997</v>
      </c>
    </row>
    <row r="1344" spans="1:8" x14ac:dyDescent="0.3">
      <c r="A1344" s="8">
        <f>DATEVALUE(MID(B1344,1,10))+(IF(RIGHT(B1344,2)="PM",12,0)+MID(B1344,12,2))/24</f>
        <v>43848.791666666664</v>
      </c>
      <c r="B1344" t="s">
        <v>1513</v>
      </c>
      <c r="C1344">
        <v>8886.7900000000009</v>
      </c>
      <c r="D1344">
        <v>8916.98</v>
      </c>
      <c r="E1344">
        <v>8875</v>
      </c>
      <c r="F1344">
        <v>8907.93</v>
      </c>
      <c r="G1344">
        <v>834.59</v>
      </c>
      <c r="H1344">
        <v>7428246.3499999996</v>
      </c>
    </row>
    <row r="1345" spans="1:8" x14ac:dyDescent="0.3">
      <c r="A1345" s="8">
        <f>DATEVALUE(MID(B1345,1,10))+(IF(RIGHT(B1345,2)="PM",12,0)+MID(B1345,12,2))/24</f>
        <v>43848.75</v>
      </c>
      <c r="B1345" t="s">
        <v>1514</v>
      </c>
      <c r="C1345">
        <v>8904.9599999999991</v>
      </c>
      <c r="D1345">
        <v>8909.9599999999991</v>
      </c>
      <c r="E1345">
        <v>8875.85</v>
      </c>
      <c r="F1345">
        <v>8886.7900000000009</v>
      </c>
      <c r="G1345">
        <v>966.25</v>
      </c>
      <c r="H1345">
        <v>8592994.5199999996</v>
      </c>
    </row>
    <row r="1346" spans="1:8" x14ac:dyDescent="0.3">
      <c r="A1346" s="8">
        <f>DATEVALUE(MID(B1346,1,10))+(IF(RIGHT(B1346,2)="PM",12,0)+MID(B1346,12,2))/24</f>
        <v>43848.708333333336</v>
      </c>
      <c r="B1346" t="s">
        <v>1515</v>
      </c>
      <c r="C1346">
        <v>8883.26</v>
      </c>
      <c r="D1346">
        <v>8914.44</v>
      </c>
      <c r="E1346">
        <v>8872.15</v>
      </c>
      <c r="F1346">
        <v>8904.9599999999991</v>
      </c>
      <c r="G1346">
        <v>1106.3599999999999</v>
      </c>
      <c r="H1346">
        <v>9844015.8699999992</v>
      </c>
    </row>
    <row r="1347" spans="1:8" x14ac:dyDescent="0.3">
      <c r="A1347" s="8">
        <f>DATEVALUE(MID(B1347,1,10))+(IF(RIGHT(B1347,2)="PM",12,0)+MID(B1347,12,2))/24</f>
        <v>43848.666666666664</v>
      </c>
      <c r="B1347" t="s">
        <v>1516</v>
      </c>
      <c r="C1347">
        <v>8903.26</v>
      </c>
      <c r="D1347">
        <v>8935.17</v>
      </c>
      <c r="E1347">
        <v>8848.7999999999993</v>
      </c>
      <c r="F1347">
        <v>8883.26</v>
      </c>
      <c r="G1347">
        <v>2303.85</v>
      </c>
      <c r="H1347">
        <v>20487173.32</v>
      </c>
    </row>
    <row r="1348" spans="1:8" x14ac:dyDescent="0.3">
      <c r="A1348" s="8">
        <f>DATEVALUE(MID(B1348,1,10))+(IF(RIGHT(B1348,2)="PM",12,0)+MID(B1348,12,2))/24</f>
        <v>43848.625</v>
      </c>
      <c r="B1348" t="s">
        <v>1517</v>
      </c>
      <c r="C1348">
        <v>8922.59</v>
      </c>
      <c r="D1348">
        <v>8950</v>
      </c>
      <c r="E1348">
        <v>8869.98</v>
      </c>
      <c r="F1348">
        <v>8903.26</v>
      </c>
      <c r="G1348">
        <v>2486.2600000000002</v>
      </c>
      <c r="H1348">
        <v>22134734.300000001</v>
      </c>
    </row>
    <row r="1349" spans="1:8" x14ac:dyDescent="0.3">
      <c r="A1349" s="8">
        <f>DATEVALUE(MID(B1349,1,10))+(IF(RIGHT(B1349,2)="PM",12,0)+MID(B1349,12,2))/24</f>
        <v>43848.583333333336</v>
      </c>
      <c r="B1349" t="s">
        <v>1518</v>
      </c>
      <c r="C1349">
        <v>8919.9699999999993</v>
      </c>
      <c r="D1349">
        <v>8963.99</v>
      </c>
      <c r="E1349">
        <v>8910</v>
      </c>
      <c r="F1349">
        <v>8922.59</v>
      </c>
      <c r="G1349">
        <v>1907.57</v>
      </c>
      <c r="H1349">
        <v>17056043.559999999</v>
      </c>
    </row>
    <row r="1350" spans="1:8" x14ac:dyDescent="0.3">
      <c r="A1350" s="8">
        <f>DATEVALUE(MID(B1350,1,10))+(IF(RIGHT(B1350,2)="PM",12,0)+MID(B1350,12,2))/24</f>
        <v>43848.541666666664</v>
      </c>
      <c r="B1350" t="s">
        <v>1519</v>
      </c>
      <c r="C1350">
        <v>8909.18</v>
      </c>
      <c r="D1350">
        <v>8949</v>
      </c>
      <c r="E1350">
        <v>8892.77</v>
      </c>
      <c r="F1350">
        <v>8919.9699999999993</v>
      </c>
      <c r="G1350">
        <v>2264.52</v>
      </c>
      <c r="H1350">
        <v>20217578.68</v>
      </c>
    </row>
    <row r="1351" spans="1:8" x14ac:dyDescent="0.3">
      <c r="A1351" s="8">
        <f>DATEVALUE(MID(B1351,1,10))+(IF(RIGHT(B1351,2)="PM",12,0)+MID(B1351,12,2))/24</f>
        <v>43849</v>
      </c>
      <c r="B1351" t="s">
        <v>1520</v>
      </c>
      <c r="C1351">
        <v>8879.7900000000009</v>
      </c>
      <c r="D1351">
        <v>8922.27</v>
      </c>
      <c r="E1351">
        <v>8876.76</v>
      </c>
      <c r="F1351">
        <v>8909.18</v>
      </c>
      <c r="G1351">
        <v>1693.2</v>
      </c>
      <c r="H1351">
        <v>15068287.51</v>
      </c>
    </row>
    <row r="1352" spans="1:8" x14ac:dyDescent="0.3">
      <c r="A1352" s="8">
        <f>DATEVALUE(MID(B1352,1,10))+(IF(RIGHT(B1352,2)="PM",12,0)+MID(B1352,12,2))/24</f>
        <v>43848.458333333336</v>
      </c>
      <c r="B1352" t="s">
        <v>1521</v>
      </c>
      <c r="C1352">
        <v>8887.09</v>
      </c>
      <c r="D1352">
        <v>8890</v>
      </c>
      <c r="E1352">
        <v>8857</v>
      </c>
      <c r="F1352">
        <v>8879.7900000000009</v>
      </c>
      <c r="G1352">
        <v>1130.21</v>
      </c>
      <c r="H1352">
        <v>10026401.220000001</v>
      </c>
    </row>
    <row r="1353" spans="1:8" x14ac:dyDescent="0.3">
      <c r="A1353" s="8">
        <f>DATEVALUE(MID(B1353,1,10))+(IF(RIGHT(B1353,2)="PM",12,0)+MID(B1353,12,2))/24</f>
        <v>43848.416666666664</v>
      </c>
      <c r="B1353" t="s">
        <v>1522</v>
      </c>
      <c r="C1353">
        <v>8876.68</v>
      </c>
      <c r="D1353">
        <v>8919</v>
      </c>
      <c r="E1353">
        <v>8871.24</v>
      </c>
      <c r="F1353">
        <v>8887.09</v>
      </c>
      <c r="G1353">
        <v>1244.5999999999999</v>
      </c>
      <c r="H1353">
        <v>11064057.91</v>
      </c>
    </row>
    <row r="1354" spans="1:8" x14ac:dyDescent="0.3">
      <c r="A1354" s="8">
        <f>DATEVALUE(MID(B1354,1,10))+(IF(RIGHT(B1354,2)="PM",12,0)+MID(B1354,12,2))/24</f>
        <v>43848.375</v>
      </c>
      <c r="B1354" t="s">
        <v>1523</v>
      </c>
      <c r="C1354">
        <v>8856.43</v>
      </c>
      <c r="D1354">
        <v>8900.91</v>
      </c>
      <c r="E1354">
        <v>8850</v>
      </c>
      <c r="F1354">
        <v>8876.68</v>
      </c>
      <c r="G1354">
        <v>1422.87</v>
      </c>
      <c r="H1354">
        <v>12637314.83</v>
      </c>
    </row>
    <row r="1355" spans="1:8" x14ac:dyDescent="0.3">
      <c r="A1355" s="8">
        <f>DATEVALUE(MID(B1355,1,10))+(IF(RIGHT(B1355,2)="PM",12,0)+MID(B1355,12,2))/24</f>
        <v>43848.333333333336</v>
      </c>
      <c r="B1355" t="s">
        <v>1524</v>
      </c>
      <c r="C1355">
        <v>8843.6299999999992</v>
      </c>
      <c r="D1355">
        <v>8870</v>
      </c>
      <c r="E1355">
        <v>8818</v>
      </c>
      <c r="F1355">
        <v>8856.43</v>
      </c>
      <c r="G1355">
        <v>938.31</v>
      </c>
      <c r="H1355">
        <v>8297157.4199999999</v>
      </c>
    </row>
    <row r="1356" spans="1:8" x14ac:dyDescent="0.3">
      <c r="A1356" s="8">
        <f>DATEVALUE(MID(B1356,1,10))+(IF(RIGHT(B1356,2)="PM",12,0)+MID(B1356,12,2))/24</f>
        <v>43848.291666666664</v>
      </c>
      <c r="B1356" t="s">
        <v>1525</v>
      </c>
      <c r="C1356">
        <v>8864.7199999999993</v>
      </c>
      <c r="D1356">
        <v>8879.9699999999993</v>
      </c>
      <c r="E1356">
        <v>8838</v>
      </c>
      <c r="F1356">
        <v>8843.6299999999992</v>
      </c>
      <c r="G1356">
        <v>794.35</v>
      </c>
      <c r="H1356">
        <v>7038919.75</v>
      </c>
    </row>
    <row r="1357" spans="1:8" x14ac:dyDescent="0.3">
      <c r="A1357" s="8">
        <f>DATEVALUE(MID(B1357,1,10))+(IF(RIGHT(B1357,2)="PM",12,0)+MID(B1357,12,2))/24</f>
        <v>43848.25</v>
      </c>
      <c r="B1357" t="s">
        <v>1526</v>
      </c>
      <c r="C1357">
        <v>8845.19</v>
      </c>
      <c r="D1357">
        <v>8876.48</v>
      </c>
      <c r="E1357">
        <v>8806.3799999999992</v>
      </c>
      <c r="F1357">
        <v>8864.7199999999993</v>
      </c>
      <c r="G1357">
        <v>1200.25</v>
      </c>
      <c r="H1357">
        <v>10616463.970000001</v>
      </c>
    </row>
    <row r="1358" spans="1:8" x14ac:dyDescent="0.3">
      <c r="A1358" s="8">
        <f>DATEVALUE(MID(B1358,1,10))+(IF(RIGHT(B1358,2)="PM",12,0)+MID(B1358,12,2))/24</f>
        <v>43848.208333333336</v>
      </c>
      <c r="B1358" t="s">
        <v>1527</v>
      </c>
      <c r="C1358">
        <v>8843.82</v>
      </c>
      <c r="D1358">
        <v>8872.2999999999993</v>
      </c>
      <c r="E1358">
        <v>8815</v>
      </c>
      <c r="F1358">
        <v>8845.19</v>
      </c>
      <c r="G1358">
        <v>2176.0100000000002</v>
      </c>
      <c r="H1358">
        <v>19235770.219999999</v>
      </c>
    </row>
    <row r="1359" spans="1:8" x14ac:dyDescent="0.3">
      <c r="A1359" s="8">
        <f>DATEVALUE(MID(B1359,1,10))+(IF(RIGHT(B1359,2)="PM",12,0)+MID(B1359,12,2))/24</f>
        <v>43848.166666666664</v>
      </c>
      <c r="B1359" t="s">
        <v>1528</v>
      </c>
      <c r="C1359">
        <v>8925.99</v>
      </c>
      <c r="D1359">
        <v>8926.9500000000007</v>
      </c>
      <c r="E1359">
        <v>8826</v>
      </c>
      <c r="F1359">
        <v>8843.82</v>
      </c>
      <c r="G1359">
        <v>2637.02</v>
      </c>
      <c r="H1359">
        <v>23379641.530000001</v>
      </c>
    </row>
    <row r="1360" spans="1:8" x14ac:dyDescent="0.3">
      <c r="A1360" s="8">
        <f>DATEVALUE(MID(B1360,1,10))+(IF(RIGHT(B1360,2)="PM",12,0)+MID(B1360,12,2))/24</f>
        <v>43848.125</v>
      </c>
      <c r="B1360" t="s">
        <v>1529</v>
      </c>
      <c r="C1360">
        <v>8921.2099999999991</v>
      </c>
      <c r="D1360">
        <v>8948.57</v>
      </c>
      <c r="E1360">
        <v>8899</v>
      </c>
      <c r="F1360">
        <v>8925.99</v>
      </c>
      <c r="G1360">
        <v>997.82</v>
      </c>
      <c r="H1360">
        <v>8909569.8599999994</v>
      </c>
    </row>
    <row r="1361" spans="1:8" x14ac:dyDescent="0.3">
      <c r="A1361" s="8">
        <f>DATEVALUE(MID(B1361,1,10))+(IF(RIGHT(B1361,2)="PM",12,0)+MID(B1361,12,2))/24</f>
        <v>43848.083333333336</v>
      </c>
      <c r="B1361" t="s">
        <v>1530</v>
      </c>
      <c r="C1361">
        <v>8941.33</v>
      </c>
      <c r="D1361">
        <v>8947.6299999999992</v>
      </c>
      <c r="E1361">
        <v>8897.4</v>
      </c>
      <c r="F1361">
        <v>8921.2099999999991</v>
      </c>
      <c r="G1361">
        <v>1031.55</v>
      </c>
      <c r="H1361">
        <v>9198512.0600000005</v>
      </c>
    </row>
    <row r="1362" spans="1:8" x14ac:dyDescent="0.3">
      <c r="A1362" s="8">
        <f>DATEVALUE(MID(B1362,1,10))+(IF(RIGHT(B1362,2)="PM",12,0)+MID(B1362,12,2))/24</f>
        <v>43848.041666666664</v>
      </c>
      <c r="B1362" t="s">
        <v>1531</v>
      </c>
      <c r="C1362">
        <v>8978.9599999999991</v>
      </c>
      <c r="D1362">
        <v>8988.8799999999992</v>
      </c>
      <c r="E1362">
        <v>8900</v>
      </c>
      <c r="F1362">
        <v>8941.33</v>
      </c>
      <c r="G1362">
        <v>1906.2</v>
      </c>
      <c r="H1362">
        <v>17047790.82</v>
      </c>
    </row>
    <row r="1363" spans="1:8" x14ac:dyDescent="0.3">
      <c r="A1363" s="8">
        <f>DATEVALUE(MID(B1363,1,10))+(IF(RIGHT(B1363,2)="PM",12,0)+MID(B1363,12,2))/24</f>
        <v>43848.5</v>
      </c>
      <c r="B1363" t="s">
        <v>1532</v>
      </c>
      <c r="C1363">
        <v>8913.2800000000007</v>
      </c>
      <c r="D1363">
        <v>8987.9</v>
      </c>
      <c r="E1363">
        <v>8855.5499999999993</v>
      </c>
      <c r="F1363">
        <v>8978.9599999999991</v>
      </c>
      <c r="G1363">
        <v>2300.02</v>
      </c>
      <c r="H1363">
        <v>20575925.350000001</v>
      </c>
    </row>
    <row r="1364" spans="1:8" x14ac:dyDescent="0.3">
      <c r="A1364" s="8">
        <f>DATEVALUE(MID(B1364,1,10))+(IF(RIGHT(B1364,2)="PM",12,0)+MID(B1364,12,2))/24</f>
        <v>43847.958333333336</v>
      </c>
      <c r="B1364" t="s">
        <v>1533</v>
      </c>
      <c r="C1364">
        <v>8939.59</v>
      </c>
      <c r="D1364">
        <v>8961.6</v>
      </c>
      <c r="E1364">
        <v>8905.49</v>
      </c>
      <c r="F1364">
        <v>8913.2800000000007</v>
      </c>
      <c r="G1364">
        <v>1711.93</v>
      </c>
      <c r="H1364">
        <v>15295417.109999999</v>
      </c>
    </row>
    <row r="1365" spans="1:8" x14ac:dyDescent="0.3">
      <c r="A1365" s="8">
        <f>DATEVALUE(MID(B1365,1,10))+(IF(RIGHT(B1365,2)="PM",12,0)+MID(B1365,12,2))/24</f>
        <v>43847.916666666664</v>
      </c>
      <c r="B1365" t="s">
        <v>1534</v>
      </c>
      <c r="C1365">
        <v>8922.34</v>
      </c>
      <c r="D1365">
        <v>8959</v>
      </c>
      <c r="E1365">
        <v>8901</v>
      </c>
      <c r="F1365">
        <v>8939.59</v>
      </c>
      <c r="G1365">
        <v>1650.55</v>
      </c>
      <c r="H1365">
        <v>14748243.619999999</v>
      </c>
    </row>
    <row r="1366" spans="1:8" x14ac:dyDescent="0.3">
      <c r="A1366" s="8">
        <f>DATEVALUE(MID(B1366,1,10))+(IF(RIGHT(B1366,2)="PM",12,0)+MID(B1366,12,2))/24</f>
        <v>43847.875</v>
      </c>
      <c r="B1366" t="s">
        <v>1535</v>
      </c>
      <c r="C1366">
        <v>8879.64</v>
      </c>
      <c r="D1366">
        <v>8934.89</v>
      </c>
      <c r="E1366">
        <v>8874.82</v>
      </c>
      <c r="F1366">
        <v>8922.34</v>
      </c>
      <c r="G1366">
        <v>867.47</v>
      </c>
      <c r="H1366">
        <v>7720332.8399999999</v>
      </c>
    </row>
    <row r="1367" spans="1:8" x14ac:dyDescent="0.3">
      <c r="A1367" s="8">
        <f>DATEVALUE(MID(B1367,1,10))+(IF(RIGHT(B1367,2)="PM",12,0)+MID(B1367,12,2))/24</f>
        <v>43847.833333333336</v>
      </c>
      <c r="B1367" t="s">
        <v>1536</v>
      </c>
      <c r="C1367">
        <v>8879.7099999999991</v>
      </c>
      <c r="D1367">
        <v>8934.77</v>
      </c>
      <c r="E1367">
        <v>8861.66</v>
      </c>
      <c r="F1367">
        <v>8879.64</v>
      </c>
      <c r="G1367">
        <v>1786.33</v>
      </c>
      <c r="H1367">
        <v>15895416.35</v>
      </c>
    </row>
    <row r="1368" spans="1:8" x14ac:dyDescent="0.3">
      <c r="A1368" s="8">
        <f>DATEVALUE(MID(B1368,1,10))+(IF(RIGHT(B1368,2)="PM",12,0)+MID(B1368,12,2))/24</f>
        <v>43847.791666666664</v>
      </c>
      <c r="B1368" t="s">
        <v>1537</v>
      </c>
      <c r="C1368">
        <v>8920.1200000000008</v>
      </c>
      <c r="D1368">
        <v>8955.5499999999993</v>
      </c>
      <c r="E1368">
        <v>8813</v>
      </c>
      <c r="F1368">
        <v>8879.7099999999991</v>
      </c>
      <c r="G1368">
        <v>2909.97</v>
      </c>
      <c r="H1368">
        <v>25886969.039999999</v>
      </c>
    </row>
    <row r="1369" spans="1:8" x14ac:dyDescent="0.3">
      <c r="A1369" s="8">
        <f>DATEVALUE(MID(B1369,1,10))+(IF(RIGHT(B1369,2)="PM",12,0)+MID(B1369,12,2))/24</f>
        <v>43847.75</v>
      </c>
      <c r="B1369" t="s">
        <v>1538</v>
      </c>
      <c r="C1369">
        <v>8890.9699999999993</v>
      </c>
      <c r="D1369">
        <v>8954.49</v>
      </c>
      <c r="E1369">
        <v>8882.59</v>
      </c>
      <c r="F1369">
        <v>8920.1200000000008</v>
      </c>
      <c r="G1369">
        <v>2084.81</v>
      </c>
      <c r="H1369">
        <v>18585098.219999999</v>
      </c>
    </row>
    <row r="1370" spans="1:8" x14ac:dyDescent="0.3">
      <c r="A1370" s="8">
        <f>DATEVALUE(MID(B1370,1,10))+(IF(RIGHT(B1370,2)="PM",12,0)+MID(B1370,12,2))/24</f>
        <v>43847.708333333336</v>
      </c>
      <c r="B1370" t="s">
        <v>1539</v>
      </c>
      <c r="C1370">
        <v>8875.9599999999991</v>
      </c>
      <c r="D1370">
        <v>8919.42</v>
      </c>
      <c r="E1370">
        <v>8855.81</v>
      </c>
      <c r="F1370">
        <v>8890.9699999999993</v>
      </c>
      <c r="G1370">
        <v>1923.84</v>
      </c>
      <c r="H1370">
        <v>17098120.93</v>
      </c>
    </row>
    <row r="1371" spans="1:8" x14ac:dyDescent="0.3">
      <c r="A1371" s="8">
        <f>DATEVALUE(MID(B1371,1,10))+(IF(RIGHT(B1371,2)="PM",12,0)+MID(B1371,12,2))/24</f>
        <v>43847.666666666664</v>
      </c>
      <c r="B1371" t="s">
        <v>1540</v>
      </c>
      <c r="C1371">
        <v>8850.83</v>
      </c>
      <c r="D1371">
        <v>8923.8799999999992</v>
      </c>
      <c r="E1371">
        <v>8837.9699999999993</v>
      </c>
      <c r="F1371">
        <v>8875.9599999999991</v>
      </c>
      <c r="G1371">
        <v>2968.9</v>
      </c>
      <c r="H1371">
        <v>26386984.780000001</v>
      </c>
    </row>
    <row r="1372" spans="1:8" x14ac:dyDescent="0.3">
      <c r="A1372" s="8">
        <f>DATEVALUE(MID(B1372,1,10))+(IF(RIGHT(B1372,2)="PM",12,0)+MID(B1372,12,2))/24</f>
        <v>43847.625</v>
      </c>
      <c r="B1372" t="s">
        <v>1541</v>
      </c>
      <c r="C1372">
        <v>8778.69</v>
      </c>
      <c r="D1372">
        <v>8867.2900000000009</v>
      </c>
      <c r="E1372">
        <v>8774</v>
      </c>
      <c r="F1372">
        <v>8850.83</v>
      </c>
      <c r="G1372">
        <v>1827.74</v>
      </c>
      <c r="H1372">
        <v>16138321.210000001</v>
      </c>
    </row>
    <row r="1373" spans="1:8" x14ac:dyDescent="0.3">
      <c r="A1373" s="8">
        <f>DATEVALUE(MID(B1373,1,10))+(IF(RIGHT(B1373,2)="PM",12,0)+MID(B1373,12,2))/24</f>
        <v>43847.583333333336</v>
      </c>
      <c r="B1373" t="s">
        <v>1542</v>
      </c>
      <c r="C1373">
        <v>8850.99</v>
      </c>
      <c r="D1373">
        <v>8852.92</v>
      </c>
      <c r="E1373">
        <v>8769.42</v>
      </c>
      <c r="F1373">
        <v>8778.69</v>
      </c>
      <c r="G1373">
        <v>2337.04</v>
      </c>
      <c r="H1373">
        <v>20578816.390000001</v>
      </c>
    </row>
    <row r="1374" spans="1:8" x14ac:dyDescent="0.3">
      <c r="A1374" s="8">
        <f>DATEVALUE(MID(B1374,1,10))+(IF(RIGHT(B1374,2)="PM",12,0)+MID(B1374,12,2))/24</f>
        <v>43847.541666666664</v>
      </c>
      <c r="B1374" t="s">
        <v>1543</v>
      </c>
      <c r="C1374">
        <v>8811.5400000000009</v>
      </c>
      <c r="D1374">
        <v>8865.07</v>
      </c>
      <c r="E1374">
        <v>8800</v>
      </c>
      <c r="F1374">
        <v>8850.99</v>
      </c>
      <c r="G1374">
        <v>1876.17</v>
      </c>
      <c r="H1374">
        <v>16582264.92</v>
      </c>
    </row>
    <row r="1375" spans="1:8" x14ac:dyDescent="0.3">
      <c r="A1375" s="8">
        <f>DATEVALUE(MID(B1375,1,10))+(IF(RIGHT(B1375,2)="PM",12,0)+MID(B1375,12,2))/24</f>
        <v>43848</v>
      </c>
      <c r="B1375" t="s">
        <v>1544</v>
      </c>
      <c r="C1375">
        <v>8903.4500000000007</v>
      </c>
      <c r="D1375">
        <v>8919.41</v>
      </c>
      <c r="E1375">
        <v>8765</v>
      </c>
      <c r="F1375">
        <v>8811.5400000000009</v>
      </c>
      <c r="G1375">
        <v>4383.8100000000004</v>
      </c>
      <c r="H1375">
        <v>38756942.740000002</v>
      </c>
    </row>
    <row r="1376" spans="1:8" x14ac:dyDescent="0.3">
      <c r="A1376" s="8">
        <f>DATEVALUE(MID(B1376,1,10))+(IF(RIGHT(B1376,2)="PM",12,0)+MID(B1376,12,2))/24</f>
        <v>43847.458333333336</v>
      </c>
      <c r="B1376" t="s">
        <v>1545</v>
      </c>
      <c r="C1376">
        <v>8937</v>
      </c>
      <c r="D1376">
        <v>8962.2800000000007</v>
      </c>
      <c r="E1376">
        <v>8890.9699999999993</v>
      </c>
      <c r="F1376">
        <v>8903.4500000000007</v>
      </c>
      <c r="G1376">
        <v>2292.11</v>
      </c>
      <c r="H1376">
        <v>20455353.260000002</v>
      </c>
    </row>
    <row r="1377" spans="1:8" x14ac:dyDescent="0.3">
      <c r="A1377" s="8">
        <f>DATEVALUE(MID(B1377,1,10))+(IF(RIGHT(B1377,2)="PM",12,0)+MID(B1377,12,2))/24</f>
        <v>43847.416666666664</v>
      </c>
      <c r="B1377" t="s">
        <v>1546</v>
      </c>
      <c r="C1377">
        <v>8969</v>
      </c>
      <c r="D1377">
        <v>9041.65</v>
      </c>
      <c r="E1377">
        <v>8880.5</v>
      </c>
      <c r="F1377">
        <v>8937</v>
      </c>
      <c r="G1377">
        <v>5528.2</v>
      </c>
      <c r="H1377">
        <v>49473154.700000003</v>
      </c>
    </row>
    <row r="1378" spans="1:8" x14ac:dyDescent="0.3">
      <c r="A1378" s="8">
        <f>DATEVALUE(MID(B1378,1,10))+(IF(RIGHT(B1378,2)="PM",12,0)+MID(B1378,12,2))/24</f>
        <v>43847.375</v>
      </c>
      <c r="B1378" t="s">
        <v>1547</v>
      </c>
      <c r="C1378">
        <v>8928.85</v>
      </c>
      <c r="D1378">
        <v>8986.27</v>
      </c>
      <c r="E1378">
        <v>8924.2999999999993</v>
      </c>
      <c r="F1378">
        <v>8969</v>
      </c>
      <c r="G1378">
        <v>2312.1</v>
      </c>
      <c r="H1378">
        <v>20691949.760000002</v>
      </c>
    </row>
    <row r="1379" spans="1:8" x14ac:dyDescent="0.3">
      <c r="A1379" s="8">
        <f>DATEVALUE(MID(B1379,1,10))+(IF(RIGHT(B1379,2)="PM",12,0)+MID(B1379,12,2))/24</f>
        <v>43847.333333333336</v>
      </c>
      <c r="B1379" t="s">
        <v>1548</v>
      </c>
      <c r="C1379">
        <v>8933.9500000000007</v>
      </c>
      <c r="D1379">
        <v>8999</v>
      </c>
      <c r="E1379">
        <v>8899.26</v>
      </c>
      <c r="F1379">
        <v>8928.85</v>
      </c>
      <c r="G1379">
        <v>4295.43</v>
      </c>
      <c r="H1379">
        <v>38430553.869999997</v>
      </c>
    </row>
    <row r="1380" spans="1:8" x14ac:dyDescent="0.3">
      <c r="A1380" s="8">
        <f>DATEVALUE(MID(B1380,1,10))+(IF(RIGHT(B1380,2)="PM",12,0)+MID(B1380,12,2))/24</f>
        <v>43847.291666666664</v>
      </c>
      <c r="B1380" t="s">
        <v>1549</v>
      </c>
      <c r="C1380">
        <v>8862.7000000000007</v>
      </c>
      <c r="D1380">
        <v>8950.36</v>
      </c>
      <c r="E1380">
        <v>8843.01</v>
      </c>
      <c r="F1380">
        <v>8933.9500000000007</v>
      </c>
      <c r="G1380">
        <v>2513.2800000000002</v>
      </c>
      <c r="H1380">
        <v>22388723.66</v>
      </c>
    </row>
    <row r="1381" spans="1:8" x14ac:dyDescent="0.3">
      <c r="A1381" s="8">
        <f>DATEVALUE(MID(B1381,1,10))+(IF(RIGHT(B1381,2)="PM",12,0)+MID(B1381,12,2))/24</f>
        <v>43847.25</v>
      </c>
      <c r="B1381" t="s">
        <v>1550</v>
      </c>
      <c r="C1381">
        <v>8891.25</v>
      </c>
      <c r="D1381">
        <v>8997</v>
      </c>
      <c r="E1381">
        <v>8835.75</v>
      </c>
      <c r="F1381">
        <v>8862.7000000000007</v>
      </c>
      <c r="G1381">
        <v>7184.14</v>
      </c>
      <c r="H1381">
        <v>64192253.280000001</v>
      </c>
    </row>
    <row r="1382" spans="1:8" x14ac:dyDescent="0.3">
      <c r="A1382" s="8">
        <f>DATEVALUE(MID(B1382,1,10))+(IF(RIGHT(B1382,2)="PM",12,0)+MID(B1382,12,2))/24</f>
        <v>43847.208333333336</v>
      </c>
      <c r="B1382" t="s">
        <v>1551</v>
      </c>
      <c r="C1382">
        <v>8815.2900000000009</v>
      </c>
      <c r="D1382">
        <v>8896.89</v>
      </c>
      <c r="E1382">
        <v>8791.06</v>
      </c>
      <c r="F1382">
        <v>8891.25</v>
      </c>
      <c r="G1382">
        <v>4296.76</v>
      </c>
      <c r="H1382">
        <v>38026303.5</v>
      </c>
    </row>
    <row r="1383" spans="1:8" x14ac:dyDescent="0.3">
      <c r="A1383" s="8">
        <f>DATEVALUE(MID(B1383,1,10))+(IF(RIGHT(B1383,2)="PM",12,0)+MID(B1383,12,2))/24</f>
        <v>43847.166666666664</v>
      </c>
      <c r="B1383" t="s">
        <v>1552</v>
      </c>
      <c r="C1383">
        <v>8786.43</v>
      </c>
      <c r="D1383">
        <v>8815.86</v>
      </c>
      <c r="E1383">
        <v>8760</v>
      </c>
      <c r="F1383">
        <v>8815.2900000000009</v>
      </c>
      <c r="G1383">
        <v>1958.95</v>
      </c>
      <c r="H1383">
        <v>17217065.129999999</v>
      </c>
    </row>
    <row r="1384" spans="1:8" x14ac:dyDescent="0.3">
      <c r="A1384" s="8">
        <f>DATEVALUE(MID(B1384,1,10))+(IF(RIGHT(B1384,2)="PM",12,0)+MID(B1384,12,2))/24</f>
        <v>43847.125</v>
      </c>
      <c r="B1384" t="s">
        <v>1553</v>
      </c>
      <c r="C1384">
        <v>8757.06</v>
      </c>
      <c r="D1384">
        <v>8840.4</v>
      </c>
      <c r="E1384">
        <v>8751.0499999999993</v>
      </c>
      <c r="F1384">
        <v>8786.43</v>
      </c>
      <c r="G1384">
        <v>2818.19</v>
      </c>
      <c r="H1384">
        <v>24810707.16</v>
      </c>
    </row>
    <row r="1385" spans="1:8" x14ac:dyDescent="0.3">
      <c r="A1385" s="8">
        <f>DATEVALUE(MID(B1385,1,10))+(IF(RIGHT(B1385,2)="PM",12,0)+MID(B1385,12,2))/24</f>
        <v>43847.083333333336</v>
      </c>
      <c r="B1385" t="s">
        <v>1554</v>
      </c>
      <c r="C1385">
        <v>8738.51</v>
      </c>
      <c r="D1385">
        <v>8780</v>
      </c>
      <c r="E1385">
        <v>8718.16</v>
      </c>
      <c r="F1385">
        <v>8757.06</v>
      </c>
      <c r="G1385">
        <v>1911.79</v>
      </c>
      <c r="H1385">
        <v>16722139.699999999</v>
      </c>
    </row>
    <row r="1386" spans="1:8" x14ac:dyDescent="0.3">
      <c r="A1386" s="8">
        <f>DATEVALUE(MID(B1386,1,10))+(IF(RIGHT(B1386,2)="PM",12,0)+MID(B1386,12,2))/24</f>
        <v>43847.041666666664</v>
      </c>
      <c r="B1386" t="s">
        <v>1555</v>
      </c>
      <c r="C1386">
        <v>8690.31</v>
      </c>
      <c r="D1386">
        <v>8738.7999999999993</v>
      </c>
      <c r="E1386">
        <v>8677.01</v>
      </c>
      <c r="F1386">
        <v>8738.51</v>
      </c>
      <c r="G1386">
        <v>1081.75</v>
      </c>
      <c r="H1386">
        <v>9416196.0299999993</v>
      </c>
    </row>
    <row r="1387" spans="1:8" x14ac:dyDescent="0.3">
      <c r="A1387" s="8">
        <f>DATEVALUE(MID(B1387,1,10))+(IF(RIGHT(B1387,2)="PM",12,0)+MID(B1387,12,2))/24</f>
        <v>43847.5</v>
      </c>
      <c r="B1387" t="s">
        <v>1556</v>
      </c>
      <c r="C1387">
        <v>8720.01</v>
      </c>
      <c r="D1387">
        <v>8743.99</v>
      </c>
      <c r="E1387">
        <v>8672.44</v>
      </c>
      <c r="F1387">
        <v>8690.31</v>
      </c>
      <c r="G1387">
        <v>1867.22</v>
      </c>
      <c r="H1387">
        <v>16248153.119999999</v>
      </c>
    </row>
    <row r="1388" spans="1:8" x14ac:dyDescent="0.3">
      <c r="A1388" s="8">
        <f>DATEVALUE(MID(B1388,1,10))+(IF(RIGHT(B1388,2)="PM",12,0)+MID(B1388,12,2))/24</f>
        <v>43846.958333333336</v>
      </c>
      <c r="B1388" t="s">
        <v>1557</v>
      </c>
      <c r="C1388">
        <v>8720.3799999999992</v>
      </c>
      <c r="D1388">
        <v>8748</v>
      </c>
      <c r="E1388">
        <v>8712.39</v>
      </c>
      <c r="F1388">
        <v>8720.01</v>
      </c>
      <c r="G1388">
        <v>793.74</v>
      </c>
      <c r="H1388">
        <v>6929233.54</v>
      </c>
    </row>
    <row r="1389" spans="1:8" x14ac:dyDescent="0.3">
      <c r="A1389" s="8">
        <f>DATEVALUE(MID(B1389,1,10))+(IF(RIGHT(B1389,2)="PM",12,0)+MID(B1389,12,2))/24</f>
        <v>43846.916666666664</v>
      </c>
      <c r="B1389" t="s">
        <v>1558</v>
      </c>
      <c r="C1389">
        <v>8691.15</v>
      </c>
      <c r="D1389">
        <v>8743.2099999999991</v>
      </c>
      <c r="E1389">
        <v>8690.15</v>
      </c>
      <c r="F1389">
        <v>8720.3799999999992</v>
      </c>
      <c r="G1389">
        <v>1684.7</v>
      </c>
      <c r="H1389">
        <v>14676334.07</v>
      </c>
    </row>
    <row r="1390" spans="1:8" x14ac:dyDescent="0.3">
      <c r="A1390" s="8">
        <f>DATEVALUE(MID(B1390,1,10))+(IF(RIGHT(B1390,2)="PM",12,0)+MID(B1390,12,2))/24</f>
        <v>43846.875</v>
      </c>
      <c r="B1390" t="s">
        <v>1559</v>
      </c>
      <c r="C1390">
        <v>8744</v>
      </c>
      <c r="D1390">
        <v>8757</v>
      </c>
      <c r="E1390">
        <v>8672</v>
      </c>
      <c r="F1390">
        <v>8691.15</v>
      </c>
      <c r="G1390">
        <v>1973.81</v>
      </c>
      <c r="H1390">
        <v>17176040.190000001</v>
      </c>
    </row>
    <row r="1391" spans="1:8" x14ac:dyDescent="0.3">
      <c r="A1391" s="8">
        <f>DATEVALUE(MID(B1391,1,10))+(IF(RIGHT(B1391,2)="PM",12,0)+MID(B1391,12,2))/24</f>
        <v>43846.833333333336</v>
      </c>
      <c r="B1391" t="s">
        <v>1560</v>
      </c>
      <c r="C1391">
        <v>8705</v>
      </c>
      <c r="D1391">
        <v>8750</v>
      </c>
      <c r="E1391">
        <v>8690</v>
      </c>
      <c r="F1391">
        <v>8744</v>
      </c>
      <c r="G1391">
        <v>1433.26</v>
      </c>
      <c r="H1391">
        <v>12494942.07</v>
      </c>
    </row>
    <row r="1392" spans="1:8" x14ac:dyDescent="0.3">
      <c r="A1392" s="8">
        <f>DATEVALUE(MID(B1392,1,10))+(IF(RIGHT(B1392,2)="PM",12,0)+MID(B1392,12,2))/24</f>
        <v>43846.791666666664</v>
      </c>
      <c r="B1392" t="s">
        <v>1561</v>
      </c>
      <c r="C1392">
        <v>8684.19</v>
      </c>
      <c r="D1392">
        <v>8718</v>
      </c>
      <c r="E1392">
        <v>8675</v>
      </c>
      <c r="F1392">
        <v>8705</v>
      </c>
      <c r="G1392">
        <v>1122.1300000000001</v>
      </c>
      <c r="H1392">
        <v>9761329.0299999993</v>
      </c>
    </row>
    <row r="1393" spans="1:8" x14ac:dyDescent="0.3">
      <c r="A1393" s="8">
        <f>DATEVALUE(MID(B1393,1,10))+(IF(RIGHT(B1393,2)="PM",12,0)+MID(B1393,12,2))/24</f>
        <v>43846.75</v>
      </c>
      <c r="B1393" t="s">
        <v>1562</v>
      </c>
      <c r="C1393">
        <v>8678.1299999999992</v>
      </c>
      <c r="D1393">
        <v>8704</v>
      </c>
      <c r="E1393">
        <v>8657.3700000000008</v>
      </c>
      <c r="F1393">
        <v>8684.19</v>
      </c>
      <c r="G1393">
        <v>1370.78</v>
      </c>
      <c r="H1393">
        <v>11900077.060000001</v>
      </c>
    </row>
    <row r="1394" spans="1:8" x14ac:dyDescent="0.3">
      <c r="A1394" s="8">
        <f>DATEVALUE(MID(B1394,1,10))+(IF(RIGHT(B1394,2)="PM",12,0)+MID(B1394,12,2))/24</f>
        <v>43846.708333333336</v>
      </c>
      <c r="B1394" t="s">
        <v>1563</v>
      </c>
      <c r="C1394">
        <v>8660.19</v>
      </c>
      <c r="D1394">
        <v>8719.11</v>
      </c>
      <c r="E1394">
        <v>8651.14</v>
      </c>
      <c r="F1394">
        <v>8678.1299999999992</v>
      </c>
      <c r="G1394">
        <v>1622.15</v>
      </c>
      <c r="H1394">
        <v>14091666.210000001</v>
      </c>
    </row>
    <row r="1395" spans="1:8" x14ac:dyDescent="0.3">
      <c r="A1395" s="8">
        <f>DATEVALUE(MID(B1395,1,10))+(IF(RIGHT(B1395,2)="PM",12,0)+MID(B1395,12,2))/24</f>
        <v>43846.666666666664</v>
      </c>
      <c r="B1395" t="s">
        <v>1564</v>
      </c>
      <c r="C1395">
        <v>8710.02</v>
      </c>
      <c r="D1395">
        <v>8720.82</v>
      </c>
      <c r="E1395">
        <v>8626</v>
      </c>
      <c r="F1395">
        <v>8660.19</v>
      </c>
      <c r="G1395">
        <v>2316.14</v>
      </c>
      <c r="H1395">
        <v>20075889.920000002</v>
      </c>
    </row>
    <row r="1396" spans="1:8" x14ac:dyDescent="0.3">
      <c r="A1396" s="8">
        <f>DATEVALUE(MID(B1396,1,10))+(IF(RIGHT(B1396,2)="PM",12,0)+MID(B1396,12,2))/24</f>
        <v>43846.625</v>
      </c>
      <c r="B1396" t="s">
        <v>1565</v>
      </c>
      <c r="C1396">
        <v>8686.18</v>
      </c>
      <c r="D1396">
        <v>8725</v>
      </c>
      <c r="E1396">
        <v>8668.33</v>
      </c>
      <c r="F1396">
        <v>8710.02</v>
      </c>
      <c r="G1396">
        <v>1401.5</v>
      </c>
      <c r="H1396">
        <v>12185942.17</v>
      </c>
    </row>
    <row r="1397" spans="1:8" x14ac:dyDescent="0.3">
      <c r="A1397" s="8">
        <f>DATEVALUE(MID(B1397,1,10))+(IF(RIGHT(B1397,2)="PM",12,0)+MID(B1397,12,2))/24</f>
        <v>43846.583333333336</v>
      </c>
      <c r="B1397" t="s">
        <v>1566</v>
      </c>
      <c r="C1397">
        <v>8695.2900000000009</v>
      </c>
      <c r="D1397">
        <v>8702.52</v>
      </c>
      <c r="E1397">
        <v>8640.35</v>
      </c>
      <c r="F1397">
        <v>8686.18</v>
      </c>
      <c r="G1397">
        <v>1769.38</v>
      </c>
      <c r="H1397">
        <v>15344745.470000001</v>
      </c>
    </row>
    <row r="1398" spans="1:8" x14ac:dyDescent="0.3">
      <c r="A1398" s="8">
        <f>DATEVALUE(MID(B1398,1,10))+(IF(RIGHT(B1398,2)="PM",12,0)+MID(B1398,12,2))/24</f>
        <v>43846.541666666664</v>
      </c>
      <c r="B1398" t="s">
        <v>1567</v>
      </c>
      <c r="C1398">
        <v>8720</v>
      </c>
      <c r="D1398">
        <v>8727</v>
      </c>
      <c r="E1398">
        <v>8660</v>
      </c>
      <c r="F1398">
        <v>8695.2900000000009</v>
      </c>
      <c r="G1398">
        <v>2052.6</v>
      </c>
      <c r="H1398">
        <v>17843555.84</v>
      </c>
    </row>
    <row r="1399" spans="1:8" x14ac:dyDescent="0.3">
      <c r="A1399" s="8">
        <f>DATEVALUE(MID(B1399,1,10))+(IF(RIGHT(B1399,2)="PM",12,0)+MID(B1399,12,2))/24</f>
        <v>43847</v>
      </c>
      <c r="B1399" t="s">
        <v>1568</v>
      </c>
      <c r="C1399">
        <v>8724.91</v>
      </c>
      <c r="D1399">
        <v>8789</v>
      </c>
      <c r="E1399">
        <v>8692.35</v>
      </c>
      <c r="F1399">
        <v>8720</v>
      </c>
      <c r="G1399">
        <v>2875.46</v>
      </c>
      <c r="H1399">
        <v>25162143.43</v>
      </c>
    </row>
    <row r="1400" spans="1:8" x14ac:dyDescent="0.3">
      <c r="A1400" s="8">
        <f>DATEVALUE(MID(B1400,1,10))+(IF(RIGHT(B1400,2)="PM",12,0)+MID(B1400,12,2))/24</f>
        <v>43846.458333333336</v>
      </c>
      <c r="B1400" t="s">
        <v>1569</v>
      </c>
      <c r="C1400">
        <v>8658</v>
      </c>
      <c r="D1400">
        <v>8725</v>
      </c>
      <c r="E1400">
        <v>8628.0300000000007</v>
      </c>
      <c r="F1400">
        <v>8724.91</v>
      </c>
      <c r="G1400">
        <v>2717.41</v>
      </c>
      <c r="H1400">
        <v>23608746.309999999</v>
      </c>
    </row>
    <row r="1401" spans="1:8" x14ac:dyDescent="0.3">
      <c r="A1401" s="8">
        <f>DATEVALUE(MID(B1401,1,10))+(IF(RIGHT(B1401,2)="PM",12,0)+MID(B1401,12,2))/24</f>
        <v>43846.416666666664</v>
      </c>
      <c r="B1401" t="s">
        <v>1570</v>
      </c>
      <c r="C1401">
        <v>8645.41</v>
      </c>
      <c r="D1401">
        <v>8662.76</v>
      </c>
      <c r="E1401">
        <v>8600.4</v>
      </c>
      <c r="F1401">
        <v>8658</v>
      </c>
      <c r="G1401">
        <v>2033.72</v>
      </c>
      <c r="H1401">
        <v>17553391.170000002</v>
      </c>
    </row>
    <row r="1402" spans="1:8" x14ac:dyDescent="0.3">
      <c r="A1402" s="8">
        <f>DATEVALUE(MID(B1402,1,10))+(IF(RIGHT(B1402,2)="PM",12,0)+MID(B1402,12,2))/24</f>
        <v>43846.375</v>
      </c>
      <c r="B1402" t="s">
        <v>1571</v>
      </c>
      <c r="C1402">
        <v>8675.44</v>
      </c>
      <c r="D1402">
        <v>8685.8700000000008</v>
      </c>
      <c r="E1402">
        <v>8606</v>
      </c>
      <c r="F1402">
        <v>8645.41</v>
      </c>
      <c r="G1402">
        <v>2024.32</v>
      </c>
      <c r="H1402">
        <v>17488296.18</v>
      </c>
    </row>
    <row r="1403" spans="1:8" x14ac:dyDescent="0.3">
      <c r="A1403" s="8">
        <f>DATEVALUE(MID(B1403,1,10))+(IF(RIGHT(B1403,2)="PM",12,0)+MID(B1403,12,2))/24</f>
        <v>43846.333333333336</v>
      </c>
      <c r="B1403" t="s">
        <v>1572</v>
      </c>
      <c r="C1403">
        <v>8680</v>
      </c>
      <c r="D1403">
        <v>8715</v>
      </c>
      <c r="E1403">
        <v>8662</v>
      </c>
      <c r="F1403">
        <v>8675.44</v>
      </c>
      <c r="G1403">
        <v>2274.37</v>
      </c>
      <c r="H1403">
        <v>19754945.710000001</v>
      </c>
    </row>
    <row r="1404" spans="1:8" x14ac:dyDescent="0.3">
      <c r="A1404" s="8">
        <f>DATEVALUE(MID(B1404,1,10))+(IF(RIGHT(B1404,2)="PM",12,0)+MID(B1404,12,2))/24</f>
        <v>43846.291666666664</v>
      </c>
      <c r="B1404" t="s">
        <v>1573</v>
      </c>
      <c r="C1404">
        <v>8721.2199999999993</v>
      </c>
      <c r="D1404">
        <v>8723.27</v>
      </c>
      <c r="E1404">
        <v>8654.69</v>
      </c>
      <c r="F1404">
        <v>8680</v>
      </c>
      <c r="G1404">
        <v>1960.85</v>
      </c>
      <c r="H1404">
        <v>17035698.199999999</v>
      </c>
    </row>
    <row r="1405" spans="1:8" x14ac:dyDescent="0.3">
      <c r="A1405" s="8">
        <f>DATEVALUE(MID(B1405,1,10))+(IF(RIGHT(B1405,2)="PM",12,0)+MID(B1405,12,2))/24</f>
        <v>43846.25</v>
      </c>
      <c r="B1405" t="s">
        <v>1574</v>
      </c>
      <c r="C1405">
        <v>8700.5499999999993</v>
      </c>
      <c r="D1405">
        <v>8727.24</v>
      </c>
      <c r="E1405">
        <v>8675</v>
      </c>
      <c r="F1405">
        <v>8721.2199999999993</v>
      </c>
      <c r="G1405">
        <v>1327.48</v>
      </c>
      <c r="H1405">
        <v>11555220.439999999</v>
      </c>
    </row>
    <row r="1406" spans="1:8" x14ac:dyDescent="0.3">
      <c r="A1406" s="8">
        <f>DATEVALUE(MID(B1406,1,10))+(IF(RIGHT(B1406,2)="PM",12,0)+MID(B1406,12,2))/24</f>
        <v>43846.208333333336</v>
      </c>
      <c r="B1406" t="s">
        <v>1575</v>
      </c>
      <c r="C1406">
        <v>8651.77</v>
      </c>
      <c r="D1406">
        <v>8727.85</v>
      </c>
      <c r="E1406">
        <v>8649.01</v>
      </c>
      <c r="F1406">
        <v>8700.5499999999993</v>
      </c>
      <c r="G1406">
        <v>1464.7</v>
      </c>
      <c r="H1406">
        <v>12733649.23</v>
      </c>
    </row>
    <row r="1407" spans="1:8" x14ac:dyDescent="0.3">
      <c r="A1407" s="8">
        <f>DATEVALUE(MID(B1407,1,10))+(IF(RIGHT(B1407,2)="PM",12,0)+MID(B1407,12,2))/24</f>
        <v>43846.166666666664</v>
      </c>
      <c r="B1407" t="s">
        <v>1576</v>
      </c>
      <c r="C1407">
        <v>8640.01</v>
      </c>
      <c r="D1407">
        <v>8730</v>
      </c>
      <c r="E1407">
        <v>8615</v>
      </c>
      <c r="F1407">
        <v>8651.77</v>
      </c>
      <c r="G1407">
        <v>1711.12</v>
      </c>
      <c r="H1407">
        <v>14818666.92</v>
      </c>
    </row>
    <row r="1408" spans="1:8" x14ac:dyDescent="0.3">
      <c r="A1408" s="8">
        <f>DATEVALUE(MID(B1408,1,10))+(IF(RIGHT(B1408,2)="PM",12,0)+MID(B1408,12,2))/24</f>
        <v>43846.125</v>
      </c>
      <c r="B1408" t="s">
        <v>1577</v>
      </c>
      <c r="C1408">
        <v>8650</v>
      </c>
      <c r="D1408">
        <v>8659</v>
      </c>
      <c r="E1408">
        <v>8586</v>
      </c>
      <c r="F1408">
        <v>8640.01</v>
      </c>
      <c r="G1408">
        <v>2430.31</v>
      </c>
      <c r="H1408">
        <v>20967942.870000001</v>
      </c>
    </row>
    <row r="1409" spans="1:8" x14ac:dyDescent="0.3">
      <c r="A1409" s="8">
        <f>DATEVALUE(MID(B1409,1,10))+(IF(RIGHT(B1409,2)="PM",12,0)+MID(B1409,12,2))/24</f>
        <v>43846.083333333336</v>
      </c>
      <c r="B1409" t="s">
        <v>1578</v>
      </c>
      <c r="C1409">
        <v>8664.43</v>
      </c>
      <c r="D1409">
        <v>8697.7900000000009</v>
      </c>
      <c r="E1409">
        <v>8608.5300000000007</v>
      </c>
      <c r="F1409">
        <v>8650</v>
      </c>
      <c r="G1409">
        <v>2315.48</v>
      </c>
      <c r="H1409">
        <v>20063256.309999999</v>
      </c>
    </row>
    <row r="1410" spans="1:8" x14ac:dyDescent="0.3">
      <c r="A1410" s="8">
        <f>DATEVALUE(MID(B1410,1,10))+(IF(RIGHT(B1410,2)="PM",12,0)+MID(B1410,12,2))/24</f>
        <v>43846.041666666664</v>
      </c>
      <c r="B1410" t="s">
        <v>1579</v>
      </c>
      <c r="C1410">
        <v>8761.02</v>
      </c>
      <c r="D1410">
        <v>8771.9500000000007</v>
      </c>
      <c r="E1410">
        <v>8613.32</v>
      </c>
      <c r="F1410">
        <v>8664.43</v>
      </c>
      <c r="G1410">
        <v>3875.5</v>
      </c>
      <c r="H1410">
        <v>33622363.189999998</v>
      </c>
    </row>
    <row r="1411" spans="1:8" x14ac:dyDescent="0.3">
      <c r="A1411" s="8">
        <f>DATEVALUE(MID(B1411,1,10))+(IF(RIGHT(B1411,2)="PM",12,0)+MID(B1411,12,2))/24</f>
        <v>43846.5</v>
      </c>
      <c r="B1411" t="s">
        <v>1580</v>
      </c>
      <c r="C1411">
        <v>8821.41</v>
      </c>
      <c r="D1411">
        <v>8859.81</v>
      </c>
      <c r="E1411">
        <v>8712.27</v>
      </c>
      <c r="F1411">
        <v>8761.02</v>
      </c>
      <c r="G1411">
        <v>2870.75</v>
      </c>
      <c r="H1411">
        <v>25205347.879999999</v>
      </c>
    </row>
    <row r="1412" spans="1:8" x14ac:dyDescent="0.3">
      <c r="A1412" s="8">
        <f>DATEVALUE(MID(B1412,1,10))+(IF(RIGHT(B1412,2)="PM",12,0)+MID(B1412,12,2))/24</f>
        <v>43845.958333333336</v>
      </c>
      <c r="B1412" t="s">
        <v>1581</v>
      </c>
      <c r="C1412">
        <v>8860.01</v>
      </c>
      <c r="D1412">
        <v>8876.4</v>
      </c>
      <c r="E1412">
        <v>8790.76</v>
      </c>
      <c r="F1412">
        <v>8821.41</v>
      </c>
      <c r="G1412">
        <v>1879.63</v>
      </c>
      <c r="H1412">
        <v>16583958.75</v>
      </c>
    </row>
    <row r="1413" spans="1:8" x14ac:dyDescent="0.3">
      <c r="A1413" s="8">
        <f>DATEVALUE(MID(B1413,1,10))+(IF(RIGHT(B1413,2)="PM",12,0)+MID(B1413,12,2))/24</f>
        <v>43845.916666666664</v>
      </c>
      <c r="B1413" t="s">
        <v>1582</v>
      </c>
      <c r="C1413">
        <v>8830.73</v>
      </c>
      <c r="D1413">
        <v>8869.32</v>
      </c>
      <c r="E1413">
        <v>8800</v>
      </c>
      <c r="F1413">
        <v>8860.01</v>
      </c>
      <c r="G1413">
        <v>2303.3200000000002</v>
      </c>
      <c r="H1413">
        <v>20358095.899999999</v>
      </c>
    </row>
    <row r="1414" spans="1:8" x14ac:dyDescent="0.3">
      <c r="A1414" s="8">
        <f>DATEVALUE(MID(B1414,1,10))+(IF(RIGHT(B1414,2)="PM",12,0)+MID(B1414,12,2))/24</f>
        <v>43845.875</v>
      </c>
      <c r="B1414" t="s">
        <v>1583</v>
      </c>
      <c r="C1414">
        <v>8814.2099999999991</v>
      </c>
      <c r="D1414">
        <v>8860</v>
      </c>
      <c r="E1414">
        <v>8765</v>
      </c>
      <c r="F1414">
        <v>8830.73</v>
      </c>
      <c r="G1414">
        <v>4328.21</v>
      </c>
      <c r="H1414">
        <v>38208252.340000004</v>
      </c>
    </row>
    <row r="1415" spans="1:8" x14ac:dyDescent="0.3">
      <c r="A1415" s="8">
        <f>DATEVALUE(MID(B1415,1,10))+(IF(RIGHT(B1415,2)="PM",12,0)+MID(B1415,12,2))/24</f>
        <v>43845.833333333336</v>
      </c>
      <c r="B1415" t="s">
        <v>1584</v>
      </c>
      <c r="C1415">
        <v>8761.57</v>
      </c>
      <c r="D1415">
        <v>8842.1</v>
      </c>
      <c r="E1415">
        <v>8738.3700000000008</v>
      </c>
      <c r="F1415">
        <v>8814.2099999999991</v>
      </c>
      <c r="G1415">
        <v>3323.35</v>
      </c>
      <c r="H1415">
        <v>29190763.120000001</v>
      </c>
    </row>
    <row r="1416" spans="1:8" x14ac:dyDescent="0.3">
      <c r="A1416" s="8">
        <f>DATEVALUE(MID(B1416,1,10))+(IF(RIGHT(B1416,2)="PM",12,0)+MID(B1416,12,2))/24</f>
        <v>43845.791666666664</v>
      </c>
      <c r="B1416" t="s">
        <v>1585</v>
      </c>
      <c r="C1416">
        <v>8746.85</v>
      </c>
      <c r="D1416">
        <v>8785</v>
      </c>
      <c r="E1416">
        <v>8742.02</v>
      </c>
      <c r="F1416">
        <v>8761.57</v>
      </c>
      <c r="G1416">
        <v>1079.81</v>
      </c>
      <c r="H1416">
        <v>9462634.1500000004</v>
      </c>
    </row>
    <row r="1417" spans="1:8" x14ac:dyDescent="0.3">
      <c r="A1417" s="8">
        <f>DATEVALUE(MID(B1417,1,10))+(IF(RIGHT(B1417,2)="PM",12,0)+MID(B1417,12,2))/24</f>
        <v>43845.75</v>
      </c>
      <c r="B1417" t="s">
        <v>1586</v>
      </c>
      <c r="C1417">
        <v>8797</v>
      </c>
      <c r="D1417">
        <v>8798.19</v>
      </c>
      <c r="E1417">
        <v>8707</v>
      </c>
      <c r="F1417">
        <v>8746.85</v>
      </c>
      <c r="G1417">
        <v>2739.74</v>
      </c>
      <c r="H1417">
        <v>23964988.890000001</v>
      </c>
    </row>
    <row r="1418" spans="1:8" x14ac:dyDescent="0.3">
      <c r="A1418" s="8">
        <f>DATEVALUE(MID(B1418,1,10))+(IF(RIGHT(B1418,2)="PM",12,0)+MID(B1418,12,2))/24</f>
        <v>43845.708333333336</v>
      </c>
      <c r="B1418" t="s">
        <v>1587</v>
      </c>
      <c r="C1418">
        <v>8778.68</v>
      </c>
      <c r="D1418">
        <v>8804.89</v>
      </c>
      <c r="E1418">
        <v>8720</v>
      </c>
      <c r="F1418">
        <v>8797</v>
      </c>
      <c r="G1418">
        <v>2576.94</v>
      </c>
      <c r="H1418">
        <v>22587492.59</v>
      </c>
    </row>
    <row r="1419" spans="1:8" x14ac:dyDescent="0.3">
      <c r="A1419" s="8">
        <f>DATEVALUE(MID(B1419,1,10))+(IF(RIGHT(B1419,2)="PM",12,0)+MID(B1419,12,2))/24</f>
        <v>43845.666666666664</v>
      </c>
      <c r="B1419" t="s">
        <v>1588</v>
      </c>
      <c r="C1419">
        <v>8762.74</v>
      </c>
      <c r="D1419">
        <v>8820</v>
      </c>
      <c r="E1419">
        <v>8676.08</v>
      </c>
      <c r="F1419">
        <v>8778.68</v>
      </c>
      <c r="G1419">
        <v>4280.47</v>
      </c>
      <c r="H1419">
        <v>37526743.899999999</v>
      </c>
    </row>
    <row r="1420" spans="1:8" x14ac:dyDescent="0.3">
      <c r="A1420" s="8">
        <f>DATEVALUE(MID(B1420,1,10))+(IF(RIGHT(B1420,2)="PM",12,0)+MID(B1420,12,2))/24</f>
        <v>43845.625</v>
      </c>
      <c r="B1420" t="s">
        <v>1589</v>
      </c>
      <c r="C1420">
        <v>8856.17</v>
      </c>
      <c r="D1420">
        <v>8865.76</v>
      </c>
      <c r="E1420">
        <v>8740.01</v>
      </c>
      <c r="F1420">
        <v>8762.74</v>
      </c>
      <c r="G1420">
        <v>4011</v>
      </c>
      <c r="H1420">
        <v>35277996.5</v>
      </c>
    </row>
    <row r="1421" spans="1:8" x14ac:dyDescent="0.3">
      <c r="A1421" s="8">
        <f>DATEVALUE(MID(B1421,1,10))+(IF(RIGHT(B1421,2)="PM",12,0)+MID(B1421,12,2))/24</f>
        <v>43845.583333333336</v>
      </c>
      <c r="B1421" t="s">
        <v>1590</v>
      </c>
      <c r="C1421">
        <v>8889.9599999999991</v>
      </c>
      <c r="D1421">
        <v>8903.02</v>
      </c>
      <c r="E1421">
        <v>8760</v>
      </c>
      <c r="F1421">
        <v>8856.17</v>
      </c>
      <c r="G1421">
        <v>5790.96</v>
      </c>
      <c r="H1421">
        <v>51214317.82</v>
      </c>
    </row>
    <row r="1422" spans="1:8" x14ac:dyDescent="0.3">
      <c r="A1422" s="8">
        <f>DATEVALUE(MID(B1422,1,10))+(IF(RIGHT(B1422,2)="PM",12,0)+MID(B1422,12,2))/24</f>
        <v>43845.541666666664</v>
      </c>
      <c r="B1422" t="s">
        <v>1591</v>
      </c>
      <c r="C1422">
        <v>8764.66</v>
      </c>
      <c r="D1422">
        <v>8916.48</v>
      </c>
      <c r="E1422">
        <v>8763.83</v>
      </c>
      <c r="F1422">
        <v>8889.9599999999991</v>
      </c>
      <c r="G1422">
        <v>4715.0600000000004</v>
      </c>
      <c r="H1422">
        <v>41671927.670000002</v>
      </c>
    </row>
    <row r="1423" spans="1:8" x14ac:dyDescent="0.3">
      <c r="A1423" s="8">
        <f>DATEVALUE(MID(B1423,1,10))+(IF(RIGHT(B1423,2)="PM",12,0)+MID(B1423,12,2))/24</f>
        <v>43846</v>
      </c>
      <c r="B1423" t="s">
        <v>1592</v>
      </c>
      <c r="C1423">
        <v>8730</v>
      </c>
      <c r="D1423">
        <v>8796</v>
      </c>
      <c r="E1423">
        <v>8720.3799999999992</v>
      </c>
      <c r="F1423">
        <v>8764.66</v>
      </c>
      <c r="G1423">
        <v>2318.14</v>
      </c>
      <c r="H1423">
        <v>20330191.210000001</v>
      </c>
    </row>
    <row r="1424" spans="1:8" x14ac:dyDescent="0.3">
      <c r="A1424" s="8">
        <f>DATEVALUE(MID(B1424,1,10))+(IF(RIGHT(B1424,2)="PM",12,0)+MID(B1424,12,2))/24</f>
        <v>43845.458333333336</v>
      </c>
      <c r="B1424" t="s">
        <v>1593</v>
      </c>
      <c r="C1424">
        <v>8798.94</v>
      </c>
      <c r="D1424">
        <v>8810</v>
      </c>
      <c r="E1424">
        <v>8720</v>
      </c>
      <c r="F1424">
        <v>8730</v>
      </c>
      <c r="G1424">
        <v>2603.5300000000002</v>
      </c>
      <c r="H1424">
        <v>22834529.370000001</v>
      </c>
    </row>
    <row r="1425" spans="1:8" x14ac:dyDescent="0.3">
      <c r="A1425" s="8">
        <f>DATEVALUE(MID(B1425,1,10))+(IF(RIGHT(B1425,2)="PM",12,0)+MID(B1425,12,2))/24</f>
        <v>43845.416666666664</v>
      </c>
      <c r="B1425" t="s">
        <v>1594</v>
      </c>
      <c r="C1425">
        <v>8755.0400000000009</v>
      </c>
      <c r="D1425">
        <v>8808.5499999999993</v>
      </c>
      <c r="E1425">
        <v>8720</v>
      </c>
      <c r="F1425">
        <v>8798.94</v>
      </c>
      <c r="G1425">
        <v>3545.36</v>
      </c>
      <c r="H1425">
        <v>31084288.579999998</v>
      </c>
    </row>
    <row r="1426" spans="1:8" x14ac:dyDescent="0.3">
      <c r="A1426" s="8">
        <f>DATEVALUE(MID(B1426,1,10))+(IF(RIGHT(B1426,2)="PM",12,0)+MID(B1426,12,2))/24</f>
        <v>43845.375</v>
      </c>
      <c r="B1426" t="s">
        <v>1595</v>
      </c>
      <c r="C1426">
        <v>8638.36</v>
      </c>
      <c r="D1426">
        <v>8782.6</v>
      </c>
      <c r="E1426">
        <v>8638.24</v>
      </c>
      <c r="F1426">
        <v>8755.0400000000009</v>
      </c>
      <c r="G1426">
        <v>2749.38</v>
      </c>
      <c r="H1426">
        <v>23942569.73</v>
      </c>
    </row>
    <row r="1427" spans="1:8" x14ac:dyDescent="0.3">
      <c r="A1427" s="8">
        <f>DATEVALUE(MID(B1427,1,10))+(IF(RIGHT(B1427,2)="PM",12,0)+MID(B1427,12,2))/24</f>
        <v>43845.333333333336</v>
      </c>
      <c r="B1427" t="s">
        <v>1596</v>
      </c>
      <c r="C1427">
        <v>8627.1299999999992</v>
      </c>
      <c r="D1427">
        <v>8675.11</v>
      </c>
      <c r="E1427">
        <v>8605.0300000000007</v>
      </c>
      <c r="F1427">
        <v>8638.36</v>
      </c>
      <c r="G1427">
        <v>1656.61</v>
      </c>
      <c r="H1427">
        <v>14325597.619999999</v>
      </c>
    </row>
    <row r="1428" spans="1:8" x14ac:dyDescent="0.3">
      <c r="A1428" s="8">
        <f>DATEVALUE(MID(B1428,1,10))+(IF(RIGHT(B1428,2)="PM",12,0)+MID(B1428,12,2))/24</f>
        <v>43845.291666666664</v>
      </c>
      <c r="B1428" t="s">
        <v>1597</v>
      </c>
      <c r="C1428">
        <v>8680.58</v>
      </c>
      <c r="D1428">
        <v>8687.9599999999991</v>
      </c>
      <c r="E1428">
        <v>8618.6299999999992</v>
      </c>
      <c r="F1428">
        <v>8627.1299999999992</v>
      </c>
      <c r="G1428">
        <v>1981.6</v>
      </c>
      <c r="H1428">
        <v>17132678.039999999</v>
      </c>
    </row>
    <row r="1429" spans="1:8" x14ac:dyDescent="0.3">
      <c r="A1429" s="8">
        <f>DATEVALUE(MID(B1429,1,10))+(IF(RIGHT(B1429,2)="PM",12,0)+MID(B1429,12,2))/24</f>
        <v>43845.25</v>
      </c>
      <c r="B1429" t="s">
        <v>1598</v>
      </c>
      <c r="C1429">
        <v>8612.2900000000009</v>
      </c>
      <c r="D1429">
        <v>8693.7199999999993</v>
      </c>
      <c r="E1429">
        <v>8600.01</v>
      </c>
      <c r="F1429">
        <v>8680.58</v>
      </c>
      <c r="G1429">
        <v>1686.72</v>
      </c>
      <c r="H1429">
        <v>14606163.98</v>
      </c>
    </row>
    <row r="1430" spans="1:8" x14ac:dyDescent="0.3">
      <c r="A1430" s="8">
        <f>DATEVALUE(MID(B1430,1,10))+(IF(RIGHT(B1430,2)="PM",12,0)+MID(B1430,12,2))/24</f>
        <v>43845.208333333336</v>
      </c>
      <c r="B1430" t="s">
        <v>1599</v>
      </c>
      <c r="C1430">
        <v>8597.51</v>
      </c>
      <c r="D1430">
        <v>8666.91</v>
      </c>
      <c r="E1430">
        <v>8564</v>
      </c>
      <c r="F1430">
        <v>8612.2900000000009</v>
      </c>
      <c r="G1430">
        <v>2199.31</v>
      </c>
      <c r="H1430">
        <v>18961888.460000001</v>
      </c>
    </row>
    <row r="1431" spans="1:8" x14ac:dyDescent="0.3">
      <c r="A1431" s="8">
        <f>DATEVALUE(MID(B1431,1,10))+(IF(RIGHT(B1431,2)="PM",12,0)+MID(B1431,12,2))/24</f>
        <v>43845.166666666664</v>
      </c>
      <c r="B1431" t="s">
        <v>1600</v>
      </c>
      <c r="C1431">
        <v>8727.61</v>
      </c>
      <c r="D1431">
        <v>8741.75</v>
      </c>
      <c r="E1431">
        <v>8570.01</v>
      </c>
      <c r="F1431">
        <v>8597.51</v>
      </c>
      <c r="G1431">
        <v>5215.66</v>
      </c>
      <c r="H1431">
        <v>45064585.170000002</v>
      </c>
    </row>
    <row r="1432" spans="1:8" x14ac:dyDescent="0.3">
      <c r="A1432" s="8">
        <f>DATEVALUE(MID(B1432,1,10))+(IF(RIGHT(B1432,2)="PM",12,0)+MID(B1432,12,2))/24</f>
        <v>43845.125</v>
      </c>
      <c r="B1432" t="s">
        <v>1601</v>
      </c>
      <c r="C1432">
        <v>8813.83</v>
      </c>
      <c r="D1432">
        <v>8817.98</v>
      </c>
      <c r="E1432">
        <v>8727</v>
      </c>
      <c r="F1432">
        <v>8727.61</v>
      </c>
      <c r="G1432">
        <v>2317.15</v>
      </c>
      <c r="H1432">
        <v>20310807.949999999</v>
      </c>
    </row>
    <row r="1433" spans="1:8" x14ac:dyDescent="0.3">
      <c r="A1433" s="8">
        <f>DATEVALUE(MID(B1433,1,10))+(IF(RIGHT(B1433,2)="PM",12,0)+MID(B1433,12,2))/24</f>
        <v>43845.083333333336</v>
      </c>
      <c r="B1433" t="s">
        <v>1602</v>
      </c>
      <c r="C1433">
        <v>8777.99</v>
      </c>
      <c r="D1433">
        <v>8835</v>
      </c>
      <c r="E1433">
        <v>8765.2999999999993</v>
      </c>
      <c r="F1433">
        <v>8813.83</v>
      </c>
      <c r="G1433">
        <v>1755.84</v>
      </c>
      <c r="H1433">
        <v>15462239.560000001</v>
      </c>
    </row>
    <row r="1434" spans="1:8" x14ac:dyDescent="0.3">
      <c r="A1434" s="8">
        <f>DATEVALUE(MID(B1434,1,10))+(IF(RIGHT(B1434,2)="PM",12,0)+MID(B1434,12,2))/24</f>
        <v>43845.041666666664</v>
      </c>
      <c r="B1434" t="s">
        <v>1603</v>
      </c>
      <c r="C1434">
        <v>8772.86</v>
      </c>
      <c r="D1434">
        <v>8803.81</v>
      </c>
      <c r="E1434">
        <v>8712</v>
      </c>
      <c r="F1434">
        <v>8777.99</v>
      </c>
      <c r="G1434">
        <v>3714.69</v>
      </c>
      <c r="H1434">
        <v>32532469.039999999</v>
      </c>
    </row>
    <row r="1435" spans="1:8" x14ac:dyDescent="0.3">
      <c r="A1435" s="8">
        <f>DATEVALUE(MID(B1435,1,10))+(IF(RIGHT(B1435,2)="PM",12,0)+MID(B1435,12,2))/24</f>
        <v>43845.5</v>
      </c>
      <c r="B1435" t="s">
        <v>1604</v>
      </c>
      <c r="C1435">
        <v>8810.01</v>
      </c>
      <c r="D1435">
        <v>8900</v>
      </c>
      <c r="E1435">
        <v>8701</v>
      </c>
      <c r="F1435">
        <v>8772.86</v>
      </c>
      <c r="G1435">
        <v>7888.94</v>
      </c>
      <c r="H1435">
        <v>69584310.230000004</v>
      </c>
    </row>
    <row r="1436" spans="1:8" x14ac:dyDescent="0.3">
      <c r="A1436" s="8">
        <f>DATEVALUE(MID(B1436,1,10))+(IF(RIGHT(B1436,2)="PM",12,0)+MID(B1436,12,2))/24</f>
        <v>43844.958333333336</v>
      </c>
      <c r="B1436" t="s">
        <v>1605</v>
      </c>
      <c r="C1436">
        <v>8735.8700000000008</v>
      </c>
      <c r="D1436">
        <v>8880</v>
      </c>
      <c r="E1436">
        <v>8722</v>
      </c>
      <c r="F1436">
        <v>8810.01</v>
      </c>
      <c r="G1436">
        <v>4253.18</v>
      </c>
      <c r="H1436">
        <v>37536142.689999998</v>
      </c>
    </row>
    <row r="1437" spans="1:8" x14ac:dyDescent="0.3">
      <c r="A1437" s="8">
        <f>DATEVALUE(MID(B1437,1,10))+(IF(RIGHT(B1437,2)="PM",12,0)+MID(B1437,12,2))/24</f>
        <v>43844.916666666664</v>
      </c>
      <c r="B1437" t="s">
        <v>1606</v>
      </c>
      <c r="C1437">
        <v>8734.93</v>
      </c>
      <c r="D1437">
        <v>8789.7900000000009</v>
      </c>
      <c r="E1437">
        <v>8719.11</v>
      </c>
      <c r="F1437">
        <v>8735.8700000000008</v>
      </c>
      <c r="G1437">
        <v>1720.79</v>
      </c>
      <c r="H1437">
        <v>15064898.060000001</v>
      </c>
    </row>
    <row r="1438" spans="1:8" x14ac:dyDescent="0.3">
      <c r="A1438" s="8">
        <f>DATEVALUE(MID(B1438,1,10))+(IF(RIGHT(B1438,2)="PM",12,0)+MID(B1438,12,2))/24</f>
        <v>43844.875</v>
      </c>
      <c r="B1438" t="s">
        <v>1607</v>
      </c>
      <c r="C1438">
        <v>8688.19</v>
      </c>
      <c r="D1438">
        <v>8761.49</v>
      </c>
      <c r="E1438">
        <v>8666.2199999999993</v>
      </c>
      <c r="F1438">
        <v>8734.93</v>
      </c>
      <c r="G1438">
        <v>1679.76</v>
      </c>
      <c r="H1438">
        <v>14644235.68</v>
      </c>
    </row>
    <row r="1439" spans="1:8" x14ac:dyDescent="0.3">
      <c r="A1439" s="8">
        <f>DATEVALUE(MID(B1439,1,10))+(IF(RIGHT(B1439,2)="PM",12,0)+MID(B1439,12,2))/24</f>
        <v>43844.833333333336</v>
      </c>
      <c r="B1439" t="s">
        <v>1608</v>
      </c>
      <c r="C1439">
        <v>8767.56</v>
      </c>
      <c r="D1439">
        <v>8767.56</v>
      </c>
      <c r="E1439">
        <v>8670</v>
      </c>
      <c r="F1439">
        <v>8688.19</v>
      </c>
      <c r="G1439">
        <v>2215.56</v>
      </c>
      <c r="H1439">
        <v>19308116.170000002</v>
      </c>
    </row>
    <row r="1440" spans="1:8" x14ac:dyDescent="0.3">
      <c r="A1440" s="8">
        <f>DATEVALUE(MID(B1440,1,10))+(IF(RIGHT(B1440,2)="PM",12,0)+MID(B1440,12,2))/24</f>
        <v>43844.791666666664</v>
      </c>
      <c r="B1440" t="s">
        <v>1609</v>
      </c>
      <c r="C1440">
        <v>8769.35</v>
      </c>
      <c r="D1440">
        <v>8772.7999999999993</v>
      </c>
      <c r="E1440">
        <v>8687.01</v>
      </c>
      <c r="F1440">
        <v>8767.56</v>
      </c>
      <c r="G1440">
        <v>2307.94</v>
      </c>
      <c r="H1440">
        <v>20160958.039999999</v>
      </c>
    </row>
    <row r="1441" spans="1:8" x14ac:dyDescent="0.3">
      <c r="A1441" s="8">
        <f>DATEVALUE(MID(B1441,1,10))+(IF(RIGHT(B1441,2)="PM",12,0)+MID(B1441,12,2))/24</f>
        <v>43844.75</v>
      </c>
      <c r="B1441" t="s">
        <v>1610</v>
      </c>
      <c r="C1441">
        <v>8773.35</v>
      </c>
      <c r="D1441">
        <v>8850</v>
      </c>
      <c r="E1441">
        <v>8608</v>
      </c>
      <c r="F1441">
        <v>8769.35</v>
      </c>
      <c r="G1441">
        <v>7977.9</v>
      </c>
      <c r="H1441">
        <v>69892104.659999996</v>
      </c>
    </row>
    <row r="1442" spans="1:8" x14ac:dyDescent="0.3">
      <c r="A1442" s="8">
        <f>DATEVALUE(MID(B1442,1,10))+(IF(RIGHT(B1442,2)="PM",12,0)+MID(B1442,12,2))/24</f>
        <v>43844.708333333336</v>
      </c>
      <c r="B1442" t="s">
        <v>1611</v>
      </c>
      <c r="C1442">
        <v>8677.0499999999993</v>
      </c>
      <c r="D1442">
        <v>8811.82</v>
      </c>
      <c r="E1442">
        <v>8638.8799999999992</v>
      </c>
      <c r="F1442">
        <v>8773.35</v>
      </c>
      <c r="G1442">
        <v>7998.61</v>
      </c>
      <c r="H1442">
        <v>69895463.909999996</v>
      </c>
    </row>
    <row r="1443" spans="1:8" x14ac:dyDescent="0.3">
      <c r="A1443" s="8">
        <f>DATEVALUE(MID(B1443,1,10))+(IF(RIGHT(B1443,2)="PM",12,0)+MID(B1443,12,2))/24</f>
        <v>43844.666666666664</v>
      </c>
      <c r="B1443" t="s">
        <v>1612</v>
      </c>
      <c r="C1443">
        <v>8675.48</v>
      </c>
      <c r="D1443">
        <v>8696.17</v>
      </c>
      <c r="E1443">
        <v>8520</v>
      </c>
      <c r="F1443">
        <v>8677.0499999999993</v>
      </c>
      <c r="G1443">
        <v>9035.8799999999992</v>
      </c>
      <c r="H1443">
        <v>77643125.920000002</v>
      </c>
    </row>
    <row r="1444" spans="1:8" x14ac:dyDescent="0.3">
      <c r="A1444" s="8">
        <f>DATEVALUE(MID(B1444,1,10))+(IF(RIGHT(B1444,2)="PM",12,0)+MID(B1444,12,2))/24</f>
        <v>43844.625</v>
      </c>
      <c r="B1444" t="s">
        <v>1613</v>
      </c>
      <c r="C1444">
        <v>8690</v>
      </c>
      <c r="D1444">
        <v>8760</v>
      </c>
      <c r="E1444">
        <v>8633</v>
      </c>
      <c r="F1444">
        <v>8675.48</v>
      </c>
      <c r="G1444">
        <v>5640.29</v>
      </c>
      <c r="H1444">
        <v>49049464.990000002</v>
      </c>
    </row>
    <row r="1445" spans="1:8" x14ac:dyDescent="0.3">
      <c r="A1445" s="8">
        <f>DATEVALUE(MID(B1445,1,10))+(IF(RIGHT(B1445,2)="PM",12,0)+MID(B1445,12,2))/24</f>
        <v>43844.583333333336</v>
      </c>
      <c r="B1445" t="s">
        <v>1614</v>
      </c>
      <c r="C1445">
        <v>8587.4</v>
      </c>
      <c r="D1445">
        <v>8740</v>
      </c>
      <c r="E1445">
        <v>8562</v>
      </c>
      <c r="F1445">
        <v>8690</v>
      </c>
      <c r="G1445">
        <v>8900.7199999999993</v>
      </c>
      <c r="H1445">
        <v>77167069.790000007</v>
      </c>
    </row>
    <row r="1446" spans="1:8" x14ac:dyDescent="0.3">
      <c r="A1446" s="8">
        <f>DATEVALUE(MID(B1446,1,10))+(IF(RIGHT(B1446,2)="PM",12,0)+MID(B1446,12,2))/24</f>
        <v>43844.541666666664</v>
      </c>
      <c r="B1446" t="s">
        <v>1615</v>
      </c>
      <c r="C1446">
        <v>8499.99</v>
      </c>
      <c r="D1446">
        <v>8588.8799999999992</v>
      </c>
      <c r="E1446">
        <v>8498.73</v>
      </c>
      <c r="F1446">
        <v>8587.4</v>
      </c>
      <c r="G1446">
        <v>3503.88</v>
      </c>
      <c r="H1446">
        <v>29944559.079999998</v>
      </c>
    </row>
    <row r="1447" spans="1:8" x14ac:dyDescent="0.3">
      <c r="A1447" s="8">
        <f>DATEVALUE(MID(B1447,1,10))+(IF(RIGHT(B1447,2)="PM",12,0)+MID(B1447,12,2))/24</f>
        <v>43845</v>
      </c>
      <c r="B1447" t="s">
        <v>1616</v>
      </c>
      <c r="C1447">
        <v>8526.8700000000008</v>
      </c>
      <c r="D1447">
        <v>8625.3700000000008</v>
      </c>
      <c r="E1447">
        <v>8480</v>
      </c>
      <c r="F1447">
        <v>8499.99</v>
      </c>
      <c r="G1447">
        <v>6834.88</v>
      </c>
      <c r="H1447">
        <v>58357514.68</v>
      </c>
    </row>
    <row r="1448" spans="1:8" x14ac:dyDescent="0.3">
      <c r="A1448" s="8">
        <f>DATEVALUE(MID(B1448,1,10))+(IF(RIGHT(B1448,2)="PM",12,0)+MID(B1448,12,2))/24</f>
        <v>43844.458333333336</v>
      </c>
      <c r="B1448" t="s">
        <v>1617</v>
      </c>
      <c r="C1448">
        <v>8518.1200000000008</v>
      </c>
      <c r="D1448">
        <v>8530</v>
      </c>
      <c r="E1448">
        <v>8504.6</v>
      </c>
      <c r="F1448">
        <v>8526.8700000000008</v>
      </c>
      <c r="G1448">
        <v>1738.78</v>
      </c>
      <c r="H1448">
        <v>14815182.08</v>
      </c>
    </row>
    <row r="1449" spans="1:8" x14ac:dyDescent="0.3">
      <c r="A1449" s="8">
        <f>DATEVALUE(MID(B1449,1,10))+(IF(RIGHT(B1449,2)="PM",12,0)+MID(B1449,12,2))/24</f>
        <v>43844.416666666664</v>
      </c>
      <c r="B1449" t="s">
        <v>1618</v>
      </c>
      <c r="C1449">
        <v>8504.73</v>
      </c>
      <c r="D1449">
        <v>8530</v>
      </c>
      <c r="E1449">
        <v>8470</v>
      </c>
      <c r="F1449">
        <v>8518.1200000000008</v>
      </c>
      <c r="G1449">
        <v>2898.66</v>
      </c>
      <c r="H1449">
        <v>24631528.940000001</v>
      </c>
    </row>
    <row r="1450" spans="1:8" x14ac:dyDescent="0.3">
      <c r="A1450" s="8">
        <f>DATEVALUE(MID(B1450,1,10))+(IF(RIGHT(B1450,2)="PM",12,0)+MID(B1450,12,2))/24</f>
        <v>43844.375</v>
      </c>
      <c r="B1450" t="s">
        <v>1619</v>
      </c>
      <c r="C1450">
        <v>8511.7900000000009</v>
      </c>
      <c r="D1450">
        <v>8561</v>
      </c>
      <c r="E1450">
        <v>8482</v>
      </c>
      <c r="F1450">
        <v>8504.73</v>
      </c>
      <c r="G1450">
        <v>2965.37</v>
      </c>
      <c r="H1450">
        <v>25273265.629999999</v>
      </c>
    </row>
    <row r="1451" spans="1:8" x14ac:dyDescent="0.3">
      <c r="A1451" s="8">
        <f>DATEVALUE(MID(B1451,1,10))+(IF(RIGHT(B1451,2)="PM",12,0)+MID(B1451,12,2))/24</f>
        <v>43844.333333333336</v>
      </c>
      <c r="B1451" t="s">
        <v>1620</v>
      </c>
      <c r="C1451">
        <v>8509.99</v>
      </c>
      <c r="D1451">
        <v>8535.91</v>
      </c>
      <c r="E1451">
        <v>8500</v>
      </c>
      <c r="F1451">
        <v>8511.7900000000009</v>
      </c>
      <c r="G1451">
        <v>1683.06</v>
      </c>
      <c r="H1451">
        <v>14337659.24</v>
      </c>
    </row>
    <row r="1452" spans="1:8" x14ac:dyDescent="0.3">
      <c r="A1452" s="8">
        <f>DATEVALUE(MID(B1452,1,10))+(IF(RIGHT(B1452,2)="PM",12,0)+MID(B1452,12,2))/24</f>
        <v>43844.291666666664</v>
      </c>
      <c r="B1452" t="s">
        <v>1621</v>
      </c>
      <c r="C1452">
        <v>8509.5400000000009</v>
      </c>
      <c r="D1452">
        <v>8542.43</v>
      </c>
      <c r="E1452">
        <v>8492.26</v>
      </c>
      <c r="F1452">
        <v>8509.99</v>
      </c>
      <c r="G1452">
        <v>2024.88</v>
      </c>
      <c r="H1452">
        <v>17251148.879999999</v>
      </c>
    </row>
    <row r="1453" spans="1:8" x14ac:dyDescent="0.3">
      <c r="A1453" s="8">
        <f>DATEVALUE(MID(B1453,1,10))+(IF(RIGHT(B1453,2)="PM",12,0)+MID(B1453,12,2))/24</f>
        <v>43844.25</v>
      </c>
      <c r="B1453" t="s">
        <v>1622</v>
      </c>
      <c r="C1453">
        <v>8477.3700000000008</v>
      </c>
      <c r="D1453">
        <v>8513.32</v>
      </c>
      <c r="E1453">
        <v>8465.2900000000009</v>
      </c>
      <c r="F1453">
        <v>8509.5400000000009</v>
      </c>
      <c r="G1453">
        <v>2400.2399999999998</v>
      </c>
      <c r="H1453">
        <v>20384772.280000001</v>
      </c>
    </row>
    <row r="1454" spans="1:8" x14ac:dyDescent="0.3">
      <c r="A1454" s="8">
        <f>DATEVALUE(MID(B1454,1,10))+(IF(RIGHT(B1454,2)="PM",12,0)+MID(B1454,12,2))/24</f>
        <v>43844.208333333336</v>
      </c>
      <c r="B1454" t="s">
        <v>1623</v>
      </c>
      <c r="C1454">
        <v>8524</v>
      </c>
      <c r="D1454">
        <v>8543.2900000000009</v>
      </c>
      <c r="E1454">
        <v>8453.35</v>
      </c>
      <c r="F1454">
        <v>8477.3700000000008</v>
      </c>
      <c r="G1454">
        <v>3049.15</v>
      </c>
      <c r="H1454">
        <v>25947594.98</v>
      </c>
    </row>
    <row r="1455" spans="1:8" x14ac:dyDescent="0.3">
      <c r="A1455" s="8">
        <f>DATEVALUE(MID(B1455,1,10))+(IF(RIGHT(B1455,2)="PM",12,0)+MID(B1455,12,2))/24</f>
        <v>43844.166666666664</v>
      </c>
      <c r="B1455" t="s">
        <v>1624</v>
      </c>
      <c r="C1455">
        <v>8461.84</v>
      </c>
      <c r="D1455">
        <v>8573</v>
      </c>
      <c r="E1455">
        <v>8461.83</v>
      </c>
      <c r="F1455">
        <v>8524</v>
      </c>
      <c r="G1455">
        <v>6393.72</v>
      </c>
      <c r="H1455">
        <v>54521903.880000003</v>
      </c>
    </row>
    <row r="1456" spans="1:8" x14ac:dyDescent="0.3">
      <c r="A1456" s="8">
        <f>DATEVALUE(MID(B1456,1,10))+(IF(RIGHT(B1456,2)="PM",12,0)+MID(B1456,12,2))/24</f>
        <v>43844.125</v>
      </c>
      <c r="B1456" t="s">
        <v>1625</v>
      </c>
      <c r="C1456">
        <v>8431.14</v>
      </c>
      <c r="D1456">
        <v>8473.18</v>
      </c>
      <c r="E1456">
        <v>8378</v>
      </c>
      <c r="F1456">
        <v>8461.84</v>
      </c>
      <c r="G1456">
        <v>3538.79</v>
      </c>
      <c r="H1456">
        <v>29785662.07</v>
      </c>
    </row>
    <row r="1457" spans="1:8" x14ac:dyDescent="0.3">
      <c r="A1457" s="8">
        <f>DATEVALUE(MID(B1457,1,10))+(IF(RIGHT(B1457,2)="PM",12,0)+MID(B1457,12,2))/24</f>
        <v>43844.083333333336</v>
      </c>
      <c r="B1457" t="s">
        <v>1626</v>
      </c>
      <c r="C1457">
        <v>8431.83</v>
      </c>
      <c r="D1457">
        <v>8434.33</v>
      </c>
      <c r="E1457">
        <v>8375</v>
      </c>
      <c r="F1457">
        <v>8431.14</v>
      </c>
      <c r="G1457">
        <v>4123.8500000000004</v>
      </c>
      <c r="H1457">
        <v>34650905.710000001</v>
      </c>
    </row>
    <row r="1458" spans="1:8" x14ac:dyDescent="0.3">
      <c r="A1458" s="8">
        <f>DATEVALUE(MID(B1458,1,10))+(IF(RIGHT(B1458,2)="PM",12,0)+MID(B1458,12,2))/24</f>
        <v>43844.041666666664</v>
      </c>
      <c r="B1458" t="s">
        <v>1627</v>
      </c>
      <c r="C1458">
        <v>8270</v>
      </c>
      <c r="D1458">
        <v>8488.11</v>
      </c>
      <c r="E1458">
        <v>8268.57</v>
      </c>
      <c r="F1458">
        <v>8431.83</v>
      </c>
      <c r="G1458">
        <v>9156.14</v>
      </c>
      <c r="H1458">
        <v>76766884.319999993</v>
      </c>
    </row>
    <row r="1459" spans="1:8" x14ac:dyDescent="0.3">
      <c r="A1459" s="8">
        <f>DATEVALUE(MID(B1459,1,10))+(IF(RIGHT(B1459,2)="PM",12,0)+MID(B1459,12,2))/24</f>
        <v>43844.5</v>
      </c>
      <c r="B1459" t="s">
        <v>1628</v>
      </c>
      <c r="C1459">
        <v>8110.34</v>
      </c>
      <c r="D1459">
        <v>8315</v>
      </c>
      <c r="E1459">
        <v>8105.54</v>
      </c>
      <c r="F1459">
        <v>8270</v>
      </c>
      <c r="G1459">
        <v>5301.54</v>
      </c>
      <c r="H1459">
        <v>43646829.649999999</v>
      </c>
    </row>
    <row r="1460" spans="1:8" x14ac:dyDescent="0.3">
      <c r="A1460" s="8">
        <f>DATEVALUE(MID(B1460,1,10))+(IF(RIGHT(B1460,2)="PM",12,0)+MID(B1460,12,2))/24</f>
        <v>43843.958333333336</v>
      </c>
      <c r="B1460" t="s">
        <v>1629</v>
      </c>
      <c r="C1460">
        <v>8116.72</v>
      </c>
      <c r="D1460">
        <v>8137.94</v>
      </c>
      <c r="E1460">
        <v>8101.76</v>
      </c>
      <c r="F1460">
        <v>8110.34</v>
      </c>
      <c r="G1460">
        <v>739.7</v>
      </c>
      <c r="H1460">
        <v>6007807.3200000003</v>
      </c>
    </row>
    <row r="1461" spans="1:8" x14ac:dyDescent="0.3">
      <c r="A1461" s="8">
        <f>DATEVALUE(MID(B1461,1,10))+(IF(RIGHT(B1461,2)="PM",12,0)+MID(B1461,12,2))/24</f>
        <v>43843.916666666664</v>
      </c>
      <c r="B1461" t="s">
        <v>1630</v>
      </c>
      <c r="C1461">
        <v>8136</v>
      </c>
      <c r="D1461">
        <v>8141.01</v>
      </c>
      <c r="E1461">
        <v>8101</v>
      </c>
      <c r="F1461">
        <v>8116.72</v>
      </c>
      <c r="G1461">
        <v>1344.74</v>
      </c>
      <c r="H1461">
        <v>10918525.210000001</v>
      </c>
    </row>
    <row r="1462" spans="1:8" x14ac:dyDescent="0.3">
      <c r="A1462" s="8">
        <f>DATEVALUE(MID(B1462,1,10))+(IF(RIGHT(B1462,2)="PM",12,0)+MID(B1462,12,2))/24</f>
        <v>43843.875</v>
      </c>
      <c r="B1462" t="s">
        <v>1631</v>
      </c>
      <c r="C1462">
        <v>8156.84</v>
      </c>
      <c r="D1462">
        <v>8158.88</v>
      </c>
      <c r="E1462">
        <v>8119.66</v>
      </c>
      <c r="F1462">
        <v>8136</v>
      </c>
      <c r="G1462">
        <v>1095.52</v>
      </c>
      <c r="H1462">
        <v>8917565.0299999993</v>
      </c>
    </row>
    <row r="1463" spans="1:8" x14ac:dyDescent="0.3">
      <c r="A1463" s="8">
        <f>DATEVALUE(MID(B1463,1,10))+(IF(RIGHT(B1463,2)="PM",12,0)+MID(B1463,12,2))/24</f>
        <v>43843.833333333336</v>
      </c>
      <c r="B1463" t="s">
        <v>1632</v>
      </c>
      <c r="C1463">
        <v>8111.83</v>
      </c>
      <c r="D1463">
        <v>8160</v>
      </c>
      <c r="E1463">
        <v>8104.93</v>
      </c>
      <c r="F1463">
        <v>8156.84</v>
      </c>
      <c r="G1463">
        <v>1527.43</v>
      </c>
      <c r="H1463">
        <v>12422650.57</v>
      </c>
    </row>
    <row r="1464" spans="1:8" x14ac:dyDescent="0.3">
      <c r="A1464" s="8">
        <f>DATEVALUE(MID(B1464,1,10))+(IF(RIGHT(B1464,2)="PM",12,0)+MID(B1464,12,2))/24</f>
        <v>43843.791666666664</v>
      </c>
      <c r="B1464" t="s">
        <v>1633</v>
      </c>
      <c r="C1464">
        <v>8107.93</v>
      </c>
      <c r="D1464">
        <v>8121.84</v>
      </c>
      <c r="E1464">
        <v>8103.17</v>
      </c>
      <c r="F1464">
        <v>8111.83</v>
      </c>
      <c r="G1464">
        <v>858.52</v>
      </c>
      <c r="H1464">
        <v>6965064.9699999997</v>
      </c>
    </row>
    <row r="1465" spans="1:8" x14ac:dyDescent="0.3">
      <c r="A1465" s="8">
        <f>DATEVALUE(MID(B1465,1,10))+(IF(RIGHT(B1465,2)="PM",12,0)+MID(B1465,12,2))/24</f>
        <v>43843.75</v>
      </c>
      <c r="B1465" t="s">
        <v>1634</v>
      </c>
      <c r="C1465">
        <v>8098.22</v>
      </c>
      <c r="D1465">
        <v>8109.71</v>
      </c>
      <c r="E1465">
        <v>8088</v>
      </c>
      <c r="F1465">
        <v>8107.93</v>
      </c>
      <c r="G1465">
        <v>620.89</v>
      </c>
      <c r="H1465">
        <v>5027650.7699999996</v>
      </c>
    </row>
    <row r="1466" spans="1:8" x14ac:dyDescent="0.3">
      <c r="A1466" s="8">
        <f>DATEVALUE(MID(B1466,1,10))+(IF(RIGHT(B1466,2)="PM",12,0)+MID(B1466,12,2))/24</f>
        <v>43843.708333333336</v>
      </c>
      <c r="B1466" t="s">
        <v>1635</v>
      </c>
      <c r="C1466">
        <v>8109.96</v>
      </c>
      <c r="D1466">
        <v>8129.45</v>
      </c>
      <c r="E1466">
        <v>8090.5</v>
      </c>
      <c r="F1466">
        <v>8098.22</v>
      </c>
      <c r="G1466">
        <v>1318.6</v>
      </c>
      <c r="H1466">
        <v>10693458.74</v>
      </c>
    </row>
    <row r="1467" spans="1:8" x14ac:dyDescent="0.3">
      <c r="A1467" s="8">
        <f>DATEVALUE(MID(B1467,1,10))+(IF(RIGHT(B1467,2)="PM",12,0)+MID(B1467,12,2))/24</f>
        <v>43843.666666666664</v>
      </c>
      <c r="B1467" t="s">
        <v>1636</v>
      </c>
      <c r="C1467">
        <v>8084.89</v>
      </c>
      <c r="D1467">
        <v>8110</v>
      </c>
      <c r="E1467">
        <v>8071.12</v>
      </c>
      <c r="F1467">
        <v>8109.96</v>
      </c>
      <c r="G1467">
        <v>1046.6099999999999</v>
      </c>
      <c r="H1467">
        <v>8470821.6899999995</v>
      </c>
    </row>
    <row r="1468" spans="1:8" x14ac:dyDescent="0.3">
      <c r="A1468" s="8">
        <f>DATEVALUE(MID(B1468,1,10))+(IF(RIGHT(B1468,2)="PM",12,0)+MID(B1468,12,2))/24</f>
        <v>43843.625</v>
      </c>
      <c r="B1468" t="s">
        <v>1637</v>
      </c>
      <c r="C1468">
        <v>8090</v>
      </c>
      <c r="D1468">
        <v>8103.18</v>
      </c>
      <c r="E1468">
        <v>8073</v>
      </c>
      <c r="F1468">
        <v>8084.89</v>
      </c>
      <c r="G1468">
        <v>868.73</v>
      </c>
      <c r="H1468">
        <v>7024744.7300000004</v>
      </c>
    </row>
    <row r="1469" spans="1:8" x14ac:dyDescent="0.3">
      <c r="A1469" s="8">
        <f>DATEVALUE(MID(B1469,1,10))+(IF(RIGHT(B1469,2)="PM",12,0)+MID(B1469,12,2))/24</f>
        <v>43843.583333333336</v>
      </c>
      <c r="B1469" t="s">
        <v>1638</v>
      </c>
      <c r="C1469">
        <v>8086.78</v>
      </c>
      <c r="D1469">
        <v>8096.76</v>
      </c>
      <c r="E1469">
        <v>8071.56</v>
      </c>
      <c r="F1469">
        <v>8090</v>
      </c>
      <c r="G1469">
        <v>1075.22</v>
      </c>
      <c r="H1469">
        <v>8693227.7400000002</v>
      </c>
    </row>
    <row r="1470" spans="1:8" x14ac:dyDescent="0.3">
      <c r="A1470" s="8">
        <f>DATEVALUE(MID(B1470,1,10))+(IF(RIGHT(B1470,2)="PM",12,0)+MID(B1470,12,2))/24</f>
        <v>43843.541666666664</v>
      </c>
      <c r="B1470" t="s">
        <v>1639</v>
      </c>
      <c r="C1470">
        <v>8092.85</v>
      </c>
      <c r="D1470">
        <v>8114.48</v>
      </c>
      <c r="E1470">
        <v>8077.64</v>
      </c>
      <c r="F1470">
        <v>8086.78</v>
      </c>
      <c r="G1470">
        <v>1063</v>
      </c>
      <c r="H1470">
        <v>8604688.5399999991</v>
      </c>
    </row>
    <row r="1471" spans="1:8" x14ac:dyDescent="0.3">
      <c r="A1471" s="8">
        <f>DATEVALUE(MID(B1471,1,10))+(IF(RIGHT(B1471,2)="PM",12,0)+MID(B1471,12,2))/24</f>
        <v>43844</v>
      </c>
      <c r="B1471" t="s">
        <v>1640</v>
      </c>
      <c r="C1471">
        <v>8075.01</v>
      </c>
      <c r="D1471">
        <v>8096.11</v>
      </c>
      <c r="E1471">
        <v>8055.89</v>
      </c>
      <c r="F1471">
        <v>8092.85</v>
      </c>
      <c r="G1471">
        <v>1648.85</v>
      </c>
      <c r="H1471">
        <v>13321026.970000001</v>
      </c>
    </row>
    <row r="1472" spans="1:8" x14ac:dyDescent="0.3">
      <c r="A1472" s="8">
        <f>DATEVALUE(MID(B1472,1,10))+(IF(RIGHT(B1472,2)="PM",12,0)+MID(B1472,12,2))/24</f>
        <v>43843.458333333336</v>
      </c>
      <c r="B1472" t="s">
        <v>1641</v>
      </c>
      <c r="C1472">
        <v>8125.69</v>
      </c>
      <c r="D1472">
        <v>8131.56</v>
      </c>
      <c r="E1472">
        <v>8075</v>
      </c>
      <c r="F1472">
        <v>8075.01</v>
      </c>
      <c r="G1472">
        <v>1362.25</v>
      </c>
      <c r="H1472">
        <v>11046051.779999999</v>
      </c>
    </row>
    <row r="1473" spans="1:8" x14ac:dyDescent="0.3">
      <c r="A1473" s="8">
        <f>DATEVALUE(MID(B1473,1,10))+(IF(RIGHT(B1473,2)="PM",12,0)+MID(B1473,12,2))/24</f>
        <v>43843.416666666664</v>
      </c>
      <c r="B1473" t="s">
        <v>1642</v>
      </c>
      <c r="C1473">
        <v>8113.69</v>
      </c>
      <c r="D1473">
        <v>8129</v>
      </c>
      <c r="E1473">
        <v>8093.08</v>
      </c>
      <c r="F1473">
        <v>8125.69</v>
      </c>
      <c r="G1473">
        <v>1459.23</v>
      </c>
      <c r="H1473">
        <v>11838454.75</v>
      </c>
    </row>
    <row r="1474" spans="1:8" x14ac:dyDescent="0.3">
      <c r="A1474" s="8">
        <f>DATEVALUE(MID(B1474,1,10))+(IF(RIGHT(B1474,2)="PM",12,0)+MID(B1474,12,2))/24</f>
        <v>43843.375</v>
      </c>
      <c r="B1474" t="s">
        <v>1643</v>
      </c>
      <c r="C1474">
        <v>8129.99</v>
      </c>
      <c r="D1474">
        <v>8132.5</v>
      </c>
      <c r="E1474">
        <v>8086.01</v>
      </c>
      <c r="F1474">
        <v>8113.69</v>
      </c>
      <c r="G1474">
        <v>1394.94</v>
      </c>
      <c r="H1474">
        <v>11312077.74</v>
      </c>
    </row>
    <row r="1475" spans="1:8" x14ac:dyDescent="0.3">
      <c r="A1475" s="8">
        <f>DATEVALUE(MID(B1475,1,10))+(IF(RIGHT(B1475,2)="PM",12,0)+MID(B1475,12,2))/24</f>
        <v>43843.333333333336</v>
      </c>
      <c r="B1475" t="s">
        <v>1644</v>
      </c>
      <c r="C1475">
        <v>8075.26</v>
      </c>
      <c r="D1475">
        <v>8134.6</v>
      </c>
      <c r="E1475">
        <v>8065</v>
      </c>
      <c r="F1475">
        <v>8129.99</v>
      </c>
      <c r="G1475">
        <v>1712.44</v>
      </c>
      <c r="H1475">
        <v>13869382.539999999</v>
      </c>
    </row>
    <row r="1476" spans="1:8" x14ac:dyDescent="0.3">
      <c r="A1476" s="8">
        <f>DATEVALUE(MID(B1476,1,10))+(IF(RIGHT(B1476,2)="PM",12,0)+MID(B1476,12,2))/24</f>
        <v>43843.291666666664</v>
      </c>
      <c r="B1476" t="s">
        <v>1645</v>
      </c>
      <c r="C1476">
        <v>8063.11</v>
      </c>
      <c r="D1476">
        <v>8094.05</v>
      </c>
      <c r="E1476">
        <v>8060</v>
      </c>
      <c r="F1476">
        <v>8075.26</v>
      </c>
      <c r="G1476">
        <v>1544.27</v>
      </c>
      <c r="H1476">
        <v>12476333.210000001</v>
      </c>
    </row>
    <row r="1477" spans="1:8" x14ac:dyDescent="0.3">
      <c r="A1477" s="8">
        <f>DATEVALUE(MID(B1477,1,10))+(IF(RIGHT(B1477,2)="PM",12,0)+MID(B1477,12,2))/24</f>
        <v>43843.25</v>
      </c>
      <c r="B1477" t="s">
        <v>1646</v>
      </c>
      <c r="C1477">
        <v>8096.23</v>
      </c>
      <c r="D1477">
        <v>8115</v>
      </c>
      <c r="E1477">
        <v>8057.59</v>
      </c>
      <c r="F1477">
        <v>8063.11</v>
      </c>
      <c r="G1477">
        <v>1458.49</v>
      </c>
      <c r="H1477">
        <v>11789946.140000001</v>
      </c>
    </row>
    <row r="1478" spans="1:8" x14ac:dyDescent="0.3">
      <c r="A1478" s="8">
        <f>DATEVALUE(MID(B1478,1,10))+(IF(RIGHT(B1478,2)="PM",12,0)+MID(B1478,12,2))/24</f>
        <v>43843.208333333336</v>
      </c>
      <c r="B1478" t="s">
        <v>1647</v>
      </c>
      <c r="C1478">
        <v>8118.33</v>
      </c>
      <c r="D1478">
        <v>8118.33</v>
      </c>
      <c r="E1478">
        <v>8077.65</v>
      </c>
      <c r="F1478">
        <v>8096.23</v>
      </c>
      <c r="G1478">
        <v>956.04</v>
      </c>
      <c r="H1478">
        <v>7738866.2599999998</v>
      </c>
    </row>
    <row r="1479" spans="1:8" x14ac:dyDescent="0.3">
      <c r="A1479" s="8">
        <f>DATEVALUE(MID(B1479,1,10))+(IF(RIGHT(B1479,2)="PM",12,0)+MID(B1479,12,2))/24</f>
        <v>43843.166666666664</v>
      </c>
      <c r="B1479" t="s">
        <v>1648</v>
      </c>
      <c r="C1479">
        <v>8105.77</v>
      </c>
      <c r="D1479">
        <v>8126.31</v>
      </c>
      <c r="E1479">
        <v>8090.25</v>
      </c>
      <c r="F1479">
        <v>8118.33</v>
      </c>
      <c r="G1479">
        <v>1073.94</v>
      </c>
      <c r="H1479">
        <v>8705296.4800000004</v>
      </c>
    </row>
    <row r="1480" spans="1:8" x14ac:dyDescent="0.3">
      <c r="A1480" s="8">
        <f>DATEVALUE(MID(B1480,1,10))+(IF(RIGHT(B1480,2)="PM",12,0)+MID(B1480,12,2))/24</f>
        <v>43843.125</v>
      </c>
      <c r="B1480" t="s">
        <v>1649</v>
      </c>
      <c r="C1480">
        <v>8113.12</v>
      </c>
      <c r="D1480">
        <v>8124.9</v>
      </c>
      <c r="E1480">
        <v>8086.39</v>
      </c>
      <c r="F1480">
        <v>8105.77</v>
      </c>
      <c r="G1480">
        <v>1359.43</v>
      </c>
      <c r="H1480">
        <v>11018923.42</v>
      </c>
    </row>
    <row r="1481" spans="1:8" x14ac:dyDescent="0.3">
      <c r="A1481" s="8">
        <f>DATEVALUE(MID(B1481,1,10))+(IF(RIGHT(B1481,2)="PM",12,0)+MID(B1481,12,2))/24</f>
        <v>43843.083333333336</v>
      </c>
      <c r="B1481" t="s">
        <v>1650</v>
      </c>
      <c r="C1481">
        <v>8155.98</v>
      </c>
      <c r="D1481">
        <v>8159.52</v>
      </c>
      <c r="E1481">
        <v>8109.7</v>
      </c>
      <c r="F1481">
        <v>8113.12</v>
      </c>
      <c r="G1481">
        <v>992.31</v>
      </c>
      <c r="H1481">
        <v>8068423.79</v>
      </c>
    </row>
    <row r="1482" spans="1:8" x14ac:dyDescent="0.3">
      <c r="A1482" s="8">
        <f>DATEVALUE(MID(B1482,1,10))+(IF(RIGHT(B1482,2)="PM",12,0)+MID(B1482,12,2))/24</f>
        <v>43843.041666666664</v>
      </c>
      <c r="B1482" t="s">
        <v>1651</v>
      </c>
      <c r="C1482">
        <v>8152.73</v>
      </c>
      <c r="D1482">
        <v>8163.13</v>
      </c>
      <c r="E1482">
        <v>8138</v>
      </c>
      <c r="F1482">
        <v>8155.98</v>
      </c>
      <c r="G1482">
        <v>921.09</v>
      </c>
      <c r="H1482">
        <v>7507397.9500000002</v>
      </c>
    </row>
    <row r="1483" spans="1:8" x14ac:dyDescent="0.3">
      <c r="A1483" s="8">
        <f>DATEVALUE(MID(B1483,1,10))+(IF(RIGHT(B1483,2)="PM",12,0)+MID(B1483,12,2))/24</f>
        <v>43843.5</v>
      </c>
      <c r="B1483" t="s">
        <v>1652</v>
      </c>
      <c r="C1483">
        <v>8184.98</v>
      </c>
      <c r="D1483">
        <v>8196</v>
      </c>
      <c r="E1483">
        <v>8142.11</v>
      </c>
      <c r="F1483">
        <v>8152.73</v>
      </c>
      <c r="G1483">
        <v>1439.22</v>
      </c>
      <c r="H1483">
        <v>11750797</v>
      </c>
    </row>
    <row r="1484" spans="1:8" x14ac:dyDescent="0.3">
      <c r="A1484" s="8">
        <f>DATEVALUE(MID(B1484,1,10))+(IF(RIGHT(B1484,2)="PM",12,0)+MID(B1484,12,2))/24</f>
        <v>43842.958333333336</v>
      </c>
      <c r="B1484" t="s">
        <v>1653</v>
      </c>
      <c r="C1484">
        <v>8159.3</v>
      </c>
      <c r="D1484">
        <v>8185</v>
      </c>
      <c r="E1484">
        <v>8134.51</v>
      </c>
      <c r="F1484">
        <v>8184.98</v>
      </c>
      <c r="G1484">
        <v>1301.3</v>
      </c>
      <c r="H1484">
        <v>10622331.310000001</v>
      </c>
    </row>
    <row r="1485" spans="1:8" x14ac:dyDescent="0.3">
      <c r="A1485" s="8">
        <f>DATEVALUE(MID(B1485,1,10))+(IF(RIGHT(B1485,2)="PM",12,0)+MID(B1485,12,2))/24</f>
        <v>43842.916666666664</v>
      </c>
      <c r="B1485" t="s">
        <v>1654</v>
      </c>
      <c r="C1485">
        <v>8102.32</v>
      </c>
      <c r="D1485">
        <v>8168.78</v>
      </c>
      <c r="E1485">
        <v>8100.44</v>
      </c>
      <c r="F1485">
        <v>8159.3</v>
      </c>
      <c r="G1485">
        <v>1137.72</v>
      </c>
      <c r="H1485">
        <v>9255854.8300000001</v>
      </c>
    </row>
    <row r="1486" spans="1:8" x14ac:dyDescent="0.3">
      <c r="A1486" s="8">
        <f>DATEVALUE(MID(B1486,1,10))+(IF(RIGHT(B1486,2)="PM",12,0)+MID(B1486,12,2))/24</f>
        <v>43842.875</v>
      </c>
      <c r="B1486" t="s">
        <v>1655</v>
      </c>
      <c r="C1486">
        <v>8138.74</v>
      </c>
      <c r="D1486">
        <v>8145.98</v>
      </c>
      <c r="E1486">
        <v>8091.22</v>
      </c>
      <c r="F1486">
        <v>8102.32</v>
      </c>
      <c r="G1486">
        <v>653.82000000000005</v>
      </c>
      <c r="H1486">
        <v>5313723.32</v>
      </c>
    </row>
    <row r="1487" spans="1:8" x14ac:dyDescent="0.3">
      <c r="A1487" s="8">
        <f>DATEVALUE(MID(B1487,1,10))+(IF(RIGHT(B1487,2)="PM",12,0)+MID(B1487,12,2))/24</f>
        <v>43842.833333333336</v>
      </c>
      <c r="B1487" t="s">
        <v>1656</v>
      </c>
      <c r="C1487">
        <v>8132.01</v>
      </c>
      <c r="D1487">
        <v>8152.56</v>
      </c>
      <c r="E1487">
        <v>8128.58</v>
      </c>
      <c r="F1487">
        <v>8138.74</v>
      </c>
      <c r="G1487">
        <v>775.07</v>
      </c>
      <c r="H1487">
        <v>6309635.6799999997</v>
      </c>
    </row>
    <row r="1488" spans="1:8" x14ac:dyDescent="0.3">
      <c r="A1488" s="8">
        <f>DATEVALUE(MID(B1488,1,10))+(IF(RIGHT(B1488,2)="PM",12,0)+MID(B1488,12,2))/24</f>
        <v>43842.791666666664</v>
      </c>
      <c r="B1488" t="s">
        <v>1657</v>
      </c>
      <c r="C1488">
        <v>8119.31</v>
      </c>
      <c r="D1488">
        <v>8160.42</v>
      </c>
      <c r="E1488">
        <v>8119.31</v>
      </c>
      <c r="F1488">
        <v>8132.01</v>
      </c>
      <c r="G1488">
        <v>1460.38</v>
      </c>
      <c r="H1488">
        <v>11889364.9</v>
      </c>
    </row>
    <row r="1489" spans="1:8" x14ac:dyDescent="0.3">
      <c r="A1489" s="8">
        <f>DATEVALUE(MID(B1489,1,10))+(IF(RIGHT(B1489,2)="PM",12,0)+MID(B1489,12,2))/24</f>
        <v>43842.75</v>
      </c>
      <c r="B1489" t="s">
        <v>1658</v>
      </c>
      <c r="C1489">
        <v>8101.47</v>
      </c>
      <c r="D1489">
        <v>8129.68</v>
      </c>
      <c r="E1489">
        <v>8085</v>
      </c>
      <c r="F1489">
        <v>8119.31</v>
      </c>
      <c r="G1489">
        <v>1470.05</v>
      </c>
      <c r="H1489">
        <v>11922490.640000001</v>
      </c>
    </row>
    <row r="1490" spans="1:8" x14ac:dyDescent="0.3">
      <c r="A1490" s="8">
        <f>DATEVALUE(MID(B1490,1,10))+(IF(RIGHT(B1490,2)="PM",12,0)+MID(B1490,12,2))/24</f>
        <v>43842.708333333336</v>
      </c>
      <c r="B1490" t="s">
        <v>1659</v>
      </c>
      <c r="C1490">
        <v>8101.98</v>
      </c>
      <c r="D1490">
        <v>8197</v>
      </c>
      <c r="E1490">
        <v>8072</v>
      </c>
      <c r="F1490">
        <v>8101.47</v>
      </c>
      <c r="G1490">
        <v>3927.1</v>
      </c>
      <c r="H1490">
        <v>31902095.809999999</v>
      </c>
    </row>
    <row r="1491" spans="1:8" x14ac:dyDescent="0.3">
      <c r="A1491" s="8">
        <f>DATEVALUE(MID(B1491,1,10))+(IF(RIGHT(B1491,2)="PM",12,0)+MID(B1491,12,2))/24</f>
        <v>43842.666666666664</v>
      </c>
      <c r="B1491" t="s">
        <v>1660</v>
      </c>
      <c r="C1491">
        <v>8152.7</v>
      </c>
      <c r="D1491">
        <v>8175</v>
      </c>
      <c r="E1491">
        <v>8100</v>
      </c>
      <c r="F1491">
        <v>8101.98</v>
      </c>
      <c r="G1491">
        <v>1756.04</v>
      </c>
      <c r="H1491">
        <v>14287457.43</v>
      </c>
    </row>
    <row r="1492" spans="1:8" x14ac:dyDescent="0.3">
      <c r="A1492" s="8">
        <f>DATEVALUE(MID(B1492,1,10))+(IF(RIGHT(B1492,2)="PM",12,0)+MID(B1492,12,2))/24</f>
        <v>43842.625</v>
      </c>
      <c r="B1492" t="s">
        <v>1661</v>
      </c>
      <c r="C1492">
        <v>8137.17</v>
      </c>
      <c r="D1492">
        <v>8171</v>
      </c>
      <c r="E1492">
        <v>8137.17</v>
      </c>
      <c r="F1492">
        <v>8152.7</v>
      </c>
      <c r="G1492">
        <v>1163.3800000000001</v>
      </c>
      <c r="H1492">
        <v>9490856.7300000004</v>
      </c>
    </row>
    <row r="1493" spans="1:8" x14ac:dyDescent="0.3">
      <c r="A1493" s="8">
        <f>DATEVALUE(MID(B1493,1,10))+(IF(RIGHT(B1493,2)="PM",12,0)+MID(B1493,12,2))/24</f>
        <v>43842.583333333336</v>
      </c>
      <c r="B1493" t="s">
        <v>1662</v>
      </c>
      <c r="C1493">
        <v>8165</v>
      </c>
      <c r="D1493">
        <v>8185</v>
      </c>
      <c r="E1493">
        <v>8127.79</v>
      </c>
      <c r="F1493">
        <v>8137.17</v>
      </c>
      <c r="G1493">
        <v>1879.64</v>
      </c>
      <c r="H1493">
        <v>15329364.75</v>
      </c>
    </row>
    <row r="1494" spans="1:8" x14ac:dyDescent="0.3">
      <c r="A1494" s="8">
        <f>DATEVALUE(MID(B1494,1,10))+(IF(RIGHT(B1494,2)="PM",12,0)+MID(B1494,12,2))/24</f>
        <v>43842.541666666664</v>
      </c>
      <c r="B1494" t="s">
        <v>1663</v>
      </c>
      <c r="C1494">
        <v>8132.19</v>
      </c>
      <c r="D1494">
        <v>8170.1</v>
      </c>
      <c r="E1494">
        <v>8122.09</v>
      </c>
      <c r="F1494">
        <v>8165</v>
      </c>
      <c r="G1494">
        <v>1389.6</v>
      </c>
      <c r="H1494">
        <v>11318108.9</v>
      </c>
    </row>
    <row r="1495" spans="1:8" x14ac:dyDescent="0.3">
      <c r="A1495" s="8">
        <f>DATEVALUE(MID(B1495,1,10))+(IF(RIGHT(B1495,2)="PM",12,0)+MID(B1495,12,2))/24</f>
        <v>43843</v>
      </c>
      <c r="B1495" t="s">
        <v>1664</v>
      </c>
      <c r="C1495">
        <v>8114.08</v>
      </c>
      <c r="D1495">
        <v>8155.77</v>
      </c>
      <c r="E1495">
        <v>8113.11</v>
      </c>
      <c r="F1495">
        <v>8132.19</v>
      </c>
      <c r="G1495">
        <v>1651.78</v>
      </c>
      <c r="H1495">
        <v>13433277.92</v>
      </c>
    </row>
    <row r="1496" spans="1:8" x14ac:dyDescent="0.3">
      <c r="A1496" s="8">
        <f>DATEVALUE(MID(B1496,1,10))+(IF(RIGHT(B1496,2)="PM",12,0)+MID(B1496,12,2))/24</f>
        <v>43842.458333333336</v>
      </c>
      <c r="B1496" t="s">
        <v>1665</v>
      </c>
      <c r="C1496">
        <v>8122.12</v>
      </c>
      <c r="D1496">
        <v>8130.5</v>
      </c>
      <c r="E1496">
        <v>8103.17</v>
      </c>
      <c r="F1496">
        <v>8114.08</v>
      </c>
      <c r="G1496">
        <v>807.32</v>
      </c>
      <c r="H1496">
        <v>6553293.9900000002</v>
      </c>
    </row>
    <row r="1497" spans="1:8" x14ac:dyDescent="0.3">
      <c r="A1497" s="8">
        <f>DATEVALUE(MID(B1497,1,10))+(IF(RIGHT(B1497,2)="PM",12,0)+MID(B1497,12,2))/24</f>
        <v>43842.416666666664</v>
      </c>
      <c r="B1497" t="s">
        <v>1666</v>
      </c>
      <c r="C1497">
        <v>8137.5</v>
      </c>
      <c r="D1497">
        <v>8140.87</v>
      </c>
      <c r="E1497">
        <v>8095.72</v>
      </c>
      <c r="F1497">
        <v>8122.12</v>
      </c>
      <c r="G1497">
        <v>1332.97</v>
      </c>
      <c r="H1497">
        <v>10821096.890000001</v>
      </c>
    </row>
    <row r="1498" spans="1:8" x14ac:dyDescent="0.3">
      <c r="A1498" s="8">
        <f>DATEVALUE(MID(B1498,1,10))+(IF(RIGHT(B1498,2)="PM",12,0)+MID(B1498,12,2))/24</f>
        <v>43842.375</v>
      </c>
      <c r="B1498" t="s">
        <v>1667</v>
      </c>
      <c r="C1498">
        <v>8140.59</v>
      </c>
      <c r="D1498">
        <v>8164.08</v>
      </c>
      <c r="E1498">
        <v>8118</v>
      </c>
      <c r="F1498">
        <v>8137.5</v>
      </c>
      <c r="G1498">
        <v>1612.83</v>
      </c>
      <c r="H1498">
        <v>13129903.1</v>
      </c>
    </row>
    <row r="1499" spans="1:8" x14ac:dyDescent="0.3">
      <c r="A1499" s="8">
        <f>DATEVALUE(MID(B1499,1,10))+(IF(RIGHT(B1499,2)="PM",12,0)+MID(B1499,12,2))/24</f>
        <v>43842.333333333336</v>
      </c>
      <c r="B1499" t="s">
        <v>1668</v>
      </c>
      <c r="C1499">
        <v>8097.51</v>
      </c>
      <c r="D1499">
        <v>8144.72</v>
      </c>
      <c r="E1499">
        <v>8080.01</v>
      </c>
      <c r="F1499">
        <v>8140.59</v>
      </c>
      <c r="G1499">
        <v>1453.67</v>
      </c>
      <c r="H1499">
        <v>11791273.279999999</v>
      </c>
    </row>
    <row r="1500" spans="1:8" x14ac:dyDescent="0.3">
      <c r="A1500" s="8">
        <f>DATEVALUE(MID(B1500,1,10))+(IF(RIGHT(B1500,2)="PM",12,0)+MID(B1500,12,2))/24</f>
        <v>43842.291666666664</v>
      </c>
      <c r="B1500" t="s">
        <v>1669</v>
      </c>
      <c r="C1500">
        <v>8083.84</v>
      </c>
      <c r="D1500">
        <v>8110</v>
      </c>
      <c r="E1500">
        <v>8080.45</v>
      </c>
      <c r="F1500">
        <v>8097.51</v>
      </c>
      <c r="G1500">
        <v>822.73</v>
      </c>
      <c r="H1500">
        <v>6660630.2400000002</v>
      </c>
    </row>
    <row r="1501" spans="1:8" x14ac:dyDescent="0.3">
      <c r="A1501" s="8">
        <f>DATEVALUE(MID(B1501,1,10))+(IF(RIGHT(B1501,2)="PM",12,0)+MID(B1501,12,2))/24</f>
        <v>43842.25</v>
      </c>
      <c r="B1501" t="s">
        <v>1670</v>
      </c>
      <c r="C1501">
        <v>8106.05</v>
      </c>
      <c r="D1501">
        <v>8153.84</v>
      </c>
      <c r="E1501">
        <v>8080.01</v>
      </c>
      <c r="F1501">
        <v>8083.84</v>
      </c>
      <c r="G1501">
        <v>2309.8200000000002</v>
      </c>
      <c r="H1501">
        <v>18763182.800000001</v>
      </c>
    </row>
    <row r="1502" spans="1:8" x14ac:dyDescent="0.3">
      <c r="A1502" s="8">
        <f>DATEVALUE(MID(B1502,1,10))+(IF(RIGHT(B1502,2)="PM",12,0)+MID(B1502,12,2))/24</f>
        <v>43842.208333333336</v>
      </c>
      <c r="B1502" t="s">
        <v>1671</v>
      </c>
      <c r="C1502">
        <v>8073.79</v>
      </c>
      <c r="D1502">
        <v>8110.92</v>
      </c>
      <c r="E1502">
        <v>8070.98</v>
      </c>
      <c r="F1502">
        <v>8106.05</v>
      </c>
      <c r="G1502">
        <v>953.63</v>
      </c>
      <c r="H1502">
        <v>7718010.54</v>
      </c>
    </row>
    <row r="1503" spans="1:8" x14ac:dyDescent="0.3">
      <c r="A1503" s="8">
        <f>DATEVALUE(MID(B1503,1,10))+(IF(RIGHT(B1503,2)="PM",12,0)+MID(B1503,12,2))/24</f>
        <v>43842.166666666664</v>
      </c>
      <c r="B1503" t="s">
        <v>1672</v>
      </c>
      <c r="C1503">
        <v>8091.33</v>
      </c>
      <c r="D1503">
        <v>8105</v>
      </c>
      <c r="E1503">
        <v>8071.2</v>
      </c>
      <c r="F1503">
        <v>8073.79</v>
      </c>
      <c r="G1503">
        <v>674.49</v>
      </c>
      <c r="H1503">
        <v>5455203.0199999996</v>
      </c>
    </row>
    <row r="1504" spans="1:8" x14ac:dyDescent="0.3">
      <c r="A1504" s="8">
        <f>DATEVALUE(MID(B1504,1,10))+(IF(RIGHT(B1504,2)="PM",12,0)+MID(B1504,12,2))/24</f>
        <v>43842.125</v>
      </c>
      <c r="B1504" t="s">
        <v>1673</v>
      </c>
      <c r="C1504">
        <v>8095</v>
      </c>
      <c r="D1504">
        <v>8110.92</v>
      </c>
      <c r="E1504">
        <v>8065.62</v>
      </c>
      <c r="F1504">
        <v>8091.33</v>
      </c>
      <c r="G1504">
        <v>907.95</v>
      </c>
      <c r="H1504">
        <v>7343549.9800000004</v>
      </c>
    </row>
    <row r="1505" spans="1:8" x14ac:dyDescent="0.3">
      <c r="A1505" s="8">
        <f>DATEVALUE(MID(B1505,1,10))+(IF(RIGHT(B1505,2)="PM",12,0)+MID(B1505,12,2))/24</f>
        <v>43842.083333333336</v>
      </c>
      <c r="B1505" t="s">
        <v>1674</v>
      </c>
      <c r="C1505">
        <v>8065.53</v>
      </c>
      <c r="D1505">
        <v>8108</v>
      </c>
      <c r="E1505">
        <v>8052.88</v>
      </c>
      <c r="F1505">
        <v>8095</v>
      </c>
      <c r="G1505">
        <v>1161.97</v>
      </c>
      <c r="H1505">
        <v>9391410.1099999994</v>
      </c>
    </row>
    <row r="1506" spans="1:8" x14ac:dyDescent="0.3">
      <c r="A1506" s="8">
        <f>DATEVALUE(MID(B1506,1,10))+(IF(RIGHT(B1506,2)="PM",12,0)+MID(B1506,12,2))/24</f>
        <v>43842.041666666664</v>
      </c>
      <c r="B1506" t="s">
        <v>1675</v>
      </c>
      <c r="C1506">
        <v>8060.89</v>
      </c>
      <c r="D1506">
        <v>8089.97</v>
      </c>
      <c r="E1506">
        <v>8036.13</v>
      </c>
      <c r="F1506">
        <v>8065.53</v>
      </c>
      <c r="G1506">
        <v>992.3</v>
      </c>
      <c r="H1506">
        <v>8002794.9800000004</v>
      </c>
    </row>
    <row r="1507" spans="1:8" x14ac:dyDescent="0.3">
      <c r="A1507" s="8">
        <f>DATEVALUE(MID(B1507,1,10))+(IF(RIGHT(B1507,2)="PM",12,0)+MID(B1507,12,2))/24</f>
        <v>43842.5</v>
      </c>
      <c r="B1507" t="s">
        <v>1676</v>
      </c>
      <c r="C1507">
        <v>8020.01</v>
      </c>
      <c r="D1507">
        <v>8080</v>
      </c>
      <c r="E1507">
        <v>7960</v>
      </c>
      <c r="F1507">
        <v>8060.89</v>
      </c>
      <c r="G1507">
        <v>3596.43</v>
      </c>
      <c r="H1507">
        <v>28811005.530000001</v>
      </c>
    </row>
    <row r="1508" spans="1:8" x14ac:dyDescent="0.3">
      <c r="A1508" s="8">
        <f>DATEVALUE(MID(B1508,1,10))+(IF(RIGHT(B1508,2)="PM",12,0)+MID(B1508,12,2))/24</f>
        <v>43841.958333333336</v>
      </c>
      <c r="B1508" t="s">
        <v>1677</v>
      </c>
      <c r="C1508">
        <v>8082.57</v>
      </c>
      <c r="D1508">
        <v>8082.58</v>
      </c>
      <c r="E1508">
        <v>8003.16</v>
      </c>
      <c r="F1508">
        <v>8020.01</v>
      </c>
      <c r="G1508">
        <v>2802.26</v>
      </c>
      <c r="H1508">
        <v>22518608.289999999</v>
      </c>
    </row>
    <row r="1509" spans="1:8" x14ac:dyDescent="0.3">
      <c r="A1509" s="8">
        <f>DATEVALUE(MID(B1509,1,10))+(IF(RIGHT(B1509,2)="PM",12,0)+MID(B1509,12,2))/24</f>
        <v>43841.916666666664</v>
      </c>
      <c r="B1509" t="s">
        <v>1678</v>
      </c>
      <c r="C1509">
        <v>8105</v>
      </c>
      <c r="D1509">
        <v>8139.69</v>
      </c>
      <c r="E1509">
        <v>8030</v>
      </c>
      <c r="F1509">
        <v>8082.57</v>
      </c>
      <c r="G1509">
        <v>3358.47</v>
      </c>
      <c r="H1509">
        <v>27099478.699999999</v>
      </c>
    </row>
    <row r="1510" spans="1:8" x14ac:dyDescent="0.3">
      <c r="A1510" s="8">
        <f>DATEVALUE(MID(B1510,1,10))+(IF(RIGHT(B1510,2)="PM",12,0)+MID(B1510,12,2))/24</f>
        <v>43841.875</v>
      </c>
      <c r="B1510" t="s">
        <v>1679</v>
      </c>
      <c r="C1510">
        <v>8161.81</v>
      </c>
      <c r="D1510">
        <v>8286.34</v>
      </c>
      <c r="E1510">
        <v>8060.25</v>
      </c>
      <c r="F1510">
        <v>8105</v>
      </c>
      <c r="G1510">
        <v>3846.42</v>
      </c>
      <c r="H1510">
        <v>31443769.760000002</v>
      </c>
    </row>
    <row r="1511" spans="1:8" x14ac:dyDescent="0.3">
      <c r="A1511" s="8">
        <f>DATEVALUE(MID(B1511,1,10))+(IF(RIGHT(B1511,2)="PM",12,0)+MID(B1511,12,2))/24</f>
        <v>43841.833333333336</v>
      </c>
      <c r="B1511" t="s">
        <v>1680</v>
      </c>
      <c r="C1511">
        <v>8151.78</v>
      </c>
      <c r="D1511">
        <v>8189.49</v>
      </c>
      <c r="E1511">
        <v>8140.98</v>
      </c>
      <c r="F1511">
        <v>8161.81</v>
      </c>
      <c r="G1511">
        <v>1079.1300000000001</v>
      </c>
      <c r="H1511">
        <v>8810071.1199999992</v>
      </c>
    </row>
    <row r="1512" spans="1:8" x14ac:dyDescent="0.3">
      <c r="A1512" s="8">
        <f>DATEVALUE(MID(B1512,1,10))+(IF(RIGHT(B1512,2)="PM",12,0)+MID(B1512,12,2))/24</f>
        <v>43841.791666666664</v>
      </c>
      <c r="B1512" t="s">
        <v>1681</v>
      </c>
      <c r="C1512">
        <v>8169.14</v>
      </c>
      <c r="D1512">
        <v>8179.96</v>
      </c>
      <c r="E1512">
        <v>8137.27</v>
      </c>
      <c r="F1512">
        <v>8151.78</v>
      </c>
      <c r="G1512">
        <v>1199.17</v>
      </c>
      <c r="H1512">
        <v>9779466.1999999993</v>
      </c>
    </row>
    <row r="1513" spans="1:8" x14ac:dyDescent="0.3">
      <c r="A1513" s="8">
        <f>DATEVALUE(MID(B1513,1,10))+(IF(RIGHT(B1513,2)="PM",12,0)+MID(B1513,12,2))/24</f>
        <v>43841.75</v>
      </c>
      <c r="B1513" t="s">
        <v>1682</v>
      </c>
      <c r="C1513">
        <v>8160.56</v>
      </c>
      <c r="D1513">
        <v>8189</v>
      </c>
      <c r="E1513">
        <v>8136.68</v>
      </c>
      <c r="F1513">
        <v>8169.14</v>
      </c>
      <c r="G1513">
        <v>1478.23</v>
      </c>
      <c r="H1513">
        <v>12061397.16</v>
      </c>
    </row>
    <row r="1514" spans="1:8" x14ac:dyDescent="0.3">
      <c r="A1514" s="8">
        <f>DATEVALUE(MID(B1514,1,10))+(IF(RIGHT(B1514,2)="PM",12,0)+MID(B1514,12,2))/24</f>
        <v>43841.708333333336</v>
      </c>
      <c r="B1514" t="s">
        <v>1683</v>
      </c>
      <c r="C1514">
        <v>8169.46</v>
      </c>
      <c r="D1514">
        <v>8221.5400000000009</v>
      </c>
      <c r="E1514">
        <v>8150</v>
      </c>
      <c r="F1514">
        <v>8160.56</v>
      </c>
      <c r="G1514">
        <v>2948.24</v>
      </c>
      <c r="H1514">
        <v>24122468.420000002</v>
      </c>
    </row>
    <row r="1515" spans="1:8" x14ac:dyDescent="0.3">
      <c r="A1515" s="8">
        <f>DATEVALUE(MID(B1515,1,10))+(IF(RIGHT(B1515,2)="PM",12,0)+MID(B1515,12,2))/24</f>
        <v>43841.666666666664</v>
      </c>
      <c r="B1515" t="s">
        <v>1684</v>
      </c>
      <c r="C1515">
        <v>8099.73</v>
      </c>
      <c r="D1515">
        <v>8180.7</v>
      </c>
      <c r="E1515">
        <v>8070</v>
      </c>
      <c r="F1515">
        <v>8169.46</v>
      </c>
      <c r="G1515">
        <v>3640.84</v>
      </c>
      <c r="H1515">
        <v>29621928.899999999</v>
      </c>
    </row>
    <row r="1516" spans="1:8" x14ac:dyDescent="0.3">
      <c r="A1516" s="8">
        <f>DATEVALUE(MID(B1516,1,10))+(IF(RIGHT(B1516,2)="PM",12,0)+MID(B1516,12,2))/24</f>
        <v>43841.625</v>
      </c>
      <c r="B1516" t="s">
        <v>1685</v>
      </c>
      <c r="C1516">
        <v>8053.75</v>
      </c>
      <c r="D1516">
        <v>8106.65</v>
      </c>
      <c r="E1516">
        <v>8053.08</v>
      </c>
      <c r="F1516">
        <v>8099.73</v>
      </c>
      <c r="G1516">
        <v>1356.76</v>
      </c>
      <c r="H1516">
        <v>10964581.4</v>
      </c>
    </row>
    <row r="1517" spans="1:8" x14ac:dyDescent="0.3">
      <c r="A1517" s="8">
        <f>DATEVALUE(MID(B1517,1,10))+(IF(RIGHT(B1517,2)="PM",12,0)+MID(B1517,12,2))/24</f>
        <v>43841.583333333336</v>
      </c>
      <c r="B1517" t="s">
        <v>1686</v>
      </c>
      <c r="C1517">
        <v>8090.02</v>
      </c>
      <c r="D1517">
        <v>8135</v>
      </c>
      <c r="E1517">
        <v>8050</v>
      </c>
      <c r="F1517">
        <v>8053.75</v>
      </c>
      <c r="G1517">
        <v>1894.94</v>
      </c>
      <c r="H1517">
        <v>15324650.4</v>
      </c>
    </row>
    <row r="1518" spans="1:8" x14ac:dyDescent="0.3">
      <c r="A1518" s="8">
        <f>DATEVALUE(MID(B1518,1,10))+(IF(RIGHT(B1518,2)="PM",12,0)+MID(B1518,12,2))/24</f>
        <v>43841.541666666664</v>
      </c>
      <c r="B1518" t="s">
        <v>1687</v>
      </c>
      <c r="C1518">
        <v>8061.95</v>
      </c>
      <c r="D1518">
        <v>8102.56</v>
      </c>
      <c r="E1518">
        <v>8045.01</v>
      </c>
      <c r="F1518">
        <v>8090.02</v>
      </c>
      <c r="G1518">
        <v>1788.15</v>
      </c>
      <c r="H1518">
        <v>14441940.439999999</v>
      </c>
    </row>
    <row r="1519" spans="1:8" x14ac:dyDescent="0.3">
      <c r="A1519" s="8">
        <f>DATEVALUE(MID(B1519,1,10))+(IF(RIGHT(B1519,2)="PM",12,0)+MID(B1519,12,2))/24</f>
        <v>43842</v>
      </c>
      <c r="B1519" t="s">
        <v>1688</v>
      </c>
      <c r="C1519">
        <v>8045.95</v>
      </c>
      <c r="D1519">
        <v>8068</v>
      </c>
      <c r="E1519">
        <v>8018.41</v>
      </c>
      <c r="F1519">
        <v>8061.95</v>
      </c>
      <c r="G1519">
        <v>1675.76</v>
      </c>
      <c r="H1519">
        <v>13481132.57</v>
      </c>
    </row>
    <row r="1520" spans="1:8" x14ac:dyDescent="0.3">
      <c r="A1520" s="8">
        <f>DATEVALUE(MID(B1520,1,10))+(IF(RIGHT(B1520,2)="PM",12,0)+MID(B1520,12,2))/24</f>
        <v>43841.458333333336</v>
      </c>
      <c r="B1520" t="s">
        <v>1689</v>
      </c>
      <c r="C1520">
        <v>8054.03</v>
      </c>
      <c r="D1520">
        <v>8074.26</v>
      </c>
      <c r="E1520">
        <v>8010</v>
      </c>
      <c r="F1520">
        <v>8045.95</v>
      </c>
      <c r="G1520">
        <v>1937.16</v>
      </c>
      <c r="H1520">
        <v>15580735.01</v>
      </c>
    </row>
    <row r="1521" spans="1:8" x14ac:dyDescent="0.3">
      <c r="A1521" s="8">
        <f>DATEVALUE(MID(B1521,1,10))+(IF(RIGHT(B1521,2)="PM",12,0)+MID(B1521,12,2))/24</f>
        <v>43841.416666666664</v>
      </c>
      <c r="B1521" t="s">
        <v>1690</v>
      </c>
      <c r="C1521">
        <v>8114.22</v>
      </c>
      <c r="D1521">
        <v>8117.03</v>
      </c>
      <c r="E1521">
        <v>8042.89</v>
      </c>
      <c r="F1521">
        <v>8054.03</v>
      </c>
      <c r="G1521">
        <v>1356.81</v>
      </c>
      <c r="H1521">
        <v>10958152.16</v>
      </c>
    </row>
    <row r="1522" spans="1:8" x14ac:dyDescent="0.3">
      <c r="A1522" s="8">
        <f>DATEVALUE(MID(B1522,1,10))+(IF(RIGHT(B1522,2)="PM",12,0)+MID(B1522,12,2))/24</f>
        <v>43841.375</v>
      </c>
      <c r="B1522" t="s">
        <v>1691</v>
      </c>
      <c r="C1522">
        <v>8052.96</v>
      </c>
      <c r="D1522">
        <v>8129.97</v>
      </c>
      <c r="E1522">
        <v>8050.83</v>
      </c>
      <c r="F1522">
        <v>8114.22</v>
      </c>
      <c r="G1522">
        <v>1523.79</v>
      </c>
      <c r="H1522">
        <v>12340044.949999999</v>
      </c>
    </row>
    <row r="1523" spans="1:8" x14ac:dyDescent="0.3">
      <c r="A1523" s="8">
        <f>DATEVALUE(MID(B1523,1,10))+(IF(RIGHT(B1523,2)="PM",12,0)+MID(B1523,12,2))/24</f>
        <v>43841.333333333336</v>
      </c>
      <c r="B1523" t="s">
        <v>1692</v>
      </c>
      <c r="C1523">
        <v>8074.18</v>
      </c>
      <c r="D1523">
        <v>8096.87</v>
      </c>
      <c r="E1523">
        <v>8037</v>
      </c>
      <c r="F1523">
        <v>8052.96</v>
      </c>
      <c r="G1523">
        <v>2262.16</v>
      </c>
      <c r="H1523">
        <v>18251978.260000002</v>
      </c>
    </row>
    <row r="1524" spans="1:8" x14ac:dyDescent="0.3">
      <c r="A1524" s="8">
        <f>DATEVALUE(MID(B1524,1,10))+(IF(RIGHT(B1524,2)="PM",12,0)+MID(B1524,12,2))/24</f>
        <v>43841.291666666664</v>
      </c>
      <c r="B1524" t="s">
        <v>1693</v>
      </c>
      <c r="C1524">
        <v>8124.99</v>
      </c>
      <c r="D1524">
        <v>8150</v>
      </c>
      <c r="E1524">
        <v>8061.71</v>
      </c>
      <c r="F1524">
        <v>8074.18</v>
      </c>
      <c r="G1524">
        <v>1848.94</v>
      </c>
      <c r="H1524">
        <v>14977774.07</v>
      </c>
    </row>
    <row r="1525" spans="1:8" x14ac:dyDescent="0.3">
      <c r="A1525" s="8">
        <f>DATEVALUE(MID(B1525,1,10))+(IF(RIGHT(B1525,2)="PM",12,0)+MID(B1525,12,2))/24</f>
        <v>43841.25</v>
      </c>
      <c r="B1525" t="s">
        <v>1694</v>
      </c>
      <c r="C1525">
        <v>8083.41</v>
      </c>
      <c r="D1525">
        <v>8128.98</v>
      </c>
      <c r="E1525">
        <v>8055.71</v>
      </c>
      <c r="F1525">
        <v>8124.99</v>
      </c>
      <c r="G1525">
        <v>1635.39</v>
      </c>
      <c r="H1525">
        <v>13242587.08</v>
      </c>
    </row>
    <row r="1526" spans="1:8" x14ac:dyDescent="0.3">
      <c r="A1526" s="8">
        <f>DATEVALUE(MID(B1526,1,10))+(IF(RIGHT(B1526,2)="PM",12,0)+MID(B1526,12,2))/24</f>
        <v>43841.208333333336</v>
      </c>
      <c r="B1526" t="s">
        <v>1695</v>
      </c>
      <c r="C1526">
        <v>8117.82</v>
      </c>
      <c r="D1526">
        <v>8118.4</v>
      </c>
      <c r="E1526">
        <v>8044.65</v>
      </c>
      <c r="F1526">
        <v>8083.41</v>
      </c>
      <c r="G1526">
        <v>2119.71</v>
      </c>
      <c r="H1526">
        <v>17112243.91</v>
      </c>
    </row>
    <row r="1527" spans="1:8" x14ac:dyDescent="0.3">
      <c r="A1527" s="8">
        <f>DATEVALUE(MID(B1527,1,10))+(IF(RIGHT(B1527,2)="PM",12,0)+MID(B1527,12,2))/24</f>
        <v>43841.166666666664</v>
      </c>
      <c r="B1527" t="s">
        <v>1696</v>
      </c>
      <c r="C1527">
        <v>8158.49</v>
      </c>
      <c r="D1527">
        <v>8179.94</v>
      </c>
      <c r="E1527">
        <v>8101</v>
      </c>
      <c r="F1527">
        <v>8117.82</v>
      </c>
      <c r="G1527">
        <v>1341.45</v>
      </c>
      <c r="H1527">
        <v>10908333.699999999</v>
      </c>
    </row>
    <row r="1528" spans="1:8" x14ac:dyDescent="0.3">
      <c r="A1528" s="8">
        <f>DATEVALUE(MID(B1528,1,10))+(IF(RIGHT(B1528,2)="PM",12,0)+MID(B1528,12,2))/24</f>
        <v>43841.125</v>
      </c>
      <c r="B1528" t="s">
        <v>1697</v>
      </c>
      <c r="C1528">
        <v>8206.19</v>
      </c>
      <c r="D1528">
        <v>8207.81</v>
      </c>
      <c r="E1528">
        <v>8125.09</v>
      </c>
      <c r="F1528">
        <v>8158.49</v>
      </c>
      <c r="G1528">
        <v>1591.23</v>
      </c>
      <c r="H1528">
        <v>12990531.48</v>
      </c>
    </row>
    <row r="1529" spans="1:8" x14ac:dyDescent="0.3">
      <c r="A1529" s="8">
        <f>DATEVALUE(MID(B1529,1,10))+(IF(RIGHT(B1529,2)="PM",12,0)+MID(B1529,12,2))/24</f>
        <v>43841.083333333336</v>
      </c>
      <c r="B1529" t="s">
        <v>1698</v>
      </c>
      <c r="C1529">
        <v>8204.86</v>
      </c>
      <c r="D1529">
        <v>8217.41</v>
      </c>
      <c r="E1529">
        <v>8155.02</v>
      </c>
      <c r="F1529">
        <v>8206.19</v>
      </c>
      <c r="G1529">
        <v>1930.33</v>
      </c>
      <c r="H1529">
        <v>15803925.15</v>
      </c>
    </row>
    <row r="1530" spans="1:8" x14ac:dyDescent="0.3">
      <c r="A1530" s="8">
        <f>DATEVALUE(MID(B1530,1,10))+(IF(RIGHT(B1530,2)="PM",12,0)+MID(B1530,12,2))/24</f>
        <v>43841.041666666664</v>
      </c>
      <c r="B1530" t="s">
        <v>1699</v>
      </c>
      <c r="C1530">
        <v>8168.92</v>
      </c>
      <c r="D1530">
        <v>8253.26</v>
      </c>
      <c r="E1530">
        <v>8165.16</v>
      </c>
      <c r="F1530">
        <v>8204.86</v>
      </c>
      <c r="G1530">
        <v>2813.18</v>
      </c>
      <c r="H1530">
        <v>23112516.859999999</v>
      </c>
    </row>
    <row r="1531" spans="1:8" x14ac:dyDescent="0.3">
      <c r="A1531" s="8">
        <f>DATEVALUE(MID(B1531,1,10))+(IF(RIGHT(B1531,2)="PM",12,0)+MID(B1531,12,2))/24</f>
        <v>43841.5</v>
      </c>
      <c r="B1531" t="s">
        <v>1700</v>
      </c>
      <c r="C1531">
        <v>8197.02</v>
      </c>
      <c r="D1531">
        <v>8200</v>
      </c>
      <c r="E1531">
        <v>8119.75</v>
      </c>
      <c r="F1531">
        <v>8168.92</v>
      </c>
      <c r="G1531">
        <v>2716.83</v>
      </c>
      <c r="H1531">
        <v>22182637.800000001</v>
      </c>
    </row>
    <row r="1532" spans="1:8" x14ac:dyDescent="0.3">
      <c r="A1532" s="8">
        <f>DATEVALUE(MID(B1532,1,10))+(IF(RIGHT(B1532,2)="PM",12,0)+MID(B1532,12,2))/24</f>
        <v>43840.958333333336</v>
      </c>
      <c r="B1532" t="s">
        <v>1701</v>
      </c>
      <c r="C1532">
        <v>8090.13</v>
      </c>
      <c r="D1532">
        <v>8199</v>
      </c>
      <c r="E1532">
        <v>8064.64</v>
      </c>
      <c r="F1532">
        <v>8197.02</v>
      </c>
      <c r="G1532">
        <v>2191.92</v>
      </c>
      <c r="H1532">
        <v>17824410.100000001</v>
      </c>
    </row>
    <row r="1533" spans="1:8" x14ac:dyDescent="0.3">
      <c r="A1533" s="8">
        <f>DATEVALUE(MID(B1533,1,10))+(IF(RIGHT(B1533,2)="PM",12,0)+MID(B1533,12,2))/24</f>
        <v>43840.916666666664</v>
      </c>
      <c r="B1533" t="s">
        <v>1702</v>
      </c>
      <c r="C1533">
        <v>8049.99</v>
      </c>
      <c r="D1533">
        <v>8101.86</v>
      </c>
      <c r="E1533">
        <v>7981.59</v>
      </c>
      <c r="F1533">
        <v>8090.13</v>
      </c>
      <c r="G1533">
        <v>1786.34</v>
      </c>
      <c r="H1533">
        <v>14373997.08</v>
      </c>
    </row>
    <row r="1534" spans="1:8" x14ac:dyDescent="0.3">
      <c r="A1534" s="8">
        <f>DATEVALUE(MID(B1534,1,10))+(IF(RIGHT(B1534,2)="PM",12,0)+MID(B1534,12,2))/24</f>
        <v>43840.875</v>
      </c>
      <c r="B1534" t="s">
        <v>1703</v>
      </c>
      <c r="C1534">
        <v>8073.16</v>
      </c>
      <c r="D1534">
        <v>8135.21</v>
      </c>
      <c r="E1534">
        <v>8006.65</v>
      </c>
      <c r="F1534">
        <v>8049.99</v>
      </c>
      <c r="G1534">
        <v>2656.01</v>
      </c>
      <c r="H1534">
        <v>21461378.109999999</v>
      </c>
    </row>
    <row r="1535" spans="1:8" x14ac:dyDescent="0.3">
      <c r="A1535" s="8">
        <f>DATEVALUE(MID(B1535,1,10))+(IF(RIGHT(B1535,2)="PM",12,0)+MID(B1535,12,2))/24</f>
        <v>43840.833333333336</v>
      </c>
      <c r="B1535" t="s">
        <v>1704</v>
      </c>
      <c r="C1535">
        <v>8059.49</v>
      </c>
      <c r="D1535">
        <v>8100</v>
      </c>
      <c r="E1535">
        <v>8039.27</v>
      </c>
      <c r="F1535">
        <v>8073.16</v>
      </c>
      <c r="G1535">
        <v>2350.5300000000002</v>
      </c>
      <c r="H1535">
        <v>18982412.969999999</v>
      </c>
    </row>
    <row r="1536" spans="1:8" x14ac:dyDescent="0.3">
      <c r="A1536" s="8">
        <f>DATEVALUE(MID(B1536,1,10))+(IF(RIGHT(B1536,2)="PM",12,0)+MID(B1536,12,2))/24</f>
        <v>43840.791666666664</v>
      </c>
      <c r="B1536" t="s">
        <v>1705</v>
      </c>
      <c r="C1536">
        <v>8022.16</v>
      </c>
      <c r="D1536">
        <v>8122</v>
      </c>
      <c r="E1536">
        <v>7964.01</v>
      </c>
      <c r="F1536">
        <v>8059.49</v>
      </c>
      <c r="G1536">
        <v>4703.74</v>
      </c>
      <c r="H1536">
        <v>37881259.340000004</v>
      </c>
    </row>
    <row r="1537" spans="1:8" x14ac:dyDescent="0.3">
      <c r="A1537" s="8">
        <f>DATEVALUE(MID(B1537,1,10))+(IF(RIGHT(B1537,2)="PM",12,0)+MID(B1537,12,2))/24</f>
        <v>43840.75</v>
      </c>
      <c r="B1537" t="s">
        <v>1706</v>
      </c>
      <c r="C1537">
        <v>7966.3</v>
      </c>
      <c r="D1537">
        <v>8113.53</v>
      </c>
      <c r="E1537">
        <v>7966.3</v>
      </c>
      <c r="F1537">
        <v>8022.16</v>
      </c>
      <c r="G1537">
        <v>5523.47</v>
      </c>
      <c r="H1537">
        <v>44478149.670000002</v>
      </c>
    </row>
    <row r="1538" spans="1:8" x14ac:dyDescent="0.3">
      <c r="A1538" s="8">
        <f>DATEVALUE(MID(B1538,1,10))+(IF(RIGHT(B1538,2)="PM",12,0)+MID(B1538,12,2))/24</f>
        <v>43840.708333333336</v>
      </c>
      <c r="B1538" t="s">
        <v>1707</v>
      </c>
      <c r="C1538">
        <v>7952.65</v>
      </c>
      <c r="D1538">
        <v>7979</v>
      </c>
      <c r="E1538">
        <v>7909.98</v>
      </c>
      <c r="F1538">
        <v>7966.3</v>
      </c>
      <c r="G1538">
        <v>3190.56</v>
      </c>
      <c r="H1538">
        <v>25327444.07</v>
      </c>
    </row>
    <row r="1539" spans="1:8" x14ac:dyDescent="0.3">
      <c r="A1539" s="8">
        <f>DATEVALUE(MID(B1539,1,10))+(IF(RIGHT(B1539,2)="PM",12,0)+MID(B1539,12,2))/24</f>
        <v>43840.666666666664</v>
      </c>
      <c r="B1539" t="s">
        <v>1708</v>
      </c>
      <c r="C1539">
        <v>8066.6</v>
      </c>
      <c r="D1539">
        <v>8140.11</v>
      </c>
      <c r="E1539">
        <v>7928.94</v>
      </c>
      <c r="F1539">
        <v>7952.65</v>
      </c>
      <c r="G1539">
        <v>7201.41</v>
      </c>
      <c r="H1539">
        <v>57833817.369999997</v>
      </c>
    </row>
    <row r="1540" spans="1:8" x14ac:dyDescent="0.3">
      <c r="A1540" s="8">
        <f>DATEVALUE(MID(B1540,1,10))+(IF(RIGHT(B1540,2)="PM",12,0)+MID(B1540,12,2))/24</f>
        <v>43840.625</v>
      </c>
      <c r="B1540" t="s">
        <v>1709</v>
      </c>
      <c r="C1540">
        <v>7978.65</v>
      </c>
      <c r="D1540">
        <v>8086.85</v>
      </c>
      <c r="E1540">
        <v>7945.44</v>
      </c>
      <c r="F1540">
        <v>8066.6</v>
      </c>
      <c r="G1540">
        <v>6527.99</v>
      </c>
      <c r="H1540">
        <v>52442772.969999999</v>
      </c>
    </row>
    <row r="1541" spans="1:8" x14ac:dyDescent="0.3">
      <c r="A1541" s="8">
        <f>DATEVALUE(MID(B1541,1,10))+(IF(RIGHT(B1541,2)="PM",12,0)+MID(B1541,12,2))/24</f>
        <v>43840.583333333336</v>
      </c>
      <c r="B1541" t="s">
        <v>1710</v>
      </c>
      <c r="C1541">
        <v>7870.4</v>
      </c>
      <c r="D1541">
        <v>7982.85</v>
      </c>
      <c r="E1541">
        <v>7850.01</v>
      </c>
      <c r="F1541">
        <v>7978.65</v>
      </c>
      <c r="G1541">
        <v>3898.8</v>
      </c>
      <c r="H1541">
        <v>30923903.190000001</v>
      </c>
    </row>
    <row r="1542" spans="1:8" x14ac:dyDescent="0.3">
      <c r="A1542" s="8">
        <f>DATEVALUE(MID(B1542,1,10))+(IF(RIGHT(B1542,2)="PM",12,0)+MID(B1542,12,2))/24</f>
        <v>43840.541666666664</v>
      </c>
      <c r="B1542" t="s">
        <v>1711</v>
      </c>
      <c r="C1542">
        <v>7893.98</v>
      </c>
      <c r="D1542">
        <v>7944</v>
      </c>
      <c r="E1542">
        <v>7862.31</v>
      </c>
      <c r="F1542">
        <v>7870.4</v>
      </c>
      <c r="G1542">
        <v>3813.88</v>
      </c>
      <c r="H1542">
        <v>30160437.02</v>
      </c>
    </row>
    <row r="1543" spans="1:8" x14ac:dyDescent="0.3">
      <c r="A1543" s="8">
        <f>DATEVALUE(MID(B1543,1,10))+(IF(RIGHT(B1543,2)="PM",12,0)+MID(B1543,12,2))/24</f>
        <v>43841</v>
      </c>
      <c r="B1543" t="s">
        <v>1712</v>
      </c>
      <c r="C1543">
        <v>7841.69</v>
      </c>
      <c r="D1543">
        <v>7899.98</v>
      </c>
      <c r="E1543">
        <v>7811</v>
      </c>
      <c r="F1543">
        <v>7893.98</v>
      </c>
      <c r="G1543">
        <v>3841.47</v>
      </c>
      <c r="H1543">
        <v>30187891.52</v>
      </c>
    </row>
    <row r="1544" spans="1:8" x14ac:dyDescent="0.3">
      <c r="A1544" s="8">
        <f>DATEVALUE(MID(B1544,1,10))+(IF(RIGHT(B1544,2)="PM",12,0)+MID(B1544,12,2))/24</f>
        <v>43840.458333333336</v>
      </c>
      <c r="B1544" t="s">
        <v>1713</v>
      </c>
      <c r="C1544">
        <v>7771.87</v>
      </c>
      <c r="D1544">
        <v>7854.44</v>
      </c>
      <c r="E1544">
        <v>7766.93</v>
      </c>
      <c r="F1544">
        <v>7841.69</v>
      </c>
      <c r="G1544">
        <v>4764.3100000000004</v>
      </c>
      <c r="H1544">
        <v>37238003.109999999</v>
      </c>
    </row>
    <row r="1545" spans="1:8" x14ac:dyDescent="0.3">
      <c r="A1545" s="8">
        <f>DATEVALUE(MID(B1545,1,10))+(IF(RIGHT(B1545,2)="PM",12,0)+MID(B1545,12,2))/24</f>
        <v>43840.416666666664</v>
      </c>
      <c r="B1545" t="s">
        <v>1714</v>
      </c>
      <c r="C1545">
        <v>7716.47</v>
      </c>
      <c r="D1545">
        <v>7788</v>
      </c>
      <c r="E1545">
        <v>7672</v>
      </c>
      <c r="F1545">
        <v>7771.87</v>
      </c>
      <c r="G1545">
        <v>3383.84</v>
      </c>
      <c r="H1545">
        <v>26202695.100000001</v>
      </c>
    </row>
    <row r="1546" spans="1:8" x14ac:dyDescent="0.3">
      <c r="A1546" s="8">
        <f>DATEVALUE(MID(B1546,1,10))+(IF(RIGHT(B1546,2)="PM",12,0)+MID(B1546,12,2))/24</f>
        <v>43840.375</v>
      </c>
      <c r="B1546" t="s">
        <v>1715</v>
      </c>
      <c r="C1546">
        <v>7706.53</v>
      </c>
      <c r="D1546">
        <v>7750</v>
      </c>
      <c r="E1546">
        <v>7691.91</v>
      </c>
      <c r="F1546">
        <v>7716.47</v>
      </c>
      <c r="G1546">
        <v>2648.36</v>
      </c>
      <c r="H1546">
        <v>20459424.43</v>
      </c>
    </row>
    <row r="1547" spans="1:8" x14ac:dyDescent="0.3">
      <c r="A1547" s="8">
        <f>DATEVALUE(MID(B1547,1,10))+(IF(RIGHT(B1547,2)="PM",12,0)+MID(B1547,12,2))/24</f>
        <v>43840.333333333336</v>
      </c>
      <c r="B1547" t="s">
        <v>1716</v>
      </c>
      <c r="C1547">
        <v>7752.98</v>
      </c>
      <c r="D1547">
        <v>7754.36</v>
      </c>
      <c r="E1547">
        <v>7680</v>
      </c>
      <c r="F1547">
        <v>7706.53</v>
      </c>
      <c r="G1547">
        <v>3774.01</v>
      </c>
      <c r="H1547">
        <v>29100811.739999998</v>
      </c>
    </row>
    <row r="1548" spans="1:8" x14ac:dyDescent="0.3">
      <c r="A1548" s="8">
        <f>DATEVALUE(MID(B1548,1,10))+(IF(RIGHT(B1548,2)="PM",12,0)+MID(B1548,12,2))/24</f>
        <v>43840.291666666664</v>
      </c>
      <c r="B1548" t="s">
        <v>1717</v>
      </c>
      <c r="C1548">
        <v>7748.64</v>
      </c>
      <c r="D1548">
        <v>7757.38</v>
      </c>
      <c r="E1548">
        <v>7725.77</v>
      </c>
      <c r="F1548">
        <v>7752.98</v>
      </c>
      <c r="G1548">
        <v>1700.08</v>
      </c>
      <c r="H1548">
        <v>13162510.359999999</v>
      </c>
    </row>
    <row r="1549" spans="1:8" x14ac:dyDescent="0.3">
      <c r="A1549" s="8">
        <f>DATEVALUE(MID(B1549,1,10))+(IF(RIGHT(B1549,2)="PM",12,0)+MID(B1549,12,2))/24</f>
        <v>43840.25</v>
      </c>
      <c r="B1549" t="s">
        <v>1718</v>
      </c>
      <c r="C1549">
        <v>7748.86</v>
      </c>
      <c r="D1549">
        <v>7786.13</v>
      </c>
      <c r="E1549">
        <v>7711.76</v>
      </c>
      <c r="F1549">
        <v>7748.64</v>
      </c>
      <c r="G1549">
        <v>2723.97</v>
      </c>
      <c r="H1549">
        <v>21104374.98</v>
      </c>
    </row>
    <row r="1550" spans="1:8" x14ac:dyDescent="0.3">
      <c r="A1550" s="8">
        <f>DATEVALUE(MID(B1550,1,10))+(IF(RIGHT(B1550,2)="PM",12,0)+MID(B1550,12,2))/24</f>
        <v>43840.208333333336</v>
      </c>
      <c r="B1550" t="s">
        <v>1719</v>
      </c>
      <c r="C1550">
        <v>7795.3</v>
      </c>
      <c r="D1550">
        <v>7797.95</v>
      </c>
      <c r="E1550">
        <v>7735</v>
      </c>
      <c r="F1550">
        <v>7748.86</v>
      </c>
      <c r="G1550">
        <v>1966.08</v>
      </c>
      <c r="H1550">
        <v>15267825.189999999</v>
      </c>
    </row>
    <row r="1551" spans="1:8" x14ac:dyDescent="0.3">
      <c r="A1551" s="8">
        <f>DATEVALUE(MID(B1551,1,10))+(IF(RIGHT(B1551,2)="PM",12,0)+MID(B1551,12,2))/24</f>
        <v>43840.166666666664</v>
      </c>
      <c r="B1551" t="s">
        <v>1720</v>
      </c>
      <c r="C1551">
        <v>7818.02</v>
      </c>
      <c r="D1551">
        <v>7819.84</v>
      </c>
      <c r="E1551">
        <v>7768.4</v>
      </c>
      <c r="F1551">
        <v>7795.3</v>
      </c>
      <c r="G1551">
        <v>1572.31</v>
      </c>
      <c r="H1551">
        <v>12249080.9</v>
      </c>
    </row>
    <row r="1552" spans="1:8" x14ac:dyDescent="0.3">
      <c r="A1552" s="8">
        <f>DATEVALUE(MID(B1552,1,10))+(IF(RIGHT(B1552,2)="PM",12,0)+MID(B1552,12,2))/24</f>
        <v>43840.125</v>
      </c>
      <c r="B1552" t="s">
        <v>1721</v>
      </c>
      <c r="C1552">
        <v>7803.68</v>
      </c>
      <c r="D1552">
        <v>7825</v>
      </c>
      <c r="E1552">
        <v>7770</v>
      </c>
      <c r="F1552">
        <v>7818.02</v>
      </c>
      <c r="G1552">
        <v>1296.58</v>
      </c>
      <c r="H1552">
        <v>10114990.9</v>
      </c>
    </row>
    <row r="1553" spans="1:8" x14ac:dyDescent="0.3">
      <c r="A1553" s="8">
        <f>DATEVALUE(MID(B1553,1,10))+(IF(RIGHT(B1553,2)="PM",12,0)+MID(B1553,12,2))/24</f>
        <v>43840.083333333336</v>
      </c>
      <c r="B1553" t="s">
        <v>1722</v>
      </c>
      <c r="C1553">
        <v>7804.99</v>
      </c>
      <c r="D1553">
        <v>7825</v>
      </c>
      <c r="E1553">
        <v>7793.34</v>
      </c>
      <c r="F1553">
        <v>7803.68</v>
      </c>
      <c r="G1553">
        <v>933.79</v>
      </c>
      <c r="H1553">
        <v>7294966.3399999999</v>
      </c>
    </row>
    <row r="1554" spans="1:8" x14ac:dyDescent="0.3">
      <c r="A1554" s="8">
        <f>DATEVALUE(MID(B1554,1,10))+(IF(RIGHT(B1554,2)="PM",12,0)+MID(B1554,12,2))/24</f>
        <v>43840.041666666664</v>
      </c>
      <c r="B1554" t="s">
        <v>1723</v>
      </c>
      <c r="C1554">
        <v>7820.01</v>
      </c>
      <c r="D1554">
        <v>7841.57</v>
      </c>
      <c r="E1554">
        <v>7786.12</v>
      </c>
      <c r="F1554">
        <v>7804.99</v>
      </c>
      <c r="G1554">
        <v>1166.57</v>
      </c>
      <c r="H1554">
        <v>9110113.1899999995</v>
      </c>
    </row>
    <row r="1555" spans="1:8" x14ac:dyDescent="0.3">
      <c r="A1555" s="8">
        <f>DATEVALUE(MID(B1555,1,10))+(IF(RIGHT(B1555,2)="PM",12,0)+MID(B1555,12,2))/24</f>
        <v>43840.5</v>
      </c>
      <c r="B1555" t="s">
        <v>1724</v>
      </c>
      <c r="C1555">
        <v>7817.76</v>
      </c>
      <c r="D1555">
        <v>7854.06</v>
      </c>
      <c r="E1555">
        <v>7811.05</v>
      </c>
      <c r="F1555">
        <v>7820.01</v>
      </c>
      <c r="G1555">
        <v>1189.42</v>
      </c>
      <c r="H1555">
        <v>9320129.6099999994</v>
      </c>
    </row>
    <row r="1556" spans="1:8" x14ac:dyDescent="0.3">
      <c r="A1556" s="8">
        <f>DATEVALUE(MID(B1556,1,10))+(IF(RIGHT(B1556,2)="PM",12,0)+MID(B1556,12,2))/24</f>
        <v>43839.958333333336</v>
      </c>
      <c r="B1556" t="s">
        <v>1725</v>
      </c>
      <c r="C1556">
        <v>7811.31</v>
      </c>
      <c r="D1556">
        <v>7835</v>
      </c>
      <c r="E1556">
        <v>7790.01</v>
      </c>
      <c r="F1556">
        <v>7817.76</v>
      </c>
      <c r="G1556">
        <v>1292.8900000000001</v>
      </c>
      <c r="H1556">
        <v>10108408.949999999</v>
      </c>
    </row>
    <row r="1557" spans="1:8" x14ac:dyDescent="0.3">
      <c r="A1557" s="8">
        <f>DATEVALUE(MID(B1557,1,10))+(IF(RIGHT(B1557,2)="PM",12,0)+MID(B1557,12,2))/24</f>
        <v>43839.916666666664</v>
      </c>
      <c r="B1557" t="s">
        <v>1726</v>
      </c>
      <c r="C1557">
        <v>7789.96</v>
      </c>
      <c r="D1557">
        <v>7873.12</v>
      </c>
      <c r="E1557">
        <v>7788.78</v>
      </c>
      <c r="F1557">
        <v>7811.31</v>
      </c>
      <c r="G1557">
        <v>1686.46</v>
      </c>
      <c r="H1557">
        <v>13197526.09</v>
      </c>
    </row>
    <row r="1558" spans="1:8" x14ac:dyDescent="0.3">
      <c r="A1558" s="8">
        <f>DATEVALUE(MID(B1558,1,10))+(IF(RIGHT(B1558,2)="PM",12,0)+MID(B1558,12,2))/24</f>
        <v>43839.875</v>
      </c>
      <c r="B1558" t="s">
        <v>1727</v>
      </c>
      <c r="C1558">
        <v>7818.3</v>
      </c>
      <c r="D1558">
        <v>7854.14</v>
      </c>
      <c r="E1558">
        <v>7750</v>
      </c>
      <c r="F1558">
        <v>7789.96</v>
      </c>
      <c r="G1558">
        <v>4096.03</v>
      </c>
      <c r="H1558">
        <v>31952063.920000002</v>
      </c>
    </row>
    <row r="1559" spans="1:8" x14ac:dyDescent="0.3">
      <c r="A1559" s="8">
        <f>DATEVALUE(MID(B1559,1,10))+(IF(RIGHT(B1559,2)="PM",12,0)+MID(B1559,12,2))/24</f>
        <v>43839.833333333336</v>
      </c>
      <c r="B1559" t="s">
        <v>1728</v>
      </c>
      <c r="C1559">
        <v>7917.54</v>
      </c>
      <c r="D1559">
        <v>8000</v>
      </c>
      <c r="E1559">
        <v>7805</v>
      </c>
      <c r="F1559">
        <v>7818.3</v>
      </c>
      <c r="G1559">
        <v>5977.39</v>
      </c>
      <c r="H1559">
        <v>47337087.700000003</v>
      </c>
    </row>
    <row r="1560" spans="1:8" x14ac:dyDescent="0.3">
      <c r="A1560" s="8">
        <f>DATEVALUE(MID(B1560,1,10))+(IF(RIGHT(B1560,2)="PM",12,0)+MID(B1560,12,2))/24</f>
        <v>43839.791666666664</v>
      </c>
      <c r="B1560" t="s">
        <v>1729</v>
      </c>
      <c r="C1560">
        <v>7810.64</v>
      </c>
      <c r="D1560">
        <v>7957.48</v>
      </c>
      <c r="E1560">
        <v>7810.3</v>
      </c>
      <c r="F1560">
        <v>7917.54</v>
      </c>
      <c r="G1560">
        <v>3142.68</v>
      </c>
      <c r="H1560">
        <v>24793916.18</v>
      </c>
    </row>
    <row r="1561" spans="1:8" x14ac:dyDescent="0.3">
      <c r="A1561" s="8">
        <f>DATEVALUE(MID(B1561,1,10))+(IF(RIGHT(B1561,2)="PM",12,0)+MID(B1561,12,2))/24</f>
        <v>43839.75</v>
      </c>
      <c r="B1561" t="s">
        <v>1730</v>
      </c>
      <c r="C1561">
        <v>7798.6</v>
      </c>
      <c r="D1561">
        <v>7832.13</v>
      </c>
      <c r="E1561">
        <v>7788.68</v>
      </c>
      <c r="F1561">
        <v>7810.64</v>
      </c>
      <c r="G1561">
        <v>1417.51</v>
      </c>
      <c r="H1561">
        <v>11070697.6</v>
      </c>
    </row>
    <row r="1562" spans="1:8" x14ac:dyDescent="0.3">
      <c r="A1562" s="8">
        <f>DATEVALUE(MID(B1562,1,10))+(IF(RIGHT(B1562,2)="PM",12,0)+MID(B1562,12,2))/24</f>
        <v>43839.708333333336</v>
      </c>
      <c r="B1562" t="s">
        <v>1731</v>
      </c>
      <c r="C1562">
        <v>7818.15</v>
      </c>
      <c r="D1562">
        <v>7846</v>
      </c>
      <c r="E1562">
        <v>7778</v>
      </c>
      <c r="F1562">
        <v>7798.6</v>
      </c>
      <c r="G1562">
        <v>3623.81</v>
      </c>
      <c r="H1562">
        <v>28284877.66</v>
      </c>
    </row>
    <row r="1563" spans="1:8" x14ac:dyDescent="0.3">
      <c r="A1563" s="8">
        <f>DATEVALUE(MID(B1563,1,10))+(IF(RIGHT(B1563,2)="PM",12,0)+MID(B1563,12,2))/24</f>
        <v>43839.666666666664</v>
      </c>
      <c r="B1563" t="s">
        <v>1732</v>
      </c>
      <c r="C1563">
        <v>7907.05</v>
      </c>
      <c r="D1563">
        <v>7920.01</v>
      </c>
      <c r="E1563">
        <v>7805.01</v>
      </c>
      <c r="F1563">
        <v>7818.15</v>
      </c>
      <c r="G1563">
        <v>3923.58</v>
      </c>
      <c r="H1563">
        <v>30770865.050000001</v>
      </c>
    </row>
    <row r="1564" spans="1:8" x14ac:dyDescent="0.3">
      <c r="A1564" s="8">
        <f>DATEVALUE(MID(B1564,1,10))+(IF(RIGHT(B1564,2)="PM",12,0)+MID(B1564,12,2))/24</f>
        <v>43839.625</v>
      </c>
      <c r="B1564" t="s">
        <v>1733</v>
      </c>
      <c r="C1564">
        <v>7885.5</v>
      </c>
      <c r="D1564">
        <v>7930</v>
      </c>
      <c r="E1564">
        <v>7882.75</v>
      </c>
      <c r="F1564">
        <v>7907.05</v>
      </c>
      <c r="G1564">
        <v>1447.31</v>
      </c>
      <c r="H1564">
        <v>11443156.58</v>
      </c>
    </row>
    <row r="1565" spans="1:8" x14ac:dyDescent="0.3">
      <c r="A1565" s="8">
        <f>DATEVALUE(MID(B1565,1,10))+(IF(RIGHT(B1565,2)="PM",12,0)+MID(B1565,12,2))/24</f>
        <v>43839.583333333336</v>
      </c>
      <c r="B1565" t="s">
        <v>1734</v>
      </c>
      <c r="C1565">
        <v>7897.52</v>
      </c>
      <c r="D1565">
        <v>7919.59</v>
      </c>
      <c r="E1565">
        <v>7875.55</v>
      </c>
      <c r="F1565">
        <v>7885.5</v>
      </c>
      <c r="G1565">
        <v>1752.41</v>
      </c>
      <c r="H1565">
        <v>13835124.310000001</v>
      </c>
    </row>
    <row r="1566" spans="1:8" x14ac:dyDescent="0.3">
      <c r="A1566" s="8">
        <f>DATEVALUE(MID(B1566,1,10))+(IF(RIGHT(B1566,2)="PM",12,0)+MID(B1566,12,2))/24</f>
        <v>43839.541666666664</v>
      </c>
      <c r="B1566" t="s">
        <v>1735</v>
      </c>
      <c r="C1566">
        <v>7900.91</v>
      </c>
      <c r="D1566">
        <v>7945</v>
      </c>
      <c r="E1566">
        <v>7891.43</v>
      </c>
      <c r="F1566">
        <v>7897.52</v>
      </c>
      <c r="G1566">
        <v>2623.62</v>
      </c>
      <c r="H1566">
        <v>20780130.260000002</v>
      </c>
    </row>
    <row r="1567" spans="1:8" x14ac:dyDescent="0.3">
      <c r="A1567" s="8">
        <f>DATEVALUE(MID(B1567,1,10))+(IF(RIGHT(B1567,2)="PM",12,0)+MID(B1567,12,2))/24</f>
        <v>43840</v>
      </c>
      <c r="B1567" t="s">
        <v>1736</v>
      </c>
      <c r="C1567">
        <v>7878.56</v>
      </c>
      <c r="D1567">
        <v>7917.68</v>
      </c>
      <c r="E1567">
        <v>7871</v>
      </c>
      <c r="F1567">
        <v>7900.91</v>
      </c>
      <c r="G1567">
        <v>1945.85</v>
      </c>
      <c r="H1567">
        <v>15359456.109999999</v>
      </c>
    </row>
    <row r="1568" spans="1:8" x14ac:dyDescent="0.3">
      <c r="A1568" s="8">
        <f>DATEVALUE(MID(B1568,1,10))+(IF(RIGHT(B1568,2)="PM",12,0)+MID(B1568,12,2))/24</f>
        <v>43839.458333333336</v>
      </c>
      <c r="B1568" t="s">
        <v>1737</v>
      </c>
      <c r="C1568">
        <v>7896.38</v>
      </c>
      <c r="D1568">
        <v>7901.99</v>
      </c>
      <c r="E1568">
        <v>7855</v>
      </c>
      <c r="F1568">
        <v>7878.56</v>
      </c>
      <c r="G1568">
        <v>1770.85</v>
      </c>
      <c r="H1568">
        <v>13941845.789999999</v>
      </c>
    </row>
    <row r="1569" spans="1:8" x14ac:dyDescent="0.3">
      <c r="A1569" s="8">
        <f>DATEVALUE(MID(B1569,1,10))+(IF(RIGHT(B1569,2)="PM",12,0)+MID(B1569,12,2))/24</f>
        <v>43839.416666666664</v>
      </c>
      <c r="B1569" t="s">
        <v>1738</v>
      </c>
      <c r="C1569">
        <v>7872.35</v>
      </c>
      <c r="D1569">
        <v>7934.78</v>
      </c>
      <c r="E1569">
        <v>7852.01</v>
      </c>
      <c r="F1569">
        <v>7896.38</v>
      </c>
      <c r="G1569">
        <v>2662.55</v>
      </c>
      <c r="H1569">
        <v>21030096.82</v>
      </c>
    </row>
    <row r="1570" spans="1:8" x14ac:dyDescent="0.3">
      <c r="A1570" s="8">
        <f>DATEVALUE(MID(B1570,1,10))+(IF(RIGHT(B1570,2)="PM",12,0)+MID(B1570,12,2))/24</f>
        <v>43839.375</v>
      </c>
      <c r="B1570" t="s">
        <v>1739</v>
      </c>
      <c r="C1570">
        <v>7933.1</v>
      </c>
      <c r="D1570">
        <v>7933.1</v>
      </c>
      <c r="E1570">
        <v>7864.24</v>
      </c>
      <c r="F1570">
        <v>7872.35</v>
      </c>
      <c r="G1570">
        <v>3155.85</v>
      </c>
      <c r="H1570">
        <v>24900809.07</v>
      </c>
    </row>
    <row r="1571" spans="1:8" x14ac:dyDescent="0.3">
      <c r="A1571" s="8">
        <f>DATEVALUE(MID(B1571,1,10))+(IF(RIGHT(B1571,2)="PM",12,0)+MID(B1571,12,2))/24</f>
        <v>43839.333333333336</v>
      </c>
      <c r="B1571" t="s">
        <v>1740</v>
      </c>
      <c r="C1571">
        <v>7949.84</v>
      </c>
      <c r="D1571">
        <v>7955.83</v>
      </c>
      <c r="E1571">
        <v>7909.3</v>
      </c>
      <c r="F1571">
        <v>7933.1</v>
      </c>
      <c r="G1571">
        <v>1542.43</v>
      </c>
      <c r="H1571">
        <v>12233791.390000001</v>
      </c>
    </row>
    <row r="1572" spans="1:8" x14ac:dyDescent="0.3">
      <c r="A1572" s="8">
        <f>DATEVALUE(MID(B1572,1,10))+(IF(RIGHT(B1572,2)="PM",12,0)+MID(B1572,12,2))/24</f>
        <v>43839.291666666664</v>
      </c>
      <c r="B1572" t="s">
        <v>1741</v>
      </c>
      <c r="C1572">
        <v>7908.48</v>
      </c>
      <c r="D1572">
        <v>7976.67</v>
      </c>
      <c r="E1572">
        <v>7903.4</v>
      </c>
      <c r="F1572">
        <v>7949.84</v>
      </c>
      <c r="G1572">
        <v>2252.2199999999998</v>
      </c>
      <c r="H1572">
        <v>17897842.350000001</v>
      </c>
    </row>
    <row r="1573" spans="1:8" x14ac:dyDescent="0.3">
      <c r="A1573" s="8">
        <f>DATEVALUE(MID(B1573,1,10))+(IF(RIGHT(B1573,2)="PM",12,0)+MID(B1573,12,2))/24</f>
        <v>43839.25</v>
      </c>
      <c r="B1573" t="s">
        <v>1742</v>
      </c>
      <c r="C1573">
        <v>7941.83</v>
      </c>
      <c r="D1573">
        <v>7951.68</v>
      </c>
      <c r="E1573">
        <v>7896</v>
      </c>
      <c r="F1573">
        <v>7908.48</v>
      </c>
      <c r="G1573">
        <v>1910.28</v>
      </c>
      <c r="H1573">
        <v>15132767.210000001</v>
      </c>
    </row>
    <row r="1574" spans="1:8" x14ac:dyDescent="0.3">
      <c r="A1574" s="8">
        <f>DATEVALUE(MID(B1574,1,10))+(IF(RIGHT(B1574,2)="PM",12,0)+MID(B1574,12,2))/24</f>
        <v>43839.208333333336</v>
      </c>
      <c r="B1574" t="s">
        <v>1743</v>
      </c>
      <c r="C1574">
        <v>7966.85</v>
      </c>
      <c r="D1574">
        <v>7966.85</v>
      </c>
      <c r="E1574">
        <v>7925.68</v>
      </c>
      <c r="F1574">
        <v>7941.83</v>
      </c>
      <c r="G1574">
        <v>1314.56</v>
      </c>
      <c r="H1574">
        <v>10445482.68</v>
      </c>
    </row>
    <row r="1575" spans="1:8" x14ac:dyDescent="0.3">
      <c r="A1575" s="8">
        <f>DATEVALUE(MID(B1575,1,10))+(IF(RIGHT(B1575,2)="PM",12,0)+MID(B1575,12,2))/24</f>
        <v>43839.166666666664</v>
      </c>
      <c r="B1575" t="s">
        <v>1744</v>
      </c>
      <c r="C1575">
        <v>7954.72</v>
      </c>
      <c r="D1575">
        <v>7978.31</v>
      </c>
      <c r="E1575">
        <v>7928</v>
      </c>
      <c r="F1575">
        <v>7966.85</v>
      </c>
      <c r="G1575">
        <v>1882.76</v>
      </c>
      <c r="H1575">
        <v>14977211.57</v>
      </c>
    </row>
    <row r="1576" spans="1:8" x14ac:dyDescent="0.3">
      <c r="A1576" s="8">
        <f>DATEVALUE(MID(B1576,1,10))+(IF(RIGHT(B1576,2)="PM",12,0)+MID(B1576,12,2))/24</f>
        <v>43839.125</v>
      </c>
      <c r="B1576" t="s">
        <v>1745</v>
      </c>
      <c r="C1576">
        <v>7982.75</v>
      </c>
      <c r="D1576">
        <v>7993.46</v>
      </c>
      <c r="E1576">
        <v>7935.56</v>
      </c>
      <c r="F1576">
        <v>7954.72</v>
      </c>
      <c r="G1576">
        <v>2234.17</v>
      </c>
      <c r="H1576">
        <v>17795327.600000001</v>
      </c>
    </row>
    <row r="1577" spans="1:8" x14ac:dyDescent="0.3">
      <c r="A1577" s="8">
        <f>DATEVALUE(MID(B1577,1,10))+(IF(RIGHT(B1577,2)="PM",12,0)+MID(B1577,12,2))/24</f>
        <v>43839.083333333336</v>
      </c>
      <c r="B1577" t="s">
        <v>1746</v>
      </c>
      <c r="C1577">
        <v>8004.8</v>
      </c>
      <c r="D1577">
        <v>8026.01</v>
      </c>
      <c r="E1577">
        <v>7980</v>
      </c>
      <c r="F1577">
        <v>7982.75</v>
      </c>
      <c r="G1577">
        <v>1474.94</v>
      </c>
      <c r="H1577">
        <v>11799815.529999999</v>
      </c>
    </row>
    <row r="1578" spans="1:8" x14ac:dyDescent="0.3">
      <c r="A1578" s="8">
        <f>DATEVALUE(MID(B1578,1,10))+(IF(RIGHT(B1578,2)="PM",12,0)+MID(B1578,12,2))/24</f>
        <v>43839.041666666664</v>
      </c>
      <c r="B1578" t="s">
        <v>1747</v>
      </c>
      <c r="C1578">
        <v>7956.55</v>
      </c>
      <c r="D1578">
        <v>8037.37</v>
      </c>
      <c r="E1578">
        <v>7950</v>
      </c>
      <c r="F1578">
        <v>8004.8</v>
      </c>
      <c r="G1578">
        <v>2216.31</v>
      </c>
      <c r="H1578">
        <v>17722497.98</v>
      </c>
    </row>
    <row r="1579" spans="1:8" x14ac:dyDescent="0.3">
      <c r="A1579" s="8">
        <f>DATEVALUE(MID(B1579,1,10))+(IF(RIGHT(B1579,2)="PM",12,0)+MID(B1579,12,2))/24</f>
        <v>43839.5</v>
      </c>
      <c r="B1579" t="s">
        <v>1748</v>
      </c>
      <c r="C1579">
        <v>8055.98</v>
      </c>
      <c r="D1579">
        <v>8055.98</v>
      </c>
      <c r="E1579">
        <v>7928</v>
      </c>
      <c r="F1579">
        <v>7956.55</v>
      </c>
      <c r="G1579">
        <v>3152.16</v>
      </c>
      <c r="H1579">
        <v>25127566.489999998</v>
      </c>
    </row>
    <row r="1580" spans="1:8" x14ac:dyDescent="0.3">
      <c r="A1580" s="8">
        <f>DATEVALUE(MID(B1580,1,10))+(IF(RIGHT(B1580,2)="PM",12,0)+MID(B1580,12,2))/24</f>
        <v>43838.958333333336</v>
      </c>
      <c r="B1580" t="s">
        <v>1749</v>
      </c>
      <c r="C1580">
        <v>8076.13</v>
      </c>
      <c r="D1580">
        <v>8125.57</v>
      </c>
      <c r="E1580">
        <v>8023.55</v>
      </c>
      <c r="F1580">
        <v>8055.98</v>
      </c>
      <c r="G1580">
        <v>2414.5100000000002</v>
      </c>
      <c r="H1580">
        <v>19499874.859999999</v>
      </c>
    </row>
    <row r="1581" spans="1:8" x14ac:dyDescent="0.3">
      <c r="A1581" s="8">
        <f>DATEVALUE(MID(B1581,1,10))+(IF(RIGHT(B1581,2)="PM",12,0)+MID(B1581,12,2))/24</f>
        <v>43838.916666666664</v>
      </c>
      <c r="B1581" t="s">
        <v>1750</v>
      </c>
      <c r="C1581">
        <v>8016.06</v>
      </c>
      <c r="D1581">
        <v>8080</v>
      </c>
      <c r="E1581">
        <v>7988.58</v>
      </c>
      <c r="F1581">
        <v>8076.13</v>
      </c>
      <c r="G1581">
        <v>1917.76</v>
      </c>
      <c r="H1581">
        <v>15395547.539999999</v>
      </c>
    </row>
    <row r="1582" spans="1:8" x14ac:dyDescent="0.3">
      <c r="A1582" s="8">
        <f>DATEVALUE(MID(B1582,1,10))+(IF(RIGHT(B1582,2)="PM",12,0)+MID(B1582,12,2))/24</f>
        <v>43838.875</v>
      </c>
      <c r="B1582" t="s">
        <v>1751</v>
      </c>
      <c r="C1582">
        <v>8046.03</v>
      </c>
      <c r="D1582">
        <v>8048.66</v>
      </c>
      <c r="E1582">
        <v>7957.55</v>
      </c>
      <c r="F1582">
        <v>8016.06</v>
      </c>
      <c r="G1582">
        <v>2837.66</v>
      </c>
      <c r="H1582">
        <v>22724708.91</v>
      </c>
    </row>
    <row r="1583" spans="1:8" x14ac:dyDescent="0.3">
      <c r="A1583" s="8">
        <f>DATEVALUE(MID(B1583,1,10))+(IF(RIGHT(B1583,2)="PM",12,0)+MID(B1583,12,2))/24</f>
        <v>43838.833333333336</v>
      </c>
      <c r="B1583" t="s">
        <v>1752</v>
      </c>
      <c r="C1583">
        <v>7963.35</v>
      </c>
      <c r="D1583">
        <v>8060.86</v>
      </c>
      <c r="E1583">
        <v>7870</v>
      </c>
      <c r="F1583">
        <v>8046.03</v>
      </c>
      <c r="G1583">
        <v>7871.33</v>
      </c>
      <c r="H1583">
        <v>62611504.409999996</v>
      </c>
    </row>
    <row r="1584" spans="1:8" x14ac:dyDescent="0.3">
      <c r="A1584" s="8">
        <f>DATEVALUE(MID(B1584,1,10))+(IF(RIGHT(B1584,2)="PM",12,0)+MID(B1584,12,2))/24</f>
        <v>43838.791666666664</v>
      </c>
      <c r="B1584" t="s">
        <v>1753</v>
      </c>
      <c r="C1584">
        <v>8053.7</v>
      </c>
      <c r="D1584">
        <v>8069.73</v>
      </c>
      <c r="E1584">
        <v>7963.05</v>
      </c>
      <c r="F1584">
        <v>7963.35</v>
      </c>
      <c r="G1584">
        <v>3413.94</v>
      </c>
      <c r="H1584">
        <v>27360662.27</v>
      </c>
    </row>
    <row r="1585" spans="1:8" x14ac:dyDescent="0.3">
      <c r="A1585" s="8">
        <f>DATEVALUE(MID(B1585,1,10))+(IF(RIGHT(B1585,2)="PM",12,0)+MID(B1585,12,2))/24</f>
        <v>43838.75</v>
      </c>
      <c r="B1585" t="s">
        <v>1754</v>
      </c>
      <c r="C1585">
        <v>8077.68</v>
      </c>
      <c r="D1585">
        <v>8094.93</v>
      </c>
      <c r="E1585">
        <v>8035.01</v>
      </c>
      <c r="F1585">
        <v>8053.7</v>
      </c>
      <c r="G1585">
        <v>2715.55</v>
      </c>
      <c r="H1585">
        <v>21901861.640000001</v>
      </c>
    </row>
    <row r="1586" spans="1:8" x14ac:dyDescent="0.3">
      <c r="A1586" s="8">
        <f>DATEVALUE(MID(B1586,1,10))+(IF(RIGHT(B1586,2)="PM",12,0)+MID(B1586,12,2))/24</f>
        <v>43838.708333333336</v>
      </c>
      <c r="B1586" t="s">
        <v>1755</v>
      </c>
      <c r="C1586">
        <v>8115</v>
      </c>
      <c r="D1586">
        <v>8123.98</v>
      </c>
      <c r="E1586">
        <v>8010</v>
      </c>
      <c r="F1586">
        <v>8077.68</v>
      </c>
      <c r="G1586">
        <v>6353.4</v>
      </c>
      <c r="H1586">
        <v>51249870.880000003</v>
      </c>
    </row>
    <row r="1587" spans="1:8" x14ac:dyDescent="0.3">
      <c r="A1587" s="8">
        <f>DATEVALUE(MID(B1587,1,10))+(IF(RIGHT(B1587,2)="PM",12,0)+MID(B1587,12,2))/24</f>
        <v>43838.666666666664</v>
      </c>
      <c r="B1587" t="s">
        <v>1756</v>
      </c>
      <c r="C1587">
        <v>8305.9699999999993</v>
      </c>
      <c r="D1587">
        <v>8335.7900000000009</v>
      </c>
      <c r="E1587">
        <v>8050</v>
      </c>
      <c r="F1587">
        <v>8115</v>
      </c>
      <c r="G1587">
        <v>11085.2</v>
      </c>
      <c r="H1587">
        <v>90594598.569999993</v>
      </c>
    </row>
    <row r="1588" spans="1:8" x14ac:dyDescent="0.3">
      <c r="A1588" s="8">
        <f>DATEVALUE(MID(B1588,1,10))+(IF(RIGHT(B1588,2)="PM",12,0)+MID(B1588,12,2))/24</f>
        <v>43838.625</v>
      </c>
      <c r="B1588" t="s">
        <v>1757</v>
      </c>
      <c r="C1588">
        <v>8310.98</v>
      </c>
      <c r="D1588">
        <v>8359</v>
      </c>
      <c r="E1588">
        <v>8237.36</v>
      </c>
      <c r="F1588">
        <v>8305.9699999999993</v>
      </c>
      <c r="G1588">
        <v>3603.78</v>
      </c>
      <c r="H1588">
        <v>29900818.329999998</v>
      </c>
    </row>
    <row r="1589" spans="1:8" x14ac:dyDescent="0.3">
      <c r="A1589" s="8">
        <f>DATEVALUE(MID(B1589,1,10))+(IF(RIGHT(B1589,2)="PM",12,0)+MID(B1589,12,2))/24</f>
        <v>43838.583333333336</v>
      </c>
      <c r="B1589" t="s">
        <v>1758</v>
      </c>
      <c r="C1589">
        <v>8384.99</v>
      </c>
      <c r="D1589">
        <v>8385</v>
      </c>
      <c r="E1589">
        <v>8184</v>
      </c>
      <c r="F1589">
        <v>8310.98</v>
      </c>
      <c r="G1589">
        <v>5730.38</v>
      </c>
      <c r="H1589">
        <v>47533819.140000001</v>
      </c>
    </row>
    <row r="1590" spans="1:8" x14ac:dyDescent="0.3">
      <c r="A1590" s="8">
        <f>DATEVALUE(MID(B1590,1,10))+(IF(RIGHT(B1590,2)="PM",12,0)+MID(B1590,12,2))/24</f>
        <v>43838.541666666664</v>
      </c>
      <c r="B1590" t="s">
        <v>1759</v>
      </c>
      <c r="C1590">
        <v>8286.16</v>
      </c>
      <c r="D1590">
        <v>8418.61</v>
      </c>
      <c r="E1590">
        <v>8215.2000000000007</v>
      </c>
      <c r="F1590">
        <v>8384.99</v>
      </c>
      <c r="G1590">
        <v>6630.22</v>
      </c>
      <c r="H1590">
        <v>55242563.560000002</v>
      </c>
    </row>
    <row r="1591" spans="1:8" x14ac:dyDescent="0.3">
      <c r="A1591" s="8">
        <f>DATEVALUE(MID(B1591,1,10))+(IF(RIGHT(B1591,2)="PM",12,0)+MID(B1591,12,2))/24</f>
        <v>43839</v>
      </c>
      <c r="B1591" t="s">
        <v>1760</v>
      </c>
      <c r="C1591">
        <v>8332.4699999999993</v>
      </c>
      <c r="D1591">
        <v>8347.33</v>
      </c>
      <c r="E1591">
        <v>8276</v>
      </c>
      <c r="F1591">
        <v>8286.16</v>
      </c>
      <c r="G1591">
        <v>2179.7600000000002</v>
      </c>
      <c r="H1591">
        <v>18120342.57</v>
      </c>
    </row>
    <row r="1592" spans="1:8" x14ac:dyDescent="0.3">
      <c r="A1592" s="8">
        <f>DATEVALUE(MID(B1592,1,10))+(IF(RIGHT(B1592,2)="PM",12,0)+MID(B1592,12,2))/24</f>
        <v>43838.458333333336</v>
      </c>
      <c r="B1592" t="s">
        <v>1761</v>
      </c>
      <c r="C1592">
        <v>8326.98</v>
      </c>
      <c r="D1592">
        <v>8370</v>
      </c>
      <c r="E1592">
        <v>8325.0300000000007</v>
      </c>
      <c r="F1592">
        <v>8332.4699999999993</v>
      </c>
      <c r="G1592">
        <v>1881.02</v>
      </c>
      <c r="H1592">
        <v>15702649.91</v>
      </c>
    </row>
    <row r="1593" spans="1:8" x14ac:dyDescent="0.3">
      <c r="A1593" s="8">
        <f>DATEVALUE(MID(B1593,1,10))+(IF(RIGHT(B1593,2)="PM",12,0)+MID(B1593,12,2))/24</f>
        <v>43838.416666666664</v>
      </c>
      <c r="B1593" t="s">
        <v>1762</v>
      </c>
      <c r="C1593">
        <v>8297.2099999999991</v>
      </c>
      <c r="D1593">
        <v>8359</v>
      </c>
      <c r="E1593">
        <v>8284.19</v>
      </c>
      <c r="F1593">
        <v>8326.98</v>
      </c>
      <c r="G1593">
        <v>2168</v>
      </c>
      <c r="H1593">
        <v>18068181.260000002</v>
      </c>
    </row>
    <row r="1594" spans="1:8" x14ac:dyDescent="0.3">
      <c r="A1594" s="8">
        <f>DATEVALUE(MID(B1594,1,10))+(IF(RIGHT(B1594,2)="PM",12,0)+MID(B1594,12,2))/24</f>
        <v>43838.375</v>
      </c>
      <c r="B1594" t="s">
        <v>1763</v>
      </c>
      <c r="C1594">
        <v>8312.0400000000009</v>
      </c>
      <c r="D1594">
        <v>8321.83</v>
      </c>
      <c r="E1594">
        <v>8276</v>
      </c>
      <c r="F1594">
        <v>8297.2099999999991</v>
      </c>
      <c r="G1594">
        <v>1892.3</v>
      </c>
      <c r="H1594">
        <v>15703031.74</v>
      </c>
    </row>
    <row r="1595" spans="1:8" x14ac:dyDescent="0.3">
      <c r="A1595" s="8">
        <f>DATEVALUE(MID(B1595,1,10))+(IF(RIGHT(B1595,2)="PM",12,0)+MID(B1595,12,2))/24</f>
        <v>43838.333333333336</v>
      </c>
      <c r="B1595" t="s">
        <v>1764</v>
      </c>
      <c r="C1595">
        <v>8297.26</v>
      </c>
      <c r="D1595">
        <v>8329.09</v>
      </c>
      <c r="E1595">
        <v>8264.86</v>
      </c>
      <c r="F1595">
        <v>8312.0400000000009</v>
      </c>
      <c r="G1595">
        <v>2289.27</v>
      </c>
      <c r="H1595">
        <v>18994134.260000002</v>
      </c>
    </row>
    <row r="1596" spans="1:8" x14ac:dyDescent="0.3">
      <c r="A1596" s="8">
        <f>DATEVALUE(MID(B1596,1,10))+(IF(RIGHT(B1596,2)="PM",12,0)+MID(B1596,12,2))/24</f>
        <v>43838.291666666664</v>
      </c>
      <c r="B1596" t="s">
        <v>1765</v>
      </c>
      <c r="C1596">
        <v>8339.1299999999992</v>
      </c>
      <c r="D1596">
        <v>8347.99</v>
      </c>
      <c r="E1596">
        <v>8277.2099999999991</v>
      </c>
      <c r="F1596">
        <v>8297.26</v>
      </c>
      <c r="G1596">
        <v>2539.8200000000002</v>
      </c>
      <c r="H1596">
        <v>21109540.239999998</v>
      </c>
    </row>
    <row r="1597" spans="1:8" x14ac:dyDescent="0.3">
      <c r="A1597" s="8">
        <f>DATEVALUE(MID(B1597,1,10))+(IF(RIGHT(B1597,2)="PM",12,0)+MID(B1597,12,2))/24</f>
        <v>43838.25</v>
      </c>
      <c r="B1597" t="s">
        <v>1766</v>
      </c>
      <c r="C1597">
        <v>8334.77</v>
      </c>
      <c r="D1597">
        <v>8367.61</v>
      </c>
      <c r="E1597">
        <v>8319</v>
      </c>
      <c r="F1597">
        <v>8339.1299999999992</v>
      </c>
      <c r="G1597">
        <v>1562.87</v>
      </c>
      <c r="H1597">
        <v>13030463.07</v>
      </c>
    </row>
    <row r="1598" spans="1:8" x14ac:dyDescent="0.3">
      <c r="A1598" s="8">
        <f>DATEVALUE(MID(B1598,1,10))+(IF(RIGHT(B1598,2)="PM",12,0)+MID(B1598,12,2))/24</f>
        <v>43838.208333333336</v>
      </c>
      <c r="B1598" t="s">
        <v>1767</v>
      </c>
      <c r="C1598">
        <v>8344.6299999999992</v>
      </c>
      <c r="D1598">
        <v>8377</v>
      </c>
      <c r="E1598">
        <v>8307.85</v>
      </c>
      <c r="F1598">
        <v>8334.77</v>
      </c>
      <c r="G1598">
        <v>2376.44</v>
      </c>
      <c r="H1598">
        <v>19836982.870000001</v>
      </c>
    </row>
    <row r="1599" spans="1:8" x14ac:dyDescent="0.3">
      <c r="A1599" s="8">
        <f>DATEVALUE(MID(B1599,1,10))+(IF(RIGHT(B1599,2)="PM",12,0)+MID(B1599,12,2))/24</f>
        <v>43838.166666666664</v>
      </c>
      <c r="B1599" t="s">
        <v>1768</v>
      </c>
      <c r="C1599">
        <v>8300.34</v>
      </c>
      <c r="D1599">
        <v>8355.8700000000008</v>
      </c>
      <c r="E1599">
        <v>8288</v>
      </c>
      <c r="F1599">
        <v>8344.6299999999992</v>
      </c>
      <c r="G1599">
        <v>2374.5500000000002</v>
      </c>
      <c r="H1599">
        <v>19762017.68</v>
      </c>
    </row>
    <row r="1600" spans="1:8" x14ac:dyDescent="0.3">
      <c r="A1600" s="8">
        <f>DATEVALUE(MID(B1600,1,10))+(IF(RIGHT(B1600,2)="PM",12,0)+MID(B1600,12,2))/24</f>
        <v>43838.125</v>
      </c>
      <c r="B1600" t="s">
        <v>1769</v>
      </c>
      <c r="C1600">
        <v>8278.59</v>
      </c>
      <c r="D1600">
        <v>8344</v>
      </c>
      <c r="E1600">
        <v>8244.93</v>
      </c>
      <c r="F1600">
        <v>8300.34</v>
      </c>
      <c r="G1600">
        <v>3947.38</v>
      </c>
      <c r="H1600">
        <v>32732098.949999999</v>
      </c>
    </row>
    <row r="1601" spans="1:8" x14ac:dyDescent="0.3">
      <c r="A1601" s="8">
        <f>DATEVALUE(MID(B1601,1,10))+(IF(RIGHT(B1601,2)="PM",12,0)+MID(B1601,12,2))/24</f>
        <v>43838.083333333336</v>
      </c>
      <c r="B1601" t="s">
        <v>1770</v>
      </c>
      <c r="C1601">
        <v>8370.92</v>
      </c>
      <c r="D1601">
        <v>8422</v>
      </c>
      <c r="E1601">
        <v>8256.74</v>
      </c>
      <c r="F1601">
        <v>8278.59</v>
      </c>
      <c r="G1601">
        <v>4048.91</v>
      </c>
      <c r="H1601">
        <v>33793089.609999999</v>
      </c>
    </row>
    <row r="1602" spans="1:8" x14ac:dyDescent="0.3">
      <c r="A1602" s="8">
        <f>DATEVALUE(MID(B1602,1,10))+(IF(RIGHT(B1602,2)="PM",12,0)+MID(B1602,12,2))/24</f>
        <v>43838.041666666664</v>
      </c>
      <c r="B1602" t="s">
        <v>1771</v>
      </c>
      <c r="C1602">
        <v>8431.82</v>
      </c>
      <c r="D1602">
        <v>8448.14</v>
      </c>
      <c r="E1602">
        <v>8328.89</v>
      </c>
      <c r="F1602">
        <v>8370.92</v>
      </c>
      <c r="G1602">
        <v>7355.82</v>
      </c>
      <c r="H1602">
        <v>61709797.600000001</v>
      </c>
    </row>
    <row r="1603" spans="1:8" x14ac:dyDescent="0.3">
      <c r="A1603" s="8">
        <f>DATEVALUE(MID(B1603,1,10))+(IF(RIGHT(B1603,2)="PM",12,0)+MID(B1603,12,2))/24</f>
        <v>43838.5</v>
      </c>
      <c r="B1603" t="s">
        <v>1772</v>
      </c>
      <c r="C1603">
        <v>8145.28</v>
      </c>
      <c r="D1603">
        <v>8455</v>
      </c>
      <c r="E1603">
        <v>8142</v>
      </c>
      <c r="F1603">
        <v>8431.82</v>
      </c>
      <c r="G1603">
        <v>11041.87</v>
      </c>
      <c r="H1603">
        <v>91931445.540000007</v>
      </c>
    </row>
    <row r="1604" spans="1:8" x14ac:dyDescent="0.3">
      <c r="A1604" s="8">
        <f>DATEVALUE(MID(B1604,1,10))+(IF(RIGHT(B1604,2)="PM",12,0)+MID(B1604,12,2))/24</f>
        <v>43837.958333333336</v>
      </c>
      <c r="B1604" t="s">
        <v>1773</v>
      </c>
      <c r="C1604">
        <v>8049.55</v>
      </c>
      <c r="D1604">
        <v>8207.68</v>
      </c>
      <c r="E1604">
        <v>8020.7</v>
      </c>
      <c r="F1604">
        <v>8145.28</v>
      </c>
      <c r="G1604">
        <v>3560.08</v>
      </c>
      <c r="H1604">
        <v>28945651.670000002</v>
      </c>
    </row>
    <row r="1605" spans="1:8" x14ac:dyDescent="0.3">
      <c r="A1605" s="8">
        <f>DATEVALUE(MID(B1605,1,10))+(IF(RIGHT(B1605,2)="PM",12,0)+MID(B1605,12,2))/24</f>
        <v>43837.916666666664</v>
      </c>
      <c r="B1605" t="s">
        <v>1774</v>
      </c>
      <c r="C1605">
        <v>8016.44</v>
      </c>
      <c r="D1605">
        <v>8067.06</v>
      </c>
      <c r="E1605">
        <v>7945.72</v>
      </c>
      <c r="F1605">
        <v>8049.55</v>
      </c>
      <c r="G1605">
        <v>2751.77</v>
      </c>
      <c r="H1605">
        <v>22061843.98</v>
      </c>
    </row>
    <row r="1606" spans="1:8" x14ac:dyDescent="0.3">
      <c r="A1606" s="8">
        <f>DATEVALUE(MID(B1606,1,10))+(IF(RIGHT(B1606,2)="PM",12,0)+MID(B1606,12,2))/24</f>
        <v>43837.875</v>
      </c>
      <c r="B1606" t="s">
        <v>1775</v>
      </c>
      <c r="C1606">
        <v>8162.66</v>
      </c>
      <c r="D1606">
        <v>8188</v>
      </c>
      <c r="E1606">
        <v>7975.74</v>
      </c>
      <c r="F1606">
        <v>8016.44</v>
      </c>
      <c r="G1606">
        <v>4423.05</v>
      </c>
      <c r="H1606">
        <v>35775653.890000001</v>
      </c>
    </row>
    <row r="1607" spans="1:8" x14ac:dyDescent="0.3">
      <c r="A1607" s="8">
        <f>DATEVALUE(MID(B1607,1,10))+(IF(RIGHT(B1607,2)="PM",12,0)+MID(B1607,12,2))/24</f>
        <v>43837.833333333336</v>
      </c>
      <c r="B1607" t="s">
        <v>1776</v>
      </c>
      <c r="C1607">
        <v>8073.69</v>
      </c>
      <c r="D1607">
        <v>8175.01</v>
      </c>
      <c r="E1607">
        <v>8041.28</v>
      </c>
      <c r="F1607">
        <v>8162.66</v>
      </c>
      <c r="G1607">
        <v>4060.92</v>
      </c>
      <c r="H1607">
        <v>32950584.510000002</v>
      </c>
    </row>
    <row r="1608" spans="1:8" x14ac:dyDescent="0.3">
      <c r="A1608" s="8">
        <f>DATEVALUE(MID(B1608,1,10))+(IF(RIGHT(B1608,2)="PM",12,0)+MID(B1608,12,2))/24</f>
        <v>43837.791666666664</v>
      </c>
      <c r="B1608" t="s">
        <v>1777</v>
      </c>
      <c r="C1608">
        <v>8037.69</v>
      </c>
      <c r="D1608">
        <v>8111.45</v>
      </c>
      <c r="E1608">
        <v>8032.39</v>
      </c>
      <c r="F1608">
        <v>8073.69</v>
      </c>
      <c r="G1608">
        <v>3773.02</v>
      </c>
      <c r="H1608">
        <v>30475620.050000001</v>
      </c>
    </row>
    <row r="1609" spans="1:8" x14ac:dyDescent="0.3">
      <c r="A1609" s="8">
        <f>DATEVALUE(MID(B1609,1,10))+(IF(RIGHT(B1609,2)="PM",12,0)+MID(B1609,12,2))/24</f>
        <v>43837.75</v>
      </c>
      <c r="B1609" t="s">
        <v>1778</v>
      </c>
      <c r="C1609">
        <v>7938.33</v>
      </c>
      <c r="D1609">
        <v>8137</v>
      </c>
      <c r="E1609">
        <v>7919.22</v>
      </c>
      <c r="F1609">
        <v>8037.69</v>
      </c>
      <c r="G1609">
        <v>8224.11</v>
      </c>
      <c r="H1609">
        <v>66170231.359999999</v>
      </c>
    </row>
    <row r="1610" spans="1:8" x14ac:dyDescent="0.3">
      <c r="A1610" s="8">
        <f>DATEVALUE(MID(B1610,1,10))+(IF(RIGHT(B1610,2)="PM",12,0)+MID(B1610,12,2))/24</f>
        <v>43837.708333333336</v>
      </c>
      <c r="B1610" t="s">
        <v>1779</v>
      </c>
      <c r="C1610">
        <v>7912.18</v>
      </c>
      <c r="D1610">
        <v>7952.05</v>
      </c>
      <c r="E1610">
        <v>7878.01</v>
      </c>
      <c r="F1610">
        <v>7938.33</v>
      </c>
      <c r="G1610">
        <v>2996.85</v>
      </c>
      <c r="H1610">
        <v>23743944.390000001</v>
      </c>
    </row>
    <row r="1611" spans="1:8" x14ac:dyDescent="0.3">
      <c r="A1611" s="8">
        <f>DATEVALUE(MID(B1611,1,10))+(IF(RIGHT(B1611,2)="PM",12,0)+MID(B1611,12,2))/24</f>
        <v>43837.666666666664</v>
      </c>
      <c r="B1611" t="s">
        <v>1780</v>
      </c>
      <c r="C1611">
        <v>7764.59</v>
      </c>
      <c r="D1611">
        <v>7940.12</v>
      </c>
      <c r="E1611">
        <v>7723.71</v>
      </c>
      <c r="F1611">
        <v>7912.18</v>
      </c>
      <c r="G1611">
        <v>5747.62</v>
      </c>
      <c r="H1611">
        <v>45186564.18</v>
      </c>
    </row>
    <row r="1612" spans="1:8" x14ac:dyDescent="0.3">
      <c r="A1612" s="8">
        <f>DATEVALUE(MID(B1612,1,10))+(IF(RIGHT(B1612,2)="PM",12,0)+MID(B1612,12,2))/24</f>
        <v>43837.625</v>
      </c>
      <c r="B1612" t="s">
        <v>1781</v>
      </c>
      <c r="C1612">
        <v>7838.8</v>
      </c>
      <c r="D1612">
        <v>7847.99</v>
      </c>
      <c r="E1612">
        <v>7740.29</v>
      </c>
      <c r="F1612">
        <v>7764.59</v>
      </c>
      <c r="G1612">
        <v>4660.54</v>
      </c>
      <c r="H1612">
        <v>36312258.789999999</v>
      </c>
    </row>
    <row r="1613" spans="1:8" x14ac:dyDescent="0.3">
      <c r="A1613" s="8">
        <f>DATEVALUE(MID(B1613,1,10))+(IF(RIGHT(B1613,2)="PM",12,0)+MID(B1613,12,2))/24</f>
        <v>43837.583333333336</v>
      </c>
      <c r="B1613" t="s">
        <v>1782</v>
      </c>
      <c r="C1613">
        <v>7847.99</v>
      </c>
      <c r="D1613">
        <v>7884.59</v>
      </c>
      <c r="E1613">
        <v>7837.26</v>
      </c>
      <c r="F1613">
        <v>7838.8</v>
      </c>
      <c r="G1613">
        <v>2211.25</v>
      </c>
      <c r="H1613">
        <v>17384982.550000001</v>
      </c>
    </row>
    <row r="1614" spans="1:8" x14ac:dyDescent="0.3">
      <c r="A1614" s="8">
        <f>DATEVALUE(MID(B1614,1,10))+(IF(RIGHT(B1614,2)="PM",12,0)+MID(B1614,12,2))/24</f>
        <v>43837.541666666664</v>
      </c>
      <c r="B1614" t="s">
        <v>1783</v>
      </c>
      <c r="C1614">
        <v>7869.05</v>
      </c>
      <c r="D1614">
        <v>7869.05</v>
      </c>
      <c r="E1614">
        <v>7810.73</v>
      </c>
      <c r="F1614">
        <v>7847.99</v>
      </c>
      <c r="G1614">
        <v>2663.73</v>
      </c>
      <c r="H1614">
        <v>20878414.309999999</v>
      </c>
    </row>
    <row r="1615" spans="1:8" x14ac:dyDescent="0.3">
      <c r="A1615" s="8">
        <f>DATEVALUE(MID(B1615,1,10))+(IF(RIGHT(B1615,2)="PM",12,0)+MID(B1615,12,2))/24</f>
        <v>43838</v>
      </c>
      <c r="B1615" t="s">
        <v>1784</v>
      </c>
      <c r="C1615">
        <v>7895.14</v>
      </c>
      <c r="D1615">
        <v>7915.77</v>
      </c>
      <c r="E1615">
        <v>7840</v>
      </c>
      <c r="F1615">
        <v>7869.05</v>
      </c>
      <c r="G1615">
        <v>2881.16</v>
      </c>
      <c r="H1615">
        <v>22701065.079999998</v>
      </c>
    </row>
    <row r="1616" spans="1:8" x14ac:dyDescent="0.3">
      <c r="A1616" s="8">
        <f>DATEVALUE(MID(B1616,1,10))+(IF(RIGHT(B1616,2)="PM",12,0)+MID(B1616,12,2))/24</f>
        <v>43837.458333333336</v>
      </c>
      <c r="B1616" t="s">
        <v>1785</v>
      </c>
      <c r="C1616">
        <v>7889.24</v>
      </c>
      <c r="D1616">
        <v>7965</v>
      </c>
      <c r="E1616">
        <v>7881.69</v>
      </c>
      <c r="F1616">
        <v>7895.14</v>
      </c>
      <c r="G1616">
        <v>3813.14</v>
      </c>
      <c r="H1616">
        <v>30213570.809999999</v>
      </c>
    </row>
    <row r="1617" spans="1:8" x14ac:dyDescent="0.3">
      <c r="A1617" s="8">
        <f>DATEVALUE(MID(B1617,1,10))+(IF(RIGHT(B1617,2)="PM",12,0)+MID(B1617,12,2))/24</f>
        <v>43837.416666666664</v>
      </c>
      <c r="B1617" t="s">
        <v>1786</v>
      </c>
      <c r="C1617">
        <v>7856.26</v>
      </c>
      <c r="D1617">
        <v>7889.78</v>
      </c>
      <c r="E1617">
        <v>7856.15</v>
      </c>
      <c r="F1617">
        <v>7889.24</v>
      </c>
      <c r="G1617">
        <v>1092.8699999999999</v>
      </c>
      <c r="H1617">
        <v>8603636.0500000007</v>
      </c>
    </row>
    <row r="1618" spans="1:8" x14ac:dyDescent="0.3">
      <c r="A1618" s="8">
        <f>DATEVALUE(MID(B1618,1,10))+(IF(RIGHT(B1618,2)="PM",12,0)+MID(B1618,12,2))/24</f>
        <v>43837.375</v>
      </c>
      <c r="B1618" t="s">
        <v>1787</v>
      </c>
      <c r="C1618">
        <v>7883.97</v>
      </c>
      <c r="D1618">
        <v>7886.17</v>
      </c>
      <c r="E1618">
        <v>7855</v>
      </c>
      <c r="F1618">
        <v>7856.26</v>
      </c>
      <c r="G1618">
        <v>1213.8</v>
      </c>
      <c r="H1618">
        <v>9554675.1199999992</v>
      </c>
    </row>
    <row r="1619" spans="1:8" x14ac:dyDescent="0.3">
      <c r="A1619" s="8">
        <f>DATEVALUE(MID(B1619,1,10))+(IF(RIGHT(B1619,2)="PM",12,0)+MID(B1619,12,2))/24</f>
        <v>43837.333333333336</v>
      </c>
      <c r="B1619" t="s">
        <v>1788</v>
      </c>
      <c r="C1619">
        <v>7883.37</v>
      </c>
      <c r="D1619">
        <v>7904.72</v>
      </c>
      <c r="E1619">
        <v>7868</v>
      </c>
      <c r="F1619">
        <v>7883.97</v>
      </c>
      <c r="G1619">
        <v>1941.43</v>
      </c>
      <c r="H1619">
        <v>15313566.130000001</v>
      </c>
    </row>
    <row r="1620" spans="1:8" x14ac:dyDescent="0.3">
      <c r="A1620" s="8">
        <f>DATEVALUE(MID(B1620,1,10))+(IF(RIGHT(B1620,2)="PM",12,0)+MID(B1620,12,2))/24</f>
        <v>43837.291666666664</v>
      </c>
      <c r="B1620" t="s">
        <v>1789</v>
      </c>
      <c r="C1620">
        <v>7872.91</v>
      </c>
      <c r="D1620">
        <v>7896.72</v>
      </c>
      <c r="E1620">
        <v>7857.53</v>
      </c>
      <c r="F1620">
        <v>7883.37</v>
      </c>
      <c r="G1620">
        <v>1581.18</v>
      </c>
      <c r="H1620">
        <v>12452529.26</v>
      </c>
    </row>
    <row r="1621" spans="1:8" x14ac:dyDescent="0.3">
      <c r="A1621" s="8">
        <f>DATEVALUE(MID(B1621,1,10))+(IF(RIGHT(B1621,2)="PM",12,0)+MID(B1621,12,2))/24</f>
        <v>43837.25</v>
      </c>
      <c r="B1621" t="s">
        <v>1790</v>
      </c>
      <c r="C1621">
        <v>7869.33</v>
      </c>
      <c r="D1621">
        <v>7876</v>
      </c>
      <c r="E1621">
        <v>7851.26</v>
      </c>
      <c r="F1621">
        <v>7872.91</v>
      </c>
      <c r="G1621">
        <v>966.29</v>
      </c>
      <c r="H1621">
        <v>7598453.8700000001</v>
      </c>
    </row>
    <row r="1622" spans="1:8" x14ac:dyDescent="0.3">
      <c r="A1622" s="8">
        <f>DATEVALUE(MID(B1622,1,10))+(IF(RIGHT(B1622,2)="PM",12,0)+MID(B1622,12,2))/24</f>
        <v>43837.208333333336</v>
      </c>
      <c r="B1622" t="s">
        <v>1791</v>
      </c>
      <c r="C1622">
        <v>7840.83</v>
      </c>
      <c r="D1622">
        <v>7882.56</v>
      </c>
      <c r="E1622">
        <v>7826.63</v>
      </c>
      <c r="F1622">
        <v>7869.33</v>
      </c>
      <c r="G1622">
        <v>1605.33</v>
      </c>
      <c r="H1622">
        <v>12614044.890000001</v>
      </c>
    </row>
    <row r="1623" spans="1:8" x14ac:dyDescent="0.3">
      <c r="A1623" s="8">
        <f>DATEVALUE(MID(B1623,1,10))+(IF(RIGHT(B1623,2)="PM",12,0)+MID(B1623,12,2))/24</f>
        <v>43837.166666666664</v>
      </c>
      <c r="B1623" t="s">
        <v>1792</v>
      </c>
      <c r="C1623">
        <v>7894.9</v>
      </c>
      <c r="D1623">
        <v>7905.5</v>
      </c>
      <c r="E1623">
        <v>7821</v>
      </c>
      <c r="F1623">
        <v>7840.83</v>
      </c>
      <c r="G1623">
        <v>2902.06</v>
      </c>
      <c r="H1623">
        <v>22820617.27</v>
      </c>
    </row>
    <row r="1624" spans="1:8" x14ac:dyDescent="0.3">
      <c r="A1624" s="8">
        <f>DATEVALUE(MID(B1624,1,10))+(IF(RIGHT(B1624,2)="PM",12,0)+MID(B1624,12,2))/24</f>
        <v>43837.125</v>
      </c>
      <c r="B1624" t="s">
        <v>1793</v>
      </c>
      <c r="C1624">
        <v>7896.2</v>
      </c>
      <c r="D1624">
        <v>7916.94</v>
      </c>
      <c r="E1624">
        <v>7885.75</v>
      </c>
      <c r="F1624">
        <v>7894.9</v>
      </c>
      <c r="G1624">
        <v>1651.46</v>
      </c>
      <c r="H1624">
        <v>13051021.550000001</v>
      </c>
    </row>
    <row r="1625" spans="1:8" x14ac:dyDescent="0.3">
      <c r="A1625" s="8">
        <f>DATEVALUE(MID(B1625,1,10))+(IF(RIGHT(B1625,2)="PM",12,0)+MID(B1625,12,2))/24</f>
        <v>43837.083333333336</v>
      </c>
      <c r="B1625" t="s">
        <v>1794</v>
      </c>
      <c r="C1625">
        <v>7905.67</v>
      </c>
      <c r="D1625">
        <v>7940</v>
      </c>
      <c r="E1625">
        <v>7892.32</v>
      </c>
      <c r="F1625">
        <v>7896.2</v>
      </c>
      <c r="G1625">
        <v>2448.29</v>
      </c>
      <c r="H1625">
        <v>19380739.280000001</v>
      </c>
    </row>
    <row r="1626" spans="1:8" x14ac:dyDescent="0.3">
      <c r="A1626" s="8">
        <f>DATEVALUE(MID(B1626,1,10))+(IF(RIGHT(B1626,2)="PM",12,0)+MID(B1626,12,2))/24</f>
        <v>43837.041666666664</v>
      </c>
      <c r="B1626" t="s">
        <v>1795</v>
      </c>
      <c r="C1626">
        <v>7888.42</v>
      </c>
      <c r="D1626">
        <v>7919.99</v>
      </c>
      <c r="E1626">
        <v>7866.01</v>
      </c>
      <c r="F1626">
        <v>7905.67</v>
      </c>
      <c r="G1626">
        <v>3443.49</v>
      </c>
      <c r="H1626">
        <v>27179266.440000001</v>
      </c>
    </row>
    <row r="1627" spans="1:8" x14ac:dyDescent="0.3">
      <c r="A1627" s="8">
        <f>DATEVALUE(MID(B1627,1,10))+(IF(RIGHT(B1627,2)="PM",12,0)+MID(B1627,12,2))/24</f>
        <v>43837.5</v>
      </c>
      <c r="B1627" t="s">
        <v>1796</v>
      </c>
      <c r="C1627">
        <v>7758</v>
      </c>
      <c r="D1627">
        <v>8000</v>
      </c>
      <c r="E1627">
        <v>7758</v>
      </c>
      <c r="F1627">
        <v>7888.42</v>
      </c>
      <c r="G1627">
        <v>11181.48</v>
      </c>
      <c r="H1627">
        <v>88317742.260000005</v>
      </c>
    </row>
    <row r="1628" spans="1:8" x14ac:dyDescent="0.3">
      <c r="A1628" s="8">
        <f>DATEVALUE(MID(B1628,1,10))+(IF(RIGHT(B1628,2)="PM",12,0)+MID(B1628,12,2))/24</f>
        <v>43836.958333333336</v>
      </c>
      <c r="B1628" t="s">
        <v>1797</v>
      </c>
      <c r="C1628">
        <v>7712.63</v>
      </c>
      <c r="D1628">
        <v>7795.34</v>
      </c>
      <c r="E1628">
        <v>7690.7</v>
      </c>
      <c r="F1628">
        <v>7758</v>
      </c>
      <c r="G1628">
        <v>4644.82</v>
      </c>
      <c r="H1628">
        <v>36037449.57</v>
      </c>
    </row>
    <row r="1629" spans="1:8" x14ac:dyDescent="0.3">
      <c r="A1629" s="8">
        <f>DATEVALUE(MID(B1629,1,10))+(IF(RIGHT(B1629,2)="PM",12,0)+MID(B1629,12,2))/24</f>
        <v>43836.916666666664</v>
      </c>
      <c r="B1629" t="s">
        <v>1798</v>
      </c>
      <c r="C1629">
        <v>7578.42</v>
      </c>
      <c r="D1629">
        <v>7752</v>
      </c>
      <c r="E1629">
        <v>7574.39</v>
      </c>
      <c r="F1629">
        <v>7712.63</v>
      </c>
      <c r="G1629">
        <v>5747.01</v>
      </c>
      <c r="H1629">
        <v>44147768.710000001</v>
      </c>
    </row>
    <row r="1630" spans="1:8" x14ac:dyDescent="0.3">
      <c r="A1630" s="8">
        <f>DATEVALUE(MID(B1630,1,10))+(IF(RIGHT(B1630,2)="PM",12,0)+MID(B1630,12,2))/24</f>
        <v>43836.875</v>
      </c>
      <c r="B1630" t="s">
        <v>1799</v>
      </c>
      <c r="C1630">
        <v>7551.25</v>
      </c>
      <c r="D1630">
        <v>7608</v>
      </c>
      <c r="E1630">
        <v>7547.56</v>
      </c>
      <c r="F1630">
        <v>7578.42</v>
      </c>
      <c r="G1630">
        <v>1933.63</v>
      </c>
      <c r="H1630">
        <v>14658278.59</v>
      </c>
    </row>
    <row r="1631" spans="1:8" x14ac:dyDescent="0.3">
      <c r="A1631" s="8">
        <f>DATEVALUE(MID(B1631,1,10))+(IF(RIGHT(B1631,2)="PM",12,0)+MID(B1631,12,2))/24</f>
        <v>43836.833333333336</v>
      </c>
      <c r="B1631" t="s">
        <v>1800</v>
      </c>
      <c r="C1631">
        <v>7539.9</v>
      </c>
      <c r="D1631">
        <v>7557.99</v>
      </c>
      <c r="E1631">
        <v>7534.9</v>
      </c>
      <c r="F1631">
        <v>7551.25</v>
      </c>
      <c r="G1631">
        <v>895.99</v>
      </c>
      <c r="H1631">
        <v>6759671.9500000002</v>
      </c>
    </row>
    <row r="1632" spans="1:8" x14ac:dyDescent="0.3">
      <c r="A1632" s="8">
        <f>DATEVALUE(MID(B1632,1,10))+(IF(RIGHT(B1632,2)="PM",12,0)+MID(B1632,12,2))/24</f>
        <v>43836.791666666664</v>
      </c>
      <c r="B1632" t="s">
        <v>1801</v>
      </c>
      <c r="C1632">
        <v>7533</v>
      </c>
      <c r="D1632">
        <v>7551.71</v>
      </c>
      <c r="E1632">
        <v>7524</v>
      </c>
      <c r="F1632">
        <v>7539.9</v>
      </c>
      <c r="G1632">
        <v>817.8</v>
      </c>
      <c r="H1632">
        <v>6164234.4000000004</v>
      </c>
    </row>
    <row r="1633" spans="1:8" x14ac:dyDescent="0.3">
      <c r="A1633" s="8">
        <f>DATEVALUE(MID(B1633,1,10))+(IF(RIGHT(B1633,2)="PM",12,0)+MID(B1633,12,2))/24</f>
        <v>43836.75</v>
      </c>
      <c r="B1633" t="s">
        <v>1802</v>
      </c>
      <c r="C1633">
        <v>7558.48</v>
      </c>
      <c r="D1633">
        <v>7560</v>
      </c>
      <c r="E1633">
        <v>7525.96</v>
      </c>
      <c r="F1633">
        <v>7533</v>
      </c>
      <c r="G1633">
        <v>858.22</v>
      </c>
      <c r="H1633">
        <v>6472629.2699999996</v>
      </c>
    </row>
    <row r="1634" spans="1:8" x14ac:dyDescent="0.3">
      <c r="A1634" s="8">
        <f>DATEVALUE(MID(B1634,1,10))+(IF(RIGHT(B1634,2)="PM",12,0)+MID(B1634,12,2))/24</f>
        <v>43836.708333333336</v>
      </c>
      <c r="B1634" t="s">
        <v>1803</v>
      </c>
      <c r="C1634">
        <v>7529.24</v>
      </c>
      <c r="D1634">
        <v>7561</v>
      </c>
      <c r="E1634">
        <v>7526.91</v>
      </c>
      <c r="F1634">
        <v>7558.48</v>
      </c>
      <c r="G1634">
        <v>1016.8</v>
      </c>
      <c r="H1634">
        <v>7675947.3300000001</v>
      </c>
    </row>
    <row r="1635" spans="1:8" x14ac:dyDescent="0.3">
      <c r="A1635" s="8">
        <f>DATEVALUE(MID(B1635,1,10))+(IF(RIGHT(B1635,2)="PM",12,0)+MID(B1635,12,2))/24</f>
        <v>43836.666666666664</v>
      </c>
      <c r="B1635" t="s">
        <v>1804</v>
      </c>
      <c r="C1635">
        <v>7519.99</v>
      </c>
      <c r="D1635">
        <v>7546.08</v>
      </c>
      <c r="E1635">
        <v>7509.43</v>
      </c>
      <c r="F1635">
        <v>7529.24</v>
      </c>
      <c r="G1635">
        <v>1482.67</v>
      </c>
      <c r="H1635">
        <v>11165647.640000001</v>
      </c>
    </row>
    <row r="1636" spans="1:8" x14ac:dyDescent="0.3">
      <c r="A1636" s="8">
        <f>DATEVALUE(MID(B1636,1,10))+(IF(RIGHT(B1636,2)="PM",12,0)+MID(B1636,12,2))/24</f>
        <v>43836.625</v>
      </c>
      <c r="B1636" t="s">
        <v>1805</v>
      </c>
      <c r="C1636">
        <v>7547.93</v>
      </c>
      <c r="D1636">
        <v>7553.28</v>
      </c>
      <c r="E1636">
        <v>7516.34</v>
      </c>
      <c r="F1636">
        <v>7519.99</v>
      </c>
      <c r="G1636">
        <v>1494.07</v>
      </c>
      <c r="H1636">
        <v>11255488.66</v>
      </c>
    </row>
    <row r="1637" spans="1:8" x14ac:dyDescent="0.3">
      <c r="A1637" s="8">
        <f>DATEVALUE(MID(B1637,1,10))+(IF(RIGHT(B1637,2)="PM",12,0)+MID(B1637,12,2))/24</f>
        <v>43836.583333333336</v>
      </c>
      <c r="B1637" t="s">
        <v>1806</v>
      </c>
      <c r="C1637">
        <v>7528.64</v>
      </c>
      <c r="D1637">
        <v>7558.45</v>
      </c>
      <c r="E1637">
        <v>7505.02</v>
      </c>
      <c r="F1637">
        <v>7547.93</v>
      </c>
      <c r="G1637">
        <v>2191.48</v>
      </c>
      <c r="H1637">
        <v>16514655.800000001</v>
      </c>
    </row>
    <row r="1638" spans="1:8" x14ac:dyDescent="0.3">
      <c r="A1638" s="8">
        <f>DATEVALUE(MID(B1638,1,10))+(IF(RIGHT(B1638,2)="PM",12,0)+MID(B1638,12,2))/24</f>
        <v>43836.541666666664</v>
      </c>
      <c r="B1638" t="s">
        <v>1807</v>
      </c>
      <c r="C1638">
        <v>7557.42</v>
      </c>
      <c r="D1638">
        <v>7622</v>
      </c>
      <c r="E1638">
        <v>7465.44</v>
      </c>
      <c r="F1638">
        <v>7528.64</v>
      </c>
      <c r="G1638">
        <v>3212.7</v>
      </c>
      <c r="H1638">
        <v>24264691.870000001</v>
      </c>
    </row>
    <row r="1639" spans="1:8" x14ac:dyDescent="0.3">
      <c r="A1639" s="8">
        <f>DATEVALUE(MID(B1639,1,10))+(IF(RIGHT(B1639,2)="PM",12,0)+MID(B1639,12,2))/24</f>
        <v>43837</v>
      </c>
      <c r="B1639" t="s">
        <v>1808</v>
      </c>
      <c r="C1639">
        <v>7544.72</v>
      </c>
      <c r="D1639">
        <v>7566.24</v>
      </c>
      <c r="E1639">
        <v>7535</v>
      </c>
      <c r="F1639">
        <v>7557.42</v>
      </c>
      <c r="G1639">
        <v>1386.77</v>
      </c>
      <c r="H1639">
        <v>10471579.189999999</v>
      </c>
    </row>
    <row r="1640" spans="1:8" x14ac:dyDescent="0.3">
      <c r="A1640" s="8">
        <f>DATEVALUE(MID(B1640,1,10))+(IF(RIGHT(B1640,2)="PM",12,0)+MID(B1640,12,2))/24</f>
        <v>43836.458333333336</v>
      </c>
      <c r="B1640" t="s">
        <v>1809</v>
      </c>
      <c r="C1640">
        <v>7561.22</v>
      </c>
      <c r="D1640">
        <v>7582.27</v>
      </c>
      <c r="E1640">
        <v>7526.88</v>
      </c>
      <c r="F1640">
        <v>7544.72</v>
      </c>
      <c r="G1640">
        <v>1966.7</v>
      </c>
      <c r="H1640">
        <v>14853721.449999999</v>
      </c>
    </row>
    <row r="1641" spans="1:8" x14ac:dyDescent="0.3">
      <c r="A1641" s="8">
        <f>DATEVALUE(MID(B1641,1,10))+(IF(RIGHT(B1641,2)="PM",12,0)+MID(B1641,12,2))/24</f>
        <v>43836.416666666664</v>
      </c>
      <c r="B1641" t="s">
        <v>1810</v>
      </c>
      <c r="C1641">
        <v>7550.78</v>
      </c>
      <c r="D1641">
        <v>7576.68</v>
      </c>
      <c r="E1641">
        <v>7535.64</v>
      </c>
      <c r="F1641">
        <v>7561.22</v>
      </c>
      <c r="G1641">
        <v>1712.99</v>
      </c>
      <c r="H1641">
        <v>12936292.779999999</v>
      </c>
    </row>
    <row r="1642" spans="1:8" x14ac:dyDescent="0.3">
      <c r="A1642" s="8">
        <f>DATEVALUE(MID(B1642,1,10))+(IF(RIGHT(B1642,2)="PM",12,0)+MID(B1642,12,2))/24</f>
        <v>43836.375</v>
      </c>
      <c r="B1642" t="s">
        <v>1811</v>
      </c>
      <c r="C1642">
        <v>7547.55</v>
      </c>
      <c r="D1642">
        <v>7553</v>
      </c>
      <c r="E1642">
        <v>7516.51</v>
      </c>
      <c r="F1642">
        <v>7550.78</v>
      </c>
      <c r="G1642">
        <v>1931.39</v>
      </c>
      <c r="H1642">
        <v>14551015.98</v>
      </c>
    </row>
    <row r="1643" spans="1:8" x14ac:dyDescent="0.3">
      <c r="A1643" s="8">
        <f>DATEVALUE(MID(B1643,1,10))+(IF(RIGHT(B1643,2)="PM",12,0)+MID(B1643,12,2))/24</f>
        <v>43836.333333333336</v>
      </c>
      <c r="B1643" t="s">
        <v>1812</v>
      </c>
      <c r="C1643">
        <v>7507.91</v>
      </c>
      <c r="D1643">
        <v>7551.68</v>
      </c>
      <c r="E1643">
        <v>7507.39</v>
      </c>
      <c r="F1643">
        <v>7547.55</v>
      </c>
      <c r="G1643">
        <v>1581.66</v>
      </c>
      <c r="H1643">
        <v>11914384.5</v>
      </c>
    </row>
    <row r="1644" spans="1:8" x14ac:dyDescent="0.3">
      <c r="A1644" s="8">
        <f>DATEVALUE(MID(B1644,1,10))+(IF(RIGHT(B1644,2)="PM",12,0)+MID(B1644,12,2))/24</f>
        <v>43836.291666666664</v>
      </c>
      <c r="B1644" t="s">
        <v>1813</v>
      </c>
      <c r="C1644">
        <v>7520</v>
      </c>
      <c r="D1644">
        <v>7527.27</v>
      </c>
      <c r="E1644">
        <v>7505.57</v>
      </c>
      <c r="F1644">
        <v>7507.91</v>
      </c>
      <c r="G1644">
        <v>851.95</v>
      </c>
      <c r="H1644">
        <v>6405730</v>
      </c>
    </row>
    <row r="1645" spans="1:8" x14ac:dyDescent="0.3">
      <c r="A1645" s="8">
        <f>DATEVALUE(MID(B1645,1,10))+(IF(RIGHT(B1645,2)="PM",12,0)+MID(B1645,12,2))/24</f>
        <v>43836.25</v>
      </c>
      <c r="B1645" t="s">
        <v>1814</v>
      </c>
      <c r="C1645">
        <v>7532.85</v>
      </c>
      <c r="D1645">
        <v>7537.53</v>
      </c>
      <c r="E1645">
        <v>7510.99</v>
      </c>
      <c r="F1645">
        <v>7520</v>
      </c>
      <c r="G1645">
        <v>823.13</v>
      </c>
      <c r="H1645">
        <v>6192283.1299999999</v>
      </c>
    </row>
    <row r="1646" spans="1:8" x14ac:dyDescent="0.3">
      <c r="A1646" s="8">
        <f>DATEVALUE(MID(B1646,1,10))+(IF(RIGHT(B1646,2)="PM",12,0)+MID(B1646,12,2))/24</f>
        <v>43836.208333333336</v>
      </c>
      <c r="B1646" t="s">
        <v>1815</v>
      </c>
      <c r="C1646">
        <v>7529.52</v>
      </c>
      <c r="D1646">
        <v>7541.55</v>
      </c>
      <c r="E1646">
        <v>7496</v>
      </c>
      <c r="F1646">
        <v>7532.85</v>
      </c>
      <c r="G1646">
        <v>1339.69</v>
      </c>
      <c r="H1646">
        <v>10072273.890000001</v>
      </c>
    </row>
    <row r="1647" spans="1:8" x14ac:dyDescent="0.3">
      <c r="A1647" s="8">
        <f>DATEVALUE(MID(B1647,1,10))+(IF(RIGHT(B1647,2)="PM",12,0)+MID(B1647,12,2))/24</f>
        <v>43836.166666666664</v>
      </c>
      <c r="B1647" t="s">
        <v>1816</v>
      </c>
      <c r="C1647">
        <v>7540.9</v>
      </c>
      <c r="D1647">
        <v>7554.61</v>
      </c>
      <c r="E1647">
        <v>7516.06</v>
      </c>
      <c r="F1647">
        <v>7529.52</v>
      </c>
      <c r="G1647">
        <v>1466.67</v>
      </c>
      <c r="H1647">
        <v>11048808.6</v>
      </c>
    </row>
    <row r="1648" spans="1:8" x14ac:dyDescent="0.3">
      <c r="A1648" s="8">
        <f>DATEVALUE(MID(B1648,1,10))+(IF(RIGHT(B1648,2)="PM",12,0)+MID(B1648,12,2))/24</f>
        <v>43836.125</v>
      </c>
      <c r="B1648" t="s">
        <v>1817</v>
      </c>
      <c r="C1648">
        <v>7551.44</v>
      </c>
      <c r="D1648">
        <v>7580</v>
      </c>
      <c r="E1648">
        <v>7486.85</v>
      </c>
      <c r="F1648">
        <v>7540.9</v>
      </c>
      <c r="G1648">
        <v>4312.32</v>
      </c>
      <c r="H1648">
        <v>32492756.719999999</v>
      </c>
    </row>
    <row r="1649" spans="1:8" x14ac:dyDescent="0.3">
      <c r="A1649" s="8">
        <f>DATEVALUE(MID(B1649,1,10))+(IF(RIGHT(B1649,2)="PM",12,0)+MID(B1649,12,2))/24</f>
        <v>43836.083333333336</v>
      </c>
      <c r="B1649" t="s">
        <v>1818</v>
      </c>
      <c r="C1649">
        <v>7423.5</v>
      </c>
      <c r="D1649">
        <v>7562</v>
      </c>
      <c r="E1649">
        <v>7421.64</v>
      </c>
      <c r="F1649">
        <v>7551.44</v>
      </c>
      <c r="G1649">
        <v>5229.8</v>
      </c>
      <c r="H1649">
        <v>39241392.75</v>
      </c>
    </row>
    <row r="1650" spans="1:8" x14ac:dyDescent="0.3">
      <c r="A1650" s="8">
        <f>DATEVALUE(MID(B1650,1,10))+(IF(RIGHT(B1650,2)="PM",12,0)+MID(B1650,12,2))/24</f>
        <v>43836.041666666664</v>
      </c>
      <c r="B1650" t="s">
        <v>1819</v>
      </c>
      <c r="C1650">
        <v>7378.75</v>
      </c>
      <c r="D1650">
        <v>7426.82</v>
      </c>
      <c r="E1650">
        <v>7368.55</v>
      </c>
      <c r="F1650">
        <v>7423.5</v>
      </c>
      <c r="G1650">
        <v>1512.63</v>
      </c>
      <c r="H1650">
        <v>11178741.720000001</v>
      </c>
    </row>
    <row r="1651" spans="1:8" x14ac:dyDescent="0.3">
      <c r="A1651" s="8">
        <f>DATEVALUE(MID(B1651,1,10))+(IF(RIGHT(B1651,2)="PM",12,0)+MID(B1651,12,2))/24</f>
        <v>43836.5</v>
      </c>
      <c r="B1651" t="s">
        <v>1820</v>
      </c>
      <c r="C1651">
        <v>7358.75</v>
      </c>
      <c r="D1651">
        <v>7384.72</v>
      </c>
      <c r="E1651">
        <v>7346.76</v>
      </c>
      <c r="F1651">
        <v>7378.75</v>
      </c>
      <c r="G1651">
        <v>1287.08</v>
      </c>
      <c r="H1651">
        <v>9478020.0800000001</v>
      </c>
    </row>
    <row r="1652" spans="1:8" x14ac:dyDescent="0.3">
      <c r="A1652" s="8">
        <f>DATEVALUE(MID(B1652,1,10))+(IF(RIGHT(B1652,2)="PM",12,0)+MID(B1652,12,2))/24</f>
        <v>43835.958333333336</v>
      </c>
      <c r="B1652" t="s">
        <v>1821</v>
      </c>
      <c r="C1652">
        <v>7355.73</v>
      </c>
      <c r="D1652">
        <v>7363.35</v>
      </c>
      <c r="E1652">
        <v>7321</v>
      </c>
      <c r="F1652">
        <v>7358.75</v>
      </c>
      <c r="G1652">
        <v>1288.1600000000001</v>
      </c>
      <c r="H1652">
        <v>9464046.0199999996</v>
      </c>
    </row>
    <row r="1653" spans="1:8" x14ac:dyDescent="0.3">
      <c r="A1653" s="8">
        <f>DATEVALUE(MID(B1653,1,10))+(IF(RIGHT(B1653,2)="PM",12,0)+MID(B1653,12,2))/24</f>
        <v>43835.916666666664</v>
      </c>
      <c r="B1653" t="s">
        <v>1822</v>
      </c>
      <c r="C1653">
        <v>7368.52</v>
      </c>
      <c r="D1653">
        <v>7385.65</v>
      </c>
      <c r="E1653">
        <v>7318</v>
      </c>
      <c r="F1653">
        <v>7355.73</v>
      </c>
      <c r="G1653">
        <v>1868.77</v>
      </c>
      <c r="H1653">
        <v>13737201.68</v>
      </c>
    </row>
    <row r="1654" spans="1:8" x14ac:dyDescent="0.3">
      <c r="A1654" s="8">
        <f>DATEVALUE(MID(B1654,1,10))+(IF(RIGHT(B1654,2)="PM",12,0)+MID(B1654,12,2))/24</f>
        <v>43835.875</v>
      </c>
      <c r="B1654" t="s">
        <v>1823</v>
      </c>
      <c r="C1654">
        <v>7431.6</v>
      </c>
      <c r="D1654">
        <v>7431.6</v>
      </c>
      <c r="E1654">
        <v>7361.01</v>
      </c>
      <c r="F1654">
        <v>7368.52</v>
      </c>
      <c r="G1654">
        <v>1972.01</v>
      </c>
      <c r="H1654">
        <v>14587077.390000001</v>
      </c>
    </row>
    <row r="1655" spans="1:8" x14ac:dyDescent="0.3">
      <c r="A1655" s="8">
        <f>DATEVALUE(MID(B1655,1,10))+(IF(RIGHT(B1655,2)="PM",12,0)+MID(B1655,12,2))/24</f>
        <v>43835.833333333336</v>
      </c>
      <c r="B1655" t="s">
        <v>1824</v>
      </c>
      <c r="C1655">
        <v>7444.14</v>
      </c>
      <c r="D1655">
        <v>7445</v>
      </c>
      <c r="E1655">
        <v>7426</v>
      </c>
      <c r="F1655">
        <v>7431.6</v>
      </c>
      <c r="G1655">
        <v>629.21</v>
      </c>
      <c r="H1655">
        <v>4678290.46</v>
      </c>
    </row>
    <row r="1656" spans="1:8" x14ac:dyDescent="0.3">
      <c r="A1656" s="8">
        <f>DATEVALUE(MID(B1656,1,10))+(IF(RIGHT(B1656,2)="PM",12,0)+MID(B1656,12,2))/24</f>
        <v>43835.791666666664</v>
      </c>
      <c r="B1656" t="s">
        <v>1825</v>
      </c>
      <c r="C1656">
        <v>7438.72</v>
      </c>
      <c r="D1656">
        <v>7449.69</v>
      </c>
      <c r="E1656">
        <v>7427.1</v>
      </c>
      <c r="F1656">
        <v>7444.14</v>
      </c>
      <c r="G1656">
        <v>871.55</v>
      </c>
      <c r="H1656">
        <v>6484821.54</v>
      </c>
    </row>
    <row r="1657" spans="1:8" x14ac:dyDescent="0.3">
      <c r="A1657" s="8">
        <f>DATEVALUE(MID(B1657,1,10))+(IF(RIGHT(B1657,2)="PM",12,0)+MID(B1657,12,2))/24</f>
        <v>43835.75</v>
      </c>
      <c r="B1657" t="s">
        <v>1826</v>
      </c>
      <c r="C1657">
        <v>7464.65</v>
      </c>
      <c r="D1657">
        <v>7468.87</v>
      </c>
      <c r="E1657">
        <v>7421.77</v>
      </c>
      <c r="F1657">
        <v>7438.72</v>
      </c>
      <c r="G1657">
        <v>1122.97</v>
      </c>
      <c r="H1657">
        <v>8356484.2199999997</v>
      </c>
    </row>
    <row r="1658" spans="1:8" x14ac:dyDescent="0.3">
      <c r="A1658" s="8">
        <f>DATEVALUE(MID(B1658,1,10))+(IF(RIGHT(B1658,2)="PM",12,0)+MID(B1658,12,2))/24</f>
        <v>43835.708333333336</v>
      </c>
      <c r="B1658" t="s">
        <v>1827</v>
      </c>
      <c r="C1658">
        <v>7461.38</v>
      </c>
      <c r="D1658">
        <v>7470.76</v>
      </c>
      <c r="E1658">
        <v>7445.15</v>
      </c>
      <c r="F1658">
        <v>7464.65</v>
      </c>
      <c r="G1658">
        <v>854.84</v>
      </c>
      <c r="H1658">
        <v>6377967.5899999999</v>
      </c>
    </row>
    <row r="1659" spans="1:8" x14ac:dyDescent="0.3">
      <c r="A1659" s="8">
        <f>DATEVALUE(MID(B1659,1,10))+(IF(RIGHT(B1659,2)="PM",12,0)+MID(B1659,12,2))/24</f>
        <v>43835.666666666664</v>
      </c>
      <c r="B1659" t="s">
        <v>1828</v>
      </c>
      <c r="C1659">
        <v>7468.42</v>
      </c>
      <c r="D1659">
        <v>7484</v>
      </c>
      <c r="E1659">
        <v>7450</v>
      </c>
      <c r="F1659">
        <v>7461.38</v>
      </c>
      <c r="G1659">
        <v>1632.46</v>
      </c>
      <c r="H1659">
        <v>12191238.859999999</v>
      </c>
    </row>
    <row r="1660" spans="1:8" x14ac:dyDescent="0.3">
      <c r="A1660" s="8">
        <f>DATEVALUE(MID(B1660,1,10))+(IF(RIGHT(B1660,2)="PM",12,0)+MID(B1660,12,2))/24</f>
        <v>43835.625</v>
      </c>
      <c r="B1660" t="s">
        <v>1829</v>
      </c>
      <c r="C1660">
        <v>7431.82</v>
      </c>
      <c r="D1660">
        <v>7476.31</v>
      </c>
      <c r="E1660">
        <v>7430.99</v>
      </c>
      <c r="F1660">
        <v>7468.42</v>
      </c>
      <c r="G1660">
        <v>1719.67</v>
      </c>
      <c r="H1660">
        <v>12823051.449999999</v>
      </c>
    </row>
    <row r="1661" spans="1:8" x14ac:dyDescent="0.3">
      <c r="A1661" s="8">
        <f>DATEVALUE(MID(B1661,1,10))+(IF(RIGHT(B1661,2)="PM",12,0)+MID(B1661,12,2))/24</f>
        <v>43835.583333333336</v>
      </c>
      <c r="B1661" t="s">
        <v>1830</v>
      </c>
      <c r="C1661">
        <v>7431.15</v>
      </c>
      <c r="D1661">
        <v>7444.73</v>
      </c>
      <c r="E1661">
        <v>7425</v>
      </c>
      <c r="F1661">
        <v>7431.82</v>
      </c>
      <c r="G1661">
        <v>750.5</v>
      </c>
      <c r="H1661">
        <v>5581922.3499999996</v>
      </c>
    </row>
    <row r="1662" spans="1:8" x14ac:dyDescent="0.3">
      <c r="A1662" s="8">
        <f>DATEVALUE(MID(B1662,1,10))+(IF(RIGHT(B1662,2)="PM",12,0)+MID(B1662,12,2))/24</f>
        <v>43835.541666666664</v>
      </c>
      <c r="B1662" t="s">
        <v>1831</v>
      </c>
      <c r="C1662">
        <v>7457.01</v>
      </c>
      <c r="D1662">
        <v>7458</v>
      </c>
      <c r="E1662">
        <v>7415</v>
      </c>
      <c r="F1662">
        <v>7431.15</v>
      </c>
      <c r="G1662">
        <v>1228.22</v>
      </c>
      <c r="H1662">
        <v>9135673.6999999993</v>
      </c>
    </row>
    <row r="1663" spans="1:8" x14ac:dyDescent="0.3">
      <c r="A1663" s="8">
        <f>DATEVALUE(MID(B1663,1,10))+(IF(RIGHT(B1663,2)="PM",12,0)+MID(B1663,12,2))/24</f>
        <v>43836</v>
      </c>
      <c r="B1663" t="s">
        <v>1832</v>
      </c>
      <c r="C1663">
        <v>7422.33</v>
      </c>
      <c r="D1663">
        <v>7460.46</v>
      </c>
      <c r="E1663">
        <v>7421.93</v>
      </c>
      <c r="F1663">
        <v>7457.01</v>
      </c>
      <c r="G1663">
        <v>1010.84</v>
      </c>
      <c r="H1663">
        <v>7524049.2999999998</v>
      </c>
    </row>
    <row r="1664" spans="1:8" x14ac:dyDescent="0.3">
      <c r="A1664" s="8">
        <f>DATEVALUE(MID(B1664,1,10))+(IF(RIGHT(B1664,2)="PM",12,0)+MID(B1664,12,2))/24</f>
        <v>43835.458333333336</v>
      </c>
      <c r="B1664" t="s">
        <v>1833</v>
      </c>
      <c r="C1664">
        <v>7415.12</v>
      </c>
      <c r="D1664">
        <v>7440</v>
      </c>
      <c r="E1664">
        <v>7410</v>
      </c>
      <c r="F1664">
        <v>7422.33</v>
      </c>
      <c r="G1664">
        <v>935.26</v>
      </c>
      <c r="H1664">
        <v>6945495.4299999997</v>
      </c>
    </row>
    <row r="1665" spans="1:8" x14ac:dyDescent="0.3">
      <c r="A1665" s="8">
        <f>DATEVALUE(MID(B1665,1,10))+(IF(RIGHT(B1665,2)="PM",12,0)+MID(B1665,12,2))/24</f>
        <v>43835.416666666664</v>
      </c>
      <c r="B1665" t="s">
        <v>1834</v>
      </c>
      <c r="C1665">
        <v>7427.74</v>
      </c>
      <c r="D1665">
        <v>7432.28</v>
      </c>
      <c r="E1665">
        <v>7403.21</v>
      </c>
      <c r="F1665">
        <v>7415.12</v>
      </c>
      <c r="G1665">
        <v>948.88</v>
      </c>
      <c r="H1665">
        <v>7038415.4800000004</v>
      </c>
    </row>
    <row r="1666" spans="1:8" x14ac:dyDescent="0.3">
      <c r="A1666" s="8">
        <f>DATEVALUE(MID(B1666,1,10))+(IF(RIGHT(B1666,2)="PM",12,0)+MID(B1666,12,2))/24</f>
        <v>43835.375</v>
      </c>
      <c r="B1666" t="s">
        <v>1835</v>
      </c>
      <c r="C1666">
        <v>7430.05</v>
      </c>
      <c r="D1666">
        <v>7436.84</v>
      </c>
      <c r="E1666">
        <v>7400</v>
      </c>
      <c r="F1666">
        <v>7427.74</v>
      </c>
      <c r="G1666">
        <v>1896.34</v>
      </c>
      <c r="H1666">
        <v>14067615.050000001</v>
      </c>
    </row>
    <row r="1667" spans="1:8" x14ac:dyDescent="0.3">
      <c r="A1667" s="8">
        <f>DATEVALUE(MID(B1667,1,10))+(IF(RIGHT(B1667,2)="PM",12,0)+MID(B1667,12,2))/24</f>
        <v>43835.333333333336</v>
      </c>
      <c r="B1667" t="s">
        <v>1836</v>
      </c>
      <c r="C1667">
        <v>7463.63</v>
      </c>
      <c r="D1667">
        <v>7472</v>
      </c>
      <c r="E1667">
        <v>7410</v>
      </c>
      <c r="F1667">
        <v>7430.05</v>
      </c>
      <c r="G1667">
        <v>1474.5</v>
      </c>
      <c r="H1667">
        <v>10970071.4</v>
      </c>
    </row>
    <row r="1668" spans="1:8" x14ac:dyDescent="0.3">
      <c r="A1668" s="8">
        <f>DATEVALUE(MID(B1668,1,10))+(IF(RIGHT(B1668,2)="PM",12,0)+MID(B1668,12,2))/24</f>
        <v>43835.291666666664</v>
      </c>
      <c r="B1668" t="s">
        <v>1837</v>
      </c>
      <c r="C1668">
        <v>7457.5</v>
      </c>
      <c r="D1668">
        <v>7470.36</v>
      </c>
      <c r="E1668">
        <v>7442</v>
      </c>
      <c r="F1668">
        <v>7463.63</v>
      </c>
      <c r="G1668">
        <v>831.2</v>
      </c>
      <c r="H1668">
        <v>6196487.6200000001</v>
      </c>
    </row>
    <row r="1669" spans="1:8" x14ac:dyDescent="0.3">
      <c r="A1669" s="8">
        <f>DATEVALUE(MID(B1669,1,10))+(IF(RIGHT(B1669,2)="PM",12,0)+MID(B1669,12,2))/24</f>
        <v>43835.25</v>
      </c>
      <c r="B1669" t="s">
        <v>1838</v>
      </c>
      <c r="C1669">
        <v>7459.12</v>
      </c>
      <c r="D1669">
        <v>7481.25</v>
      </c>
      <c r="E1669">
        <v>7437.4</v>
      </c>
      <c r="F1669">
        <v>7457.5</v>
      </c>
      <c r="G1669">
        <v>1084.6400000000001</v>
      </c>
      <c r="H1669">
        <v>8088315.7400000002</v>
      </c>
    </row>
    <row r="1670" spans="1:8" x14ac:dyDescent="0.3">
      <c r="A1670" s="8">
        <f>DATEVALUE(MID(B1670,1,10))+(IF(RIGHT(B1670,2)="PM",12,0)+MID(B1670,12,2))/24</f>
        <v>43835.208333333336</v>
      </c>
      <c r="B1670" t="s">
        <v>1839</v>
      </c>
      <c r="C1670">
        <v>7457.14</v>
      </c>
      <c r="D1670">
        <v>7470</v>
      </c>
      <c r="E1670">
        <v>7444</v>
      </c>
      <c r="F1670">
        <v>7459.12</v>
      </c>
      <c r="G1670">
        <v>883.27</v>
      </c>
      <c r="H1670">
        <v>6586636.5999999996</v>
      </c>
    </row>
    <row r="1671" spans="1:8" x14ac:dyDescent="0.3">
      <c r="A1671" s="8">
        <f>DATEVALUE(MID(B1671,1,10))+(IF(RIGHT(B1671,2)="PM",12,0)+MID(B1671,12,2))/24</f>
        <v>43835.166666666664</v>
      </c>
      <c r="B1671" t="s">
        <v>1840</v>
      </c>
      <c r="C1671">
        <v>7475.99</v>
      </c>
      <c r="D1671">
        <v>7495</v>
      </c>
      <c r="E1671">
        <v>7444</v>
      </c>
      <c r="F1671">
        <v>7457.14</v>
      </c>
      <c r="G1671">
        <v>1735</v>
      </c>
      <c r="H1671">
        <v>12958096.34</v>
      </c>
    </row>
    <row r="1672" spans="1:8" x14ac:dyDescent="0.3">
      <c r="A1672" s="8">
        <f>DATEVALUE(MID(B1672,1,10))+(IF(RIGHT(B1672,2)="PM",12,0)+MID(B1672,12,2))/24</f>
        <v>43835.125</v>
      </c>
      <c r="B1672" t="s">
        <v>1841</v>
      </c>
      <c r="C1672">
        <v>7443.79</v>
      </c>
      <c r="D1672">
        <v>7478</v>
      </c>
      <c r="E1672">
        <v>7439.33</v>
      </c>
      <c r="F1672">
        <v>7475.99</v>
      </c>
      <c r="G1672">
        <v>1321.4</v>
      </c>
      <c r="H1672">
        <v>9856828.0999999996</v>
      </c>
    </row>
    <row r="1673" spans="1:8" x14ac:dyDescent="0.3">
      <c r="A1673" s="8">
        <f>DATEVALUE(MID(B1673,1,10))+(IF(RIGHT(B1673,2)="PM",12,0)+MID(B1673,12,2))/24</f>
        <v>43835.083333333336</v>
      </c>
      <c r="B1673" t="s">
        <v>1842</v>
      </c>
      <c r="C1673">
        <v>7459.18</v>
      </c>
      <c r="D1673">
        <v>7482.87</v>
      </c>
      <c r="E1673">
        <v>7432.79</v>
      </c>
      <c r="F1673">
        <v>7443.79</v>
      </c>
      <c r="G1673">
        <v>1865.56</v>
      </c>
      <c r="H1673">
        <v>13906915.83</v>
      </c>
    </row>
    <row r="1674" spans="1:8" x14ac:dyDescent="0.3">
      <c r="A1674" s="8">
        <f>DATEVALUE(MID(B1674,1,10))+(IF(RIGHT(B1674,2)="PM",12,0)+MID(B1674,12,2))/24</f>
        <v>43835.041666666664</v>
      </c>
      <c r="B1674" t="s">
        <v>1843</v>
      </c>
      <c r="C1674">
        <v>7373.48</v>
      </c>
      <c r="D1674">
        <v>7481.87</v>
      </c>
      <c r="E1674">
        <v>7373.43</v>
      </c>
      <c r="F1674">
        <v>7459.18</v>
      </c>
      <c r="G1674">
        <v>5736.3</v>
      </c>
      <c r="H1674">
        <v>42686211.57</v>
      </c>
    </row>
    <row r="1675" spans="1:8" x14ac:dyDescent="0.3">
      <c r="A1675" s="8">
        <f>DATEVALUE(MID(B1675,1,10))+(IF(RIGHT(B1675,2)="PM",12,0)+MID(B1675,12,2))/24</f>
        <v>43835.5</v>
      </c>
      <c r="B1675" t="s">
        <v>1844</v>
      </c>
      <c r="C1675">
        <v>7354.11</v>
      </c>
      <c r="D1675">
        <v>7393</v>
      </c>
      <c r="E1675">
        <v>7354.11</v>
      </c>
      <c r="F1675">
        <v>7373.48</v>
      </c>
      <c r="G1675">
        <v>1337.79</v>
      </c>
      <c r="H1675">
        <v>9866063.1300000008</v>
      </c>
    </row>
    <row r="1676" spans="1:8" x14ac:dyDescent="0.3">
      <c r="A1676" s="8">
        <f>DATEVALUE(MID(B1676,1,10))+(IF(RIGHT(B1676,2)="PM",12,0)+MID(B1676,12,2))/24</f>
        <v>43834.958333333336</v>
      </c>
      <c r="B1676" t="s">
        <v>1845</v>
      </c>
      <c r="C1676">
        <v>7350.24</v>
      </c>
      <c r="D1676">
        <v>7363</v>
      </c>
      <c r="E1676">
        <v>7328.9</v>
      </c>
      <c r="F1676">
        <v>7354.11</v>
      </c>
      <c r="G1676">
        <v>494.37</v>
      </c>
      <c r="H1676">
        <v>3632613.56</v>
      </c>
    </row>
    <row r="1677" spans="1:8" x14ac:dyDescent="0.3">
      <c r="A1677" s="8">
        <f>DATEVALUE(MID(B1677,1,10))+(IF(RIGHT(B1677,2)="PM",12,0)+MID(B1677,12,2))/24</f>
        <v>43834.916666666664</v>
      </c>
      <c r="B1677" t="s">
        <v>1846</v>
      </c>
      <c r="C1677">
        <v>7350.68</v>
      </c>
      <c r="D1677">
        <v>7359.7</v>
      </c>
      <c r="E1677">
        <v>7342.67</v>
      </c>
      <c r="F1677">
        <v>7350.24</v>
      </c>
      <c r="G1677">
        <v>445.52</v>
      </c>
      <c r="H1677">
        <v>3274551.6</v>
      </c>
    </row>
    <row r="1678" spans="1:8" x14ac:dyDescent="0.3">
      <c r="A1678" s="8">
        <f>DATEVALUE(MID(B1678,1,10))+(IF(RIGHT(B1678,2)="PM",12,0)+MID(B1678,12,2))/24</f>
        <v>43834.875</v>
      </c>
      <c r="B1678" t="s">
        <v>1847</v>
      </c>
      <c r="C1678">
        <v>7341.06</v>
      </c>
      <c r="D1678">
        <v>7367.31</v>
      </c>
      <c r="E1678">
        <v>7330.72</v>
      </c>
      <c r="F1678">
        <v>7350.68</v>
      </c>
      <c r="G1678">
        <v>794.14</v>
      </c>
      <c r="H1678">
        <v>5838353.8399999999</v>
      </c>
    </row>
    <row r="1679" spans="1:8" x14ac:dyDescent="0.3">
      <c r="A1679" s="8">
        <f>DATEVALUE(MID(B1679,1,10))+(IF(RIGHT(B1679,2)="PM",12,0)+MID(B1679,12,2))/24</f>
        <v>43834.833333333336</v>
      </c>
      <c r="B1679" t="s">
        <v>1848</v>
      </c>
      <c r="C1679">
        <v>7334.83</v>
      </c>
      <c r="D1679">
        <v>7352.64</v>
      </c>
      <c r="E1679">
        <v>7310.67</v>
      </c>
      <c r="F1679">
        <v>7341.06</v>
      </c>
      <c r="G1679">
        <v>1333.95</v>
      </c>
      <c r="H1679">
        <v>9787595.6199999992</v>
      </c>
    </row>
    <row r="1680" spans="1:8" x14ac:dyDescent="0.3">
      <c r="A1680" s="8">
        <f>DATEVALUE(MID(B1680,1,10))+(IF(RIGHT(B1680,2)="PM",12,0)+MID(B1680,12,2))/24</f>
        <v>43834.791666666664</v>
      </c>
      <c r="B1680" t="s">
        <v>1849</v>
      </c>
      <c r="C1680">
        <v>7306.92</v>
      </c>
      <c r="D1680">
        <v>7353.84</v>
      </c>
      <c r="E1680">
        <v>7283.01</v>
      </c>
      <c r="F1680">
        <v>7334.83</v>
      </c>
      <c r="G1680">
        <v>1824.44</v>
      </c>
      <c r="H1680">
        <v>13352974.4</v>
      </c>
    </row>
    <row r="1681" spans="1:8" x14ac:dyDescent="0.3">
      <c r="A1681" s="8">
        <f>DATEVALUE(MID(B1681,1,10))+(IF(RIGHT(B1681,2)="PM",12,0)+MID(B1681,12,2))/24</f>
        <v>43834.75</v>
      </c>
      <c r="B1681" t="s">
        <v>1850</v>
      </c>
      <c r="C1681">
        <v>7351.99</v>
      </c>
      <c r="D1681">
        <v>7404</v>
      </c>
      <c r="E1681">
        <v>7272.21</v>
      </c>
      <c r="F1681">
        <v>7306.92</v>
      </c>
      <c r="G1681">
        <v>3677.43</v>
      </c>
      <c r="H1681">
        <v>26997370.16</v>
      </c>
    </row>
    <row r="1682" spans="1:8" x14ac:dyDescent="0.3">
      <c r="A1682" s="8">
        <f>DATEVALUE(MID(B1682,1,10))+(IF(RIGHT(B1682,2)="PM",12,0)+MID(B1682,12,2))/24</f>
        <v>43834.708333333336</v>
      </c>
      <c r="B1682" t="s">
        <v>1851</v>
      </c>
      <c r="C1682">
        <v>7307.11</v>
      </c>
      <c r="D1682">
        <v>7352</v>
      </c>
      <c r="E1682">
        <v>7305</v>
      </c>
      <c r="F1682">
        <v>7351.99</v>
      </c>
      <c r="G1682">
        <v>1150.97</v>
      </c>
      <c r="H1682">
        <v>8435516.5800000001</v>
      </c>
    </row>
    <row r="1683" spans="1:8" x14ac:dyDescent="0.3">
      <c r="A1683" s="8">
        <f>DATEVALUE(MID(B1683,1,10))+(IF(RIGHT(B1683,2)="PM",12,0)+MID(B1683,12,2))/24</f>
        <v>43834.666666666664</v>
      </c>
      <c r="B1683" t="s">
        <v>1852</v>
      </c>
      <c r="C1683">
        <v>7318.99</v>
      </c>
      <c r="D1683">
        <v>7323.26</v>
      </c>
      <c r="E1683">
        <v>7297.91</v>
      </c>
      <c r="F1683">
        <v>7307.11</v>
      </c>
      <c r="G1683">
        <v>993.81</v>
      </c>
      <c r="H1683">
        <v>7263631.6100000003</v>
      </c>
    </row>
    <row r="1684" spans="1:8" x14ac:dyDescent="0.3">
      <c r="A1684" s="8">
        <f>DATEVALUE(MID(B1684,1,10))+(IF(RIGHT(B1684,2)="PM",12,0)+MID(B1684,12,2))/24</f>
        <v>43834.625</v>
      </c>
      <c r="B1684" t="s">
        <v>1853</v>
      </c>
      <c r="C1684">
        <v>7316.72</v>
      </c>
      <c r="D1684">
        <v>7332</v>
      </c>
      <c r="E1684">
        <v>7305</v>
      </c>
      <c r="F1684">
        <v>7318.99</v>
      </c>
      <c r="G1684">
        <v>824.23</v>
      </c>
      <c r="H1684">
        <v>6033159.8499999996</v>
      </c>
    </row>
    <row r="1685" spans="1:8" x14ac:dyDescent="0.3">
      <c r="A1685" s="8">
        <f>DATEVALUE(MID(B1685,1,10))+(IF(RIGHT(B1685,2)="PM",12,0)+MID(B1685,12,2))/24</f>
        <v>43834.583333333336</v>
      </c>
      <c r="B1685" t="s">
        <v>1854</v>
      </c>
      <c r="C1685">
        <v>7303.88</v>
      </c>
      <c r="D1685">
        <v>7323.74</v>
      </c>
      <c r="E1685">
        <v>7296.44</v>
      </c>
      <c r="F1685">
        <v>7316.72</v>
      </c>
      <c r="G1685">
        <v>819.08</v>
      </c>
      <c r="H1685">
        <v>5989110.4100000001</v>
      </c>
    </row>
    <row r="1686" spans="1:8" x14ac:dyDescent="0.3">
      <c r="A1686" s="8">
        <f>DATEVALUE(MID(B1686,1,10))+(IF(RIGHT(B1686,2)="PM",12,0)+MID(B1686,12,2))/24</f>
        <v>43834.541666666664</v>
      </c>
      <c r="B1686" t="s">
        <v>1855</v>
      </c>
      <c r="C1686">
        <v>7312.89</v>
      </c>
      <c r="D1686">
        <v>7326.49</v>
      </c>
      <c r="E1686">
        <v>7291</v>
      </c>
      <c r="F1686">
        <v>7303.88</v>
      </c>
      <c r="G1686">
        <v>1439.4</v>
      </c>
      <c r="H1686">
        <v>10517775.52</v>
      </c>
    </row>
    <row r="1687" spans="1:8" x14ac:dyDescent="0.3">
      <c r="A1687" s="8">
        <f>DATEVALUE(MID(B1687,1,10))+(IF(RIGHT(B1687,2)="PM",12,0)+MID(B1687,12,2))/24</f>
        <v>43835</v>
      </c>
      <c r="B1687" t="s">
        <v>1856</v>
      </c>
      <c r="C1687">
        <v>7336.45</v>
      </c>
      <c r="D1687">
        <v>7339.58</v>
      </c>
      <c r="E1687">
        <v>7305</v>
      </c>
      <c r="F1687">
        <v>7312.89</v>
      </c>
      <c r="G1687">
        <v>1074.3599999999999</v>
      </c>
      <c r="H1687">
        <v>7862507.7699999996</v>
      </c>
    </row>
    <row r="1688" spans="1:8" x14ac:dyDescent="0.3">
      <c r="A1688" s="8">
        <f>DATEVALUE(MID(B1688,1,10))+(IF(RIGHT(B1688,2)="PM",12,0)+MID(B1688,12,2))/24</f>
        <v>43834.458333333336</v>
      </c>
      <c r="B1688" t="s">
        <v>1857</v>
      </c>
      <c r="C1688">
        <v>7318.3</v>
      </c>
      <c r="D1688">
        <v>7339.27</v>
      </c>
      <c r="E1688">
        <v>7302.1</v>
      </c>
      <c r="F1688">
        <v>7336.45</v>
      </c>
      <c r="G1688">
        <v>1427.29</v>
      </c>
      <c r="H1688">
        <v>10455261.359999999</v>
      </c>
    </row>
    <row r="1689" spans="1:8" x14ac:dyDescent="0.3">
      <c r="A1689" s="8">
        <f>DATEVALUE(MID(B1689,1,10))+(IF(RIGHT(B1689,2)="PM",12,0)+MID(B1689,12,2))/24</f>
        <v>43834.416666666664</v>
      </c>
      <c r="B1689" t="s">
        <v>1858</v>
      </c>
      <c r="C1689">
        <v>7363.88</v>
      </c>
      <c r="D1689">
        <v>7369.63</v>
      </c>
      <c r="E1689">
        <v>7304.36</v>
      </c>
      <c r="F1689">
        <v>7318.3</v>
      </c>
      <c r="G1689">
        <v>1671.23</v>
      </c>
      <c r="H1689">
        <v>12284752.199999999</v>
      </c>
    </row>
    <row r="1690" spans="1:8" x14ac:dyDescent="0.3">
      <c r="A1690" s="8">
        <f>DATEVALUE(MID(B1690,1,10))+(IF(RIGHT(B1690,2)="PM",12,0)+MID(B1690,12,2))/24</f>
        <v>43834.375</v>
      </c>
      <c r="B1690" t="s">
        <v>1859</v>
      </c>
      <c r="C1690">
        <v>7346.59</v>
      </c>
      <c r="D1690">
        <v>7369.18</v>
      </c>
      <c r="E1690">
        <v>7339.28</v>
      </c>
      <c r="F1690">
        <v>7363.88</v>
      </c>
      <c r="G1690">
        <v>1005.79</v>
      </c>
      <c r="H1690">
        <v>7393204.5199999996</v>
      </c>
    </row>
    <row r="1691" spans="1:8" x14ac:dyDescent="0.3">
      <c r="A1691" s="8">
        <f>DATEVALUE(MID(B1691,1,10))+(IF(RIGHT(B1691,2)="PM",12,0)+MID(B1691,12,2))/24</f>
        <v>43834.333333333336</v>
      </c>
      <c r="B1691" t="s">
        <v>1860</v>
      </c>
      <c r="C1691">
        <v>7348.11</v>
      </c>
      <c r="D1691">
        <v>7365</v>
      </c>
      <c r="E1691">
        <v>7330</v>
      </c>
      <c r="F1691">
        <v>7346.59</v>
      </c>
      <c r="G1691">
        <v>1211.51</v>
      </c>
      <c r="H1691">
        <v>8900062.5999999996</v>
      </c>
    </row>
    <row r="1692" spans="1:8" x14ac:dyDescent="0.3">
      <c r="A1692" s="8">
        <f>DATEVALUE(MID(B1692,1,10))+(IF(RIGHT(B1692,2)="PM",12,0)+MID(B1692,12,2))/24</f>
        <v>43834.291666666664</v>
      </c>
      <c r="B1692" t="s">
        <v>1861</v>
      </c>
      <c r="C1692">
        <v>7354.96</v>
      </c>
      <c r="D1692">
        <v>7363.63</v>
      </c>
      <c r="E1692">
        <v>7327.32</v>
      </c>
      <c r="F1692">
        <v>7348.11</v>
      </c>
      <c r="G1692">
        <v>1244.5899999999999</v>
      </c>
      <c r="H1692">
        <v>9142304.5999999996</v>
      </c>
    </row>
    <row r="1693" spans="1:8" x14ac:dyDescent="0.3">
      <c r="A1693" s="8">
        <f>DATEVALUE(MID(B1693,1,10))+(IF(RIGHT(B1693,2)="PM",12,0)+MID(B1693,12,2))/24</f>
        <v>43834.25</v>
      </c>
      <c r="B1693" t="s">
        <v>1862</v>
      </c>
      <c r="C1693">
        <v>7344.69</v>
      </c>
      <c r="D1693">
        <v>7367.88</v>
      </c>
      <c r="E1693">
        <v>7340</v>
      </c>
      <c r="F1693">
        <v>7354.96</v>
      </c>
      <c r="G1693">
        <v>1076.73</v>
      </c>
      <c r="H1693">
        <v>7917093.54</v>
      </c>
    </row>
    <row r="1694" spans="1:8" x14ac:dyDescent="0.3">
      <c r="A1694" s="8">
        <f>DATEVALUE(MID(B1694,1,10))+(IF(RIGHT(B1694,2)="PM",12,0)+MID(B1694,12,2))/24</f>
        <v>43834.208333333336</v>
      </c>
      <c r="B1694" t="s">
        <v>1863</v>
      </c>
      <c r="C1694">
        <v>7334.86</v>
      </c>
      <c r="D1694">
        <v>7369.28</v>
      </c>
      <c r="E1694">
        <v>7325</v>
      </c>
      <c r="F1694">
        <v>7344.69</v>
      </c>
      <c r="G1694">
        <v>1236.94</v>
      </c>
      <c r="H1694">
        <v>9086709.9399999995</v>
      </c>
    </row>
    <row r="1695" spans="1:8" x14ac:dyDescent="0.3">
      <c r="A1695" s="8">
        <f>DATEVALUE(MID(B1695,1,10))+(IF(RIGHT(B1695,2)="PM",12,0)+MID(B1695,12,2))/24</f>
        <v>43834.166666666664</v>
      </c>
      <c r="B1695" t="s">
        <v>1864</v>
      </c>
      <c r="C1695">
        <v>7333.11</v>
      </c>
      <c r="D1695">
        <v>7338.46</v>
      </c>
      <c r="E1695">
        <v>7312.65</v>
      </c>
      <c r="F1695">
        <v>7334.86</v>
      </c>
      <c r="G1695">
        <v>649.29999999999995</v>
      </c>
      <c r="H1695">
        <v>4757240.24</v>
      </c>
    </row>
    <row r="1696" spans="1:8" x14ac:dyDescent="0.3">
      <c r="A1696" s="8">
        <f>DATEVALUE(MID(B1696,1,10))+(IF(RIGHT(B1696,2)="PM",12,0)+MID(B1696,12,2))/24</f>
        <v>43834.125</v>
      </c>
      <c r="B1696" t="s">
        <v>1865</v>
      </c>
      <c r="C1696">
        <v>7327.83</v>
      </c>
      <c r="D1696">
        <v>7339.69</v>
      </c>
      <c r="E1696">
        <v>7318.56</v>
      </c>
      <c r="F1696">
        <v>7333.11</v>
      </c>
      <c r="G1696">
        <v>720.37</v>
      </c>
      <c r="H1696">
        <v>5280272.6100000003</v>
      </c>
    </row>
    <row r="1697" spans="1:8" x14ac:dyDescent="0.3">
      <c r="A1697" s="8">
        <f>DATEVALUE(MID(B1697,1,10))+(IF(RIGHT(B1697,2)="PM",12,0)+MID(B1697,12,2))/24</f>
        <v>43834.083333333336</v>
      </c>
      <c r="B1697" t="s">
        <v>1866</v>
      </c>
      <c r="C1697">
        <v>7309.16</v>
      </c>
      <c r="D1697">
        <v>7328.99</v>
      </c>
      <c r="E1697">
        <v>7296.18</v>
      </c>
      <c r="F1697">
        <v>7327.83</v>
      </c>
      <c r="G1697">
        <v>825.34</v>
      </c>
      <c r="H1697">
        <v>6033604.9100000001</v>
      </c>
    </row>
    <row r="1698" spans="1:8" x14ac:dyDescent="0.3">
      <c r="A1698" s="8">
        <f>DATEVALUE(MID(B1698,1,10))+(IF(RIGHT(B1698,2)="PM",12,0)+MID(B1698,12,2))/24</f>
        <v>43834.041666666664</v>
      </c>
      <c r="B1698" t="s">
        <v>1867</v>
      </c>
      <c r="C1698">
        <v>7302.24</v>
      </c>
      <c r="D1698">
        <v>7312.58</v>
      </c>
      <c r="E1698">
        <v>7280.85</v>
      </c>
      <c r="F1698">
        <v>7309.16</v>
      </c>
      <c r="G1698">
        <v>754.96</v>
      </c>
      <c r="H1698">
        <v>5511388.9100000001</v>
      </c>
    </row>
    <row r="1699" spans="1:8" x14ac:dyDescent="0.3">
      <c r="A1699" s="8">
        <f>DATEVALUE(MID(B1699,1,10))+(IF(RIGHT(B1699,2)="PM",12,0)+MID(B1699,12,2))/24</f>
        <v>43834.5</v>
      </c>
      <c r="B1699" t="s">
        <v>1868</v>
      </c>
      <c r="C1699">
        <v>7344.96</v>
      </c>
      <c r="D1699">
        <v>7350</v>
      </c>
      <c r="E1699">
        <v>7289.98</v>
      </c>
      <c r="F1699">
        <v>7302.24</v>
      </c>
      <c r="G1699">
        <v>1125.48</v>
      </c>
      <c r="H1699">
        <v>8238013.5099999998</v>
      </c>
    </row>
    <row r="1700" spans="1:8" x14ac:dyDescent="0.3">
      <c r="A1700" s="8">
        <f>DATEVALUE(MID(B1700,1,10))+(IF(RIGHT(B1700,2)="PM",12,0)+MID(B1700,12,2))/24</f>
        <v>43833.958333333336</v>
      </c>
      <c r="B1700" t="s">
        <v>1869</v>
      </c>
      <c r="C1700">
        <v>7300.56</v>
      </c>
      <c r="D1700">
        <v>7346.08</v>
      </c>
      <c r="E1700">
        <v>7291.75</v>
      </c>
      <c r="F1700">
        <v>7344.96</v>
      </c>
      <c r="G1700">
        <v>1579.57</v>
      </c>
      <c r="H1700">
        <v>11564081.810000001</v>
      </c>
    </row>
    <row r="1701" spans="1:8" x14ac:dyDescent="0.3">
      <c r="A1701" s="8">
        <f>DATEVALUE(MID(B1701,1,10))+(IF(RIGHT(B1701,2)="PM",12,0)+MID(B1701,12,2))/24</f>
        <v>43833.916666666664</v>
      </c>
      <c r="B1701" t="s">
        <v>1870</v>
      </c>
      <c r="C1701">
        <v>7283</v>
      </c>
      <c r="D1701">
        <v>7320.54</v>
      </c>
      <c r="E1701">
        <v>7260.01</v>
      </c>
      <c r="F1701">
        <v>7300.56</v>
      </c>
      <c r="G1701">
        <v>1271.08</v>
      </c>
      <c r="H1701">
        <v>9261502.2100000009</v>
      </c>
    </row>
    <row r="1702" spans="1:8" x14ac:dyDescent="0.3">
      <c r="A1702" s="8">
        <f>DATEVALUE(MID(B1702,1,10))+(IF(RIGHT(B1702,2)="PM",12,0)+MID(B1702,12,2))/24</f>
        <v>43833.875</v>
      </c>
      <c r="B1702" t="s">
        <v>1871</v>
      </c>
      <c r="C1702">
        <v>7316.99</v>
      </c>
      <c r="D1702">
        <v>7335</v>
      </c>
      <c r="E1702">
        <v>7262.68</v>
      </c>
      <c r="F1702">
        <v>7283</v>
      </c>
      <c r="G1702">
        <v>1118.19</v>
      </c>
      <c r="H1702">
        <v>8169603.1799999997</v>
      </c>
    </row>
    <row r="1703" spans="1:8" x14ac:dyDescent="0.3">
      <c r="A1703" s="8">
        <f>DATEVALUE(MID(B1703,1,10))+(IF(RIGHT(B1703,2)="PM",12,0)+MID(B1703,12,2))/24</f>
        <v>43833.833333333336</v>
      </c>
      <c r="B1703" t="s">
        <v>1872</v>
      </c>
      <c r="C1703">
        <v>7343.08</v>
      </c>
      <c r="D1703">
        <v>7361</v>
      </c>
      <c r="E1703">
        <v>7297.01</v>
      </c>
      <c r="F1703">
        <v>7316.99</v>
      </c>
      <c r="G1703">
        <v>1433.34</v>
      </c>
      <c r="H1703">
        <v>10504088.58</v>
      </c>
    </row>
    <row r="1704" spans="1:8" x14ac:dyDescent="0.3">
      <c r="A1704" s="8">
        <f>DATEVALUE(MID(B1704,1,10))+(IF(RIGHT(B1704,2)="PM",12,0)+MID(B1704,12,2))/24</f>
        <v>43833.791666666664</v>
      </c>
      <c r="B1704" t="s">
        <v>1873</v>
      </c>
      <c r="C1704">
        <v>7342.96</v>
      </c>
      <c r="D1704">
        <v>7352.33</v>
      </c>
      <c r="E1704">
        <v>7280</v>
      </c>
      <c r="F1704">
        <v>7343.08</v>
      </c>
      <c r="G1704">
        <v>2063.7600000000002</v>
      </c>
      <c r="H1704">
        <v>15109308.27</v>
      </c>
    </row>
    <row r="1705" spans="1:8" x14ac:dyDescent="0.3">
      <c r="A1705" s="8">
        <f>DATEVALUE(MID(B1705,1,10))+(IF(RIGHT(B1705,2)="PM",12,0)+MID(B1705,12,2))/24</f>
        <v>43833.75</v>
      </c>
      <c r="B1705" t="s">
        <v>1874</v>
      </c>
      <c r="C1705">
        <v>7355.26</v>
      </c>
      <c r="D1705">
        <v>7369.47</v>
      </c>
      <c r="E1705">
        <v>7330.32</v>
      </c>
      <c r="F1705">
        <v>7342.96</v>
      </c>
      <c r="G1705">
        <v>1338.24</v>
      </c>
      <c r="H1705">
        <v>9832598.9000000004</v>
      </c>
    </row>
    <row r="1706" spans="1:8" x14ac:dyDescent="0.3">
      <c r="A1706" s="8">
        <f>DATEVALUE(MID(B1706,1,10))+(IF(RIGHT(B1706,2)="PM",12,0)+MID(B1706,12,2))/24</f>
        <v>43833.708333333336</v>
      </c>
      <c r="B1706" t="s">
        <v>1875</v>
      </c>
      <c r="C1706">
        <v>7386.03</v>
      </c>
      <c r="D1706">
        <v>7403.2</v>
      </c>
      <c r="E1706">
        <v>7335.21</v>
      </c>
      <c r="F1706">
        <v>7355.26</v>
      </c>
      <c r="G1706">
        <v>2003.19</v>
      </c>
      <c r="H1706">
        <v>14750344.289999999</v>
      </c>
    </row>
    <row r="1707" spans="1:8" x14ac:dyDescent="0.3">
      <c r="A1707" s="8">
        <f>DATEVALUE(MID(B1707,1,10))+(IF(RIGHT(B1707,2)="PM",12,0)+MID(B1707,12,2))/24</f>
        <v>43833.666666666664</v>
      </c>
      <c r="B1707" t="s">
        <v>1876</v>
      </c>
      <c r="C1707">
        <v>7320.18</v>
      </c>
      <c r="D1707">
        <v>7405</v>
      </c>
      <c r="E1707">
        <v>7293.1</v>
      </c>
      <c r="F1707">
        <v>7386.03</v>
      </c>
      <c r="G1707">
        <v>5309.39</v>
      </c>
      <c r="H1707">
        <v>39090239.859999999</v>
      </c>
    </row>
    <row r="1708" spans="1:8" x14ac:dyDescent="0.3">
      <c r="A1708" s="8">
        <f>DATEVALUE(MID(B1708,1,10))+(IF(RIGHT(B1708,2)="PM",12,0)+MID(B1708,12,2))/24</f>
        <v>43833.625</v>
      </c>
      <c r="B1708" t="s">
        <v>1877</v>
      </c>
      <c r="C1708">
        <v>7254.73</v>
      </c>
      <c r="D1708">
        <v>7322.44</v>
      </c>
      <c r="E1708">
        <v>7252.48</v>
      </c>
      <c r="F1708">
        <v>7320.18</v>
      </c>
      <c r="G1708">
        <v>2144.33</v>
      </c>
      <c r="H1708">
        <v>15621950.74</v>
      </c>
    </row>
    <row r="1709" spans="1:8" x14ac:dyDescent="0.3">
      <c r="A1709" s="8">
        <f>DATEVALUE(MID(B1709,1,10))+(IF(RIGHT(B1709,2)="PM",12,0)+MID(B1709,12,2))/24</f>
        <v>43833.583333333336</v>
      </c>
      <c r="B1709" t="s">
        <v>1878</v>
      </c>
      <c r="C1709">
        <v>7348.87</v>
      </c>
      <c r="D1709">
        <v>7362.31</v>
      </c>
      <c r="E1709">
        <v>7229.3</v>
      </c>
      <c r="F1709">
        <v>7254.73</v>
      </c>
      <c r="G1709">
        <v>4107.5</v>
      </c>
      <c r="H1709">
        <v>29880068.780000001</v>
      </c>
    </row>
    <row r="1710" spans="1:8" x14ac:dyDescent="0.3">
      <c r="A1710" s="8">
        <f>DATEVALUE(MID(B1710,1,10))+(IF(RIGHT(B1710,2)="PM",12,0)+MID(B1710,12,2))/24</f>
        <v>43833.541666666664</v>
      </c>
      <c r="B1710" t="s">
        <v>1879</v>
      </c>
      <c r="C1710">
        <v>7322.78</v>
      </c>
      <c r="D1710">
        <v>7380</v>
      </c>
      <c r="E1710">
        <v>7311.59</v>
      </c>
      <c r="F1710">
        <v>7348.87</v>
      </c>
      <c r="G1710">
        <v>1718.77</v>
      </c>
      <c r="H1710">
        <v>12615069.4</v>
      </c>
    </row>
    <row r="1711" spans="1:8" x14ac:dyDescent="0.3">
      <c r="A1711" s="8">
        <f>DATEVALUE(MID(B1711,1,10))+(IF(RIGHT(B1711,2)="PM",12,0)+MID(B1711,12,2))/24</f>
        <v>43834</v>
      </c>
      <c r="B1711" t="s">
        <v>1880</v>
      </c>
      <c r="C1711">
        <v>7340.46</v>
      </c>
      <c r="D1711">
        <v>7350.19</v>
      </c>
      <c r="E1711">
        <v>7303.14</v>
      </c>
      <c r="F1711">
        <v>7322.78</v>
      </c>
      <c r="G1711">
        <v>1561.25</v>
      </c>
      <c r="H1711">
        <v>11445236.119999999</v>
      </c>
    </row>
    <row r="1712" spans="1:8" x14ac:dyDescent="0.3">
      <c r="A1712" s="8">
        <f>DATEVALUE(MID(B1712,1,10))+(IF(RIGHT(B1712,2)="PM",12,0)+MID(B1712,12,2))/24</f>
        <v>43833.458333333336</v>
      </c>
      <c r="B1712" t="s">
        <v>1881</v>
      </c>
      <c r="C1712">
        <v>7312.25</v>
      </c>
      <c r="D1712">
        <v>7346</v>
      </c>
      <c r="E1712">
        <v>7306.61</v>
      </c>
      <c r="F1712">
        <v>7340.46</v>
      </c>
      <c r="G1712">
        <v>1653.02</v>
      </c>
      <c r="H1712">
        <v>12113394.779999999</v>
      </c>
    </row>
    <row r="1713" spans="1:8" x14ac:dyDescent="0.3">
      <c r="A1713" s="8">
        <f>DATEVALUE(MID(B1713,1,10))+(IF(RIGHT(B1713,2)="PM",12,0)+MID(B1713,12,2))/24</f>
        <v>43833.416666666664</v>
      </c>
      <c r="B1713" t="s">
        <v>1882</v>
      </c>
      <c r="C1713">
        <v>7348.42</v>
      </c>
      <c r="D1713">
        <v>7371.92</v>
      </c>
      <c r="E1713">
        <v>7281.3</v>
      </c>
      <c r="F1713">
        <v>7312.25</v>
      </c>
      <c r="G1713">
        <v>3551.5</v>
      </c>
      <c r="H1713">
        <v>26028236.469999999</v>
      </c>
    </row>
    <row r="1714" spans="1:8" x14ac:dyDescent="0.3">
      <c r="A1714" s="8">
        <f>DATEVALUE(MID(B1714,1,10))+(IF(RIGHT(B1714,2)="PM",12,0)+MID(B1714,12,2))/24</f>
        <v>43833.375</v>
      </c>
      <c r="B1714" t="s">
        <v>1883</v>
      </c>
      <c r="C1714">
        <v>7260.6</v>
      </c>
      <c r="D1714">
        <v>7358.88</v>
      </c>
      <c r="E1714">
        <v>7256.56</v>
      </c>
      <c r="F1714">
        <v>7348.42</v>
      </c>
      <c r="G1714">
        <v>4897.76</v>
      </c>
      <c r="H1714">
        <v>35803518.460000001</v>
      </c>
    </row>
    <row r="1715" spans="1:8" x14ac:dyDescent="0.3">
      <c r="A1715" s="8">
        <f>DATEVALUE(MID(B1715,1,10))+(IF(RIGHT(B1715,2)="PM",12,0)+MID(B1715,12,2))/24</f>
        <v>43833.333333333336</v>
      </c>
      <c r="B1715" t="s">
        <v>1884</v>
      </c>
      <c r="C1715">
        <v>7203.21</v>
      </c>
      <c r="D1715">
        <v>7297.29</v>
      </c>
      <c r="E1715">
        <v>7202.28</v>
      </c>
      <c r="F1715">
        <v>7260.6</v>
      </c>
      <c r="G1715">
        <v>3535.29</v>
      </c>
      <c r="H1715">
        <v>25645359</v>
      </c>
    </row>
    <row r="1716" spans="1:8" x14ac:dyDescent="0.3">
      <c r="A1716" s="8">
        <f>DATEVALUE(MID(B1716,1,10))+(IF(RIGHT(B1716,2)="PM",12,0)+MID(B1716,12,2))/24</f>
        <v>43833.291666666664</v>
      </c>
      <c r="B1716" t="s">
        <v>1885</v>
      </c>
      <c r="C1716">
        <v>7202.22</v>
      </c>
      <c r="D1716">
        <v>7232</v>
      </c>
      <c r="E1716">
        <v>7185.04</v>
      </c>
      <c r="F1716">
        <v>7203.21</v>
      </c>
      <c r="G1716">
        <v>2013.23</v>
      </c>
      <c r="H1716">
        <v>14522295.01</v>
      </c>
    </row>
    <row r="1717" spans="1:8" x14ac:dyDescent="0.3">
      <c r="A1717" s="8">
        <f>DATEVALUE(MID(B1717,1,10))+(IF(RIGHT(B1717,2)="PM",12,0)+MID(B1717,12,2))/24</f>
        <v>43833.25</v>
      </c>
      <c r="B1717" t="s">
        <v>1886</v>
      </c>
      <c r="C1717">
        <v>7220.47</v>
      </c>
      <c r="D1717">
        <v>7225</v>
      </c>
      <c r="E1717">
        <v>7190.14</v>
      </c>
      <c r="F1717">
        <v>7202.22</v>
      </c>
      <c r="G1717">
        <v>1916.31</v>
      </c>
      <c r="H1717">
        <v>13807326.710000001</v>
      </c>
    </row>
    <row r="1718" spans="1:8" x14ac:dyDescent="0.3">
      <c r="A1718" s="8">
        <f>DATEVALUE(MID(B1718,1,10))+(IF(RIGHT(B1718,2)="PM",12,0)+MID(B1718,12,2))/24</f>
        <v>43833.208333333336</v>
      </c>
      <c r="B1718" t="s">
        <v>1887</v>
      </c>
      <c r="C1718">
        <v>7210.19</v>
      </c>
      <c r="D1718">
        <v>7249</v>
      </c>
      <c r="E1718">
        <v>7168.48</v>
      </c>
      <c r="F1718">
        <v>7220.47</v>
      </c>
      <c r="G1718">
        <v>3255.53</v>
      </c>
      <c r="H1718">
        <v>23442376.239999998</v>
      </c>
    </row>
    <row r="1719" spans="1:8" x14ac:dyDescent="0.3">
      <c r="A1719" s="8">
        <f>DATEVALUE(MID(B1719,1,10))+(IF(RIGHT(B1719,2)="PM",12,0)+MID(B1719,12,2))/24</f>
        <v>43833.166666666664</v>
      </c>
      <c r="B1719" t="s">
        <v>1888</v>
      </c>
      <c r="C1719">
        <v>6952.04</v>
      </c>
      <c r="D1719">
        <v>7264.71</v>
      </c>
      <c r="E1719">
        <v>6948.64</v>
      </c>
      <c r="F1719">
        <v>7210.19</v>
      </c>
      <c r="G1719">
        <v>8412.1299999999992</v>
      </c>
      <c r="H1719">
        <v>60038013.119999997</v>
      </c>
    </row>
    <row r="1720" spans="1:8" x14ac:dyDescent="0.3">
      <c r="A1720" s="8">
        <f>DATEVALUE(MID(B1720,1,10))+(IF(RIGHT(B1720,2)="PM",12,0)+MID(B1720,12,2))/24</f>
        <v>43833.125</v>
      </c>
      <c r="B1720" t="s">
        <v>1889</v>
      </c>
      <c r="C1720">
        <v>6956.88</v>
      </c>
      <c r="D1720">
        <v>6966.36</v>
      </c>
      <c r="E1720">
        <v>6940</v>
      </c>
      <c r="F1720">
        <v>6952.04</v>
      </c>
      <c r="G1720">
        <v>1195.9000000000001</v>
      </c>
      <c r="H1720">
        <v>8312684.0899999999</v>
      </c>
    </row>
    <row r="1721" spans="1:8" x14ac:dyDescent="0.3">
      <c r="A1721" s="8">
        <f>DATEVALUE(MID(B1721,1,10))+(IF(RIGHT(B1721,2)="PM",12,0)+MID(B1721,12,2))/24</f>
        <v>43833.083333333336</v>
      </c>
      <c r="B1721" t="s">
        <v>1890</v>
      </c>
      <c r="C1721">
        <v>6888.85</v>
      </c>
      <c r="D1721">
        <v>6966.8</v>
      </c>
      <c r="E1721">
        <v>6871.04</v>
      </c>
      <c r="F1721">
        <v>6956.88</v>
      </c>
      <c r="G1721">
        <v>2614.16</v>
      </c>
      <c r="H1721">
        <v>18117820.190000001</v>
      </c>
    </row>
    <row r="1722" spans="1:8" x14ac:dyDescent="0.3">
      <c r="A1722" s="8">
        <f>DATEVALUE(MID(B1722,1,10))+(IF(RIGHT(B1722,2)="PM",12,0)+MID(B1722,12,2))/24</f>
        <v>43833.041666666664</v>
      </c>
      <c r="B1722" t="s">
        <v>1891</v>
      </c>
      <c r="C1722">
        <v>6937</v>
      </c>
      <c r="D1722">
        <v>6946.07</v>
      </c>
      <c r="E1722">
        <v>6878.19</v>
      </c>
      <c r="F1722">
        <v>6888.85</v>
      </c>
      <c r="G1722">
        <v>2012.07</v>
      </c>
      <c r="H1722">
        <v>13902724.810000001</v>
      </c>
    </row>
    <row r="1723" spans="1:8" x14ac:dyDescent="0.3">
      <c r="A1723" s="8">
        <f>DATEVALUE(MID(B1723,1,10))+(IF(RIGHT(B1723,2)="PM",12,0)+MID(B1723,12,2))/24</f>
        <v>43833.5</v>
      </c>
      <c r="B1723" t="s">
        <v>1892</v>
      </c>
      <c r="C1723">
        <v>6965.71</v>
      </c>
      <c r="D1723">
        <v>6966.47</v>
      </c>
      <c r="E1723">
        <v>6912.88</v>
      </c>
      <c r="F1723">
        <v>6937</v>
      </c>
      <c r="G1723">
        <v>1027.22</v>
      </c>
      <c r="H1723">
        <v>7131051.1399999997</v>
      </c>
    </row>
    <row r="1724" spans="1:8" x14ac:dyDescent="0.3">
      <c r="A1724" s="8">
        <f>DATEVALUE(MID(B1724,1,10))+(IF(RIGHT(B1724,2)="PM",12,0)+MID(B1724,12,2))/24</f>
        <v>43832.958333333336</v>
      </c>
      <c r="B1724" t="s">
        <v>1893</v>
      </c>
      <c r="C1724">
        <v>6974.8</v>
      </c>
      <c r="D1724">
        <v>6974.8</v>
      </c>
      <c r="E1724">
        <v>6950</v>
      </c>
      <c r="F1724">
        <v>6965.71</v>
      </c>
      <c r="G1724">
        <v>701.16</v>
      </c>
      <c r="H1724">
        <v>4882371.13</v>
      </c>
    </row>
    <row r="1725" spans="1:8" x14ac:dyDescent="0.3">
      <c r="A1725" s="8">
        <f>DATEVALUE(MID(B1725,1,10))+(IF(RIGHT(B1725,2)="PM",12,0)+MID(B1725,12,2))/24</f>
        <v>43832.916666666664</v>
      </c>
      <c r="B1725" t="s">
        <v>1894</v>
      </c>
      <c r="C1725">
        <v>6977.73</v>
      </c>
      <c r="D1725">
        <v>6978.24</v>
      </c>
      <c r="E1725">
        <v>6963.02</v>
      </c>
      <c r="F1725">
        <v>6974.8</v>
      </c>
      <c r="G1725">
        <v>521.91999999999996</v>
      </c>
      <c r="H1725">
        <v>3637613.22</v>
      </c>
    </row>
    <row r="1726" spans="1:8" x14ac:dyDescent="0.3">
      <c r="A1726" s="8">
        <f>DATEVALUE(MID(B1726,1,10))+(IF(RIGHT(B1726,2)="PM",12,0)+MID(B1726,12,2))/24</f>
        <v>43832.875</v>
      </c>
      <c r="B1726" t="s">
        <v>1895</v>
      </c>
      <c r="C1726">
        <v>6948.49</v>
      </c>
      <c r="D1726">
        <v>6985</v>
      </c>
      <c r="E1726">
        <v>6946.2</v>
      </c>
      <c r="F1726">
        <v>6977.73</v>
      </c>
      <c r="G1726">
        <v>607.34</v>
      </c>
      <c r="H1726">
        <v>4230589.2</v>
      </c>
    </row>
    <row r="1727" spans="1:8" x14ac:dyDescent="0.3">
      <c r="A1727" s="8">
        <f>DATEVALUE(MID(B1727,1,10))+(IF(RIGHT(B1727,2)="PM",12,0)+MID(B1727,12,2))/24</f>
        <v>43832.833333333336</v>
      </c>
      <c r="B1727" t="s">
        <v>1896</v>
      </c>
      <c r="C1727">
        <v>6983.27</v>
      </c>
      <c r="D1727">
        <v>6983.27</v>
      </c>
      <c r="E1727">
        <v>6941.27</v>
      </c>
      <c r="F1727">
        <v>6948.49</v>
      </c>
      <c r="G1727">
        <v>1049.68</v>
      </c>
      <c r="H1727">
        <v>7306956.3200000003</v>
      </c>
    </row>
    <row r="1728" spans="1:8" x14ac:dyDescent="0.3">
      <c r="A1728" s="8">
        <f>DATEVALUE(MID(B1728,1,10))+(IF(RIGHT(B1728,2)="PM",12,0)+MID(B1728,12,2))/24</f>
        <v>43832.791666666664</v>
      </c>
      <c r="B1728" t="s">
        <v>1897</v>
      </c>
      <c r="C1728">
        <v>6974.02</v>
      </c>
      <c r="D1728">
        <v>6995</v>
      </c>
      <c r="E1728">
        <v>6960</v>
      </c>
      <c r="F1728">
        <v>6983.27</v>
      </c>
      <c r="G1728">
        <v>1286.0899999999999</v>
      </c>
      <c r="H1728">
        <v>8975453.3399999999</v>
      </c>
    </row>
    <row r="1729" spans="1:8" x14ac:dyDescent="0.3">
      <c r="A1729" s="8">
        <f>DATEVALUE(MID(B1729,1,10))+(IF(RIGHT(B1729,2)="PM",12,0)+MID(B1729,12,2))/24</f>
        <v>43832.75</v>
      </c>
      <c r="B1729" t="s">
        <v>1898</v>
      </c>
      <c r="C1729">
        <v>6970.04</v>
      </c>
      <c r="D1729">
        <v>6989.68</v>
      </c>
      <c r="E1729">
        <v>6949.96</v>
      </c>
      <c r="F1729">
        <v>6974.02</v>
      </c>
      <c r="G1729">
        <v>1392.82</v>
      </c>
      <c r="H1729">
        <v>9706564.7699999996</v>
      </c>
    </row>
    <row r="1730" spans="1:8" x14ac:dyDescent="0.3">
      <c r="A1730" s="8">
        <f>DATEVALUE(MID(B1730,1,10))+(IF(RIGHT(B1730,2)="PM",12,0)+MID(B1730,12,2))/24</f>
        <v>43832.708333333336</v>
      </c>
      <c r="B1730" t="s">
        <v>1899</v>
      </c>
      <c r="C1730">
        <v>7052.32</v>
      </c>
      <c r="D1730">
        <v>7053.09</v>
      </c>
      <c r="E1730">
        <v>6924.74</v>
      </c>
      <c r="F1730">
        <v>6970.04</v>
      </c>
      <c r="G1730">
        <v>5244.63</v>
      </c>
      <c r="H1730">
        <v>36590597.619999997</v>
      </c>
    </row>
    <row r="1731" spans="1:8" x14ac:dyDescent="0.3">
      <c r="A1731" s="8">
        <f>DATEVALUE(MID(B1731,1,10))+(IF(RIGHT(B1731,2)="PM",12,0)+MID(B1731,12,2))/24</f>
        <v>43832.666666666664</v>
      </c>
      <c r="B1731" t="s">
        <v>1900</v>
      </c>
      <c r="C1731">
        <v>7130.98</v>
      </c>
      <c r="D1731">
        <v>7146.85</v>
      </c>
      <c r="E1731">
        <v>7020</v>
      </c>
      <c r="F1731">
        <v>7052.32</v>
      </c>
      <c r="G1731">
        <v>2996.22</v>
      </c>
      <c r="H1731">
        <v>21223627.77</v>
      </c>
    </row>
    <row r="1732" spans="1:8" x14ac:dyDescent="0.3">
      <c r="A1732" s="8">
        <f>DATEVALUE(MID(B1732,1,10))+(IF(RIGHT(B1732,2)="PM",12,0)+MID(B1732,12,2))/24</f>
        <v>43832.625</v>
      </c>
      <c r="B1732" t="s">
        <v>1901</v>
      </c>
      <c r="C1732">
        <v>7135.59</v>
      </c>
      <c r="D1732">
        <v>7152</v>
      </c>
      <c r="E1732">
        <v>7120</v>
      </c>
      <c r="F1732">
        <v>7130.98</v>
      </c>
      <c r="G1732">
        <v>810.47</v>
      </c>
      <c r="H1732">
        <v>5781838.4000000004</v>
      </c>
    </row>
    <row r="1733" spans="1:8" x14ac:dyDescent="0.3">
      <c r="A1733" s="8">
        <f>DATEVALUE(MID(B1733,1,10))+(IF(RIGHT(B1733,2)="PM",12,0)+MID(B1733,12,2))/24</f>
        <v>43832.583333333336</v>
      </c>
      <c r="B1733" t="s">
        <v>1902</v>
      </c>
      <c r="C1733">
        <v>7131.15</v>
      </c>
      <c r="D1733">
        <v>7157.1</v>
      </c>
      <c r="E1733">
        <v>7122.34</v>
      </c>
      <c r="F1733">
        <v>7135.59</v>
      </c>
      <c r="G1733">
        <v>875.91</v>
      </c>
      <c r="H1733">
        <v>6250745.6699999999</v>
      </c>
    </row>
    <row r="1734" spans="1:8" x14ac:dyDescent="0.3">
      <c r="A1734" s="8">
        <f>DATEVALUE(MID(B1734,1,10))+(IF(RIGHT(B1734,2)="PM",12,0)+MID(B1734,12,2))/24</f>
        <v>43832.541666666664</v>
      </c>
      <c r="B1734" t="s">
        <v>1903</v>
      </c>
      <c r="C1734">
        <v>7158.29</v>
      </c>
      <c r="D1734">
        <v>7163.35</v>
      </c>
      <c r="E1734">
        <v>7107.43</v>
      </c>
      <c r="F1734">
        <v>7131.15</v>
      </c>
      <c r="G1734">
        <v>1410.3</v>
      </c>
      <c r="H1734">
        <v>10052740.130000001</v>
      </c>
    </row>
    <row r="1735" spans="1:8" x14ac:dyDescent="0.3">
      <c r="A1735" s="8">
        <f>DATEVALUE(MID(B1735,1,10))+(IF(RIGHT(B1735,2)="PM",12,0)+MID(B1735,12,2))/24</f>
        <v>43833</v>
      </c>
      <c r="B1735" t="s">
        <v>1904</v>
      </c>
      <c r="C1735">
        <v>7139.79</v>
      </c>
      <c r="D1735">
        <v>7163.4</v>
      </c>
      <c r="E1735">
        <v>7139.03</v>
      </c>
      <c r="F1735">
        <v>7158.29</v>
      </c>
      <c r="G1735">
        <v>757.44</v>
      </c>
      <c r="H1735">
        <v>5418206.8099999996</v>
      </c>
    </row>
    <row r="1736" spans="1:8" x14ac:dyDescent="0.3">
      <c r="A1736" s="8">
        <f>DATEVALUE(MID(B1736,1,10))+(IF(RIGHT(B1736,2)="PM",12,0)+MID(B1736,12,2))/24</f>
        <v>43832.458333333336</v>
      </c>
      <c r="B1736" t="s">
        <v>1905</v>
      </c>
      <c r="C1736">
        <v>7161.83</v>
      </c>
      <c r="D1736">
        <v>7168.67</v>
      </c>
      <c r="E1736">
        <v>7139.03</v>
      </c>
      <c r="F1736">
        <v>7139.79</v>
      </c>
      <c r="G1736">
        <v>710.2</v>
      </c>
      <c r="H1736">
        <v>5079856.66</v>
      </c>
    </row>
    <row r="1737" spans="1:8" x14ac:dyDescent="0.3">
      <c r="A1737" s="8">
        <f>DATEVALUE(MID(B1737,1,10))+(IF(RIGHT(B1737,2)="PM",12,0)+MID(B1737,12,2))/24</f>
        <v>43832.416666666664</v>
      </c>
      <c r="B1737" t="s">
        <v>1906</v>
      </c>
      <c r="C1737">
        <v>7162.01</v>
      </c>
      <c r="D1737">
        <v>7180</v>
      </c>
      <c r="E1737">
        <v>7153.33</v>
      </c>
      <c r="F1737">
        <v>7161.83</v>
      </c>
      <c r="G1737">
        <v>1312.2</v>
      </c>
      <c r="H1737">
        <v>9403671.9299999997</v>
      </c>
    </row>
    <row r="1738" spans="1:8" x14ac:dyDescent="0.3">
      <c r="A1738" s="8">
        <f>DATEVALUE(MID(B1738,1,10))+(IF(RIGHT(B1738,2)="PM",12,0)+MID(B1738,12,2))/24</f>
        <v>43832.375</v>
      </c>
      <c r="B1738" t="s">
        <v>1907</v>
      </c>
      <c r="C1738">
        <v>7154.36</v>
      </c>
      <c r="D1738">
        <v>7165</v>
      </c>
      <c r="E1738">
        <v>7135.36</v>
      </c>
      <c r="F1738">
        <v>7162.01</v>
      </c>
      <c r="G1738">
        <v>785.64</v>
      </c>
      <c r="H1738">
        <v>5616156.0199999996</v>
      </c>
    </row>
    <row r="1739" spans="1:8" x14ac:dyDescent="0.3">
      <c r="A1739" s="8">
        <f>DATEVALUE(MID(B1739,1,10))+(IF(RIGHT(B1739,2)="PM",12,0)+MID(B1739,12,2))/24</f>
        <v>43832.333333333336</v>
      </c>
      <c r="B1739" t="s">
        <v>1908</v>
      </c>
      <c r="C1739">
        <v>7110.57</v>
      </c>
      <c r="D1739">
        <v>7157.48</v>
      </c>
      <c r="E1739">
        <v>7109.11</v>
      </c>
      <c r="F1739">
        <v>7154.36</v>
      </c>
      <c r="G1739">
        <v>1034.0899999999999</v>
      </c>
      <c r="H1739">
        <v>7381955.8300000001</v>
      </c>
    </row>
    <row r="1740" spans="1:8" x14ac:dyDescent="0.3">
      <c r="A1740" s="8">
        <f>DATEVALUE(MID(B1740,1,10))+(IF(RIGHT(B1740,2)="PM",12,0)+MID(B1740,12,2))/24</f>
        <v>43832.291666666664</v>
      </c>
      <c r="B1740" t="s">
        <v>1909</v>
      </c>
      <c r="C1740">
        <v>7135.97</v>
      </c>
      <c r="D1740">
        <v>7140.63</v>
      </c>
      <c r="E1740">
        <v>7105</v>
      </c>
      <c r="F1740">
        <v>7110.57</v>
      </c>
      <c r="G1740">
        <v>1434.99</v>
      </c>
      <c r="H1740">
        <v>10215873.25</v>
      </c>
    </row>
    <row r="1741" spans="1:8" x14ac:dyDescent="0.3">
      <c r="A1741" s="8">
        <f>DATEVALUE(MID(B1741,1,10))+(IF(RIGHT(B1741,2)="PM",12,0)+MID(B1741,12,2))/24</f>
        <v>43832.25</v>
      </c>
      <c r="B1741" t="s">
        <v>1910</v>
      </c>
      <c r="C1741">
        <v>7138.93</v>
      </c>
      <c r="D1741">
        <v>7149.02</v>
      </c>
      <c r="E1741">
        <v>7121.43</v>
      </c>
      <c r="F1741">
        <v>7135.97</v>
      </c>
      <c r="G1741">
        <v>639.65</v>
      </c>
      <c r="H1741">
        <v>4566438.96</v>
      </c>
    </row>
    <row r="1742" spans="1:8" x14ac:dyDescent="0.3">
      <c r="A1742" s="8">
        <f>DATEVALUE(MID(B1742,1,10))+(IF(RIGHT(B1742,2)="PM",12,0)+MID(B1742,12,2))/24</f>
        <v>43832.208333333336</v>
      </c>
      <c r="B1742" t="s">
        <v>1911</v>
      </c>
      <c r="C1742">
        <v>7142.21</v>
      </c>
      <c r="D1742">
        <v>7152.05</v>
      </c>
      <c r="E1742">
        <v>7126.93</v>
      </c>
      <c r="F1742">
        <v>7138.93</v>
      </c>
      <c r="G1742">
        <v>536.5</v>
      </c>
      <c r="H1742">
        <v>3830795.55</v>
      </c>
    </row>
    <row r="1743" spans="1:8" x14ac:dyDescent="0.3">
      <c r="A1743" s="8">
        <f>DATEVALUE(MID(B1743,1,10))+(IF(RIGHT(B1743,2)="PM",12,0)+MID(B1743,12,2))/24</f>
        <v>43832.166666666664</v>
      </c>
      <c r="B1743" t="s">
        <v>1912</v>
      </c>
      <c r="C1743">
        <v>7129.61</v>
      </c>
      <c r="D1743">
        <v>7161</v>
      </c>
      <c r="E1743">
        <v>7116.7</v>
      </c>
      <c r="F1743">
        <v>7142.21</v>
      </c>
      <c r="G1743">
        <v>1182.93</v>
      </c>
      <c r="H1743">
        <v>8450673.2300000004</v>
      </c>
    </row>
    <row r="1744" spans="1:8" x14ac:dyDescent="0.3">
      <c r="A1744" s="8">
        <f>DATEVALUE(MID(B1744,1,10))+(IF(RIGHT(B1744,2)="PM",12,0)+MID(B1744,12,2))/24</f>
        <v>43832.125</v>
      </c>
      <c r="B1744" t="s">
        <v>1913</v>
      </c>
      <c r="C1744">
        <v>7169.02</v>
      </c>
      <c r="D1744">
        <v>7169.06</v>
      </c>
      <c r="E1744">
        <v>7120.37</v>
      </c>
      <c r="F1744">
        <v>7129.61</v>
      </c>
      <c r="G1744">
        <v>1409.21</v>
      </c>
      <c r="H1744">
        <v>10068819.130000001</v>
      </c>
    </row>
    <row r="1745" spans="1:8" x14ac:dyDescent="0.3">
      <c r="A1745" s="8">
        <f>DATEVALUE(MID(B1745,1,10))+(IF(RIGHT(B1745,2)="PM",12,0)+MID(B1745,12,2))/24</f>
        <v>43832.083333333336</v>
      </c>
      <c r="B1745" t="s">
        <v>1914</v>
      </c>
      <c r="C1745">
        <v>7190.99</v>
      </c>
      <c r="D1745">
        <v>7191</v>
      </c>
      <c r="E1745">
        <v>7155.35</v>
      </c>
      <c r="F1745">
        <v>7169.02</v>
      </c>
      <c r="G1745">
        <v>1265.1199999999999</v>
      </c>
      <c r="H1745">
        <v>9067293.0700000003</v>
      </c>
    </row>
    <row r="1746" spans="1:8" x14ac:dyDescent="0.3">
      <c r="A1746" s="8">
        <f>DATEVALUE(MID(B1746,1,10))+(IF(RIGHT(B1746,2)="PM",12,0)+MID(B1746,12,2))/24</f>
        <v>43832.041666666664</v>
      </c>
      <c r="B1746" t="s">
        <v>1915</v>
      </c>
      <c r="C1746">
        <v>7211.02</v>
      </c>
      <c r="D1746">
        <v>7211.16</v>
      </c>
      <c r="E1746">
        <v>7185.11</v>
      </c>
      <c r="F1746">
        <v>7190.99</v>
      </c>
      <c r="G1746">
        <v>372.76</v>
      </c>
      <c r="H1746">
        <v>2681968.7000000002</v>
      </c>
    </row>
    <row r="1747" spans="1:8" x14ac:dyDescent="0.3">
      <c r="A1747" s="8">
        <f>DATEVALUE(MID(B1747,1,10))+(IF(RIGHT(B1747,2)="PM",12,0)+MID(B1747,12,2))/24</f>
        <v>43832.5</v>
      </c>
      <c r="B1747" t="s">
        <v>1916</v>
      </c>
      <c r="C1747">
        <v>7200.85</v>
      </c>
      <c r="D1747">
        <v>7212.5</v>
      </c>
      <c r="E1747">
        <v>7185.46</v>
      </c>
      <c r="F1747">
        <v>7211.02</v>
      </c>
      <c r="G1747">
        <v>373.98</v>
      </c>
      <c r="H1747">
        <v>2692786.87</v>
      </c>
    </row>
    <row r="1748" spans="1:8" x14ac:dyDescent="0.3">
      <c r="A1748" s="8">
        <f>DATEVALUE(MID(B1748,1,10))+(IF(RIGHT(B1748,2)="PM",12,0)+MID(B1748,12,2))/24</f>
        <v>43831.958333333336</v>
      </c>
      <c r="B1748" t="s">
        <v>1917</v>
      </c>
      <c r="C1748">
        <v>7197.99</v>
      </c>
      <c r="D1748">
        <v>7204.17</v>
      </c>
      <c r="E1748">
        <v>7175.15</v>
      </c>
      <c r="F1748">
        <v>7200.85</v>
      </c>
      <c r="G1748">
        <v>774.75</v>
      </c>
      <c r="H1748">
        <v>5568967.0499999998</v>
      </c>
    </row>
    <row r="1749" spans="1:8" x14ac:dyDescent="0.3">
      <c r="A1749" s="8">
        <f>DATEVALUE(MID(B1749,1,10))+(IF(RIGHT(B1749,2)="PM",12,0)+MID(B1749,12,2))/24</f>
        <v>43831.916666666664</v>
      </c>
      <c r="B1749" t="s">
        <v>1918</v>
      </c>
      <c r="C1749">
        <v>7233.17</v>
      </c>
      <c r="D1749">
        <v>7234.49</v>
      </c>
      <c r="E1749">
        <v>7186</v>
      </c>
      <c r="F1749">
        <v>7197.99</v>
      </c>
      <c r="G1749">
        <v>726.36</v>
      </c>
      <c r="H1749">
        <v>5235445.26</v>
      </c>
    </row>
    <row r="1750" spans="1:8" x14ac:dyDescent="0.3">
      <c r="A1750" s="8">
        <f>DATEVALUE(MID(B1750,1,10))+(IF(RIGHT(B1750,2)="PM",12,0)+MID(B1750,12,2))/24</f>
        <v>43831.875</v>
      </c>
      <c r="B1750" t="s">
        <v>1919</v>
      </c>
      <c r="C1750">
        <v>7236.73</v>
      </c>
      <c r="D1750">
        <v>7242.75</v>
      </c>
      <c r="E1750">
        <v>7227</v>
      </c>
      <c r="F1750">
        <v>7233.17</v>
      </c>
      <c r="G1750">
        <v>274.92</v>
      </c>
      <c r="H1750">
        <v>1988698.53</v>
      </c>
    </row>
    <row r="1751" spans="1:8" x14ac:dyDescent="0.3">
      <c r="A1751" s="8">
        <f>DATEVALUE(MID(B1751,1,10))+(IF(RIGHT(B1751,2)="PM",12,0)+MID(B1751,12,2))/24</f>
        <v>43831.833333333336</v>
      </c>
      <c r="B1751" t="s">
        <v>1920</v>
      </c>
      <c r="C1751">
        <v>7229.48</v>
      </c>
      <c r="D1751">
        <v>7242.98</v>
      </c>
      <c r="E1751">
        <v>7224.68</v>
      </c>
      <c r="F1751">
        <v>7236.73</v>
      </c>
      <c r="G1751">
        <v>378.62</v>
      </c>
      <c r="H1751">
        <v>2738914.5</v>
      </c>
    </row>
    <row r="1752" spans="1:8" x14ac:dyDescent="0.3">
      <c r="A1752" s="8">
        <f>DATEVALUE(MID(B1752,1,10))+(IF(RIGHT(B1752,2)="PM",12,0)+MID(B1752,12,2))/24</f>
        <v>43831.791666666664</v>
      </c>
      <c r="B1752" t="s">
        <v>1921</v>
      </c>
      <c r="C1752">
        <v>7240.67</v>
      </c>
      <c r="D1752">
        <v>7241</v>
      </c>
      <c r="E1752">
        <v>7225.49</v>
      </c>
      <c r="F1752">
        <v>7229.48</v>
      </c>
      <c r="G1752">
        <v>402.18</v>
      </c>
      <c r="H1752">
        <v>2908575.96</v>
      </c>
    </row>
    <row r="1753" spans="1:8" x14ac:dyDescent="0.3">
      <c r="A1753" s="8">
        <f>DATEVALUE(MID(B1753,1,10))+(IF(RIGHT(B1753,2)="PM",12,0)+MID(B1753,12,2))/24</f>
        <v>43831.75</v>
      </c>
      <c r="B1753" t="s">
        <v>1922</v>
      </c>
      <c r="C1753">
        <v>7236.83</v>
      </c>
      <c r="D1753">
        <v>7246.72</v>
      </c>
      <c r="E1753">
        <v>7225.17</v>
      </c>
      <c r="F1753">
        <v>7240.67</v>
      </c>
      <c r="G1753">
        <v>574.04999999999995</v>
      </c>
      <c r="H1753">
        <v>4154254.4</v>
      </c>
    </row>
    <row r="1754" spans="1:8" x14ac:dyDescent="0.3">
      <c r="A1754" s="8">
        <f>DATEVALUE(MID(B1754,1,10))+(IF(RIGHT(B1754,2)="PM",12,0)+MID(B1754,12,2))/24</f>
        <v>43831.708333333336</v>
      </c>
      <c r="B1754" t="s">
        <v>1923</v>
      </c>
      <c r="C1754">
        <v>7245.37</v>
      </c>
      <c r="D1754">
        <v>7249.99</v>
      </c>
      <c r="E1754">
        <v>7224.92</v>
      </c>
      <c r="F1754">
        <v>7236.83</v>
      </c>
      <c r="G1754">
        <v>1022.23</v>
      </c>
      <c r="H1754">
        <v>7400245.9299999997</v>
      </c>
    </row>
    <row r="1755" spans="1:8" x14ac:dyDescent="0.3">
      <c r="A1755" s="8">
        <f>DATEVALUE(MID(B1755,1,10))+(IF(RIGHT(B1755,2)="PM",12,0)+MID(B1755,12,2))/24</f>
        <v>43831.666666666664</v>
      </c>
      <c r="B1755" t="s">
        <v>1924</v>
      </c>
      <c r="C1755">
        <v>7234.19</v>
      </c>
      <c r="D1755">
        <v>7246.42</v>
      </c>
      <c r="E1755">
        <v>7214</v>
      </c>
      <c r="F1755">
        <v>7245.37</v>
      </c>
      <c r="G1755">
        <v>835.92</v>
      </c>
      <c r="H1755">
        <v>6041104</v>
      </c>
    </row>
    <row r="1756" spans="1:8" x14ac:dyDescent="0.3">
      <c r="A1756" s="8">
        <f>DATEVALUE(MID(B1756,1,10))+(IF(RIGHT(B1756,2)="PM",12,0)+MID(B1756,12,2))/24</f>
        <v>43831.625</v>
      </c>
      <c r="B1756" t="s">
        <v>1925</v>
      </c>
      <c r="C1756">
        <v>7221.43</v>
      </c>
      <c r="D1756">
        <v>7255</v>
      </c>
      <c r="E1756">
        <v>7218.29</v>
      </c>
      <c r="F1756">
        <v>7234.19</v>
      </c>
      <c r="G1756">
        <v>1256.49</v>
      </c>
      <c r="H1756">
        <v>9089369.2400000002</v>
      </c>
    </row>
    <row r="1757" spans="1:8" x14ac:dyDescent="0.3">
      <c r="A1757" s="8">
        <f>DATEVALUE(MID(B1757,1,10))+(IF(RIGHT(B1757,2)="PM",12,0)+MID(B1757,12,2))/24</f>
        <v>43831.583333333336</v>
      </c>
      <c r="B1757" t="s">
        <v>1926</v>
      </c>
      <c r="C1757">
        <v>7221.2</v>
      </c>
      <c r="D1757">
        <v>7234.97</v>
      </c>
      <c r="E1757">
        <v>7208.17</v>
      </c>
      <c r="F1757">
        <v>7221.43</v>
      </c>
      <c r="G1757">
        <v>577.26</v>
      </c>
      <c r="H1757">
        <v>4169391.31</v>
      </c>
    </row>
    <row r="1758" spans="1:8" x14ac:dyDescent="0.3">
      <c r="A1758" s="8">
        <f>DATEVALUE(MID(B1758,1,10))+(IF(RIGHT(B1758,2)="PM",12,0)+MID(B1758,12,2))/24</f>
        <v>43831.541666666664</v>
      </c>
      <c r="B1758" t="s">
        <v>1927</v>
      </c>
      <c r="C1758">
        <v>7225.59</v>
      </c>
      <c r="D1758">
        <v>7231.89</v>
      </c>
      <c r="E1758">
        <v>7212.88</v>
      </c>
      <c r="F1758">
        <v>7221.2</v>
      </c>
      <c r="G1758">
        <v>571.45000000000005</v>
      </c>
      <c r="H1758">
        <v>4127101.71</v>
      </c>
    </row>
    <row r="1759" spans="1:8" x14ac:dyDescent="0.3">
      <c r="A1759" s="8">
        <f>DATEVALUE(MID(B1759,1,10))+(IF(RIGHT(B1759,2)="PM",12,0)+MID(B1759,12,2))/24</f>
        <v>43832</v>
      </c>
      <c r="B1759" t="s">
        <v>1928</v>
      </c>
      <c r="C1759">
        <v>7197.2</v>
      </c>
      <c r="D1759">
        <v>7233.33</v>
      </c>
      <c r="E1759">
        <v>7196.15</v>
      </c>
      <c r="F1759">
        <v>7225.59</v>
      </c>
      <c r="G1759">
        <v>818.73</v>
      </c>
      <c r="H1759">
        <v>5908385.0199999996</v>
      </c>
    </row>
    <row r="1760" spans="1:8" x14ac:dyDescent="0.3">
      <c r="A1760" s="8">
        <f>DATEVALUE(MID(B1760,1,10))+(IF(RIGHT(B1760,2)="PM",12,0)+MID(B1760,12,2))/24</f>
        <v>43831.458333333336</v>
      </c>
      <c r="B1760" t="s">
        <v>1929</v>
      </c>
      <c r="C1760">
        <v>7202</v>
      </c>
      <c r="D1760">
        <v>7237.73</v>
      </c>
      <c r="E1760">
        <v>7188.61</v>
      </c>
      <c r="F1760">
        <v>7197.2</v>
      </c>
      <c r="G1760">
        <v>1003.74</v>
      </c>
      <c r="H1760">
        <v>7241553.1399999997</v>
      </c>
    </row>
    <row r="1761" spans="1:8" x14ac:dyDescent="0.3">
      <c r="A1761" s="8">
        <f>DATEVALUE(MID(B1761,1,10))+(IF(RIGHT(B1761,2)="PM",12,0)+MID(B1761,12,2))/24</f>
        <v>43831.416666666664</v>
      </c>
      <c r="B1761" t="s">
        <v>1930</v>
      </c>
      <c r="C1761">
        <v>7188.77</v>
      </c>
      <c r="D1761">
        <v>7210</v>
      </c>
      <c r="E1761">
        <v>7185.2</v>
      </c>
      <c r="F1761">
        <v>7202</v>
      </c>
      <c r="G1761">
        <v>519.14</v>
      </c>
      <c r="H1761">
        <v>3738322.72</v>
      </c>
    </row>
    <row r="1762" spans="1:8" x14ac:dyDescent="0.3">
      <c r="A1762" s="8">
        <f>DATEVALUE(MID(B1762,1,10))+(IF(RIGHT(B1762,2)="PM",12,0)+MID(B1762,12,2))/24</f>
        <v>43831.375</v>
      </c>
      <c r="B1762" t="s">
        <v>1931</v>
      </c>
      <c r="C1762">
        <v>7200.64</v>
      </c>
      <c r="D1762">
        <v>7210.51</v>
      </c>
      <c r="E1762">
        <v>7188</v>
      </c>
      <c r="F1762">
        <v>7188.77</v>
      </c>
      <c r="G1762">
        <v>597.70000000000005</v>
      </c>
      <c r="H1762">
        <v>4301877.4800000004</v>
      </c>
    </row>
    <row r="1763" spans="1:8" x14ac:dyDescent="0.3">
      <c r="A1763" s="8">
        <f>DATEVALUE(MID(B1763,1,10))+(IF(RIGHT(B1763,2)="PM",12,0)+MID(B1763,12,2))/24</f>
        <v>43831.333333333336</v>
      </c>
      <c r="B1763" t="s">
        <v>1932</v>
      </c>
      <c r="C1763">
        <v>7209.83</v>
      </c>
      <c r="D1763">
        <v>7210</v>
      </c>
      <c r="E1763">
        <v>7180</v>
      </c>
      <c r="F1763">
        <v>7200.64</v>
      </c>
      <c r="G1763">
        <v>870.9</v>
      </c>
      <c r="H1763">
        <v>6263611.5899999999</v>
      </c>
    </row>
    <row r="1764" spans="1:8" x14ac:dyDescent="0.3">
      <c r="A1764" s="8">
        <f>DATEVALUE(MID(B1764,1,10))+(IF(RIGHT(B1764,2)="PM",12,0)+MID(B1764,12,2))/24</f>
        <v>43831.291666666664</v>
      </c>
      <c r="B1764" t="s">
        <v>1933</v>
      </c>
      <c r="C1764">
        <v>7225.62</v>
      </c>
      <c r="D1764">
        <v>7232.94</v>
      </c>
      <c r="E1764">
        <v>7199.11</v>
      </c>
      <c r="F1764">
        <v>7209.83</v>
      </c>
      <c r="G1764">
        <v>600.11</v>
      </c>
      <c r="H1764">
        <v>4331917.0599999996</v>
      </c>
    </row>
    <row r="1765" spans="1:8" x14ac:dyDescent="0.3">
      <c r="A1765" s="8">
        <f>DATEVALUE(MID(B1765,1,10))+(IF(RIGHT(B1765,2)="PM",12,0)+MID(B1765,12,2))/24</f>
        <v>43831.25</v>
      </c>
      <c r="B1765" t="s">
        <v>1934</v>
      </c>
      <c r="C1765">
        <v>7224.21</v>
      </c>
      <c r="D1765">
        <v>7236.27</v>
      </c>
      <c r="E1765">
        <v>7221.51</v>
      </c>
      <c r="F1765">
        <v>7225.62</v>
      </c>
      <c r="G1765">
        <v>592.82000000000005</v>
      </c>
      <c r="H1765">
        <v>4285931.3</v>
      </c>
    </row>
    <row r="1766" spans="1:8" x14ac:dyDescent="0.3">
      <c r="A1766" s="8">
        <f>DATEVALUE(MID(B1766,1,10))+(IF(RIGHT(B1766,2)="PM",12,0)+MID(B1766,12,2))/24</f>
        <v>43831.208333333336</v>
      </c>
      <c r="B1766" t="s">
        <v>1935</v>
      </c>
      <c r="C1766">
        <v>7217.27</v>
      </c>
      <c r="D1766">
        <v>7229.76</v>
      </c>
      <c r="E1766">
        <v>7216.65</v>
      </c>
      <c r="F1766">
        <v>7224.21</v>
      </c>
      <c r="G1766">
        <v>331.48</v>
      </c>
      <c r="H1766">
        <v>2394229.94</v>
      </c>
    </row>
    <row r="1767" spans="1:8" x14ac:dyDescent="0.3">
      <c r="A1767" s="8">
        <f>DATEVALUE(MID(B1767,1,10))+(IF(RIGHT(B1767,2)="PM",12,0)+MID(B1767,12,2))/24</f>
        <v>43831.166666666664</v>
      </c>
      <c r="B1767" t="s">
        <v>1936</v>
      </c>
      <c r="C1767">
        <v>7225.01</v>
      </c>
      <c r="D1767">
        <v>7230</v>
      </c>
      <c r="E1767">
        <v>7215.03</v>
      </c>
      <c r="F1767">
        <v>7217.27</v>
      </c>
      <c r="G1767">
        <v>442.09</v>
      </c>
      <c r="H1767">
        <v>3193315.81</v>
      </c>
    </row>
    <row r="1768" spans="1:8" x14ac:dyDescent="0.3">
      <c r="A1768" s="8">
        <f>DATEVALUE(MID(B1768,1,10))+(IF(RIGHT(B1768,2)="PM",12,0)+MID(B1768,12,2))/24</f>
        <v>43831.125</v>
      </c>
      <c r="B1768" t="s">
        <v>1937</v>
      </c>
      <c r="C1768">
        <v>7242.85</v>
      </c>
      <c r="D1768">
        <v>7245</v>
      </c>
      <c r="E1768">
        <v>7220</v>
      </c>
      <c r="F1768">
        <v>7225.01</v>
      </c>
      <c r="G1768">
        <v>748.76</v>
      </c>
      <c r="H1768">
        <v>5414508.6500000004</v>
      </c>
    </row>
    <row r="1769" spans="1:8" x14ac:dyDescent="0.3">
      <c r="A1769" s="8">
        <f>DATEVALUE(MID(B1769,1,10))+(IF(RIGHT(B1769,2)="PM",12,0)+MID(B1769,12,2))/24</f>
        <v>43831.083333333336</v>
      </c>
      <c r="B1769" t="s">
        <v>1938</v>
      </c>
      <c r="C1769">
        <v>7216.27</v>
      </c>
      <c r="D1769">
        <v>7244.87</v>
      </c>
      <c r="E1769">
        <v>7211.41</v>
      </c>
      <c r="F1769">
        <v>7242.85</v>
      </c>
      <c r="G1769">
        <v>626.6</v>
      </c>
      <c r="H1769">
        <v>4530216.13</v>
      </c>
    </row>
    <row r="1770" spans="1:8" x14ac:dyDescent="0.3">
      <c r="A1770" s="8">
        <f>DATEVALUE(MID(B1770,1,10))+(IF(RIGHT(B1770,2)="PM",12,0)+MID(B1770,12,2))/24</f>
        <v>43831.041666666664</v>
      </c>
      <c r="B1770" t="s">
        <v>1939</v>
      </c>
      <c r="C1770">
        <v>7177.02</v>
      </c>
      <c r="D1770">
        <v>7230</v>
      </c>
      <c r="E1770">
        <v>7175.71</v>
      </c>
      <c r="F1770">
        <v>7216.27</v>
      </c>
      <c r="G1770">
        <v>836.51</v>
      </c>
      <c r="H1770">
        <v>6030300.9199999999</v>
      </c>
    </row>
    <row r="1771" spans="1:8" x14ac:dyDescent="0.3">
      <c r="A1771" s="8">
        <f>DATEVALUE(MID(B1771,1,10))+(IF(RIGHT(B1771,2)="PM",12,0)+MID(B1771,12,2))/24</f>
        <v>43831.5</v>
      </c>
      <c r="B1771" t="s">
        <v>1940</v>
      </c>
      <c r="C1771">
        <v>7195.23</v>
      </c>
      <c r="D1771">
        <v>7196.25</v>
      </c>
      <c r="E1771">
        <v>7175.46</v>
      </c>
      <c r="F1771">
        <v>7177.02</v>
      </c>
      <c r="G1771">
        <v>480.93</v>
      </c>
      <c r="H1771">
        <v>3453949.34</v>
      </c>
    </row>
    <row r="1772" spans="1:8" x14ac:dyDescent="0.3">
      <c r="A1772" s="8">
        <f>DATEVALUE(MID(B1772,1,10))+(IF(RIGHT(B1772,2)="PM",12,0)+MID(B1772,12,2))/24</f>
        <v>43830.958333333336</v>
      </c>
      <c r="B1772" t="s">
        <v>1941</v>
      </c>
      <c r="C1772">
        <v>7200.48</v>
      </c>
      <c r="D1772">
        <v>7206.29</v>
      </c>
      <c r="E1772">
        <v>7185.76</v>
      </c>
      <c r="F1772">
        <v>7195.23</v>
      </c>
      <c r="G1772">
        <v>493.85</v>
      </c>
      <c r="H1772">
        <v>3553416.83</v>
      </c>
    </row>
    <row r="1773" spans="1:8" x14ac:dyDescent="0.3">
      <c r="A1773" s="8">
        <f>DATEVALUE(MID(B1773,1,10))+(IF(RIGHT(B1773,2)="PM",12,0)+MID(B1773,12,2))/24</f>
        <v>43830.916666666664</v>
      </c>
      <c r="B1773" t="s">
        <v>1942</v>
      </c>
      <c r="C1773">
        <v>7186.19</v>
      </c>
      <c r="D1773">
        <v>7208.41</v>
      </c>
      <c r="E1773">
        <v>7181.78</v>
      </c>
      <c r="F1773">
        <v>7200.48</v>
      </c>
      <c r="G1773">
        <v>617.19000000000005</v>
      </c>
      <c r="H1773">
        <v>4439806.25</v>
      </c>
    </row>
    <row r="1774" spans="1:8" x14ac:dyDescent="0.3">
      <c r="A1774" s="8">
        <f>DATEVALUE(MID(B1774,1,10))+(IF(RIGHT(B1774,2)="PM",12,0)+MID(B1774,12,2))/24</f>
        <v>43830.875</v>
      </c>
      <c r="B1774" t="s">
        <v>1943</v>
      </c>
      <c r="C1774">
        <v>7176.41</v>
      </c>
      <c r="D1774">
        <v>7188.93</v>
      </c>
      <c r="E1774">
        <v>7171.01</v>
      </c>
      <c r="F1774">
        <v>7186.19</v>
      </c>
      <c r="G1774">
        <v>395.36</v>
      </c>
      <c r="H1774">
        <v>2839321.16</v>
      </c>
    </row>
    <row r="1775" spans="1:8" x14ac:dyDescent="0.3">
      <c r="A1775" s="8">
        <f>DATEVALUE(MID(B1775,1,10))+(IF(RIGHT(B1775,2)="PM",12,0)+MID(B1775,12,2))/24</f>
        <v>43830.833333333336</v>
      </c>
      <c r="B1775" t="s">
        <v>1944</v>
      </c>
      <c r="C1775">
        <v>7173.32</v>
      </c>
      <c r="D1775">
        <v>7187.89</v>
      </c>
      <c r="E1775">
        <v>7165.1</v>
      </c>
      <c r="F1775">
        <v>7176.41</v>
      </c>
      <c r="G1775">
        <v>478.91</v>
      </c>
      <c r="H1775">
        <v>3435565.07</v>
      </c>
    </row>
    <row r="1776" spans="1:8" x14ac:dyDescent="0.3">
      <c r="A1776" s="8">
        <f>DATEVALUE(MID(B1776,1,10))+(IF(RIGHT(B1776,2)="PM",12,0)+MID(B1776,12,2))/24</f>
        <v>43830.791666666664</v>
      </c>
      <c r="B1776" t="s">
        <v>1945</v>
      </c>
      <c r="C1776">
        <v>7168.86</v>
      </c>
      <c r="D1776">
        <v>7185</v>
      </c>
      <c r="E1776">
        <v>7156.85</v>
      </c>
      <c r="F1776">
        <v>7173.32</v>
      </c>
      <c r="G1776">
        <v>729.27</v>
      </c>
      <c r="H1776">
        <v>5229848.6100000003</v>
      </c>
    </row>
    <row r="1777" spans="1:8" x14ac:dyDescent="0.3">
      <c r="A1777" s="8">
        <f>DATEVALUE(MID(B1777,1,10))+(IF(RIGHT(B1777,2)="PM",12,0)+MID(B1777,12,2))/24</f>
        <v>43830.75</v>
      </c>
      <c r="B1777" t="s">
        <v>1946</v>
      </c>
      <c r="C1777">
        <v>7168.12</v>
      </c>
      <c r="D1777">
        <v>7174.04</v>
      </c>
      <c r="E1777">
        <v>7145.01</v>
      </c>
      <c r="F1777">
        <v>7168.86</v>
      </c>
      <c r="G1777">
        <v>1187.96</v>
      </c>
      <c r="H1777">
        <v>8501677.1300000008</v>
      </c>
    </row>
    <row r="1778" spans="1:8" x14ac:dyDescent="0.3">
      <c r="A1778" s="8">
        <f>DATEVALUE(MID(B1778,1,10))+(IF(RIGHT(B1778,2)="PM",12,0)+MID(B1778,12,2))/24</f>
        <v>43830.708333333336</v>
      </c>
      <c r="B1778" t="s">
        <v>1947</v>
      </c>
      <c r="C1778">
        <v>7211.49</v>
      </c>
      <c r="D1778">
        <v>7213.56</v>
      </c>
      <c r="E1778">
        <v>7151</v>
      </c>
      <c r="F1778">
        <v>7168.12</v>
      </c>
      <c r="G1778">
        <v>1486.8</v>
      </c>
      <c r="H1778">
        <v>10676725.32</v>
      </c>
    </row>
    <row r="1779" spans="1:8" x14ac:dyDescent="0.3">
      <c r="A1779" s="8">
        <f>DATEVALUE(MID(B1779,1,10))+(IF(RIGHT(B1779,2)="PM",12,0)+MID(B1779,12,2))/24</f>
        <v>43830.666666666664</v>
      </c>
      <c r="B1779" t="s">
        <v>1948</v>
      </c>
      <c r="C1779">
        <v>7195.96</v>
      </c>
      <c r="D1779">
        <v>7225.62</v>
      </c>
      <c r="E1779">
        <v>7186.77</v>
      </c>
      <c r="F1779">
        <v>7211.49</v>
      </c>
      <c r="G1779">
        <v>931.45</v>
      </c>
      <c r="H1779">
        <v>6719037.8300000001</v>
      </c>
    </row>
    <row r="1780" spans="1:8" x14ac:dyDescent="0.3">
      <c r="A1780" s="8">
        <f>DATEVALUE(MID(B1780,1,10))+(IF(RIGHT(B1780,2)="PM",12,0)+MID(B1780,12,2))/24</f>
        <v>43830.625</v>
      </c>
      <c r="B1780" t="s">
        <v>1949</v>
      </c>
      <c r="C1780">
        <v>7237.68</v>
      </c>
      <c r="D1780">
        <v>7261.02</v>
      </c>
      <c r="E1780">
        <v>7188.88</v>
      </c>
      <c r="F1780">
        <v>7195.96</v>
      </c>
      <c r="G1780">
        <v>2713.16</v>
      </c>
      <c r="H1780">
        <v>19574419.530000001</v>
      </c>
    </row>
    <row r="1781" spans="1:8" x14ac:dyDescent="0.3">
      <c r="A1781" s="8">
        <f>DATEVALUE(MID(B1781,1,10))+(IF(RIGHT(B1781,2)="PM",12,0)+MID(B1781,12,2))/24</f>
        <v>43830.583333333336</v>
      </c>
      <c r="B1781" t="s">
        <v>1950</v>
      </c>
      <c r="C1781">
        <v>7239.43</v>
      </c>
      <c r="D1781">
        <v>7320</v>
      </c>
      <c r="E1781">
        <v>7230.63</v>
      </c>
      <c r="F1781">
        <v>7237.68</v>
      </c>
      <c r="G1781">
        <v>2880.74</v>
      </c>
      <c r="H1781">
        <v>20936051.219999999</v>
      </c>
    </row>
    <row r="1782" spans="1:8" x14ac:dyDescent="0.3">
      <c r="A1782" s="8">
        <f>DATEVALUE(MID(B1782,1,10))+(IF(RIGHT(B1782,2)="PM",12,0)+MID(B1782,12,2))/24</f>
        <v>43830.541666666664</v>
      </c>
      <c r="B1782" t="s">
        <v>1951</v>
      </c>
      <c r="C1782">
        <v>7247.99</v>
      </c>
      <c r="D1782">
        <v>7252</v>
      </c>
      <c r="E1782">
        <v>7235.63</v>
      </c>
      <c r="F1782">
        <v>7239.43</v>
      </c>
      <c r="G1782">
        <v>934.58</v>
      </c>
      <c r="H1782">
        <v>6772902.4199999999</v>
      </c>
    </row>
    <row r="1783" spans="1:8" x14ac:dyDescent="0.3">
      <c r="A1783" s="8">
        <f>DATEVALUE(MID(B1783,1,10))+(IF(RIGHT(B1783,2)="PM",12,0)+MID(B1783,12,2))/24</f>
        <v>43831</v>
      </c>
      <c r="B1783" t="s">
        <v>1952</v>
      </c>
      <c r="C1783">
        <v>7243.39</v>
      </c>
      <c r="D1783">
        <v>7248</v>
      </c>
      <c r="E1783">
        <v>7222.14</v>
      </c>
      <c r="F1783">
        <v>7247.99</v>
      </c>
      <c r="G1783">
        <v>822.7</v>
      </c>
      <c r="H1783">
        <v>5953071.0599999996</v>
      </c>
    </row>
    <row r="1784" spans="1:8" x14ac:dyDescent="0.3">
      <c r="A1784" s="8">
        <f>DATEVALUE(MID(B1784,1,10))+(IF(RIGHT(B1784,2)="PM",12,0)+MID(B1784,12,2))/24</f>
        <v>43830.458333333336</v>
      </c>
      <c r="B1784" t="s">
        <v>1953</v>
      </c>
      <c r="C1784">
        <v>7245.01</v>
      </c>
      <c r="D1784">
        <v>7256.94</v>
      </c>
      <c r="E1784">
        <v>7236.02</v>
      </c>
      <c r="F1784">
        <v>7243.39</v>
      </c>
      <c r="G1784">
        <v>701.51</v>
      </c>
      <c r="H1784">
        <v>5083174.28</v>
      </c>
    </row>
    <row r="1785" spans="1:8" x14ac:dyDescent="0.3">
      <c r="A1785" s="8">
        <f>DATEVALUE(MID(B1785,1,10))+(IF(RIGHT(B1785,2)="PM",12,0)+MID(B1785,12,2))/24</f>
        <v>43830.416666666664</v>
      </c>
      <c r="B1785" t="s">
        <v>1954</v>
      </c>
      <c r="C1785">
        <v>7229.2</v>
      </c>
      <c r="D1785">
        <v>7255.15</v>
      </c>
      <c r="E1785">
        <v>7217.5</v>
      </c>
      <c r="F1785">
        <v>7245.01</v>
      </c>
      <c r="G1785">
        <v>1066.96</v>
      </c>
      <c r="H1785">
        <v>7719406.6799999997</v>
      </c>
    </row>
    <row r="1786" spans="1:8" x14ac:dyDescent="0.3">
      <c r="A1786" s="8">
        <f>DATEVALUE(MID(B1786,1,10))+(IF(RIGHT(B1786,2)="PM",12,0)+MID(B1786,12,2))/24</f>
        <v>43830.375</v>
      </c>
      <c r="B1786" t="s">
        <v>1955</v>
      </c>
      <c r="C1786">
        <v>7229.18</v>
      </c>
      <c r="D1786">
        <v>7244</v>
      </c>
      <c r="E1786">
        <v>7219.07</v>
      </c>
      <c r="F1786">
        <v>7229.2</v>
      </c>
      <c r="G1786">
        <v>1620.01</v>
      </c>
      <c r="H1786">
        <v>11711139.67</v>
      </c>
    </row>
    <row r="1787" spans="1:8" x14ac:dyDescent="0.3">
      <c r="A1787" s="8">
        <f>DATEVALUE(MID(B1787,1,10))+(IF(RIGHT(B1787,2)="PM",12,0)+MID(B1787,12,2))/24</f>
        <v>43830.333333333336</v>
      </c>
      <c r="B1787" t="s">
        <v>1956</v>
      </c>
      <c r="C1787">
        <v>7250.37</v>
      </c>
      <c r="D1787">
        <v>7250.54</v>
      </c>
      <c r="E1787">
        <v>7223.36</v>
      </c>
      <c r="F1787">
        <v>7229.18</v>
      </c>
      <c r="G1787">
        <v>861.84</v>
      </c>
      <c r="H1787">
        <v>6236518.5899999999</v>
      </c>
    </row>
    <row r="1788" spans="1:8" x14ac:dyDescent="0.3">
      <c r="A1788" s="8">
        <f>DATEVALUE(MID(B1788,1,10))+(IF(RIGHT(B1788,2)="PM",12,0)+MID(B1788,12,2))/24</f>
        <v>43830.291666666664</v>
      </c>
      <c r="B1788" t="s">
        <v>1957</v>
      </c>
      <c r="C1788">
        <v>7244.98</v>
      </c>
      <c r="D1788">
        <v>7255.02</v>
      </c>
      <c r="E1788">
        <v>7236.01</v>
      </c>
      <c r="F1788">
        <v>7250.37</v>
      </c>
      <c r="G1788">
        <v>538.89</v>
      </c>
      <c r="H1788">
        <v>3903904.56</v>
      </c>
    </row>
    <row r="1789" spans="1:8" x14ac:dyDescent="0.3">
      <c r="A1789" s="8">
        <f>DATEVALUE(MID(B1789,1,10))+(IF(RIGHT(B1789,2)="PM",12,0)+MID(B1789,12,2))/24</f>
        <v>43830.25</v>
      </c>
      <c r="B1789" t="s">
        <v>1958</v>
      </c>
      <c r="C1789">
        <v>7264.06</v>
      </c>
      <c r="D1789">
        <v>7267</v>
      </c>
      <c r="E1789">
        <v>7243.94</v>
      </c>
      <c r="F1789">
        <v>7244.98</v>
      </c>
      <c r="G1789">
        <v>626.11</v>
      </c>
      <c r="H1789">
        <v>4541636.6900000004</v>
      </c>
    </row>
    <row r="1790" spans="1:8" x14ac:dyDescent="0.3">
      <c r="A1790" s="8">
        <f>DATEVALUE(MID(B1790,1,10))+(IF(RIGHT(B1790,2)="PM",12,0)+MID(B1790,12,2))/24</f>
        <v>43830.208333333336</v>
      </c>
      <c r="B1790" t="s">
        <v>1959</v>
      </c>
      <c r="C1790">
        <v>7240.37</v>
      </c>
      <c r="D1790">
        <v>7268.48</v>
      </c>
      <c r="E1790">
        <v>7240.09</v>
      </c>
      <c r="F1790">
        <v>7264.06</v>
      </c>
      <c r="G1790">
        <v>623.54</v>
      </c>
      <c r="H1790">
        <v>4523908</v>
      </c>
    </row>
    <row r="1791" spans="1:8" x14ac:dyDescent="0.3">
      <c r="A1791" s="8">
        <f>DATEVALUE(MID(B1791,1,10))+(IF(RIGHT(B1791,2)="PM",12,0)+MID(B1791,12,2))/24</f>
        <v>43830.166666666664</v>
      </c>
      <c r="B1791" t="s">
        <v>1960</v>
      </c>
      <c r="C1791">
        <v>7236.39</v>
      </c>
      <c r="D1791">
        <v>7263.15</v>
      </c>
      <c r="E1791">
        <v>7228.4</v>
      </c>
      <c r="F1791">
        <v>7240.37</v>
      </c>
      <c r="G1791">
        <v>725.86</v>
      </c>
      <c r="H1791">
        <v>5260011.3499999996</v>
      </c>
    </row>
    <row r="1792" spans="1:8" x14ac:dyDescent="0.3">
      <c r="A1792" s="8">
        <f>DATEVALUE(MID(B1792,1,10))+(IF(RIGHT(B1792,2)="PM",12,0)+MID(B1792,12,2))/24</f>
        <v>43830.125</v>
      </c>
      <c r="B1792" t="s">
        <v>1961</v>
      </c>
      <c r="C1792">
        <v>7246.99</v>
      </c>
      <c r="D1792">
        <v>7250</v>
      </c>
      <c r="E1792">
        <v>7221</v>
      </c>
      <c r="F1792">
        <v>7236.39</v>
      </c>
      <c r="G1792">
        <v>591.62</v>
      </c>
      <c r="H1792">
        <v>4282186.38</v>
      </c>
    </row>
    <row r="1793" spans="1:8" x14ac:dyDescent="0.3">
      <c r="A1793" s="8">
        <f>DATEVALUE(MID(B1793,1,10))+(IF(RIGHT(B1793,2)="PM",12,0)+MID(B1793,12,2))/24</f>
        <v>43830.083333333336</v>
      </c>
      <c r="B1793" t="s">
        <v>1962</v>
      </c>
      <c r="C1793">
        <v>7265.4</v>
      </c>
      <c r="D1793">
        <v>7266.74</v>
      </c>
      <c r="E1793">
        <v>7225.34</v>
      </c>
      <c r="F1793">
        <v>7246.99</v>
      </c>
      <c r="G1793">
        <v>702.74</v>
      </c>
      <c r="H1793">
        <v>5093229.42</v>
      </c>
    </row>
    <row r="1794" spans="1:8" x14ac:dyDescent="0.3">
      <c r="A1794" s="8">
        <f>DATEVALUE(MID(B1794,1,10))+(IF(RIGHT(B1794,2)="PM",12,0)+MID(B1794,12,2))/24</f>
        <v>43830.041666666664</v>
      </c>
      <c r="B1794" t="s">
        <v>1963</v>
      </c>
      <c r="C1794">
        <v>7251</v>
      </c>
      <c r="D1794">
        <v>7269</v>
      </c>
      <c r="E1794">
        <v>7245</v>
      </c>
      <c r="F1794">
        <v>7265.4</v>
      </c>
      <c r="G1794">
        <v>867.24</v>
      </c>
      <c r="H1794">
        <v>6291032.96</v>
      </c>
    </row>
    <row r="1795" spans="1:8" x14ac:dyDescent="0.3">
      <c r="A1795" s="8">
        <f>DATEVALUE(MID(B1795,1,10))+(IF(RIGHT(B1795,2)="PM",12,0)+MID(B1795,12,2))/24</f>
        <v>43830.5</v>
      </c>
      <c r="B1795" t="s">
        <v>1964</v>
      </c>
      <c r="C1795">
        <v>7246</v>
      </c>
      <c r="D1795">
        <v>7255</v>
      </c>
      <c r="E1795">
        <v>7200</v>
      </c>
      <c r="F1795">
        <v>7251</v>
      </c>
      <c r="G1795">
        <v>1658.54</v>
      </c>
      <c r="H1795">
        <v>11976687.689999999</v>
      </c>
    </row>
    <row r="1796" spans="1:8" x14ac:dyDescent="0.3">
      <c r="A1796" s="8">
        <f>DATEVALUE(MID(B1796,1,10))+(IF(RIGHT(B1796,2)="PM",12,0)+MID(B1796,12,2))/24</f>
        <v>43829.958333333336</v>
      </c>
      <c r="B1796" t="s">
        <v>1965</v>
      </c>
      <c r="C1796">
        <v>7276.47</v>
      </c>
      <c r="D1796">
        <v>7285.49</v>
      </c>
      <c r="E1796">
        <v>7239</v>
      </c>
      <c r="F1796">
        <v>7246</v>
      </c>
      <c r="G1796">
        <v>725.46</v>
      </c>
      <c r="H1796">
        <v>5269040.0199999996</v>
      </c>
    </row>
    <row r="1797" spans="1:8" x14ac:dyDescent="0.3">
      <c r="A1797" s="8">
        <f>DATEVALUE(MID(B1797,1,10))+(IF(RIGHT(B1797,2)="PM",12,0)+MID(B1797,12,2))/24</f>
        <v>43829.916666666664</v>
      </c>
      <c r="B1797" t="s">
        <v>1966</v>
      </c>
      <c r="C1797">
        <v>7269.04</v>
      </c>
      <c r="D1797">
        <v>7288.88</v>
      </c>
      <c r="E1797">
        <v>7266.02</v>
      </c>
      <c r="F1797">
        <v>7276.47</v>
      </c>
      <c r="G1797">
        <v>453.78</v>
      </c>
      <c r="H1797">
        <v>3301548.62</v>
      </c>
    </row>
    <row r="1798" spans="1:8" x14ac:dyDescent="0.3">
      <c r="A1798" s="8">
        <f>DATEVALUE(MID(B1798,1,10))+(IF(RIGHT(B1798,2)="PM",12,0)+MID(B1798,12,2))/24</f>
        <v>43829.875</v>
      </c>
      <c r="B1798" t="s">
        <v>1967</v>
      </c>
      <c r="C1798">
        <v>7265.23</v>
      </c>
      <c r="D1798">
        <v>7281.33</v>
      </c>
      <c r="E1798">
        <v>7256.58</v>
      </c>
      <c r="F1798">
        <v>7269.04</v>
      </c>
      <c r="G1798">
        <v>735.06</v>
      </c>
      <c r="H1798">
        <v>5341745.18</v>
      </c>
    </row>
    <row r="1799" spans="1:8" x14ac:dyDescent="0.3">
      <c r="A1799" s="8">
        <f>DATEVALUE(MID(B1799,1,10))+(IF(RIGHT(B1799,2)="PM",12,0)+MID(B1799,12,2))/24</f>
        <v>43829.833333333336</v>
      </c>
      <c r="B1799" t="s">
        <v>1968</v>
      </c>
      <c r="C1799">
        <v>7240.99</v>
      </c>
      <c r="D1799">
        <v>7284.16</v>
      </c>
      <c r="E1799">
        <v>7235.1</v>
      </c>
      <c r="F1799">
        <v>7265.23</v>
      </c>
      <c r="G1799">
        <v>1096.44</v>
      </c>
      <c r="H1799">
        <v>7967112.3899999997</v>
      </c>
    </row>
    <row r="1800" spans="1:8" x14ac:dyDescent="0.3">
      <c r="A1800" s="8">
        <f>DATEVALUE(MID(B1800,1,10))+(IF(RIGHT(B1800,2)="PM",12,0)+MID(B1800,12,2))/24</f>
        <v>43829.791666666664</v>
      </c>
      <c r="B1800" t="s">
        <v>1969</v>
      </c>
      <c r="C1800">
        <v>7245.12</v>
      </c>
      <c r="D1800">
        <v>7257.89</v>
      </c>
      <c r="E1800">
        <v>7232.01</v>
      </c>
      <c r="F1800">
        <v>7240.99</v>
      </c>
      <c r="G1800">
        <v>682.64</v>
      </c>
      <c r="H1800">
        <v>4945431.16</v>
      </c>
    </row>
    <row r="1801" spans="1:8" x14ac:dyDescent="0.3">
      <c r="A1801" s="8">
        <f>DATEVALUE(MID(B1801,1,10))+(IF(RIGHT(B1801,2)="PM",12,0)+MID(B1801,12,2))/24</f>
        <v>43829.75</v>
      </c>
      <c r="B1801" t="s">
        <v>1970</v>
      </c>
      <c r="C1801">
        <v>7259.05</v>
      </c>
      <c r="D1801">
        <v>7268.1</v>
      </c>
      <c r="E1801">
        <v>7245.07</v>
      </c>
      <c r="F1801">
        <v>7245.12</v>
      </c>
      <c r="G1801">
        <v>779.01</v>
      </c>
      <c r="H1801">
        <v>5653359.5199999996</v>
      </c>
    </row>
    <row r="1802" spans="1:8" x14ac:dyDescent="0.3">
      <c r="A1802" s="8">
        <f>DATEVALUE(MID(B1802,1,10))+(IF(RIGHT(B1802,2)="PM",12,0)+MID(B1802,12,2))/24</f>
        <v>43829.708333333336</v>
      </c>
      <c r="B1802" t="s">
        <v>1971</v>
      </c>
      <c r="C1802">
        <v>7257.58</v>
      </c>
      <c r="D1802">
        <v>7270</v>
      </c>
      <c r="E1802">
        <v>7234.34</v>
      </c>
      <c r="F1802">
        <v>7259.05</v>
      </c>
      <c r="G1802">
        <v>1058.93</v>
      </c>
      <c r="H1802">
        <v>7679130.8099999996</v>
      </c>
    </row>
    <row r="1803" spans="1:8" x14ac:dyDescent="0.3">
      <c r="A1803" s="8">
        <f>DATEVALUE(MID(B1803,1,10))+(IF(RIGHT(B1803,2)="PM",12,0)+MID(B1803,12,2))/24</f>
        <v>43829.666666666664</v>
      </c>
      <c r="B1803" t="s">
        <v>1972</v>
      </c>
      <c r="C1803">
        <v>7262.08</v>
      </c>
      <c r="D1803">
        <v>7268.54</v>
      </c>
      <c r="E1803">
        <v>7220</v>
      </c>
      <c r="F1803">
        <v>7257.58</v>
      </c>
      <c r="G1803">
        <v>2233.64</v>
      </c>
      <c r="H1803">
        <v>16186121.449999999</v>
      </c>
    </row>
    <row r="1804" spans="1:8" x14ac:dyDescent="0.3">
      <c r="A1804" s="8">
        <f>DATEVALUE(MID(B1804,1,10))+(IF(RIGHT(B1804,2)="PM",12,0)+MID(B1804,12,2))/24</f>
        <v>43829.625</v>
      </c>
      <c r="B1804" t="s">
        <v>1973</v>
      </c>
      <c r="C1804">
        <v>7307.12</v>
      </c>
      <c r="D1804">
        <v>7307.81</v>
      </c>
      <c r="E1804">
        <v>7251</v>
      </c>
      <c r="F1804">
        <v>7262.08</v>
      </c>
      <c r="G1804">
        <v>2483.35</v>
      </c>
      <c r="H1804">
        <v>18073701.359999999</v>
      </c>
    </row>
    <row r="1805" spans="1:8" x14ac:dyDescent="0.3">
      <c r="A1805" s="8">
        <f>DATEVALUE(MID(B1805,1,10))+(IF(RIGHT(B1805,2)="PM",12,0)+MID(B1805,12,2))/24</f>
        <v>43829.583333333336</v>
      </c>
      <c r="B1805" t="s">
        <v>1974</v>
      </c>
      <c r="C1805">
        <v>7320.17</v>
      </c>
      <c r="D1805">
        <v>7339.58</v>
      </c>
      <c r="E1805">
        <v>7298.41</v>
      </c>
      <c r="F1805">
        <v>7307.12</v>
      </c>
      <c r="G1805">
        <v>1101.26</v>
      </c>
      <c r="H1805">
        <v>8059920.1200000001</v>
      </c>
    </row>
    <row r="1806" spans="1:8" x14ac:dyDescent="0.3">
      <c r="A1806" s="8">
        <f>DATEVALUE(MID(B1806,1,10))+(IF(RIGHT(B1806,2)="PM",12,0)+MID(B1806,12,2))/24</f>
        <v>43829.541666666664</v>
      </c>
      <c r="B1806" t="s">
        <v>1975</v>
      </c>
      <c r="C1806">
        <v>7304.43</v>
      </c>
      <c r="D1806">
        <v>7343.99</v>
      </c>
      <c r="E1806">
        <v>7280</v>
      </c>
      <c r="F1806">
        <v>7320.17</v>
      </c>
      <c r="G1806">
        <v>1928.63</v>
      </c>
      <c r="H1806">
        <v>14116487.57</v>
      </c>
    </row>
    <row r="1807" spans="1:8" x14ac:dyDescent="0.3">
      <c r="A1807" s="8">
        <f>DATEVALUE(MID(B1807,1,10))+(IF(RIGHT(B1807,2)="PM",12,0)+MID(B1807,12,2))/24</f>
        <v>43830</v>
      </c>
      <c r="B1807" t="s">
        <v>1976</v>
      </c>
      <c r="C1807">
        <v>7315.11</v>
      </c>
      <c r="D1807">
        <v>7338.89</v>
      </c>
      <c r="E1807">
        <v>7301.5</v>
      </c>
      <c r="F1807">
        <v>7304.43</v>
      </c>
      <c r="G1807">
        <v>1143.43</v>
      </c>
      <c r="H1807">
        <v>8371831.21</v>
      </c>
    </row>
    <row r="1808" spans="1:8" x14ac:dyDescent="0.3">
      <c r="A1808" s="8">
        <f>DATEVALUE(MID(B1808,1,10))+(IF(RIGHT(B1808,2)="PM",12,0)+MID(B1808,12,2))/24</f>
        <v>43829.458333333336</v>
      </c>
      <c r="B1808" t="s">
        <v>1977</v>
      </c>
      <c r="C1808">
        <v>7312.7</v>
      </c>
      <c r="D1808">
        <v>7327.74</v>
      </c>
      <c r="E1808">
        <v>7301.44</v>
      </c>
      <c r="F1808">
        <v>7315.11</v>
      </c>
      <c r="G1808">
        <v>1194.06</v>
      </c>
      <c r="H1808">
        <v>8735912.9900000002</v>
      </c>
    </row>
    <row r="1809" spans="1:8" x14ac:dyDescent="0.3">
      <c r="A1809" s="8">
        <f>DATEVALUE(MID(B1809,1,10))+(IF(RIGHT(B1809,2)="PM",12,0)+MID(B1809,12,2))/24</f>
        <v>43829.416666666664</v>
      </c>
      <c r="B1809" t="s">
        <v>1978</v>
      </c>
      <c r="C1809">
        <v>7326.1</v>
      </c>
      <c r="D1809">
        <v>7349.7</v>
      </c>
      <c r="E1809">
        <v>7293.12</v>
      </c>
      <c r="F1809">
        <v>7312.7</v>
      </c>
      <c r="G1809">
        <v>2259.71</v>
      </c>
      <c r="H1809">
        <v>16548634.84</v>
      </c>
    </row>
    <row r="1810" spans="1:8" x14ac:dyDescent="0.3">
      <c r="A1810" s="8">
        <f>DATEVALUE(MID(B1810,1,10))+(IF(RIGHT(B1810,2)="PM",12,0)+MID(B1810,12,2))/24</f>
        <v>43829.375</v>
      </c>
      <c r="B1810" t="s">
        <v>1979</v>
      </c>
      <c r="C1810">
        <v>7365.01</v>
      </c>
      <c r="D1810">
        <v>7377.89</v>
      </c>
      <c r="E1810">
        <v>7323.84</v>
      </c>
      <c r="F1810">
        <v>7326.1</v>
      </c>
      <c r="G1810">
        <v>1425.1</v>
      </c>
      <c r="H1810">
        <v>10479302.85</v>
      </c>
    </row>
    <row r="1811" spans="1:8" x14ac:dyDescent="0.3">
      <c r="A1811" s="8">
        <f>DATEVALUE(MID(B1811,1,10))+(IF(RIGHT(B1811,2)="PM",12,0)+MID(B1811,12,2))/24</f>
        <v>43829.333333333336</v>
      </c>
      <c r="B1811" t="s">
        <v>1980</v>
      </c>
      <c r="C1811">
        <v>7385.29</v>
      </c>
      <c r="D1811">
        <v>7385.29</v>
      </c>
      <c r="E1811">
        <v>7341</v>
      </c>
      <c r="F1811">
        <v>7365.01</v>
      </c>
      <c r="G1811">
        <v>1452.95</v>
      </c>
      <c r="H1811">
        <v>10702855.119999999</v>
      </c>
    </row>
    <row r="1812" spans="1:8" x14ac:dyDescent="0.3">
      <c r="A1812" s="8">
        <f>DATEVALUE(MID(B1812,1,10))+(IF(RIGHT(B1812,2)="PM",12,0)+MID(B1812,12,2))/24</f>
        <v>43829.291666666664</v>
      </c>
      <c r="B1812" t="s">
        <v>1981</v>
      </c>
      <c r="C1812">
        <v>7385.03</v>
      </c>
      <c r="D1812">
        <v>7408.24</v>
      </c>
      <c r="E1812">
        <v>7378.34</v>
      </c>
      <c r="F1812">
        <v>7385.29</v>
      </c>
      <c r="G1812">
        <v>1341.54</v>
      </c>
      <c r="H1812">
        <v>9915345.6300000008</v>
      </c>
    </row>
    <row r="1813" spans="1:8" x14ac:dyDescent="0.3">
      <c r="A1813" s="8">
        <f>DATEVALUE(MID(B1813,1,10))+(IF(RIGHT(B1813,2)="PM",12,0)+MID(B1813,12,2))/24</f>
        <v>43829.25</v>
      </c>
      <c r="B1813" t="s">
        <v>1982</v>
      </c>
      <c r="C1813">
        <v>7379.77</v>
      </c>
      <c r="D1813">
        <v>7389</v>
      </c>
      <c r="E1813">
        <v>7365.54</v>
      </c>
      <c r="F1813">
        <v>7385.03</v>
      </c>
      <c r="G1813">
        <v>793.92</v>
      </c>
      <c r="H1813">
        <v>5857411</v>
      </c>
    </row>
    <row r="1814" spans="1:8" x14ac:dyDescent="0.3">
      <c r="A1814" s="8">
        <f>DATEVALUE(MID(B1814,1,10))+(IF(RIGHT(B1814,2)="PM",12,0)+MID(B1814,12,2))/24</f>
        <v>43829.208333333336</v>
      </c>
      <c r="B1814" t="s">
        <v>1983</v>
      </c>
      <c r="C1814">
        <v>7374.97</v>
      </c>
      <c r="D1814">
        <v>7381.57</v>
      </c>
      <c r="E1814">
        <v>7366.98</v>
      </c>
      <c r="F1814">
        <v>7379.77</v>
      </c>
      <c r="G1814">
        <v>571.13</v>
      </c>
      <c r="H1814">
        <v>4211097.51</v>
      </c>
    </row>
    <row r="1815" spans="1:8" x14ac:dyDescent="0.3">
      <c r="A1815" s="8">
        <f>DATEVALUE(MID(B1815,1,10))+(IF(RIGHT(B1815,2)="PM",12,0)+MID(B1815,12,2))/24</f>
        <v>43829.166666666664</v>
      </c>
      <c r="B1815" t="s">
        <v>1984</v>
      </c>
      <c r="C1815">
        <v>7349.51</v>
      </c>
      <c r="D1815">
        <v>7379.99</v>
      </c>
      <c r="E1815">
        <v>7345.22</v>
      </c>
      <c r="F1815">
        <v>7374.97</v>
      </c>
      <c r="G1815">
        <v>882.83</v>
      </c>
      <c r="H1815">
        <v>6496462.9299999997</v>
      </c>
    </row>
    <row r="1816" spans="1:8" x14ac:dyDescent="0.3">
      <c r="A1816" s="8">
        <f>DATEVALUE(MID(B1816,1,10))+(IF(RIGHT(B1816,2)="PM",12,0)+MID(B1816,12,2))/24</f>
        <v>43829.125</v>
      </c>
      <c r="B1816" t="s">
        <v>1985</v>
      </c>
      <c r="C1816">
        <v>7360.03</v>
      </c>
      <c r="D1816">
        <v>7365.94</v>
      </c>
      <c r="E1816">
        <v>7343.85</v>
      </c>
      <c r="F1816">
        <v>7349.51</v>
      </c>
      <c r="G1816">
        <v>636.02</v>
      </c>
      <c r="H1816">
        <v>4677691.54</v>
      </c>
    </row>
    <row r="1817" spans="1:8" x14ac:dyDescent="0.3">
      <c r="A1817" s="8">
        <f>DATEVALUE(MID(B1817,1,10))+(IF(RIGHT(B1817,2)="PM",12,0)+MID(B1817,12,2))/24</f>
        <v>43829.083333333336</v>
      </c>
      <c r="B1817" t="s">
        <v>1986</v>
      </c>
      <c r="C1817">
        <v>7353.99</v>
      </c>
      <c r="D1817">
        <v>7370.97</v>
      </c>
      <c r="E1817">
        <v>7342.69</v>
      </c>
      <c r="F1817">
        <v>7360.03</v>
      </c>
      <c r="G1817">
        <v>479.64</v>
      </c>
      <c r="H1817">
        <v>3529304.09</v>
      </c>
    </row>
    <row r="1818" spans="1:8" x14ac:dyDescent="0.3">
      <c r="A1818" s="8">
        <f>DATEVALUE(MID(B1818,1,10))+(IF(RIGHT(B1818,2)="PM",12,0)+MID(B1818,12,2))/24</f>
        <v>43829.041666666664</v>
      </c>
      <c r="B1818" t="s">
        <v>1987</v>
      </c>
      <c r="C1818">
        <v>7339.1</v>
      </c>
      <c r="D1818">
        <v>7361.89</v>
      </c>
      <c r="E1818">
        <v>7331.3</v>
      </c>
      <c r="F1818">
        <v>7353.99</v>
      </c>
      <c r="G1818">
        <v>658.23</v>
      </c>
      <c r="H1818">
        <v>4835375.05</v>
      </c>
    </row>
    <row r="1819" spans="1:8" x14ac:dyDescent="0.3">
      <c r="A1819" s="8">
        <f>DATEVALUE(MID(B1819,1,10))+(IF(RIGHT(B1819,2)="PM",12,0)+MID(B1819,12,2))/24</f>
        <v>43829.5</v>
      </c>
      <c r="B1819" t="s">
        <v>1988</v>
      </c>
      <c r="C1819">
        <v>7388.24</v>
      </c>
      <c r="D1819">
        <v>7389.83</v>
      </c>
      <c r="E1819">
        <v>7312</v>
      </c>
      <c r="F1819">
        <v>7339.1</v>
      </c>
      <c r="G1819">
        <v>1448.97</v>
      </c>
      <c r="H1819">
        <v>10642213.789999999</v>
      </c>
    </row>
    <row r="1820" spans="1:8" x14ac:dyDescent="0.3">
      <c r="A1820" s="8">
        <f>DATEVALUE(MID(B1820,1,10))+(IF(RIGHT(B1820,2)="PM",12,0)+MID(B1820,12,2))/24</f>
        <v>43828.958333333336</v>
      </c>
      <c r="B1820" t="s">
        <v>1989</v>
      </c>
      <c r="C1820">
        <v>7399.81</v>
      </c>
      <c r="D1820">
        <v>7415.11</v>
      </c>
      <c r="E1820">
        <v>7383.85</v>
      </c>
      <c r="F1820">
        <v>7388.24</v>
      </c>
      <c r="G1820">
        <v>656.48</v>
      </c>
      <c r="H1820">
        <v>4858655.6399999997</v>
      </c>
    </row>
    <row r="1821" spans="1:8" x14ac:dyDescent="0.3">
      <c r="A1821" s="8">
        <f>DATEVALUE(MID(B1821,1,10))+(IF(RIGHT(B1821,2)="PM",12,0)+MID(B1821,12,2))/24</f>
        <v>43828.916666666664</v>
      </c>
      <c r="B1821" t="s">
        <v>1990</v>
      </c>
      <c r="C1821">
        <v>7395.59</v>
      </c>
      <c r="D1821">
        <v>7428.22</v>
      </c>
      <c r="E1821">
        <v>7385.4</v>
      </c>
      <c r="F1821">
        <v>7399.81</v>
      </c>
      <c r="G1821">
        <v>879.56</v>
      </c>
      <c r="H1821">
        <v>6517695.7000000002</v>
      </c>
    </row>
    <row r="1822" spans="1:8" x14ac:dyDescent="0.3">
      <c r="A1822" s="8">
        <f>DATEVALUE(MID(B1822,1,10))+(IF(RIGHT(B1822,2)="PM",12,0)+MID(B1822,12,2))/24</f>
        <v>43828.875</v>
      </c>
      <c r="B1822" t="s">
        <v>1991</v>
      </c>
      <c r="C1822">
        <v>7397.54</v>
      </c>
      <c r="D1822">
        <v>7408.99</v>
      </c>
      <c r="E1822">
        <v>7359.99</v>
      </c>
      <c r="F1822">
        <v>7395.59</v>
      </c>
      <c r="G1822">
        <v>1470.64</v>
      </c>
      <c r="H1822">
        <v>10859447.99</v>
      </c>
    </row>
    <row r="1823" spans="1:8" x14ac:dyDescent="0.3">
      <c r="A1823" s="8">
        <f>DATEVALUE(MID(B1823,1,10))+(IF(RIGHT(B1823,2)="PM",12,0)+MID(B1823,12,2))/24</f>
        <v>43828.833333333336</v>
      </c>
      <c r="B1823" t="s">
        <v>1992</v>
      </c>
      <c r="C1823">
        <v>7473.05</v>
      </c>
      <c r="D1823">
        <v>7528.45</v>
      </c>
      <c r="E1823">
        <v>7345.8</v>
      </c>
      <c r="F1823">
        <v>7397.54</v>
      </c>
      <c r="G1823">
        <v>5048.51</v>
      </c>
      <c r="H1823">
        <v>37583427.789999999</v>
      </c>
    </row>
    <row r="1824" spans="1:8" x14ac:dyDescent="0.3">
      <c r="A1824" s="8">
        <f>DATEVALUE(MID(B1824,1,10))+(IF(RIGHT(B1824,2)="PM",12,0)+MID(B1824,12,2))/24</f>
        <v>43828.791666666664</v>
      </c>
      <c r="B1824" t="s">
        <v>1993</v>
      </c>
      <c r="C1824">
        <v>7425.31</v>
      </c>
      <c r="D1824">
        <v>7480</v>
      </c>
      <c r="E1824">
        <v>7413.88</v>
      </c>
      <c r="F1824">
        <v>7473.05</v>
      </c>
      <c r="G1824">
        <v>1813.99</v>
      </c>
      <c r="H1824">
        <v>13505564.84</v>
      </c>
    </row>
    <row r="1825" spans="1:8" x14ac:dyDescent="0.3">
      <c r="A1825" s="8">
        <f>DATEVALUE(MID(B1825,1,10))+(IF(RIGHT(B1825,2)="PM",12,0)+MID(B1825,12,2))/24</f>
        <v>43828.75</v>
      </c>
      <c r="B1825" t="s">
        <v>1994</v>
      </c>
      <c r="C1825">
        <v>7410.97</v>
      </c>
      <c r="D1825">
        <v>7427.99</v>
      </c>
      <c r="E1825">
        <v>7401.72</v>
      </c>
      <c r="F1825">
        <v>7425.31</v>
      </c>
      <c r="G1825">
        <v>695.08</v>
      </c>
      <c r="H1825">
        <v>5152499.79</v>
      </c>
    </row>
    <row r="1826" spans="1:8" x14ac:dyDescent="0.3">
      <c r="A1826" s="8">
        <f>DATEVALUE(MID(B1826,1,10))+(IF(RIGHT(B1826,2)="PM",12,0)+MID(B1826,12,2))/24</f>
        <v>43828.708333333336</v>
      </c>
      <c r="B1826" t="s">
        <v>1995</v>
      </c>
      <c r="C1826">
        <v>7405.91</v>
      </c>
      <c r="D1826">
        <v>7411.91</v>
      </c>
      <c r="E1826">
        <v>7380.47</v>
      </c>
      <c r="F1826">
        <v>7410.97</v>
      </c>
      <c r="G1826">
        <v>769.87</v>
      </c>
      <c r="H1826">
        <v>5694897.5999999996</v>
      </c>
    </row>
    <row r="1827" spans="1:8" x14ac:dyDescent="0.3">
      <c r="A1827" s="8">
        <f>DATEVALUE(MID(B1827,1,10))+(IF(RIGHT(B1827,2)="PM",12,0)+MID(B1827,12,2))/24</f>
        <v>43828.666666666664</v>
      </c>
      <c r="B1827" t="s">
        <v>1996</v>
      </c>
      <c r="C1827">
        <v>7394.13</v>
      </c>
      <c r="D1827">
        <v>7430</v>
      </c>
      <c r="E1827">
        <v>7388.53</v>
      </c>
      <c r="F1827">
        <v>7405.91</v>
      </c>
      <c r="G1827">
        <v>1921.9</v>
      </c>
      <c r="H1827">
        <v>14237957.23</v>
      </c>
    </row>
    <row r="1828" spans="1:8" x14ac:dyDescent="0.3">
      <c r="A1828" s="8">
        <f>DATEVALUE(MID(B1828,1,10))+(IF(RIGHT(B1828,2)="PM",12,0)+MID(B1828,12,2))/24</f>
        <v>43828.625</v>
      </c>
      <c r="B1828" t="s">
        <v>1997</v>
      </c>
      <c r="C1828">
        <v>7388.82</v>
      </c>
      <c r="D1828">
        <v>7419.02</v>
      </c>
      <c r="E1828">
        <v>7360.44</v>
      </c>
      <c r="F1828">
        <v>7394.13</v>
      </c>
      <c r="G1828">
        <v>1655.91</v>
      </c>
      <c r="H1828">
        <v>12239997.720000001</v>
      </c>
    </row>
    <row r="1829" spans="1:8" x14ac:dyDescent="0.3">
      <c r="A1829" s="8">
        <f>DATEVALUE(MID(B1829,1,10))+(IF(RIGHT(B1829,2)="PM",12,0)+MID(B1829,12,2))/24</f>
        <v>43828.583333333336</v>
      </c>
      <c r="B1829" t="s">
        <v>1998</v>
      </c>
      <c r="C1829">
        <v>7392.84</v>
      </c>
      <c r="D1829">
        <v>7414.69</v>
      </c>
      <c r="E1829">
        <v>7383.49</v>
      </c>
      <c r="F1829">
        <v>7388.82</v>
      </c>
      <c r="G1829">
        <v>1786.21</v>
      </c>
      <c r="H1829">
        <v>13212625.49</v>
      </c>
    </row>
    <row r="1830" spans="1:8" x14ac:dyDescent="0.3">
      <c r="A1830" s="8">
        <f>DATEVALUE(MID(B1830,1,10))+(IF(RIGHT(B1830,2)="PM",12,0)+MID(B1830,12,2))/24</f>
        <v>43828.541666666664</v>
      </c>
      <c r="B1830" t="s">
        <v>1999</v>
      </c>
      <c r="C1830">
        <v>7363.46</v>
      </c>
      <c r="D1830">
        <v>7400</v>
      </c>
      <c r="E1830">
        <v>7344.07</v>
      </c>
      <c r="F1830">
        <v>7392.84</v>
      </c>
      <c r="G1830">
        <v>2265.34</v>
      </c>
      <c r="H1830">
        <v>16710707.42</v>
      </c>
    </row>
    <row r="1831" spans="1:8" x14ac:dyDescent="0.3">
      <c r="A1831" s="8">
        <f>DATEVALUE(MID(B1831,1,10))+(IF(RIGHT(B1831,2)="PM",12,0)+MID(B1831,12,2))/24</f>
        <v>43829</v>
      </c>
      <c r="B1831" t="s">
        <v>2000</v>
      </c>
      <c r="C1831">
        <v>7345.83</v>
      </c>
      <c r="D1831">
        <v>7367</v>
      </c>
      <c r="E1831">
        <v>7322.9</v>
      </c>
      <c r="F1831">
        <v>7363.46</v>
      </c>
      <c r="G1831">
        <v>1845.55</v>
      </c>
      <c r="H1831">
        <v>13564725.82</v>
      </c>
    </row>
    <row r="1832" spans="1:8" x14ac:dyDescent="0.3">
      <c r="A1832" s="8">
        <f>DATEVALUE(MID(B1832,1,10))+(IF(RIGHT(B1832,2)="PM",12,0)+MID(B1832,12,2))/24</f>
        <v>43828.458333333336</v>
      </c>
      <c r="B1832" t="s">
        <v>2001</v>
      </c>
      <c r="C1832">
        <v>7321.08</v>
      </c>
      <c r="D1832">
        <v>7348</v>
      </c>
      <c r="E1832">
        <v>7320.64</v>
      </c>
      <c r="F1832">
        <v>7345.83</v>
      </c>
      <c r="G1832">
        <v>1006.27</v>
      </c>
      <c r="H1832">
        <v>7383687.7400000002</v>
      </c>
    </row>
    <row r="1833" spans="1:8" x14ac:dyDescent="0.3">
      <c r="A1833" s="8">
        <f>DATEVALUE(MID(B1833,1,10))+(IF(RIGHT(B1833,2)="PM",12,0)+MID(B1833,12,2))/24</f>
        <v>43828.416666666664</v>
      </c>
      <c r="B1833" t="s">
        <v>2002</v>
      </c>
      <c r="C1833">
        <v>7312.98</v>
      </c>
      <c r="D1833">
        <v>7328.99</v>
      </c>
      <c r="E1833">
        <v>7311.36</v>
      </c>
      <c r="F1833">
        <v>7321.08</v>
      </c>
      <c r="G1833">
        <v>650.4</v>
      </c>
      <c r="H1833">
        <v>4762299.01</v>
      </c>
    </row>
    <row r="1834" spans="1:8" x14ac:dyDescent="0.3">
      <c r="A1834" s="8">
        <f>DATEVALUE(MID(B1834,1,10))+(IF(RIGHT(B1834,2)="PM",12,0)+MID(B1834,12,2))/24</f>
        <v>43828.375</v>
      </c>
      <c r="B1834" t="s">
        <v>2003</v>
      </c>
      <c r="C1834">
        <v>7354.59</v>
      </c>
      <c r="D1834">
        <v>7359.59</v>
      </c>
      <c r="E1834">
        <v>7308.92</v>
      </c>
      <c r="F1834">
        <v>7312.98</v>
      </c>
      <c r="G1834">
        <v>1141.03</v>
      </c>
      <c r="H1834">
        <v>8359223.4500000002</v>
      </c>
    </row>
    <row r="1835" spans="1:8" x14ac:dyDescent="0.3">
      <c r="A1835" s="8">
        <f>DATEVALUE(MID(B1835,1,10))+(IF(RIGHT(B1835,2)="PM",12,0)+MID(B1835,12,2))/24</f>
        <v>43828.333333333336</v>
      </c>
      <c r="B1835" t="s">
        <v>2004</v>
      </c>
      <c r="C1835">
        <v>7315</v>
      </c>
      <c r="D1835">
        <v>7360.67</v>
      </c>
      <c r="E1835">
        <v>7315</v>
      </c>
      <c r="F1835">
        <v>7354.59</v>
      </c>
      <c r="G1835">
        <v>1298.8900000000001</v>
      </c>
      <c r="H1835">
        <v>9530144.6699999999</v>
      </c>
    </row>
    <row r="1836" spans="1:8" x14ac:dyDescent="0.3">
      <c r="A1836" s="8">
        <f>DATEVALUE(MID(B1836,1,10))+(IF(RIGHT(B1836,2)="PM",12,0)+MID(B1836,12,2))/24</f>
        <v>43828.291666666664</v>
      </c>
      <c r="B1836" t="s">
        <v>2005</v>
      </c>
      <c r="C1836">
        <v>7318.2</v>
      </c>
      <c r="D1836">
        <v>7323.39</v>
      </c>
      <c r="E1836">
        <v>7311.11</v>
      </c>
      <c r="F1836">
        <v>7315</v>
      </c>
      <c r="G1836">
        <v>383.4</v>
      </c>
      <c r="H1836">
        <v>2805096.1</v>
      </c>
    </row>
    <row r="1837" spans="1:8" x14ac:dyDescent="0.3">
      <c r="A1837" s="8">
        <f>DATEVALUE(MID(B1837,1,10))+(IF(RIGHT(B1837,2)="PM",12,0)+MID(B1837,12,2))/24</f>
        <v>43828.25</v>
      </c>
      <c r="B1837" t="s">
        <v>2006</v>
      </c>
      <c r="C1837">
        <v>7318</v>
      </c>
      <c r="D1837">
        <v>7323.99</v>
      </c>
      <c r="E1837">
        <v>7306.47</v>
      </c>
      <c r="F1837">
        <v>7318.2</v>
      </c>
      <c r="G1837">
        <v>487.31</v>
      </c>
      <c r="H1837">
        <v>3564933.42</v>
      </c>
    </row>
    <row r="1838" spans="1:8" x14ac:dyDescent="0.3">
      <c r="A1838" s="8">
        <f>DATEVALUE(MID(B1838,1,10))+(IF(RIGHT(B1838,2)="PM",12,0)+MID(B1838,12,2))/24</f>
        <v>43828.208333333336</v>
      </c>
      <c r="B1838" t="s">
        <v>2007</v>
      </c>
      <c r="C1838">
        <v>7299.35</v>
      </c>
      <c r="D1838">
        <v>7319</v>
      </c>
      <c r="E1838">
        <v>7292.84</v>
      </c>
      <c r="F1838">
        <v>7318</v>
      </c>
      <c r="G1838">
        <v>401.79</v>
      </c>
      <c r="H1838">
        <v>2933449.43</v>
      </c>
    </row>
    <row r="1839" spans="1:8" x14ac:dyDescent="0.3">
      <c r="A1839" s="8">
        <f>DATEVALUE(MID(B1839,1,10))+(IF(RIGHT(B1839,2)="PM",12,0)+MID(B1839,12,2))/24</f>
        <v>43828.166666666664</v>
      </c>
      <c r="B1839" t="s">
        <v>2008</v>
      </c>
      <c r="C1839">
        <v>7307.27</v>
      </c>
      <c r="D1839">
        <v>7308.78</v>
      </c>
      <c r="E1839">
        <v>7297.98</v>
      </c>
      <c r="F1839">
        <v>7299.35</v>
      </c>
      <c r="G1839">
        <v>552.72</v>
      </c>
      <c r="H1839">
        <v>4036417.47</v>
      </c>
    </row>
    <row r="1840" spans="1:8" x14ac:dyDescent="0.3">
      <c r="A1840" s="8">
        <f>DATEVALUE(MID(B1840,1,10))+(IF(RIGHT(B1840,2)="PM",12,0)+MID(B1840,12,2))/24</f>
        <v>43828.125</v>
      </c>
      <c r="B1840" t="s">
        <v>2009</v>
      </c>
      <c r="C1840">
        <v>7308.66</v>
      </c>
      <c r="D1840">
        <v>7312.55</v>
      </c>
      <c r="E1840">
        <v>7299.99</v>
      </c>
      <c r="F1840">
        <v>7307.27</v>
      </c>
      <c r="G1840">
        <v>480.8</v>
      </c>
      <c r="H1840">
        <v>3513099.04</v>
      </c>
    </row>
    <row r="1841" spans="1:8" x14ac:dyDescent="0.3">
      <c r="A1841" s="8">
        <f>DATEVALUE(MID(B1841,1,10))+(IF(RIGHT(B1841,2)="PM",12,0)+MID(B1841,12,2))/24</f>
        <v>43828.083333333336</v>
      </c>
      <c r="B1841" t="s">
        <v>2010</v>
      </c>
      <c r="C1841">
        <v>7289.4</v>
      </c>
      <c r="D1841">
        <v>7310.85</v>
      </c>
      <c r="E1841">
        <v>7288</v>
      </c>
      <c r="F1841">
        <v>7308.66</v>
      </c>
      <c r="G1841">
        <v>633.63</v>
      </c>
      <c r="H1841">
        <v>4624942.42</v>
      </c>
    </row>
    <row r="1842" spans="1:8" x14ac:dyDescent="0.3">
      <c r="A1842" s="8">
        <f>DATEVALUE(MID(B1842,1,10))+(IF(RIGHT(B1842,2)="PM",12,0)+MID(B1842,12,2))/24</f>
        <v>43828.041666666664</v>
      </c>
      <c r="B1842" t="s">
        <v>2011</v>
      </c>
      <c r="C1842">
        <v>7307.64</v>
      </c>
      <c r="D1842">
        <v>7309.52</v>
      </c>
      <c r="E1842">
        <v>7288.3</v>
      </c>
      <c r="F1842">
        <v>7289.4</v>
      </c>
      <c r="G1842">
        <v>538.88</v>
      </c>
      <c r="H1842">
        <v>3932709.85</v>
      </c>
    </row>
    <row r="1843" spans="1:8" x14ac:dyDescent="0.3">
      <c r="A1843" s="8">
        <f>DATEVALUE(MID(B1843,1,10))+(IF(RIGHT(B1843,2)="PM",12,0)+MID(B1843,12,2))/24</f>
        <v>43828.5</v>
      </c>
      <c r="B1843" t="s">
        <v>2012</v>
      </c>
      <c r="C1843">
        <v>7316.14</v>
      </c>
      <c r="D1843">
        <v>7316.14</v>
      </c>
      <c r="E1843">
        <v>7290</v>
      </c>
      <c r="F1843">
        <v>7307.64</v>
      </c>
      <c r="G1843">
        <v>635.91999999999996</v>
      </c>
      <c r="H1843">
        <v>4645964.1399999997</v>
      </c>
    </row>
    <row r="1844" spans="1:8" x14ac:dyDescent="0.3">
      <c r="A1844" s="8">
        <f>DATEVALUE(MID(B1844,1,10))+(IF(RIGHT(B1844,2)="PM",12,0)+MID(B1844,12,2))/24</f>
        <v>43827.958333333336</v>
      </c>
      <c r="B1844" t="s">
        <v>2013</v>
      </c>
      <c r="C1844">
        <v>7325.57</v>
      </c>
      <c r="D1844">
        <v>7335</v>
      </c>
      <c r="E1844">
        <v>7305.95</v>
      </c>
      <c r="F1844">
        <v>7316.14</v>
      </c>
      <c r="G1844">
        <v>555.67999999999995</v>
      </c>
      <c r="H1844">
        <v>4068032.31</v>
      </c>
    </row>
    <row r="1845" spans="1:8" x14ac:dyDescent="0.3">
      <c r="A1845" s="8">
        <f>DATEVALUE(MID(B1845,1,10))+(IF(RIGHT(B1845,2)="PM",12,0)+MID(B1845,12,2))/24</f>
        <v>43827.916666666664</v>
      </c>
      <c r="B1845" t="s">
        <v>2014</v>
      </c>
      <c r="C1845">
        <v>7331.39</v>
      </c>
      <c r="D1845">
        <v>7333.46</v>
      </c>
      <c r="E1845">
        <v>7296.52</v>
      </c>
      <c r="F1845">
        <v>7325.57</v>
      </c>
      <c r="G1845">
        <v>876.89</v>
      </c>
      <c r="H1845">
        <v>6416253.3600000003</v>
      </c>
    </row>
    <row r="1846" spans="1:8" x14ac:dyDescent="0.3">
      <c r="A1846" s="8">
        <f>DATEVALUE(MID(B1846,1,10))+(IF(RIGHT(B1846,2)="PM",12,0)+MID(B1846,12,2))/24</f>
        <v>43827.875</v>
      </c>
      <c r="B1846" t="s">
        <v>2015</v>
      </c>
      <c r="C1846">
        <v>7339.84</v>
      </c>
      <c r="D1846">
        <v>7344.13</v>
      </c>
      <c r="E1846">
        <v>7326.44</v>
      </c>
      <c r="F1846">
        <v>7331.39</v>
      </c>
      <c r="G1846">
        <v>508.57</v>
      </c>
      <c r="H1846">
        <v>3729860.48</v>
      </c>
    </row>
    <row r="1847" spans="1:8" x14ac:dyDescent="0.3">
      <c r="A1847" s="8">
        <f>DATEVALUE(MID(B1847,1,10))+(IF(RIGHT(B1847,2)="PM",12,0)+MID(B1847,12,2))/24</f>
        <v>43827.833333333336</v>
      </c>
      <c r="B1847" t="s">
        <v>2016</v>
      </c>
      <c r="C1847">
        <v>7344.77</v>
      </c>
      <c r="D1847">
        <v>7355</v>
      </c>
      <c r="E1847">
        <v>7323.85</v>
      </c>
      <c r="F1847">
        <v>7339.84</v>
      </c>
      <c r="G1847">
        <v>665.97</v>
      </c>
      <c r="H1847">
        <v>4890511.1100000003</v>
      </c>
    </row>
    <row r="1848" spans="1:8" x14ac:dyDescent="0.3">
      <c r="A1848" s="8">
        <f>DATEVALUE(MID(B1848,1,10))+(IF(RIGHT(B1848,2)="PM",12,0)+MID(B1848,12,2))/24</f>
        <v>43827.791666666664</v>
      </c>
      <c r="B1848" t="s">
        <v>2017</v>
      </c>
      <c r="C1848">
        <v>7341.7</v>
      </c>
      <c r="D1848">
        <v>7358</v>
      </c>
      <c r="E1848">
        <v>7333.08</v>
      </c>
      <c r="F1848">
        <v>7344.77</v>
      </c>
      <c r="G1848">
        <v>662.6</v>
      </c>
      <c r="H1848">
        <v>4865982.41</v>
      </c>
    </row>
    <row r="1849" spans="1:8" x14ac:dyDescent="0.3">
      <c r="A1849" s="8">
        <f>DATEVALUE(MID(B1849,1,10))+(IF(RIGHT(B1849,2)="PM",12,0)+MID(B1849,12,2))/24</f>
        <v>43827.75</v>
      </c>
      <c r="B1849" t="s">
        <v>2018</v>
      </c>
      <c r="C1849">
        <v>7340.45</v>
      </c>
      <c r="D1849">
        <v>7365.01</v>
      </c>
      <c r="E1849">
        <v>7326.31</v>
      </c>
      <c r="F1849">
        <v>7341.7</v>
      </c>
      <c r="G1849">
        <v>1354.75</v>
      </c>
      <c r="H1849">
        <v>9951456.0099999998</v>
      </c>
    </row>
    <row r="1850" spans="1:8" x14ac:dyDescent="0.3">
      <c r="A1850" s="8">
        <f>DATEVALUE(MID(B1850,1,10))+(IF(RIGHT(B1850,2)="PM",12,0)+MID(B1850,12,2))/24</f>
        <v>43827.708333333336</v>
      </c>
      <c r="B1850" t="s">
        <v>2019</v>
      </c>
      <c r="C1850">
        <v>7322.47</v>
      </c>
      <c r="D1850">
        <v>7356.2</v>
      </c>
      <c r="E1850">
        <v>7313.02</v>
      </c>
      <c r="F1850">
        <v>7340.45</v>
      </c>
      <c r="G1850">
        <v>915.56</v>
      </c>
      <c r="H1850">
        <v>6714479.0099999998</v>
      </c>
    </row>
    <row r="1851" spans="1:8" x14ac:dyDescent="0.3">
      <c r="A1851" s="8">
        <f>DATEVALUE(MID(B1851,1,10))+(IF(RIGHT(B1851,2)="PM",12,0)+MID(B1851,12,2))/24</f>
        <v>43827.666666666664</v>
      </c>
      <c r="B1851" t="s">
        <v>2020</v>
      </c>
      <c r="C1851">
        <v>7304.27</v>
      </c>
      <c r="D1851">
        <v>7340</v>
      </c>
      <c r="E1851">
        <v>7275.07</v>
      </c>
      <c r="F1851">
        <v>7322.47</v>
      </c>
      <c r="G1851">
        <v>1780.78</v>
      </c>
      <c r="H1851">
        <v>13023807.15</v>
      </c>
    </row>
    <row r="1852" spans="1:8" x14ac:dyDescent="0.3">
      <c r="A1852" s="8">
        <f>DATEVALUE(MID(B1852,1,10))+(IF(RIGHT(B1852,2)="PM",12,0)+MID(B1852,12,2))/24</f>
        <v>43827.625</v>
      </c>
      <c r="B1852" t="s">
        <v>2021</v>
      </c>
      <c r="C1852">
        <v>7325.5</v>
      </c>
      <c r="D1852">
        <v>7359.9</v>
      </c>
      <c r="E1852">
        <v>7290</v>
      </c>
      <c r="F1852">
        <v>7304.27</v>
      </c>
      <c r="G1852">
        <v>1591.76</v>
      </c>
      <c r="H1852">
        <v>11648076.720000001</v>
      </c>
    </row>
    <row r="1853" spans="1:8" x14ac:dyDescent="0.3">
      <c r="A1853" s="8">
        <f>DATEVALUE(MID(B1853,1,10))+(IF(RIGHT(B1853,2)="PM",12,0)+MID(B1853,12,2))/24</f>
        <v>43827.583333333336</v>
      </c>
      <c r="B1853" t="s">
        <v>2022</v>
      </c>
      <c r="C1853">
        <v>7304.94</v>
      </c>
      <c r="D1853">
        <v>7329.29</v>
      </c>
      <c r="E1853">
        <v>7300.65</v>
      </c>
      <c r="F1853">
        <v>7325.5</v>
      </c>
      <c r="G1853">
        <v>767.42</v>
      </c>
      <c r="H1853">
        <v>5613573.2199999997</v>
      </c>
    </row>
    <row r="1854" spans="1:8" x14ac:dyDescent="0.3">
      <c r="A1854" s="8">
        <f>DATEVALUE(MID(B1854,1,10))+(IF(RIGHT(B1854,2)="PM",12,0)+MID(B1854,12,2))/24</f>
        <v>43827.541666666664</v>
      </c>
      <c r="B1854" t="s">
        <v>2023</v>
      </c>
      <c r="C1854">
        <v>7301.23</v>
      </c>
      <c r="D1854">
        <v>7305.05</v>
      </c>
      <c r="E1854">
        <v>7285</v>
      </c>
      <c r="F1854">
        <v>7304.94</v>
      </c>
      <c r="G1854">
        <v>706.19</v>
      </c>
      <c r="H1854">
        <v>5153012.75</v>
      </c>
    </row>
    <row r="1855" spans="1:8" x14ac:dyDescent="0.3">
      <c r="A1855" s="8">
        <f>DATEVALUE(MID(B1855,1,10))+(IF(RIGHT(B1855,2)="PM",12,0)+MID(B1855,12,2))/24</f>
        <v>43828</v>
      </c>
      <c r="B1855" t="s">
        <v>2024</v>
      </c>
      <c r="C1855">
        <v>7308.28</v>
      </c>
      <c r="D1855">
        <v>7312.12</v>
      </c>
      <c r="E1855">
        <v>7294.24</v>
      </c>
      <c r="F1855">
        <v>7301.23</v>
      </c>
      <c r="G1855">
        <v>798.63</v>
      </c>
      <c r="H1855">
        <v>5833917.4699999997</v>
      </c>
    </row>
    <row r="1856" spans="1:8" x14ac:dyDescent="0.3">
      <c r="A1856" s="8">
        <f>DATEVALUE(MID(B1856,1,10))+(IF(RIGHT(B1856,2)="PM",12,0)+MID(B1856,12,2))/24</f>
        <v>43827.458333333336</v>
      </c>
      <c r="B1856" t="s">
        <v>2025</v>
      </c>
      <c r="C1856">
        <v>7321.24</v>
      </c>
      <c r="D1856">
        <v>7323</v>
      </c>
      <c r="E1856">
        <v>7283.65</v>
      </c>
      <c r="F1856">
        <v>7308.28</v>
      </c>
      <c r="G1856">
        <v>806.05</v>
      </c>
      <c r="H1856">
        <v>5882698.9400000004</v>
      </c>
    </row>
    <row r="1857" spans="1:8" x14ac:dyDescent="0.3">
      <c r="A1857" s="8">
        <f>DATEVALUE(MID(B1857,1,10))+(IF(RIGHT(B1857,2)="PM",12,0)+MID(B1857,12,2))/24</f>
        <v>43827.416666666664</v>
      </c>
      <c r="B1857" t="s">
        <v>2026</v>
      </c>
      <c r="C1857">
        <v>7307.42</v>
      </c>
      <c r="D1857">
        <v>7329.47</v>
      </c>
      <c r="E1857">
        <v>7295.29</v>
      </c>
      <c r="F1857">
        <v>7321.24</v>
      </c>
      <c r="G1857">
        <v>684.95</v>
      </c>
      <c r="H1857">
        <v>5004864.91</v>
      </c>
    </row>
    <row r="1858" spans="1:8" x14ac:dyDescent="0.3">
      <c r="A1858" s="8">
        <f>DATEVALUE(MID(B1858,1,10))+(IF(RIGHT(B1858,2)="PM",12,0)+MID(B1858,12,2))/24</f>
        <v>43827.375</v>
      </c>
      <c r="B1858" t="s">
        <v>2027</v>
      </c>
      <c r="C1858">
        <v>7294.71</v>
      </c>
      <c r="D1858">
        <v>7315.78</v>
      </c>
      <c r="E1858">
        <v>7281.44</v>
      </c>
      <c r="F1858">
        <v>7307.42</v>
      </c>
      <c r="G1858">
        <v>732.87</v>
      </c>
      <c r="H1858">
        <v>5348260.84</v>
      </c>
    </row>
    <row r="1859" spans="1:8" x14ac:dyDescent="0.3">
      <c r="A1859" s="8">
        <f>DATEVALUE(MID(B1859,1,10))+(IF(RIGHT(B1859,2)="PM",12,0)+MID(B1859,12,2))/24</f>
        <v>43827.333333333336</v>
      </c>
      <c r="B1859" t="s">
        <v>2028</v>
      </c>
      <c r="C1859">
        <v>7302.99</v>
      </c>
      <c r="D1859">
        <v>7304.08</v>
      </c>
      <c r="E1859">
        <v>7261.57</v>
      </c>
      <c r="F1859">
        <v>7294.71</v>
      </c>
      <c r="G1859">
        <v>1298.99</v>
      </c>
      <c r="H1859">
        <v>9461197.0199999996</v>
      </c>
    </row>
    <row r="1860" spans="1:8" x14ac:dyDescent="0.3">
      <c r="A1860" s="8">
        <f>DATEVALUE(MID(B1860,1,10))+(IF(RIGHT(B1860,2)="PM",12,0)+MID(B1860,12,2))/24</f>
        <v>43827.291666666664</v>
      </c>
      <c r="B1860" t="s">
        <v>2029</v>
      </c>
      <c r="C1860">
        <v>7299.9</v>
      </c>
      <c r="D1860">
        <v>7324.86</v>
      </c>
      <c r="E1860">
        <v>7291.08</v>
      </c>
      <c r="F1860">
        <v>7302.99</v>
      </c>
      <c r="G1860">
        <v>973.25</v>
      </c>
      <c r="H1860">
        <v>7111125.5999999996</v>
      </c>
    </row>
    <row r="1861" spans="1:8" x14ac:dyDescent="0.3">
      <c r="A1861" s="8">
        <f>DATEVALUE(MID(B1861,1,10))+(IF(RIGHT(B1861,2)="PM",12,0)+MID(B1861,12,2))/24</f>
        <v>43827.25</v>
      </c>
      <c r="B1861" t="s">
        <v>2030</v>
      </c>
      <c r="C1861">
        <v>7318.65</v>
      </c>
      <c r="D1861">
        <v>7360</v>
      </c>
      <c r="E1861">
        <v>7290.91</v>
      </c>
      <c r="F1861">
        <v>7299.9</v>
      </c>
      <c r="G1861">
        <v>2009.62</v>
      </c>
      <c r="H1861">
        <v>14730704.439999999</v>
      </c>
    </row>
    <row r="1862" spans="1:8" x14ac:dyDescent="0.3">
      <c r="A1862" s="8">
        <f>DATEVALUE(MID(B1862,1,10))+(IF(RIGHT(B1862,2)="PM",12,0)+MID(B1862,12,2))/24</f>
        <v>43827.208333333336</v>
      </c>
      <c r="B1862" t="s">
        <v>2031</v>
      </c>
      <c r="C1862">
        <v>7299.37</v>
      </c>
      <c r="D1862">
        <v>7333.53</v>
      </c>
      <c r="E1862">
        <v>7298.84</v>
      </c>
      <c r="F1862">
        <v>7318.65</v>
      </c>
      <c r="G1862">
        <v>1394.77</v>
      </c>
      <c r="H1862">
        <v>10203300.92</v>
      </c>
    </row>
    <row r="1863" spans="1:8" x14ac:dyDescent="0.3">
      <c r="A1863" s="8">
        <f>DATEVALUE(MID(B1863,1,10))+(IF(RIGHT(B1863,2)="PM",12,0)+MID(B1863,12,2))/24</f>
        <v>43827.166666666664</v>
      </c>
      <c r="B1863" t="s">
        <v>2032</v>
      </c>
      <c r="C1863">
        <v>7288</v>
      </c>
      <c r="D1863">
        <v>7309.91</v>
      </c>
      <c r="E1863">
        <v>7276.72</v>
      </c>
      <c r="F1863">
        <v>7299.37</v>
      </c>
      <c r="G1863">
        <v>868.18</v>
      </c>
      <c r="H1863">
        <v>6334982.4900000002</v>
      </c>
    </row>
    <row r="1864" spans="1:8" x14ac:dyDescent="0.3">
      <c r="A1864" s="8">
        <f>DATEVALUE(MID(B1864,1,10))+(IF(RIGHT(B1864,2)="PM",12,0)+MID(B1864,12,2))/24</f>
        <v>43827.125</v>
      </c>
      <c r="B1864" t="s">
        <v>2033</v>
      </c>
      <c r="C1864">
        <v>7295.44</v>
      </c>
      <c r="D1864">
        <v>7303.97</v>
      </c>
      <c r="E1864">
        <v>7275</v>
      </c>
      <c r="F1864">
        <v>7288</v>
      </c>
      <c r="G1864">
        <v>619.79</v>
      </c>
      <c r="H1864">
        <v>4517273.9800000004</v>
      </c>
    </row>
    <row r="1865" spans="1:8" x14ac:dyDescent="0.3">
      <c r="A1865" s="8">
        <f>DATEVALUE(MID(B1865,1,10))+(IF(RIGHT(B1865,2)="PM",12,0)+MID(B1865,12,2))/24</f>
        <v>43827.083333333336</v>
      </c>
      <c r="B1865" t="s">
        <v>2034</v>
      </c>
      <c r="C1865">
        <v>7312.01</v>
      </c>
      <c r="D1865">
        <v>7327.9</v>
      </c>
      <c r="E1865">
        <v>7271.79</v>
      </c>
      <c r="F1865">
        <v>7295.44</v>
      </c>
      <c r="G1865">
        <v>1053.47</v>
      </c>
      <c r="H1865">
        <v>7685033.4299999997</v>
      </c>
    </row>
    <row r="1866" spans="1:8" x14ac:dyDescent="0.3">
      <c r="A1866" s="8">
        <f>DATEVALUE(MID(B1866,1,10))+(IF(RIGHT(B1866,2)="PM",12,0)+MID(B1866,12,2))/24</f>
        <v>43827.041666666664</v>
      </c>
      <c r="B1866" t="s">
        <v>2035</v>
      </c>
      <c r="C1866">
        <v>7312.9</v>
      </c>
      <c r="D1866">
        <v>7340</v>
      </c>
      <c r="E1866">
        <v>7291.18</v>
      </c>
      <c r="F1866">
        <v>7312.01</v>
      </c>
      <c r="G1866">
        <v>1411.66</v>
      </c>
      <c r="H1866">
        <v>10318401.369999999</v>
      </c>
    </row>
    <row r="1867" spans="1:8" x14ac:dyDescent="0.3">
      <c r="A1867" s="8">
        <f>DATEVALUE(MID(B1867,1,10))+(IF(RIGHT(B1867,2)="PM",12,0)+MID(B1867,12,2))/24</f>
        <v>43827.5</v>
      </c>
      <c r="B1867" t="s">
        <v>2036</v>
      </c>
      <c r="C1867">
        <v>7254.74</v>
      </c>
      <c r="D1867">
        <v>7317</v>
      </c>
      <c r="E1867">
        <v>7238.67</v>
      </c>
      <c r="F1867">
        <v>7312.9</v>
      </c>
      <c r="G1867">
        <v>2033.07</v>
      </c>
      <c r="H1867">
        <v>14818636.789999999</v>
      </c>
    </row>
    <row r="1868" spans="1:8" x14ac:dyDescent="0.3">
      <c r="A1868" s="8">
        <f>DATEVALUE(MID(B1868,1,10))+(IF(RIGHT(B1868,2)="PM",12,0)+MID(B1868,12,2))/24</f>
        <v>43826.958333333336</v>
      </c>
      <c r="B1868" t="s">
        <v>2037</v>
      </c>
      <c r="C1868">
        <v>7240.79</v>
      </c>
      <c r="D1868">
        <v>7256.24</v>
      </c>
      <c r="E1868">
        <v>7230</v>
      </c>
      <c r="F1868">
        <v>7254.74</v>
      </c>
      <c r="G1868">
        <v>583.29999999999995</v>
      </c>
      <c r="H1868">
        <v>4224321.7</v>
      </c>
    </row>
    <row r="1869" spans="1:8" x14ac:dyDescent="0.3">
      <c r="A1869" s="8">
        <f>DATEVALUE(MID(B1869,1,10))+(IF(RIGHT(B1869,2)="PM",12,0)+MID(B1869,12,2))/24</f>
        <v>43826.916666666664</v>
      </c>
      <c r="B1869" t="s">
        <v>2038</v>
      </c>
      <c r="C1869">
        <v>7228.52</v>
      </c>
      <c r="D1869">
        <v>7261</v>
      </c>
      <c r="E1869">
        <v>7222.64</v>
      </c>
      <c r="F1869">
        <v>7240.79</v>
      </c>
      <c r="G1869">
        <v>820.61</v>
      </c>
      <c r="H1869">
        <v>5943249.2999999998</v>
      </c>
    </row>
    <row r="1870" spans="1:8" x14ac:dyDescent="0.3">
      <c r="A1870" s="8">
        <f>DATEVALUE(MID(B1870,1,10))+(IF(RIGHT(B1870,2)="PM",12,0)+MID(B1870,12,2))/24</f>
        <v>43826.875</v>
      </c>
      <c r="B1870" t="s">
        <v>2039</v>
      </c>
      <c r="C1870">
        <v>7223.81</v>
      </c>
      <c r="D1870">
        <v>7235.77</v>
      </c>
      <c r="E1870">
        <v>7212.78</v>
      </c>
      <c r="F1870">
        <v>7228.52</v>
      </c>
      <c r="G1870">
        <v>567</v>
      </c>
      <c r="H1870">
        <v>4096496.19</v>
      </c>
    </row>
    <row r="1871" spans="1:8" x14ac:dyDescent="0.3">
      <c r="A1871" s="8">
        <f>DATEVALUE(MID(B1871,1,10))+(IF(RIGHT(B1871,2)="PM",12,0)+MID(B1871,12,2))/24</f>
        <v>43826.833333333336</v>
      </c>
      <c r="B1871" t="s">
        <v>2040</v>
      </c>
      <c r="C1871">
        <v>7216.1</v>
      </c>
      <c r="D1871">
        <v>7235.88</v>
      </c>
      <c r="E1871">
        <v>7215.05</v>
      </c>
      <c r="F1871">
        <v>7223.81</v>
      </c>
      <c r="G1871">
        <v>590.29999999999995</v>
      </c>
      <c r="H1871">
        <v>4265050.8</v>
      </c>
    </row>
    <row r="1872" spans="1:8" x14ac:dyDescent="0.3">
      <c r="A1872" s="8">
        <f>DATEVALUE(MID(B1872,1,10))+(IF(RIGHT(B1872,2)="PM",12,0)+MID(B1872,12,2))/24</f>
        <v>43826.791666666664</v>
      </c>
      <c r="B1872" t="s">
        <v>2041</v>
      </c>
      <c r="C1872">
        <v>7220.4</v>
      </c>
      <c r="D1872">
        <v>7229.15</v>
      </c>
      <c r="E1872">
        <v>7191.01</v>
      </c>
      <c r="F1872">
        <v>7216.1</v>
      </c>
      <c r="G1872">
        <v>858.14</v>
      </c>
      <c r="H1872">
        <v>6189449.6600000001</v>
      </c>
    </row>
    <row r="1873" spans="1:8" x14ac:dyDescent="0.3">
      <c r="A1873" s="8">
        <f>DATEVALUE(MID(B1873,1,10))+(IF(RIGHT(B1873,2)="PM",12,0)+MID(B1873,12,2))/24</f>
        <v>43826.75</v>
      </c>
      <c r="B1873" t="s">
        <v>2042</v>
      </c>
      <c r="C1873">
        <v>7204.42</v>
      </c>
      <c r="D1873">
        <v>7237.81</v>
      </c>
      <c r="E1873">
        <v>7203.86</v>
      </c>
      <c r="F1873">
        <v>7220.4</v>
      </c>
      <c r="G1873">
        <v>845.17</v>
      </c>
      <c r="H1873">
        <v>6105331.3899999997</v>
      </c>
    </row>
    <row r="1874" spans="1:8" x14ac:dyDescent="0.3">
      <c r="A1874" s="8">
        <f>DATEVALUE(MID(B1874,1,10))+(IF(RIGHT(B1874,2)="PM",12,0)+MID(B1874,12,2))/24</f>
        <v>43826.708333333336</v>
      </c>
      <c r="B1874" t="s">
        <v>2043</v>
      </c>
      <c r="C1874">
        <v>7203.88</v>
      </c>
      <c r="D1874">
        <v>7219.1</v>
      </c>
      <c r="E1874">
        <v>7186.91</v>
      </c>
      <c r="F1874">
        <v>7204.42</v>
      </c>
      <c r="G1874">
        <v>853.23</v>
      </c>
      <c r="H1874">
        <v>6148457.75</v>
      </c>
    </row>
    <row r="1875" spans="1:8" x14ac:dyDescent="0.3">
      <c r="A1875" s="8">
        <f>DATEVALUE(MID(B1875,1,10))+(IF(RIGHT(B1875,2)="PM",12,0)+MID(B1875,12,2))/24</f>
        <v>43826.666666666664</v>
      </c>
      <c r="B1875" t="s">
        <v>2044</v>
      </c>
      <c r="C1875">
        <v>7238.42</v>
      </c>
      <c r="D1875">
        <v>7275.86</v>
      </c>
      <c r="E1875">
        <v>7177.14</v>
      </c>
      <c r="F1875">
        <v>7203.88</v>
      </c>
      <c r="G1875">
        <v>2349.4699999999998</v>
      </c>
      <c r="H1875">
        <v>16987024.879999999</v>
      </c>
    </row>
    <row r="1876" spans="1:8" x14ac:dyDescent="0.3">
      <c r="A1876" s="8">
        <f>DATEVALUE(MID(B1876,1,10))+(IF(RIGHT(B1876,2)="PM",12,0)+MID(B1876,12,2))/24</f>
        <v>43826.625</v>
      </c>
      <c r="B1876" t="s">
        <v>2045</v>
      </c>
      <c r="C1876">
        <v>7203.1</v>
      </c>
      <c r="D1876">
        <v>7264</v>
      </c>
      <c r="E1876">
        <v>7195.8</v>
      </c>
      <c r="F1876">
        <v>7238.42</v>
      </c>
      <c r="G1876">
        <v>1499.34</v>
      </c>
      <c r="H1876">
        <v>10842399.470000001</v>
      </c>
    </row>
    <row r="1877" spans="1:8" x14ac:dyDescent="0.3">
      <c r="A1877" s="8">
        <f>DATEVALUE(MID(B1877,1,10))+(IF(RIGHT(B1877,2)="PM",12,0)+MID(B1877,12,2))/24</f>
        <v>43826.583333333336</v>
      </c>
      <c r="B1877" t="s">
        <v>2046</v>
      </c>
      <c r="C1877">
        <v>7193.79</v>
      </c>
      <c r="D1877">
        <v>7217.31</v>
      </c>
      <c r="E1877">
        <v>7190</v>
      </c>
      <c r="F1877">
        <v>7203.1</v>
      </c>
      <c r="G1877">
        <v>1213.96</v>
      </c>
      <c r="H1877">
        <v>8744366.8699999992</v>
      </c>
    </row>
    <row r="1878" spans="1:8" x14ac:dyDescent="0.3">
      <c r="A1878" s="8">
        <f>DATEVALUE(MID(B1878,1,10))+(IF(RIGHT(B1878,2)="PM",12,0)+MID(B1878,12,2))/24</f>
        <v>43826.541666666664</v>
      </c>
      <c r="B1878" t="s">
        <v>2047</v>
      </c>
      <c r="C1878">
        <v>7226.29</v>
      </c>
      <c r="D1878">
        <v>7271.89</v>
      </c>
      <c r="E1878">
        <v>7177.15</v>
      </c>
      <c r="F1878">
        <v>7193.79</v>
      </c>
      <c r="G1878">
        <v>2964.15</v>
      </c>
      <c r="H1878">
        <v>21397432.879999999</v>
      </c>
    </row>
    <row r="1879" spans="1:8" x14ac:dyDescent="0.3">
      <c r="A1879" s="8">
        <f>DATEVALUE(MID(B1879,1,10))+(IF(RIGHT(B1879,2)="PM",12,0)+MID(B1879,12,2))/24</f>
        <v>43827</v>
      </c>
      <c r="B1879" t="s">
        <v>2048</v>
      </c>
      <c r="C1879">
        <v>7137.72</v>
      </c>
      <c r="D1879">
        <v>7238.35</v>
      </c>
      <c r="E1879">
        <v>7092.99</v>
      </c>
      <c r="F1879">
        <v>7226.29</v>
      </c>
      <c r="G1879">
        <v>3645.34</v>
      </c>
      <c r="H1879">
        <v>26058828.600000001</v>
      </c>
    </row>
    <row r="1880" spans="1:8" x14ac:dyDescent="0.3">
      <c r="A1880" s="8">
        <f>DATEVALUE(MID(B1880,1,10))+(IF(RIGHT(B1880,2)="PM",12,0)+MID(B1880,12,2))/24</f>
        <v>43826.458333333336</v>
      </c>
      <c r="B1880" t="s">
        <v>2049</v>
      </c>
      <c r="C1880">
        <v>7189.21</v>
      </c>
      <c r="D1880">
        <v>7195.95</v>
      </c>
      <c r="E1880">
        <v>7076.42</v>
      </c>
      <c r="F1880">
        <v>7137.72</v>
      </c>
      <c r="G1880">
        <v>3153.34</v>
      </c>
      <c r="H1880">
        <v>22521834.440000001</v>
      </c>
    </row>
    <row r="1881" spans="1:8" x14ac:dyDescent="0.3">
      <c r="A1881" s="8">
        <f>DATEVALUE(MID(B1881,1,10))+(IF(RIGHT(B1881,2)="PM",12,0)+MID(B1881,12,2))/24</f>
        <v>43826.416666666664</v>
      </c>
      <c r="B1881" t="s">
        <v>2050</v>
      </c>
      <c r="C1881">
        <v>7189.56</v>
      </c>
      <c r="D1881">
        <v>7206.62</v>
      </c>
      <c r="E1881">
        <v>7180.62</v>
      </c>
      <c r="F1881">
        <v>7189.21</v>
      </c>
      <c r="G1881">
        <v>1091.17</v>
      </c>
      <c r="H1881">
        <v>7851008.4000000004</v>
      </c>
    </row>
    <row r="1882" spans="1:8" x14ac:dyDescent="0.3">
      <c r="A1882" s="8">
        <f>DATEVALUE(MID(B1882,1,10))+(IF(RIGHT(B1882,2)="PM",12,0)+MID(B1882,12,2))/24</f>
        <v>43826.375</v>
      </c>
      <c r="B1882" t="s">
        <v>2051</v>
      </c>
      <c r="C1882">
        <v>7197.82</v>
      </c>
      <c r="D1882">
        <v>7203.6</v>
      </c>
      <c r="E1882">
        <v>7185.19</v>
      </c>
      <c r="F1882">
        <v>7189.56</v>
      </c>
      <c r="G1882">
        <v>783.85</v>
      </c>
      <c r="H1882">
        <v>5638300.3200000003</v>
      </c>
    </row>
    <row r="1883" spans="1:8" x14ac:dyDescent="0.3">
      <c r="A1883" s="8">
        <f>DATEVALUE(MID(B1883,1,10))+(IF(RIGHT(B1883,2)="PM",12,0)+MID(B1883,12,2))/24</f>
        <v>43826.333333333336</v>
      </c>
      <c r="B1883" t="s">
        <v>2052</v>
      </c>
      <c r="C1883">
        <v>7188.63</v>
      </c>
      <c r="D1883">
        <v>7216.26</v>
      </c>
      <c r="E1883">
        <v>7178.17</v>
      </c>
      <c r="F1883">
        <v>7197.82</v>
      </c>
      <c r="G1883">
        <v>1359.15</v>
      </c>
      <c r="H1883">
        <v>9783123.1600000001</v>
      </c>
    </row>
    <row r="1884" spans="1:8" x14ac:dyDescent="0.3">
      <c r="A1884" s="8">
        <f>DATEVALUE(MID(B1884,1,10))+(IF(RIGHT(B1884,2)="PM",12,0)+MID(B1884,12,2))/24</f>
        <v>43826.291666666664</v>
      </c>
      <c r="B1884" t="s">
        <v>2053</v>
      </c>
      <c r="C1884">
        <v>7201.24</v>
      </c>
      <c r="D1884">
        <v>7210</v>
      </c>
      <c r="E1884">
        <v>7175</v>
      </c>
      <c r="F1884">
        <v>7188.63</v>
      </c>
      <c r="G1884">
        <v>1274.07</v>
      </c>
      <c r="H1884">
        <v>9165307.4700000007</v>
      </c>
    </row>
    <row r="1885" spans="1:8" x14ac:dyDescent="0.3">
      <c r="A1885" s="8">
        <f>DATEVALUE(MID(B1885,1,10))+(IF(RIGHT(B1885,2)="PM",12,0)+MID(B1885,12,2))/24</f>
        <v>43826.25</v>
      </c>
      <c r="B1885" t="s">
        <v>2054</v>
      </c>
      <c r="C1885">
        <v>7210.29</v>
      </c>
      <c r="D1885">
        <v>7219.35</v>
      </c>
      <c r="E1885">
        <v>7189.01</v>
      </c>
      <c r="F1885">
        <v>7201.24</v>
      </c>
      <c r="G1885">
        <v>772.09</v>
      </c>
      <c r="H1885">
        <v>5562606.2300000004</v>
      </c>
    </row>
    <row r="1886" spans="1:8" x14ac:dyDescent="0.3">
      <c r="A1886" s="8">
        <f>DATEVALUE(MID(B1886,1,10))+(IF(RIGHT(B1886,2)="PM",12,0)+MID(B1886,12,2))/24</f>
        <v>43826.208333333336</v>
      </c>
      <c r="B1886" t="s">
        <v>2055</v>
      </c>
      <c r="C1886">
        <v>7194.52</v>
      </c>
      <c r="D1886">
        <v>7224.28</v>
      </c>
      <c r="E1886">
        <v>7190.02</v>
      </c>
      <c r="F1886">
        <v>7210.29</v>
      </c>
      <c r="G1886">
        <v>1139.82</v>
      </c>
      <c r="H1886">
        <v>8214532.6500000004</v>
      </c>
    </row>
    <row r="1887" spans="1:8" x14ac:dyDescent="0.3">
      <c r="A1887" s="8">
        <f>DATEVALUE(MID(B1887,1,10))+(IF(RIGHT(B1887,2)="PM",12,0)+MID(B1887,12,2))/24</f>
        <v>43826.166666666664</v>
      </c>
      <c r="B1887" t="s">
        <v>2056</v>
      </c>
      <c r="C1887">
        <v>7232.02</v>
      </c>
      <c r="D1887">
        <v>7243.79</v>
      </c>
      <c r="E1887">
        <v>7190</v>
      </c>
      <c r="F1887">
        <v>7194.52</v>
      </c>
      <c r="G1887">
        <v>1340.34</v>
      </c>
      <c r="H1887">
        <v>9678150.6999999993</v>
      </c>
    </row>
    <row r="1888" spans="1:8" x14ac:dyDescent="0.3">
      <c r="A1888" s="8">
        <f>DATEVALUE(MID(B1888,1,10))+(IF(RIGHT(B1888,2)="PM",12,0)+MID(B1888,12,2))/24</f>
        <v>43826.125</v>
      </c>
      <c r="B1888" t="s">
        <v>2057</v>
      </c>
      <c r="C1888">
        <v>7223.58</v>
      </c>
      <c r="D1888">
        <v>7249</v>
      </c>
      <c r="E1888">
        <v>7215.39</v>
      </c>
      <c r="F1888">
        <v>7232.02</v>
      </c>
      <c r="G1888">
        <v>901.48</v>
      </c>
      <c r="H1888">
        <v>6518170.75</v>
      </c>
    </row>
    <row r="1889" spans="1:8" x14ac:dyDescent="0.3">
      <c r="A1889" s="8">
        <f>DATEVALUE(MID(B1889,1,10))+(IF(RIGHT(B1889,2)="PM",12,0)+MID(B1889,12,2))/24</f>
        <v>43826.083333333336</v>
      </c>
      <c r="B1889" t="s">
        <v>2058</v>
      </c>
      <c r="C1889">
        <v>7212</v>
      </c>
      <c r="D1889">
        <v>7241.61</v>
      </c>
      <c r="E1889">
        <v>7210</v>
      </c>
      <c r="F1889">
        <v>7223.58</v>
      </c>
      <c r="G1889">
        <v>1089.19</v>
      </c>
      <c r="H1889">
        <v>7870416.2599999998</v>
      </c>
    </row>
    <row r="1890" spans="1:8" x14ac:dyDescent="0.3">
      <c r="A1890" s="8">
        <f>DATEVALUE(MID(B1890,1,10))+(IF(RIGHT(B1890,2)="PM",12,0)+MID(B1890,12,2))/24</f>
        <v>43826.041666666664</v>
      </c>
      <c r="B1890" t="s">
        <v>2059</v>
      </c>
      <c r="C1890">
        <v>7206.3</v>
      </c>
      <c r="D1890">
        <v>7214.07</v>
      </c>
      <c r="E1890">
        <v>7192.31</v>
      </c>
      <c r="F1890">
        <v>7212</v>
      </c>
      <c r="G1890">
        <v>426.15</v>
      </c>
      <c r="H1890">
        <v>3070233.59</v>
      </c>
    </row>
    <row r="1891" spans="1:8" x14ac:dyDescent="0.3">
      <c r="A1891" s="8">
        <f>DATEVALUE(MID(B1891,1,10))+(IF(RIGHT(B1891,2)="PM",12,0)+MID(B1891,12,2))/24</f>
        <v>43826.5</v>
      </c>
      <c r="B1891" t="s">
        <v>2060</v>
      </c>
      <c r="C1891">
        <v>7202</v>
      </c>
      <c r="D1891">
        <v>7222.59</v>
      </c>
      <c r="E1891">
        <v>7190</v>
      </c>
      <c r="F1891">
        <v>7206.3</v>
      </c>
      <c r="G1891">
        <v>647.41</v>
      </c>
      <c r="H1891">
        <v>4664195.7</v>
      </c>
    </row>
    <row r="1892" spans="1:8" x14ac:dyDescent="0.3">
      <c r="A1892" s="8">
        <f>DATEVALUE(MID(B1892,1,10))+(IF(RIGHT(B1892,2)="PM",12,0)+MID(B1892,12,2))/24</f>
        <v>43825.958333333336</v>
      </c>
      <c r="B1892" t="s">
        <v>2061</v>
      </c>
      <c r="C1892">
        <v>7199.45</v>
      </c>
      <c r="D1892">
        <v>7214.59</v>
      </c>
      <c r="E1892">
        <v>7185.26</v>
      </c>
      <c r="F1892">
        <v>7202</v>
      </c>
      <c r="G1892">
        <v>655.78</v>
      </c>
      <c r="H1892">
        <v>4723247.41</v>
      </c>
    </row>
    <row r="1893" spans="1:8" x14ac:dyDescent="0.3">
      <c r="A1893" s="8">
        <f>DATEVALUE(MID(B1893,1,10))+(IF(RIGHT(B1893,2)="PM",12,0)+MID(B1893,12,2))/24</f>
        <v>43825.916666666664</v>
      </c>
      <c r="B1893" t="s">
        <v>2062</v>
      </c>
      <c r="C1893">
        <v>7199.89</v>
      </c>
      <c r="D1893">
        <v>7206.66</v>
      </c>
      <c r="E1893">
        <v>7157.12</v>
      </c>
      <c r="F1893">
        <v>7199.45</v>
      </c>
      <c r="G1893">
        <v>1972.41</v>
      </c>
      <c r="H1893">
        <v>14157687.57</v>
      </c>
    </row>
    <row r="1894" spans="1:8" x14ac:dyDescent="0.3">
      <c r="A1894" s="8">
        <f>DATEVALUE(MID(B1894,1,10))+(IF(RIGHT(B1894,2)="PM",12,0)+MID(B1894,12,2))/24</f>
        <v>43825.875</v>
      </c>
      <c r="B1894" t="s">
        <v>2063</v>
      </c>
      <c r="C1894">
        <v>7255.91</v>
      </c>
      <c r="D1894">
        <v>7255.93</v>
      </c>
      <c r="E1894">
        <v>7192.14</v>
      </c>
      <c r="F1894">
        <v>7199.89</v>
      </c>
      <c r="G1894">
        <v>2054.4699999999998</v>
      </c>
      <c r="H1894">
        <v>14829693</v>
      </c>
    </row>
    <row r="1895" spans="1:8" x14ac:dyDescent="0.3">
      <c r="A1895" s="8">
        <f>DATEVALUE(MID(B1895,1,10))+(IF(RIGHT(B1895,2)="PM",12,0)+MID(B1895,12,2))/24</f>
        <v>43825.833333333336</v>
      </c>
      <c r="B1895" t="s">
        <v>2064</v>
      </c>
      <c r="C1895">
        <v>7301.38</v>
      </c>
      <c r="D1895">
        <v>7331.42</v>
      </c>
      <c r="E1895">
        <v>7240.12</v>
      </c>
      <c r="F1895">
        <v>7255.91</v>
      </c>
      <c r="G1895">
        <v>2734.95</v>
      </c>
      <c r="H1895">
        <v>19897778.82</v>
      </c>
    </row>
    <row r="1896" spans="1:8" x14ac:dyDescent="0.3">
      <c r="A1896" s="8">
        <f>DATEVALUE(MID(B1896,1,10))+(IF(RIGHT(B1896,2)="PM",12,0)+MID(B1896,12,2))/24</f>
        <v>43825.791666666664</v>
      </c>
      <c r="B1896" t="s">
        <v>2065</v>
      </c>
      <c r="C1896">
        <v>7363.37</v>
      </c>
      <c r="D1896">
        <v>7435</v>
      </c>
      <c r="E1896">
        <v>7235.47</v>
      </c>
      <c r="F1896">
        <v>7301.38</v>
      </c>
      <c r="G1896">
        <v>3662.97</v>
      </c>
      <c r="H1896">
        <v>26941493.050000001</v>
      </c>
    </row>
    <row r="1897" spans="1:8" x14ac:dyDescent="0.3">
      <c r="A1897" s="8">
        <f>DATEVALUE(MID(B1897,1,10))+(IF(RIGHT(B1897,2)="PM",12,0)+MID(B1897,12,2))/24</f>
        <v>43825.75</v>
      </c>
      <c r="B1897" t="s">
        <v>2066</v>
      </c>
      <c r="C1897">
        <v>7368.81</v>
      </c>
      <c r="D1897">
        <v>7400</v>
      </c>
      <c r="E1897">
        <v>7349.79</v>
      </c>
      <c r="F1897">
        <v>7363.37</v>
      </c>
      <c r="G1897">
        <v>1617.22</v>
      </c>
      <c r="H1897">
        <v>11918267.67</v>
      </c>
    </row>
    <row r="1898" spans="1:8" x14ac:dyDescent="0.3">
      <c r="A1898" s="8">
        <f>DATEVALUE(MID(B1898,1,10))+(IF(RIGHT(B1898,2)="PM",12,0)+MID(B1898,12,2))/24</f>
        <v>43825.708333333336</v>
      </c>
      <c r="B1898" t="s">
        <v>2067</v>
      </c>
      <c r="C1898">
        <v>7336.71</v>
      </c>
      <c r="D1898">
        <v>7388</v>
      </c>
      <c r="E1898">
        <v>7320</v>
      </c>
      <c r="F1898">
        <v>7368.81</v>
      </c>
      <c r="G1898">
        <v>3286.07</v>
      </c>
      <c r="H1898">
        <v>24171054.510000002</v>
      </c>
    </row>
    <row r="1899" spans="1:8" x14ac:dyDescent="0.3">
      <c r="A1899" s="8">
        <f>DATEVALUE(MID(B1899,1,10))+(IF(RIGHT(B1899,2)="PM",12,0)+MID(B1899,12,2))/24</f>
        <v>43825.666666666664</v>
      </c>
      <c r="B1899" t="s">
        <v>2068</v>
      </c>
      <c r="C1899">
        <v>7231.45</v>
      </c>
      <c r="D1899">
        <v>7341.79</v>
      </c>
      <c r="E1899">
        <v>7197.02</v>
      </c>
      <c r="F1899">
        <v>7336.71</v>
      </c>
      <c r="G1899">
        <v>4169.55</v>
      </c>
      <c r="H1899">
        <v>30349071.66</v>
      </c>
    </row>
    <row r="1900" spans="1:8" x14ac:dyDescent="0.3">
      <c r="A1900" s="8">
        <f>DATEVALUE(MID(B1900,1,10))+(IF(RIGHT(B1900,2)="PM",12,0)+MID(B1900,12,2))/24</f>
        <v>43825.625</v>
      </c>
      <c r="B1900" t="s">
        <v>2069</v>
      </c>
      <c r="C1900">
        <v>7216.37</v>
      </c>
      <c r="D1900">
        <v>7244</v>
      </c>
      <c r="E1900">
        <v>7199.27</v>
      </c>
      <c r="F1900">
        <v>7231.45</v>
      </c>
      <c r="G1900">
        <v>1336.76</v>
      </c>
      <c r="H1900">
        <v>9654621.3699999992</v>
      </c>
    </row>
    <row r="1901" spans="1:8" x14ac:dyDescent="0.3">
      <c r="A1901" s="8">
        <f>DATEVALUE(MID(B1901,1,10))+(IF(RIGHT(B1901,2)="PM",12,0)+MID(B1901,12,2))/24</f>
        <v>43825.583333333336</v>
      </c>
      <c r="B1901" t="s">
        <v>2070</v>
      </c>
      <c r="C1901">
        <v>7209.45</v>
      </c>
      <c r="D1901">
        <v>7222.82</v>
      </c>
      <c r="E1901">
        <v>7202.86</v>
      </c>
      <c r="F1901">
        <v>7216.37</v>
      </c>
      <c r="G1901">
        <v>1016.46</v>
      </c>
      <c r="H1901">
        <v>7332626.0499999998</v>
      </c>
    </row>
    <row r="1902" spans="1:8" x14ac:dyDescent="0.3">
      <c r="A1902" s="8">
        <f>DATEVALUE(MID(B1902,1,10))+(IF(RIGHT(B1902,2)="PM",12,0)+MID(B1902,12,2))/24</f>
        <v>43825.541666666664</v>
      </c>
      <c r="B1902" t="s">
        <v>2071</v>
      </c>
      <c r="C1902">
        <v>7207.11</v>
      </c>
      <c r="D1902">
        <v>7217</v>
      </c>
      <c r="E1902">
        <v>7195.02</v>
      </c>
      <c r="F1902">
        <v>7209.45</v>
      </c>
      <c r="G1902">
        <v>844.98</v>
      </c>
      <c r="H1902">
        <v>6090011.6699999999</v>
      </c>
    </row>
    <row r="1903" spans="1:8" x14ac:dyDescent="0.3">
      <c r="A1903" s="8">
        <f>DATEVALUE(MID(B1903,1,10))+(IF(RIGHT(B1903,2)="PM",12,0)+MID(B1903,12,2))/24</f>
        <v>43826</v>
      </c>
      <c r="B1903" t="s">
        <v>2072</v>
      </c>
      <c r="C1903">
        <v>7188.02</v>
      </c>
      <c r="D1903">
        <v>7218</v>
      </c>
      <c r="E1903">
        <v>7183.27</v>
      </c>
      <c r="F1903">
        <v>7207.11</v>
      </c>
      <c r="G1903">
        <v>918.42</v>
      </c>
      <c r="H1903">
        <v>6615979.3600000003</v>
      </c>
    </row>
    <row r="1904" spans="1:8" x14ac:dyDescent="0.3">
      <c r="A1904" s="8">
        <f>DATEVALUE(MID(B1904,1,10))+(IF(RIGHT(B1904,2)="PM",12,0)+MID(B1904,12,2))/24</f>
        <v>43825.458333333336</v>
      </c>
      <c r="B1904" t="s">
        <v>2073</v>
      </c>
      <c r="C1904">
        <v>7217.65</v>
      </c>
      <c r="D1904">
        <v>7221.43</v>
      </c>
      <c r="E1904">
        <v>7185.8</v>
      </c>
      <c r="F1904">
        <v>7188.02</v>
      </c>
      <c r="G1904">
        <v>1208.0999999999999</v>
      </c>
      <c r="H1904">
        <v>8696448.0500000007</v>
      </c>
    </row>
    <row r="1905" spans="1:8" x14ac:dyDescent="0.3">
      <c r="A1905" s="8">
        <f>DATEVALUE(MID(B1905,1,10))+(IF(RIGHT(B1905,2)="PM",12,0)+MID(B1905,12,2))/24</f>
        <v>43825.416666666664</v>
      </c>
      <c r="B1905" t="s">
        <v>2074</v>
      </c>
      <c r="C1905">
        <v>7211</v>
      </c>
      <c r="D1905">
        <v>7227.25</v>
      </c>
      <c r="E1905">
        <v>7210.5</v>
      </c>
      <c r="F1905">
        <v>7217.65</v>
      </c>
      <c r="G1905">
        <v>608.63</v>
      </c>
      <c r="H1905">
        <v>4394019.71</v>
      </c>
    </row>
    <row r="1906" spans="1:8" x14ac:dyDescent="0.3">
      <c r="A1906" s="8">
        <f>DATEVALUE(MID(B1906,1,10))+(IF(RIGHT(B1906,2)="PM",12,0)+MID(B1906,12,2))/24</f>
        <v>43825.375</v>
      </c>
      <c r="B1906" t="s">
        <v>2075</v>
      </c>
      <c r="C1906">
        <v>7224.71</v>
      </c>
      <c r="D1906">
        <v>7235.37</v>
      </c>
      <c r="E1906">
        <v>7208.51</v>
      </c>
      <c r="F1906">
        <v>7211</v>
      </c>
      <c r="G1906">
        <v>909.75</v>
      </c>
      <c r="H1906">
        <v>6569808.5099999998</v>
      </c>
    </row>
    <row r="1907" spans="1:8" x14ac:dyDescent="0.3">
      <c r="A1907" s="8">
        <f>DATEVALUE(MID(B1907,1,10))+(IF(RIGHT(B1907,2)="PM",12,0)+MID(B1907,12,2))/24</f>
        <v>43825.333333333336</v>
      </c>
      <c r="B1907" t="s">
        <v>2076</v>
      </c>
      <c r="C1907">
        <v>7209.2</v>
      </c>
      <c r="D1907">
        <v>7240.76</v>
      </c>
      <c r="E1907">
        <v>7206.27</v>
      </c>
      <c r="F1907">
        <v>7224.71</v>
      </c>
      <c r="G1907">
        <v>1397.24</v>
      </c>
      <c r="H1907">
        <v>10096745.08</v>
      </c>
    </row>
    <row r="1908" spans="1:8" x14ac:dyDescent="0.3">
      <c r="A1908" s="8">
        <f>DATEVALUE(MID(B1908,1,10))+(IF(RIGHT(B1908,2)="PM",12,0)+MID(B1908,12,2))/24</f>
        <v>43825.291666666664</v>
      </c>
      <c r="B1908" t="s">
        <v>2077</v>
      </c>
      <c r="C1908">
        <v>7207.34</v>
      </c>
      <c r="D1908">
        <v>7218.06</v>
      </c>
      <c r="E1908">
        <v>7198</v>
      </c>
      <c r="F1908">
        <v>7209.2</v>
      </c>
      <c r="G1908">
        <v>831.9</v>
      </c>
      <c r="H1908">
        <v>5995454.9500000002</v>
      </c>
    </row>
    <row r="1909" spans="1:8" x14ac:dyDescent="0.3">
      <c r="A1909" s="8">
        <f>DATEVALUE(MID(B1909,1,10))+(IF(RIGHT(B1909,2)="PM",12,0)+MID(B1909,12,2))/24</f>
        <v>43825.25</v>
      </c>
      <c r="B1909" t="s">
        <v>2078</v>
      </c>
      <c r="C1909">
        <v>7188.31</v>
      </c>
      <c r="D1909">
        <v>7223.15</v>
      </c>
      <c r="E1909">
        <v>7182.92</v>
      </c>
      <c r="F1909">
        <v>7207.34</v>
      </c>
      <c r="G1909">
        <v>925.23</v>
      </c>
      <c r="H1909">
        <v>6663996.5800000001</v>
      </c>
    </row>
    <row r="1910" spans="1:8" x14ac:dyDescent="0.3">
      <c r="A1910" s="8">
        <f>DATEVALUE(MID(B1910,1,10))+(IF(RIGHT(B1910,2)="PM",12,0)+MID(B1910,12,2))/24</f>
        <v>43825.208333333336</v>
      </c>
      <c r="B1910" t="s">
        <v>2079</v>
      </c>
      <c r="C1910">
        <v>7182.26</v>
      </c>
      <c r="D1910">
        <v>7195</v>
      </c>
      <c r="E1910">
        <v>7176.8</v>
      </c>
      <c r="F1910">
        <v>7188.31</v>
      </c>
      <c r="G1910">
        <v>510.36</v>
      </c>
      <c r="H1910">
        <v>3668226.95</v>
      </c>
    </row>
    <row r="1911" spans="1:8" x14ac:dyDescent="0.3">
      <c r="A1911" s="8">
        <f>DATEVALUE(MID(B1911,1,10))+(IF(RIGHT(B1911,2)="PM",12,0)+MID(B1911,12,2))/24</f>
        <v>43825.166666666664</v>
      </c>
      <c r="B1911" t="s">
        <v>2080</v>
      </c>
      <c r="C1911">
        <v>7183.01</v>
      </c>
      <c r="D1911">
        <v>7197</v>
      </c>
      <c r="E1911">
        <v>7180</v>
      </c>
      <c r="F1911">
        <v>7182.26</v>
      </c>
      <c r="G1911">
        <v>459.97</v>
      </c>
      <c r="H1911">
        <v>3305400.47</v>
      </c>
    </row>
    <row r="1912" spans="1:8" x14ac:dyDescent="0.3">
      <c r="A1912" s="8">
        <f>DATEVALUE(MID(B1912,1,10))+(IF(RIGHT(B1912,2)="PM",12,0)+MID(B1912,12,2))/24</f>
        <v>43825.125</v>
      </c>
      <c r="B1912" t="s">
        <v>2081</v>
      </c>
      <c r="C1912">
        <v>7199.17</v>
      </c>
      <c r="D1912">
        <v>7203.67</v>
      </c>
      <c r="E1912">
        <v>7177.14</v>
      </c>
      <c r="F1912">
        <v>7183.01</v>
      </c>
      <c r="G1912">
        <v>550.23</v>
      </c>
      <c r="H1912">
        <v>3956928.26</v>
      </c>
    </row>
    <row r="1913" spans="1:8" x14ac:dyDescent="0.3">
      <c r="A1913" s="8">
        <f>DATEVALUE(MID(B1913,1,10))+(IF(RIGHT(B1913,2)="PM",12,0)+MID(B1913,12,2))/24</f>
        <v>43825.083333333336</v>
      </c>
      <c r="B1913" t="s">
        <v>2082</v>
      </c>
      <c r="C1913">
        <v>7205.64</v>
      </c>
      <c r="D1913">
        <v>7216.27</v>
      </c>
      <c r="E1913">
        <v>7199.17</v>
      </c>
      <c r="F1913">
        <v>7199.17</v>
      </c>
      <c r="G1913">
        <v>451.1</v>
      </c>
      <c r="H1913">
        <v>3250095.83</v>
      </c>
    </row>
    <row r="1914" spans="1:8" x14ac:dyDescent="0.3">
      <c r="A1914" s="8">
        <f>DATEVALUE(MID(B1914,1,10))+(IF(RIGHT(B1914,2)="PM",12,0)+MID(B1914,12,2))/24</f>
        <v>43825.041666666664</v>
      </c>
      <c r="B1914" t="s">
        <v>2083</v>
      </c>
      <c r="C1914">
        <v>7191.93</v>
      </c>
      <c r="D1914">
        <v>7208.47</v>
      </c>
      <c r="E1914">
        <v>7185</v>
      </c>
      <c r="F1914">
        <v>7205.64</v>
      </c>
      <c r="G1914">
        <v>462.92</v>
      </c>
      <c r="H1914">
        <v>3331747.47</v>
      </c>
    </row>
    <row r="1915" spans="1:8" x14ac:dyDescent="0.3">
      <c r="A1915" s="8">
        <f>DATEVALUE(MID(B1915,1,10))+(IF(RIGHT(B1915,2)="PM",12,0)+MID(B1915,12,2))/24</f>
        <v>43825.5</v>
      </c>
      <c r="B1915" t="s">
        <v>2084</v>
      </c>
      <c r="C1915">
        <v>7204.63</v>
      </c>
      <c r="D1915">
        <v>7219.99</v>
      </c>
      <c r="E1915">
        <v>7190</v>
      </c>
      <c r="F1915">
        <v>7191.93</v>
      </c>
      <c r="G1915">
        <v>581.69000000000005</v>
      </c>
      <c r="H1915">
        <v>4190771.77</v>
      </c>
    </row>
    <row r="1916" spans="1:8" x14ac:dyDescent="0.3">
      <c r="A1916" s="8">
        <f>DATEVALUE(MID(B1916,1,10))+(IF(RIGHT(B1916,2)="PM",12,0)+MID(B1916,12,2))/24</f>
        <v>43824.958333333336</v>
      </c>
      <c r="B1916" t="s">
        <v>2085</v>
      </c>
      <c r="C1916">
        <v>7213.57</v>
      </c>
      <c r="D1916">
        <v>7217.31</v>
      </c>
      <c r="E1916">
        <v>7188.51</v>
      </c>
      <c r="F1916">
        <v>7204.63</v>
      </c>
      <c r="G1916">
        <v>490.18</v>
      </c>
      <c r="H1916">
        <v>3529642.46</v>
      </c>
    </row>
    <row r="1917" spans="1:8" x14ac:dyDescent="0.3">
      <c r="A1917" s="8">
        <f>DATEVALUE(MID(B1917,1,10))+(IF(RIGHT(B1917,2)="PM",12,0)+MID(B1917,12,2))/24</f>
        <v>43824.916666666664</v>
      </c>
      <c r="B1917" t="s">
        <v>2086</v>
      </c>
      <c r="C1917">
        <v>7220.1</v>
      </c>
      <c r="D1917">
        <v>7230</v>
      </c>
      <c r="E1917">
        <v>7168.42</v>
      </c>
      <c r="F1917">
        <v>7213.57</v>
      </c>
      <c r="G1917">
        <v>1200.31</v>
      </c>
      <c r="H1917">
        <v>8637727.6199999992</v>
      </c>
    </row>
    <row r="1918" spans="1:8" x14ac:dyDescent="0.3">
      <c r="A1918" s="8">
        <f>DATEVALUE(MID(B1918,1,10))+(IF(RIGHT(B1918,2)="PM",12,0)+MID(B1918,12,2))/24</f>
        <v>43824.875</v>
      </c>
      <c r="B1918" t="s">
        <v>2087</v>
      </c>
      <c r="C1918">
        <v>7244.04</v>
      </c>
      <c r="D1918">
        <v>7250.65</v>
      </c>
      <c r="E1918">
        <v>7209</v>
      </c>
      <c r="F1918">
        <v>7220.1</v>
      </c>
      <c r="G1918">
        <v>1042.07</v>
      </c>
      <c r="H1918">
        <v>7532961.3200000003</v>
      </c>
    </row>
    <row r="1919" spans="1:8" x14ac:dyDescent="0.3">
      <c r="A1919" s="8">
        <f>DATEVALUE(MID(B1919,1,10))+(IF(RIGHT(B1919,2)="PM",12,0)+MID(B1919,12,2))/24</f>
        <v>43824.833333333336</v>
      </c>
      <c r="B1919" t="s">
        <v>2088</v>
      </c>
      <c r="C1919">
        <v>7239.02</v>
      </c>
      <c r="D1919">
        <v>7269.99</v>
      </c>
      <c r="E1919">
        <v>7208.92</v>
      </c>
      <c r="F1919">
        <v>7244.04</v>
      </c>
      <c r="G1919">
        <v>1560.74</v>
      </c>
      <c r="H1919">
        <v>11311140.51</v>
      </c>
    </row>
    <row r="1920" spans="1:8" x14ac:dyDescent="0.3">
      <c r="A1920" s="8">
        <f>DATEVALUE(MID(B1920,1,10))+(IF(RIGHT(B1920,2)="PM",12,0)+MID(B1920,12,2))/24</f>
        <v>43824.791666666664</v>
      </c>
      <c r="B1920" t="s">
        <v>2089</v>
      </c>
      <c r="C1920">
        <v>7173.41</v>
      </c>
      <c r="D1920">
        <v>7247</v>
      </c>
      <c r="E1920">
        <v>7166.01</v>
      </c>
      <c r="F1920">
        <v>7239.02</v>
      </c>
      <c r="G1920">
        <v>1552.13</v>
      </c>
      <c r="H1920">
        <v>11189577.359999999</v>
      </c>
    </row>
    <row r="1921" spans="1:8" x14ac:dyDescent="0.3">
      <c r="A1921" s="8">
        <f>DATEVALUE(MID(B1921,1,10))+(IF(RIGHT(B1921,2)="PM",12,0)+MID(B1921,12,2))/24</f>
        <v>43824.75</v>
      </c>
      <c r="B1921" t="s">
        <v>2090</v>
      </c>
      <c r="C1921">
        <v>7164.17</v>
      </c>
      <c r="D1921">
        <v>7178.84</v>
      </c>
      <c r="E1921">
        <v>7140</v>
      </c>
      <c r="F1921">
        <v>7173.41</v>
      </c>
      <c r="G1921">
        <v>743.6</v>
      </c>
      <c r="H1921">
        <v>5322026.03</v>
      </c>
    </row>
    <row r="1922" spans="1:8" x14ac:dyDescent="0.3">
      <c r="A1922" s="8">
        <f>DATEVALUE(MID(B1922,1,10))+(IF(RIGHT(B1922,2)="PM",12,0)+MID(B1922,12,2))/24</f>
        <v>43824.708333333336</v>
      </c>
      <c r="B1922" t="s">
        <v>2091</v>
      </c>
      <c r="C1922">
        <v>7146.21</v>
      </c>
      <c r="D1922">
        <v>7176.38</v>
      </c>
      <c r="E1922">
        <v>7131.39</v>
      </c>
      <c r="F1922">
        <v>7164.17</v>
      </c>
      <c r="G1922">
        <v>1239.69</v>
      </c>
      <c r="H1922">
        <v>8867609.5500000007</v>
      </c>
    </row>
    <row r="1923" spans="1:8" x14ac:dyDescent="0.3">
      <c r="A1923" s="8">
        <f>DATEVALUE(MID(B1923,1,10))+(IF(RIGHT(B1923,2)="PM",12,0)+MID(B1923,12,2))/24</f>
        <v>43824.666666666664</v>
      </c>
      <c r="B1923" t="s">
        <v>2092</v>
      </c>
      <c r="C1923">
        <v>7189.56</v>
      </c>
      <c r="D1923">
        <v>7204.34</v>
      </c>
      <c r="E1923">
        <v>7128.86</v>
      </c>
      <c r="F1923">
        <v>7146.21</v>
      </c>
      <c r="G1923">
        <v>2254.52</v>
      </c>
      <c r="H1923">
        <v>16137298.640000001</v>
      </c>
    </row>
    <row r="1924" spans="1:8" x14ac:dyDescent="0.3">
      <c r="A1924" s="8">
        <f>DATEVALUE(MID(B1924,1,10))+(IF(RIGHT(B1924,2)="PM",12,0)+MID(B1924,12,2))/24</f>
        <v>43824.625</v>
      </c>
      <c r="B1924" t="s">
        <v>2093</v>
      </c>
      <c r="C1924">
        <v>7191.15</v>
      </c>
      <c r="D1924">
        <v>7204.99</v>
      </c>
      <c r="E1924">
        <v>7180</v>
      </c>
      <c r="F1924">
        <v>7189.56</v>
      </c>
      <c r="G1924">
        <v>792.59</v>
      </c>
      <c r="H1924">
        <v>5700818.5800000001</v>
      </c>
    </row>
    <row r="1925" spans="1:8" x14ac:dyDescent="0.3">
      <c r="A1925" s="8">
        <f>DATEVALUE(MID(B1925,1,10))+(IF(RIGHT(B1925,2)="PM",12,0)+MID(B1925,12,2))/24</f>
        <v>43824.583333333336</v>
      </c>
      <c r="B1925" t="s">
        <v>2094</v>
      </c>
      <c r="C1925">
        <v>7191.54</v>
      </c>
      <c r="D1925">
        <v>7210.54</v>
      </c>
      <c r="E1925">
        <v>7172.01</v>
      </c>
      <c r="F1925">
        <v>7191.15</v>
      </c>
      <c r="G1925">
        <v>1303.3699999999999</v>
      </c>
      <c r="H1925">
        <v>9373066.8900000006</v>
      </c>
    </row>
    <row r="1926" spans="1:8" x14ac:dyDescent="0.3">
      <c r="A1926" s="8">
        <f>DATEVALUE(MID(B1926,1,10))+(IF(RIGHT(B1926,2)="PM",12,0)+MID(B1926,12,2))/24</f>
        <v>43824.541666666664</v>
      </c>
      <c r="B1926" t="s">
        <v>2095</v>
      </c>
      <c r="C1926">
        <v>7229.48</v>
      </c>
      <c r="D1926">
        <v>7229.48</v>
      </c>
      <c r="E1926">
        <v>7179.69</v>
      </c>
      <c r="F1926">
        <v>7191.54</v>
      </c>
      <c r="G1926">
        <v>1469.25</v>
      </c>
      <c r="H1926">
        <v>10574743.83</v>
      </c>
    </row>
    <row r="1927" spans="1:8" x14ac:dyDescent="0.3">
      <c r="A1927" s="8">
        <f>DATEVALUE(MID(B1927,1,10))+(IF(RIGHT(B1927,2)="PM",12,0)+MID(B1927,12,2))/24</f>
        <v>43825</v>
      </c>
      <c r="B1927" t="s">
        <v>2096</v>
      </c>
      <c r="C1927">
        <v>7217.03</v>
      </c>
      <c r="D1927">
        <v>7256</v>
      </c>
      <c r="E1927">
        <v>7170.73</v>
      </c>
      <c r="F1927">
        <v>7229.48</v>
      </c>
      <c r="G1927">
        <v>2356.0300000000002</v>
      </c>
      <c r="H1927">
        <v>17004101.93</v>
      </c>
    </row>
    <row r="1928" spans="1:8" x14ac:dyDescent="0.3">
      <c r="A1928" s="8">
        <f>DATEVALUE(MID(B1928,1,10))+(IF(RIGHT(B1928,2)="PM",12,0)+MID(B1928,12,2))/24</f>
        <v>43824.458333333336</v>
      </c>
      <c r="B1928" t="s">
        <v>2097</v>
      </c>
      <c r="C1928">
        <v>7227.67</v>
      </c>
      <c r="D1928">
        <v>7240</v>
      </c>
      <c r="E1928">
        <v>7212.99</v>
      </c>
      <c r="F1928">
        <v>7217.03</v>
      </c>
      <c r="G1928">
        <v>741.36</v>
      </c>
      <c r="H1928">
        <v>5356310.41</v>
      </c>
    </row>
    <row r="1929" spans="1:8" x14ac:dyDescent="0.3">
      <c r="A1929" s="8">
        <f>DATEVALUE(MID(B1929,1,10))+(IF(RIGHT(B1929,2)="PM",12,0)+MID(B1929,12,2))/24</f>
        <v>43824.416666666664</v>
      </c>
      <c r="B1929" t="s">
        <v>2098</v>
      </c>
      <c r="C1929">
        <v>7232.97</v>
      </c>
      <c r="D1929">
        <v>7246.51</v>
      </c>
      <c r="E1929">
        <v>7210.45</v>
      </c>
      <c r="F1929">
        <v>7227.67</v>
      </c>
      <c r="G1929">
        <v>1015.37</v>
      </c>
      <c r="H1929">
        <v>7335840.4800000004</v>
      </c>
    </row>
    <row r="1930" spans="1:8" x14ac:dyDescent="0.3">
      <c r="A1930" s="8">
        <f>DATEVALUE(MID(B1930,1,10))+(IF(RIGHT(B1930,2)="PM",12,0)+MID(B1930,12,2))/24</f>
        <v>43824.375</v>
      </c>
      <c r="B1930" t="s">
        <v>2099</v>
      </c>
      <c r="C1930">
        <v>7253.8</v>
      </c>
      <c r="D1930">
        <v>7261.04</v>
      </c>
      <c r="E1930">
        <v>7220.46</v>
      </c>
      <c r="F1930">
        <v>7232.97</v>
      </c>
      <c r="G1930">
        <v>994.14</v>
      </c>
      <c r="H1930">
        <v>7197080.4299999997</v>
      </c>
    </row>
    <row r="1931" spans="1:8" x14ac:dyDescent="0.3">
      <c r="A1931" s="8">
        <f>DATEVALUE(MID(B1931,1,10))+(IF(RIGHT(B1931,2)="PM",12,0)+MID(B1931,12,2))/24</f>
        <v>43824.333333333336</v>
      </c>
      <c r="B1931" t="s">
        <v>2100</v>
      </c>
      <c r="C1931">
        <v>7252.19</v>
      </c>
      <c r="D1931">
        <v>7267.85</v>
      </c>
      <c r="E1931">
        <v>7239.36</v>
      </c>
      <c r="F1931">
        <v>7253.8</v>
      </c>
      <c r="G1931">
        <v>1043.0999999999999</v>
      </c>
      <c r="H1931">
        <v>7566169.7599999998</v>
      </c>
    </row>
    <row r="1932" spans="1:8" x14ac:dyDescent="0.3">
      <c r="A1932" s="8">
        <f>DATEVALUE(MID(B1932,1,10))+(IF(RIGHT(B1932,2)="PM",12,0)+MID(B1932,12,2))/24</f>
        <v>43824.291666666664</v>
      </c>
      <c r="B1932" t="s">
        <v>2101</v>
      </c>
      <c r="C1932">
        <v>7231.85</v>
      </c>
      <c r="D1932">
        <v>7271.77</v>
      </c>
      <c r="E1932">
        <v>7201</v>
      </c>
      <c r="F1932">
        <v>7252.19</v>
      </c>
      <c r="G1932">
        <v>1459.28</v>
      </c>
      <c r="H1932">
        <v>10560946.140000001</v>
      </c>
    </row>
    <row r="1933" spans="1:8" x14ac:dyDescent="0.3">
      <c r="A1933" s="8">
        <f>DATEVALUE(MID(B1933,1,10))+(IF(RIGHT(B1933,2)="PM",12,0)+MID(B1933,12,2))/24</f>
        <v>43824.25</v>
      </c>
      <c r="B1933" t="s">
        <v>2102</v>
      </c>
      <c r="C1933">
        <v>7232.59</v>
      </c>
      <c r="D1933">
        <v>7245.94</v>
      </c>
      <c r="E1933">
        <v>7222.69</v>
      </c>
      <c r="F1933">
        <v>7231.85</v>
      </c>
      <c r="G1933">
        <v>627.34</v>
      </c>
      <c r="H1933">
        <v>4537612.29</v>
      </c>
    </row>
    <row r="1934" spans="1:8" x14ac:dyDescent="0.3">
      <c r="A1934" s="8">
        <f>DATEVALUE(MID(B1934,1,10))+(IF(RIGHT(B1934,2)="PM",12,0)+MID(B1934,12,2))/24</f>
        <v>43824.208333333336</v>
      </c>
      <c r="B1934" t="s">
        <v>2103</v>
      </c>
      <c r="C1934">
        <v>7246.77</v>
      </c>
      <c r="D1934">
        <v>7256.08</v>
      </c>
      <c r="E1934">
        <v>7230</v>
      </c>
      <c r="F1934">
        <v>7232.59</v>
      </c>
      <c r="G1934">
        <v>532.59</v>
      </c>
      <c r="H1934">
        <v>3858179.72</v>
      </c>
    </row>
    <row r="1935" spans="1:8" x14ac:dyDescent="0.3">
      <c r="A1935" s="8">
        <f>DATEVALUE(MID(B1935,1,10))+(IF(RIGHT(B1935,2)="PM",12,0)+MID(B1935,12,2))/24</f>
        <v>43824.166666666664</v>
      </c>
      <c r="B1935" t="s">
        <v>2104</v>
      </c>
      <c r="C1935">
        <v>7229.58</v>
      </c>
      <c r="D1935">
        <v>7262.6</v>
      </c>
      <c r="E1935">
        <v>7228.26</v>
      </c>
      <c r="F1935">
        <v>7246.77</v>
      </c>
      <c r="G1935">
        <v>579.54999999999995</v>
      </c>
      <c r="H1935">
        <v>4198492.37</v>
      </c>
    </row>
    <row r="1936" spans="1:8" x14ac:dyDescent="0.3">
      <c r="A1936" s="8">
        <f>DATEVALUE(MID(B1936,1,10))+(IF(RIGHT(B1936,2)="PM",12,0)+MID(B1936,12,2))/24</f>
        <v>43824.125</v>
      </c>
      <c r="B1936" t="s">
        <v>2105</v>
      </c>
      <c r="C1936">
        <v>7233.9</v>
      </c>
      <c r="D1936">
        <v>7248.26</v>
      </c>
      <c r="E1936">
        <v>7219.39</v>
      </c>
      <c r="F1936">
        <v>7229.58</v>
      </c>
      <c r="G1936">
        <v>577.22</v>
      </c>
      <c r="H1936">
        <v>4174391.81</v>
      </c>
    </row>
    <row r="1937" spans="1:8" x14ac:dyDescent="0.3">
      <c r="A1937" s="8">
        <f>DATEVALUE(MID(B1937,1,10))+(IF(RIGHT(B1937,2)="PM",12,0)+MID(B1937,12,2))/24</f>
        <v>43824.083333333336</v>
      </c>
      <c r="B1937" t="s">
        <v>2106</v>
      </c>
      <c r="C1937">
        <v>7243.67</v>
      </c>
      <c r="D1937">
        <v>7256.46</v>
      </c>
      <c r="E1937">
        <v>7228.6</v>
      </c>
      <c r="F1937">
        <v>7233.9</v>
      </c>
      <c r="G1937">
        <v>500.14</v>
      </c>
      <c r="H1937">
        <v>3622866.91</v>
      </c>
    </row>
    <row r="1938" spans="1:8" x14ac:dyDescent="0.3">
      <c r="A1938" s="8">
        <f>DATEVALUE(MID(B1938,1,10))+(IF(RIGHT(B1938,2)="PM",12,0)+MID(B1938,12,2))/24</f>
        <v>43824.041666666664</v>
      </c>
      <c r="B1938" t="s">
        <v>2107</v>
      </c>
      <c r="C1938">
        <v>7232.33</v>
      </c>
      <c r="D1938">
        <v>7250</v>
      </c>
      <c r="E1938">
        <v>7213.12</v>
      </c>
      <c r="F1938">
        <v>7243.67</v>
      </c>
      <c r="G1938">
        <v>672.32</v>
      </c>
      <c r="H1938">
        <v>4862425.29</v>
      </c>
    </row>
    <row r="1939" spans="1:8" x14ac:dyDescent="0.3">
      <c r="A1939" s="8">
        <f>DATEVALUE(MID(B1939,1,10))+(IF(RIGHT(B1939,2)="PM",12,0)+MID(B1939,12,2))/24</f>
        <v>43824.5</v>
      </c>
      <c r="B1939" t="s">
        <v>2108</v>
      </c>
      <c r="C1939">
        <v>7255.77</v>
      </c>
      <c r="D1939">
        <v>7267.39</v>
      </c>
      <c r="E1939">
        <v>7224.29</v>
      </c>
      <c r="F1939">
        <v>7232.33</v>
      </c>
      <c r="G1939">
        <v>710.96</v>
      </c>
      <c r="H1939">
        <v>5153052.49</v>
      </c>
    </row>
    <row r="1940" spans="1:8" x14ac:dyDescent="0.3">
      <c r="A1940" s="8">
        <f>DATEVALUE(MID(B1940,1,10))+(IF(RIGHT(B1940,2)="PM",12,0)+MID(B1940,12,2))/24</f>
        <v>43823.958333333336</v>
      </c>
      <c r="B1940" t="s">
        <v>2109</v>
      </c>
      <c r="C1940">
        <v>7239.15</v>
      </c>
      <c r="D1940">
        <v>7273.86</v>
      </c>
      <c r="E1940">
        <v>7209.46</v>
      </c>
      <c r="F1940">
        <v>7255.77</v>
      </c>
      <c r="G1940">
        <v>653.66</v>
      </c>
      <c r="H1940">
        <v>4733422.43</v>
      </c>
    </row>
    <row r="1941" spans="1:8" x14ac:dyDescent="0.3">
      <c r="A1941" s="8">
        <f>DATEVALUE(MID(B1941,1,10))+(IF(RIGHT(B1941,2)="PM",12,0)+MID(B1941,12,2))/24</f>
        <v>43823.916666666664</v>
      </c>
      <c r="B1941" t="s">
        <v>2110</v>
      </c>
      <c r="C1941">
        <v>7253.88</v>
      </c>
      <c r="D1941">
        <v>7263.57</v>
      </c>
      <c r="E1941">
        <v>7219.68</v>
      </c>
      <c r="F1941">
        <v>7239.15</v>
      </c>
      <c r="G1941">
        <v>850.29</v>
      </c>
      <c r="H1941">
        <v>6154105.4800000004</v>
      </c>
    </row>
    <row r="1942" spans="1:8" x14ac:dyDescent="0.3">
      <c r="A1942" s="8">
        <f>DATEVALUE(MID(B1942,1,10))+(IF(RIGHT(B1942,2)="PM",12,0)+MID(B1942,12,2))/24</f>
        <v>43823.875</v>
      </c>
      <c r="B1942" t="s">
        <v>2111</v>
      </c>
      <c r="C1942">
        <v>7220.52</v>
      </c>
      <c r="D1942">
        <v>7268.96</v>
      </c>
      <c r="E1942">
        <v>7212.29</v>
      </c>
      <c r="F1942">
        <v>7253.88</v>
      </c>
      <c r="G1942">
        <v>825.11</v>
      </c>
      <c r="H1942">
        <v>5976507.9199999999</v>
      </c>
    </row>
    <row r="1943" spans="1:8" x14ac:dyDescent="0.3">
      <c r="A1943" s="8">
        <f>DATEVALUE(MID(B1943,1,10))+(IF(RIGHT(B1943,2)="PM",12,0)+MID(B1943,12,2))/24</f>
        <v>43823.833333333336</v>
      </c>
      <c r="B1943" t="s">
        <v>2112</v>
      </c>
      <c r="C1943">
        <v>7253.77</v>
      </c>
      <c r="D1943">
        <v>7280</v>
      </c>
      <c r="E1943">
        <v>7198.52</v>
      </c>
      <c r="F1943">
        <v>7220.52</v>
      </c>
      <c r="G1943">
        <v>1539.78</v>
      </c>
      <c r="H1943">
        <v>11149076.970000001</v>
      </c>
    </row>
    <row r="1944" spans="1:8" x14ac:dyDescent="0.3">
      <c r="A1944" s="8">
        <f>DATEVALUE(MID(B1944,1,10))+(IF(RIGHT(B1944,2)="PM",12,0)+MID(B1944,12,2))/24</f>
        <v>43823.791666666664</v>
      </c>
      <c r="B1944" t="s">
        <v>2113</v>
      </c>
      <c r="C1944">
        <v>7202.96</v>
      </c>
      <c r="D1944">
        <v>7274.2</v>
      </c>
      <c r="E1944">
        <v>7175</v>
      </c>
      <c r="F1944">
        <v>7253.77</v>
      </c>
      <c r="G1944">
        <v>1769.02</v>
      </c>
      <c r="H1944">
        <v>12772078.34</v>
      </c>
    </row>
    <row r="1945" spans="1:8" x14ac:dyDescent="0.3">
      <c r="A1945" s="8">
        <f>DATEVALUE(MID(B1945,1,10))+(IF(RIGHT(B1945,2)="PM",12,0)+MID(B1945,12,2))/24</f>
        <v>43823.75</v>
      </c>
      <c r="B1945" t="s">
        <v>2114</v>
      </c>
      <c r="C1945">
        <v>7228.72</v>
      </c>
      <c r="D1945">
        <v>7247.4</v>
      </c>
      <c r="E1945">
        <v>7157.04</v>
      </c>
      <c r="F1945">
        <v>7202.96</v>
      </c>
      <c r="G1945">
        <v>2979.09</v>
      </c>
      <c r="H1945">
        <v>21446194.739999998</v>
      </c>
    </row>
    <row r="1946" spans="1:8" x14ac:dyDescent="0.3">
      <c r="A1946" s="8">
        <f>DATEVALUE(MID(B1946,1,10))+(IF(RIGHT(B1946,2)="PM",12,0)+MID(B1946,12,2))/24</f>
        <v>43823.708333333336</v>
      </c>
      <c r="B1946" t="s">
        <v>2115</v>
      </c>
      <c r="C1946">
        <v>7296.04</v>
      </c>
      <c r="D1946">
        <v>7311.31</v>
      </c>
      <c r="E1946">
        <v>7217.06</v>
      </c>
      <c r="F1946">
        <v>7228.72</v>
      </c>
      <c r="G1946">
        <v>1564.64</v>
      </c>
      <c r="H1946">
        <v>11381042.279999999</v>
      </c>
    </row>
    <row r="1947" spans="1:8" x14ac:dyDescent="0.3">
      <c r="A1947" s="8">
        <f>DATEVALUE(MID(B1947,1,10))+(IF(RIGHT(B1947,2)="PM",12,0)+MID(B1947,12,2))/24</f>
        <v>43823.666666666664</v>
      </c>
      <c r="B1947" t="s">
        <v>2116</v>
      </c>
      <c r="C1947">
        <v>7277.52</v>
      </c>
      <c r="D1947">
        <v>7300</v>
      </c>
      <c r="E1947">
        <v>7200.49</v>
      </c>
      <c r="F1947">
        <v>7296.04</v>
      </c>
      <c r="G1947">
        <v>2711.34</v>
      </c>
      <c r="H1947">
        <v>19674151.039999999</v>
      </c>
    </row>
    <row r="1948" spans="1:8" x14ac:dyDescent="0.3">
      <c r="A1948" s="8">
        <f>DATEVALUE(MID(B1948,1,10))+(IF(RIGHT(B1948,2)="PM",12,0)+MID(B1948,12,2))/24</f>
        <v>43823.625</v>
      </c>
      <c r="B1948" t="s">
        <v>2117</v>
      </c>
      <c r="C1948">
        <v>7354.53</v>
      </c>
      <c r="D1948">
        <v>7356.18</v>
      </c>
      <c r="E1948">
        <v>7241.58</v>
      </c>
      <c r="F1948">
        <v>7277.52</v>
      </c>
      <c r="G1948">
        <v>3736.17</v>
      </c>
      <c r="H1948">
        <v>27220517.800000001</v>
      </c>
    </row>
    <row r="1949" spans="1:8" x14ac:dyDescent="0.3">
      <c r="A1949" s="8">
        <f>DATEVALUE(MID(B1949,1,10))+(IF(RIGHT(B1949,2)="PM",12,0)+MID(B1949,12,2))/24</f>
        <v>43823.583333333336</v>
      </c>
      <c r="B1949" t="s">
        <v>2118</v>
      </c>
      <c r="C1949">
        <v>7383.99</v>
      </c>
      <c r="D1949">
        <v>7436.68</v>
      </c>
      <c r="E1949">
        <v>7331</v>
      </c>
      <c r="F1949">
        <v>7354.53</v>
      </c>
      <c r="G1949">
        <v>2329.08</v>
      </c>
      <c r="H1949">
        <v>17193538.780000001</v>
      </c>
    </row>
    <row r="1950" spans="1:8" x14ac:dyDescent="0.3">
      <c r="A1950" s="8">
        <f>DATEVALUE(MID(B1950,1,10))+(IF(RIGHT(B1950,2)="PM",12,0)+MID(B1950,12,2))/24</f>
        <v>43823.541666666664</v>
      </c>
      <c r="B1950" t="s">
        <v>2119</v>
      </c>
      <c r="C1950">
        <v>7357.38</v>
      </c>
      <c r="D1950">
        <v>7398.1</v>
      </c>
      <c r="E1950">
        <v>7351.75</v>
      </c>
      <c r="F1950">
        <v>7383.99</v>
      </c>
      <c r="G1950">
        <v>1330.72</v>
      </c>
      <c r="H1950">
        <v>9822669.8499999996</v>
      </c>
    </row>
    <row r="1951" spans="1:8" x14ac:dyDescent="0.3">
      <c r="A1951" s="8">
        <f>DATEVALUE(MID(B1951,1,10))+(IF(RIGHT(B1951,2)="PM",12,0)+MID(B1951,12,2))/24</f>
        <v>43824</v>
      </c>
      <c r="B1951" t="s">
        <v>2120</v>
      </c>
      <c r="C1951">
        <v>7373.54</v>
      </c>
      <c r="D1951">
        <v>7385</v>
      </c>
      <c r="E1951">
        <v>7345.21</v>
      </c>
      <c r="F1951">
        <v>7357.38</v>
      </c>
      <c r="G1951">
        <v>1230.1500000000001</v>
      </c>
      <c r="H1951">
        <v>9057861.6600000001</v>
      </c>
    </row>
    <row r="1952" spans="1:8" x14ac:dyDescent="0.3">
      <c r="A1952" s="8">
        <f>DATEVALUE(MID(B1952,1,10))+(IF(RIGHT(B1952,2)="PM",12,0)+MID(B1952,12,2))/24</f>
        <v>43823.458333333336</v>
      </c>
      <c r="B1952" t="s">
        <v>2121</v>
      </c>
      <c r="C1952">
        <v>7401.18</v>
      </c>
      <c r="D1952">
        <v>7410.35</v>
      </c>
      <c r="E1952">
        <v>7350</v>
      </c>
      <c r="F1952">
        <v>7373.54</v>
      </c>
      <c r="G1952">
        <v>1453.1</v>
      </c>
      <c r="H1952">
        <v>10715198.109999999</v>
      </c>
    </row>
    <row r="1953" spans="1:8" x14ac:dyDescent="0.3">
      <c r="A1953" s="8">
        <f>DATEVALUE(MID(B1953,1,10))+(IF(RIGHT(B1953,2)="PM",12,0)+MID(B1953,12,2))/24</f>
        <v>43823.416666666664</v>
      </c>
      <c r="B1953" t="s">
        <v>2122</v>
      </c>
      <c r="C1953">
        <v>7372</v>
      </c>
      <c r="D1953">
        <v>7416.53</v>
      </c>
      <c r="E1953">
        <v>7352.38</v>
      </c>
      <c r="F1953">
        <v>7401.18</v>
      </c>
      <c r="G1953">
        <v>2141.87</v>
      </c>
      <c r="H1953">
        <v>15815142.800000001</v>
      </c>
    </row>
    <row r="1954" spans="1:8" x14ac:dyDescent="0.3">
      <c r="A1954" s="8">
        <f>DATEVALUE(MID(B1954,1,10))+(IF(RIGHT(B1954,2)="PM",12,0)+MID(B1954,12,2))/24</f>
        <v>43823.375</v>
      </c>
      <c r="B1954" t="s">
        <v>2123</v>
      </c>
      <c r="C1954">
        <v>7362.86</v>
      </c>
      <c r="D1954">
        <v>7400</v>
      </c>
      <c r="E1954">
        <v>7328.83</v>
      </c>
      <c r="F1954">
        <v>7372</v>
      </c>
      <c r="G1954">
        <v>2445.1799999999998</v>
      </c>
      <c r="H1954">
        <v>17988551.739999998</v>
      </c>
    </row>
    <row r="1955" spans="1:8" x14ac:dyDescent="0.3">
      <c r="A1955" s="8">
        <f>DATEVALUE(MID(B1955,1,10))+(IF(RIGHT(B1955,2)="PM",12,0)+MID(B1955,12,2))/24</f>
        <v>43823.333333333336</v>
      </c>
      <c r="B1955" t="s">
        <v>2124</v>
      </c>
      <c r="C1955">
        <v>7264.92</v>
      </c>
      <c r="D1955">
        <v>7393</v>
      </c>
      <c r="E1955">
        <v>7226.13</v>
      </c>
      <c r="F1955">
        <v>7362.86</v>
      </c>
      <c r="G1955">
        <v>3533.55</v>
      </c>
      <c r="H1955">
        <v>25804924.300000001</v>
      </c>
    </row>
    <row r="1956" spans="1:8" x14ac:dyDescent="0.3">
      <c r="A1956" s="8">
        <f>DATEVALUE(MID(B1956,1,10))+(IF(RIGHT(B1956,2)="PM",12,0)+MID(B1956,12,2))/24</f>
        <v>43823.291666666664</v>
      </c>
      <c r="B1956" t="s">
        <v>2125</v>
      </c>
      <c r="C1956">
        <v>7333.12</v>
      </c>
      <c r="D1956">
        <v>7334.98</v>
      </c>
      <c r="E1956">
        <v>7227.35</v>
      </c>
      <c r="F1956">
        <v>7264.92</v>
      </c>
      <c r="G1956">
        <v>2627.19</v>
      </c>
      <c r="H1956">
        <v>19125857.59</v>
      </c>
    </row>
    <row r="1957" spans="1:8" x14ac:dyDescent="0.3">
      <c r="A1957" s="8">
        <f>DATEVALUE(MID(B1957,1,10))+(IF(RIGHT(B1957,2)="PM",12,0)+MID(B1957,12,2))/24</f>
        <v>43823.25</v>
      </c>
      <c r="B1957" t="s">
        <v>2126</v>
      </c>
      <c r="C1957">
        <v>7341.01</v>
      </c>
      <c r="D1957">
        <v>7342.27</v>
      </c>
      <c r="E1957">
        <v>7323.82</v>
      </c>
      <c r="F1957">
        <v>7333.12</v>
      </c>
      <c r="G1957">
        <v>791.19</v>
      </c>
      <c r="H1957">
        <v>5801913.0800000001</v>
      </c>
    </row>
    <row r="1958" spans="1:8" x14ac:dyDescent="0.3">
      <c r="A1958" s="8">
        <f>DATEVALUE(MID(B1958,1,10))+(IF(RIGHT(B1958,2)="PM",12,0)+MID(B1958,12,2))/24</f>
        <v>43823.208333333336</v>
      </c>
      <c r="B1958" t="s">
        <v>2127</v>
      </c>
      <c r="C1958">
        <v>7311.26</v>
      </c>
      <c r="D1958">
        <v>7341.01</v>
      </c>
      <c r="E1958">
        <v>7310</v>
      </c>
      <c r="F1958">
        <v>7341.01</v>
      </c>
      <c r="G1958">
        <v>585.24</v>
      </c>
      <c r="H1958">
        <v>4285434.76</v>
      </c>
    </row>
    <row r="1959" spans="1:8" x14ac:dyDescent="0.3">
      <c r="A1959" s="8">
        <f>DATEVALUE(MID(B1959,1,10))+(IF(RIGHT(B1959,2)="PM",12,0)+MID(B1959,12,2))/24</f>
        <v>43823.166666666664</v>
      </c>
      <c r="B1959" t="s">
        <v>2128</v>
      </c>
      <c r="C1959">
        <v>7313.8</v>
      </c>
      <c r="D1959">
        <v>7332.21</v>
      </c>
      <c r="E1959">
        <v>7303</v>
      </c>
      <c r="F1959">
        <v>7311.26</v>
      </c>
      <c r="G1959">
        <v>762.37</v>
      </c>
      <c r="H1959">
        <v>5579419.1299999999</v>
      </c>
    </row>
    <row r="1960" spans="1:8" x14ac:dyDescent="0.3">
      <c r="A1960" s="8">
        <f>DATEVALUE(MID(B1960,1,10))+(IF(RIGHT(B1960,2)="PM",12,0)+MID(B1960,12,2))/24</f>
        <v>43823.125</v>
      </c>
      <c r="B1960" t="s">
        <v>2129</v>
      </c>
      <c r="C1960">
        <v>7326.79</v>
      </c>
      <c r="D1960">
        <v>7339.5</v>
      </c>
      <c r="E1960">
        <v>7305.01</v>
      </c>
      <c r="F1960">
        <v>7313.8</v>
      </c>
      <c r="G1960">
        <v>659.97</v>
      </c>
      <c r="H1960">
        <v>4831478.68</v>
      </c>
    </row>
    <row r="1961" spans="1:8" x14ac:dyDescent="0.3">
      <c r="A1961" s="8">
        <f>DATEVALUE(MID(B1961,1,10))+(IF(RIGHT(B1961,2)="PM",12,0)+MID(B1961,12,2))/24</f>
        <v>43823.083333333336</v>
      </c>
      <c r="B1961" t="s">
        <v>2130</v>
      </c>
      <c r="C1961">
        <v>7310.84</v>
      </c>
      <c r="D1961">
        <v>7330.5</v>
      </c>
      <c r="E1961">
        <v>7306.45</v>
      </c>
      <c r="F1961">
        <v>7326.79</v>
      </c>
      <c r="G1961">
        <v>747.6</v>
      </c>
      <c r="H1961">
        <v>5472235.71</v>
      </c>
    </row>
    <row r="1962" spans="1:8" x14ac:dyDescent="0.3">
      <c r="A1962" s="8">
        <f>DATEVALUE(MID(B1962,1,10))+(IF(RIGHT(B1962,2)="PM",12,0)+MID(B1962,12,2))/24</f>
        <v>43823.041666666664</v>
      </c>
      <c r="B1962" t="s">
        <v>2131</v>
      </c>
      <c r="C1962">
        <v>7305.06</v>
      </c>
      <c r="D1962">
        <v>7323.83</v>
      </c>
      <c r="E1962">
        <v>7286</v>
      </c>
      <c r="F1962">
        <v>7310.84</v>
      </c>
      <c r="G1962">
        <v>943.91</v>
      </c>
      <c r="H1962">
        <v>6897144.04</v>
      </c>
    </row>
    <row r="1963" spans="1:8" x14ac:dyDescent="0.3">
      <c r="A1963" s="8">
        <f>DATEVALUE(MID(B1963,1,10))+(IF(RIGHT(B1963,2)="PM",12,0)+MID(B1963,12,2))/24</f>
        <v>43823.5</v>
      </c>
      <c r="B1963" t="s">
        <v>2132</v>
      </c>
      <c r="C1963">
        <v>7317.09</v>
      </c>
      <c r="D1963">
        <v>7325.59</v>
      </c>
      <c r="E1963">
        <v>7285</v>
      </c>
      <c r="F1963">
        <v>7305.06</v>
      </c>
      <c r="G1963">
        <v>1295.3499999999999</v>
      </c>
      <c r="H1963">
        <v>9463165.4600000009</v>
      </c>
    </row>
    <row r="1964" spans="1:8" x14ac:dyDescent="0.3">
      <c r="A1964" s="8">
        <f>DATEVALUE(MID(B1964,1,10))+(IF(RIGHT(B1964,2)="PM",12,0)+MID(B1964,12,2))/24</f>
        <v>43822.958333333336</v>
      </c>
      <c r="B1964" t="s">
        <v>2133</v>
      </c>
      <c r="C1964">
        <v>7295.39</v>
      </c>
      <c r="D1964">
        <v>7348</v>
      </c>
      <c r="E1964">
        <v>7293.28</v>
      </c>
      <c r="F1964">
        <v>7317.09</v>
      </c>
      <c r="G1964">
        <v>1361.68</v>
      </c>
      <c r="H1964">
        <v>9971523.6500000004</v>
      </c>
    </row>
    <row r="1965" spans="1:8" x14ac:dyDescent="0.3">
      <c r="A1965" s="8">
        <f>DATEVALUE(MID(B1965,1,10))+(IF(RIGHT(B1965,2)="PM",12,0)+MID(B1965,12,2))/24</f>
        <v>43822.916666666664</v>
      </c>
      <c r="B1965" t="s">
        <v>2134</v>
      </c>
      <c r="C1965">
        <v>7315.44</v>
      </c>
      <c r="D1965">
        <v>7330.01</v>
      </c>
      <c r="E1965">
        <v>7265.84</v>
      </c>
      <c r="F1965">
        <v>7295.39</v>
      </c>
      <c r="G1965">
        <v>2187.83</v>
      </c>
      <c r="H1965">
        <v>15957228.58</v>
      </c>
    </row>
    <row r="1966" spans="1:8" x14ac:dyDescent="0.3">
      <c r="A1966" s="8">
        <f>DATEVALUE(MID(B1966,1,10))+(IF(RIGHT(B1966,2)="PM",12,0)+MID(B1966,12,2))/24</f>
        <v>43822.875</v>
      </c>
      <c r="B1966" t="s">
        <v>2135</v>
      </c>
      <c r="C1966">
        <v>7401.69</v>
      </c>
      <c r="D1966">
        <v>7401.79</v>
      </c>
      <c r="E1966">
        <v>7288</v>
      </c>
      <c r="F1966">
        <v>7315.44</v>
      </c>
      <c r="G1966">
        <v>3777.78</v>
      </c>
      <c r="H1966">
        <v>27651752.52</v>
      </c>
    </row>
    <row r="1967" spans="1:8" x14ac:dyDescent="0.3">
      <c r="A1967" s="8">
        <f>DATEVALUE(MID(B1967,1,10))+(IF(RIGHT(B1967,2)="PM",12,0)+MID(B1967,12,2))/24</f>
        <v>43822.833333333336</v>
      </c>
      <c r="B1967" t="s">
        <v>2136</v>
      </c>
      <c r="C1967">
        <v>7432.07</v>
      </c>
      <c r="D1967">
        <v>7433.9</v>
      </c>
      <c r="E1967">
        <v>7391</v>
      </c>
      <c r="F1967">
        <v>7401.69</v>
      </c>
      <c r="G1967">
        <v>994.18</v>
      </c>
      <c r="H1967">
        <v>7364615.5300000003</v>
      </c>
    </row>
    <row r="1968" spans="1:8" x14ac:dyDescent="0.3">
      <c r="A1968" s="8">
        <f>DATEVALUE(MID(B1968,1,10))+(IF(RIGHT(B1968,2)="PM",12,0)+MID(B1968,12,2))/24</f>
        <v>43822.791666666664</v>
      </c>
      <c r="B1968" t="s">
        <v>2137</v>
      </c>
      <c r="C1968">
        <v>7391.93</v>
      </c>
      <c r="D1968">
        <v>7437.11</v>
      </c>
      <c r="E1968">
        <v>7380</v>
      </c>
      <c r="F1968">
        <v>7432.07</v>
      </c>
      <c r="G1968">
        <v>1535.12</v>
      </c>
      <c r="H1968">
        <v>11382449.210000001</v>
      </c>
    </row>
    <row r="1969" spans="1:8" x14ac:dyDescent="0.3">
      <c r="A1969" s="8">
        <f>DATEVALUE(MID(B1969,1,10))+(IF(RIGHT(B1969,2)="PM",12,0)+MID(B1969,12,2))/24</f>
        <v>43822.75</v>
      </c>
      <c r="B1969" t="s">
        <v>2138</v>
      </c>
      <c r="C1969">
        <v>7390.51</v>
      </c>
      <c r="D1969">
        <v>7460</v>
      </c>
      <c r="E1969">
        <v>7355</v>
      </c>
      <c r="F1969">
        <v>7391.93</v>
      </c>
      <c r="G1969">
        <v>2913.45</v>
      </c>
      <c r="H1969">
        <v>21622027.460000001</v>
      </c>
    </row>
    <row r="1970" spans="1:8" x14ac:dyDescent="0.3">
      <c r="A1970" s="8">
        <f>DATEVALUE(MID(B1970,1,10))+(IF(RIGHT(B1970,2)="PM",12,0)+MID(B1970,12,2))/24</f>
        <v>43822.708333333336</v>
      </c>
      <c r="B1970" t="s">
        <v>2139</v>
      </c>
      <c r="C1970">
        <v>7523.97</v>
      </c>
      <c r="D1970">
        <v>7557.13</v>
      </c>
      <c r="E1970">
        <v>7361.01</v>
      </c>
      <c r="F1970">
        <v>7390.51</v>
      </c>
      <c r="G1970">
        <v>5712.06</v>
      </c>
      <c r="H1970">
        <v>42507318.289999999</v>
      </c>
    </row>
    <row r="1971" spans="1:8" x14ac:dyDescent="0.3">
      <c r="A1971" s="8">
        <f>DATEVALUE(MID(B1971,1,10))+(IF(RIGHT(B1971,2)="PM",12,0)+MID(B1971,12,2))/24</f>
        <v>43822.666666666664</v>
      </c>
      <c r="B1971" t="s">
        <v>2140</v>
      </c>
      <c r="C1971">
        <v>7585.87</v>
      </c>
      <c r="D1971">
        <v>7695.38</v>
      </c>
      <c r="E1971">
        <v>7513</v>
      </c>
      <c r="F1971">
        <v>7523.97</v>
      </c>
      <c r="G1971">
        <v>6770.62</v>
      </c>
      <c r="H1971">
        <v>51518042.07</v>
      </c>
    </row>
    <row r="1972" spans="1:8" x14ac:dyDescent="0.3">
      <c r="A1972" s="8">
        <f>DATEVALUE(MID(B1972,1,10))+(IF(RIGHT(B1972,2)="PM",12,0)+MID(B1972,12,2))/24</f>
        <v>43822.625</v>
      </c>
      <c r="B1972" t="s">
        <v>2141</v>
      </c>
      <c r="C1972">
        <v>7577.21</v>
      </c>
      <c r="D1972">
        <v>7612</v>
      </c>
      <c r="E1972">
        <v>7547.27</v>
      </c>
      <c r="F1972">
        <v>7585.87</v>
      </c>
      <c r="G1972">
        <v>2245.67</v>
      </c>
      <c r="H1972">
        <v>17017414.34</v>
      </c>
    </row>
    <row r="1973" spans="1:8" x14ac:dyDescent="0.3">
      <c r="A1973" s="8">
        <f>DATEVALUE(MID(B1973,1,10))+(IF(RIGHT(B1973,2)="PM",12,0)+MID(B1973,12,2))/24</f>
        <v>43822.583333333336</v>
      </c>
      <c r="B1973" t="s">
        <v>2142</v>
      </c>
      <c r="C1973">
        <v>7520.56</v>
      </c>
      <c r="D1973">
        <v>7581.59</v>
      </c>
      <c r="E1973">
        <v>7475.65</v>
      </c>
      <c r="F1973">
        <v>7577.21</v>
      </c>
      <c r="G1973">
        <v>2888.49</v>
      </c>
      <c r="H1973">
        <v>21762594.649999999</v>
      </c>
    </row>
    <row r="1974" spans="1:8" x14ac:dyDescent="0.3">
      <c r="A1974" s="8">
        <f>DATEVALUE(MID(B1974,1,10))+(IF(RIGHT(B1974,2)="PM",12,0)+MID(B1974,12,2))/24</f>
        <v>43822.541666666664</v>
      </c>
      <c r="B1974" t="s">
        <v>2143</v>
      </c>
      <c r="C1974">
        <v>7561.12</v>
      </c>
      <c r="D1974">
        <v>7597.34</v>
      </c>
      <c r="E1974">
        <v>7503.27</v>
      </c>
      <c r="F1974">
        <v>7520.56</v>
      </c>
      <c r="G1974">
        <v>2778.28</v>
      </c>
      <c r="H1974">
        <v>21027875.800000001</v>
      </c>
    </row>
    <row r="1975" spans="1:8" x14ac:dyDescent="0.3">
      <c r="A1975" s="8">
        <f>DATEVALUE(MID(B1975,1,10))+(IF(RIGHT(B1975,2)="PM",12,0)+MID(B1975,12,2))/24</f>
        <v>43823</v>
      </c>
      <c r="B1975" t="s">
        <v>2144</v>
      </c>
      <c r="C1975">
        <v>7553.11</v>
      </c>
      <c r="D1975">
        <v>7568.42</v>
      </c>
      <c r="E1975">
        <v>7532.26</v>
      </c>
      <c r="F1975">
        <v>7561.12</v>
      </c>
      <c r="G1975">
        <v>1454.66</v>
      </c>
      <c r="H1975">
        <v>10986380.92</v>
      </c>
    </row>
    <row r="1976" spans="1:8" x14ac:dyDescent="0.3">
      <c r="A1976" s="8">
        <f>DATEVALUE(MID(B1976,1,10))+(IF(RIGHT(B1976,2)="PM",12,0)+MID(B1976,12,2))/24</f>
        <v>43822.458333333336</v>
      </c>
      <c r="B1976" t="s">
        <v>2145</v>
      </c>
      <c r="C1976">
        <v>7522.33</v>
      </c>
      <c r="D1976">
        <v>7564.93</v>
      </c>
      <c r="E1976">
        <v>7506.44</v>
      </c>
      <c r="F1976">
        <v>7553.11</v>
      </c>
      <c r="G1976">
        <v>1584.36</v>
      </c>
      <c r="H1976">
        <v>11944363.48</v>
      </c>
    </row>
    <row r="1977" spans="1:8" x14ac:dyDescent="0.3">
      <c r="A1977" s="8">
        <f>DATEVALUE(MID(B1977,1,10))+(IF(RIGHT(B1977,2)="PM",12,0)+MID(B1977,12,2))/24</f>
        <v>43822.416666666664</v>
      </c>
      <c r="B1977" t="s">
        <v>2146</v>
      </c>
      <c r="C1977">
        <v>7533.64</v>
      </c>
      <c r="D1977">
        <v>7548</v>
      </c>
      <c r="E1977">
        <v>7512.7</v>
      </c>
      <c r="F1977">
        <v>7522.33</v>
      </c>
      <c r="G1977">
        <v>1211.3399999999999</v>
      </c>
      <c r="H1977">
        <v>9117169.7899999991</v>
      </c>
    </row>
    <row r="1978" spans="1:8" x14ac:dyDescent="0.3">
      <c r="A1978" s="8">
        <f>DATEVALUE(MID(B1978,1,10))+(IF(RIGHT(B1978,2)="PM",12,0)+MID(B1978,12,2))/24</f>
        <v>43822.375</v>
      </c>
      <c r="B1978" t="s">
        <v>2147</v>
      </c>
      <c r="C1978">
        <v>7523.6</v>
      </c>
      <c r="D1978">
        <v>7534.99</v>
      </c>
      <c r="E1978">
        <v>7486.88</v>
      </c>
      <c r="F1978">
        <v>7533.64</v>
      </c>
      <c r="G1978">
        <v>1218.17</v>
      </c>
      <c r="H1978">
        <v>9151762.3000000007</v>
      </c>
    </row>
    <row r="1979" spans="1:8" x14ac:dyDescent="0.3">
      <c r="A1979" s="8">
        <f>DATEVALUE(MID(B1979,1,10))+(IF(RIGHT(B1979,2)="PM",12,0)+MID(B1979,12,2))/24</f>
        <v>43822.333333333336</v>
      </c>
      <c r="B1979" t="s">
        <v>2148</v>
      </c>
      <c r="C1979">
        <v>7494.21</v>
      </c>
      <c r="D1979">
        <v>7542</v>
      </c>
      <c r="E1979">
        <v>7485.83</v>
      </c>
      <c r="F1979">
        <v>7523.6</v>
      </c>
      <c r="G1979">
        <v>1449.49</v>
      </c>
      <c r="H1979">
        <v>10894143.77</v>
      </c>
    </row>
    <row r="1980" spans="1:8" x14ac:dyDescent="0.3">
      <c r="A1980" s="8">
        <f>DATEVALUE(MID(B1980,1,10))+(IF(RIGHT(B1980,2)="PM",12,0)+MID(B1980,12,2))/24</f>
        <v>43822.291666666664</v>
      </c>
      <c r="B1980" t="s">
        <v>2149</v>
      </c>
      <c r="C1980">
        <v>7473</v>
      </c>
      <c r="D1980">
        <v>7512.82</v>
      </c>
      <c r="E1980">
        <v>7465</v>
      </c>
      <c r="F1980">
        <v>7494.21</v>
      </c>
      <c r="G1980">
        <v>1741.76</v>
      </c>
      <c r="H1980">
        <v>13047957.32</v>
      </c>
    </row>
    <row r="1981" spans="1:8" x14ac:dyDescent="0.3">
      <c r="A1981" s="8">
        <f>DATEVALUE(MID(B1981,1,10))+(IF(RIGHT(B1981,2)="PM",12,0)+MID(B1981,12,2))/24</f>
        <v>43822.25</v>
      </c>
      <c r="B1981" t="s">
        <v>2150</v>
      </c>
      <c r="C1981">
        <v>7543.92</v>
      </c>
      <c r="D1981">
        <v>7551.47</v>
      </c>
      <c r="E1981">
        <v>7441.6</v>
      </c>
      <c r="F1981">
        <v>7473</v>
      </c>
      <c r="G1981">
        <v>3431.29</v>
      </c>
      <c r="H1981">
        <v>25712765.079999998</v>
      </c>
    </row>
    <row r="1982" spans="1:8" x14ac:dyDescent="0.3">
      <c r="A1982" s="8">
        <f>DATEVALUE(MID(B1982,1,10))+(IF(RIGHT(B1982,2)="PM",12,0)+MID(B1982,12,2))/24</f>
        <v>43822.208333333336</v>
      </c>
      <c r="B1982" t="s">
        <v>2151</v>
      </c>
      <c r="C1982">
        <v>7554.73</v>
      </c>
      <c r="D1982">
        <v>7580</v>
      </c>
      <c r="E1982">
        <v>7530</v>
      </c>
      <c r="F1982">
        <v>7543.92</v>
      </c>
      <c r="G1982">
        <v>1550.16</v>
      </c>
      <c r="H1982">
        <v>11713140.23</v>
      </c>
    </row>
    <row r="1983" spans="1:8" x14ac:dyDescent="0.3">
      <c r="A1983" s="8">
        <f>DATEVALUE(MID(B1983,1,10))+(IF(RIGHT(B1983,2)="PM",12,0)+MID(B1983,12,2))/24</f>
        <v>43822.166666666664</v>
      </c>
      <c r="B1983" t="s">
        <v>2152</v>
      </c>
      <c r="C1983">
        <v>7590.02</v>
      </c>
      <c r="D1983">
        <v>7593.5</v>
      </c>
      <c r="E1983">
        <v>7553.44</v>
      </c>
      <c r="F1983">
        <v>7554.73</v>
      </c>
      <c r="G1983">
        <v>966.21</v>
      </c>
      <c r="H1983">
        <v>7315930.6399999997</v>
      </c>
    </row>
    <row r="1984" spans="1:8" x14ac:dyDescent="0.3">
      <c r="A1984" s="8">
        <f>DATEVALUE(MID(B1984,1,10))+(IF(RIGHT(B1984,2)="PM",12,0)+MID(B1984,12,2))/24</f>
        <v>43822.125</v>
      </c>
      <c r="B1984" t="s">
        <v>2153</v>
      </c>
      <c r="C1984">
        <v>7561.62</v>
      </c>
      <c r="D1984">
        <v>7597.3</v>
      </c>
      <c r="E1984">
        <v>7561.62</v>
      </c>
      <c r="F1984">
        <v>7590.02</v>
      </c>
      <c r="G1984">
        <v>1437.87</v>
      </c>
      <c r="H1984">
        <v>10899567.02</v>
      </c>
    </row>
    <row r="1985" spans="1:8" x14ac:dyDescent="0.3">
      <c r="A1985" s="8">
        <f>DATEVALUE(MID(B1985,1,10))+(IF(RIGHT(B1985,2)="PM",12,0)+MID(B1985,12,2))/24</f>
        <v>43822.083333333336</v>
      </c>
      <c r="B1985" t="s">
        <v>2154</v>
      </c>
      <c r="C1985">
        <v>7604.11</v>
      </c>
      <c r="D1985">
        <v>7634.55</v>
      </c>
      <c r="E1985">
        <v>7544.59</v>
      </c>
      <c r="F1985">
        <v>7561.62</v>
      </c>
      <c r="G1985">
        <v>2610.5700000000002</v>
      </c>
      <c r="H1985">
        <v>19797892.620000001</v>
      </c>
    </row>
    <row r="1986" spans="1:8" x14ac:dyDescent="0.3">
      <c r="A1986" s="8">
        <f>DATEVALUE(MID(B1986,1,10))+(IF(RIGHT(B1986,2)="PM",12,0)+MID(B1986,12,2))/24</f>
        <v>43822.041666666664</v>
      </c>
      <c r="B1986" t="s">
        <v>2155</v>
      </c>
      <c r="C1986">
        <v>7546.04</v>
      </c>
      <c r="D1986">
        <v>7631.63</v>
      </c>
      <c r="E1986">
        <v>7536.84</v>
      </c>
      <c r="F1986">
        <v>7604.11</v>
      </c>
      <c r="G1986">
        <v>2738.33</v>
      </c>
      <c r="H1986">
        <v>20746128.550000001</v>
      </c>
    </row>
    <row r="1987" spans="1:8" x14ac:dyDescent="0.3">
      <c r="A1987" s="8">
        <f>DATEVALUE(MID(B1987,1,10))+(IF(RIGHT(B1987,2)="PM",12,0)+MID(B1987,12,2))/24</f>
        <v>43822.5</v>
      </c>
      <c r="B1987" t="s">
        <v>2156</v>
      </c>
      <c r="C1987">
        <v>7501.44</v>
      </c>
      <c r="D1987">
        <v>7627.32</v>
      </c>
      <c r="E1987">
        <v>7500.36</v>
      </c>
      <c r="F1987">
        <v>7546.04</v>
      </c>
      <c r="G1987">
        <v>6427.91</v>
      </c>
      <c r="H1987">
        <v>48618926.130000003</v>
      </c>
    </row>
    <row r="1988" spans="1:8" x14ac:dyDescent="0.3">
      <c r="A1988" s="8">
        <f>DATEVALUE(MID(B1988,1,10))+(IF(RIGHT(B1988,2)="PM",12,0)+MID(B1988,12,2))/24</f>
        <v>43821.958333333336</v>
      </c>
      <c r="B1988" t="s">
        <v>2157</v>
      </c>
      <c r="C1988">
        <v>7400.25</v>
      </c>
      <c r="D1988">
        <v>7518.54</v>
      </c>
      <c r="E1988">
        <v>7400</v>
      </c>
      <c r="F1988">
        <v>7501.44</v>
      </c>
      <c r="G1988">
        <v>3315.34</v>
      </c>
      <c r="H1988">
        <v>24751652.68</v>
      </c>
    </row>
    <row r="1989" spans="1:8" x14ac:dyDescent="0.3">
      <c r="A1989" s="8">
        <f>DATEVALUE(MID(B1989,1,10))+(IF(RIGHT(B1989,2)="PM",12,0)+MID(B1989,12,2))/24</f>
        <v>43821.916666666664</v>
      </c>
      <c r="B1989" t="s">
        <v>2158</v>
      </c>
      <c r="C1989">
        <v>7396.15</v>
      </c>
      <c r="D1989">
        <v>7416.46</v>
      </c>
      <c r="E1989">
        <v>7374.16</v>
      </c>
      <c r="F1989">
        <v>7400.25</v>
      </c>
      <c r="G1989">
        <v>1053.27</v>
      </c>
      <c r="H1989">
        <v>7788992.5800000001</v>
      </c>
    </row>
    <row r="1990" spans="1:8" x14ac:dyDescent="0.3">
      <c r="A1990" s="8">
        <f>DATEVALUE(MID(B1990,1,10))+(IF(RIGHT(B1990,2)="PM",12,0)+MID(B1990,12,2))/24</f>
        <v>43821.875</v>
      </c>
      <c r="B1990" t="s">
        <v>2159</v>
      </c>
      <c r="C1990">
        <v>7409.55</v>
      </c>
      <c r="D1990">
        <v>7421.87</v>
      </c>
      <c r="E1990">
        <v>7375</v>
      </c>
      <c r="F1990">
        <v>7396.15</v>
      </c>
      <c r="G1990">
        <v>991.66</v>
      </c>
      <c r="H1990">
        <v>7339127.4000000004</v>
      </c>
    </row>
    <row r="1991" spans="1:8" x14ac:dyDescent="0.3">
      <c r="A1991" s="8">
        <f>DATEVALUE(MID(B1991,1,10))+(IF(RIGHT(B1991,2)="PM",12,0)+MID(B1991,12,2))/24</f>
        <v>43821.833333333336</v>
      </c>
      <c r="B1991" t="s">
        <v>2160</v>
      </c>
      <c r="C1991">
        <v>7398.35</v>
      </c>
      <c r="D1991">
        <v>7455.85</v>
      </c>
      <c r="E1991">
        <v>7384.98</v>
      </c>
      <c r="F1991">
        <v>7409.55</v>
      </c>
      <c r="G1991">
        <v>2260</v>
      </c>
      <c r="H1991">
        <v>16767285.460000001</v>
      </c>
    </row>
    <row r="1992" spans="1:8" x14ac:dyDescent="0.3">
      <c r="A1992" s="8">
        <f>DATEVALUE(MID(B1992,1,10))+(IF(RIGHT(B1992,2)="PM",12,0)+MID(B1992,12,2))/24</f>
        <v>43821.791666666664</v>
      </c>
      <c r="B1992" t="s">
        <v>2161</v>
      </c>
      <c r="C1992">
        <v>7392.93</v>
      </c>
      <c r="D1992">
        <v>7456.67</v>
      </c>
      <c r="E1992">
        <v>7357.16</v>
      </c>
      <c r="F1992">
        <v>7398.35</v>
      </c>
      <c r="G1992">
        <v>3961.95</v>
      </c>
      <c r="H1992">
        <v>29376456.140000001</v>
      </c>
    </row>
    <row r="1993" spans="1:8" x14ac:dyDescent="0.3">
      <c r="A1993" s="8">
        <f>DATEVALUE(MID(B1993,1,10))+(IF(RIGHT(B1993,2)="PM",12,0)+MID(B1993,12,2))/24</f>
        <v>43821.75</v>
      </c>
      <c r="B1993" t="s">
        <v>2162</v>
      </c>
      <c r="C1993">
        <v>7312.26</v>
      </c>
      <c r="D1993">
        <v>7430</v>
      </c>
      <c r="E1993">
        <v>7311.09</v>
      </c>
      <c r="F1993">
        <v>7392.93</v>
      </c>
      <c r="G1993">
        <v>3412.76</v>
      </c>
      <c r="H1993">
        <v>25153741.75</v>
      </c>
    </row>
    <row r="1994" spans="1:8" x14ac:dyDescent="0.3">
      <c r="A1994" s="8">
        <f>DATEVALUE(MID(B1994,1,10))+(IF(RIGHT(B1994,2)="PM",12,0)+MID(B1994,12,2))/24</f>
        <v>43821.708333333336</v>
      </c>
      <c r="B1994" t="s">
        <v>2163</v>
      </c>
      <c r="C1994">
        <v>7226.71</v>
      </c>
      <c r="D1994">
        <v>7375.64</v>
      </c>
      <c r="E1994">
        <v>7211</v>
      </c>
      <c r="F1994">
        <v>7312.26</v>
      </c>
      <c r="G1994">
        <v>5117.47</v>
      </c>
      <c r="H1994">
        <v>37379162.310000002</v>
      </c>
    </row>
    <row r="1995" spans="1:8" x14ac:dyDescent="0.3">
      <c r="A1995" s="8">
        <f>DATEVALUE(MID(B1995,1,10))+(IF(RIGHT(B1995,2)="PM",12,0)+MID(B1995,12,2))/24</f>
        <v>43821.666666666664</v>
      </c>
      <c r="B1995" t="s">
        <v>2164</v>
      </c>
      <c r="C1995">
        <v>7186.82</v>
      </c>
      <c r="D1995">
        <v>7270</v>
      </c>
      <c r="E1995">
        <v>7165</v>
      </c>
      <c r="F1995">
        <v>7226.71</v>
      </c>
      <c r="G1995">
        <v>3682.16</v>
      </c>
      <c r="H1995">
        <v>26596240.829999998</v>
      </c>
    </row>
    <row r="1996" spans="1:8" x14ac:dyDescent="0.3">
      <c r="A1996" s="8">
        <f>DATEVALUE(MID(B1996,1,10))+(IF(RIGHT(B1996,2)="PM",12,0)+MID(B1996,12,2))/24</f>
        <v>43821.625</v>
      </c>
      <c r="B1996" t="s">
        <v>2165</v>
      </c>
      <c r="C1996">
        <v>7168.24</v>
      </c>
      <c r="D1996">
        <v>7197</v>
      </c>
      <c r="E1996">
        <v>7167.11</v>
      </c>
      <c r="F1996">
        <v>7186.82</v>
      </c>
      <c r="G1996">
        <v>898.41</v>
      </c>
      <c r="H1996">
        <v>6452181.1799999997</v>
      </c>
    </row>
    <row r="1997" spans="1:8" x14ac:dyDescent="0.3">
      <c r="A1997" s="8">
        <f>DATEVALUE(MID(B1997,1,10))+(IF(RIGHT(B1997,2)="PM",12,0)+MID(B1997,12,2))/24</f>
        <v>43821.583333333336</v>
      </c>
      <c r="B1997" t="s">
        <v>2166</v>
      </c>
      <c r="C1997">
        <v>7170.05</v>
      </c>
      <c r="D1997">
        <v>7179.75</v>
      </c>
      <c r="E1997">
        <v>7160.28</v>
      </c>
      <c r="F1997">
        <v>7168.24</v>
      </c>
      <c r="G1997">
        <v>550.12</v>
      </c>
      <c r="H1997">
        <v>3944441.96</v>
      </c>
    </row>
    <row r="1998" spans="1:8" x14ac:dyDescent="0.3">
      <c r="A1998" s="8">
        <f>DATEVALUE(MID(B1998,1,10))+(IF(RIGHT(B1998,2)="PM",12,0)+MID(B1998,12,2))/24</f>
        <v>43821.541666666664</v>
      </c>
      <c r="B1998" t="s">
        <v>2167</v>
      </c>
      <c r="C1998">
        <v>7169.99</v>
      </c>
      <c r="D1998">
        <v>7194</v>
      </c>
      <c r="E1998">
        <v>7155.62</v>
      </c>
      <c r="F1998">
        <v>7170.05</v>
      </c>
      <c r="G1998">
        <v>841.51</v>
      </c>
      <c r="H1998">
        <v>6036145.6600000001</v>
      </c>
    </row>
    <row r="1999" spans="1:8" x14ac:dyDescent="0.3">
      <c r="A1999" s="8">
        <f>DATEVALUE(MID(B1999,1,10))+(IF(RIGHT(B1999,2)="PM",12,0)+MID(B1999,12,2))/24</f>
        <v>43822</v>
      </c>
      <c r="B1999" t="s">
        <v>2168</v>
      </c>
      <c r="C1999">
        <v>7165.36</v>
      </c>
      <c r="D1999">
        <v>7177.87</v>
      </c>
      <c r="E1999">
        <v>7158.61</v>
      </c>
      <c r="F1999">
        <v>7169.99</v>
      </c>
      <c r="G1999">
        <v>547.99</v>
      </c>
      <c r="H1999">
        <v>3928492.4</v>
      </c>
    </row>
    <row r="2000" spans="1:8" x14ac:dyDescent="0.3">
      <c r="A2000" s="8">
        <f>DATEVALUE(MID(B2000,1,10))+(IF(RIGHT(B2000,2)="PM",12,0)+MID(B2000,12,2))/24</f>
        <v>43821.458333333336</v>
      </c>
      <c r="B2000" t="s">
        <v>2169</v>
      </c>
      <c r="C2000">
        <v>7174.98</v>
      </c>
      <c r="D2000">
        <v>7180</v>
      </c>
      <c r="E2000">
        <v>7152.7</v>
      </c>
      <c r="F2000">
        <v>7165.36</v>
      </c>
      <c r="G2000">
        <v>619.70000000000005</v>
      </c>
      <c r="H2000">
        <v>4443801.8499999996</v>
      </c>
    </row>
    <row r="2001" spans="1:8" x14ac:dyDescent="0.3">
      <c r="A2001" s="8">
        <f>DATEVALUE(MID(B2001,1,10))+(IF(RIGHT(B2001,2)="PM",12,0)+MID(B2001,12,2))/24</f>
        <v>43821.416666666664</v>
      </c>
      <c r="B2001" t="s">
        <v>2170</v>
      </c>
      <c r="C2001">
        <v>7163.75</v>
      </c>
      <c r="D2001">
        <v>7188.71</v>
      </c>
      <c r="E2001">
        <v>7160</v>
      </c>
      <c r="F2001">
        <v>7174.98</v>
      </c>
      <c r="G2001">
        <v>838.56</v>
      </c>
      <c r="H2001">
        <v>6016406.5599999996</v>
      </c>
    </row>
    <row r="2002" spans="1:8" x14ac:dyDescent="0.3">
      <c r="A2002" s="8">
        <f>DATEVALUE(MID(B2002,1,10))+(IF(RIGHT(B2002,2)="PM",12,0)+MID(B2002,12,2))/24</f>
        <v>43821.375</v>
      </c>
      <c r="B2002" t="s">
        <v>2171</v>
      </c>
      <c r="C2002">
        <v>7160</v>
      </c>
      <c r="D2002">
        <v>7170.88</v>
      </c>
      <c r="E2002">
        <v>7158.13</v>
      </c>
      <c r="F2002">
        <v>7163.75</v>
      </c>
      <c r="G2002">
        <v>709.35</v>
      </c>
      <c r="H2002">
        <v>5081779.37</v>
      </c>
    </row>
    <row r="2003" spans="1:8" x14ac:dyDescent="0.3">
      <c r="A2003" s="8">
        <f>DATEVALUE(MID(B2003,1,10))+(IF(RIGHT(B2003,2)="PM",12,0)+MID(B2003,12,2))/24</f>
        <v>43821.333333333336</v>
      </c>
      <c r="B2003" t="s">
        <v>2172</v>
      </c>
      <c r="C2003">
        <v>7181.85</v>
      </c>
      <c r="D2003">
        <v>7200.3</v>
      </c>
      <c r="E2003">
        <v>7145.84</v>
      </c>
      <c r="F2003">
        <v>7160</v>
      </c>
      <c r="G2003">
        <v>1781.51</v>
      </c>
      <c r="H2003">
        <v>12769398.42</v>
      </c>
    </row>
    <row r="2004" spans="1:8" x14ac:dyDescent="0.3">
      <c r="A2004" s="8">
        <f>DATEVALUE(MID(B2004,1,10))+(IF(RIGHT(B2004,2)="PM",12,0)+MID(B2004,12,2))/24</f>
        <v>43821.291666666664</v>
      </c>
      <c r="B2004" t="s">
        <v>2173</v>
      </c>
      <c r="C2004">
        <v>7131.03</v>
      </c>
      <c r="D2004">
        <v>7192.99</v>
      </c>
      <c r="E2004">
        <v>7128.77</v>
      </c>
      <c r="F2004">
        <v>7181.85</v>
      </c>
      <c r="G2004">
        <v>1293.23</v>
      </c>
      <c r="H2004">
        <v>9256101.8200000003</v>
      </c>
    </row>
    <row r="2005" spans="1:8" x14ac:dyDescent="0.3">
      <c r="A2005" s="8">
        <f>DATEVALUE(MID(B2005,1,10))+(IF(RIGHT(B2005,2)="PM",12,0)+MID(B2005,12,2))/24</f>
        <v>43821.25</v>
      </c>
      <c r="B2005" t="s">
        <v>2174</v>
      </c>
      <c r="C2005">
        <v>7132.06</v>
      </c>
      <c r="D2005">
        <v>7137</v>
      </c>
      <c r="E2005">
        <v>7125</v>
      </c>
      <c r="F2005">
        <v>7131.03</v>
      </c>
      <c r="G2005">
        <v>715.04</v>
      </c>
      <c r="H2005">
        <v>5098857.8499999996</v>
      </c>
    </row>
    <row r="2006" spans="1:8" x14ac:dyDescent="0.3">
      <c r="A2006" s="8">
        <f>DATEVALUE(MID(B2006,1,10))+(IF(RIGHT(B2006,2)="PM",12,0)+MID(B2006,12,2))/24</f>
        <v>43821.208333333336</v>
      </c>
      <c r="B2006" t="s">
        <v>2175</v>
      </c>
      <c r="C2006">
        <v>7136.96</v>
      </c>
      <c r="D2006">
        <v>7142.02</v>
      </c>
      <c r="E2006">
        <v>7127.02</v>
      </c>
      <c r="F2006">
        <v>7132.06</v>
      </c>
      <c r="G2006">
        <v>471.66</v>
      </c>
      <c r="H2006">
        <v>3365435.8</v>
      </c>
    </row>
    <row r="2007" spans="1:8" x14ac:dyDescent="0.3">
      <c r="A2007" s="8">
        <f>DATEVALUE(MID(B2007,1,10))+(IF(RIGHT(B2007,2)="PM",12,0)+MID(B2007,12,2))/24</f>
        <v>43821.166666666664</v>
      </c>
      <c r="B2007" t="s">
        <v>2176</v>
      </c>
      <c r="C2007">
        <v>7137.26</v>
      </c>
      <c r="D2007">
        <v>7148.99</v>
      </c>
      <c r="E2007">
        <v>7135.37</v>
      </c>
      <c r="F2007">
        <v>7136.96</v>
      </c>
      <c r="G2007">
        <v>429.97</v>
      </c>
      <c r="H2007">
        <v>3070441.55</v>
      </c>
    </row>
    <row r="2008" spans="1:8" x14ac:dyDescent="0.3">
      <c r="A2008" s="8">
        <f>DATEVALUE(MID(B2008,1,10))+(IF(RIGHT(B2008,2)="PM",12,0)+MID(B2008,12,2))/24</f>
        <v>43821.125</v>
      </c>
      <c r="B2008" t="s">
        <v>2177</v>
      </c>
      <c r="C2008">
        <v>7144.02</v>
      </c>
      <c r="D2008">
        <v>7148.82</v>
      </c>
      <c r="E2008">
        <v>7132.55</v>
      </c>
      <c r="F2008">
        <v>7137.26</v>
      </c>
      <c r="G2008">
        <v>297.44</v>
      </c>
      <c r="H2008">
        <v>2123391.08</v>
      </c>
    </row>
    <row r="2009" spans="1:8" x14ac:dyDescent="0.3">
      <c r="A2009" s="8">
        <f>DATEVALUE(MID(B2009,1,10))+(IF(RIGHT(B2009,2)="PM",12,0)+MID(B2009,12,2))/24</f>
        <v>43821.083333333336</v>
      </c>
      <c r="B2009" t="s">
        <v>2178</v>
      </c>
      <c r="C2009">
        <v>7144</v>
      </c>
      <c r="D2009">
        <v>7148</v>
      </c>
      <c r="E2009">
        <v>7137.32</v>
      </c>
      <c r="F2009">
        <v>7144.02</v>
      </c>
      <c r="G2009">
        <v>446.37</v>
      </c>
      <c r="H2009">
        <v>3188452.33</v>
      </c>
    </row>
    <row r="2010" spans="1:8" x14ac:dyDescent="0.3">
      <c r="A2010" s="8">
        <f>DATEVALUE(MID(B2010,1,10))+(IF(RIGHT(B2010,2)="PM",12,0)+MID(B2010,12,2))/24</f>
        <v>43821.041666666664</v>
      </c>
      <c r="B2010" t="s">
        <v>2179</v>
      </c>
      <c r="C2010">
        <v>7133.48</v>
      </c>
      <c r="D2010">
        <v>7144</v>
      </c>
      <c r="E2010">
        <v>7131.53</v>
      </c>
      <c r="F2010">
        <v>7144</v>
      </c>
      <c r="G2010">
        <v>423.28</v>
      </c>
      <c r="H2010">
        <v>3021590.26</v>
      </c>
    </row>
    <row r="2011" spans="1:8" x14ac:dyDescent="0.3">
      <c r="A2011" s="8">
        <f>DATEVALUE(MID(B2011,1,10))+(IF(RIGHT(B2011,2)="PM",12,0)+MID(B2011,12,2))/24</f>
        <v>43821.5</v>
      </c>
      <c r="B2011" t="s">
        <v>2180</v>
      </c>
      <c r="C2011">
        <v>7132.75</v>
      </c>
      <c r="D2011">
        <v>7133.48</v>
      </c>
      <c r="E2011">
        <v>7122.47</v>
      </c>
      <c r="F2011">
        <v>7133.48</v>
      </c>
      <c r="G2011">
        <v>633.74</v>
      </c>
      <c r="H2011">
        <v>4516985.04</v>
      </c>
    </row>
    <row r="2012" spans="1:8" x14ac:dyDescent="0.3">
      <c r="A2012" s="8">
        <f>DATEVALUE(MID(B2012,1,10))+(IF(RIGHT(B2012,2)="PM",12,0)+MID(B2012,12,2))/24</f>
        <v>43820.958333333336</v>
      </c>
      <c r="B2012" t="s">
        <v>2181</v>
      </c>
      <c r="C2012">
        <v>7139.43</v>
      </c>
      <c r="D2012">
        <v>7140</v>
      </c>
      <c r="E2012">
        <v>7122</v>
      </c>
      <c r="F2012">
        <v>7132.75</v>
      </c>
      <c r="G2012">
        <v>606.58000000000004</v>
      </c>
      <c r="H2012">
        <v>4326628.41</v>
      </c>
    </row>
    <row r="2013" spans="1:8" x14ac:dyDescent="0.3">
      <c r="A2013" s="8">
        <f>DATEVALUE(MID(B2013,1,10))+(IF(RIGHT(B2013,2)="PM",12,0)+MID(B2013,12,2))/24</f>
        <v>43820.916666666664</v>
      </c>
      <c r="B2013" t="s">
        <v>2182</v>
      </c>
      <c r="C2013">
        <v>7132.21</v>
      </c>
      <c r="D2013">
        <v>7140</v>
      </c>
      <c r="E2013">
        <v>7122.37</v>
      </c>
      <c r="F2013">
        <v>7139.43</v>
      </c>
      <c r="G2013">
        <v>549.66</v>
      </c>
      <c r="H2013">
        <v>3919635.49</v>
      </c>
    </row>
    <row r="2014" spans="1:8" x14ac:dyDescent="0.3">
      <c r="A2014" s="8">
        <f>DATEVALUE(MID(B2014,1,10))+(IF(RIGHT(B2014,2)="PM",12,0)+MID(B2014,12,2))/24</f>
        <v>43820.875</v>
      </c>
      <c r="B2014" t="s">
        <v>2183</v>
      </c>
      <c r="C2014">
        <v>7154.79</v>
      </c>
      <c r="D2014">
        <v>7180</v>
      </c>
      <c r="E2014">
        <v>7122</v>
      </c>
      <c r="F2014">
        <v>7132.21</v>
      </c>
      <c r="G2014">
        <v>1285.31</v>
      </c>
      <c r="H2014">
        <v>9193300.5800000001</v>
      </c>
    </row>
    <row r="2015" spans="1:8" x14ac:dyDescent="0.3">
      <c r="A2015" s="8">
        <f>DATEVALUE(MID(B2015,1,10))+(IF(RIGHT(B2015,2)="PM",12,0)+MID(B2015,12,2))/24</f>
        <v>43820.833333333336</v>
      </c>
      <c r="B2015" t="s">
        <v>2184</v>
      </c>
      <c r="C2015">
        <v>7145.82</v>
      </c>
      <c r="D2015">
        <v>7155</v>
      </c>
      <c r="E2015">
        <v>7137.12</v>
      </c>
      <c r="F2015">
        <v>7154.79</v>
      </c>
      <c r="G2015">
        <v>547.37</v>
      </c>
      <c r="H2015">
        <v>3911653</v>
      </c>
    </row>
    <row r="2016" spans="1:8" x14ac:dyDescent="0.3">
      <c r="A2016" s="8">
        <f>DATEVALUE(MID(B2016,1,10))+(IF(RIGHT(B2016,2)="PM",12,0)+MID(B2016,12,2))/24</f>
        <v>43820.791666666664</v>
      </c>
      <c r="B2016" t="s">
        <v>2185</v>
      </c>
      <c r="C2016">
        <v>7149.89</v>
      </c>
      <c r="D2016">
        <v>7151.98</v>
      </c>
      <c r="E2016">
        <v>7138</v>
      </c>
      <c r="F2016">
        <v>7145.82</v>
      </c>
      <c r="G2016">
        <v>455.91</v>
      </c>
      <c r="H2016">
        <v>3256746.39</v>
      </c>
    </row>
    <row r="2017" spans="1:8" x14ac:dyDescent="0.3">
      <c r="A2017" s="8">
        <f>DATEVALUE(MID(B2017,1,10))+(IF(RIGHT(B2017,2)="PM",12,0)+MID(B2017,12,2))/24</f>
        <v>43820.75</v>
      </c>
      <c r="B2017" t="s">
        <v>2186</v>
      </c>
      <c r="C2017">
        <v>7152.31</v>
      </c>
      <c r="D2017">
        <v>7154</v>
      </c>
      <c r="E2017">
        <v>7143.89</v>
      </c>
      <c r="F2017">
        <v>7149.89</v>
      </c>
      <c r="G2017">
        <v>456.58</v>
      </c>
      <c r="H2017">
        <v>3264199.25</v>
      </c>
    </row>
    <row r="2018" spans="1:8" x14ac:dyDescent="0.3">
      <c r="A2018" s="8">
        <f>DATEVALUE(MID(B2018,1,10))+(IF(RIGHT(B2018,2)="PM",12,0)+MID(B2018,12,2))/24</f>
        <v>43820.708333333336</v>
      </c>
      <c r="B2018" t="s">
        <v>2187</v>
      </c>
      <c r="C2018">
        <v>7142.35</v>
      </c>
      <c r="D2018">
        <v>7154.23</v>
      </c>
      <c r="E2018">
        <v>7142</v>
      </c>
      <c r="F2018">
        <v>7152.31</v>
      </c>
      <c r="G2018">
        <v>943.97</v>
      </c>
      <c r="H2018">
        <v>6747388.0899999999</v>
      </c>
    </row>
    <row r="2019" spans="1:8" x14ac:dyDescent="0.3">
      <c r="A2019" s="8">
        <f>DATEVALUE(MID(B2019,1,10))+(IF(RIGHT(B2019,2)="PM",12,0)+MID(B2019,12,2))/24</f>
        <v>43820.666666666664</v>
      </c>
      <c r="B2019" t="s">
        <v>2188</v>
      </c>
      <c r="C2019">
        <v>7139.32</v>
      </c>
      <c r="D2019">
        <v>7143.3</v>
      </c>
      <c r="E2019">
        <v>7126</v>
      </c>
      <c r="F2019">
        <v>7142.35</v>
      </c>
      <c r="G2019">
        <v>560.65</v>
      </c>
      <c r="H2019">
        <v>3999934.58</v>
      </c>
    </row>
    <row r="2020" spans="1:8" x14ac:dyDescent="0.3">
      <c r="A2020" s="8">
        <f>DATEVALUE(MID(B2020,1,10))+(IF(RIGHT(B2020,2)="PM",12,0)+MID(B2020,12,2))/24</f>
        <v>43820.625</v>
      </c>
      <c r="B2020" t="s">
        <v>2189</v>
      </c>
      <c r="C2020">
        <v>7125.06</v>
      </c>
      <c r="D2020">
        <v>7144.7</v>
      </c>
      <c r="E2020">
        <v>7122.52</v>
      </c>
      <c r="F2020">
        <v>7139.32</v>
      </c>
      <c r="G2020">
        <v>587.6</v>
      </c>
      <c r="H2020">
        <v>4192828.93</v>
      </c>
    </row>
    <row r="2021" spans="1:8" x14ac:dyDescent="0.3">
      <c r="A2021" s="8">
        <f>DATEVALUE(MID(B2021,1,10))+(IF(RIGHT(B2021,2)="PM",12,0)+MID(B2021,12,2))/24</f>
        <v>43820.583333333336</v>
      </c>
      <c r="B2021" t="s">
        <v>2190</v>
      </c>
      <c r="C2021">
        <v>7129.66</v>
      </c>
      <c r="D2021">
        <v>7142.99</v>
      </c>
      <c r="E2021">
        <v>7118.05</v>
      </c>
      <c r="F2021">
        <v>7125.06</v>
      </c>
      <c r="G2021">
        <v>718.49</v>
      </c>
      <c r="H2021">
        <v>5124868.7699999996</v>
      </c>
    </row>
    <row r="2022" spans="1:8" x14ac:dyDescent="0.3">
      <c r="A2022" s="8">
        <f>DATEVALUE(MID(B2022,1,10))+(IF(RIGHT(B2022,2)="PM",12,0)+MID(B2022,12,2))/24</f>
        <v>43820.541666666664</v>
      </c>
      <c r="B2022" t="s">
        <v>2191</v>
      </c>
      <c r="C2022">
        <v>7147.05</v>
      </c>
      <c r="D2022">
        <v>7148.87</v>
      </c>
      <c r="E2022">
        <v>7119</v>
      </c>
      <c r="F2022">
        <v>7129.66</v>
      </c>
      <c r="G2022">
        <v>814.07</v>
      </c>
      <c r="H2022">
        <v>5805892.9299999997</v>
      </c>
    </row>
    <row r="2023" spans="1:8" x14ac:dyDescent="0.3">
      <c r="A2023" s="8">
        <f>DATEVALUE(MID(B2023,1,10))+(IF(RIGHT(B2023,2)="PM",12,0)+MID(B2023,12,2))/24</f>
        <v>43821</v>
      </c>
      <c r="B2023" t="s">
        <v>2192</v>
      </c>
      <c r="C2023">
        <v>7145.99</v>
      </c>
      <c r="D2023">
        <v>7152.12</v>
      </c>
      <c r="E2023">
        <v>7134.85</v>
      </c>
      <c r="F2023">
        <v>7147.05</v>
      </c>
      <c r="G2023">
        <v>697.55</v>
      </c>
      <c r="H2023">
        <v>4983394.47</v>
      </c>
    </row>
    <row r="2024" spans="1:8" x14ac:dyDescent="0.3">
      <c r="A2024" s="8">
        <f>DATEVALUE(MID(B2024,1,10))+(IF(RIGHT(B2024,2)="PM",12,0)+MID(B2024,12,2))/24</f>
        <v>43820.458333333336</v>
      </c>
      <c r="B2024" t="s">
        <v>2193</v>
      </c>
      <c r="C2024">
        <v>7137.45</v>
      </c>
      <c r="D2024">
        <v>7157</v>
      </c>
      <c r="E2024">
        <v>7131.52</v>
      </c>
      <c r="F2024">
        <v>7145.99</v>
      </c>
      <c r="G2024">
        <v>700.48</v>
      </c>
      <c r="H2024">
        <v>5002260.5199999996</v>
      </c>
    </row>
    <row r="2025" spans="1:8" x14ac:dyDescent="0.3">
      <c r="A2025" s="8">
        <f>DATEVALUE(MID(B2025,1,10))+(IF(RIGHT(B2025,2)="PM",12,0)+MID(B2025,12,2))/24</f>
        <v>43820.416666666664</v>
      </c>
      <c r="B2025" t="s">
        <v>2194</v>
      </c>
      <c r="C2025">
        <v>7119.06</v>
      </c>
      <c r="D2025">
        <v>7140</v>
      </c>
      <c r="E2025">
        <v>7116.58</v>
      </c>
      <c r="F2025">
        <v>7137.45</v>
      </c>
      <c r="G2025">
        <v>866.75</v>
      </c>
      <c r="H2025">
        <v>6178154.5700000003</v>
      </c>
    </row>
    <row r="2026" spans="1:8" x14ac:dyDescent="0.3">
      <c r="A2026" s="8">
        <f>DATEVALUE(MID(B2026,1,10))+(IF(RIGHT(B2026,2)="PM",12,0)+MID(B2026,12,2))/24</f>
        <v>43820.375</v>
      </c>
      <c r="B2026" t="s">
        <v>2195</v>
      </c>
      <c r="C2026">
        <v>7141.71</v>
      </c>
      <c r="D2026">
        <v>7142.14</v>
      </c>
      <c r="E2026">
        <v>7105</v>
      </c>
      <c r="F2026">
        <v>7119.06</v>
      </c>
      <c r="G2026">
        <v>1238.9100000000001</v>
      </c>
      <c r="H2026">
        <v>8827637.1099999994</v>
      </c>
    </row>
    <row r="2027" spans="1:8" x14ac:dyDescent="0.3">
      <c r="A2027" s="8">
        <f>DATEVALUE(MID(B2027,1,10))+(IF(RIGHT(B2027,2)="PM",12,0)+MID(B2027,12,2))/24</f>
        <v>43820.333333333336</v>
      </c>
      <c r="B2027" t="s">
        <v>2196</v>
      </c>
      <c r="C2027">
        <v>7132.95</v>
      </c>
      <c r="D2027">
        <v>7146.58</v>
      </c>
      <c r="E2027">
        <v>7129.07</v>
      </c>
      <c r="F2027">
        <v>7141.71</v>
      </c>
      <c r="G2027">
        <v>717.88</v>
      </c>
      <c r="H2027">
        <v>5123763.16</v>
      </c>
    </row>
    <row r="2028" spans="1:8" x14ac:dyDescent="0.3">
      <c r="A2028" s="8">
        <f>DATEVALUE(MID(B2028,1,10))+(IF(RIGHT(B2028,2)="PM",12,0)+MID(B2028,12,2))/24</f>
        <v>43820.291666666664</v>
      </c>
      <c r="B2028" t="s">
        <v>2197</v>
      </c>
      <c r="C2028">
        <v>7141.8</v>
      </c>
      <c r="D2028">
        <v>7145.31</v>
      </c>
      <c r="E2028">
        <v>7124.45</v>
      </c>
      <c r="F2028">
        <v>7132.95</v>
      </c>
      <c r="G2028">
        <v>1283.55</v>
      </c>
      <c r="H2028">
        <v>9155036.1699999999</v>
      </c>
    </row>
    <row r="2029" spans="1:8" x14ac:dyDescent="0.3">
      <c r="A2029" s="8">
        <f>DATEVALUE(MID(B2029,1,10))+(IF(RIGHT(B2029,2)="PM",12,0)+MID(B2029,12,2))/24</f>
        <v>43820.25</v>
      </c>
      <c r="B2029" t="s">
        <v>2198</v>
      </c>
      <c r="C2029">
        <v>7156.69</v>
      </c>
      <c r="D2029">
        <v>7161.57</v>
      </c>
      <c r="E2029">
        <v>7139</v>
      </c>
      <c r="F2029">
        <v>7141.8</v>
      </c>
      <c r="G2029">
        <v>800.15</v>
      </c>
      <c r="H2029">
        <v>5722189.2999999998</v>
      </c>
    </row>
    <row r="2030" spans="1:8" x14ac:dyDescent="0.3">
      <c r="A2030" s="8">
        <f>DATEVALUE(MID(B2030,1,10))+(IF(RIGHT(B2030,2)="PM",12,0)+MID(B2030,12,2))/24</f>
        <v>43820.208333333336</v>
      </c>
      <c r="B2030" t="s">
        <v>2199</v>
      </c>
      <c r="C2030">
        <v>7147.37</v>
      </c>
      <c r="D2030">
        <v>7161.67</v>
      </c>
      <c r="E2030">
        <v>7141</v>
      </c>
      <c r="F2030">
        <v>7156.69</v>
      </c>
      <c r="G2030">
        <v>671.63</v>
      </c>
      <c r="H2030">
        <v>4804225.22</v>
      </c>
    </row>
    <row r="2031" spans="1:8" x14ac:dyDescent="0.3">
      <c r="A2031" s="8">
        <f>DATEVALUE(MID(B2031,1,10))+(IF(RIGHT(B2031,2)="PM",12,0)+MID(B2031,12,2))/24</f>
        <v>43820.166666666664</v>
      </c>
      <c r="B2031" t="s">
        <v>2200</v>
      </c>
      <c r="C2031">
        <v>7156.01</v>
      </c>
      <c r="D2031">
        <v>7175.43</v>
      </c>
      <c r="E2031">
        <v>7142.1</v>
      </c>
      <c r="F2031">
        <v>7147.37</v>
      </c>
      <c r="G2031">
        <v>801.3</v>
      </c>
      <c r="H2031">
        <v>5734828.71</v>
      </c>
    </row>
    <row r="2032" spans="1:8" x14ac:dyDescent="0.3">
      <c r="A2032" s="8">
        <f>DATEVALUE(MID(B2032,1,10))+(IF(RIGHT(B2032,2)="PM",12,0)+MID(B2032,12,2))/24</f>
        <v>43820.125</v>
      </c>
      <c r="B2032" t="s">
        <v>2201</v>
      </c>
      <c r="C2032">
        <v>7167.78</v>
      </c>
      <c r="D2032">
        <v>7170</v>
      </c>
      <c r="E2032">
        <v>7152</v>
      </c>
      <c r="F2032">
        <v>7156.01</v>
      </c>
      <c r="G2032">
        <v>780.37</v>
      </c>
      <c r="H2032">
        <v>5587310.7599999998</v>
      </c>
    </row>
    <row r="2033" spans="1:8" x14ac:dyDescent="0.3">
      <c r="A2033" s="8">
        <f>DATEVALUE(MID(B2033,1,10))+(IF(RIGHT(B2033,2)="PM",12,0)+MID(B2033,12,2))/24</f>
        <v>43820.083333333336</v>
      </c>
      <c r="B2033" t="s">
        <v>2202</v>
      </c>
      <c r="C2033">
        <v>7157.98</v>
      </c>
      <c r="D2033">
        <v>7174.98</v>
      </c>
      <c r="E2033">
        <v>7151.77</v>
      </c>
      <c r="F2033">
        <v>7167.78</v>
      </c>
      <c r="G2033">
        <v>567.96</v>
      </c>
      <c r="H2033">
        <v>4069100.83</v>
      </c>
    </row>
    <row r="2034" spans="1:8" x14ac:dyDescent="0.3">
      <c r="A2034" s="8">
        <f>DATEVALUE(MID(B2034,1,10))+(IF(RIGHT(B2034,2)="PM",12,0)+MID(B2034,12,2))/24</f>
        <v>43820.041666666664</v>
      </c>
      <c r="B2034" t="s">
        <v>2203</v>
      </c>
      <c r="C2034">
        <v>7164.54</v>
      </c>
      <c r="D2034">
        <v>7172.08</v>
      </c>
      <c r="E2034">
        <v>7142.3</v>
      </c>
      <c r="F2034">
        <v>7157.98</v>
      </c>
      <c r="G2034">
        <v>732.6</v>
      </c>
      <c r="H2034">
        <v>5245745.7300000004</v>
      </c>
    </row>
    <row r="2035" spans="1:8" x14ac:dyDescent="0.3">
      <c r="A2035" s="8">
        <f>DATEVALUE(MID(B2035,1,10))+(IF(RIGHT(B2035,2)="PM",12,0)+MID(B2035,12,2))/24</f>
        <v>43820.5</v>
      </c>
      <c r="B2035" t="s">
        <v>2204</v>
      </c>
      <c r="C2035">
        <v>7187.83</v>
      </c>
      <c r="D2035">
        <v>7190.58</v>
      </c>
      <c r="E2035">
        <v>7154.14</v>
      </c>
      <c r="F2035">
        <v>7164.54</v>
      </c>
      <c r="G2035">
        <v>804.87</v>
      </c>
      <c r="H2035">
        <v>5770186.3200000003</v>
      </c>
    </row>
    <row r="2036" spans="1:8" x14ac:dyDescent="0.3">
      <c r="A2036" s="8">
        <f>DATEVALUE(MID(B2036,1,10))+(IF(RIGHT(B2036,2)="PM",12,0)+MID(B2036,12,2))/24</f>
        <v>43819.958333333336</v>
      </c>
      <c r="B2036" t="s">
        <v>2205</v>
      </c>
      <c r="C2036">
        <v>7182.44</v>
      </c>
      <c r="D2036">
        <v>7188.72</v>
      </c>
      <c r="E2036">
        <v>7166.23</v>
      </c>
      <c r="F2036">
        <v>7187.83</v>
      </c>
      <c r="G2036">
        <v>588.73</v>
      </c>
      <c r="H2036">
        <v>4226412.2699999996</v>
      </c>
    </row>
    <row r="2037" spans="1:8" x14ac:dyDescent="0.3">
      <c r="A2037" s="8">
        <f>DATEVALUE(MID(B2037,1,10))+(IF(RIGHT(B2037,2)="PM",12,0)+MID(B2037,12,2))/24</f>
        <v>43819.916666666664</v>
      </c>
      <c r="B2037" t="s">
        <v>2206</v>
      </c>
      <c r="C2037">
        <v>7191.81</v>
      </c>
      <c r="D2037">
        <v>7197.97</v>
      </c>
      <c r="E2037">
        <v>7171.71</v>
      </c>
      <c r="F2037">
        <v>7182.44</v>
      </c>
      <c r="G2037">
        <v>706.78</v>
      </c>
      <c r="H2037">
        <v>5078610.7</v>
      </c>
    </row>
    <row r="2038" spans="1:8" x14ac:dyDescent="0.3">
      <c r="A2038" s="8">
        <f>DATEVALUE(MID(B2038,1,10))+(IF(RIGHT(B2038,2)="PM",12,0)+MID(B2038,12,2))/24</f>
        <v>43819.875</v>
      </c>
      <c r="B2038" t="s">
        <v>2207</v>
      </c>
      <c r="C2038">
        <v>7203.49</v>
      </c>
      <c r="D2038">
        <v>7207.17</v>
      </c>
      <c r="E2038">
        <v>7181.46</v>
      </c>
      <c r="F2038">
        <v>7191.81</v>
      </c>
      <c r="G2038">
        <v>779.31</v>
      </c>
      <c r="H2038">
        <v>5605867.4699999997</v>
      </c>
    </row>
    <row r="2039" spans="1:8" x14ac:dyDescent="0.3">
      <c r="A2039" s="8">
        <f>DATEVALUE(MID(B2039,1,10))+(IF(RIGHT(B2039,2)="PM",12,0)+MID(B2039,12,2))/24</f>
        <v>43819.833333333336</v>
      </c>
      <c r="B2039" t="s">
        <v>2208</v>
      </c>
      <c r="C2039">
        <v>7184.15</v>
      </c>
      <c r="D2039">
        <v>7214.26</v>
      </c>
      <c r="E2039">
        <v>7182.36</v>
      </c>
      <c r="F2039">
        <v>7203.49</v>
      </c>
      <c r="G2039">
        <v>1203.6099999999999</v>
      </c>
      <c r="H2039">
        <v>8666228.9399999995</v>
      </c>
    </row>
    <row r="2040" spans="1:8" x14ac:dyDescent="0.3">
      <c r="A2040" s="8">
        <f>DATEVALUE(MID(B2040,1,10))+(IF(RIGHT(B2040,2)="PM",12,0)+MID(B2040,12,2))/24</f>
        <v>43819.791666666664</v>
      </c>
      <c r="B2040" t="s">
        <v>2209</v>
      </c>
      <c r="C2040">
        <v>7192</v>
      </c>
      <c r="D2040">
        <v>7204.58</v>
      </c>
      <c r="E2040">
        <v>7172.79</v>
      </c>
      <c r="F2040">
        <v>7184.15</v>
      </c>
      <c r="G2040">
        <v>1913.25</v>
      </c>
      <c r="H2040">
        <v>13749380.34</v>
      </c>
    </row>
    <row r="2041" spans="1:8" x14ac:dyDescent="0.3">
      <c r="A2041" s="8">
        <f>DATEVALUE(MID(B2041,1,10))+(IF(RIGHT(B2041,2)="PM",12,0)+MID(B2041,12,2))/24</f>
        <v>43819.75</v>
      </c>
      <c r="B2041" t="s">
        <v>2210</v>
      </c>
      <c r="C2041">
        <v>7175.19</v>
      </c>
      <c r="D2041">
        <v>7205</v>
      </c>
      <c r="E2041">
        <v>7168</v>
      </c>
      <c r="F2041">
        <v>7192</v>
      </c>
      <c r="G2041">
        <v>1251.58</v>
      </c>
      <c r="H2041">
        <v>8997511.9100000001</v>
      </c>
    </row>
    <row r="2042" spans="1:8" x14ac:dyDescent="0.3">
      <c r="A2042" s="8">
        <f>DATEVALUE(MID(B2042,1,10))+(IF(RIGHT(B2042,2)="PM",12,0)+MID(B2042,12,2))/24</f>
        <v>43819.708333333336</v>
      </c>
      <c r="B2042" t="s">
        <v>2211</v>
      </c>
      <c r="C2042">
        <v>7165.3</v>
      </c>
      <c r="D2042">
        <v>7189.31</v>
      </c>
      <c r="E2042">
        <v>7147.46</v>
      </c>
      <c r="F2042">
        <v>7175.19</v>
      </c>
      <c r="G2042">
        <v>1205.58</v>
      </c>
      <c r="H2042">
        <v>8643886.9499999993</v>
      </c>
    </row>
    <row r="2043" spans="1:8" x14ac:dyDescent="0.3">
      <c r="A2043" s="8">
        <f>DATEVALUE(MID(B2043,1,10))+(IF(RIGHT(B2043,2)="PM",12,0)+MID(B2043,12,2))/24</f>
        <v>43819.666666666664</v>
      </c>
      <c r="B2043" t="s">
        <v>2212</v>
      </c>
      <c r="C2043">
        <v>7155.19</v>
      </c>
      <c r="D2043">
        <v>7171.54</v>
      </c>
      <c r="E2043">
        <v>7133</v>
      </c>
      <c r="F2043">
        <v>7165.3</v>
      </c>
      <c r="G2043">
        <v>1175.74</v>
      </c>
      <c r="H2043">
        <v>8409314.8300000001</v>
      </c>
    </row>
    <row r="2044" spans="1:8" x14ac:dyDescent="0.3">
      <c r="A2044" s="8">
        <f>DATEVALUE(MID(B2044,1,10))+(IF(RIGHT(B2044,2)="PM",12,0)+MID(B2044,12,2))/24</f>
        <v>43819.625</v>
      </c>
      <c r="B2044" t="s">
        <v>2213</v>
      </c>
      <c r="C2044">
        <v>7195</v>
      </c>
      <c r="D2044">
        <v>7220</v>
      </c>
      <c r="E2044">
        <v>7139</v>
      </c>
      <c r="F2044">
        <v>7155.19</v>
      </c>
      <c r="G2044">
        <v>2188.84</v>
      </c>
      <c r="H2044">
        <v>15704066.939999999</v>
      </c>
    </row>
    <row r="2045" spans="1:8" x14ac:dyDescent="0.3">
      <c r="A2045" s="8">
        <f>DATEVALUE(MID(B2045,1,10))+(IF(RIGHT(B2045,2)="PM",12,0)+MID(B2045,12,2))/24</f>
        <v>43819.583333333336</v>
      </c>
      <c r="B2045" t="s">
        <v>2214</v>
      </c>
      <c r="C2045">
        <v>7180.59</v>
      </c>
      <c r="D2045">
        <v>7205</v>
      </c>
      <c r="E2045">
        <v>7150</v>
      </c>
      <c r="F2045">
        <v>7195</v>
      </c>
      <c r="G2045">
        <v>1458.26</v>
      </c>
      <c r="H2045">
        <v>10456589.289999999</v>
      </c>
    </row>
    <row r="2046" spans="1:8" x14ac:dyDescent="0.3">
      <c r="A2046" s="8">
        <f>DATEVALUE(MID(B2046,1,10))+(IF(RIGHT(B2046,2)="PM",12,0)+MID(B2046,12,2))/24</f>
        <v>43819.541666666664</v>
      </c>
      <c r="B2046" t="s">
        <v>2215</v>
      </c>
      <c r="C2046">
        <v>7186.13</v>
      </c>
      <c r="D2046">
        <v>7188</v>
      </c>
      <c r="E2046">
        <v>7161.06</v>
      </c>
      <c r="F2046">
        <v>7180.59</v>
      </c>
      <c r="G2046">
        <v>1535.24</v>
      </c>
      <c r="H2046">
        <v>11012977.460000001</v>
      </c>
    </row>
    <row r="2047" spans="1:8" x14ac:dyDescent="0.3">
      <c r="A2047" s="8">
        <f>DATEVALUE(MID(B2047,1,10))+(IF(RIGHT(B2047,2)="PM",12,0)+MID(B2047,12,2))/24</f>
        <v>43820</v>
      </c>
      <c r="B2047" t="s">
        <v>2216</v>
      </c>
      <c r="C2047">
        <v>7149.5</v>
      </c>
      <c r="D2047">
        <v>7194.99</v>
      </c>
      <c r="E2047">
        <v>7136.75</v>
      </c>
      <c r="F2047">
        <v>7186.13</v>
      </c>
      <c r="G2047">
        <v>1712.35</v>
      </c>
      <c r="H2047">
        <v>12271516.220000001</v>
      </c>
    </row>
    <row r="2048" spans="1:8" x14ac:dyDescent="0.3">
      <c r="A2048" s="8">
        <f>DATEVALUE(MID(B2048,1,10))+(IF(RIGHT(B2048,2)="PM",12,0)+MID(B2048,12,2))/24</f>
        <v>43819.458333333336</v>
      </c>
      <c r="B2048" t="s">
        <v>2217</v>
      </c>
      <c r="C2048">
        <v>7144.94</v>
      </c>
      <c r="D2048">
        <v>7158.54</v>
      </c>
      <c r="E2048">
        <v>7133.5</v>
      </c>
      <c r="F2048">
        <v>7149.5</v>
      </c>
      <c r="G2048">
        <v>941.88</v>
      </c>
      <c r="H2048">
        <v>6730005.4500000002</v>
      </c>
    </row>
    <row r="2049" spans="1:8" x14ac:dyDescent="0.3">
      <c r="A2049" s="8">
        <f>DATEVALUE(MID(B2049,1,10))+(IF(RIGHT(B2049,2)="PM",12,0)+MID(B2049,12,2))/24</f>
        <v>43819.416666666664</v>
      </c>
      <c r="B2049" t="s">
        <v>2218</v>
      </c>
      <c r="C2049">
        <v>7132.98</v>
      </c>
      <c r="D2049">
        <v>7148.66</v>
      </c>
      <c r="E2049">
        <v>7129.99</v>
      </c>
      <c r="F2049">
        <v>7144.94</v>
      </c>
      <c r="G2049">
        <v>804.77</v>
      </c>
      <c r="H2049">
        <v>5745312.4800000004</v>
      </c>
    </row>
    <row r="2050" spans="1:8" x14ac:dyDescent="0.3">
      <c r="A2050" s="8">
        <f>DATEVALUE(MID(B2050,1,10))+(IF(RIGHT(B2050,2)="PM",12,0)+MID(B2050,12,2))/24</f>
        <v>43819.375</v>
      </c>
      <c r="B2050" t="s">
        <v>2219</v>
      </c>
      <c r="C2050">
        <v>7135.1</v>
      </c>
      <c r="D2050">
        <v>7159.81</v>
      </c>
      <c r="E2050">
        <v>7126</v>
      </c>
      <c r="F2050">
        <v>7132.98</v>
      </c>
      <c r="G2050">
        <v>1132.4100000000001</v>
      </c>
      <c r="H2050">
        <v>8084465.5800000001</v>
      </c>
    </row>
    <row r="2051" spans="1:8" x14ac:dyDescent="0.3">
      <c r="A2051" s="8">
        <f>DATEVALUE(MID(B2051,1,10))+(IF(RIGHT(B2051,2)="PM",12,0)+MID(B2051,12,2))/24</f>
        <v>43819.333333333336</v>
      </c>
      <c r="B2051" t="s">
        <v>2220</v>
      </c>
      <c r="C2051">
        <v>7145.07</v>
      </c>
      <c r="D2051">
        <v>7175.67</v>
      </c>
      <c r="E2051">
        <v>7091.76</v>
      </c>
      <c r="F2051">
        <v>7135.1</v>
      </c>
      <c r="G2051">
        <v>1588.45</v>
      </c>
      <c r="H2051">
        <v>11332135.779999999</v>
      </c>
    </row>
    <row r="2052" spans="1:8" x14ac:dyDescent="0.3">
      <c r="A2052" s="8">
        <f>DATEVALUE(MID(B2052,1,10))+(IF(RIGHT(B2052,2)="PM",12,0)+MID(B2052,12,2))/24</f>
        <v>43819.291666666664</v>
      </c>
      <c r="B2052" t="s">
        <v>2221</v>
      </c>
      <c r="C2052">
        <v>7107.25</v>
      </c>
      <c r="D2052">
        <v>7160</v>
      </c>
      <c r="E2052">
        <v>7104.41</v>
      </c>
      <c r="F2052">
        <v>7145.07</v>
      </c>
      <c r="G2052">
        <v>1238.99</v>
      </c>
      <c r="H2052">
        <v>8839079.5399999991</v>
      </c>
    </row>
    <row r="2053" spans="1:8" x14ac:dyDescent="0.3">
      <c r="A2053" s="8">
        <f>DATEVALUE(MID(B2053,1,10))+(IF(RIGHT(B2053,2)="PM",12,0)+MID(B2053,12,2))/24</f>
        <v>43819.25</v>
      </c>
      <c r="B2053" t="s">
        <v>2222</v>
      </c>
      <c r="C2053">
        <v>7090.81</v>
      </c>
      <c r="D2053">
        <v>7132.37</v>
      </c>
      <c r="E2053">
        <v>7082.38</v>
      </c>
      <c r="F2053">
        <v>7107.25</v>
      </c>
      <c r="G2053">
        <v>1253.54</v>
      </c>
      <c r="H2053">
        <v>8913328.4600000009</v>
      </c>
    </row>
    <row r="2054" spans="1:8" x14ac:dyDescent="0.3">
      <c r="A2054" s="8">
        <f>DATEVALUE(MID(B2054,1,10))+(IF(RIGHT(B2054,2)="PM",12,0)+MID(B2054,12,2))/24</f>
        <v>43819.208333333336</v>
      </c>
      <c r="B2054" t="s">
        <v>2223</v>
      </c>
      <c r="C2054">
        <v>7125.01</v>
      </c>
      <c r="D2054">
        <v>7136</v>
      </c>
      <c r="E2054">
        <v>7089.91</v>
      </c>
      <c r="F2054">
        <v>7090.81</v>
      </c>
      <c r="G2054">
        <v>1324.16</v>
      </c>
      <c r="H2054">
        <v>9416779.0899999999</v>
      </c>
    </row>
    <row r="2055" spans="1:8" x14ac:dyDescent="0.3">
      <c r="A2055" s="8">
        <f>DATEVALUE(MID(B2055,1,10))+(IF(RIGHT(B2055,2)="PM",12,0)+MID(B2055,12,2))/24</f>
        <v>43819.166666666664</v>
      </c>
      <c r="B2055" t="s">
        <v>2224</v>
      </c>
      <c r="C2055">
        <v>7134.14</v>
      </c>
      <c r="D2055">
        <v>7139.99</v>
      </c>
      <c r="E2055">
        <v>7120.54</v>
      </c>
      <c r="F2055">
        <v>7125.01</v>
      </c>
      <c r="G2055">
        <v>831.85</v>
      </c>
      <c r="H2055">
        <v>5928996.29</v>
      </c>
    </row>
    <row r="2056" spans="1:8" x14ac:dyDescent="0.3">
      <c r="A2056" s="8">
        <f>DATEVALUE(MID(B2056,1,10))+(IF(RIGHT(B2056,2)="PM",12,0)+MID(B2056,12,2))/24</f>
        <v>43819.125</v>
      </c>
      <c r="B2056" t="s">
        <v>2225</v>
      </c>
      <c r="C2056">
        <v>7124.95</v>
      </c>
      <c r="D2056">
        <v>7142.39</v>
      </c>
      <c r="E2056">
        <v>7120.44</v>
      </c>
      <c r="F2056">
        <v>7134.14</v>
      </c>
      <c r="G2056">
        <v>920.89</v>
      </c>
      <c r="H2056">
        <v>6565187.4299999997</v>
      </c>
    </row>
    <row r="2057" spans="1:8" x14ac:dyDescent="0.3">
      <c r="A2057" s="8">
        <f>DATEVALUE(MID(B2057,1,10))+(IF(RIGHT(B2057,2)="PM",12,0)+MID(B2057,12,2))/24</f>
        <v>43819.083333333336</v>
      </c>
      <c r="B2057" t="s">
        <v>2226</v>
      </c>
      <c r="C2057">
        <v>7102.27</v>
      </c>
      <c r="D2057">
        <v>7140.78</v>
      </c>
      <c r="E2057">
        <v>7098.48</v>
      </c>
      <c r="F2057">
        <v>7124.95</v>
      </c>
      <c r="G2057">
        <v>1029.51</v>
      </c>
      <c r="H2057">
        <v>7334282.0899999999</v>
      </c>
    </row>
    <row r="2058" spans="1:8" x14ac:dyDescent="0.3">
      <c r="A2058" s="8">
        <f>DATEVALUE(MID(B2058,1,10))+(IF(RIGHT(B2058,2)="PM",12,0)+MID(B2058,12,2))/24</f>
        <v>43819.041666666664</v>
      </c>
      <c r="B2058" t="s">
        <v>2227</v>
      </c>
      <c r="C2058">
        <v>7124.96</v>
      </c>
      <c r="D2058">
        <v>7129.63</v>
      </c>
      <c r="E2058">
        <v>7093</v>
      </c>
      <c r="F2058">
        <v>7102.27</v>
      </c>
      <c r="G2058">
        <v>1228.5999999999999</v>
      </c>
      <c r="H2058">
        <v>8732497.3699999992</v>
      </c>
    </row>
    <row r="2059" spans="1:8" x14ac:dyDescent="0.3">
      <c r="A2059" s="8">
        <f>DATEVALUE(MID(B2059,1,10))+(IF(RIGHT(B2059,2)="PM",12,0)+MID(B2059,12,2))/24</f>
        <v>43819.5</v>
      </c>
      <c r="B2059" t="s">
        <v>2228</v>
      </c>
      <c r="C2059">
        <v>7150.3</v>
      </c>
      <c r="D2059">
        <v>7160</v>
      </c>
      <c r="E2059">
        <v>7079.5</v>
      </c>
      <c r="F2059">
        <v>7124.96</v>
      </c>
      <c r="G2059">
        <v>1745.5</v>
      </c>
      <c r="H2059">
        <v>12426965.52</v>
      </c>
    </row>
    <row r="2060" spans="1:8" x14ac:dyDescent="0.3">
      <c r="A2060" s="8">
        <f>DATEVALUE(MID(B2060,1,10))+(IF(RIGHT(B2060,2)="PM",12,0)+MID(B2060,12,2))/24</f>
        <v>43818.958333333336</v>
      </c>
      <c r="B2060" t="s">
        <v>2229</v>
      </c>
      <c r="C2060">
        <v>7157.69</v>
      </c>
      <c r="D2060">
        <v>7165.9</v>
      </c>
      <c r="E2060">
        <v>7137.29</v>
      </c>
      <c r="F2060">
        <v>7150.3</v>
      </c>
      <c r="G2060">
        <v>765.41</v>
      </c>
      <c r="H2060">
        <v>5471827.6900000004</v>
      </c>
    </row>
    <row r="2061" spans="1:8" x14ac:dyDescent="0.3">
      <c r="A2061" s="8">
        <f>DATEVALUE(MID(B2061,1,10))+(IF(RIGHT(B2061,2)="PM",12,0)+MID(B2061,12,2))/24</f>
        <v>43818.916666666664</v>
      </c>
      <c r="B2061" t="s">
        <v>2230</v>
      </c>
      <c r="C2061">
        <v>7157.78</v>
      </c>
      <c r="D2061">
        <v>7164.02</v>
      </c>
      <c r="E2061">
        <v>7131.62</v>
      </c>
      <c r="F2061">
        <v>7157.69</v>
      </c>
      <c r="G2061">
        <v>823.21</v>
      </c>
      <c r="H2061">
        <v>5884640.3499999996</v>
      </c>
    </row>
    <row r="2062" spans="1:8" x14ac:dyDescent="0.3">
      <c r="A2062" s="8">
        <f>DATEVALUE(MID(B2062,1,10))+(IF(RIGHT(B2062,2)="PM",12,0)+MID(B2062,12,2))/24</f>
        <v>43818.875</v>
      </c>
      <c r="B2062" t="s">
        <v>2231</v>
      </c>
      <c r="C2062">
        <v>7151.07</v>
      </c>
      <c r="D2062">
        <v>7170.87</v>
      </c>
      <c r="E2062">
        <v>7128.02</v>
      </c>
      <c r="F2062">
        <v>7157.78</v>
      </c>
      <c r="G2062">
        <v>1023.56</v>
      </c>
      <c r="H2062">
        <v>7324366.2999999998</v>
      </c>
    </row>
    <row r="2063" spans="1:8" x14ac:dyDescent="0.3">
      <c r="A2063" s="8">
        <f>DATEVALUE(MID(B2063,1,10))+(IF(RIGHT(B2063,2)="PM",12,0)+MID(B2063,12,2))/24</f>
        <v>43818.833333333336</v>
      </c>
      <c r="B2063" t="s">
        <v>2232</v>
      </c>
      <c r="C2063">
        <v>7177.05</v>
      </c>
      <c r="D2063">
        <v>7181.99</v>
      </c>
      <c r="E2063">
        <v>7137.89</v>
      </c>
      <c r="F2063">
        <v>7151.07</v>
      </c>
      <c r="G2063">
        <v>1399.44</v>
      </c>
      <c r="H2063">
        <v>10019476.84</v>
      </c>
    </row>
    <row r="2064" spans="1:8" x14ac:dyDescent="0.3">
      <c r="A2064" s="8">
        <f>DATEVALUE(MID(B2064,1,10))+(IF(RIGHT(B2064,2)="PM",12,0)+MID(B2064,12,2))/24</f>
        <v>43818.791666666664</v>
      </c>
      <c r="B2064" t="s">
        <v>2233</v>
      </c>
      <c r="C2064">
        <v>7157.52</v>
      </c>
      <c r="D2064">
        <v>7185</v>
      </c>
      <c r="E2064">
        <v>7138.32</v>
      </c>
      <c r="F2064">
        <v>7177.05</v>
      </c>
      <c r="G2064">
        <v>1137.6099999999999</v>
      </c>
      <c r="H2064">
        <v>8150829.9299999997</v>
      </c>
    </row>
    <row r="2065" spans="1:8" x14ac:dyDescent="0.3">
      <c r="A2065" s="8">
        <f>DATEVALUE(MID(B2065,1,10))+(IF(RIGHT(B2065,2)="PM",12,0)+MID(B2065,12,2))/24</f>
        <v>43818.75</v>
      </c>
      <c r="B2065" t="s">
        <v>2234</v>
      </c>
      <c r="C2065">
        <v>7133.17</v>
      </c>
      <c r="D2065">
        <v>7169</v>
      </c>
      <c r="E2065">
        <v>7119.16</v>
      </c>
      <c r="F2065">
        <v>7157.52</v>
      </c>
      <c r="G2065">
        <v>1245.93</v>
      </c>
      <c r="H2065">
        <v>8910600.6199999992</v>
      </c>
    </row>
    <row r="2066" spans="1:8" x14ac:dyDescent="0.3">
      <c r="A2066" s="8">
        <f>DATEVALUE(MID(B2066,1,10))+(IF(RIGHT(B2066,2)="PM",12,0)+MID(B2066,12,2))/24</f>
        <v>43818.708333333336</v>
      </c>
      <c r="B2066" t="s">
        <v>2235</v>
      </c>
      <c r="C2066">
        <v>7136.57</v>
      </c>
      <c r="D2066">
        <v>7158.6</v>
      </c>
      <c r="E2066">
        <v>7111</v>
      </c>
      <c r="F2066">
        <v>7133.17</v>
      </c>
      <c r="G2066">
        <v>1325.03</v>
      </c>
      <c r="H2066">
        <v>9450014.4600000009</v>
      </c>
    </row>
    <row r="2067" spans="1:8" x14ac:dyDescent="0.3">
      <c r="A2067" s="8">
        <f>DATEVALUE(MID(B2067,1,10))+(IF(RIGHT(B2067,2)="PM",12,0)+MID(B2067,12,2))/24</f>
        <v>43818.666666666664</v>
      </c>
      <c r="B2067" t="s">
        <v>2236</v>
      </c>
      <c r="C2067">
        <v>7145.84</v>
      </c>
      <c r="D2067">
        <v>7173.47</v>
      </c>
      <c r="E2067">
        <v>7117.12</v>
      </c>
      <c r="F2067">
        <v>7136.57</v>
      </c>
      <c r="G2067">
        <v>1494.94</v>
      </c>
      <c r="H2067">
        <v>10684445.390000001</v>
      </c>
    </row>
    <row r="2068" spans="1:8" x14ac:dyDescent="0.3">
      <c r="A2068" s="8">
        <f>DATEVALUE(MID(B2068,1,10))+(IF(RIGHT(B2068,2)="PM",12,0)+MID(B2068,12,2))/24</f>
        <v>43818.625</v>
      </c>
      <c r="B2068" t="s">
        <v>2237</v>
      </c>
      <c r="C2068">
        <v>7122.58</v>
      </c>
      <c r="D2068">
        <v>7175.19</v>
      </c>
      <c r="E2068">
        <v>7108.04</v>
      </c>
      <c r="F2068">
        <v>7145.84</v>
      </c>
      <c r="G2068">
        <v>1842.32</v>
      </c>
      <c r="H2068">
        <v>13159788.449999999</v>
      </c>
    </row>
    <row r="2069" spans="1:8" x14ac:dyDescent="0.3">
      <c r="A2069" s="8">
        <f>DATEVALUE(MID(B2069,1,10))+(IF(RIGHT(B2069,2)="PM",12,0)+MID(B2069,12,2))/24</f>
        <v>43818.583333333336</v>
      </c>
      <c r="B2069" t="s">
        <v>2238</v>
      </c>
      <c r="C2069">
        <v>7088.03</v>
      </c>
      <c r="D2069">
        <v>7123.72</v>
      </c>
      <c r="E2069">
        <v>7069.16</v>
      </c>
      <c r="F2069">
        <v>7122.58</v>
      </c>
      <c r="G2069">
        <v>2102.2600000000002</v>
      </c>
      <c r="H2069">
        <v>14922458.6</v>
      </c>
    </row>
    <row r="2070" spans="1:8" x14ac:dyDescent="0.3">
      <c r="A2070" s="8">
        <f>DATEVALUE(MID(B2070,1,10))+(IF(RIGHT(B2070,2)="PM",12,0)+MID(B2070,12,2))/24</f>
        <v>43818.541666666664</v>
      </c>
      <c r="B2070" t="s">
        <v>2239</v>
      </c>
      <c r="C2070">
        <v>7189.53</v>
      </c>
      <c r="D2070">
        <v>7234</v>
      </c>
      <c r="E2070">
        <v>7060.01</v>
      </c>
      <c r="F2070">
        <v>7088.03</v>
      </c>
      <c r="G2070">
        <v>4998.51</v>
      </c>
      <c r="H2070">
        <v>35748724.469999999</v>
      </c>
    </row>
    <row r="2071" spans="1:8" x14ac:dyDescent="0.3">
      <c r="A2071" s="8">
        <f>DATEVALUE(MID(B2071,1,10))+(IF(RIGHT(B2071,2)="PM",12,0)+MID(B2071,12,2))/24</f>
        <v>43819</v>
      </c>
      <c r="B2071" t="s">
        <v>2240</v>
      </c>
      <c r="C2071">
        <v>7150</v>
      </c>
      <c r="D2071">
        <v>7220</v>
      </c>
      <c r="E2071">
        <v>7142.03</v>
      </c>
      <c r="F2071">
        <v>7189.53</v>
      </c>
      <c r="G2071">
        <v>2726.43</v>
      </c>
      <c r="H2071">
        <v>19578681.07</v>
      </c>
    </row>
    <row r="2072" spans="1:8" x14ac:dyDescent="0.3">
      <c r="A2072" s="8">
        <f>DATEVALUE(MID(B2072,1,10))+(IF(RIGHT(B2072,2)="PM",12,0)+MID(B2072,12,2))/24</f>
        <v>43818.458333333336</v>
      </c>
      <c r="B2072" t="s">
        <v>2241</v>
      </c>
      <c r="C2072">
        <v>7153.73</v>
      </c>
      <c r="D2072">
        <v>7179.99</v>
      </c>
      <c r="E2072">
        <v>7123.79</v>
      </c>
      <c r="F2072">
        <v>7150</v>
      </c>
      <c r="G2072">
        <v>1588.91</v>
      </c>
      <c r="H2072">
        <v>11371558.98</v>
      </c>
    </row>
    <row r="2073" spans="1:8" x14ac:dyDescent="0.3">
      <c r="A2073" s="8">
        <f>DATEVALUE(MID(B2073,1,10))+(IF(RIGHT(B2073,2)="PM",12,0)+MID(B2073,12,2))/24</f>
        <v>43818.416666666664</v>
      </c>
      <c r="B2073" t="s">
        <v>2242</v>
      </c>
      <c r="C2073">
        <v>7121.23</v>
      </c>
      <c r="D2073">
        <v>7200</v>
      </c>
      <c r="E2073">
        <v>7120.12</v>
      </c>
      <c r="F2073">
        <v>7153.73</v>
      </c>
      <c r="G2073">
        <v>3594.43</v>
      </c>
      <c r="H2073">
        <v>25760592.289999999</v>
      </c>
    </row>
    <row r="2074" spans="1:8" x14ac:dyDescent="0.3">
      <c r="A2074" s="8">
        <f>DATEVALUE(MID(B2074,1,10))+(IF(RIGHT(B2074,2)="PM",12,0)+MID(B2074,12,2))/24</f>
        <v>43818.375</v>
      </c>
      <c r="B2074" t="s">
        <v>2243</v>
      </c>
      <c r="C2074">
        <v>7076.2</v>
      </c>
      <c r="D2074">
        <v>7159.62</v>
      </c>
      <c r="E2074">
        <v>7038.31</v>
      </c>
      <c r="F2074">
        <v>7121.23</v>
      </c>
      <c r="G2074">
        <v>3149.49</v>
      </c>
      <c r="H2074">
        <v>22332890.879999999</v>
      </c>
    </row>
    <row r="2075" spans="1:8" x14ac:dyDescent="0.3">
      <c r="A2075" s="8">
        <f>DATEVALUE(MID(B2075,1,10))+(IF(RIGHT(B2075,2)="PM",12,0)+MID(B2075,12,2))/24</f>
        <v>43818.333333333336</v>
      </c>
      <c r="B2075" t="s">
        <v>2244</v>
      </c>
      <c r="C2075">
        <v>7092.54</v>
      </c>
      <c r="D2075">
        <v>7117.15</v>
      </c>
      <c r="E2075">
        <v>7066</v>
      </c>
      <c r="F2075">
        <v>7076.2</v>
      </c>
      <c r="G2075">
        <v>2007.77</v>
      </c>
      <c r="H2075">
        <v>14239767.33</v>
      </c>
    </row>
    <row r="2076" spans="1:8" x14ac:dyDescent="0.3">
      <c r="A2076" s="8">
        <f>DATEVALUE(MID(B2076,1,10))+(IF(RIGHT(B2076,2)="PM",12,0)+MID(B2076,12,2))/24</f>
        <v>43818.291666666664</v>
      </c>
      <c r="B2076" t="s">
        <v>2245</v>
      </c>
      <c r="C2076">
        <v>7135.53</v>
      </c>
      <c r="D2076">
        <v>7142.93</v>
      </c>
      <c r="E2076">
        <v>7076.65</v>
      </c>
      <c r="F2076">
        <v>7092.54</v>
      </c>
      <c r="G2076">
        <v>1929.19</v>
      </c>
      <c r="H2076">
        <v>13723858.99</v>
      </c>
    </row>
    <row r="2077" spans="1:8" x14ac:dyDescent="0.3">
      <c r="A2077" s="8">
        <f>DATEVALUE(MID(B2077,1,10))+(IF(RIGHT(B2077,2)="PM",12,0)+MID(B2077,12,2))/24</f>
        <v>43818.25</v>
      </c>
      <c r="B2077" t="s">
        <v>2246</v>
      </c>
      <c r="C2077">
        <v>7147.21</v>
      </c>
      <c r="D2077">
        <v>7166.84</v>
      </c>
      <c r="E2077">
        <v>7126.86</v>
      </c>
      <c r="F2077">
        <v>7135.53</v>
      </c>
      <c r="G2077">
        <v>1378.52</v>
      </c>
      <c r="H2077">
        <v>9846577.9900000002</v>
      </c>
    </row>
    <row r="2078" spans="1:8" x14ac:dyDescent="0.3">
      <c r="A2078" s="8">
        <f>DATEVALUE(MID(B2078,1,10))+(IF(RIGHT(B2078,2)="PM",12,0)+MID(B2078,12,2))/24</f>
        <v>43818.208333333336</v>
      </c>
      <c r="B2078" t="s">
        <v>2247</v>
      </c>
      <c r="C2078">
        <v>7139.85</v>
      </c>
      <c r="D2078">
        <v>7167.85</v>
      </c>
      <c r="E2078">
        <v>7110.02</v>
      </c>
      <c r="F2078">
        <v>7147.21</v>
      </c>
      <c r="G2078">
        <v>2035.73</v>
      </c>
      <c r="H2078">
        <v>14526008.66</v>
      </c>
    </row>
    <row r="2079" spans="1:8" x14ac:dyDescent="0.3">
      <c r="A2079" s="8">
        <f>DATEVALUE(MID(B2079,1,10))+(IF(RIGHT(B2079,2)="PM",12,0)+MID(B2079,12,2))/24</f>
        <v>43818.166666666664</v>
      </c>
      <c r="B2079" t="s">
        <v>2248</v>
      </c>
      <c r="C2079">
        <v>7158.94</v>
      </c>
      <c r="D2079">
        <v>7162.32</v>
      </c>
      <c r="E2079">
        <v>7129.87</v>
      </c>
      <c r="F2079">
        <v>7139.85</v>
      </c>
      <c r="G2079">
        <v>1225.7</v>
      </c>
      <c r="H2079">
        <v>8758002.1400000006</v>
      </c>
    </row>
    <row r="2080" spans="1:8" x14ac:dyDescent="0.3">
      <c r="A2080" s="8">
        <f>DATEVALUE(MID(B2080,1,10))+(IF(RIGHT(B2080,2)="PM",12,0)+MID(B2080,12,2))/24</f>
        <v>43818.125</v>
      </c>
      <c r="B2080" t="s">
        <v>2249</v>
      </c>
      <c r="C2080">
        <v>7150.4</v>
      </c>
      <c r="D2080">
        <v>7180.96</v>
      </c>
      <c r="E2080">
        <v>7150</v>
      </c>
      <c r="F2080">
        <v>7158.94</v>
      </c>
      <c r="G2080">
        <v>1258.95</v>
      </c>
      <c r="H2080">
        <v>9015302.0399999991</v>
      </c>
    </row>
    <row r="2081" spans="1:8" x14ac:dyDescent="0.3">
      <c r="A2081" s="8">
        <f>DATEVALUE(MID(B2081,1,10))+(IF(RIGHT(B2081,2)="PM",12,0)+MID(B2081,12,2))/24</f>
        <v>43818.083333333336</v>
      </c>
      <c r="B2081" t="s">
        <v>2250</v>
      </c>
      <c r="C2081">
        <v>7157.2</v>
      </c>
      <c r="D2081">
        <v>7187.85</v>
      </c>
      <c r="E2081">
        <v>7130</v>
      </c>
      <c r="F2081">
        <v>7150.4</v>
      </c>
      <c r="G2081">
        <v>1404.16</v>
      </c>
      <c r="H2081">
        <v>10047617.16</v>
      </c>
    </row>
    <row r="2082" spans="1:8" x14ac:dyDescent="0.3">
      <c r="A2082" s="8">
        <f>DATEVALUE(MID(B2082,1,10))+(IF(RIGHT(B2082,2)="PM",12,0)+MID(B2082,12,2))/24</f>
        <v>43818.041666666664</v>
      </c>
      <c r="B2082" t="s">
        <v>2251</v>
      </c>
      <c r="C2082">
        <v>7234.99</v>
      </c>
      <c r="D2082">
        <v>7237.57</v>
      </c>
      <c r="E2082">
        <v>7122.5</v>
      </c>
      <c r="F2082">
        <v>7157.2</v>
      </c>
      <c r="G2082">
        <v>4384.51</v>
      </c>
      <c r="H2082">
        <v>31398989.68</v>
      </c>
    </row>
    <row r="2083" spans="1:8" x14ac:dyDescent="0.3">
      <c r="A2083" s="8">
        <f>DATEVALUE(MID(B2083,1,10))+(IF(RIGHT(B2083,2)="PM",12,0)+MID(B2083,12,2))/24</f>
        <v>43818.5</v>
      </c>
      <c r="B2083" t="s">
        <v>2252</v>
      </c>
      <c r="C2083">
        <v>7277.83</v>
      </c>
      <c r="D2083">
        <v>7380</v>
      </c>
      <c r="E2083">
        <v>7206.7</v>
      </c>
      <c r="F2083">
        <v>7234.99</v>
      </c>
      <c r="G2083">
        <v>5782.07</v>
      </c>
      <c r="H2083">
        <v>42094753.380000003</v>
      </c>
    </row>
    <row r="2084" spans="1:8" x14ac:dyDescent="0.3">
      <c r="A2084" s="8">
        <f>DATEVALUE(MID(B2084,1,10))+(IF(RIGHT(B2084,2)="PM",12,0)+MID(B2084,12,2))/24</f>
        <v>43817.958333333336</v>
      </c>
      <c r="B2084" t="s">
        <v>2253</v>
      </c>
      <c r="C2084">
        <v>7422.96</v>
      </c>
      <c r="D2084">
        <v>7438.1</v>
      </c>
      <c r="E2084">
        <v>7221.6</v>
      </c>
      <c r="F2084">
        <v>7277.83</v>
      </c>
      <c r="G2084">
        <v>5575.37</v>
      </c>
      <c r="H2084">
        <v>40601602.979999997</v>
      </c>
    </row>
    <row r="2085" spans="1:8" x14ac:dyDescent="0.3">
      <c r="A2085" s="8">
        <f>DATEVALUE(MID(B2085,1,10))+(IF(RIGHT(B2085,2)="PM",12,0)+MID(B2085,12,2))/24</f>
        <v>43817.916666666664</v>
      </c>
      <c r="B2085" t="s">
        <v>2254</v>
      </c>
      <c r="C2085">
        <v>7125</v>
      </c>
      <c r="D2085">
        <v>7440</v>
      </c>
      <c r="E2085">
        <v>7123.97</v>
      </c>
      <c r="F2085">
        <v>7422.96</v>
      </c>
      <c r="G2085">
        <v>5180.7</v>
      </c>
      <c r="H2085">
        <v>37548060.380000003</v>
      </c>
    </row>
    <row r="2086" spans="1:8" x14ac:dyDescent="0.3">
      <c r="A2086" s="8">
        <f>DATEVALUE(MID(B2086,1,10))+(IF(RIGHT(B2086,2)="PM",12,0)+MID(B2086,12,2))/24</f>
        <v>43817.875</v>
      </c>
      <c r="B2086" t="s">
        <v>2255</v>
      </c>
      <c r="C2086">
        <v>7108.95</v>
      </c>
      <c r="D2086">
        <v>7199</v>
      </c>
      <c r="E2086">
        <v>7106.74</v>
      </c>
      <c r="F2086">
        <v>7125</v>
      </c>
      <c r="G2086">
        <v>3074.76</v>
      </c>
      <c r="H2086">
        <v>21982053.73</v>
      </c>
    </row>
    <row r="2087" spans="1:8" x14ac:dyDescent="0.3">
      <c r="A2087" s="8">
        <f>DATEVALUE(MID(B2087,1,10))+(IF(RIGHT(B2087,2)="PM",12,0)+MID(B2087,12,2))/24</f>
        <v>43817.833333333336</v>
      </c>
      <c r="B2087" t="s">
        <v>2256</v>
      </c>
      <c r="C2087">
        <v>6956.86</v>
      </c>
      <c r="D2087">
        <v>7214.88</v>
      </c>
      <c r="E2087">
        <v>6941</v>
      </c>
      <c r="F2087">
        <v>7108.95</v>
      </c>
      <c r="G2087">
        <v>11187.5</v>
      </c>
      <c r="H2087">
        <v>79450084.25</v>
      </c>
    </row>
    <row r="2088" spans="1:8" x14ac:dyDescent="0.3">
      <c r="A2088" s="8">
        <f>DATEVALUE(MID(B2088,1,10))+(IF(RIGHT(B2088,2)="PM",12,0)+MID(B2088,12,2))/24</f>
        <v>43817.791666666664</v>
      </c>
      <c r="B2088" t="s">
        <v>2257</v>
      </c>
      <c r="C2088">
        <v>6860.9</v>
      </c>
      <c r="D2088">
        <v>6966.05</v>
      </c>
      <c r="E2088">
        <v>6852.28</v>
      </c>
      <c r="F2088">
        <v>6956.86</v>
      </c>
      <c r="G2088">
        <v>4948.96</v>
      </c>
      <c r="H2088">
        <v>34221645.899999999</v>
      </c>
    </row>
    <row r="2089" spans="1:8" x14ac:dyDescent="0.3">
      <c r="A2089" s="8">
        <f>DATEVALUE(MID(B2089,1,10))+(IF(RIGHT(B2089,2)="PM",12,0)+MID(B2089,12,2))/24</f>
        <v>43817.75</v>
      </c>
      <c r="B2089" t="s">
        <v>2258</v>
      </c>
      <c r="C2089">
        <v>6859.92</v>
      </c>
      <c r="D2089">
        <v>6878.65</v>
      </c>
      <c r="E2089">
        <v>6820</v>
      </c>
      <c r="F2089">
        <v>6860.9</v>
      </c>
      <c r="G2089">
        <v>1666.69</v>
      </c>
      <c r="H2089">
        <v>11405127.66</v>
      </c>
    </row>
    <row r="2090" spans="1:8" x14ac:dyDescent="0.3">
      <c r="A2090" s="8">
        <f>DATEVALUE(MID(B2090,1,10))+(IF(RIGHT(B2090,2)="PM",12,0)+MID(B2090,12,2))/24</f>
        <v>43817.708333333336</v>
      </c>
      <c r="B2090" t="s">
        <v>2259</v>
      </c>
      <c r="C2090">
        <v>6874.74</v>
      </c>
      <c r="D2090">
        <v>6925.13</v>
      </c>
      <c r="E2090">
        <v>6830</v>
      </c>
      <c r="F2090">
        <v>6859.92</v>
      </c>
      <c r="G2090">
        <v>2992.78</v>
      </c>
      <c r="H2090">
        <v>20552794.27</v>
      </c>
    </row>
    <row r="2091" spans="1:8" x14ac:dyDescent="0.3">
      <c r="A2091" s="8">
        <f>DATEVALUE(MID(B2091,1,10))+(IF(RIGHT(B2091,2)="PM",12,0)+MID(B2091,12,2))/24</f>
        <v>43817.666666666664</v>
      </c>
      <c r="B2091" t="s">
        <v>2260</v>
      </c>
      <c r="C2091">
        <v>6823.49</v>
      </c>
      <c r="D2091">
        <v>6929.2</v>
      </c>
      <c r="E2091">
        <v>6770</v>
      </c>
      <c r="F2091">
        <v>6874.74</v>
      </c>
      <c r="G2091">
        <v>4453.37</v>
      </c>
      <c r="H2091">
        <v>30438096.91</v>
      </c>
    </row>
    <row r="2092" spans="1:8" x14ac:dyDescent="0.3">
      <c r="A2092" s="8">
        <f>DATEVALUE(MID(B2092,1,10))+(IF(RIGHT(B2092,2)="PM",12,0)+MID(B2092,12,2))/24</f>
        <v>43817.625</v>
      </c>
      <c r="B2092" t="s">
        <v>2261</v>
      </c>
      <c r="C2092">
        <v>6697.34</v>
      </c>
      <c r="D2092">
        <v>6863.08</v>
      </c>
      <c r="E2092">
        <v>6697.34</v>
      </c>
      <c r="F2092">
        <v>6823.49</v>
      </c>
      <c r="G2092">
        <v>7208.64</v>
      </c>
      <c r="H2092">
        <v>48949758.799999997</v>
      </c>
    </row>
    <row r="2093" spans="1:8" x14ac:dyDescent="0.3">
      <c r="A2093" s="8">
        <f>DATEVALUE(MID(B2093,1,10))+(IF(RIGHT(B2093,2)="PM",12,0)+MID(B2093,12,2))/24</f>
        <v>43817.583333333336</v>
      </c>
      <c r="B2093" t="s">
        <v>2262</v>
      </c>
      <c r="C2093">
        <v>6674.55</v>
      </c>
      <c r="D2093">
        <v>6737.6</v>
      </c>
      <c r="E2093">
        <v>6639.93</v>
      </c>
      <c r="F2093">
        <v>6697.34</v>
      </c>
      <c r="G2093">
        <v>5021.99</v>
      </c>
      <c r="H2093">
        <v>33554011.359999999</v>
      </c>
    </row>
    <row r="2094" spans="1:8" x14ac:dyDescent="0.3">
      <c r="A2094" s="8">
        <f>DATEVALUE(MID(B2094,1,10))+(IF(RIGHT(B2094,2)="PM",12,0)+MID(B2094,12,2))/24</f>
        <v>43817.541666666664</v>
      </c>
      <c r="B2094" t="s">
        <v>2263</v>
      </c>
      <c r="C2094">
        <v>6541.47</v>
      </c>
      <c r="D2094">
        <v>6684.88</v>
      </c>
      <c r="E2094">
        <v>6435</v>
      </c>
      <c r="F2094">
        <v>6674.55</v>
      </c>
      <c r="G2094">
        <v>10284.99</v>
      </c>
      <c r="H2094">
        <v>67337376.099999994</v>
      </c>
    </row>
    <row r="2095" spans="1:8" x14ac:dyDescent="0.3">
      <c r="A2095" s="8">
        <f>DATEVALUE(MID(B2095,1,10))+(IF(RIGHT(B2095,2)="PM",12,0)+MID(B2095,12,2))/24</f>
        <v>43818</v>
      </c>
      <c r="B2095" t="s">
        <v>2264</v>
      </c>
      <c r="C2095">
        <v>6615.24</v>
      </c>
      <c r="D2095">
        <v>6629.44</v>
      </c>
      <c r="E2095">
        <v>6500</v>
      </c>
      <c r="F2095">
        <v>6541.47</v>
      </c>
      <c r="G2095">
        <v>5240.18</v>
      </c>
      <c r="H2095">
        <v>34397109.420000002</v>
      </c>
    </row>
    <row r="2096" spans="1:8" x14ac:dyDescent="0.3">
      <c r="A2096" s="8">
        <f>DATEVALUE(MID(B2096,1,10))+(IF(RIGHT(B2096,2)="PM",12,0)+MID(B2096,12,2))/24</f>
        <v>43817.458333333336</v>
      </c>
      <c r="B2096" t="s">
        <v>2265</v>
      </c>
      <c r="C2096">
        <v>6655.04</v>
      </c>
      <c r="D2096">
        <v>6660.4</v>
      </c>
      <c r="E2096">
        <v>6608.44</v>
      </c>
      <c r="F2096">
        <v>6615.24</v>
      </c>
      <c r="G2096">
        <v>1445.66</v>
      </c>
      <c r="H2096">
        <v>9584515.1999999993</v>
      </c>
    </row>
    <row r="2097" spans="1:8" x14ac:dyDescent="0.3">
      <c r="A2097" s="8">
        <f>DATEVALUE(MID(B2097,1,10))+(IF(RIGHT(B2097,2)="PM",12,0)+MID(B2097,12,2))/24</f>
        <v>43817.416666666664</v>
      </c>
      <c r="B2097" t="s">
        <v>2266</v>
      </c>
      <c r="C2097">
        <v>6634.39</v>
      </c>
      <c r="D2097">
        <v>6668.84</v>
      </c>
      <c r="E2097">
        <v>6620.31</v>
      </c>
      <c r="F2097">
        <v>6655.04</v>
      </c>
      <c r="G2097">
        <v>1640.8</v>
      </c>
      <c r="H2097">
        <v>10903697.029999999</v>
      </c>
    </row>
    <row r="2098" spans="1:8" x14ac:dyDescent="0.3">
      <c r="A2098" s="8">
        <f>DATEVALUE(MID(B2098,1,10))+(IF(RIGHT(B2098,2)="PM",12,0)+MID(B2098,12,2))/24</f>
        <v>43817.375</v>
      </c>
      <c r="B2098" t="s">
        <v>2267</v>
      </c>
      <c r="C2098">
        <v>6623.47</v>
      </c>
      <c r="D2098">
        <v>6656.66</v>
      </c>
      <c r="E2098">
        <v>6621.06</v>
      </c>
      <c r="F2098">
        <v>6634.39</v>
      </c>
      <c r="G2098">
        <v>1329.88</v>
      </c>
      <c r="H2098">
        <v>8833024.8300000001</v>
      </c>
    </row>
    <row r="2099" spans="1:8" x14ac:dyDescent="0.3">
      <c r="A2099" s="8">
        <f>DATEVALUE(MID(B2099,1,10))+(IF(RIGHT(B2099,2)="PM",12,0)+MID(B2099,12,2))/24</f>
        <v>43817.333333333336</v>
      </c>
      <c r="B2099" t="s">
        <v>2268</v>
      </c>
      <c r="C2099">
        <v>6619.51</v>
      </c>
      <c r="D2099">
        <v>6656.03</v>
      </c>
      <c r="E2099">
        <v>6611.41</v>
      </c>
      <c r="F2099">
        <v>6623.47</v>
      </c>
      <c r="G2099">
        <v>1766.81</v>
      </c>
      <c r="H2099">
        <v>11724097.82</v>
      </c>
    </row>
    <row r="2100" spans="1:8" x14ac:dyDescent="0.3">
      <c r="A2100" s="8">
        <f>DATEVALUE(MID(B2100,1,10))+(IF(RIGHT(B2100,2)="PM",12,0)+MID(B2100,12,2))/24</f>
        <v>43817.291666666664</v>
      </c>
      <c r="B2100" t="s">
        <v>2269</v>
      </c>
      <c r="C2100">
        <v>6629.11</v>
      </c>
      <c r="D2100">
        <v>6632.63</v>
      </c>
      <c r="E2100">
        <v>6590.01</v>
      </c>
      <c r="F2100">
        <v>6619.51</v>
      </c>
      <c r="G2100">
        <v>2385.08</v>
      </c>
      <c r="H2100">
        <v>15773422.060000001</v>
      </c>
    </row>
    <row r="2101" spans="1:8" x14ac:dyDescent="0.3">
      <c r="A2101" s="8">
        <f>DATEVALUE(MID(B2101,1,10))+(IF(RIGHT(B2101,2)="PM",12,0)+MID(B2101,12,2))/24</f>
        <v>43817.25</v>
      </c>
      <c r="B2101" t="s">
        <v>2270</v>
      </c>
      <c r="C2101">
        <v>6668.58</v>
      </c>
      <c r="D2101">
        <v>6685.36</v>
      </c>
      <c r="E2101">
        <v>6613.15</v>
      </c>
      <c r="F2101">
        <v>6629.11</v>
      </c>
      <c r="G2101">
        <v>1687.58</v>
      </c>
      <c r="H2101">
        <v>11220846.18</v>
      </c>
    </row>
    <row r="2102" spans="1:8" x14ac:dyDescent="0.3">
      <c r="A2102" s="8">
        <f>DATEVALUE(MID(B2102,1,10))+(IF(RIGHT(B2102,2)="PM",12,0)+MID(B2102,12,2))/24</f>
        <v>43817.208333333336</v>
      </c>
      <c r="B2102" t="s">
        <v>2271</v>
      </c>
      <c r="C2102">
        <v>6675.38</v>
      </c>
      <c r="D2102">
        <v>6686.63</v>
      </c>
      <c r="E2102">
        <v>6649.1</v>
      </c>
      <c r="F2102">
        <v>6668.58</v>
      </c>
      <c r="G2102">
        <v>1056.54</v>
      </c>
      <c r="H2102">
        <v>7043433.9800000004</v>
      </c>
    </row>
    <row r="2103" spans="1:8" x14ac:dyDescent="0.3">
      <c r="A2103" s="8">
        <f>DATEVALUE(MID(B2103,1,10))+(IF(RIGHT(B2103,2)="PM",12,0)+MID(B2103,12,2))/24</f>
        <v>43817.166666666664</v>
      </c>
      <c r="B2103" t="s">
        <v>2272</v>
      </c>
      <c r="C2103">
        <v>6686.91</v>
      </c>
      <c r="D2103">
        <v>6717.56</v>
      </c>
      <c r="E2103">
        <v>6658.66</v>
      </c>
      <c r="F2103">
        <v>6675.38</v>
      </c>
      <c r="G2103">
        <v>1391.37</v>
      </c>
      <c r="H2103">
        <v>9301335.2100000009</v>
      </c>
    </row>
    <row r="2104" spans="1:8" x14ac:dyDescent="0.3">
      <c r="A2104" s="8">
        <f>DATEVALUE(MID(B2104,1,10))+(IF(RIGHT(B2104,2)="PM",12,0)+MID(B2104,12,2))/24</f>
        <v>43817.125</v>
      </c>
      <c r="B2104" t="s">
        <v>2273</v>
      </c>
      <c r="C2104">
        <v>6703.6</v>
      </c>
      <c r="D2104">
        <v>6725.69</v>
      </c>
      <c r="E2104">
        <v>6679.38</v>
      </c>
      <c r="F2104">
        <v>6686.91</v>
      </c>
      <c r="G2104">
        <v>1436.39</v>
      </c>
      <c r="H2104">
        <v>9628666.3499999996</v>
      </c>
    </row>
    <row r="2105" spans="1:8" x14ac:dyDescent="0.3">
      <c r="A2105" s="8">
        <f>DATEVALUE(MID(B2105,1,10))+(IF(RIGHT(B2105,2)="PM",12,0)+MID(B2105,12,2))/24</f>
        <v>43817.083333333336</v>
      </c>
      <c r="B2105" t="s">
        <v>2274</v>
      </c>
      <c r="C2105">
        <v>6660.67</v>
      </c>
      <c r="D2105">
        <v>6712.6</v>
      </c>
      <c r="E2105">
        <v>6646.88</v>
      </c>
      <c r="F2105">
        <v>6703.6</v>
      </c>
      <c r="G2105">
        <v>1527.59</v>
      </c>
      <c r="H2105">
        <v>10211282.640000001</v>
      </c>
    </row>
    <row r="2106" spans="1:8" x14ac:dyDescent="0.3">
      <c r="A2106" s="8">
        <f>DATEVALUE(MID(B2106,1,10))+(IF(RIGHT(B2106,2)="PM",12,0)+MID(B2106,12,2))/24</f>
        <v>43817.041666666664</v>
      </c>
      <c r="B2106" t="s">
        <v>2275</v>
      </c>
      <c r="C2106">
        <v>6654.57</v>
      </c>
      <c r="D2106">
        <v>6691.16</v>
      </c>
      <c r="E2106">
        <v>6642.15</v>
      </c>
      <c r="F2106">
        <v>6660.67</v>
      </c>
      <c r="G2106">
        <v>1969.2</v>
      </c>
      <c r="H2106">
        <v>13126162.449999999</v>
      </c>
    </row>
    <row r="2107" spans="1:8" x14ac:dyDescent="0.3">
      <c r="A2107" s="8">
        <f>DATEVALUE(MID(B2107,1,10))+(IF(RIGHT(B2107,2)="PM",12,0)+MID(B2107,12,2))/24</f>
        <v>43817.5</v>
      </c>
      <c r="B2107" t="s">
        <v>2276</v>
      </c>
      <c r="C2107">
        <v>6623.82</v>
      </c>
      <c r="D2107">
        <v>6659.09</v>
      </c>
      <c r="E2107">
        <v>6600.52</v>
      </c>
      <c r="F2107">
        <v>6654.57</v>
      </c>
      <c r="G2107">
        <v>1123.05</v>
      </c>
      <c r="H2107">
        <v>7440050.25</v>
      </c>
    </row>
    <row r="2108" spans="1:8" x14ac:dyDescent="0.3">
      <c r="A2108" s="8">
        <f>DATEVALUE(MID(B2108,1,10))+(IF(RIGHT(B2108,2)="PM",12,0)+MID(B2108,12,2))/24</f>
        <v>43816.958333333336</v>
      </c>
      <c r="B2108" t="s">
        <v>2277</v>
      </c>
      <c r="C2108">
        <v>6587.22</v>
      </c>
      <c r="D2108">
        <v>6638.57</v>
      </c>
      <c r="E2108">
        <v>6560</v>
      </c>
      <c r="F2108">
        <v>6623.82</v>
      </c>
      <c r="G2108">
        <v>1826.31</v>
      </c>
      <c r="H2108">
        <v>12067656.289999999</v>
      </c>
    </row>
    <row r="2109" spans="1:8" x14ac:dyDescent="0.3">
      <c r="A2109" s="8">
        <f>DATEVALUE(MID(B2109,1,10))+(IF(RIGHT(B2109,2)="PM",12,0)+MID(B2109,12,2))/24</f>
        <v>43816.916666666664</v>
      </c>
      <c r="B2109" t="s">
        <v>2278</v>
      </c>
      <c r="C2109">
        <v>6617</v>
      </c>
      <c r="D2109">
        <v>6702</v>
      </c>
      <c r="E2109">
        <v>6570</v>
      </c>
      <c r="F2109">
        <v>6587.22</v>
      </c>
      <c r="G2109">
        <v>2802.29</v>
      </c>
      <c r="H2109">
        <v>18556512.73</v>
      </c>
    </row>
    <row r="2110" spans="1:8" x14ac:dyDescent="0.3">
      <c r="A2110" s="8">
        <f>DATEVALUE(MID(B2110,1,10))+(IF(RIGHT(B2110,2)="PM",12,0)+MID(B2110,12,2))/24</f>
        <v>43816.875</v>
      </c>
      <c r="B2110" t="s">
        <v>2279</v>
      </c>
      <c r="C2110">
        <v>6584</v>
      </c>
      <c r="D2110">
        <v>6623.4</v>
      </c>
      <c r="E2110">
        <v>6578.3</v>
      </c>
      <c r="F2110">
        <v>6617</v>
      </c>
      <c r="G2110">
        <v>1525.21</v>
      </c>
      <c r="H2110">
        <v>10079027.189999999</v>
      </c>
    </row>
    <row r="2111" spans="1:8" x14ac:dyDescent="0.3">
      <c r="A2111" s="8">
        <f>DATEVALUE(MID(B2111,1,10))+(IF(RIGHT(B2111,2)="PM",12,0)+MID(B2111,12,2))/24</f>
        <v>43816.833333333336</v>
      </c>
      <c r="B2111" t="s">
        <v>2280</v>
      </c>
      <c r="C2111">
        <v>6619.71</v>
      </c>
      <c r="D2111">
        <v>6645.95</v>
      </c>
      <c r="E2111">
        <v>6575</v>
      </c>
      <c r="F2111">
        <v>6584</v>
      </c>
      <c r="G2111">
        <v>3005.22</v>
      </c>
      <c r="H2111">
        <v>19859292.77</v>
      </c>
    </row>
    <row r="2112" spans="1:8" x14ac:dyDescent="0.3">
      <c r="A2112" s="8">
        <f>DATEVALUE(MID(B2112,1,10))+(IF(RIGHT(B2112,2)="PM",12,0)+MID(B2112,12,2))/24</f>
        <v>43816.791666666664</v>
      </c>
      <c r="B2112" t="s">
        <v>2281</v>
      </c>
      <c r="C2112">
        <v>6711.15</v>
      </c>
      <c r="D2112">
        <v>6713.85</v>
      </c>
      <c r="E2112">
        <v>6590.21</v>
      </c>
      <c r="F2112">
        <v>6619.71</v>
      </c>
      <c r="G2112">
        <v>4929.7</v>
      </c>
      <c r="H2112">
        <v>32743198.09</v>
      </c>
    </row>
    <row r="2113" spans="1:8" x14ac:dyDescent="0.3">
      <c r="A2113" s="8">
        <f>DATEVALUE(MID(B2113,1,10))+(IF(RIGHT(B2113,2)="PM",12,0)+MID(B2113,12,2))/24</f>
        <v>43816.75</v>
      </c>
      <c r="B2113" t="s">
        <v>2282</v>
      </c>
      <c r="C2113">
        <v>6710</v>
      </c>
      <c r="D2113">
        <v>6730</v>
      </c>
      <c r="E2113">
        <v>6702.28</v>
      </c>
      <c r="F2113">
        <v>6711.15</v>
      </c>
      <c r="G2113">
        <v>952.91</v>
      </c>
      <c r="H2113">
        <v>6400517.4900000002</v>
      </c>
    </row>
    <row r="2114" spans="1:8" x14ac:dyDescent="0.3">
      <c r="A2114" s="8">
        <f>DATEVALUE(MID(B2114,1,10))+(IF(RIGHT(B2114,2)="PM",12,0)+MID(B2114,12,2))/24</f>
        <v>43816.708333333336</v>
      </c>
      <c r="B2114" t="s">
        <v>2283</v>
      </c>
      <c r="C2114">
        <v>6737.08</v>
      </c>
      <c r="D2114">
        <v>6743.33</v>
      </c>
      <c r="E2114">
        <v>6693.11</v>
      </c>
      <c r="F2114">
        <v>6710</v>
      </c>
      <c r="G2114">
        <v>1313.17</v>
      </c>
      <c r="H2114">
        <v>8824697.0399999991</v>
      </c>
    </row>
    <row r="2115" spans="1:8" x14ac:dyDescent="0.3">
      <c r="A2115" s="8">
        <f>DATEVALUE(MID(B2115,1,10))+(IF(RIGHT(B2115,2)="PM",12,0)+MID(B2115,12,2))/24</f>
        <v>43816.666666666664</v>
      </c>
      <c r="B2115" t="s">
        <v>2284</v>
      </c>
      <c r="C2115">
        <v>6696.2</v>
      </c>
      <c r="D2115">
        <v>6743.6</v>
      </c>
      <c r="E2115">
        <v>6640.77</v>
      </c>
      <c r="F2115">
        <v>6737.08</v>
      </c>
      <c r="G2115">
        <v>3842.65</v>
      </c>
      <c r="H2115">
        <v>25754004.890000001</v>
      </c>
    </row>
    <row r="2116" spans="1:8" x14ac:dyDescent="0.3">
      <c r="A2116" s="8">
        <f>DATEVALUE(MID(B2116,1,10))+(IF(RIGHT(B2116,2)="PM",12,0)+MID(B2116,12,2))/24</f>
        <v>43816.625</v>
      </c>
      <c r="B2116" t="s">
        <v>2285</v>
      </c>
      <c r="C2116">
        <v>6753.25</v>
      </c>
      <c r="D2116">
        <v>6759</v>
      </c>
      <c r="E2116">
        <v>6691.63</v>
      </c>
      <c r="F2116">
        <v>6696.2</v>
      </c>
      <c r="G2116">
        <v>2303.4899999999998</v>
      </c>
      <c r="H2116">
        <v>15507453.92</v>
      </c>
    </row>
    <row r="2117" spans="1:8" x14ac:dyDescent="0.3">
      <c r="A2117" s="8">
        <f>DATEVALUE(MID(B2117,1,10))+(IF(RIGHT(B2117,2)="PM",12,0)+MID(B2117,12,2))/24</f>
        <v>43816.583333333336</v>
      </c>
      <c r="B2117" t="s">
        <v>2286</v>
      </c>
      <c r="C2117">
        <v>6773.62</v>
      </c>
      <c r="D2117">
        <v>6775</v>
      </c>
      <c r="E2117">
        <v>6685</v>
      </c>
      <c r="F2117">
        <v>6753.25</v>
      </c>
      <c r="G2117">
        <v>4802.8999999999996</v>
      </c>
      <c r="H2117">
        <v>32369688.539999999</v>
      </c>
    </row>
    <row r="2118" spans="1:8" x14ac:dyDescent="0.3">
      <c r="A2118" s="8">
        <f>DATEVALUE(MID(B2118,1,10))+(IF(RIGHT(B2118,2)="PM",12,0)+MID(B2118,12,2))/24</f>
        <v>43816.541666666664</v>
      </c>
      <c r="B2118" t="s">
        <v>2287</v>
      </c>
      <c r="C2118">
        <v>6877.59</v>
      </c>
      <c r="D2118">
        <v>6887.75</v>
      </c>
      <c r="E2118">
        <v>6720</v>
      </c>
      <c r="F2118">
        <v>6773.62</v>
      </c>
      <c r="G2118">
        <v>5041.07</v>
      </c>
      <c r="H2118">
        <v>34328091.479999997</v>
      </c>
    </row>
    <row r="2119" spans="1:8" x14ac:dyDescent="0.3">
      <c r="A2119" s="8">
        <f>DATEVALUE(MID(B2119,1,10))+(IF(RIGHT(B2119,2)="PM",12,0)+MID(B2119,12,2))/24</f>
        <v>43817</v>
      </c>
      <c r="B2119" t="s">
        <v>2288</v>
      </c>
      <c r="C2119">
        <v>6935.09</v>
      </c>
      <c r="D2119">
        <v>6940.84</v>
      </c>
      <c r="E2119">
        <v>6868.56</v>
      </c>
      <c r="F2119">
        <v>6877.59</v>
      </c>
      <c r="G2119">
        <v>2688.32</v>
      </c>
      <c r="H2119">
        <v>18560089.75</v>
      </c>
    </row>
    <row r="2120" spans="1:8" x14ac:dyDescent="0.3">
      <c r="A2120" s="8">
        <f>DATEVALUE(MID(B2120,1,10))+(IF(RIGHT(B2120,2)="PM",12,0)+MID(B2120,12,2))/24</f>
        <v>43816.458333333336</v>
      </c>
      <c r="B2120" t="s">
        <v>2289</v>
      </c>
      <c r="C2120">
        <v>6888</v>
      </c>
      <c r="D2120">
        <v>6942.21</v>
      </c>
      <c r="E2120">
        <v>6873.83</v>
      </c>
      <c r="F2120">
        <v>6935.09</v>
      </c>
      <c r="G2120">
        <v>2585.75</v>
      </c>
      <c r="H2120">
        <v>17860520.91</v>
      </c>
    </row>
    <row r="2121" spans="1:8" x14ac:dyDescent="0.3">
      <c r="A2121" s="8">
        <f>DATEVALUE(MID(B2121,1,10))+(IF(RIGHT(B2121,2)="PM",12,0)+MID(B2121,12,2))/24</f>
        <v>43816.416666666664</v>
      </c>
      <c r="B2121" t="s">
        <v>2290</v>
      </c>
      <c r="C2121">
        <v>6883.58</v>
      </c>
      <c r="D2121">
        <v>6911</v>
      </c>
      <c r="E2121">
        <v>6882.01</v>
      </c>
      <c r="F2121">
        <v>6888</v>
      </c>
      <c r="G2121">
        <v>1404.92</v>
      </c>
      <c r="H2121">
        <v>9681563.3499999996</v>
      </c>
    </row>
    <row r="2122" spans="1:8" x14ac:dyDescent="0.3">
      <c r="A2122" s="8">
        <f>DATEVALUE(MID(B2122,1,10))+(IF(RIGHT(B2122,2)="PM",12,0)+MID(B2122,12,2))/24</f>
        <v>43816.375</v>
      </c>
      <c r="B2122" t="s">
        <v>2291</v>
      </c>
      <c r="C2122">
        <v>6879.77</v>
      </c>
      <c r="D2122">
        <v>6888.77</v>
      </c>
      <c r="E2122">
        <v>6875.34</v>
      </c>
      <c r="F2122">
        <v>6883.58</v>
      </c>
      <c r="G2122">
        <v>1067.6199999999999</v>
      </c>
      <c r="H2122">
        <v>7347368.8200000003</v>
      </c>
    </row>
    <row r="2123" spans="1:8" x14ac:dyDescent="0.3">
      <c r="A2123" s="8">
        <f>DATEVALUE(MID(B2123,1,10))+(IF(RIGHT(B2123,2)="PM",12,0)+MID(B2123,12,2))/24</f>
        <v>43816.333333333336</v>
      </c>
      <c r="B2123" t="s">
        <v>2292</v>
      </c>
      <c r="C2123">
        <v>6877.47</v>
      </c>
      <c r="D2123">
        <v>6886.24</v>
      </c>
      <c r="E2123">
        <v>6856</v>
      </c>
      <c r="F2123">
        <v>6879.77</v>
      </c>
      <c r="G2123">
        <v>1423.25</v>
      </c>
      <c r="H2123">
        <v>9780161.8300000001</v>
      </c>
    </row>
    <row r="2124" spans="1:8" x14ac:dyDescent="0.3">
      <c r="A2124" s="8">
        <f>DATEVALUE(MID(B2124,1,10))+(IF(RIGHT(B2124,2)="PM",12,0)+MID(B2124,12,2))/24</f>
        <v>43816.291666666664</v>
      </c>
      <c r="B2124" t="s">
        <v>2293</v>
      </c>
      <c r="C2124">
        <v>6889.21</v>
      </c>
      <c r="D2124">
        <v>6893.85</v>
      </c>
      <c r="E2124">
        <v>6872.12</v>
      </c>
      <c r="F2124">
        <v>6877.47</v>
      </c>
      <c r="G2124">
        <v>801.75</v>
      </c>
      <c r="H2124">
        <v>5518136.9199999999</v>
      </c>
    </row>
    <row r="2125" spans="1:8" x14ac:dyDescent="0.3">
      <c r="A2125" s="8">
        <f>DATEVALUE(MID(B2125,1,10))+(IF(RIGHT(B2125,2)="PM",12,0)+MID(B2125,12,2))/24</f>
        <v>43816.25</v>
      </c>
      <c r="B2125" t="s">
        <v>2294</v>
      </c>
      <c r="C2125">
        <v>6889.17</v>
      </c>
      <c r="D2125">
        <v>6897.91</v>
      </c>
      <c r="E2125">
        <v>6883.56</v>
      </c>
      <c r="F2125">
        <v>6889.21</v>
      </c>
      <c r="G2125">
        <v>887.69</v>
      </c>
      <c r="H2125">
        <v>6116991.75</v>
      </c>
    </row>
    <row r="2126" spans="1:8" x14ac:dyDescent="0.3">
      <c r="A2126" s="8">
        <f>DATEVALUE(MID(B2126,1,10))+(IF(RIGHT(B2126,2)="PM",12,0)+MID(B2126,12,2))/24</f>
        <v>43816.208333333336</v>
      </c>
      <c r="B2126" t="s">
        <v>2295</v>
      </c>
      <c r="C2126">
        <v>6887.11</v>
      </c>
      <c r="D2126">
        <v>6904.91</v>
      </c>
      <c r="E2126">
        <v>6878.55</v>
      </c>
      <c r="F2126">
        <v>6889.17</v>
      </c>
      <c r="G2126">
        <v>903.12</v>
      </c>
      <c r="H2126">
        <v>6224089.8700000001</v>
      </c>
    </row>
    <row r="2127" spans="1:8" x14ac:dyDescent="0.3">
      <c r="A2127" s="8">
        <f>DATEVALUE(MID(B2127,1,10))+(IF(RIGHT(B2127,2)="PM",12,0)+MID(B2127,12,2))/24</f>
        <v>43816.166666666664</v>
      </c>
      <c r="B2127" t="s">
        <v>2296</v>
      </c>
      <c r="C2127">
        <v>6886.76</v>
      </c>
      <c r="D2127">
        <v>6892.46</v>
      </c>
      <c r="E2127">
        <v>6859.48</v>
      </c>
      <c r="F2127">
        <v>6887.11</v>
      </c>
      <c r="G2127">
        <v>1300.5</v>
      </c>
      <c r="H2127">
        <v>8945550.5999999996</v>
      </c>
    </row>
    <row r="2128" spans="1:8" x14ac:dyDescent="0.3">
      <c r="A2128" s="8">
        <f>DATEVALUE(MID(B2128,1,10))+(IF(RIGHT(B2128,2)="PM",12,0)+MID(B2128,12,2))/24</f>
        <v>43816.125</v>
      </c>
      <c r="B2128" t="s">
        <v>2297</v>
      </c>
      <c r="C2128">
        <v>6893.27</v>
      </c>
      <c r="D2128">
        <v>6895.59</v>
      </c>
      <c r="E2128">
        <v>6856</v>
      </c>
      <c r="F2128">
        <v>6886.76</v>
      </c>
      <c r="G2128">
        <v>1133.5899999999999</v>
      </c>
      <c r="H2128">
        <v>7798972.8700000001</v>
      </c>
    </row>
    <row r="2129" spans="1:8" x14ac:dyDescent="0.3">
      <c r="A2129" s="8">
        <f>DATEVALUE(MID(B2129,1,10))+(IF(RIGHT(B2129,2)="PM",12,0)+MID(B2129,12,2))/24</f>
        <v>43816.083333333336</v>
      </c>
      <c r="B2129" t="s">
        <v>2298</v>
      </c>
      <c r="C2129">
        <v>6885.2</v>
      </c>
      <c r="D2129">
        <v>6900</v>
      </c>
      <c r="E2129">
        <v>6885.2</v>
      </c>
      <c r="F2129">
        <v>6893.27</v>
      </c>
      <c r="G2129">
        <v>620.94000000000005</v>
      </c>
      <c r="H2129">
        <v>4281121.6100000003</v>
      </c>
    </row>
    <row r="2130" spans="1:8" x14ac:dyDescent="0.3">
      <c r="A2130" s="8">
        <f>DATEVALUE(MID(B2130,1,10))+(IF(RIGHT(B2130,2)="PM",12,0)+MID(B2130,12,2))/24</f>
        <v>43816.041666666664</v>
      </c>
      <c r="B2130" t="s">
        <v>2299</v>
      </c>
      <c r="C2130">
        <v>6895.98</v>
      </c>
      <c r="D2130">
        <v>6899.2</v>
      </c>
      <c r="E2130">
        <v>6879.75</v>
      </c>
      <c r="F2130">
        <v>6885.2</v>
      </c>
      <c r="G2130">
        <v>909.66</v>
      </c>
      <c r="H2130">
        <v>6267906.4100000001</v>
      </c>
    </row>
    <row r="2131" spans="1:8" x14ac:dyDescent="0.3">
      <c r="A2131" s="8">
        <f>DATEVALUE(MID(B2131,1,10))+(IF(RIGHT(B2131,2)="PM",12,0)+MID(B2131,12,2))/24</f>
        <v>43816.5</v>
      </c>
      <c r="B2131" t="s">
        <v>2300</v>
      </c>
      <c r="C2131">
        <v>6891.72</v>
      </c>
      <c r="D2131">
        <v>6910.78</v>
      </c>
      <c r="E2131">
        <v>6887.27</v>
      </c>
      <c r="F2131">
        <v>6895.98</v>
      </c>
      <c r="G2131">
        <v>889.94</v>
      </c>
      <c r="H2131">
        <v>6140791.1500000004</v>
      </c>
    </row>
    <row r="2132" spans="1:8" x14ac:dyDescent="0.3">
      <c r="A2132" s="8">
        <f>DATEVALUE(MID(B2132,1,10))+(IF(RIGHT(B2132,2)="PM",12,0)+MID(B2132,12,2))/24</f>
        <v>43815.958333333336</v>
      </c>
      <c r="B2132" t="s">
        <v>2301</v>
      </c>
      <c r="C2132">
        <v>6893.91</v>
      </c>
      <c r="D2132">
        <v>6912.74</v>
      </c>
      <c r="E2132">
        <v>6877.51</v>
      </c>
      <c r="F2132">
        <v>6891.72</v>
      </c>
      <c r="G2132">
        <v>1256.32</v>
      </c>
      <c r="H2132">
        <v>8664458.5099999998</v>
      </c>
    </row>
    <row r="2133" spans="1:8" x14ac:dyDescent="0.3">
      <c r="A2133" s="8">
        <f>DATEVALUE(MID(B2133,1,10))+(IF(RIGHT(B2133,2)="PM",12,0)+MID(B2133,12,2))/24</f>
        <v>43815.916666666664</v>
      </c>
      <c r="B2133" t="s">
        <v>2302</v>
      </c>
      <c r="C2133">
        <v>6887.74</v>
      </c>
      <c r="D2133">
        <v>6904.84</v>
      </c>
      <c r="E2133">
        <v>6878.77</v>
      </c>
      <c r="F2133">
        <v>6893.91</v>
      </c>
      <c r="G2133">
        <v>634.74</v>
      </c>
      <c r="H2133">
        <v>4375952</v>
      </c>
    </row>
    <row r="2134" spans="1:8" x14ac:dyDescent="0.3">
      <c r="A2134" s="8">
        <f>DATEVALUE(MID(B2134,1,10))+(IF(RIGHT(B2134,2)="PM",12,0)+MID(B2134,12,2))/24</f>
        <v>43815.875</v>
      </c>
      <c r="B2134" t="s">
        <v>2303</v>
      </c>
      <c r="C2134">
        <v>6860.64</v>
      </c>
      <c r="D2134">
        <v>6908</v>
      </c>
      <c r="E2134">
        <v>6860.64</v>
      </c>
      <c r="F2134">
        <v>6887.74</v>
      </c>
      <c r="G2134">
        <v>1677.04</v>
      </c>
      <c r="H2134">
        <v>11546174</v>
      </c>
    </row>
    <row r="2135" spans="1:8" x14ac:dyDescent="0.3">
      <c r="A2135" s="8">
        <f>DATEVALUE(MID(B2135,1,10))+(IF(RIGHT(B2135,2)="PM",12,0)+MID(B2135,12,2))/24</f>
        <v>43815.833333333336</v>
      </c>
      <c r="B2135" t="s">
        <v>2304</v>
      </c>
      <c r="C2135">
        <v>6902.16</v>
      </c>
      <c r="D2135">
        <v>6919.98</v>
      </c>
      <c r="E2135">
        <v>6836</v>
      </c>
      <c r="F2135">
        <v>6860.64</v>
      </c>
      <c r="G2135">
        <v>2816.88</v>
      </c>
      <c r="H2135">
        <v>19369120.59</v>
      </c>
    </row>
    <row r="2136" spans="1:8" x14ac:dyDescent="0.3">
      <c r="A2136" s="8">
        <f>DATEVALUE(MID(B2136,1,10))+(IF(RIGHT(B2136,2)="PM",12,0)+MID(B2136,12,2))/24</f>
        <v>43815.791666666664</v>
      </c>
      <c r="B2136" t="s">
        <v>2305</v>
      </c>
      <c r="C2136">
        <v>6924</v>
      </c>
      <c r="D2136">
        <v>6930.27</v>
      </c>
      <c r="E2136">
        <v>6877.26</v>
      </c>
      <c r="F2136">
        <v>6902.16</v>
      </c>
      <c r="G2136">
        <v>3155.39</v>
      </c>
      <c r="H2136">
        <v>21793138.949999999</v>
      </c>
    </row>
    <row r="2137" spans="1:8" x14ac:dyDescent="0.3">
      <c r="A2137" s="8">
        <f>DATEVALUE(MID(B2137,1,10))+(IF(RIGHT(B2137,2)="PM",12,0)+MID(B2137,12,2))/24</f>
        <v>43815.75</v>
      </c>
      <c r="B2137" t="s">
        <v>2306</v>
      </c>
      <c r="C2137">
        <v>7109.13</v>
      </c>
      <c r="D2137">
        <v>7117</v>
      </c>
      <c r="E2137">
        <v>6850</v>
      </c>
      <c r="F2137">
        <v>6924</v>
      </c>
      <c r="G2137">
        <v>8551.51</v>
      </c>
      <c r="H2137">
        <v>59425984.829999998</v>
      </c>
    </row>
    <row r="2138" spans="1:8" x14ac:dyDescent="0.3">
      <c r="A2138" s="8">
        <f>DATEVALUE(MID(B2138,1,10))+(IF(RIGHT(B2138,2)="PM",12,0)+MID(B2138,12,2))/24</f>
        <v>43815.708333333336</v>
      </c>
      <c r="B2138" t="s">
        <v>2307</v>
      </c>
      <c r="C2138">
        <v>7099.71</v>
      </c>
      <c r="D2138">
        <v>7112.54</v>
      </c>
      <c r="E2138">
        <v>7093</v>
      </c>
      <c r="F2138">
        <v>7109.13</v>
      </c>
      <c r="G2138">
        <v>666.91</v>
      </c>
      <c r="H2138">
        <v>4735518.08</v>
      </c>
    </row>
    <row r="2139" spans="1:8" x14ac:dyDescent="0.3">
      <c r="A2139" s="8">
        <f>DATEVALUE(MID(B2139,1,10))+(IF(RIGHT(B2139,2)="PM",12,0)+MID(B2139,12,2))/24</f>
        <v>43815.666666666664</v>
      </c>
      <c r="B2139" t="s">
        <v>2308</v>
      </c>
      <c r="C2139">
        <v>7089.45</v>
      </c>
      <c r="D2139">
        <v>7104.85</v>
      </c>
      <c r="E2139">
        <v>7087.81</v>
      </c>
      <c r="F2139">
        <v>7099.71</v>
      </c>
      <c r="G2139">
        <v>1032.29</v>
      </c>
      <c r="H2139">
        <v>7324537.2999999998</v>
      </c>
    </row>
    <row r="2140" spans="1:8" x14ac:dyDescent="0.3">
      <c r="A2140" s="8">
        <f>DATEVALUE(MID(B2140,1,10))+(IF(RIGHT(B2140,2)="PM",12,0)+MID(B2140,12,2))/24</f>
        <v>43815.625</v>
      </c>
      <c r="B2140" t="s">
        <v>2309</v>
      </c>
      <c r="C2140">
        <v>7115.96</v>
      </c>
      <c r="D2140">
        <v>7128.88</v>
      </c>
      <c r="E2140">
        <v>7082</v>
      </c>
      <c r="F2140">
        <v>7089.45</v>
      </c>
      <c r="G2140">
        <v>1497.08</v>
      </c>
      <c r="H2140">
        <v>10633978.109999999</v>
      </c>
    </row>
    <row r="2141" spans="1:8" x14ac:dyDescent="0.3">
      <c r="A2141" s="8">
        <f>DATEVALUE(MID(B2141,1,10))+(IF(RIGHT(B2141,2)="PM",12,0)+MID(B2141,12,2))/24</f>
        <v>43815.583333333336</v>
      </c>
      <c r="B2141" t="s">
        <v>2310</v>
      </c>
      <c r="C2141">
        <v>7135.46</v>
      </c>
      <c r="D2141">
        <v>7150</v>
      </c>
      <c r="E2141">
        <v>7105.61</v>
      </c>
      <c r="F2141">
        <v>7115.96</v>
      </c>
      <c r="G2141">
        <v>1917.6</v>
      </c>
      <c r="H2141">
        <v>13668695.07</v>
      </c>
    </row>
    <row r="2142" spans="1:8" x14ac:dyDescent="0.3">
      <c r="A2142" s="8">
        <f>DATEVALUE(MID(B2142,1,10))+(IF(RIGHT(B2142,2)="PM",12,0)+MID(B2142,12,2))/24</f>
        <v>43815.541666666664</v>
      </c>
      <c r="B2142" t="s">
        <v>2311</v>
      </c>
      <c r="C2142">
        <v>7108.03</v>
      </c>
      <c r="D2142">
        <v>7140.72</v>
      </c>
      <c r="E2142">
        <v>7098.13</v>
      </c>
      <c r="F2142">
        <v>7135.46</v>
      </c>
      <c r="G2142">
        <v>1875.27</v>
      </c>
      <c r="H2142">
        <v>13353268</v>
      </c>
    </row>
    <row r="2143" spans="1:8" x14ac:dyDescent="0.3">
      <c r="A2143" s="8">
        <f>DATEVALUE(MID(B2143,1,10))+(IF(RIGHT(B2143,2)="PM",12,0)+MID(B2143,12,2))/24</f>
        <v>43816</v>
      </c>
      <c r="B2143" t="s">
        <v>2312</v>
      </c>
      <c r="C2143">
        <v>7091.85</v>
      </c>
      <c r="D2143">
        <v>7119</v>
      </c>
      <c r="E2143">
        <v>7074</v>
      </c>
      <c r="F2143">
        <v>7108.03</v>
      </c>
      <c r="G2143">
        <v>1677.77</v>
      </c>
      <c r="H2143">
        <v>11908222.779999999</v>
      </c>
    </row>
    <row r="2144" spans="1:8" x14ac:dyDescent="0.3">
      <c r="A2144" s="8">
        <f>DATEVALUE(MID(B2144,1,10))+(IF(RIGHT(B2144,2)="PM",12,0)+MID(B2144,12,2))/24</f>
        <v>43815.458333333336</v>
      </c>
      <c r="B2144" t="s">
        <v>2313</v>
      </c>
      <c r="C2144">
        <v>7063.36</v>
      </c>
      <c r="D2144">
        <v>7125.6</v>
      </c>
      <c r="E2144">
        <v>7061.69</v>
      </c>
      <c r="F2144">
        <v>7091.85</v>
      </c>
      <c r="G2144">
        <v>1576.29</v>
      </c>
      <c r="H2144">
        <v>11170702.949999999</v>
      </c>
    </row>
    <row r="2145" spans="1:8" x14ac:dyDescent="0.3">
      <c r="A2145" s="8">
        <f>DATEVALUE(MID(B2145,1,10))+(IF(RIGHT(B2145,2)="PM",12,0)+MID(B2145,12,2))/24</f>
        <v>43815.416666666664</v>
      </c>
      <c r="B2145" t="s">
        <v>2314</v>
      </c>
      <c r="C2145">
        <v>7058.59</v>
      </c>
      <c r="D2145">
        <v>7086</v>
      </c>
      <c r="E2145">
        <v>7056.31</v>
      </c>
      <c r="F2145">
        <v>7063.36</v>
      </c>
      <c r="G2145">
        <v>933.45</v>
      </c>
      <c r="H2145">
        <v>6599633.6799999997</v>
      </c>
    </row>
    <row r="2146" spans="1:8" x14ac:dyDescent="0.3">
      <c r="A2146" s="8">
        <f>DATEVALUE(MID(B2146,1,10))+(IF(RIGHT(B2146,2)="PM",12,0)+MID(B2146,12,2))/24</f>
        <v>43815.375</v>
      </c>
      <c r="B2146" t="s">
        <v>2315</v>
      </c>
      <c r="C2146">
        <v>7069.17</v>
      </c>
      <c r="D2146">
        <v>7078.69</v>
      </c>
      <c r="E2146">
        <v>7051</v>
      </c>
      <c r="F2146">
        <v>7058.59</v>
      </c>
      <c r="G2146">
        <v>1063.42</v>
      </c>
      <c r="H2146">
        <v>7513826.6500000004</v>
      </c>
    </row>
    <row r="2147" spans="1:8" x14ac:dyDescent="0.3">
      <c r="A2147" s="8">
        <f>DATEVALUE(MID(B2147,1,10))+(IF(RIGHT(B2147,2)="PM",12,0)+MID(B2147,12,2))/24</f>
        <v>43815.333333333336</v>
      </c>
      <c r="B2147" t="s">
        <v>2316</v>
      </c>
      <c r="C2147">
        <v>7067.74</v>
      </c>
      <c r="D2147">
        <v>7099</v>
      </c>
      <c r="E2147">
        <v>7056.8</v>
      </c>
      <c r="F2147">
        <v>7069.17</v>
      </c>
      <c r="G2147">
        <v>1066.18</v>
      </c>
      <c r="H2147">
        <v>7538489.2000000002</v>
      </c>
    </row>
    <row r="2148" spans="1:8" x14ac:dyDescent="0.3">
      <c r="A2148" s="8">
        <f>DATEVALUE(MID(B2148,1,10))+(IF(RIGHT(B2148,2)="PM",12,0)+MID(B2148,12,2))/24</f>
        <v>43815.291666666664</v>
      </c>
      <c r="B2148" t="s">
        <v>2317</v>
      </c>
      <c r="C2148">
        <v>7086.52</v>
      </c>
      <c r="D2148">
        <v>7100</v>
      </c>
      <c r="E2148">
        <v>7062.81</v>
      </c>
      <c r="F2148">
        <v>7067.74</v>
      </c>
      <c r="G2148">
        <v>1384.07</v>
      </c>
      <c r="H2148">
        <v>9804754.1799999997</v>
      </c>
    </row>
    <row r="2149" spans="1:8" x14ac:dyDescent="0.3">
      <c r="A2149" s="8">
        <f>DATEVALUE(MID(B2149,1,10))+(IF(RIGHT(B2149,2)="PM",12,0)+MID(B2149,12,2))/24</f>
        <v>43815.25</v>
      </c>
      <c r="B2149" t="s">
        <v>2318</v>
      </c>
      <c r="C2149">
        <v>7071.26</v>
      </c>
      <c r="D2149">
        <v>7092.01</v>
      </c>
      <c r="E2149">
        <v>7068.01</v>
      </c>
      <c r="F2149">
        <v>7086.52</v>
      </c>
      <c r="G2149">
        <v>821.85</v>
      </c>
      <c r="H2149">
        <v>5821043.6299999999</v>
      </c>
    </row>
    <row r="2150" spans="1:8" x14ac:dyDescent="0.3">
      <c r="A2150" s="8">
        <f>DATEVALUE(MID(B2150,1,10))+(IF(RIGHT(B2150,2)="PM",12,0)+MID(B2150,12,2))/24</f>
        <v>43815.208333333336</v>
      </c>
      <c r="B2150" t="s">
        <v>2319</v>
      </c>
      <c r="C2150">
        <v>7072.16</v>
      </c>
      <c r="D2150">
        <v>7080.01</v>
      </c>
      <c r="E2150">
        <v>7060</v>
      </c>
      <c r="F2150">
        <v>7071.26</v>
      </c>
      <c r="G2150">
        <v>743.76</v>
      </c>
      <c r="H2150">
        <v>5260773.1100000003</v>
      </c>
    </row>
    <row r="2151" spans="1:8" x14ac:dyDescent="0.3">
      <c r="A2151" s="8">
        <f>DATEVALUE(MID(B2151,1,10))+(IF(RIGHT(B2151,2)="PM",12,0)+MID(B2151,12,2))/24</f>
        <v>43815.166666666664</v>
      </c>
      <c r="B2151" t="s">
        <v>2320</v>
      </c>
      <c r="C2151">
        <v>7079.98</v>
      </c>
      <c r="D2151">
        <v>7079.98</v>
      </c>
      <c r="E2151">
        <v>7042.49</v>
      </c>
      <c r="F2151">
        <v>7072.16</v>
      </c>
      <c r="G2151">
        <v>1707.9</v>
      </c>
      <c r="H2151">
        <v>12061237.689999999</v>
      </c>
    </row>
    <row r="2152" spans="1:8" x14ac:dyDescent="0.3">
      <c r="A2152" s="8">
        <f>DATEVALUE(MID(B2152,1,10))+(IF(RIGHT(B2152,2)="PM",12,0)+MID(B2152,12,2))/24</f>
        <v>43815.125</v>
      </c>
      <c r="B2152" t="s">
        <v>2321</v>
      </c>
      <c r="C2152">
        <v>7093.14</v>
      </c>
      <c r="D2152">
        <v>7099.93</v>
      </c>
      <c r="E2152">
        <v>7072.24</v>
      </c>
      <c r="F2152">
        <v>7079.98</v>
      </c>
      <c r="G2152">
        <v>781.16</v>
      </c>
      <c r="H2152">
        <v>5535746.5</v>
      </c>
    </row>
    <row r="2153" spans="1:8" x14ac:dyDescent="0.3">
      <c r="A2153" s="8">
        <f>DATEVALUE(MID(B2153,1,10))+(IF(RIGHT(B2153,2)="PM",12,0)+MID(B2153,12,2))/24</f>
        <v>43815.083333333336</v>
      </c>
      <c r="B2153" t="s">
        <v>2322</v>
      </c>
      <c r="C2153">
        <v>7096.09</v>
      </c>
      <c r="D2153">
        <v>7103.26</v>
      </c>
      <c r="E2153">
        <v>7080.77</v>
      </c>
      <c r="F2153">
        <v>7093.14</v>
      </c>
      <c r="G2153">
        <v>719.09</v>
      </c>
      <c r="H2153">
        <v>5099455.83</v>
      </c>
    </row>
    <row r="2154" spans="1:8" x14ac:dyDescent="0.3">
      <c r="A2154" s="8">
        <f>DATEVALUE(MID(B2154,1,10))+(IF(RIGHT(B2154,2)="PM",12,0)+MID(B2154,12,2))/24</f>
        <v>43815.041666666664</v>
      </c>
      <c r="B2154" t="s">
        <v>2323</v>
      </c>
      <c r="C2154">
        <v>7080.45</v>
      </c>
      <c r="D2154">
        <v>7100</v>
      </c>
      <c r="E2154">
        <v>7077.07</v>
      </c>
      <c r="F2154">
        <v>7096.09</v>
      </c>
      <c r="G2154">
        <v>677.97</v>
      </c>
      <c r="H2154">
        <v>4808033.95</v>
      </c>
    </row>
    <row r="2155" spans="1:8" x14ac:dyDescent="0.3">
      <c r="A2155" s="8">
        <f>DATEVALUE(MID(B2155,1,10))+(IF(RIGHT(B2155,2)="PM",12,0)+MID(B2155,12,2))/24</f>
        <v>43815.5</v>
      </c>
      <c r="B2155" t="s">
        <v>2324</v>
      </c>
      <c r="C2155">
        <v>7118.59</v>
      </c>
      <c r="D2155">
        <v>7132.52</v>
      </c>
      <c r="E2155">
        <v>7062.55</v>
      </c>
      <c r="F2155">
        <v>7080.45</v>
      </c>
      <c r="G2155">
        <v>1263.8699999999999</v>
      </c>
      <c r="H2155">
        <v>8967137.0800000001</v>
      </c>
    </row>
    <row r="2156" spans="1:8" x14ac:dyDescent="0.3">
      <c r="A2156" s="8">
        <f>DATEVALUE(MID(B2156,1,10))+(IF(RIGHT(B2156,2)="PM",12,0)+MID(B2156,12,2))/24</f>
        <v>43814.958333333336</v>
      </c>
      <c r="B2156" t="s">
        <v>2325</v>
      </c>
      <c r="C2156">
        <v>7118.85</v>
      </c>
      <c r="D2156">
        <v>7129.41</v>
      </c>
      <c r="E2156">
        <v>7097.41</v>
      </c>
      <c r="F2156">
        <v>7118.59</v>
      </c>
      <c r="G2156">
        <v>627.04</v>
      </c>
      <c r="H2156">
        <v>4460867.45</v>
      </c>
    </row>
    <row r="2157" spans="1:8" x14ac:dyDescent="0.3">
      <c r="A2157" s="8">
        <f>DATEVALUE(MID(B2157,1,10))+(IF(RIGHT(B2157,2)="PM",12,0)+MID(B2157,12,2))/24</f>
        <v>43814.916666666664</v>
      </c>
      <c r="B2157" t="s">
        <v>2326</v>
      </c>
      <c r="C2157">
        <v>7125.43</v>
      </c>
      <c r="D2157">
        <v>7139.66</v>
      </c>
      <c r="E2157">
        <v>7116.99</v>
      </c>
      <c r="F2157">
        <v>7118.85</v>
      </c>
      <c r="G2157">
        <v>579.95000000000005</v>
      </c>
      <c r="H2157">
        <v>4134407.32</v>
      </c>
    </row>
    <row r="2158" spans="1:8" x14ac:dyDescent="0.3">
      <c r="A2158" s="8">
        <f>DATEVALUE(MID(B2158,1,10))+(IF(RIGHT(B2158,2)="PM",12,0)+MID(B2158,12,2))/24</f>
        <v>43814.875</v>
      </c>
      <c r="B2158" t="s">
        <v>2327</v>
      </c>
      <c r="C2158">
        <v>7134.69</v>
      </c>
      <c r="D2158">
        <v>7135.56</v>
      </c>
      <c r="E2158">
        <v>7112.19</v>
      </c>
      <c r="F2158">
        <v>7125.43</v>
      </c>
      <c r="G2158">
        <v>599.20000000000005</v>
      </c>
      <c r="H2158">
        <v>4268070.28</v>
      </c>
    </row>
    <row r="2159" spans="1:8" x14ac:dyDescent="0.3">
      <c r="A2159" s="8">
        <f>DATEVALUE(MID(B2159,1,10))+(IF(RIGHT(B2159,2)="PM",12,0)+MID(B2159,12,2))/24</f>
        <v>43814.833333333336</v>
      </c>
      <c r="B2159" t="s">
        <v>2328</v>
      </c>
      <c r="C2159">
        <v>7114.49</v>
      </c>
      <c r="D2159">
        <v>7141.67</v>
      </c>
      <c r="E2159">
        <v>7110.09</v>
      </c>
      <c r="F2159">
        <v>7134.69</v>
      </c>
      <c r="G2159">
        <v>713.53</v>
      </c>
      <c r="H2159">
        <v>5085026.2699999996</v>
      </c>
    </row>
    <row r="2160" spans="1:8" x14ac:dyDescent="0.3">
      <c r="A2160" s="8">
        <f>DATEVALUE(MID(B2160,1,10))+(IF(RIGHT(B2160,2)="PM",12,0)+MID(B2160,12,2))/24</f>
        <v>43814.791666666664</v>
      </c>
      <c r="B2160" t="s">
        <v>2329</v>
      </c>
      <c r="C2160">
        <v>7123.81</v>
      </c>
      <c r="D2160">
        <v>7128.99</v>
      </c>
      <c r="E2160">
        <v>7101.65</v>
      </c>
      <c r="F2160">
        <v>7114.49</v>
      </c>
      <c r="G2160">
        <v>517.75</v>
      </c>
      <c r="H2160">
        <v>3683665.32</v>
      </c>
    </row>
    <row r="2161" spans="1:8" x14ac:dyDescent="0.3">
      <c r="A2161" s="8">
        <f>DATEVALUE(MID(B2161,1,10))+(IF(RIGHT(B2161,2)="PM",12,0)+MID(B2161,12,2))/24</f>
        <v>43814.75</v>
      </c>
      <c r="B2161" t="s">
        <v>2330</v>
      </c>
      <c r="C2161">
        <v>7114.01</v>
      </c>
      <c r="D2161">
        <v>7125</v>
      </c>
      <c r="E2161">
        <v>7101.62</v>
      </c>
      <c r="F2161">
        <v>7123.81</v>
      </c>
      <c r="G2161">
        <v>640.46</v>
      </c>
      <c r="H2161">
        <v>4557116.1900000004</v>
      </c>
    </row>
    <row r="2162" spans="1:8" x14ac:dyDescent="0.3">
      <c r="A2162" s="8">
        <f>DATEVALUE(MID(B2162,1,10))+(IF(RIGHT(B2162,2)="PM",12,0)+MID(B2162,12,2))/24</f>
        <v>43814.708333333336</v>
      </c>
      <c r="B2162" t="s">
        <v>2331</v>
      </c>
      <c r="C2162">
        <v>7098.53</v>
      </c>
      <c r="D2162">
        <v>7122.05</v>
      </c>
      <c r="E2162">
        <v>7093.99</v>
      </c>
      <c r="F2162">
        <v>7114.01</v>
      </c>
      <c r="G2162">
        <v>881.13</v>
      </c>
      <c r="H2162">
        <v>6262485.4699999997</v>
      </c>
    </row>
    <row r="2163" spans="1:8" x14ac:dyDescent="0.3">
      <c r="A2163" s="8">
        <f>DATEVALUE(MID(B2163,1,10))+(IF(RIGHT(B2163,2)="PM",12,0)+MID(B2163,12,2))/24</f>
        <v>43814.666666666664</v>
      </c>
      <c r="B2163" t="s">
        <v>2332</v>
      </c>
      <c r="C2163">
        <v>7119.1</v>
      </c>
      <c r="D2163">
        <v>7131.92</v>
      </c>
      <c r="E2163">
        <v>7082</v>
      </c>
      <c r="F2163">
        <v>7098.53</v>
      </c>
      <c r="G2163">
        <v>992.92</v>
      </c>
      <c r="H2163">
        <v>7054150.7999999998</v>
      </c>
    </row>
    <row r="2164" spans="1:8" x14ac:dyDescent="0.3">
      <c r="A2164" s="8">
        <f>DATEVALUE(MID(B2164,1,10))+(IF(RIGHT(B2164,2)="PM",12,0)+MID(B2164,12,2))/24</f>
        <v>43814.625</v>
      </c>
      <c r="B2164" t="s">
        <v>2333</v>
      </c>
      <c r="C2164">
        <v>7120.41</v>
      </c>
      <c r="D2164">
        <v>7133.22</v>
      </c>
      <c r="E2164">
        <v>7100</v>
      </c>
      <c r="F2164">
        <v>7119.1</v>
      </c>
      <c r="G2164">
        <v>892.94</v>
      </c>
      <c r="H2164">
        <v>6353782.0099999998</v>
      </c>
    </row>
    <row r="2165" spans="1:8" x14ac:dyDescent="0.3">
      <c r="A2165" s="8">
        <f>DATEVALUE(MID(B2165,1,10))+(IF(RIGHT(B2165,2)="PM",12,0)+MID(B2165,12,2))/24</f>
        <v>43814.583333333336</v>
      </c>
      <c r="B2165" t="s">
        <v>2334</v>
      </c>
      <c r="C2165">
        <v>7080.52</v>
      </c>
      <c r="D2165">
        <v>7125</v>
      </c>
      <c r="E2165">
        <v>7080.11</v>
      </c>
      <c r="F2165">
        <v>7120.41</v>
      </c>
      <c r="G2165">
        <v>1097.95</v>
      </c>
      <c r="H2165">
        <v>7796944.54</v>
      </c>
    </row>
    <row r="2166" spans="1:8" x14ac:dyDescent="0.3">
      <c r="A2166" s="8">
        <f>DATEVALUE(MID(B2166,1,10))+(IF(RIGHT(B2166,2)="PM",12,0)+MID(B2166,12,2))/24</f>
        <v>43814.541666666664</v>
      </c>
      <c r="B2166" t="s">
        <v>2335</v>
      </c>
      <c r="C2166">
        <v>7080.86</v>
      </c>
      <c r="D2166">
        <v>7095.22</v>
      </c>
      <c r="E2166">
        <v>7070.03</v>
      </c>
      <c r="F2166">
        <v>7080.52</v>
      </c>
      <c r="G2166">
        <v>941.88</v>
      </c>
      <c r="H2166">
        <v>6671887.1500000004</v>
      </c>
    </row>
    <row r="2167" spans="1:8" x14ac:dyDescent="0.3">
      <c r="A2167" s="8">
        <f>DATEVALUE(MID(B2167,1,10))+(IF(RIGHT(B2167,2)="PM",12,0)+MID(B2167,12,2))/24</f>
        <v>43815</v>
      </c>
      <c r="B2167" t="s">
        <v>2336</v>
      </c>
      <c r="C2167">
        <v>7110.61</v>
      </c>
      <c r="D2167">
        <v>7149</v>
      </c>
      <c r="E2167">
        <v>7061.05</v>
      </c>
      <c r="F2167">
        <v>7080.86</v>
      </c>
      <c r="G2167">
        <v>1715.14</v>
      </c>
      <c r="H2167">
        <v>12180734.76</v>
      </c>
    </row>
    <row r="2168" spans="1:8" x14ac:dyDescent="0.3">
      <c r="A2168" s="8">
        <f>DATEVALUE(MID(B2168,1,10))+(IF(RIGHT(B2168,2)="PM",12,0)+MID(B2168,12,2))/24</f>
        <v>43814.458333333336</v>
      </c>
      <c r="B2168" t="s">
        <v>2337</v>
      </c>
      <c r="C2168">
        <v>7096.74</v>
      </c>
      <c r="D2168">
        <v>7114.34</v>
      </c>
      <c r="E2168">
        <v>7094.27</v>
      </c>
      <c r="F2168">
        <v>7110.61</v>
      </c>
      <c r="G2168">
        <v>724.26</v>
      </c>
      <c r="H2168">
        <v>5145973.96</v>
      </c>
    </row>
    <row r="2169" spans="1:8" x14ac:dyDescent="0.3">
      <c r="A2169" s="8">
        <f>DATEVALUE(MID(B2169,1,10))+(IF(RIGHT(B2169,2)="PM",12,0)+MID(B2169,12,2))/24</f>
        <v>43814.416666666664</v>
      </c>
      <c r="B2169" t="s">
        <v>2338</v>
      </c>
      <c r="C2169">
        <v>7140.59</v>
      </c>
      <c r="D2169">
        <v>7141.47</v>
      </c>
      <c r="E2169">
        <v>7084.51</v>
      </c>
      <c r="F2169">
        <v>7096.74</v>
      </c>
      <c r="G2169">
        <v>1277.3800000000001</v>
      </c>
      <c r="H2169">
        <v>9082784.6999999993</v>
      </c>
    </row>
    <row r="2170" spans="1:8" x14ac:dyDescent="0.3">
      <c r="A2170" s="8">
        <f>DATEVALUE(MID(B2170,1,10))+(IF(RIGHT(B2170,2)="PM",12,0)+MID(B2170,12,2))/24</f>
        <v>43814.375</v>
      </c>
      <c r="B2170" t="s">
        <v>2339</v>
      </c>
      <c r="C2170">
        <v>7151.33</v>
      </c>
      <c r="D2170">
        <v>7161.18</v>
      </c>
      <c r="E2170">
        <v>7129.95</v>
      </c>
      <c r="F2170">
        <v>7140.59</v>
      </c>
      <c r="G2170">
        <v>888.79</v>
      </c>
      <c r="H2170">
        <v>6348246.5300000003</v>
      </c>
    </row>
    <row r="2171" spans="1:8" x14ac:dyDescent="0.3">
      <c r="A2171" s="8">
        <f>DATEVALUE(MID(B2171,1,10))+(IF(RIGHT(B2171,2)="PM",12,0)+MID(B2171,12,2))/24</f>
        <v>43814.333333333336</v>
      </c>
      <c r="B2171" t="s">
        <v>2340</v>
      </c>
      <c r="C2171">
        <v>7142</v>
      </c>
      <c r="D2171">
        <v>7177.15</v>
      </c>
      <c r="E2171">
        <v>7123.76</v>
      </c>
      <c r="F2171">
        <v>7151.33</v>
      </c>
      <c r="G2171">
        <v>1463.5</v>
      </c>
      <c r="H2171">
        <v>10457278.48</v>
      </c>
    </row>
    <row r="2172" spans="1:8" x14ac:dyDescent="0.3">
      <c r="A2172" s="8">
        <f>DATEVALUE(MID(B2172,1,10))+(IF(RIGHT(B2172,2)="PM",12,0)+MID(B2172,12,2))/24</f>
        <v>43814.291666666664</v>
      </c>
      <c r="B2172" t="s">
        <v>2341</v>
      </c>
      <c r="C2172">
        <v>7054.68</v>
      </c>
      <c r="D2172">
        <v>7200.3</v>
      </c>
      <c r="E2172">
        <v>7035.63</v>
      </c>
      <c r="F2172">
        <v>7142</v>
      </c>
      <c r="G2172">
        <v>4478.3999999999996</v>
      </c>
      <c r="H2172">
        <v>31859713.609999999</v>
      </c>
    </row>
    <row r="2173" spans="1:8" x14ac:dyDescent="0.3">
      <c r="A2173" s="8">
        <f>DATEVALUE(MID(B2173,1,10))+(IF(RIGHT(B2173,2)="PM",12,0)+MID(B2173,12,2))/24</f>
        <v>43814.25</v>
      </c>
      <c r="B2173" t="s">
        <v>2342</v>
      </c>
      <c r="C2173">
        <v>7058</v>
      </c>
      <c r="D2173">
        <v>7058.14</v>
      </c>
      <c r="E2173">
        <v>7035.37</v>
      </c>
      <c r="F2173">
        <v>7054.68</v>
      </c>
      <c r="G2173">
        <v>776.89</v>
      </c>
      <c r="H2173">
        <v>5474631.1799999997</v>
      </c>
    </row>
    <row r="2174" spans="1:8" x14ac:dyDescent="0.3">
      <c r="A2174" s="8">
        <f>DATEVALUE(MID(B2174,1,10))+(IF(RIGHT(B2174,2)="PM",12,0)+MID(B2174,12,2))/24</f>
        <v>43814.208333333336</v>
      </c>
      <c r="B2174" t="s">
        <v>2343</v>
      </c>
      <c r="C2174">
        <v>7053.72</v>
      </c>
      <c r="D2174">
        <v>7062.81</v>
      </c>
      <c r="E2174">
        <v>7044</v>
      </c>
      <c r="F2174">
        <v>7058</v>
      </c>
      <c r="G2174">
        <v>433.26</v>
      </c>
      <c r="H2174">
        <v>3055838.75</v>
      </c>
    </row>
    <row r="2175" spans="1:8" x14ac:dyDescent="0.3">
      <c r="A2175" s="8">
        <f>DATEVALUE(MID(B2175,1,10))+(IF(RIGHT(B2175,2)="PM",12,0)+MID(B2175,12,2))/24</f>
        <v>43814.166666666664</v>
      </c>
      <c r="B2175" t="s">
        <v>2344</v>
      </c>
      <c r="C2175">
        <v>7056.97</v>
      </c>
      <c r="D2175">
        <v>7067.03</v>
      </c>
      <c r="E2175">
        <v>7053</v>
      </c>
      <c r="F2175">
        <v>7053.72</v>
      </c>
      <c r="G2175">
        <v>365.24</v>
      </c>
      <c r="H2175">
        <v>2578743.44</v>
      </c>
    </row>
    <row r="2176" spans="1:8" x14ac:dyDescent="0.3">
      <c r="A2176" s="8">
        <f>DATEVALUE(MID(B2176,1,10))+(IF(RIGHT(B2176,2)="PM",12,0)+MID(B2176,12,2))/24</f>
        <v>43814.125</v>
      </c>
      <c r="B2176" t="s">
        <v>2345</v>
      </c>
      <c r="C2176">
        <v>7062</v>
      </c>
      <c r="D2176">
        <v>7067.03</v>
      </c>
      <c r="E2176">
        <v>7044.09</v>
      </c>
      <c r="F2176">
        <v>7056.97</v>
      </c>
      <c r="G2176">
        <v>647.35</v>
      </c>
      <c r="H2176">
        <v>4567441.71</v>
      </c>
    </row>
    <row r="2177" spans="1:8" x14ac:dyDescent="0.3">
      <c r="A2177" s="8">
        <f>DATEVALUE(MID(B2177,1,10))+(IF(RIGHT(B2177,2)="PM",12,0)+MID(B2177,12,2))/24</f>
        <v>43814.083333333336</v>
      </c>
      <c r="B2177" t="s">
        <v>2346</v>
      </c>
      <c r="C2177">
        <v>7048.54</v>
      </c>
      <c r="D2177">
        <v>7072.85</v>
      </c>
      <c r="E2177">
        <v>7045.01</v>
      </c>
      <c r="F2177">
        <v>7062</v>
      </c>
      <c r="G2177">
        <v>824.2</v>
      </c>
      <c r="H2177">
        <v>5816744.46</v>
      </c>
    </row>
    <row r="2178" spans="1:8" x14ac:dyDescent="0.3">
      <c r="A2178" s="8">
        <f>DATEVALUE(MID(B2178,1,10))+(IF(RIGHT(B2178,2)="PM",12,0)+MID(B2178,12,2))/24</f>
        <v>43814.041666666664</v>
      </c>
      <c r="B2178" t="s">
        <v>2347</v>
      </c>
      <c r="C2178">
        <v>7046.28</v>
      </c>
      <c r="D2178">
        <v>7052.7</v>
      </c>
      <c r="E2178">
        <v>7021.43</v>
      </c>
      <c r="F2178">
        <v>7048.54</v>
      </c>
      <c r="G2178">
        <v>769.43</v>
      </c>
      <c r="H2178">
        <v>5416248.7400000002</v>
      </c>
    </row>
    <row r="2179" spans="1:8" x14ac:dyDescent="0.3">
      <c r="A2179" s="8">
        <f>DATEVALUE(MID(B2179,1,10))+(IF(RIGHT(B2179,2)="PM",12,0)+MID(B2179,12,2))/24</f>
        <v>43814.5</v>
      </c>
      <c r="B2179" t="s">
        <v>2348</v>
      </c>
      <c r="C2179">
        <v>7064.05</v>
      </c>
      <c r="D2179">
        <v>7065</v>
      </c>
      <c r="E2179">
        <v>7008.35</v>
      </c>
      <c r="F2179">
        <v>7046.28</v>
      </c>
      <c r="G2179">
        <v>1573.9</v>
      </c>
      <c r="H2179">
        <v>11075705.65</v>
      </c>
    </row>
    <row r="2180" spans="1:8" x14ac:dyDescent="0.3">
      <c r="A2180" s="8">
        <f>DATEVALUE(MID(B2180,1,10))+(IF(RIGHT(B2180,2)="PM",12,0)+MID(B2180,12,2))/24</f>
        <v>43813.958333333336</v>
      </c>
      <c r="B2180" t="s">
        <v>2349</v>
      </c>
      <c r="C2180">
        <v>7089.76</v>
      </c>
      <c r="D2180">
        <v>7090</v>
      </c>
      <c r="E2180">
        <v>7063.99</v>
      </c>
      <c r="F2180">
        <v>7064.05</v>
      </c>
      <c r="G2180">
        <v>558.25</v>
      </c>
      <c r="H2180">
        <v>3950923.47</v>
      </c>
    </row>
    <row r="2181" spans="1:8" x14ac:dyDescent="0.3">
      <c r="A2181" s="8">
        <f>DATEVALUE(MID(B2181,1,10))+(IF(RIGHT(B2181,2)="PM",12,0)+MID(B2181,12,2))/24</f>
        <v>43813.916666666664</v>
      </c>
      <c r="B2181" t="s">
        <v>2350</v>
      </c>
      <c r="C2181">
        <v>7083.68</v>
      </c>
      <c r="D2181">
        <v>7093.38</v>
      </c>
      <c r="E2181">
        <v>7067.61</v>
      </c>
      <c r="F2181">
        <v>7089.76</v>
      </c>
      <c r="G2181">
        <v>515.79</v>
      </c>
      <c r="H2181">
        <v>3652931.62</v>
      </c>
    </row>
    <row r="2182" spans="1:8" x14ac:dyDescent="0.3">
      <c r="A2182" s="8">
        <f>DATEVALUE(MID(B2182,1,10))+(IF(RIGHT(B2182,2)="PM",12,0)+MID(B2182,12,2))/24</f>
        <v>43813.875</v>
      </c>
      <c r="B2182" t="s">
        <v>2351</v>
      </c>
      <c r="C2182">
        <v>7072.33</v>
      </c>
      <c r="D2182">
        <v>7093.99</v>
      </c>
      <c r="E2182">
        <v>7062.56</v>
      </c>
      <c r="F2182">
        <v>7083.68</v>
      </c>
      <c r="G2182">
        <v>571.11</v>
      </c>
      <c r="H2182">
        <v>4045294.06</v>
      </c>
    </row>
    <row r="2183" spans="1:8" x14ac:dyDescent="0.3">
      <c r="A2183" s="8">
        <f>DATEVALUE(MID(B2183,1,10))+(IF(RIGHT(B2183,2)="PM",12,0)+MID(B2183,12,2))/24</f>
        <v>43813.833333333336</v>
      </c>
      <c r="B2183" t="s">
        <v>2352</v>
      </c>
      <c r="C2183">
        <v>7072.66</v>
      </c>
      <c r="D2183">
        <v>7082.39</v>
      </c>
      <c r="E2183">
        <v>7065.39</v>
      </c>
      <c r="F2183">
        <v>7072.33</v>
      </c>
      <c r="G2183">
        <v>688.42</v>
      </c>
      <c r="H2183">
        <v>4868771.41</v>
      </c>
    </row>
    <row r="2184" spans="1:8" x14ac:dyDescent="0.3">
      <c r="A2184" s="8">
        <f>DATEVALUE(MID(B2184,1,10))+(IF(RIGHT(B2184,2)="PM",12,0)+MID(B2184,12,2))/24</f>
        <v>43813.791666666664</v>
      </c>
      <c r="B2184" t="s">
        <v>2353</v>
      </c>
      <c r="C2184">
        <v>7096.46</v>
      </c>
      <c r="D2184">
        <v>7104.25</v>
      </c>
      <c r="E2184">
        <v>7066.85</v>
      </c>
      <c r="F2184">
        <v>7072.66</v>
      </c>
      <c r="G2184">
        <v>1122.93</v>
      </c>
      <c r="H2184">
        <v>7957294.4699999997</v>
      </c>
    </row>
    <row r="2185" spans="1:8" x14ac:dyDescent="0.3">
      <c r="A2185" s="8">
        <f>DATEVALUE(MID(B2185,1,10))+(IF(RIGHT(B2185,2)="PM",12,0)+MID(B2185,12,2))/24</f>
        <v>43813.75</v>
      </c>
      <c r="B2185" t="s">
        <v>2354</v>
      </c>
      <c r="C2185">
        <v>7065.26</v>
      </c>
      <c r="D2185">
        <v>7099.63</v>
      </c>
      <c r="E2185">
        <v>7065</v>
      </c>
      <c r="F2185">
        <v>7096.46</v>
      </c>
      <c r="G2185">
        <v>935.19</v>
      </c>
      <c r="H2185">
        <v>6625054.6799999997</v>
      </c>
    </row>
    <row r="2186" spans="1:8" x14ac:dyDescent="0.3">
      <c r="A2186" s="8">
        <f>DATEVALUE(MID(B2186,1,10))+(IF(RIGHT(B2186,2)="PM",12,0)+MID(B2186,12,2))/24</f>
        <v>43813.708333333336</v>
      </c>
      <c r="B2186" t="s">
        <v>2355</v>
      </c>
      <c r="C2186">
        <v>7059.49</v>
      </c>
      <c r="D2186">
        <v>7088.48</v>
      </c>
      <c r="E2186">
        <v>7053.91</v>
      </c>
      <c r="F2186">
        <v>7065.26</v>
      </c>
      <c r="G2186">
        <v>1813.41</v>
      </c>
      <c r="H2186">
        <v>12825689.66</v>
      </c>
    </row>
    <row r="2187" spans="1:8" x14ac:dyDescent="0.3">
      <c r="A2187" s="8">
        <f>DATEVALUE(MID(B2187,1,10))+(IF(RIGHT(B2187,2)="PM",12,0)+MID(B2187,12,2))/24</f>
        <v>43813.666666666664</v>
      </c>
      <c r="B2187" t="s">
        <v>2356</v>
      </c>
      <c r="C2187">
        <v>7060.03</v>
      </c>
      <c r="D2187">
        <v>7078.2</v>
      </c>
      <c r="E2187">
        <v>7012</v>
      </c>
      <c r="F2187">
        <v>7059.49</v>
      </c>
      <c r="G2187">
        <v>3113.95</v>
      </c>
      <c r="H2187">
        <v>21935054.550000001</v>
      </c>
    </row>
    <row r="2188" spans="1:8" x14ac:dyDescent="0.3">
      <c r="A2188" s="8">
        <f>DATEVALUE(MID(B2188,1,10))+(IF(RIGHT(B2188,2)="PM",12,0)+MID(B2188,12,2))/24</f>
        <v>43813.625</v>
      </c>
      <c r="B2188" t="s">
        <v>2357</v>
      </c>
      <c r="C2188">
        <v>7153.04</v>
      </c>
      <c r="D2188">
        <v>7156.36</v>
      </c>
      <c r="E2188">
        <v>7026</v>
      </c>
      <c r="F2188">
        <v>7060.03</v>
      </c>
      <c r="G2188">
        <v>3902.24</v>
      </c>
      <c r="H2188">
        <v>27677816.899999999</v>
      </c>
    </row>
    <row r="2189" spans="1:8" x14ac:dyDescent="0.3">
      <c r="A2189" s="8">
        <f>DATEVALUE(MID(B2189,1,10))+(IF(RIGHT(B2189,2)="PM",12,0)+MID(B2189,12,2))/24</f>
        <v>43813.583333333336</v>
      </c>
      <c r="B2189" t="s">
        <v>2358</v>
      </c>
      <c r="C2189">
        <v>7144.18</v>
      </c>
      <c r="D2189">
        <v>7158.77</v>
      </c>
      <c r="E2189">
        <v>7122.23</v>
      </c>
      <c r="F2189">
        <v>7153.04</v>
      </c>
      <c r="G2189">
        <v>1577.85</v>
      </c>
      <c r="H2189">
        <v>11263449.710000001</v>
      </c>
    </row>
    <row r="2190" spans="1:8" x14ac:dyDescent="0.3">
      <c r="A2190" s="8">
        <f>DATEVALUE(MID(B2190,1,10))+(IF(RIGHT(B2190,2)="PM",12,0)+MID(B2190,12,2))/24</f>
        <v>43813.541666666664</v>
      </c>
      <c r="B2190" t="s">
        <v>2359</v>
      </c>
      <c r="C2190">
        <v>7161.66</v>
      </c>
      <c r="D2190">
        <v>7166.59</v>
      </c>
      <c r="E2190">
        <v>7135.97</v>
      </c>
      <c r="F2190">
        <v>7144.18</v>
      </c>
      <c r="G2190">
        <v>1617.23</v>
      </c>
      <c r="H2190">
        <v>11566096.98</v>
      </c>
    </row>
    <row r="2191" spans="1:8" x14ac:dyDescent="0.3">
      <c r="A2191" s="8">
        <f>DATEVALUE(MID(B2191,1,10))+(IF(RIGHT(B2191,2)="PM",12,0)+MID(B2191,12,2))/24</f>
        <v>43814</v>
      </c>
      <c r="B2191" t="s">
        <v>2360</v>
      </c>
      <c r="C2191">
        <v>7185.94</v>
      </c>
      <c r="D2191">
        <v>7189.48</v>
      </c>
      <c r="E2191">
        <v>7150</v>
      </c>
      <c r="F2191">
        <v>7161.66</v>
      </c>
      <c r="G2191">
        <v>1112.8499999999999</v>
      </c>
      <c r="H2191">
        <v>7983791.7800000003</v>
      </c>
    </row>
    <row r="2192" spans="1:8" x14ac:dyDescent="0.3">
      <c r="A2192" s="8">
        <f>DATEVALUE(MID(B2192,1,10))+(IF(RIGHT(B2192,2)="PM",12,0)+MID(B2192,12,2))/24</f>
        <v>43813.458333333336</v>
      </c>
      <c r="B2192" t="s">
        <v>2361</v>
      </c>
      <c r="C2192">
        <v>7190.47</v>
      </c>
      <c r="D2192">
        <v>7193.02</v>
      </c>
      <c r="E2192">
        <v>7150</v>
      </c>
      <c r="F2192">
        <v>7185.94</v>
      </c>
      <c r="G2192">
        <v>1649.82</v>
      </c>
      <c r="H2192">
        <v>11834957.4</v>
      </c>
    </row>
    <row r="2193" spans="1:8" x14ac:dyDescent="0.3">
      <c r="A2193" s="8">
        <f>DATEVALUE(MID(B2193,1,10))+(IF(RIGHT(B2193,2)="PM",12,0)+MID(B2193,12,2))/24</f>
        <v>43813.416666666664</v>
      </c>
      <c r="B2193" t="s">
        <v>2362</v>
      </c>
      <c r="C2193">
        <v>7191.64</v>
      </c>
      <c r="D2193">
        <v>7200.15</v>
      </c>
      <c r="E2193">
        <v>7175.89</v>
      </c>
      <c r="F2193">
        <v>7190.47</v>
      </c>
      <c r="G2193">
        <v>716.04</v>
      </c>
      <c r="H2193">
        <v>5149125.2</v>
      </c>
    </row>
    <row r="2194" spans="1:8" x14ac:dyDescent="0.3">
      <c r="A2194" s="8">
        <f>DATEVALUE(MID(B2194,1,10))+(IF(RIGHT(B2194,2)="PM",12,0)+MID(B2194,12,2))/24</f>
        <v>43813.375</v>
      </c>
      <c r="B2194" t="s">
        <v>2363</v>
      </c>
      <c r="C2194">
        <v>7189.46</v>
      </c>
      <c r="D2194">
        <v>7205.36</v>
      </c>
      <c r="E2194">
        <v>7167.35</v>
      </c>
      <c r="F2194">
        <v>7191.64</v>
      </c>
      <c r="G2194">
        <v>1239.55</v>
      </c>
      <c r="H2194">
        <v>8913756.1999999993</v>
      </c>
    </row>
    <row r="2195" spans="1:8" x14ac:dyDescent="0.3">
      <c r="A2195" s="8">
        <f>DATEVALUE(MID(B2195,1,10))+(IF(RIGHT(B2195,2)="PM",12,0)+MID(B2195,12,2))/24</f>
        <v>43813.333333333336</v>
      </c>
      <c r="B2195" t="s">
        <v>2364</v>
      </c>
      <c r="C2195">
        <v>7252.08</v>
      </c>
      <c r="D2195">
        <v>7252.8</v>
      </c>
      <c r="E2195">
        <v>7166.66</v>
      </c>
      <c r="F2195">
        <v>7189.46</v>
      </c>
      <c r="G2195">
        <v>2091.9499999999998</v>
      </c>
      <c r="H2195">
        <v>15085387.140000001</v>
      </c>
    </row>
    <row r="2196" spans="1:8" x14ac:dyDescent="0.3">
      <c r="A2196" s="8">
        <f>DATEVALUE(MID(B2196,1,10))+(IF(RIGHT(B2196,2)="PM",12,0)+MID(B2196,12,2))/24</f>
        <v>43813.291666666664</v>
      </c>
      <c r="B2196" t="s">
        <v>2365</v>
      </c>
      <c r="C2196">
        <v>7248.08</v>
      </c>
      <c r="D2196">
        <v>7259.68</v>
      </c>
      <c r="E2196">
        <v>7242.02</v>
      </c>
      <c r="F2196">
        <v>7252.08</v>
      </c>
      <c r="G2196">
        <v>620.47</v>
      </c>
      <c r="H2196">
        <v>4498497.24</v>
      </c>
    </row>
    <row r="2197" spans="1:8" x14ac:dyDescent="0.3">
      <c r="A2197" s="8">
        <f>DATEVALUE(MID(B2197,1,10))+(IF(RIGHT(B2197,2)="PM",12,0)+MID(B2197,12,2))/24</f>
        <v>43813.25</v>
      </c>
      <c r="B2197" t="s">
        <v>2366</v>
      </c>
      <c r="C2197">
        <v>7266.93</v>
      </c>
      <c r="D2197">
        <v>7267.45</v>
      </c>
      <c r="E2197">
        <v>7243.68</v>
      </c>
      <c r="F2197">
        <v>7248.08</v>
      </c>
      <c r="G2197">
        <v>687.63</v>
      </c>
      <c r="H2197">
        <v>4987876.49</v>
      </c>
    </row>
    <row r="2198" spans="1:8" x14ac:dyDescent="0.3">
      <c r="A2198" s="8">
        <f>DATEVALUE(MID(B2198,1,10))+(IF(RIGHT(B2198,2)="PM",12,0)+MID(B2198,12,2))/24</f>
        <v>43813.208333333336</v>
      </c>
      <c r="B2198" t="s">
        <v>2367</v>
      </c>
      <c r="C2198">
        <v>7258.94</v>
      </c>
      <c r="D2198">
        <v>7270</v>
      </c>
      <c r="E2198">
        <v>7256.05</v>
      </c>
      <c r="F2198">
        <v>7266.93</v>
      </c>
      <c r="G2198">
        <v>492.54</v>
      </c>
      <c r="H2198">
        <v>3577011.63</v>
      </c>
    </row>
    <row r="2199" spans="1:8" x14ac:dyDescent="0.3">
      <c r="A2199" s="8">
        <f>DATEVALUE(MID(B2199,1,10))+(IF(RIGHT(B2199,2)="PM",12,0)+MID(B2199,12,2))/24</f>
        <v>43813.166666666664</v>
      </c>
      <c r="B2199" t="s">
        <v>2368</v>
      </c>
      <c r="C2199">
        <v>7254.63</v>
      </c>
      <c r="D2199">
        <v>7263</v>
      </c>
      <c r="E2199">
        <v>7250.22</v>
      </c>
      <c r="F2199">
        <v>7258.94</v>
      </c>
      <c r="G2199">
        <v>320.06</v>
      </c>
      <c r="H2199">
        <v>2322894.04</v>
      </c>
    </row>
    <row r="2200" spans="1:8" x14ac:dyDescent="0.3">
      <c r="A2200" s="8">
        <f>DATEVALUE(MID(B2200,1,10))+(IF(RIGHT(B2200,2)="PM",12,0)+MID(B2200,12,2))/24</f>
        <v>43813.125</v>
      </c>
      <c r="B2200" t="s">
        <v>2369</v>
      </c>
      <c r="C2200">
        <v>7254.8</v>
      </c>
      <c r="D2200">
        <v>7259.98</v>
      </c>
      <c r="E2200">
        <v>7242.14</v>
      </c>
      <c r="F2200">
        <v>7254.63</v>
      </c>
      <c r="G2200">
        <v>490.78</v>
      </c>
      <c r="H2200">
        <v>3558269.81</v>
      </c>
    </row>
    <row r="2201" spans="1:8" x14ac:dyDescent="0.3">
      <c r="A2201" s="8">
        <f>DATEVALUE(MID(B2201,1,10))+(IF(RIGHT(B2201,2)="PM",12,0)+MID(B2201,12,2))/24</f>
        <v>43813.083333333336</v>
      </c>
      <c r="B2201" t="s">
        <v>2370</v>
      </c>
      <c r="C2201">
        <v>7264.5</v>
      </c>
      <c r="D2201">
        <v>7268.79</v>
      </c>
      <c r="E2201">
        <v>7248.85</v>
      </c>
      <c r="F2201">
        <v>7254.8</v>
      </c>
      <c r="G2201">
        <v>477.76</v>
      </c>
      <c r="H2201">
        <v>3468335.4</v>
      </c>
    </row>
    <row r="2202" spans="1:8" x14ac:dyDescent="0.3">
      <c r="A2202" s="8">
        <f>DATEVALUE(MID(B2202,1,10))+(IF(RIGHT(B2202,2)="PM",12,0)+MID(B2202,12,2))/24</f>
        <v>43813.041666666664</v>
      </c>
      <c r="B2202" t="s">
        <v>2371</v>
      </c>
      <c r="C2202">
        <v>7248</v>
      </c>
      <c r="D2202">
        <v>7271.77</v>
      </c>
      <c r="E2202">
        <v>7237.87</v>
      </c>
      <c r="F2202">
        <v>7264.5</v>
      </c>
      <c r="G2202">
        <v>409.43</v>
      </c>
      <c r="H2202">
        <v>2970559.89</v>
      </c>
    </row>
    <row r="2203" spans="1:8" x14ac:dyDescent="0.3">
      <c r="A2203" s="8">
        <f>DATEVALUE(MID(B2203,1,10))+(IF(RIGHT(B2203,2)="PM",12,0)+MID(B2203,12,2))/24</f>
        <v>43813.5</v>
      </c>
      <c r="B2203" t="s">
        <v>2372</v>
      </c>
      <c r="C2203">
        <v>7258.48</v>
      </c>
      <c r="D2203">
        <v>7258.48</v>
      </c>
      <c r="E2203">
        <v>7232.09</v>
      </c>
      <c r="F2203">
        <v>7248</v>
      </c>
      <c r="G2203">
        <v>497.43</v>
      </c>
      <c r="H2203">
        <v>3603850.29</v>
      </c>
    </row>
    <row r="2204" spans="1:8" x14ac:dyDescent="0.3">
      <c r="A2204" s="8">
        <f>DATEVALUE(MID(B2204,1,10))+(IF(RIGHT(B2204,2)="PM",12,0)+MID(B2204,12,2))/24</f>
        <v>43812.958333333336</v>
      </c>
      <c r="B2204" t="s">
        <v>2373</v>
      </c>
      <c r="C2204">
        <v>7242.86</v>
      </c>
      <c r="D2204">
        <v>7258.61</v>
      </c>
      <c r="E2204">
        <v>7239.47</v>
      </c>
      <c r="F2204">
        <v>7258.48</v>
      </c>
      <c r="G2204">
        <v>461.28</v>
      </c>
      <c r="H2204">
        <v>3343789.28</v>
      </c>
    </row>
    <row r="2205" spans="1:8" x14ac:dyDescent="0.3">
      <c r="A2205" s="8">
        <f>DATEVALUE(MID(B2205,1,10))+(IF(RIGHT(B2205,2)="PM",12,0)+MID(B2205,12,2))/24</f>
        <v>43812.916666666664</v>
      </c>
      <c r="B2205" t="s">
        <v>2374</v>
      </c>
      <c r="C2205">
        <v>7244.58</v>
      </c>
      <c r="D2205">
        <v>7258.62</v>
      </c>
      <c r="E2205">
        <v>7230.64</v>
      </c>
      <c r="F2205">
        <v>7242.86</v>
      </c>
      <c r="G2205">
        <v>418.68</v>
      </c>
      <c r="H2205">
        <v>3032595.37</v>
      </c>
    </row>
    <row r="2206" spans="1:8" x14ac:dyDescent="0.3">
      <c r="A2206" s="8">
        <f>DATEVALUE(MID(B2206,1,10))+(IF(RIGHT(B2206,2)="PM",12,0)+MID(B2206,12,2))/24</f>
        <v>43812.875</v>
      </c>
      <c r="B2206" t="s">
        <v>2375</v>
      </c>
      <c r="C2206">
        <v>7257.31</v>
      </c>
      <c r="D2206">
        <v>7257.31</v>
      </c>
      <c r="E2206">
        <v>7238.01</v>
      </c>
      <c r="F2206">
        <v>7244.58</v>
      </c>
      <c r="G2206">
        <v>506.47</v>
      </c>
      <c r="H2206">
        <v>3670327.23</v>
      </c>
    </row>
    <row r="2207" spans="1:8" x14ac:dyDescent="0.3">
      <c r="A2207" s="8">
        <f>DATEVALUE(MID(B2207,1,10))+(IF(RIGHT(B2207,2)="PM",12,0)+MID(B2207,12,2))/24</f>
        <v>43812.833333333336</v>
      </c>
      <c r="B2207" t="s">
        <v>2376</v>
      </c>
      <c r="C2207">
        <v>7253.87</v>
      </c>
      <c r="D2207">
        <v>7266.87</v>
      </c>
      <c r="E2207">
        <v>7249.88</v>
      </c>
      <c r="F2207">
        <v>7257.31</v>
      </c>
      <c r="G2207">
        <v>496.77</v>
      </c>
      <c r="H2207">
        <v>3605846.86</v>
      </c>
    </row>
    <row r="2208" spans="1:8" x14ac:dyDescent="0.3">
      <c r="A2208" s="8">
        <f>DATEVALUE(MID(B2208,1,10))+(IF(RIGHT(B2208,2)="PM",12,0)+MID(B2208,12,2))/24</f>
        <v>43812.791666666664</v>
      </c>
      <c r="B2208" t="s">
        <v>2377</v>
      </c>
      <c r="C2208">
        <v>7239.97</v>
      </c>
      <c r="D2208">
        <v>7270</v>
      </c>
      <c r="E2208">
        <v>7231.69</v>
      </c>
      <c r="F2208">
        <v>7253.87</v>
      </c>
      <c r="G2208">
        <v>1211.8499999999999</v>
      </c>
      <c r="H2208">
        <v>8785420.8300000001</v>
      </c>
    </row>
    <row r="2209" spans="1:8" x14ac:dyDescent="0.3">
      <c r="A2209" s="8">
        <f>DATEVALUE(MID(B2209,1,10))+(IF(RIGHT(B2209,2)="PM",12,0)+MID(B2209,12,2))/24</f>
        <v>43812.75</v>
      </c>
      <c r="B2209" t="s">
        <v>2378</v>
      </c>
      <c r="C2209">
        <v>7274.36</v>
      </c>
      <c r="D2209">
        <v>7283.78</v>
      </c>
      <c r="E2209">
        <v>7224</v>
      </c>
      <c r="F2209">
        <v>7239.97</v>
      </c>
      <c r="G2209">
        <v>1433.1</v>
      </c>
      <c r="H2209">
        <v>10401791.380000001</v>
      </c>
    </row>
    <row r="2210" spans="1:8" x14ac:dyDescent="0.3">
      <c r="A2210" s="8">
        <f>DATEVALUE(MID(B2210,1,10))+(IF(RIGHT(B2210,2)="PM",12,0)+MID(B2210,12,2))/24</f>
        <v>43812.708333333336</v>
      </c>
      <c r="B2210" t="s">
        <v>2379</v>
      </c>
      <c r="C2210">
        <v>7282.18</v>
      </c>
      <c r="D2210">
        <v>7298</v>
      </c>
      <c r="E2210">
        <v>7258</v>
      </c>
      <c r="F2210">
        <v>7274.36</v>
      </c>
      <c r="G2210">
        <v>1472.17</v>
      </c>
      <c r="H2210">
        <v>10704922.26</v>
      </c>
    </row>
    <row r="2211" spans="1:8" x14ac:dyDescent="0.3">
      <c r="A2211" s="8">
        <f>DATEVALUE(MID(B2211,1,10))+(IF(RIGHT(B2211,2)="PM",12,0)+MID(B2211,12,2))/24</f>
        <v>43812.666666666664</v>
      </c>
      <c r="B2211" t="s">
        <v>2380</v>
      </c>
      <c r="C2211">
        <v>7253.03</v>
      </c>
      <c r="D2211">
        <v>7309.05</v>
      </c>
      <c r="E2211">
        <v>7251</v>
      </c>
      <c r="F2211">
        <v>7282.18</v>
      </c>
      <c r="G2211">
        <v>2348.46</v>
      </c>
      <c r="H2211">
        <v>17091113.699999999</v>
      </c>
    </row>
    <row r="2212" spans="1:8" x14ac:dyDescent="0.3">
      <c r="A2212" s="8">
        <f>DATEVALUE(MID(B2212,1,10))+(IF(RIGHT(B2212,2)="PM",12,0)+MID(B2212,12,2))/24</f>
        <v>43812.625</v>
      </c>
      <c r="B2212" t="s">
        <v>2381</v>
      </c>
      <c r="C2212">
        <v>7229.96</v>
      </c>
      <c r="D2212">
        <v>7268.01</v>
      </c>
      <c r="E2212">
        <v>7225.28</v>
      </c>
      <c r="F2212">
        <v>7253.03</v>
      </c>
      <c r="G2212">
        <v>1783.15</v>
      </c>
      <c r="H2212">
        <v>12921920.630000001</v>
      </c>
    </row>
    <row r="2213" spans="1:8" x14ac:dyDescent="0.3">
      <c r="A2213" s="8">
        <f>DATEVALUE(MID(B2213,1,10))+(IF(RIGHT(B2213,2)="PM",12,0)+MID(B2213,12,2))/24</f>
        <v>43812.583333333336</v>
      </c>
      <c r="B2213" t="s">
        <v>2382</v>
      </c>
      <c r="C2213">
        <v>7234.7</v>
      </c>
      <c r="D2213">
        <v>7237.72</v>
      </c>
      <c r="E2213">
        <v>7222.03</v>
      </c>
      <c r="F2213">
        <v>7229.96</v>
      </c>
      <c r="G2213">
        <v>1215.0899999999999</v>
      </c>
      <c r="H2213">
        <v>8785125.7599999998</v>
      </c>
    </row>
    <row r="2214" spans="1:8" x14ac:dyDescent="0.3">
      <c r="A2214" s="8">
        <f>DATEVALUE(MID(B2214,1,10))+(IF(RIGHT(B2214,2)="PM",12,0)+MID(B2214,12,2))/24</f>
        <v>43812.541666666664</v>
      </c>
      <c r="B2214" t="s">
        <v>2383</v>
      </c>
      <c r="C2214">
        <v>7231.24</v>
      </c>
      <c r="D2214">
        <v>7239.5</v>
      </c>
      <c r="E2214">
        <v>7220.63</v>
      </c>
      <c r="F2214">
        <v>7234.7</v>
      </c>
      <c r="G2214">
        <v>1181.05</v>
      </c>
      <c r="H2214">
        <v>8541148.7899999991</v>
      </c>
    </row>
    <row r="2215" spans="1:8" x14ac:dyDescent="0.3">
      <c r="A2215" s="8">
        <f>DATEVALUE(MID(B2215,1,10))+(IF(RIGHT(B2215,2)="PM",12,0)+MID(B2215,12,2))/24</f>
        <v>43813</v>
      </c>
      <c r="B2215" t="s">
        <v>2384</v>
      </c>
      <c r="C2215">
        <v>7221.9</v>
      </c>
      <c r="D2215">
        <v>7233.19</v>
      </c>
      <c r="E2215">
        <v>7208.2</v>
      </c>
      <c r="F2215">
        <v>7231.24</v>
      </c>
      <c r="G2215">
        <v>1109.24</v>
      </c>
      <c r="H2215">
        <v>8006775.0800000001</v>
      </c>
    </row>
    <row r="2216" spans="1:8" x14ac:dyDescent="0.3">
      <c r="A2216" s="8">
        <f>DATEVALUE(MID(B2216,1,10))+(IF(RIGHT(B2216,2)="PM",12,0)+MID(B2216,12,2))/24</f>
        <v>43812.458333333336</v>
      </c>
      <c r="B2216" t="s">
        <v>2385</v>
      </c>
      <c r="C2216">
        <v>7221.51</v>
      </c>
      <c r="D2216">
        <v>7237.98</v>
      </c>
      <c r="E2216">
        <v>7219.08</v>
      </c>
      <c r="F2216">
        <v>7221.9</v>
      </c>
      <c r="G2216">
        <v>804.39</v>
      </c>
      <c r="H2216">
        <v>5813966.8499999996</v>
      </c>
    </row>
    <row r="2217" spans="1:8" x14ac:dyDescent="0.3">
      <c r="A2217" s="8">
        <f>DATEVALUE(MID(B2217,1,10))+(IF(RIGHT(B2217,2)="PM",12,0)+MID(B2217,12,2))/24</f>
        <v>43812.416666666664</v>
      </c>
      <c r="B2217" t="s">
        <v>2386</v>
      </c>
      <c r="C2217">
        <v>7220.43</v>
      </c>
      <c r="D2217">
        <v>7227.2</v>
      </c>
      <c r="E2217">
        <v>7212</v>
      </c>
      <c r="F2217">
        <v>7221.51</v>
      </c>
      <c r="G2217">
        <v>850.18</v>
      </c>
      <c r="H2217">
        <v>6138870.2599999998</v>
      </c>
    </row>
    <row r="2218" spans="1:8" x14ac:dyDescent="0.3">
      <c r="A2218" s="8">
        <f>DATEVALUE(MID(B2218,1,10))+(IF(RIGHT(B2218,2)="PM",12,0)+MID(B2218,12,2))/24</f>
        <v>43812.375</v>
      </c>
      <c r="B2218" t="s">
        <v>2387</v>
      </c>
      <c r="C2218">
        <v>7216.07</v>
      </c>
      <c r="D2218">
        <v>7230.75</v>
      </c>
      <c r="E2218">
        <v>7214</v>
      </c>
      <c r="F2218">
        <v>7220.43</v>
      </c>
      <c r="G2218">
        <v>1052.31</v>
      </c>
      <c r="H2218">
        <v>7599879.75</v>
      </c>
    </row>
    <row r="2219" spans="1:8" x14ac:dyDescent="0.3">
      <c r="A2219" s="8">
        <f>DATEVALUE(MID(B2219,1,10))+(IF(RIGHT(B2219,2)="PM",12,0)+MID(B2219,12,2))/24</f>
        <v>43812.333333333336</v>
      </c>
      <c r="B2219" t="s">
        <v>2388</v>
      </c>
      <c r="C2219">
        <v>7236.3</v>
      </c>
      <c r="D2219">
        <v>7255</v>
      </c>
      <c r="E2219">
        <v>7205.67</v>
      </c>
      <c r="F2219">
        <v>7216.07</v>
      </c>
      <c r="G2219">
        <v>2139.5300000000002</v>
      </c>
      <c r="H2219">
        <v>15449093.23</v>
      </c>
    </row>
    <row r="2220" spans="1:8" x14ac:dyDescent="0.3">
      <c r="A2220" s="8">
        <f>DATEVALUE(MID(B2220,1,10))+(IF(RIGHT(B2220,2)="PM",12,0)+MID(B2220,12,2))/24</f>
        <v>43812.291666666664</v>
      </c>
      <c r="B2220" t="s">
        <v>2389</v>
      </c>
      <c r="C2220">
        <v>7217.52</v>
      </c>
      <c r="D2220">
        <v>7249.81</v>
      </c>
      <c r="E2220">
        <v>7215.24</v>
      </c>
      <c r="F2220">
        <v>7236.3</v>
      </c>
      <c r="G2220">
        <v>1335.33</v>
      </c>
      <c r="H2220">
        <v>9661050.1500000004</v>
      </c>
    </row>
    <row r="2221" spans="1:8" x14ac:dyDescent="0.3">
      <c r="A2221" s="8">
        <f>DATEVALUE(MID(B2221,1,10))+(IF(RIGHT(B2221,2)="PM",12,0)+MID(B2221,12,2))/24</f>
        <v>43812.25</v>
      </c>
      <c r="B2221" t="s">
        <v>2390</v>
      </c>
      <c r="C2221">
        <v>7227.03</v>
      </c>
      <c r="D2221">
        <v>7229.88</v>
      </c>
      <c r="E2221">
        <v>7208.01</v>
      </c>
      <c r="F2221">
        <v>7217.52</v>
      </c>
      <c r="G2221">
        <v>758.56</v>
      </c>
      <c r="H2221">
        <v>5475085.7599999998</v>
      </c>
    </row>
    <row r="2222" spans="1:8" x14ac:dyDescent="0.3">
      <c r="A2222" s="8">
        <f>DATEVALUE(MID(B2222,1,10))+(IF(RIGHT(B2222,2)="PM",12,0)+MID(B2222,12,2))/24</f>
        <v>43812.208333333336</v>
      </c>
      <c r="B2222" t="s">
        <v>2391</v>
      </c>
      <c r="C2222">
        <v>7227.43</v>
      </c>
      <c r="D2222">
        <v>7230.6</v>
      </c>
      <c r="E2222">
        <v>7217.4</v>
      </c>
      <c r="F2222">
        <v>7227.03</v>
      </c>
      <c r="G2222">
        <v>708.36</v>
      </c>
      <c r="H2222">
        <v>5117348.93</v>
      </c>
    </row>
    <row r="2223" spans="1:8" x14ac:dyDescent="0.3">
      <c r="A2223" s="8">
        <f>DATEVALUE(MID(B2223,1,10))+(IF(RIGHT(B2223,2)="PM",12,0)+MID(B2223,12,2))/24</f>
        <v>43812.166666666664</v>
      </c>
      <c r="B2223" t="s">
        <v>2392</v>
      </c>
      <c r="C2223">
        <v>7229.1</v>
      </c>
      <c r="D2223">
        <v>7247.62</v>
      </c>
      <c r="E2223">
        <v>7225.05</v>
      </c>
      <c r="F2223">
        <v>7227.43</v>
      </c>
      <c r="G2223">
        <v>1198.96</v>
      </c>
      <c r="H2223">
        <v>8674360.75</v>
      </c>
    </row>
    <row r="2224" spans="1:8" x14ac:dyDescent="0.3">
      <c r="A2224" s="8">
        <f>DATEVALUE(MID(B2224,1,10))+(IF(RIGHT(B2224,2)="PM",12,0)+MID(B2224,12,2))/24</f>
        <v>43812.125</v>
      </c>
      <c r="B2224" t="s">
        <v>2393</v>
      </c>
      <c r="C2224">
        <v>7212.72</v>
      </c>
      <c r="D2224">
        <v>7236.5</v>
      </c>
      <c r="E2224">
        <v>7208.42</v>
      </c>
      <c r="F2224">
        <v>7229.1</v>
      </c>
      <c r="G2224">
        <v>1048.4100000000001</v>
      </c>
      <c r="H2224">
        <v>7571851.1399999997</v>
      </c>
    </row>
    <row r="2225" spans="1:8" x14ac:dyDescent="0.3">
      <c r="A2225" s="8">
        <f>DATEVALUE(MID(B2225,1,10))+(IF(RIGHT(B2225,2)="PM",12,0)+MID(B2225,12,2))/24</f>
        <v>43812.083333333336</v>
      </c>
      <c r="B2225" t="s">
        <v>2394</v>
      </c>
      <c r="C2225">
        <v>7204.94</v>
      </c>
      <c r="D2225">
        <v>7218.98</v>
      </c>
      <c r="E2225">
        <v>7199.57</v>
      </c>
      <c r="F2225">
        <v>7212.72</v>
      </c>
      <c r="G2225">
        <v>682.84</v>
      </c>
      <c r="H2225">
        <v>4923450.58</v>
      </c>
    </row>
    <row r="2226" spans="1:8" x14ac:dyDescent="0.3">
      <c r="A2226" s="8">
        <f>DATEVALUE(MID(B2226,1,10))+(IF(RIGHT(B2226,2)="PM",12,0)+MID(B2226,12,2))/24</f>
        <v>43812.041666666664</v>
      </c>
      <c r="B2226" t="s">
        <v>2395</v>
      </c>
      <c r="C2226">
        <v>7197.66</v>
      </c>
      <c r="D2226">
        <v>7211.08</v>
      </c>
      <c r="E2226">
        <v>7190.76</v>
      </c>
      <c r="F2226">
        <v>7204.94</v>
      </c>
      <c r="G2226">
        <v>659.18</v>
      </c>
      <c r="H2226">
        <v>4747181.6900000004</v>
      </c>
    </row>
    <row r="2227" spans="1:8" x14ac:dyDescent="0.3">
      <c r="A2227" s="8">
        <f>DATEVALUE(MID(B2227,1,10))+(IF(RIGHT(B2227,2)="PM",12,0)+MID(B2227,12,2))/24</f>
        <v>43812.5</v>
      </c>
      <c r="B2227" t="s">
        <v>2396</v>
      </c>
      <c r="C2227">
        <v>7198.08</v>
      </c>
      <c r="D2227">
        <v>7216.93</v>
      </c>
      <c r="E2227">
        <v>7196.02</v>
      </c>
      <c r="F2227">
        <v>7197.66</v>
      </c>
      <c r="G2227">
        <v>715.49</v>
      </c>
      <c r="H2227">
        <v>5157327.49</v>
      </c>
    </row>
    <row r="2228" spans="1:8" x14ac:dyDescent="0.3">
      <c r="A2228" s="8">
        <f>DATEVALUE(MID(B2228,1,10))+(IF(RIGHT(B2228,2)="PM",12,0)+MID(B2228,12,2))/24</f>
        <v>43811.958333333336</v>
      </c>
      <c r="B2228" t="s">
        <v>2397</v>
      </c>
      <c r="C2228">
        <v>7200.03</v>
      </c>
      <c r="D2228">
        <v>7211.78</v>
      </c>
      <c r="E2228">
        <v>7192.11</v>
      </c>
      <c r="F2228">
        <v>7198.08</v>
      </c>
      <c r="G2228">
        <v>703.7</v>
      </c>
      <c r="H2228">
        <v>5069210.74</v>
      </c>
    </row>
    <row r="2229" spans="1:8" x14ac:dyDescent="0.3">
      <c r="A2229" s="8">
        <f>DATEVALUE(MID(B2229,1,10))+(IF(RIGHT(B2229,2)="PM",12,0)+MID(B2229,12,2))/24</f>
        <v>43811.916666666664</v>
      </c>
      <c r="B2229" t="s">
        <v>2398</v>
      </c>
      <c r="C2229">
        <v>7206.11</v>
      </c>
      <c r="D2229">
        <v>7212.85</v>
      </c>
      <c r="E2229">
        <v>7186.12</v>
      </c>
      <c r="F2229">
        <v>7200.03</v>
      </c>
      <c r="G2229">
        <v>769.1</v>
      </c>
      <c r="H2229">
        <v>5538674.1200000001</v>
      </c>
    </row>
    <row r="2230" spans="1:8" x14ac:dyDescent="0.3">
      <c r="A2230" s="8">
        <f>DATEVALUE(MID(B2230,1,10))+(IF(RIGHT(B2230,2)="PM",12,0)+MID(B2230,12,2))/24</f>
        <v>43811.875</v>
      </c>
      <c r="B2230" t="s">
        <v>2399</v>
      </c>
      <c r="C2230">
        <v>7250.08</v>
      </c>
      <c r="D2230">
        <v>7261.95</v>
      </c>
      <c r="E2230">
        <v>7195</v>
      </c>
      <c r="F2230">
        <v>7206.11</v>
      </c>
      <c r="G2230">
        <v>1378.15</v>
      </c>
      <c r="H2230">
        <v>9969188.1799999997</v>
      </c>
    </row>
    <row r="2231" spans="1:8" x14ac:dyDescent="0.3">
      <c r="A2231" s="8">
        <f>DATEVALUE(MID(B2231,1,10))+(IF(RIGHT(B2231,2)="PM",12,0)+MID(B2231,12,2))/24</f>
        <v>43811.833333333336</v>
      </c>
      <c r="B2231" t="s">
        <v>2400</v>
      </c>
      <c r="C2231">
        <v>7204.73</v>
      </c>
      <c r="D2231">
        <v>7255</v>
      </c>
      <c r="E2231">
        <v>7200.01</v>
      </c>
      <c r="F2231">
        <v>7250.08</v>
      </c>
      <c r="G2231">
        <v>1242.19</v>
      </c>
      <c r="H2231">
        <v>8981445.3300000001</v>
      </c>
    </row>
    <row r="2232" spans="1:8" x14ac:dyDescent="0.3">
      <c r="A2232" s="8">
        <f>DATEVALUE(MID(B2232,1,10))+(IF(RIGHT(B2232,2)="PM",12,0)+MID(B2232,12,2))/24</f>
        <v>43811.791666666664</v>
      </c>
      <c r="B2232" t="s">
        <v>2401</v>
      </c>
      <c r="C2232">
        <v>7216.85</v>
      </c>
      <c r="D2232">
        <v>7225.68</v>
      </c>
      <c r="E2232">
        <v>7195.61</v>
      </c>
      <c r="F2232">
        <v>7204.73</v>
      </c>
      <c r="G2232">
        <v>977.73</v>
      </c>
      <c r="H2232">
        <v>7047106.4500000002</v>
      </c>
    </row>
    <row r="2233" spans="1:8" x14ac:dyDescent="0.3">
      <c r="A2233" s="8">
        <f>DATEVALUE(MID(B2233,1,10))+(IF(RIGHT(B2233,2)="PM",12,0)+MID(B2233,12,2))/24</f>
        <v>43811.75</v>
      </c>
      <c r="B2233" t="s">
        <v>2402</v>
      </c>
      <c r="C2233">
        <v>7202.08</v>
      </c>
      <c r="D2233">
        <v>7226.79</v>
      </c>
      <c r="E2233">
        <v>7192.84</v>
      </c>
      <c r="F2233">
        <v>7216.85</v>
      </c>
      <c r="G2233">
        <v>1457.58</v>
      </c>
      <c r="H2233">
        <v>10507135.630000001</v>
      </c>
    </row>
    <row r="2234" spans="1:8" x14ac:dyDescent="0.3">
      <c r="A2234" s="8">
        <f>DATEVALUE(MID(B2234,1,10))+(IF(RIGHT(B2234,2)="PM",12,0)+MID(B2234,12,2))/24</f>
        <v>43811.708333333336</v>
      </c>
      <c r="B2234" t="s">
        <v>2403</v>
      </c>
      <c r="C2234">
        <v>7204.96</v>
      </c>
      <c r="D2234">
        <v>7212.26</v>
      </c>
      <c r="E2234">
        <v>7190.82</v>
      </c>
      <c r="F2234">
        <v>7202.08</v>
      </c>
      <c r="G2234">
        <v>1142.83</v>
      </c>
      <c r="H2234">
        <v>8230447</v>
      </c>
    </row>
    <row r="2235" spans="1:8" x14ac:dyDescent="0.3">
      <c r="A2235" s="8">
        <f>DATEVALUE(MID(B2235,1,10))+(IF(RIGHT(B2235,2)="PM",12,0)+MID(B2235,12,2))/24</f>
        <v>43811.666666666664</v>
      </c>
      <c r="B2235" t="s">
        <v>2404</v>
      </c>
      <c r="C2235">
        <v>7191.56</v>
      </c>
      <c r="D2235">
        <v>7214.45</v>
      </c>
      <c r="E2235">
        <v>7175.96</v>
      </c>
      <c r="F2235">
        <v>7204.96</v>
      </c>
      <c r="G2235">
        <v>1839.84</v>
      </c>
      <c r="H2235">
        <v>13246656.99</v>
      </c>
    </row>
    <row r="2236" spans="1:8" x14ac:dyDescent="0.3">
      <c r="A2236" s="8">
        <f>DATEVALUE(MID(B2236,1,10))+(IF(RIGHT(B2236,2)="PM",12,0)+MID(B2236,12,2))/24</f>
        <v>43811.625</v>
      </c>
      <c r="B2236" t="s">
        <v>2405</v>
      </c>
      <c r="C2236">
        <v>7165.52</v>
      </c>
      <c r="D2236">
        <v>7193.4</v>
      </c>
      <c r="E2236">
        <v>7151.72</v>
      </c>
      <c r="F2236">
        <v>7191.56</v>
      </c>
      <c r="G2236">
        <v>1610.53</v>
      </c>
      <c r="H2236">
        <v>11545636.42</v>
      </c>
    </row>
    <row r="2237" spans="1:8" x14ac:dyDescent="0.3">
      <c r="A2237" s="8">
        <f>DATEVALUE(MID(B2237,1,10))+(IF(RIGHT(B2237,2)="PM",12,0)+MID(B2237,12,2))/24</f>
        <v>43811.583333333336</v>
      </c>
      <c r="B2237" t="s">
        <v>2406</v>
      </c>
      <c r="C2237">
        <v>7192.67</v>
      </c>
      <c r="D2237">
        <v>7222.15</v>
      </c>
      <c r="E2237">
        <v>7140</v>
      </c>
      <c r="F2237">
        <v>7165.52</v>
      </c>
      <c r="G2237">
        <v>3245.34</v>
      </c>
      <c r="H2237">
        <v>23285907.149999999</v>
      </c>
    </row>
    <row r="2238" spans="1:8" x14ac:dyDescent="0.3">
      <c r="A2238" s="8">
        <f>DATEVALUE(MID(B2238,1,10))+(IF(RIGHT(B2238,2)="PM",12,0)+MID(B2238,12,2))/24</f>
        <v>43811.541666666664</v>
      </c>
      <c r="B2238" t="s">
        <v>2407</v>
      </c>
      <c r="C2238">
        <v>7193.46</v>
      </c>
      <c r="D2238">
        <v>7205</v>
      </c>
      <c r="E2238">
        <v>7174</v>
      </c>
      <c r="F2238">
        <v>7192.67</v>
      </c>
      <c r="G2238">
        <v>1245.3800000000001</v>
      </c>
      <c r="H2238">
        <v>8952951.6500000004</v>
      </c>
    </row>
    <row r="2239" spans="1:8" x14ac:dyDescent="0.3">
      <c r="A2239" s="8">
        <f>DATEVALUE(MID(B2239,1,10))+(IF(RIGHT(B2239,2)="PM",12,0)+MID(B2239,12,2))/24</f>
        <v>43812</v>
      </c>
      <c r="B2239" t="s">
        <v>2408</v>
      </c>
      <c r="C2239">
        <v>7192.93</v>
      </c>
      <c r="D2239">
        <v>7214.99</v>
      </c>
      <c r="E2239">
        <v>7180.17</v>
      </c>
      <c r="F2239">
        <v>7193.46</v>
      </c>
      <c r="G2239">
        <v>2051.3000000000002</v>
      </c>
      <c r="H2239">
        <v>14768743.57</v>
      </c>
    </row>
    <row r="2240" spans="1:8" x14ac:dyDescent="0.3">
      <c r="A2240" s="8">
        <f>DATEVALUE(MID(B2240,1,10))+(IF(RIGHT(B2240,2)="PM",12,0)+MID(B2240,12,2))/24</f>
        <v>43811.458333333336</v>
      </c>
      <c r="B2240" t="s">
        <v>2409</v>
      </c>
      <c r="C2240">
        <v>7161.19</v>
      </c>
      <c r="D2240">
        <v>7206.08</v>
      </c>
      <c r="E2240">
        <v>7158.81</v>
      </c>
      <c r="F2240">
        <v>7192.93</v>
      </c>
      <c r="G2240">
        <v>1525.05</v>
      </c>
      <c r="H2240">
        <v>10960451.74</v>
      </c>
    </row>
    <row r="2241" spans="1:8" x14ac:dyDescent="0.3">
      <c r="A2241" s="8">
        <f>DATEVALUE(MID(B2241,1,10))+(IF(RIGHT(B2241,2)="PM",12,0)+MID(B2241,12,2))/24</f>
        <v>43811.416666666664</v>
      </c>
      <c r="B2241" t="s">
        <v>2410</v>
      </c>
      <c r="C2241">
        <v>7164.22</v>
      </c>
      <c r="D2241">
        <v>7217.99</v>
      </c>
      <c r="E2241">
        <v>7136.82</v>
      </c>
      <c r="F2241">
        <v>7161.19</v>
      </c>
      <c r="G2241">
        <v>2362.81</v>
      </c>
      <c r="H2241">
        <v>16940844.600000001</v>
      </c>
    </row>
    <row r="2242" spans="1:8" x14ac:dyDescent="0.3">
      <c r="A2242" s="8">
        <f>DATEVALUE(MID(B2242,1,10))+(IF(RIGHT(B2242,2)="PM",12,0)+MID(B2242,12,2))/24</f>
        <v>43811.375</v>
      </c>
      <c r="B2242" t="s">
        <v>2411</v>
      </c>
      <c r="C2242">
        <v>7136.01</v>
      </c>
      <c r="D2242">
        <v>7177.45</v>
      </c>
      <c r="E2242">
        <v>7135</v>
      </c>
      <c r="F2242">
        <v>7164.22</v>
      </c>
      <c r="G2242">
        <v>1941.12</v>
      </c>
      <c r="H2242">
        <v>13893290.35</v>
      </c>
    </row>
    <row r="2243" spans="1:8" x14ac:dyDescent="0.3">
      <c r="A2243" s="8">
        <f>DATEVALUE(MID(B2243,1,10))+(IF(RIGHT(B2243,2)="PM",12,0)+MID(B2243,12,2))/24</f>
        <v>43811.333333333336</v>
      </c>
      <c r="B2243" t="s">
        <v>2412</v>
      </c>
      <c r="C2243">
        <v>7151.05</v>
      </c>
      <c r="D2243">
        <v>7152.17</v>
      </c>
      <c r="E2243">
        <v>7115</v>
      </c>
      <c r="F2243">
        <v>7136.01</v>
      </c>
      <c r="G2243">
        <v>1449.24</v>
      </c>
      <c r="H2243">
        <v>10335273.91</v>
      </c>
    </row>
    <row r="2244" spans="1:8" x14ac:dyDescent="0.3">
      <c r="A2244" s="8">
        <f>DATEVALUE(MID(B2244,1,10))+(IF(RIGHT(B2244,2)="PM",12,0)+MID(B2244,12,2))/24</f>
        <v>43811.291666666664</v>
      </c>
      <c r="B2244" t="s">
        <v>2413</v>
      </c>
      <c r="C2244">
        <v>7173.14</v>
      </c>
      <c r="D2244">
        <v>7175.37</v>
      </c>
      <c r="E2244">
        <v>7146.02</v>
      </c>
      <c r="F2244">
        <v>7151.05</v>
      </c>
      <c r="G2244">
        <v>770.39</v>
      </c>
      <c r="H2244">
        <v>5516350.2300000004</v>
      </c>
    </row>
    <row r="2245" spans="1:8" x14ac:dyDescent="0.3">
      <c r="A2245" s="8">
        <f>DATEVALUE(MID(B2245,1,10))+(IF(RIGHT(B2245,2)="PM",12,0)+MID(B2245,12,2))/24</f>
        <v>43811.25</v>
      </c>
      <c r="B2245" t="s">
        <v>2414</v>
      </c>
      <c r="C2245">
        <v>7163.02</v>
      </c>
      <c r="D2245">
        <v>7177.46</v>
      </c>
      <c r="E2245">
        <v>7150.02</v>
      </c>
      <c r="F2245">
        <v>7173.14</v>
      </c>
      <c r="G2245">
        <v>736.84</v>
      </c>
      <c r="H2245">
        <v>5277330.51</v>
      </c>
    </row>
    <row r="2246" spans="1:8" x14ac:dyDescent="0.3">
      <c r="A2246" s="8">
        <f>DATEVALUE(MID(B2246,1,10))+(IF(RIGHT(B2246,2)="PM",12,0)+MID(B2246,12,2))/24</f>
        <v>43811.208333333336</v>
      </c>
      <c r="B2246" t="s">
        <v>2415</v>
      </c>
      <c r="C2246">
        <v>7149.98</v>
      </c>
      <c r="D2246">
        <v>7166.85</v>
      </c>
      <c r="E2246">
        <v>7144.31</v>
      </c>
      <c r="F2246">
        <v>7163.02</v>
      </c>
      <c r="G2246">
        <v>646.41</v>
      </c>
      <c r="H2246">
        <v>4627062.46</v>
      </c>
    </row>
    <row r="2247" spans="1:8" x14ac:dyDescent="0.3">
      <c r="A2247" s="8">
        <f>DATEVALUE(MID(B2247,1,10))+(IF(RIGHT(B2247,2)="PM",12,0)+MID(B2247,12,2))/24</f>
        <v>43811.166666666664</v>
      </c>
      <c r="B2247" t="s">
        <v>2416</v>
      </c>
      <c r="C2247">
        <v>7156.03</v>
      </c>
      <c r="D2247">
        <v>7168.02</v>
      </c>
      <c r="E2247">
        <v>7140</v>
      </c>
      <c r="F2247">
        <v>7149.98</v>
      </c>
      <c r="G2247">
        <v>741.64</v>
      </c>
      <c r="H2247">
        <v>5308023.37</v>
      </c>
    </row>
    <row r="2248" spans="1:8" x14ac:dyDescent="0.3">
      <c r="A2248" s="8">
        <f>DATEVALUE(MID(B2248,1,10))+(IF(RIGHT(B2248,2)="PM",12,0)+MID(B2248,12,2))/24</f>
        <v>43811.125</v>
      </c>
      <c r="B2248" t="s">
        <v>2417</v>
      </c>
      <c r="C2248">
        <v>7157.38</v>
      </c>
      <c r="D2248">
        <v>7174.04</v>
      </c>
      <c r="E2248">
        <v>7151.36</v>
      </c>
      <c r="F2248">
        <v>7156.03</v>
      </c>
      <c r="G2248">
        <v>729.57</v>
      </c>
      <c r="H2248">
        <v>5224399.88</v>
      </c>
    </row>
    <row r="2249" spans="1:8" x14ac:dyDescent="0.3">
      <c r="A2249" s="8">
        <f>DATEVALUE(MID(B2249,1,10))+(IF(RIGHT(B2249,2)="PM",12,0)+MID(B2249,12,2))/24</f>
        <v>43811.083333333336</v>
      </c>
      <c r="B2249" t="s">
        <v>2418</v>
      </c>
      <c r="C2249">
        <v>7153.23</v>
      </c>
      <c r="D2249">
        <v>7185.27</v>
      </c>
      <c r="E2249">
        <v>7139.26</v>
      </c>
      <c r="F2249">
        <v>7157.38</v>
      </c>
      <c r="G2249">
        <v>1984.95</v>
      </c>
      <c r="H2249">
        <v>14213002.449999999</v>
      </c>
    </row>
    <row r="2250" spans="1:8" x14ac:dyDescent="0.3">
      <c r="A2250" s="8">
        <f>DATEVALUE(MID(B2250,1,10))+(IF(RIGHT(B2250,2)="PM",12,0)+MID(B2250,12,2))/24</f>
        <v>43811.041666666664</v>
      </c>
      <c r="B2250" t="s">
        <v>2419</v>
      </c>
      <c r="C2250">
        <v>7145.81</v>
      </c>
      <c r="D2250">
        <v>7168.11</v>
      </c>
      <c r="E2250">
        <v>7080.3</v>
      </c>
      <c r="F2250">
        <v>7153.23</v>
      </c>
      <c r="G2250">
        <v>2538.63</v>
      </c>
      <c r="H2250">
        <v>18098396.399999999</v>
      </c>
    </row>
    <row r="2251" spans="1:8" x14ac:dyDescent="0.3">
      <c r="A2251" s="8">
        <f>DATEVALUE(MID(B2251,1,10))+(IF(RIGHT(B2251,2)="PM",12,0)+MID(B2251,12,2))/24</f>
        <v>43811.5</v>
      </c>
      <c r="B2251" t="s">
        <v>2420</v>
      </c>
      <c r="C2251">
        <v>7210</v>
      </c>
      <c r="D2251">
        <v>7295</v>
      </c>
      <c r="E2251">
        <v>7113.38</v>
      </c>
      <c r="F2251">
        <v>7145.81</v>
      </c>
      <c r="G2251">
        <v>5654.44</v>
      </c>
      <c r="H2251">
        <v>40672831.850000001</v>
      </c>
    </row>
    <row r="2252" spans="1:8" x14ac:dyDescent="0.3">
      <c r="A2252" s="8">
        <f>DATEVALUE(MID(B2252,1,10))+(IF(RIGHT(B2252,2)="PM",12,0)+MID(B2252,12,2))/24</f>
        <v>43810.958333333336</v>
      </c>
      <c r="B2252" t="s">
        <v>2421</v>
      </c>
      <c r="C2252">
        <v>7203.89</v>
      </c>
      <c r="D2252">
        <v>7210</v>
      </c>
      <c r="E2252">
        <v>7195.48</v>
      </c>
      <c r="F2252">
        <v>7210</v>
      </c>
      <c r="G2252">
        <v>544.44000000000005</v>
      </c>
      <c r="H2252">
        <v>3921601.09</v>
      </c>
    </row>
    <row r="2253" spans="1:8" x14ac:dyDescent="0.3">
      <c r="A2253" s="8">
        <f>DATEVALUE(MID(B2253,1,10))+(IF(RIGHT(B2253,2)="PM",12,0)+MID(B2253,12,2))/24</f>
        <v>43810.916666666664</v>
      </c>
      <c r="B2253" t="s">
        <v>2422</v>
      </c>
      <c r="C2253">
        <v>7194.77</v>
      </c>
      <c r="D2253">
        <v>7204.48</v>
      </c>
      <c r="E2253">
        <v>7183.1</v>
      </c>
      <c r="F2253">
        <v>7203.89</v>
      </c>
      <c r="G2253">
        <v>471.26</v>
      </c>
      <c r="H2253">
        <v>3390011.53</v>
      </c>
    </row>
    <row r="2254" spans="1:8" x14ac:dyDescent="0.3">
      <c r="A2254" s="8">
        <f>DATEVALUE(MID(B2254,1,10))+(IF(RIGHT(B2254,2)="PM",12,0)+MID(B2254,12,2))/24</f>
        <v>43810.875</v>
      </c>
      <c r="B2254" t="s">
        <v>2423</v>
      </c>
      <c r="C2254">
        <v>7171.7</v>
      </c>
      <c r="D2254">
        <v>7200</v>
      </c>
      <c r="E2254">
        <v>7170.83</v>
      </c>
      <c r="F2254">
        <v>7194.77</v>
      </c>
      <c r="G2254">
        <v>595.15</v>
      </c>
      <c r="H2254">
        <v>4275882.58</v>
      </c>
    </row>
    <row r="2255" spans="1:8" x14ac:dyDescent="0.3">
      <c r="A2255" s="8">
        <f>DATEVALUE(MID(B2255,1,10))+(IF(RIGHT(B2255,2)="PM",12,0)+MID(B2255,12,2))/24</f>
        <v>43810.833333333336</v>
      </c>
      <c r="B2255" t="s">
        <v>2424</v>
      </c>
      <c r="C2255">
        <v>7200.23</v>
      </c>
      <c r="D2255">
        <v>7205.97</v>
      </c>
      <c r="E2255">
        <v>7170</v>
      </c>
      <c r="F2255">
        <v>7171.7</v>
      </c>
      <c r="G2255">
        <v>665.99</v>
      </c>
      <c r="H2255">
        <v>4785961.5199999996</v>
      </c>
    </row>
    <row r="2256" spans="1:8" x14ac:dyDescent="0.3">
      <c r="A2256" s="8">
        <f>DATEVALUE(MID(B2256,1,10))+(IF(RIGHT(B2256,2)="PM",12,0)+MID(B2256,12,2))/24</f>
        <v>43810.791666666664</v>
      </c>
      <c r="B2256" t="s">
        <v>2425</v>
      </c>
      <c r="C2256">
        <v>7188.56</v>
      </c>
      <c r="D2256">
        <v>7214.1</v>
      </c>
      <c r="E2256">
        <v>7180</v>
      </c>
      <c r="F2256">
        <v>7200.23</v>
      </c>
      <c r="G2256">
        <v>856.14</v>
      </c>
      <c r="H2256">
        <v>6160632.7699999996</v>
      </c>
    </row>
    <row r="2257" spans="1:8" x14ac:dyDescent="0.3">
      <c r="A2257" s="8">
        <f>DATEVALUE(MID(B2257,1,10))+(IF(RIGHT(B2257,2)="PM",12,0)+MID(B2257,12,2))/24</f>
        <v>43810.75</v>
      </c>
      <c r="B2257" t="s">
        <v>2426</v>
      </c>
      <c r="C2257">
        <v>7197.9</v>
      </c>
      <c r="D2257">
        <v>7209.85</v>
      </c>
      <c r="E2257">
        <v>7183.44</v>
      </c>
      <c r="F2257">
        <v>7188.56</v>
      </c>
      <c r="G2257">
        <v>793.76</v>
      </c>
      <c r="H2257">
        <v>5710560.6699999999</v>
      </c>
    </row>
    <row r="2258" spans="1:8" x14ac:dyDescent="0.3">
      <c r="A2258" s="8">
        <f>DATEVALUE(MID(B2258,1,10))+(IF(RIGHT(B2258,2)="PM",12,0)+MID(B2258,12,2))/24</f>
        <v>43810.708333333336</v>
      </c>
      <c r="B2258" t="s">
        <v>2427</v>
      </c>
      <c r="C2258">
        <v>7192.46</v>
      </c>
      <c r="D2258">
        <v>7205.69</v>
      </c>
      <c r="E2258">
        <v>7177.96</v>
      </c>
      <c r="F2258">
        <v>7197.9</v>
      </c>
      <c r="G2258">
        <v>1111.82</v>
      </c>
      <c r="H2258">
        <v>7995870.9100000001</v>
      </c>
    </row>
    <row r="2259" spans="1:8" x14ac:dyDescent="0.3">
      <c r="A2259" s="8">
        <f>DATEVALUE(MID(B2259,1,10))+(IF(RIGHT(B2259,2)="PM",12,0)+MID(B2259,12,2))/24</f>
        <v>43810.666666666664</v>
      </c>
      <c r="B2259" t="s">
        <v>2428</v>
      </c>
      <c r="C2259">
        <v>7174</v>
      </c>
      <c r="D2259">
        <v>7217.5</v>
      </c>
      <c r="E2259">
        <v>7153.03</v>
      </c>
      <c r="F2259">
        <v>7192.46</v>
      </c>
      <c r="G2259">
        <v>2261.5700000000002</v>
      </c>
      <c r="H2259">
        <v>16255317.35</v>
      </c>
    </row>
    <row r="2260" spans="1:8" x14ac:dyDescent="0.3">
      <c r="A2260" s="8">
        <f>DATEVALUE(MID(B2260,1,10))+(IF(RIGHT(B2260,2)="PM",12,0)+MID(B2260,12,2))/24</f>
        <v>43810.625</v>
      </c>
      <c r="B2260" t="s">
        <v>2429</v>
      </c>
      <c r="C2260">
        <v>7233.65</v>
      </c>
      <c r="D2260">
        <v>7235.7</v>
      </c>
      <c r="E2260">
        <v>7125.66</v>
      </c>
      <c r="F2260">
        <v>7174</v>
      </c>
      <c r="G2260">
        <v>3590.17</v>
      </c>
      <c r="H2260">
        <v>25780903.510000002</v>
      </c>
    </row>
    <row r="2261" spans="1:8" x14ac:dyDescent="0.3">
      <c r="A2261" s="8">
        <f>DATEVALUE(MID(B2261,1,10))+(IF(RIGHT(B2261,2)="PM",12,0)+MID(B2261,12,2))/24</f>
        <v>43810.583333333336</v>
      </c>
      <c r="B2261" t="s">
        <v>2430</v>
      </c>
      <c r="C2261">
        <v>7240.51</v>
      </c>
      <c r="D2261">
        <v>7253.21</v>
      </c>
      <c r="E2261">
        <v>7224</v>
      </c>
      <c r="F2261">
        <v>7233.65</v>
      </c>
      <c r="G2261">
        <v>1205.3599999999999</v>
      </c>
      <c r="H2261">
        <v>8724128.5299999993</v>
      </c>
    </row>
    <row r="2262" spans="1:8" x14ac:dyDescent="0.3">
      <c r="A2262" s="8">
        <f>DATEVALUE(MID(B2262,1,10))+(IF(RIGHT(B2262,2)="PM",12,0)+MID(B2262,12,2))/24</f>
        <v>43810.541666666664</v>
      </c>
      <c r="B2262" t="s">
        <v>2431</v>
      </c>
      <c r="C2262">
        <v>7257.04</v>
      </c>
      <c r="D2262">
        <v>7261.32</v>
      </c>
      <c r="E2262">
        <v>7219.56</v>
      </c>
      <c r="F2262">
        <v>7240.51</v>
      </c>
      <c r="G2262">
        <v>1589.01</v>
      </c>
      <c r="H2262">
        <v>11505501.779999999</v>
      </c>
    </row>
    <row r="2263" spans="1:8" x14ac:dyDescent="0.3">
      <c r="A2263" s="8">
        <f>DATEVALUE(MID(B2263,1,10))+(IF(RIGHT(B2263,2)="PM",12,0)+MID(B2263,12,2))/24</f>
        <v>43811</v>
      </c>
      <c r="B2263" t="s">
        <v>2432</v>
      </c>
      <c r="C2263">
        <v>7227.36</v>
      </c>
      <c r="D2263">
        <v>7267.01</v>
      </c>
      <c r="E2263">
        <v>7227.36</v>
      </c>
      <c r="F2263">
        <v>7257.04</v>
      </c>
      <c r="G2263">
        <v>1579.89</v>
      </c>
      <c r="H2263">
        <v>11450288.42</v>
      </c>
    </row>
    <row r="2264" spans="1:8" x14ac:dyDescent="0.3">
      <c r="A2264" s="8">
        <f>DATEVALUE(MID(B2264,1,10))+(IF(RIGHT(B2264,2)="PM",12,0)+MID(B2264,12,2))/24</f>
        <v>43810.458333333336</v>
      </c>
      <c r="B2264" t="s">
        <v>2433</v>
      </c>
      <c r="C2264">
        <v>7222.87</v>
      </c>
      <c r="D2264">
        <v>7245</v>
      </c>
      <c r="E2264">
        <v>7219.36</v>
      </c>
      <c r="F2264">
        <v>7227.36</v>
      </c>
      <c r="G2264">
        <v>905.48</v>
      </c>
      <c r="H2264">
        <v>6547505.4900000002</v>
      </c>
    </row>
    <row r="2265" spans="1:8" x14ac:dyDescent="0.3">
      <c r="A2265" s="8">
        <f>DATEVALUE(MID(B2265,1,10))+(IF(RIGHT(B2265,2)="PM",12,0)+MID(B2265,12,2))/24</f>
        <v>43810.416666666664</v>
      </c>
      <c r="B2265" t="s">
        <v>2434</v>
      </c>
      <c r="C2265">
        <v>7238.28</v>
      </c>
      <c r="D2265">
        <v>7239.98</v>
      </c>
      <c r="E2265">
        <v>7202.01</v>
      </c>
      <c r="F2265">
        <v>7222.87</v>
      </c>
      <c r="G2265">
        <v>1323.4</v>
      </c>
      <c r="H2265">
        <v>9551552.3300000001</v>
      </c>
    </row>
    <row r="2266" spans="1:8" x14ac:dyDescent="0.3">
      <c r="A2266" s="8">
        <f>DATEVALUE(MID(B2266,1,10))+(IF(RIGHT(B2266,2)="PM",12,0)+MID(B2266,12,2))/24</f>
        <v>43810.375</v>
      </c>
      <c r="B2266" t="s">
        <v>2435</v>
      </c>
      <c r="C2266">
        <v>7222.3</v>
      </c>
      <c r="D2266">
        <v>7249.72</v>
      </c>
      <c r="E2266">
        <v>7222.3</v>
      </c>
      <c r="F2266">
        <v>7238.28</v>
      </c>
      <c r="G2266">
        <v>1394.44</v>
      </c>
      <c r="H2266">
        <v>10092331.68</v>
      </c>
    </row>
    <row r="2267" spans="1:8" x14ac:dyDescent="0.3">
      <c r="A2267" s="8">
        <f>DATEVALUE(MID(B2267,1,10))+(IF(RIGHT(B2267,2)="PM",12,0)+MID(B2267,12,2))/24</f>
        <v>43810.333333333336</v>
      </c>
      <c r="B2267" t="s">
        <v>2436</v>
      </c>
      <c r="C2267">
        <v>7220.12</v>
      </c>
      <c r="D2267">
        <v>7234.3</v>
      </c>
      <c r="E2267">
        <v>7215.22</v>
      </c>
      <c r="F2267">
        <v>7222.3</v>
      </c>
      <c r="G2267">
        <v>1083.55</v>
      </c>
      <c r="H2267">
        <v>7829442.1500000004</v>
      </c>
    </row>
    <row r="2268" spans="1:8" x14ac:dyDescent="0.3">
      <c r="A2268" s="8">
        <f>DATEVALUE(MID(B2268,1,10))+(IF(RIGHT(B2268,2)="PM",12,0)+MID(B2268,12,2))/24</f>
        <v>43810.291666666664</v>
      </c>
      <c r="B2268" t="s">
        <v>2437</v>
      </c>
      <c r="C2268">
        <v>7217.89</v>
      </c>
      <c r="D2268">
        <v>7227.39</v>
      </c>
      <c r="E2268">
        <v>7205.86</v>
      </c>
      <c r="F2268">
        <v>7220.12</v>
      </c>
      <c r="G2268">
        <v>810.74</v>
      </c>
      <c r="H2268">
        <v>5851580.0800000001</v>
      </c>
    </row>
    <row r="2269" spans="1:8" x14ac:dyDescent="0.3">
      <c r="A2269" s="8">
        <f>DATEVALUE(MID(B2269,1,10))+(IF(RIGHT(B2269,2)="PM",12,0)+MID(B2269,12,2))/24</f>
        <v>43810.25</v>
      </c>
      <c r="B2269" t="s">
        <v>2438</v>
      </c>
      <c r="C2269">
        <v>7195.57</v>
      </c>
      <c r="D2269">
        <v>7218</v>
      </c>
      <c r="E2269">
        <v>7180</v>
      </c>
      <c r="F2269">
        <v>7217.89</v>
      </c>
      <c r="G2269">
        <v>1071.5</v>
      </c>
      <c r="H2269">
        <v>7718836.8300000001</v>
      </c>
    </row>
    <row r="2270" spans="1:8" x14ac:dyDescent="0.3">
      <c r="A2270" s="8">
        <f>DATEVALUE(MID(B2270,1,10))+(IF(RIGHT(B2270,2)="PM",12,0)+MID(B2270,12,2))/24</f>
        <v>43810.208333333336</v>
      </c>
      <c r="B2270" t="s">
        <v>2439</v>
      </c>
      <c r="C2270">
        <v>7215.88</v>
      </c>
      <c r="D2270">
        <v>7230.21</v>
      </c>
      <c r="E2270">
        <v>7195.57</v>
      </c>
      <c r="F2270">
        <v>7195.57</v>
      </c>
      <c r="G2270">
        <v>776.34</v>
      </c>
      <c r="H2270">
        <v>5598391.5599999996</v>
      </c>
    </row>
    <row r="2271" spans="1:8" x14ac:dyDescent="0.3">
      <c r="A2271" s="8">
        <f>DATEVALUE(MID(B2271,1,10))+(IF(RIGHT(B2271,2)="PM",12,0)+MID(B2271,12,2))/24</f>
        <v>43810.166666666664</v>
      </c>
      <c r="B2271" t="s">
        <v>2440</v>
      </c>
      <c r="C2271">
        <v>7211.97</v>
      </c>
      <c r="D2271">
        <v>7228.87</v>
      </c>
      <c r="E2271">
        <v>7200.01</v>
      </c>
      <c r="F2271">
        <v>7215.88</v>
      </c>
      <c r="G2271">
        <v>824.54</v>
      </c>
      <c r="H2271">
        <v>5951839.9900000002</v>
      </c>
    </row>
    <row r="2272" spans="1:8" x14ac:dyDescent="0.3">
      <c r="A2272" s="8">
        <f>DATEVALUE(MID(B2272,1,10))+(IF(RIGHT(B2272,2)="PM",12,0)+MID(B2272,12,2))/24</f>
        <v>43810.125</v>
      </c>
      <c r="B2272" t="s">
        <v>2441</v>
      </c>
      <c r="C2272">
        <v>7248.59</v>
      </c>
      <c r="D2272">
        <v>7249.86</v>
      </c>
      <c r="E2272">
        <v>7190.17</v>
      </c>
      <c r="F2272">
        <v>7211.97</v>
      </c>
      <c r="G2272">
        <v>1323.93</v>
      </c>
      <c r="H2272">
        <v>9553016.8200000003</v>
      </c>
    </row>
    <row r="2273" spans="1:8" x14ac:dyDescent="0.3">
      <c r="A2273" s="8">
        <f>DATEVALUE(MID(B2273,1,10))+(IF(RIGHT(B2273,2)="PM",12,0)+MID(B2273,12,2))/24</f>
        <v>43810.083333333336</v>
      </c>
      <c r="B2273" t="s">
        <v>2442</v>
      </c>
      <c r="C2273">
        <v>7267.77</v>
      </c>
      <c r="D2273">
        <v>7275.5</v>
      </c>
      <c r="E2273">
        <v>7242.31</v>
      </c>
      <c r="F2273">
        <v>7248.59</v>
      </c>
      <c r="G2273">
        <v>1069.1300000000001</v>
      </c>
      <c r="H2273">
        <v>7758049.3600000003</v>
      </c>
    </row>
    <row r="2274" spans="1:8" x14ac:dyDescent="0.3">
      <c r="A2274" s="8">
        <f>DATEVALUE(MID(B2274,1,10))+(IF(RIGHT(B2274,2)="PM",12,0)+MID(B2274,12,2))/24</f>
        <v>43810.041666666664</v>
      </c>
      <c r="B2274" t="s">
        <v>2443</v>
      </c>
      <c r="C2274">
        <v>7239.39</v>
      </c>
      <c r="D2274">
        <v>7274.4</v>
      </c>
      <c r="E2274">
        <v>7228.36</v>
      </c>
      <c r="F2274">
        <v>7267.77</v>
      </c>
      <c r="G2274">
        <v>1262.42</v>
      </c>
      <c r="H2274">
        <v>9154289.5899999999</v>
      </c>
    </row>
    <row r="2275" spans="1:8" x14ac:dyDescent="0.3">
      <c r="A2275" s="8">
        <f>DATEVALUE(MID(B2275,1,10))+(IF(RIGHT(B2275,2)="PM",12,0)+MID(B2275,12,2))/24</f>
        <v>43810.5</v>
      </c>
      <c r="B2275" t="s">
        <v>2444</v>
      </c>
      <c r="C2275">
        <v>7224.13</v>
      </c>
      <c r="D2275">
        <v>7248.64</v>
      </c>
      <c r="E2275">
        <v>7220.28</v>
      </c>
      <c r="F2275">
        <v>7239.39</v>
      </c>
      <c r="G2275">
        <v>764.03</v>
      </c>
      <c r="H2275">
        <v>5528713.3200000003</v>
      </c>
    </row>
    <row r="2276" spans="1:8" x14ac:dyDescent="0.3">
      <c r="A2276" s="8">
        <f>DATEVALUE(MID(B2276,1,10))+(IF(RIGHT(B2276,2)="PM",12,0)+MID(B2276,12,2))/24</f>
        <v>43809.958333333336</v>
      </c>
      <c r="B2276" t="s">
        <v>2445</v>
      </c>
      <c r="C2276">
        <v>7238.45</v>
      </c>
      <c r="D2276">
        <v>7257.34</v>
      </c>
      <c r="E2276">
        <v>7223.52</v>
      </c>
      <c r="F2276">
        <v>7224.13</v>
      </c>
      <c r="G2276">
        <v>771.6</v>
      </c>
      <c r="H2276">
        <v>5585840.6699999999</v>
      </c>
    </row>
    <row r="2277" spans="1:8" x14ac:dyDescent="0.3">
      <c r="A2277" s="8">
        <f>DATEVALUE(MID(B2277,1,10))+(IF(RIGHT(B2277,2)="PM",12,0)+MID(B2277,12,2))/24</f>
        <v>43809.916666666664</v>
      </c>
      <c r="B2277" t="s">
        <v>2446</v>
      </c>
      <c r="C2277">
        <v>7218.9</v>
      </c>
      <c r="D2277">
        <v>7248.65</v>
      </c>
      <c r="E2277">
        <v>7218</v>
      </c>
      <c r="F2277">
        <v>7238.45</v>
      </c>
      <c r="G2277">
        <v>808.71</v>
      </c>
      <c r="H2277">
        <v>5852114.3399999999</v>
      </c>
    </row>
    <row r="2278" spans="1:8" x14ac:dyDescent="0.3">
      <c r="A2278" s="8">
        <f>DATEVALUE(MID(B2278,1,10))+(IF(RIGHT(B2278,2)="PM",12,0)+MID(B2278,12,2))/24</f>
        <v>43809.875</v>
      </c>
      <c r="B2278" t="s">
        <v>2447</v>
      </c>
      <c r="C2278">
        <v>7207.45</v>
      </c>
      <c r="D2278">
        <v>7241.87</v>
      </c>
      <c r="E2278">
        <v>7203.19</v>
      </c>
      <c r="F2278">
        <v>7218.9</v>
      </c>
      <c r="G2278">
        <v>993.97</v>
      </c>
      <c r="H2278">
        <v>7181254.96</v>
      </c>
    </row>
    <row r="2279" spans="1:8" x14ac:dyDescent="0.3">
      <c r="A2279" s="8">
        <f>DATEVALUE(MID(B2279,1,10))+(IF(RIGHT(B2279,2)="PM",12,0)+MID(B2279,12,2))/24</f>
        <v>43809.833333333336</v>
      </c>
      <c r="B2279" t="s">
        <v>2448</v>
      </c>
      <c r="C2279">
        <v>7231.23</v>
      </c>
      <c r="D2279">
        <v>7231.23</v>
      </c>
      <c r="E2279">
        <v>7185.16</v>
      </c>
      <c r="F2279">
        <v>7207.45</v>
      </c>
      <c r="G2279">
        <v>1280.71</v>
      </c>
      <c r="H2279">
        <v>9224447.6300000008</v>
      </c>
    </row>
    <row r="2280" spans="1:8" x14ac:dyDescent="0.3">
      <c r="A2280" s="8">
        <f>DATEVALUE(MID(B2280,1,10))+(IF(RIGHT(B2280,2)="PM",12,0)+MID(B2280,12,2))/24</f>
        <v>43809.791666666664</v>
      </c>
      <c r="B2280" t="s">
        <v>2449</v>
      </c>
      <c r="C2280">
        <v>7226.35</v>
      </c>
      <c r="D2280">
        <v>7232.79</v>
      </c>
      <c r="E2280">
        <v>7203.56</v>
      </c>
      <c r="F2280">
        <v>7231.23</v>
      </c>
      <c r="G2280">
        <v>1063.42</v>
      </c>
      <c r="H2280">
        <v>7676249.25</v>
      </c>
    </row>
    <row r="2281" spans="1:8" x14ac:dyDescent="0.3">
      <c r="A2281" s="8">
        <f>DATEVALUE(MID(B2281,1,10))+(IF(RIGHT(B2281,2)="PM",12,0)+MID(B2281,12,2))/24</f>
        <v>43809.75</v>
      </c>
      <c r="B2281" t="s">
        <v>2450</v>
      </c>
      <c r="C2281">
        <v>7182.35</v>
      </c>
      <c r="D2281">
        <v>7229.8</v>
      </c>
      <c r="E2281">
        <v>7157.1</v>
      </c>
      <c r="F2281">
        <v>7226.35</v>
      </c>
      <c r="G2281">
        <v>2356.6999999999998</v>
      </c>
      <c r="H2281">
        <v>16969465.609999999</v>
      </c>
    </row>
    <row r="2282" spans="1:8" x14ac:dyDescent="0.3">
      <c r="A2282" s="8">
        <f>DATEVALUE(MID(B2282,1,10))+(IF(RIGHT(B2282,2)="PM",12,0)+MID(B2282,12,2))/24</f>
        <v>43809.708333333336</v>
      </c>
      <c r="B2282" t="s">
        <v>2451</v>
      </c>
      <c r="C2282">
        <v>7232.52</v>
      </c>
      <c r="D2282">
        <v>7249.36</v>
      </c>
      <c r="E2282">
        <v>7168.6</v>
      </c>
      <c r="F2282">
        <v>7182.35</v>
      </c>
      <c r="G2282">
        <v>2140</v>
      </c>
      <c r="H2282">
        <v>15436141.49</v>
      </c>
    </row>
    <row r="2283" spans="1:8" x14ac:dyDescent="0.3">
      <c r="A2283" s="8">
        <f>DATEVALUE(MID(B2283,1,10))+(IF(RIGHT(B2283,2)="PM",12,0)+MID(B2283,12,2))/24</f>
        <v>43809.666666666664</v>
      </c>
      <c r="B2283" t="s">
        <v>2452</v>
      </c>
      <c r="C2283">
        <v>7234.13</v>
      </c>
      <c r="D2283">
        <v>7261.52</v>
      </c>
      <c r="E2283">
        <v>7210</v>
      </c>
      <c r="F2283">
        <v>7232.52</v>
      </c>
      <c r="G2283">
        <v>2401.7399999999998</v>
      </c>
      <c r="H2283">
        <v>17376480.899999999</v>
      </c>
    </row>
    <row r="2284" spans="1:8" x14ac:dyDescent="0.3">
      <c r="A2284" s="8">
        <f>DATEVALUE(MID(B2284,1,10))+(IF(RIGHT(B2284,2)="PM",12,0)+MID(B2284,12,2))/24</f>
        <v>43809.625</v>
      </c>
      <c r="B2284" t="s">
        <v>2453</v>
      </c>
      <c r="C2284">
        <v>7290.92</v>
      </c>
      <c r="D2284">
        <v>7307.79</v>
      </c>
      <c r="E2284">
        <v>7215</v>
      </c>
      <c r="F2284">
        <v>7234.13</v>
      </c>
      <c r="G2284">
        <v>3864.85</v>
      </c>
      <c r="H2284">
        <v>28058971.469999999</v>
      </c>
    </row>
    <row r="2285" spans="1:8" x14ac:dyDescent="0.3">
      <c r="A2285" s="8">
        <f>DATEVALUE(MID(B2285,1,10))+(IF(RIGHT(B2285,2)="PM",12,0)+MID(B2285,12,2))/24</f>
        <v>43809.583333333336</v>
      </c>
      <c r="B2285" t="s">
        <v>2454</v>
      </c>
      <c r="C2285">
        <v>7321.14</v>
      </c>
      <c r="D2285">
        <v>7354</v>
      </c>
      <c r="E2285">
        <v>7213</v>
      </c>
      <c r="F2285">
        <v>7290.92</v>
      </c>
      <c r="G2285">
        <v>3437.02</v>
      </c>
      <c r="H2285">
        <v>25098855.129999999</v>
      </c>
    </row>
    <row r="2286" spans="1:8" x14ac:dyDescent="0.3">
      <c r="A2286" s="8">
        <f>DATEVALUE(MID(B2286,1,10))+(IF(RIGHT(B2286,2)="PM",12,0)+MID(B2286,12,2))/24</f>
        <v>43809.541666666664</v>
      </c>
      <c r="B2286" t="s">
        <v>2455</v>
      </c>
      <c r="C2286">
        <v>7344.71</v>
      </c>
      <c r="D2286">
        <v>7347.97</v>
      </c>
      <c r="E2286">
        <v>7311.13</v>
      </c>
      <c r="F2286">
        <v>7321.14</v>
      </c>
      <c r="G2286">
        <v>1577.77</v>
      </c>
      <c r="H2286">
        <v>11559422.66</v>
      </c>
    </row>
    <row r="2287" spans="1:8" x14ac:dyDescent="0.3">
      <c r="A2287" s="8">
        <f>DATEVALUE(MID(B2287,1,10))+(IF(RIGHT(B2287,2)="PM",12,0)+MID(B2287,12,2))/24</f>
        <v>43810</v>
      </c>
      <c r="B2287" t="s">
        <v>2456</v>
      </c>
      <c r="C2287">
        <v>7342</v>
      </c>
      <c r="D2287">
        <v>7355</v>
      </c>
      <c r="E2287">
        <v>7325.02</v>
      </c>
      <c r="F2287">
        <v>7344.71</v>
      </c>
      <c r="G2287">
        <v>1195.5999999999999</v>
      </c>
      <c r="H2287">
        <v>8777531.1999999993</v>
      </c>
    </row>
    <row r="2288" spans="1:8" x14ac:dyDescent="0.3">
      <c r="A2288" s="8">
        <f>DATEVALUE(MID(B2288,1,10))+(IF(RIGHT(B2288,2)="PM",12,0)+MID(B2288,12,2))/24</f>
        <v>43809.458333333336</v>
      </c>
      <c r="B2288" t="s">
        <v>2457</v>
      </c>
      <c r="C2288">
        <v>7343.95</v>
      </c>
      <c r="D2288">
        <v>7368.44</v>
      </c>
      <c r="E2288">
        <v>7338.6</v>
      </c>
      <c r="F2288">
        <v>7342</v>
      </c>
      <c r="G2288">
        <v>1145.5999999999999</v>
      </c>
      <c r="H2288">
        <v>8422414.7300000004</v>
      </c>
    </row>
    <row r="2289" spans="1:8" x14ac:dyDescent="0.3">
      <c r="A2289" s="8">
        <f>DATEVALUE(MID(B2289,1,10))+(IF(RIGHT(B2289,2)="PM",12,0)+MID(B2289,12,2))/24</f>
        <v>43809.416666666664</v>
      </c>
      <c r="B2289" t="s">
        <v>2458</v>
      </c>
      <c r="C2289">
        <v>7315.14</v>
      </c>
      <c r="D2289">
        <v>7357.27</v>
      </c>
      <c r="E2289">
        <v>7314.1</v>
      </c>
      <c r="F2289">
        <v>7343.95</v>
      </c>
      <c r="G2289">
        <v>1459.36</v>
      </c>
      <c r="H2289">
        <v>10708602.060000001</v>
      </c>
    </row>
    <row r="2290" spans="1:8" x14ac:dyDescent="0.3">
      <c r="A2290" s="8">
        <f>DATEVALUE(MID(B2290,1,10))+(IF(RIGHT(B2290,2)="PM",12,0)+MID(B2290,12,2))/24</f>
        <v>43809.375</v>
      </c>
      <c r="B2290" t="s">
        <v>2459</v>
      </c>
      <c r="C2290">
        <v>7307.21</v>
      </c>
      <c r="D2290">
        <v>7336.53</v>
      </c>
      <c r="E2290">
        <v>7296.76</v>
      </c>
      <c r="F2290">
        <v>7315.14</v>
      </c>
      <c r="G2290">
        <v>2977.38</v>
      </c>
      <c r="H2290">
        <v>21786641.449999999</v>
      </c>
    </row>
    <row r="2291" spans="1:8" x14ac:dyDescent="0.3">
      <c r="A2291" s="8">
        <f>DATEVALUE(MID(B2291,1,10))+(IF(RIGHT(B2291,2)="PM",12,0)+MID(B2291,12,2))/24</f>
        <v>43809.333333333336</v>
      </c>
      <c r="B2291" t="s">
        <v>2460</v>
      </c>
      <c r="C2291">
        <v>7351.61</v>
      </c>
      <c r="D2291">
        <v>7353.95</v>
      </c>
      <c r="E2291">
        <v>7288</v>
      </c>
      <c r="F2291">
        <v>7307.21</v>
      </c>
      <c r="G2291">
        <v>2467.15</v>
      </c>
      <c r="H2291">
        <v>18056025.57</v>
      </c>
    </row>
    <row r="2292" spans="1:8" x14ac:dyDescent="0.3">
      <c r="A2292" s="8">
        <f>DATEVALUE(MID(B2292,1,10))+(IF(RIGHT(B2292,2)="PM",12,0)+MID(B2292,12,2))/24</f>
        <v>43809.291666666664</v>
      </c>
      <c r="B2292" t="s">
        <v>2461</v>
      </c>
      <c r="C2292">
        <v>7359.59</v>
      </c>
      <c r="D2292">
        <v>7367</v>
      </c>
      <c r="E2292">
        <v>7333.98</v>
      </c>
      <c r="F2292">
        <v>7351.61</v>
      </c>
      <c r="G2292">
        <v>1401.27</v>
      </c>
      <c r="H2292">
        <v>10301152.210000001</v>
      </c>
    </row>
    <row r="2293" spans="1:8" x14ac:dyDescent="0.3">
      <c r="A2293" s="8">
        <f>DATEVALUE(MID(B2293,1,10))+(IF(RIGHT(B2293,2)="PM",12,0)+MID(B2293,12,2))/24</f>
        <v>43809.25</v>
      </c>
      <c r="B2293" t="s">
        <v>2462</v>
      </c>
      <c r="C2293">
        <v>7357.83</v>
      </c>
      <c r="D2293">
        <v>7373.21</v>
      </c>
      <c r="E2293">
        <v>7345.01</v>
      </c>
      <c r="F2293">
        <v>7359.59</v>
      </c>
      <c r="G2293">
        <v>1904.84</v>
      </c>
      <c r="H2293">
        <v>14017676.85</v>
      </c>
    </row>
    <row r="2294" spans="1:8" x14ac:dyDescent="0.3">
      <c r="A2294" s="8">
        <f>DATEVALUE(MID(B2294,1,10))+(IF(RIGHT(B2294,2)="PM",12,0)+MID(B2294,12,2))/24</f>
        <v>43809.208333333336</v>
      </c>
      <c r="B2294" t="s">
        <v>2463</v>
      </c>
      <c r="C2294">
        <v>7378.53</v>
      </c>
      <c r="D2294">
        <v>7382.23</v>
      </c>
      <c r="E2294">
        <v>7344</v>
      </c>
      <c r="F2294">
        <v>7357.83</v>
      </c>
      <c r="G2294">
        <v>1612.35</v>
      </c>
      <c r="H2294">
        <v>11873292.58</v>
      </c>
    </row>
    <row r="2295" spans="1:8" x14ac:dyDescent="0.3">
      <c r="A2295" s="8">
        <f>DATEVALUE(MID(B2295,1,10))+(IF(RIGHT(B2295,2)="PM",12,0)+MID(B2295,12,2))/24</f>
        <v>43809.166666666664</v>
      </c>
      <c r="B2295" t="s">
        <v>2464</v>
      </c>
      <c r="C2295">
        <v>7382.63</v>
      </c>
      <c r="D2295">
        <v>7399.08</v>
      </c>
      <c r="E2295">
        <v>7371.45</v>
      </c>
      <c r="F2295">
        <v>7378.53</v>
      </c>
      <c r="G2295">
        <v>1645.52</v>
      </c>
      <c r="H2295">
        <v>12151285.27</v>
      </c>
    </row>
    <row r="2296" spans="1:8" x14ac:dyDescent="0.3">
      <c r="A2296" s="8">
        <f>DATEVALUE(MID(B2296,1,10))+(IF(RIGHT(B2296,2)="PM",12,0)+MID(B2296,12,2))/24</f>
        <v>43809.125</v>
      </c>
      <c r="B2296" t="s">
        <v>2465</v>
      </c>
      <c r="C2296">
        <v>7369.07</v>
      </c>
      <c r="D2296">
        <v>7388.86</v>
      </c>
      <c r="E2296">
        <v>7360</v>
      </c>
      <c r="F2296">
        <v>7382.63</v>
      </c>
      <c r="G2296">
        <v>1133.47</v>
      </c>
      <c r="H2296">
        <v>8359891.1799999997</v>
      </c>
    </row>
    <row r="2297" spans="1:8" x14ac:dyDescent="0.3">
      <c r="A2297" s="8">
        <f>DATEVALUE(MID(B2297,1,10))+(IF(RIGHT(B2297,2)="PM",12,0)+MID(B2297,12,2))/24</f>
        <v>43809.083333333336</v>
      </c>
      <c r="B2297" t="s">
        <v>2466</v>
      </c>
      <c r="C2297">
        <v>7371.68</v>
      </c>
      <c r="D2297">
        <v>7387.99</v>
      </c>
      <c r="E2297">
        <v>7359.07</v>
      </c>
      <c r="F2297">
        <v>7369.07</v>
      </c>
      <c r="G2297">
        <v>1678.45</v>
      </c>
      <c r="H2297">
        <v>12381612.210000001</v>
      </c>
    </row>
    <row r="2298" spans="1:8" x14ac:dyDescent="0.3">
      <c r="A2298" s="8">
        <f>DATEVALUE(MID(B2298,1,10))+(IF(RIGHT(B2298,2)="PM",12,0)+MID(B2298,12,2))/24</f>
        <v>43809.041666666664</v>
      </c>
      <c r="B2298" t="s">
        <v>2467</v>
      </c>
      <c r="C2298">
        <v>7343.38</v>
      </c>
      <c r="D2298">
        <v>7407.6</v>
      </c>
      <c r="E2298">
        <v>7310.01</v>
      </c>
      <c r="F2298">
        <v>7371.68</v>
      </c>
      <c r="G2298">
        <v>4348.9799999999996</v>
      </c>
      <c r="H2298">
        <v>31994796.59</v>
      </c>
    </row>
    <row r="2299" spans="1:8" x14ac:dyDescent="0.3">
      <c r="A2299" s="8">
        <f>DATEVALUE(MID(B2299,1,10))+(IF(RIGHT(B2299,2)="PM",12,0)+MID(B2299,12,2))/24</f>
        <v>43809.5</v>
      </c>
      <c r="B2299" t="s">
        <v>2468</v>
      </c>
      <c r="C2299">
        <v>7338.64</v>
      </c>
      <c r="D2299">
        <v>7355</v>
      </c>
      <c r="E2299">
        <v>7312.52</v>
      </c>
      <c r="F2299">
        <v>7343.38</v>
      </c>
      <c r="G2299">
        <v>1520.71</v>
      </c>
      <c r="H2299">
        <v>11155351.27</v>
      </c>
    </row>
    <row r="2300" spans="1:8" x14ac:dyDescent="0.3">
      <c r="A2300" s="8">
        <f>DATEVALUE(MID(B2300,1,10))+(IF(RIGHT(B2300,2)="PM",12,0)+MID(B2300,12,2))/24</f>
        <v>43808.958333333336</v>
      </c>
      <c r="B2300" t="s">
        <v>2469</v>
      </c>
      <c r="C2300">
        <v>7333.25</v>
      </c>
      <c r="D2300">
        <v>7359.72</v>
      </c>
      <c r="E2300">
        <v>7323.34</v>
      </c>
      <c r="F2300">
        <v>7338.64</v>
      </c>
      <c r="G2300">
        <v>853.24</v>
      </c>
      <c r="H2300">
        <v>6264920.3200000003</v>
      </c>
    </row>
    <row r="2301" spans="1:8" x14ac:dyDescent="0.3">
      <c r="A2301" s="8">
        <f>DATEVALUE(MID(B2301,1,10))+(IF(RIGHT(B2301,2)="PM",12,0)+MID(B2301,12,2))/24</f>
        <v>43808.916666666664</v>
      </c>
      <c r="B2301" t="s">
        <v>2470</v>
      </c>
      <c r="C2301">
        <v>7354.93</v>
      </c>
      <c r="D2301">
        <v>7356.13</v>
      </c>
      <c r="E2301">
        <v>7307.24</v>
      </c>
      <c r="F2301">
        <v>7333.25</v>
      </c>
      <c r="G2301">
        <v>1055.5999999999999</v>
      </c>
      <c r="H2301">
        <v>7740140.75</v>
      </c>
    </row>
    <row r="2302" spans="1:8" x14ac:dyDescent="0.3">
      <c r="A2302" s="8">
        <f>DATEVALUE(MID(B2302,1,10))+(IF(RIGHT(B2302,2)="PM",12,0)+MID(B2302,12,2))/24</f>
        <v>43808.875</v>
      </c>
      <c r="B2302" t="s">
        <v>2471</v>
      </c>
      <c r="C2302">
        <v>7300.65</v>
      </c>
      <c r="D2302">
        <v>7369.23</v>
      </c>
      <c r="E2302">
        <v>7291.35</v>
      </c>
      <c r="F2302">
        <v>7354.93</v>
      </c>
      <c r="G2302">
        <v>1712.31</v>
      </c>
      <c r="H2302">
        <v>12543595.33</v>
      </c>
    </row>
    <row r="2303" spans="1:8" x14ac:dyDescent="0.3">
      <c r="A2303" s="8">
        <f>DATEVALUE(MID(B2303,1,10))+(IF(RIGHT(B2303,2)="PM",12,0)+MID(B2303,12,2))/24</f>
        <v>43808.833333333336</v>
      </c>
      <c r="B2303" t="s">
        <v>2472</v>
      </c>
      <c r="C2303">
        <v>7374.3</v>
      </c>
      <c r="D2303">
        <v>7382.49</v>
      </c>
      <c r="E2303">
        <v>7273</v>
      </c>
      <c r="F2303">
        <v>7300.65</v>
      </c>
      <c r="G2303">
        <v>3697.36</v>
      </c>
      <c r="H2303">
        <v>27102428.02</v>
      </c>
    </row>
    <row r="2304" spans="1:8" x14ac:dyDescent="0.3">
      <c r="A2304" s="8">
        <f>DATEVALUE(MID(B2304,1,10))+(IF(RIGHT(B2304,2)="PM",12,0)+MID(B2304,12,2))/24</f>
        <v>43808.791666666664</v>
      </c>
      <c r="B2304" t="s">
        <v>2473</v>
      </c>
      <c r="C2304">
        <v>7444.57</v>
      </c>
      <c r="D2304">
        <v>7446.91</v>
      </c>
      <c r="E2304">
        <v>7350</v>
      </c>
      <c r="F2304">
        <v>7374.3</v>
      </c>
      <c r="G2304">
        <v>2427.54</v>
      </c>
      <c r="H2304">
        <v>17953186.59</v>
      </c>
    </row>
    <row r="2305" spans="1:8" x14ac:dyDescent="0.3">
      <c r="A2305" s="8">
        <f>DATEVALUE(MID(B2305,1,10))+(IF(RIGHT(B2305,2)="PM",12,0)+MID(B2305,12,2))/24</f>
        <v>43808.75</v>
      </c>
      <c r="B2305" t="s">
        <v>2474</v>
      </c>
      <c r="C2305">
        <v>7438.09</v>
      </c>
      <c r="D2305">
        <v>7450.54</v>
      </c>
      <c r="E2305">
        <v>7435</v>
      </c>
      <c r="F2305">
        <v>7444.57</v>
      </c>
      <c r="G2305">
        <v>823.27</v>
      </c>
      <c r="H2305">
        <v>6127983.3399999999</v>
      </c>
    </row>
    <row r="2306" spans="1:8" x14ac:dyDescent="0.3">
      <c r="A2306" s="8">
        <f>DATEVALUE(MID(B2306,1,10))+(IF(RIGHT(B2306,2)="PM",12,0)+MID(B2306,12,2))/24</f>
        <v>43808.708333333336</v>
      </c>
      <c r="B2306" t="s">
        <v>2475</v>
      </c>
      <c r="C2306">
        <v>7413.04</v>
      </c>
      <c r="D2306">
        <v>7447.49</v>
      </c>
      <c r="E2306">
        <v>7400</v>
      </c>
      <c r="F2306">
        <v>7438.09</v>
      </c>
      <c r="G2306">
        <v>1468.19</v>
      </c>
      <c r="H2306">
        <v>10912486.02</v>
      </c>
    </row>
    <row r="2307" spans="1:8" x14ac:dyDescent="0.3">
      <c r="A2307" s="8">
        <f>DATEVALUE(MID(B2307,1,10))+(IF(RIGHT(B2307,2)="PM",12,0)+MID(B2307,12,2))/24</f>
        <v>43808.666666666664</v>
      </c>
      <c r="B2307" t="s">
        <v>2476</v>
      </c>
      <c r="C2307">
        <v>7424</v>
      </c>
      <c r="D2307">
        <v>7450</v>
      </c>
      <c r="E2307">
        <v>7400</v>
      </c>
      <c r="F2307">
        <v>7413.04</v>
      </c>
      <c r="G2307">
        <v>2635.15</v>
      </c>
      <c r="H2307">
        <v>19563491.489999998</v>
      </c>
    </row>
    <row r="2308" spans="1:8" x14ac:dyDescent="0.3">
      <c r="A2308" s="8">
        <f>DATEVALUE(MID(B2308,1,10))+(IF(RIGHT(B2308,2)="PM",12,0)+MID(B2308,12,2))/24</f>
        <v>43808.625</v>
      </c>
      <c r="B2308" t="s">
        <v>2477</v>
      </c>
      <c r="C2308">
        <v>7542.02</v>
      </c>
      <c r="D2308">
        <v>7650</v>
      </c>
      <c r="E2308">
        <v>7390</v>
      </c>
      <c r="F2308">
        <v>7424</v>
      </c>
      <c r="G2308">
        <v>7621.23</v>
      </c>
      <c r="H2308">
        <v>57216972.020000003</v>
      </c>
    </row>
    <row r="2309" spans="1:8" x14ac:dyDescent="0.3">
      <c r="A2309" s="8">
        <f>DATEVALUE(MID(B2309,1,10))+(IF(RIGHT(B2309,2)="PM",12,0)+MID(B2309,12,2))/24</f>
        <v>43808.583333333336</v>
      </c>
      <c r="B2309" t="s">
        <v>2478</v>
      </c>
      <c r="C2309">
        <v>7496.87</v>
      </c>
      <c r="D2309">
        <v>7550</v>
      </c>
      <c r="E2309">
        <v>7495.01</v>
      </c>
      <c r="F2309">
        <v>7542.02</v>
      </c>
      <c r="G2309">
        <v>1797.95</v>
      </c>
      <c r="H2309">
        <v>13523708.970000001</v>
      </c>
    </row>
    <row r="2310" spans="1:8" x14ac:dyDescent="0.3">
      <c r="A2310" s="8">
        <f>DATEVALUE(MID(B2310,1,10))+(IF(RIGHT(B2310,2)="PM",12,0)+MID(B2310,12,2))/24</f>
        <v>43808.541666666664</v>
      </c>
      <c r="B2310" t="s">
        <v>2479</v>
      </c>
      <c r="C2310">
        <v>7493.33</v>
      </c>
      <c r="D2310">
        <v>7522</v>
      </c>
      <c r="E2310">
        <v>7492</v>
      </c>
      <c r="F2310">
        <v>7496.87</v>
      </c>
      <c r="G2310">
        <v>1556.52</v>
      </c>
      <c r="H2310">
        <v>11687953.699999999</v>
      </c>
    </row>
    <row r="2311" spans="1:8" x14ac:dyDescent="0.3">
      <c r="A2311" s="8">
        <f>DATEVALUE(MID(B2311,1,10))+(IF(RIGHT(B2311,2)="PM",12,0)+MID(B2311,12,2))/24</f>
        <v>43809</v>
      </c>
      <c r="B2311" t="s">
        <v>2480</v>
      </c>
      <c r="C2311">
        <v>7471.25</v>
      </c>
      <c r="D2311">
        <v>7509.26</v>
      </c>
      <c r="E2311">
        <v>7452.07</v>
      </c>
      <c r="F2311">
        <v>7493.33</v>
      </c>
      <c r="G2311">
        <v>1730.07</v>
      </c>
      <c r="H2311">
        <v>12949320.380000001</v>
      </c>
    </row>
    <row r="2312" spans="1:8" x14ac:dyDescent="0.3">
      <c r="A2312" s="8">
        <f>DATEVALUE(MID(B2312,1,10))+(IF(RIGHT(B2312,2)="PM",12,0)+MID(B2312,12,2))/24</f>
        <v>43808.458333333336</v>
      </c>
      <c r="B2312" t="s">
        <v>2481</v>
      </c>
      <c r="C2312">
        <v>7480.15</v>
      </c>
      <c r="D2312">
        <v>7496</v>
      </c>
      <c r="E2312">
        <v>7470</v>
      </c>
      <c r="F2312">
        <v>7471.25</v>
      </c>
      <c r="G2312">
        <v>1335.7</v>
      </c>
      <c r="H2312">
        <v>9997046.3599999994</v>
      </c>
    </row>
    <row r="2313" spans="1:8" x14ac:dyDescent="0.3">
      <c r="A2313" s="8">
        <f>DATEVALUE(MID(B2313,1,10))+(IF(RIGHT(B2313,2)="PM",12,0)+MID(B2313,12,2))/24</f>
        <v>43808.416666666664</v>
      </c>
      <c r="B2313" t="s">
        <v>2482</v>
      </c>
      <c r="C2313">
        <v>7456.74</v>
      </c>
      <c r="D2313">
        <v>7490</v>
      </c>
      <c r="E2313">
        <v>7446.17</v>
      </c>
      <c r="F2313">
        <v>7480.15</v>
      </c>
      <c r="G2313">
        <v>1267.21</v>
      </c>
      <c r="H2313">
        <v>9462085.6300000008</v>
      </c>
    </row>
    <row r="2314" spans="1:8" x14ac:dyDescent="0.3">
      <c r="A2314" s="8">
        <f>DATEVALUE(MID(B2314,1,10))+(IF(RIGHT(B2314,2)="PM",12,0)+MID(B2314,12,2))/24</f>
        <v>43808.375</v>
      </c>
      <c r="B2314" t="s">
        <v>2483</v>
      </c>
      <c r="C2314">
        <v>7461.11</v>
      </c>
      <c r="D2314">
        <v>7474.13</v>
      </c>
      <c r="E2314">
        <v>7455.01</v>
      </c>
      <c r="F2314">
        <v>7456.74</v>
      </c>
      <c r="G2314">
        <v>696.32</v>
      </c>
      <c r="H2314">
        <v>5198660.95</v>
      </c>
    </row>
    <row r="2315" spans="1:8" x14ac:dyDescent="0.3">
      <c r="A2315" s="8">
        <f>DATEVALUE(MID(B2315,1,10))+(IF(RIGHT(B2315,2)="PM",12,0)+MID(B2315,12,2))/24</f>
        <v>43808.333333333336</v>
      </c>
      <c r="B2315" t="s">
        <v>2484</v>
      </c>
      <c r="C2315">
        <v>7470.67</v>
      </c>
      <c r="D2315">
        <v>7474</v>
      </c>
      <c r="E2315">
        <v>7440.04</v>
      </c>
      <c r="F2315">
        <v>7461.11</v>
      </c>
      <c r="G2315">
        <v>1445.46</v>
      </c>
      <c r="H2315">
        <v>10781087.289999999</v>
      </c>
    </row>
    <row r="2316" spans="1:8" x14ac:dyDescent="0.3">
      <c r="A2316" s="8">
        <f>DATEVALUE(MID(B2316,1,10))+(IF(RIGHT(B2316,2)="PM",12,0)+MID(B2316,12,2))/24</f>
        <v>43808.291666666664</v>
      </c>
      <c r="B2316" t="s">
        <v>2485</v>
      </c>
      <c r="C2316">
        <v>7513.26</v>
      </c>
      <c r="D2316">
        <v>7513.82</v>
      </c>
      <c r="E2316">
        <v>7458</v>
      </c>
      <c r="F2316">
        <v>7470.67</v>
      </c>
      <c r="G2316">
        <v>1415.17</v>
      </c>
      <c r="H2316">
        <v>10582158.99</v>
      </c>
    </row>
    <row r="2317" spans="1:8" x14ac:dyDescent="0.3">
      <c r="A2317" s="8">
        <f>DATEVALUE(MID(B2317,1,10))+(IF(RIGHT(B2317,2)="PM",12,0)+MID(B2317,12,2))/24</f>
        <v>43808.25</v>
      </c>
      <c r="B2317" t="s">
        <v>2486</v>
      </c>
      <c r="C2317">
        <v>7483.61</v>
      </c>
      <c r="D2317">
        <v>7530</v>
      </c>
      <c r="E2317">
        <v>7467.03</v>
      </c>
      <c r="F2317">
        <v>7513.26</v>
      </c>
      <c r="G2317">
        <v>1339.88</v>
      </c>
      <c r="H2317">
        <v>10037829.869999999</v>
      </c>
    </row>
    <row r="2318" spans="1:8" x14ac:dyDescent="0.3">
      <c r="A2318" s="8">
        <f>DATEVALUE(MID(B2318,1,10))+(IF(RIGHT(B2318,2)="PM",12,0)+MID(B2318,12,2))/24</f>
        <v>43808.208333333336</v>
      </c>
      <c r="B2318" t="s">
        <v>2487</v>
      </c>
      <c r="C2318">
        <v>7498.06</v>
      </c>
      <c r="D2318">
        <v>7518.41</v>
      </c>
      <c r="E2318">
        <v>7476.25</v>
      </c>
      <c r="F2318">
        <v>7483.61</v>
      </c>
      <c r="G2318">
        <v>891.25</v>
      </c>
      <c r="H2318">
        <v>6681751.5599999996</v>
      </c>
    </row>
    <row r="2319" spans="1:8" x14ac:dyDescent="0.3">
      <c r="A2319" s="8">
        <f>DATEVALUE(MID(B2319,1,10))+(IF(RIGHT(B2319,2)="PM",12,0)+MID(B2319,12,2))/24</f>
        <v>43808.166666666664</v>
      </c>
      <c r="B2319" t="s">
        <v>2488</v>
      </c>
      <c r="C2319">
        <v>7510.32</v>
      </c>
      <c r="D2319">
        <v>7531.87</v>
      </c>
      <c r="E2319">
        <v>7490</v>
      </c>
      <c r="F2319">
        <v>7498.06</v>
      </c>
      <c r="G2319">
        <v>1153.49</v>
      </c>
      <c r="H2319">
        <v>8665701.3100000005</v>
      </c>
    </row>
    <row r="2320" spans="1:8" x14ac:dyDescent="0.3">
      <c r="A2320" s="8">
        <f>DATEVALUE(MID(B2320,1,10))+(IF(RIGHT(B2320,2)="PM",12,0)+MID(B2320,12,2))/24</f>
        <v>43808.125</v>
      </c>
      <c r="B2320" t="s">
        <v>2489</v>
      </c>
      <c r="C2320">
        <v>7496.09</v>
      </c>
      <c r="D2320">
        <v>7521.83</v>
      </c>
      <c r="E2320">
        <v>7480.17</v>
      </c>
      <c r="F2320">
        <v>7510.32</v>
      </c>
      <c r="G2320">
        <v>800.98</v>
      </c>
      <c r="H2320">
        <v>6005811.9299999997</v>
      </c>
    </row>
    <row r="2321" spans="1:8" x14ac:dyDescent="0.3">
      <c r="A2321" s="8">
        <f>DATEVALUE(MID(B2321,1,10))+(IF(RIGHT(B2321,2)="PM",12,0)+MID(B2321,12,2))/24</f>
        <v>43808.083333333336</v>
      </c>
      <c r="B2321" t="s">
        <v>2490</v>
      </c>
      <c r="C2321">
        <v>7481.44</v>
      </c>
      <c r="D2321">
        <v>7500.05</v>
      </c>
      <c r="E2321">
        <v>7451</v>
      </c>
      <c r="F2321">
        <v>7496.09</v>
      </c>
      <c r="G2321">
        <v>1931.35</v>
      </c>
      <c r="H2321">
        <v>14449732.060000001</v>
      </c>
    </row>
    <row r="2322" spans="1:8" x14ac:dyDescent="0.3">
      <c r="A2322" s="8">
        <f>DATEVALUE(MID(B2322,1,10))+(IF(RIGHT(B2322,2)="PM",12,0)+MID(B2322,12,2))/24</f>
        <v>43808.041666666664</v>
      </c>
      <c r="B2322" t="s">
        <v>2491</v>
      </c>
      <c r="C2322">
        <v>7519.85</v>
      </c>
      <c r="D2322">
        <v>7523.44</v>
      </c>
      <c r="E2322">
        <v>7465</v>
      </c>
      <c r="F2322">
        <v>7481.44</v>
      </c>
      <c r="G2322">
        <v>1741.25</v>
      </c>
      <c r="H2322">
        <v>13045583.27</v>
      </c>
    </row>
    <row r="2323" spans="1:8" x14ac:dyDescent="0.3">
      <c r="A2323" s="8">
        <f>DATEVALUE(MID(B2323,1,10))+(IF(RIGHT(B2323,2)="PM",12,0)+MID(B2323,12,2))/24</f>
        <v>43808.5</v>
      </c>
      <c r="B2323" t="s">
        <v>2492</v>
      </c>
      <c r="C2323">
        <v>7510.11</v>
      </c>
      <c r="D2323">
        <v>7541.9</v>
      </c>
      <c r="E2323">
        <v>7506.5</v>
      </c>
      <c r="F2323">
        <v>7519.85</v>
      </c>
      <c r="G2323">
        <v>988.82</v>
      </c>
      <c r="H2323">
        <v>7438824.5700000003</v>
      </c>
    </row>
    <row r="2324" spans="1:8" x14ac:dyDescent="0.3">
      <c r="A2324" s="8">
        <f>DATEVALUE(MID(B2324,1,10))+(IF(RIGHT(B2324,2)="PM",12,0)+MID(B2324,12,2))/24</f>
        <v>43807.958333333336</v>
      </c>
      <c r="B2324" t="s">
        <v>2493</v>
      </c>
      <c r="C2324">
        <v>7537.24</v>
      </c>
      <c r="D2324">
        <v>7552</v>
      </c>
      <c r="E2324">
        <v>7505.81</v>
      </c>
      <c r="F2324">
        <v>7510.11</v>
      </c>
      <c r="G2324">
        <v>907.64</v>
      </c>
      <c r="H2324">
        <v>6828498.9800000004</v>
      </c>
    </row>
    <row r="2325" spans="1:8" x14ac:dyDescent="0.3">
      <c r="A2325" s="8">
        <f>DATEVALUE(MID(B2325,1,10))+(IF(RIGHT(B2325,2)="PM",12,0)+MID(B2325,12,2))/24</f>
        <v>43807.916666666664</v>
      </c>
      <c r="B2325" t="s">
        <v>2494</v>
      </c>
      <c r="C2325">
        <v>7528.43</v>
      </c>
      <c r="D2325">
        <v>7540.85</v>
      </c>
      <c r="E2325">
        <v>7513.02</v>
      </c>
      <c r="F2325">
        <v>7537.24</v>
      </c>
      <c r="G2325">
        <v>415.11</v>
      </c>
      <c r="H2325">
        <v>3124971.51</v>
      </c>
    </row>
    <row r="2326" spans="1:8" x14ac:dyDescent="0.3">
      <c r="A2326" s="8">
        <f>DATEVALUE(MID(B2326,1,10))+(IF(RIGHT(B2326,2)="PM",12,0)+MID(B2326,12,2))/24</f>
        <v>43807.875</v>
      </c>
      <c r="B2326" t="s">
        <v>2495</v>
      </c>
      <c r="C2326">
        <v>7523</v>
      </c>
      <c r="D2326">
        <v>7542</v>
      </c>
      <c r="E2326">
        <v>7520.22</v>
      </c>
      <c r="F2326">
        <v>7528.43</v>
      </c>
      <c r="G2326">
        <v>716.94</v>
      </c>
      <c r="H2326">
        <v>5399755.7400000002</v>
      </c>
    </row>
    <row r="2327" spans="1:8" x14ac:dyDescent="0.3">
      <c r="A2327" s="8">
        <f>DATEVALUE(MID(B2327,1,10))+(IF(RIGHT(B2327,2)="PM",12,0)+MID(B2327,12,2))/24</f>
        <v>43807.833333333336</v>
      </c>
      <c r="B2327" t="s">
        <v>2496</v>
      </c>
      <c r="C2327">
        <v>7515.99</v>
      </c>
      <c r="D2327">
        <v>7528</v>
      </c>
      <c r="E2327">
        <v>7505</v>
      </c>
      <c r="F2327">
        <v>7523</v>
      </c>
      <c r="G2327">
        <v>605.25</v>
      </c>
      <c r="H2327">
        <v>4549182.5999999996</v>
      </c>
    </row>
    <row r="2328" spans="1:8" x14ac:dyDescent="0.3">
      <c r="A2328" s="8">
        <f>DATEVALUE(MID(B2328,1,10))+(IF(RIGHT(B2328,2)="PM",12,0)+MID(B2328,12,2))/24</f>
        <v>43807.791666666664</v>
      </c>
      <c r="B2328" t="s">
        <v>2497</v>
      </c>
      <c r="C2328">
        <v>7518.05</v>
      </c>
      <c r="D2328">
        <v>7525</v>
      </c>
      <c r="E2328">
        <v>7503</v>
      </c>
      <c r="F2328">
        <v>7515.99</v>
      </c>
      <c r="G2328">
        <v>884.93</v>
      </c>
      <c r="H2328">
        <v>6649060.3399999999</v>
      </c>
    </row>
    <row r="2329" spans="1:8" x14ac:dyDescent="0.3">
      <c r="A2329" s="8">
        <f>DATEVALUE(MID(B2329,1,10))+(IF(RIGHT(B2329,2)="PM",12,0)+MID(B2329,12,2))/24</f>
        <v>43807.75</v>
      </c>
      <c r="B2329" t="s">
        <v>2498</v>
      </c>
      <c r="C2329">
        <v>7525.71</v>
      </c>
      <c r="D2329">
        <v>7547.54</v>
      </c>
      <c r="E2329">
        <v>7514.11</v>
      </c>
      <c r="F2329">
        <v>7518.05</v>
      </c>
      <c r="G2329">
        <v>1524.51</v>
      </c>
      <c r="H2329">
        <v>11486035.92</v>
      </c>
    </row>
    <row r="2330" spans="1:8" x14ac:dyDescent="0.3">
      <c r="A2330" s="8">
        <f>DATEVALUE(MID(B2330,1,10))+(IF(RIGHT(B2330,2)="PM",12,0)+MID(B2330,12,2))/24</f>
        <v>43807.708333333336</v>
      </c>
      <c r="B2330" t="s">
        <v>2499</v>
      </c>
      <c r="C2330">
        <v>7509.98</v>
      </c>
      <c r="D2330">
        <v>7528.58</v>
      </c>
      <c r="E2330">
        <v>7506.44</v>
      </c>
      <c r="F2330">
        <v>7525.71</v>
      </c>
      <c r="G2330">
        <v>812.52</v>
      </c>
      <c r="H2330">
        <v>6110107.5</v>
      </c>
    </row>
    <row r="2331" spans="1:8" x14ac:dyDescent="0.3">
      <c r="A2331" s="8">
        <f>DATEVALUE(MID(B2331,1,10))+(IF(RIGHT(B2331,2)="PM",12,0)+MID(B2331,12,2))/24</f>
        <v>43807.666666666664</v>
      </c>
      <c r="B2331" t="s">
        <v>2500</v>
      </c>
      <c r="C2331">
        <v>7546</v>
      </c>
      <c r="D2331">
        <v>7552.77</v>
      </c>
      <c r="E2331">
        <v>7502.6</v>
      </c>
      <c r="F2331">
        <v>7509.98</v>
      </c>
      <c r="G2331">
        <v>1156.1500000000001</v>
      </c>
      <c r="H2331">
        <v>8691024.1999999993</v>
      </c>
    </row>
    <row r="2332" spans="1:8" x14ac:dyDescent="0.3">
      <c r="A2332" s="8">
        <f>DATEVALUE(MID(B2332,1,10))+(IF(RIGHT(B2332,2)="PM",12,0)+MID(B2332,12,2))/24</f>
        <v>43807.625</v>
      </c>
      <c r="B2332" t="s">
        <v>2501</v>
      </c>
      <c r="C2332">
        <v>7512.85</v>
      </c>
      <c r="D2332">
        <v>7564</v>
      </c>
      <c r="E2332">
        <v>7511.68</v>
      </c>
      <c r="F2332">
        <v>7546</v>
      </c>
      <c r="G2332">
        <v>2118.33</v>
      </c>
      <c r="H2332">
        <v>15967678.949999999</v>
      </c>
    </row>
    <row r="2333" spans="1:8" x14ac:dyDescent="0.3">
      <c r="A2333" s="8">
        <f>DATEVALUE(MID(B2333,1,10))+(IF(RIGHT(B2333,2)="PM",12,0)+MID(B2333,12,2))/24</f>
        <v>43807.583333333336</v>
      </c>
      <c r="B2333" t="s">
        <v>2502</v>
      </c>
      <c r="C2333">
        <v>7513.67</v>
      </c>
      <c r="D2333">
        <v>7522</v>
      </c>
      <c r="E2333">
        <v>7503.15</v>
      </c>
      <c r="F2333">
        <v>7512.85</v>
      </c>
      <c r="G2333">
        <v>860.66</v>
      </c>
      <c r="H2333">
        <v>6465560.9699999997</v>
      </c>
    </row>
    <row r="2334" spans="1:8" x14ac:dyDescent="0.3">
      <c r="A2334" s="8">
        <f>DATEVALUE(MID(B2334,1,10))+(IF(RIGHT(B2334,2)="PM",12,0)+MID(B2334,12,2))/24</f>
        <v>43807.541666666664</v>
      </c>
      <c r="B2334" t="s">
        <v>2503</v>
      </c>
      <c r="C2334">
        <v>7496.02</v>
      </c>
      <c r="D2334">
        <v>7531.25</v>
      </c>
      <c r="E2334">
        <v>7496.02</v>
      </c>
      <c r="F2334">
        <v>7513.67</v>
      </c>
      <c r="G2334">
        <v>809.31</v>
      </c>
      <c r="H2334">
        <v>6082486.7199999997</v>
      </c>
    </row>
    <row r="2335" spans="1:8" x14ac:dyDescent="0.3">
      <c r="A2335" s="8">
        <f>DATEVALUE(MID(B2335,1,10))+(IF(RIGHT(B2335,2)="PM",12,0)+MID(B2335,12,2))/24</f>
        <v>43808</v>
      </c>
      <c r="B2335" t="s">
        <v>2504</v>
      </c>
      <c r="C2335">
        <v>7520.03</v>
      </c>
      <c r="D2335">
        <v>7525</v>
      </c>
      <c r="E2335">
        <v>7488.2</v>
      </c>
      <c r="F2335">
        <v>7496.02</v>
      </c>
      <c r="G2335">
        <v>1229.23</v>
      </c>
      <c r="H2335">
        <v>9227799.2100000009</v>
      </c>
    </row>
    <row r="2336" spans="1:8" x14ac:dyDescent="0.3">
      <c r="A2336" s="8">
        <f>DATEVALUE(MID(B2336,1,10))+(IF(RIGHT(B2336,2)="PM",12,0)+MID(B2336,12,2))/24</f>
        <v>43807.458333333336</v>
      </c>
      <c r="B2336" t="s">
        <v>2505</v>
      </c>
      <c r="C2336">
        <v>7486.67</v>
      </c>
      <c r="D2336">
        <v>7542.16</v>
      </c>
      <c r="E2336">
        <v>7486.64</v>
      </c>
      <c r="F2336">
        <v>7520.03</v>
      </c>
      <c r="G2336">
        <v>1519.48</v>
      </c>
      <c r="H2336">
        <v>11422621.73</v>
      </c>
    </row>
    <row r="2337" spans="1:8" x14ac:dyDescent="0.3">
      <c r="A2337" s="8">
        <f>DATEVALUE(MID(B2337,1,10))+(IF(RIGHT(B2337,2)="PM",12,0)+MID(B2337,12,2))/24</f>
        <v>43807.416666666664</v>
      </c>
      <c r="B2337" t="s">
        <v>2506</v>
      </c>
      <c r="C2337">
        <v>7486.21</v>
      </c>
      <c r="D2337">
        <v>7502.28</v>
      </c>
      <c r="E2337">
        <v>7466.29</v>
      </c>
      <c r="F2337">
        <v>7486.67</v>
      </c>
      <c r="G2337">
        <v>1212.53</v>
      </c>
      <c r="H2337">
        <v>9077124.4199999999</v>
      </c>
    </row>
    <row r="2338" spans="1:8" x14ac:dyDescent="0.3">
      <c r="A2338" s="8">
        <f>DATEVALUE(MID(B2338,1,10))+(IF(RIGHT(B2338,2)="PM",12,0)+MID(B2338,12,2))/24</f>
        <v>43807.375</v>
      </c>
      <c r="B2338" t="s">
        <v>2507</v>
      </c>
      <c r="C2338">
        <v>7437.45</v>
      </c>
      <c r="D2338">
        <v>7497.88</v>
      </c>
      <c r="E2338">
        <v>7433.89</v>
      </c>
      <c r="F2338">
        <v>7486.21</v>
      </c>
      <c r="G2338">
        <v>1784.85</v>
      </c>
      <c r="H2338">
        <v>13331786.85</v>
      </c>
    </row>
    <row r="2339" spans="1:8" x14ac:dyDescent="0.3">
      <c r="A2339" s="8">
        <f>DATEVALUE(MID(B2339,1,10))+(IF(RIGHT(B2339,2)="PM",12,0)+MID(B2339,12,2))/24</f>
        <v>43807.333333333336</v>
      </c>
      <c r="B2339" t="s">
        <v>2508</v>
      </c>
      <c r="C2339">
        <v>7434.63</v>
      </c>
      <c r="D2339">
        <v>7442.06</v>
      </c>
      <c r="E2339">
        <v>7411.91</v>
      </c>
      <c r="F2339">
        <v>7437.45</v>
      </c>
      <c r="G2339">
        <v>908.44</v>
      </c>
      <c r="H2339">
        <v>6745259.7999999998</v>
      </c>
    </row>
    <row r="2340" spans="1:8" x14ac:dyDescent="0.3">
      <c r="A2340" s="8">
        <f>DATEVALUE(MID(B2340,1,10))+(IF(RIGHT(B2340,2)="PM",12,0)+MID(B2340,12,2))/24</f>
        <v>43807.291666666664</v>
      </c>
      <c r="B2340" t="s">
        <v>2509</v>
      </c>
      <c r="C2340">
        <v>7444.33</v>
      </c>
      <c r="D2340">
        <v>7453.99</v>
      </c>
      <c r="E2340">
        <v>7427.03</v>
      </c>
      <c r="F2340">
        <v>7434.63</v>
      </c>
      <c r="G2340">
        <v>1064.1600000000001</v>
      </c>
      <c r="H2340">
        <v>7917712.5899999999</v>
      </c>
    </row>
    <row r="2341" spans="1:8" x14ac:dyDescent="0.3">
      <c r="A2341" s="8">
        <f>DATEVALUE(MID(B2341,1,10))+(IF(RIGHT(B2341,2)="PM",12,0)+MID(B2341,12,2))/24</f>
        <v>43807.25</v>
      </c>
      <c r="B2341" t="s">
        <v>2510</v>
      </c>
      <c r="C2341">
        <v>7421.96</v>
      </c>
      <c r="D2341">
        <v>7448.06</v>
      </c>
      <c r="E2341">
        <v>7418.51</v>
      </c>
      <c r="F2341">
        <v>7444.33</v>
      </c>
      <c r="G2341">
        <v>793.26</v>
      </c>
      <c r="H2341">
        <v>5897226.29</v>
      </c>
    </row>
    <row r="2342" spans="1:8" x14ac:dyDescent="0.3">
      <c r="A2342" s="8">
        <f>DATEVALUE(MID(B2342,1,10))+(IF(RIGHT(B2342,2)="PM",12,0)+MID(B2342,12,2))/24</f>
        <v>43807.208333333336</v>
      </c>
      <c r="B2342" t="s">
        <v>2511</v>
      </c>
      <c r="C2342">
        <v>7417.99</v>
      </c>
      <c r="D2342">
        <v>7434.9</v>
      </c>
      <c r="E2342">
        <v>7409.98</v>
      </c>
      <c r="F2342">
        <v>7421.96</v>
      </c>
      <c r="G2342">
        <v>549.49</v>
      </c>
      <c r="H2342">
        <v>4078845.46</v>
      </c>
    </row>
    <row r="2343" spans="1:8" x14ac:dyDescent="0.3">
      <c r="A2343" s="8">
        <f>DATEVALUE(MID(B2343,1,10))+(IF(RIGHT(B2343,2)="PM",12,0)+MID(B2343,12,2))/24</f>
        <v>43807.166666666664</v>
      </c>
      <c r="B2343" t="s">
        <v>2512</v>
      </c>
      <c r="C2343">
        <v>7403.91</v>
      </c>
      <c r="D2343">
        <v>7430</v>
      </c>
      <c r="E2343">
        <v>7382.33</v>
      </c>
      <c r="F2343">
        <v>7417.99</v>
      </c>
      <c r="G2343">
        <v>905.69</v>
      </c>
      <c r="H2343">
        <v>6704034.8899999997</v>
      </c>
    </row>
    <row r="2344" spans="1:8" x14ac:dyDescent="0.3">
      <c r="A2344" s="8">
        <f>DATEVALUE(MID(B2344,1,10))+(IF(RIGHT(B2344,2)="PM",12,0)+MID(B2344,12,2))/24</f>
        <v>43807.125</v>
      </c>
      <c r="B2344" t="s">
        <v>2513</v>
      </c>
      <c r="C2344">
        <v>7409.13</v>
      </c>
      <c r="D2344">
        <v>7409.99</v>
      </c>
      <c r="E2344">
        <v>7382</v>
      </c>
      <c r="F2344">
        <v>7403.91</v>
      </c>
      <c r="G2344">
        <v>1144.8599999999999</v>
      </c>
      <c r="H2344">
        <v>8468010.5600000005</v>
      </c>
    </row>
    <row r="2345" spans="1:8" x14ac:dyDescent="0.3">
      <c r="A2345" s="8">
        <f>DATEVALUE(MID(B2345,1,10))+(IF(RIGHT(B2345,2)="PM",12,0)+MID(B2345,12,2))/24</f>
        <v>43807.083333333336</v>
      </c>
      <c r="B2345" t="s">
        <v>2514</v>
      </c>
      <c r="C2345">
        <v>7435</v>
      </c>
      <c r="D2345">
        <v>7435</v>
      </c>
      <c r="E2345">
        <v>7374.86</v>
      </c>
      <c r="F2345">
        <v>7409.13</v>
      </c>
      <c r="G2345">
        <v>1646.32</v>
      </c>
      <c r="H2345">
        <v>12186324.49</v>
      </c>
    </row>
    <row r="2346" spans="1:8" x14ac:dyDescent="0.3">
      <c r="A2346" s="8">
        <f>DATEVALUE(MID(B2346,1,10))+(IF(RIGHT(B2346,2)="PM",12,0)+MID(B2346,12,2))/24</f>
        <v>43807.041666666664</v>
      </c>
      <c r="B2346" t="s">
        <v>2515</v>
      </c>
      <c r="C2346">
        <v>7474.35</v>
      </c>
      <c r="D2346">
        <v>7475.05</v>
      </c>
      <c r="E2346">
        <v>7412.19</v>
      </c>
      <c r="F2346">
        <v>7435</v>
      </c>
      <c r="G2346">
        <v>2209.69</v>
      </c>
      <c r="H2346">
        <v>16426324.98</v>
      </c>
    </row>
    <row r="2347" spans="1:8" x14ac:dyDescent="0.3">
      <c r="A2347" s="8">
        <f>DATEVALUE(MID(B2347,1,10))+(IF(RIGHT(B2347,2)="PM",12,0)+MID(B2347,12,2))/24</f>
        <v>43807.5</v>
      </c>
      <c r="B2347" t="s">
        <v>2516</v>
      </c>
      <c r="C2347">
        <v>7488.21</v>
      </c>
      <c r="D2347">
        <v>7499.75</v>
      </c>
      <c r="E2347">
        <v>7430</v>
      </c>
      <c r="F2347">
        <v>7474.35</v>
      </c>
      <c r="G2347">
        <v>1933.38</v>
      </c>
      <c r="H2347">
        <v>14439114.98</v>
      </c>
    </row>
    <row r="2348" spans="1:8" x14ac:dyDescent="0.3">
      <c r="A2348" s="8">
        <f>DATEVALUE(MID(B2348,1,10))+(IF(RIGHT(B2348,2)="PM",12,0)+MID(B2348,12,2))/24</f>
        <v>43806.958333333336</v>
      </c>
      <c r="B2348" t="s">
        <v>2517</v>
      </c>
      <c r="C2348">
        <v>7519.75</v>
      </c>
      <c r="D2348">
        <v>7522.99</v>
      </c>
      <c r="E2348">
        <v>7484.33</v>
      </c>
      <c r="F2348">
        <v>7488.21</v>
      </c>
      <c r="G2348">
        <v>734.07</v>
      </c>
      <c r="H2348">
        <v>5507646.1100000003</v>
      </c>
    </row>
    <row r="2349" spans="1:8" x14ac:dyDescent="0.3">
      <c r="A2349" s="8">
        <f>DATEVALUE(MID(B2349,1,10))+(IF(RIGHT(B2349,2)="PM",12,0)+MID(B2349,12,2))/24</f>
        <v>43806.916666666664</v>
      </c>
      <c r="B2349" t="s">
        <v>2518</v>
      </c>
      <c r="C2349">
        <v>7484.29</v>
      </c>
      <c r="D2349">
        <v>7519.75</v>
      </c>
      <c r="E2349">
        <v>7480</v>
      </c>
      <c r="F2349">
        <v>7519.75</v>
      </c>
      <c r="G2349">
        <v>597.52</v>
      </c>
      <c r="H2349">
        <v>4484279.32</v>
      </c>
    </row>
    <row r="2350" spans="1:8" x14ac:dyDescent="0.3">
      <c r="A2350" s="8">
        <f>DATEVALUE(MID(B2350,1,10))+(IF(RIGHT(B2350,2)="PM",12,0)+MID(B2350,12,2))/24</f>
        <v>43806.875</v>
      </c>
      <c r="B2350" t="s">
        <v>2519</v>
      </c>
      <c r="C2350">
        <v>7502.86</v>
      </c>
      <c r="D2350">
        <v>7504.99</v>
      </c>
      <c r="E2350">
        <v>7472.01</v>
      </c>
      <c r="F2350">
        <v>7484.29</v>
      </c>
      <c r="G2350">
        <v>520.69000000000005</v>
      </c>
      <c r="H2350">
        <v>3900546.44</v>
      </c>
    </row>
    <row r="2351" spans="1:8" x14ac:dyDescent="0.3">
      <c r="A2351" s="8">
        <f>DATEVALUE(MID(B2351,1,10))+(IF(RIGHT(B2351,2)="PM",12,0)+MID(B2351,12,2))/24</f>
        <v>43806.833333333336</v>
      </c>
      <c r="B2351" t="s">
        <v>2520</v>
      </c>
      <c r="C2351">
        <v>7520</v>
      </c>
      <c r="D2351">
        <v>7520.46</v>
      </c>
      <c r="E2351">
        <v>7495.66</v>
      </c>
      <c r="F2351">
        <v>7502.86</v>
      </c>
      <c r="G2351">
        <v>637.49</v>
      </c>
      <c r="H2351">
        <v>4784360.01</v>
      </c>
    </row>
    <row r="2352" spans="1:8" x14ac:dyDescent="0.3">
      <c r="A2352" s="8">
        <f>DATEVALUE(MID(B2352,1,10))+(IF(RIGHT(B2352,2)="PM",12,0)+MID(B2352,12,2))/24</f>
        <v>43806.791666666664</v>
      </c>
      <c r="B2352" t="s">
        <v>2521</v>
      </c>
      <c r="C2352">
        <v>7489.97</v>
      </c>
      <c r="D2352">
        <v>7527.89</v>
      </c>
      <c r="E2352">
        <v>7476</v>
      </c>
      <c r="F2352">
        <v>7520</v>
      </c>
      <c r="G2352">
        <v>893.15</v>
      </c>
      <c r="H2352">
        <v>6704199.0099999998</v>
      </c>
    </row>
    <row r="2353" spans="1:8" x14ac:dyDescent="0.3">
      <c r="A2353" s="8">
        <f>DATEVALUE(MID(B2353,1,10))+(IF(RIGHT(B2353,2)="PM",12,0)+MID(B2353,12,2))/24</f>
        <v>43806.75</v>
      </c>
      <c r="B2353" t="s">
        <v>2522</v>
      </c>
      <c r="C2353">
        <v>7508.78</v>
      </c>
      <c r="D2353">
        <v>7519</v>
      </c>
      <c r="E2353">
        <v>7480</v>
      </c>
      <c r="F2353">
        <v>7489.97</v>
      </c>
      <c r="G2353">
        <v>814.8</v>
      </c>
      <c r="H2353">
        <v>6113256.8499999996</v>
      </c>
    </row>
    <row r="2354" spans="1:8" x14ac:dyDescent="0.3">
      <c r="A2354" s="8">
        <f>DATEVALUE(MID(B2354,1,10))+(IF(RIGHT(B2354,2)="PM",12,0)+MID(B2354,12,2))/24</f>
        <v>43806.708333333336</v>
      </c>
      <c r="B2354" t="s">
        <v>2523</v>
      </c>
      <c r="C2354">
        <v>7508.56</v>
      </c>
      <c r="D2354">
        <v>7520.89</v>
      </c>
      <c r="E2354">
        <v>7500.2</v>
      </c>
      <c r="F2354">
        <v>7508.78</v>
      </c>
      <c r="G2354">
        <v>541.48</v>
      </c>
      <c r="H2354">
        <v>4066954.66</v>
      </c>
    </row>
    <row r="2355" spans="1:8" x14ac:dyDescent="0.3">
      <c r="A2355" s="8">
        <f>DATEVALUE(MID(B2355,1,10))+(IF(RIGHT(B2355,2)="PM",12,0)+MID(B2355,12,2))/24</f>
        <v>43806.666666666664</v>
      </c>
      <c r="B2355" t="s">
        <v>2524</v>
      </c>
      <c r="C2355">
        <v>7510.07</v>
      </c>
      <c r="D2355">
        <v>7530</v>
      </c>
      <c r="E2355">
        <v>7496</v>
      </c>
      <c r="F2355">
        <v>7508.56</v>
      </c>
      <c r="G2355">
        <v>1070.08</v>
      </c>
      <c r="H2355">
        <v>8040258.1399999997</v>
      </c>
    </row>
    <row r="2356" spans="1:8" x14ac:dyDescent="0.3">
      <c r="A2356" s="8">
        <f>DATEVALUE(MID(B2356,1,10))+(IF(RIGHT(B2356,2)="PM",12,0)+MID(B2356,12,2))/24</f>
        <v>43806.625</v>
      </c>
      <c r="B2356" t="s">
        <v>2525</v>
      </c>
      <c r="C2356">
        <v>7529.19</v>
      </c>
      <c r="D2356">
        <v>7541.16</v>
      </c>
      <c r="E2356">
        <v>7502.22</v>
      </c>
      <c r="F2356">
        <v>7510.07</v>
      </c>
      <c r="G2356">
        <v>1433.63</v>
      </c>
      <c r="H2356">
        <v>10782579.369999999</v>
      </c>
    </row>
    <row r="2357" spans="1:8" x14ac:dyDescent="0.3">
      <c r="A2357" s="8">
        <f>DATEVALUE(MID(B2357,1,10))+(IF(RIGHT(B2357,2)="PM",12,0)+MID(B2357,12,2))/24</f>
        <v>43806.583333333336</v>
      </c>
      <c r="B2357" t="s">
        <v>2526</v>
      </c>
      <c r="C2357">
        <v>7517.14</v>
      </c>
      <c r="D2357">
        <v>7549.91</v>
      </c>
      <c r="E2357">
        <v>7505</v>
      </c>
      <c r="F2357">
        <v>7529.19</v>
      </c>
      <c r="G2357">
        <v>999.66</v>
      </c>
      <c r="H2357">
        <v>7521550.4699999997</v>
      </c>
    </row>
    <row r="2358" spans="1:8" x14ac:dyDescent="0.3">
      <c r="A2358" s="8">
        <f>DATEVALUE(MID(B2358,1,10))+(IF(RIGHT(B2358,2)="PM",12,0)+MID(B2358,12,2))/24</f>
        <v>43806.541666666664</v>
      </c>
      <c r="B2358" t="s">
        <v>2527</v>
      </c>
      <c r="C2358">
        <v>7512.35</v>
      </c>
      <c r="D2358">
        <v>7533.87</v>
      </c>
      <c r="E2358">
        <v>7498.03</v>
      </c>
      <c r="F2358">
        <v>7517.14</v>
      </c>
      <c r="G2358">
        <v>1123.0899999999999</v>
      </c>
      <c r="H2358">
        <v>8442083.4000000004</v>
      </c>
    </row>
    <row r="2359" spans="1:8" x14ac:dyDescent="0.3">
      <c r="A2359" s="8">
        <f>DATEVALUE(MID(B2359,1,10))+(IF(RIGHT(B2359,2)="PM",12,0)+MID(B2359,12,2))/24</f>
        <v>43807</v>
      </c>
      <c r="B2359" t="s">
        <v>2528</v>
      </c>
      <c r="C2359">
        <v>7524.98</v>
      </c>
      <c r="D2359">
        <v>7551.8</v>
      </c>
      <c r="E2359">
        <v>7512.35</v>
      </c>
      <c r="F2359">
        <v>7512.35</v>
      </c>
      <c r="G2359">
        <v>1350.36</v>
      </c>
      <c r="H2359">
        <v>10178542.640000001</v>
      </c>
    </row>
    <row r="2360" spans="1:8" x14ac:dyDescent="0.3">
      <c r="A2360" s="8">
        <f>DATEVALUE(MID(B2360,1,10))+(IF(RIGHT(B2360,2)="PM",12,0)+MID(B2360,12,2))/24</f>
        <v>43806.458333333336</v>
      </c>
      <c r="B2360" t="s">
        <v>2529</v>
      </c>
      <c r="C2360">
        <v>7512.34</v>
      </c>
      <c r="D2360">
        <v>7539.9</v>
      </c>
      <c r="E2360">
        <v>7510.04</v>
      </c>
      <c r="F2360">
        <v>7524.98</v>
      </c>
      <c r="G2360">
        <v>1022.53</v>
      </c>
      <c r="H2360">
        <v>7692590.7699999996</v>
      </c>
    </row>
    <row r="2361" spans="1:8" x14ac:dyDescent="0.3">
      <c r="A2361" s="8">
        <f>DATEVALUE(MID(B2361,1,10))+(IF(RIGHT(B2361,2)="PM",12,0)+MID(B2361,12,2))/24</f>
        <v>43806.416666666664</v>
      </c>
      <c r="B2361" t="s">
        <v>2530</v>
      </c>
      <c r="C2361">
        <v>7494.67</v>
      </c>
      <c r="D2361">
        <v>7532.02</v>
      </c>
      <c r="E2361">
        <v>7470.16</v>
      </c>
      <c r="F2361">
        <v>7512.34</v>
      </c>
      <c r="G2361">
        <v>1609.39</v>
      </c>
      <c r="H2361">
        <v>12066194.560000001</v>
      </c>
    </row>
    <row r="2362" spans="1:8" x14ac:dyDescent="0.3">
      <c r="A2362" s="8">
        <f>DATEVALUE(MID(B2362,1,10))+(IF(RIGHT(B2362,2)="PM",12,0)+MID(B2362,12,2))/24</f>
        <v>43806.375</v>
      </c>
      <c r="B2362" t="s">
        <v>2531</v>
      </c>
      <c r="C2362">
        <v>7501.38</v>
      </c>
      <c r="D2362">
        <v>7533</v>
      </c>
      <c r="E2362">
        <v>7487.34</v>
      </c>
      <c r="F2362">
        <v>7494.67</v>
      </c>
      <c r="G2362">
        <v>1242.55</v>
      </c>
      <c r="H2362">
        <v>9323012.0999999996</v>
      </c>
    </row>
    <row r="2363" spans="1:8" x14ac:dyDescent="0.3">
      <c r="A2363" s="8">
        <f>DATEVALUE(MID(B2363,1,10))+(IF(RIGHT(B2363,2)="PM",12,0)+MID(B2363,12,2))/24</f>
        <v>43806.333333333336</v>
      </c>
      <c r="B2363" t="s">
        <v>2532</v>
      </c>
      <c r="C2363">
        <v>7521.48</v>
      </c>
      <c r="D2363">
        <v>7549.71</v>
      </c>
      <c r="E2363">
        <v>7475.02</v>
      </c>
      <c r="F2363">
        <v>7501.38</v>
      </c>
      <c r="G2363">
        <v>2307.96</v>
      </c>
      <c r="H2363">
        <v>17323530.079999998</v>
      </c>
    </row>
    <row r="2364" spans="1:8" x14ac:dyDescent="0.3">
      <c r="A2364" s="8">
        <f>DATEVALUE(MID(B2364,1,10))+(IF(RIGHT(B2364,2)="PM",12,0)+MID(B2364,12,2))/24</f>
        <v>43806.291666666664</v>
      </c>
      <c r="B2364" t="s">
        <v>2533</v>
      </c>
      <c r="C2364">
        <v>7529.99</v>
      </c>
      <c r="D2364">
        <v>7534.97</v>
      </c>
      <c r="E2364">
        <v>7508.88</v>
      </c>
      <c r="F2364">
        <v>7521.48</v>
      </c>
      <c r="G2364">
        <v>1280.0999999999999</v>
      </c>
      <c r="H2364">
        <v>9627167.4399999995</v>
      </c>
    </row>
    <row r="2365" spans="1:8" x14ac:dyDescent="0.3">
      <c r="A2365" s="8">
        <f>DATEVALUE(MID(B2365,1,10))+(IF(RIGHT(B2365,2)="PM",12,0)+MID(B2365,12,2))/24</f>
        <v>43806.25</v>
      </c>
      <c r="B2365" t="s">
        <v>2534</v>
      </c>
      <c r="C2365">
        <v>7559.01</v>
      </c>
      <c r="D2365">
        <v>7559.69</v>
      </c>
      <c r="E2365">
        <v>7523.68</v>
      </c>
      <c r="F2365">
        <v>7529.99</v>
      </c>
      <c r="G2365">
        <v>1006.79</v>
      </c>
      <c r="H2365">
        <v>7590486.5199999996</v>
      </c>
    </row>
    <row r="2366" spans="1:8" x14ac:dyDescent="0.3">
      <c r="A2366" s="8">
        <f>DATEVALUE(MID(B2366,1,10))+(IF(RIGHT(B2366,2)="PM",12,0)+MID(B2366,12,2))/24</f>
        <v>43806.208333333336</v>
      </c>
      <c r="B2366" t="s">
        <v>2535</v>
      </c>
      <c r="C2366">
        <v>7561.13</v>
      </c>
      <c r="D2366">
        <v>7578</v>
      </c>
      <c r="E2366">
        <v>7533.33</v>
      </c>
      <c r="F2366">
        <v>7559.01</v>
      </c>
      <c r="G2366">
        <v>1796.19</v>
      </c>
      <c r="H2366">
        <v>13573361.689999999</v>
      </c>
    </row>
    <row r="2367" spans="1:8" x14ac:dyDescent="0.3">
      <c r="A2367" s="8">
        <f>DATEVALUE(MID(B2367,1,10))+(IF(RIGHT(B2367,2)="PM",12,0)+MID(B2367,12,2))/24</f>
        <v>43806.166666666664</v>
      </c>
      <c r="B2367" t="s">
        <v>2536</v>
      </c>
      <c r="C2367">
        <v>7529.74</v>
      </c>
      <c r="D2367">
        <v>7619.62</v>
      </c>
      <c r="E2367">
        <v>7527.07</v>
      </c>
      <c r="F2367">
        <v>7561.13</v>
      </c>
      <c r="G2367">
        <v>2779.74</v>
      </c>
      <c r="H2367">
        <v>21030348.48</v>
      </c>
    </row>
    <row r="2368" spans="1:8" x14ac:dyDescent="0.3">
      <c r="A2368" s="8">
        <f>DATEVALUE(MID(B2368,1,10))+(IF(RIGHT(B2368,2)="PM",12,0)+MID(B2368,12,2))/24</f>
        <v>43806.125</v>
      </c>
      <c r="B2368" t="s">
        <v>2537</v>
      </c>
      <c r="C2368">
        <v>7560.97</v>
      </c>
      <c r="D2368">
        <v>7562.16</v>
      </c>
      <c r="E2368">
        <v>7511.41</v>
      </c>
      <c r="F2368">
        <v>7529.74</v>
      </c>
      <c r="G2368">
        <v>1127.74</v>
      </c>
      <c r="H2368">
        <v>8497722.3699999992</v>
      </c>
    </row>
    <row r="2369" spans="1:8" x14ac:dyDescent="0.3">
      <c r="A2369" s="8">
        <f>DATEVALUE(MID(B2369,1,10))+(IF(RIGHT(B2369,2)="PM",12,0)+MID(B2369,12,2))/24</f>
        <v>43806.083333333336</v>
      </c>
      <c r="B2369" t="s">
        <v>2538</v>
      </c>
      <c r="C2369">
        <v>7510.33</v>
      </c>
      <c r="D2369">
        <v>7566.32</v>
      </c>
      <c r="E2369">
        <v>7508.81</v>
      </c>
      <c r="F2369">
        <v>7560.97</v>
      </c>
      <c r="G2369">
        <v>1011.32</v>
      </c>
      <c r="H2369">
        <v>7621381.5700000003</v>
      </c>
    </row>
    <row r="2370" spans="1:8" x14ac:dyDescent="0.3">
      <c r="A2370" s="8">
        <f>DATEVALUE(MID(B2370,1,10))+(IF(RIGHT(B2370,2)="PM",12,0)+MID(B2370,12,2))/24</f>
        <v>43806.041666666664</v>
      </c>
      <c r="B2370" t="s">
        <v>2539</v>
      </c>
      <c r="C2370">
        <v>7522</v>
      </c>
      <c r="D2370">
        <v>7535.42</v>
      </c>
      <c r="E2370">
        <v>7506.05</v>
      </c>
      <c r="F2370">
        <v>7510.33</v>
      </c>
      <c r="G2370">
        <v>1615.78</v>
      </c>
      <c r="H2370">
        <v>12155148.1</v>
      </c>
    </row>
    <row r="2371" spans="1:8" x14ac:dyDescent="0.3">
      <c r="A2371" s="8">
        <f>DATEVALUE(MID(B2371,1,10))+(IF(RIGHT(B2371,2)="PM",12,0)+MID(B2371,12,2))/24</f>
        <v>43806.5</v>
      </c>
      <c r="B2371" t="s">
        <v>2540</v>
      </c>
      <c r="C2371">
        <v>7527.47</v>
      </c>
      <c r="D2371">
        <v>7554.63</v>
      </c>
      <c r="E2371">
        <v>7500</v>
      </c>
      <c r="F2371">
        <v>7522</v>
      </c>
      <c r="G2371">
        <v>1989.37</v>
      </c>
      <c r="H2371">
        <v>14972627.01</v>
      </c>
    </row>
    <row r="2372" spans="1:8" x14ac:dyDescent="0.3">
      <c r="A2372" s="8">
        <f>DATEVALUE(MID(B2372,1,10))+(IF(RIGHT(B2372,2)="PM",12,0)+MID(B2372,12,2))/24</f>
        <v>43805.958333333336</v>
      </c>
      <c r="B2372" t="s">
        <v>2541</v>
      </c>
      <c r="C2372">
        <v>7506.62</v>
      </c>
      <c r="D2372">
        <v>7550</v>
      </c>
      <c r="E2372">
        <v>7460</v>
      </c>
      <c r="F2372">
        <v>7527.47</v>
      </c>
      <c r="G2372">
        <v>2182.7800000000002</v>
      </c>
      <c r="H2372">
        <v>16401388.23</v>
      </c>
    </row>
    <row r="2373" spans="1:8" x14ac:dyDescent="0.3">
      <c r="A2373" s="8">
        <f>DATEVALUE(MID(B2373,1,10))+(IF(RIGHT(B2373,2)="PM",12,0)+MID(B2373,12,2))/24</f>
        <v>43805.916666666664</v>
      </c>
      <c r="B2373" t="s">
        <v>2542</v>
      </c>
      <c r="C2373">
        <v>7456.82</v>
      </c>
      <c r="D2373">
        <v>7530</v>
      </c>
      <c r="E2373">
        <v>7456.57</v>
      </c>
      <c r="F2373">
        <v>7506.62</v>
      </c>
      <c r="G2373">
        <v>1336.41</v>
      </c>
      <c r="H2373">
        <v>10019276.050000001</v>
      </c>
    </row>
    <row r="2374" spans="1:8" x14ac:dyDescent="0.3">
      <c r="A2374" s="8">
        <f>DATEVALUE(MID(B2374,1,10))+(IF(RIGHT(B2374,2)="PM",12,0)+MID(B2374,12,2))/24</f>
        <v>43805.875</v>
      </c>
      <c r="B2374" t="s">
        <v>2543</v>
      </c>
      <c r="C2374">
        <v>7425.99</v>
      </c>
      <c r="D2374">
        <v>7481.6</v>
      </c>
      <c r="E2374">
        <v>7425.99</v>
      </c>
      <c r="F2374">
        <v>7456.82</v>
      </c>
      <c r="G2374">
        <v>1123.17</v>
      </c>
      <c r="H2374">
        <v>8372778.1900000004</v>
      </c>
    </row>
    <row r="2375" spans="1:8" x14ac:dyDescent="0.3">
      <c r="A2375" s="8">
        <f>DATEVALUE(MID(B2375,1,10))+(IF(RIGHT(B2375,2)="PM",12,0)+MID(B2375,12,2))/24</f>
        <v>43805.833333333336</v>
      </c>
      <c r="B2375" t="s">
        <v>2544</v>
      </c>
      <c r="C2375">
        <v>7433.09</v>
      </c>
      <c r="D2375">
        <v>7444.98</v>
      </c>
      <c r="E2375">
        <v>7421.08</v>
      </c>
      <c r="F2375">
        <v>7425.99</v>
      </c>
      <c r="G2375">
        <v>697.33</v>
      </c>
      <c r="H2375">
        <v>5181414.8899999997</v>
      </c>
    </row>
    <row r="2376" spans="1:8" x14ac:dyDescent="0.3">
      <c r="A2376" s="8">
        <f>DATEVALUE(MID(B2376,1,10))+(IF(RIGHT(B2376,2)="PM",12,0)+MID(B2376,12,2))/24</f>
        <v>43805.791666666664</v>
      </c>
      <c r="B2376" t="s">
        <v>2545</v>
      </c>
      <c r="C2376">
        <v>7440.41</v>
      </c>
      <c r="D2376">
        <v>7447.94</v>
      </c>
      <c r="E2376">
        <v>7410.67</v>
      </c>
      <c r="F2376">
        <v>7433.09</v>
      </c>
      <c r="G2376">
        <v>1483.61</v>
      </c>
      <c r="H2376">
        <v>11026519.800000001</v>
      </c>
    </row>
    <row r="2377" spans="1:8" x14ac:dyDescent="0.3">
      <c r="A2377" s="8">
        <f>DATEVALUE(MID(B2377,1,10))+(IF(RIGHT(B2377,2)="PM",12,0)+MID(B2377,12,2))/24</f>
        <v>43805.75</v>
      </c>
      <c r="B2377" t="s">
        <v>2546</v>
      </c>
      <c r="C2377">
        <v>7477</v>
      </c>
      <c r="D2377">
        <v>7513.44</v>
      </c>
      <c r="E2377">
        <v>7391.03</v>
      </c>
      <c r="F2377">
        <v>7440.41</v>
      </c>
      <c r="G2377">
        <v>3759.05</v>
      </c>
      <c r="H2377">
        <v>27988049.84</v>
      </c>
    </row>
    <row r="2378" spans="1:8" x14ac:dyDescent="0.3">
      <c r="A2378" s="8">
        <f>DATEVALUE(MID(B2378,1,10))+(IF(RIGHT(B2378,2)="PM",12,0)+MID(B2378,12,2))/24</f>
        <v>43805.708333333336</v>
      </c>
      <c r="B2378" t="s">
        <v>2547</v>
      </c>
      <c r="C2378">
        <v>7405.06</v>
      </c>
      <c r="D2378">
        <v>7590.03</v>
      </c>
      <c r="E2378">
        <v>7390.49</v>
      </c>
      <c r="F2378">
        <v>7477</v>
      </c>
      <c r="G2378">
        <v>4210.62</v>
      </c>
      <c r="H2378">
        <v>31496157.190000001</v>
      </c>
    </row>
    <row r="2379" spans="1:8" x14ac:dyDescent="0.3">
      <c r="A2379" s="8">
        <f>DATEVALUE(MID(B2379,1,10))+(IF(RIGHT(B2379,2)="PM",12,0)+MID(B2379,12,2))/24</f>
        <v>43805.666666666664</v>
      </c>
      <c r="B2379" t="s">
        <v>2548</v>
      </c>
      <c r="C2379">
        <v>7375.1</v>
      </c>
      <c r="D2379">
        <v>7420</v>
      </c>
      <c r="E2379">
        <v>7372.92</v>
      </c>
      <c r="F2379">
        <v>7405.06</v>
      </c>
      <c r="G2379">
        <v>1698.13</v>
      </c>
      <c r="H2379">
        <v>12558954.84</v>
      </c>
    </row>
    <row r="2380" spans="1:8" x14ac:dyDescent="0.3">
      <c r="A2380" s="8">
        <f>DATEVALUE(MID(B2380,1,10))+(IF(RIGHT(B2380,2)="PM",12,0)+MID(B2380,12,2))/24</f>
        <v>43805.625</v>
      </c>
      <c r="B2380" t="s">
        <v>2549</v>
      </c>
      <c r="C2380">
        <v>7381.55</v>
      </c>
      <c r="D2380">
        <v>7429.4</v>
      </c>
      <c r="E2380">
        <v>7352.01</v>
      </c>
      <c r="F2380">
        <v>7375.1</v>
      </c>
      <c r="G2380">
        <v>2668.42</v>
      </c>
      <c r="H2380">
        <v>19727374.440000001</v>
      </c>
    </row>
    <row r="2381" spans="1:8" x14ac:dyDescent="0.3">
      <c r="A2381" s="8">
        <f>DATEVALUE(MID(B2381,1,10))+(IF(RIGHT(B2381,2)="PM",12,0)+MID(B2381,12,2))/24</f>
        <v>43805.583333333336</v>
      </c>
      <c r="B2381" t="s">
        <v>2550</v>
      </c>
      <c r="C2381">
        <v>7352.26</v>
      </c>
      <c r="D2381">
        <v>7398</v>
      </c>
      <c r="E2381">
        <v>7348.89</v>
      </c>
      <c r="F2381">
        <v>7381.55</v>
      </c>
      <c r="G2381">
        <v>1685.64</v>
      </c>
      <c r="H2381">
        <v>12431753.84</v>
      </c>
    </row>
    <row r="2382" spans="1:8" x14ac:dyDescent="0.3">
      <c r="A2382" s="8">
        <f>DATEVALUE(MID(B2382,1,10))+(IF(RIGHT(B2382,2)="PM",12,0)+MID(B2382,12,2))/24</f>
        <v>43805.541666666664</v>
      </c>
      <c r="B2382" t="s">
        <v>2551</v>
      </c>
      <c r="C2382">
        <v>7368.34</v>
      </c>
      <c r="D2382">
        <v>7379.82</v>
      </c>
      <c r="E2382">
        <v>7341.47</v>
      </c>
      <c r="F2382">
        <v>7352.26</v>
      </c>
      <c r="G2382">
        <v>1254.97</v>
      </c>
      <c r="H2382">
        <v>9239936.1600000001</v>
      </c>
    </row>
    <row r="2383" spans="1:8" x14ac:dyDescent="0.3">
      <c r="A2383" s="8">
        <f>DATEVALUE(MID(B2383,1,10))+(IF(RIGHT(B2383,2)="PM",12,0)+MID(B2383,12,2))/24</f>
        <v>43806</v>
      </c>
      <c r="B2383" t="s">
        <v>2552</v>
      </c>
      <c r="C2383">
        <v>7338.66</v>
      </c>
      <c r="D2383">
        <v>7388.09</v>
      </c>
      <c r="E2383">
        <v>7337.56</v>
      </c>
      <c r="F2383">
        <v>7368.34</v>
      </c>
      <c r="G2383">
        <v>1176.77</v>
      </c>
      <c r="H2383">
        <v>8669281.8100000005</v>
      </c>
    </row>
    <row r="2384" spans="1:8" x14ac:dyDescent="0.3">
      <c r="A2384" s="8">
        <f>DATEVALUE(MID(B2384,1,10))+(IF(RIGHT(B2384,2)="PM",12,0)+MID(B2384,12,2))/24</f>
        <v>43805.458333333336</v>
      </c>
      <c r="B2384" t="s">
        <v>2553</v>
      </c>
      <c r="C2384">
        <v>7331.8</v>
      </c>
      <c r="D2384">
        <v>7358.48</v>
      </c>
      <c r="E2384">
        <v>7305</v>
      </c>
      <c r="F2384">
        <v>7338.66</v>
      </c>
      <c r="G2384">
        <v>1953.25</v>
      </c>
      <c r="H2384">
        <v>14332163.17</v>
      </c>
    </row>
    <row r="2385" spans="1:8" x14ac:dyDescent="0.3">
      <c r="A2385" s="8">
        <f>DATEVALUE(MID(B2385,1,10))+(IF(RIGHT(B2385,2)="PM",12,0)+MID(B2385,12,2))/24</f>
        <v>43805.416666666664</v>
      </c>
      <c r="B2385" t="s">
        <v>2554</v>
      </c>
      <c r="C2385">
        <v>7387.41</v>
      </c>
      <c r="D2385">
        <v>7396.29</v>
      </c>
      <c r="E2385">
        <v>7325</v>
      </c>
      <c r="F2385">
        <v>7331.8</v>
      </c>
      <c r="G2385">
        <v>1732.16</v>
      </c>
      <c r="H2385">
        <v>12750135.27</v>
      </c>
    </row>
    <row r="2386" spans="1:8" x14ac:dyDescent="0.3">
      <c r="A2386" s="8">
        <f>DATEVALUE(MID(B2386,1,10))+(IF(RIGHT(B2386,2)="PM",12,0)+MID(B2386,12,2))/24</f>
        <v>43805.375</v>
      </c>
      <c r="B2386" t="s">
        <v>2555</v>
      </c>
      <c r="C2386">
        <v>7350.68</v>
      </c>
      <c r="D2386">
        <v>7443.15</v>
      </c>
      <c r="E2386">
        <v>7315</v>
      </c>
      <c r="F2386">
        <v>7387.41</v>
      </c>
      <c r="G2386">
        <v>3365.38</v>
      </c>
      <c r="H2386">
        <v>24784784.620000001</v>
      </c>
    </row>
    <row r="2387" spans="1:8" x14ac:dyDescent="0.3">
      <c r="A2387" s="8">
        <f>DATEVALUE(MID(B2387,1,10))+(IF(RIGHT(B2387,2)="PM",12,0)+MID(B2387,12,2))/24</f>
        <v>43805.333333333336</v>
      </c>
      <c r="B2387" t="s">
        <v>2556</v>
      </c>
      <c r="C2387">
        <v>7367.54</v>
      </c>
      <c r="D2387">
        <v>7380</v>
      </c>
      <c r="E2387">
        <v>7330</v>
      </c>
      <c r="F2387">
        <v>7350.68</v>
      </c>
      <c r="G2387">
        <v>1533.42</v>
      </c>
      <c r="H2387">
        <v>11281445.32</v>
      </c>
    </row>
    <row r="2388" spans="1:8" x14ac:dyDescent="0.3">
      <c r="A2388" s="8">
        <f>DATEVALUE(MID(B2388,1,10))+(IF(RIGHT(B2388,2)="PM",12,0)+MID(B2388,12,2))/24</f>
        <v>43805.291666666664</v>
      </c>
      <c r="B2388" t="s">
        <v>2557</v>
      </c>
      <c r="C2388">
        <v>7360.8</v>
      </c>
      <c r="D2388">
        <v>7386.2</v>
      </c>
      <c r="E2388">
        <v>7346.15</v>
      </c>
      <c r="F2388">
        <v>7367.54</v>
      </c>
      <c r="G2388">
        <v>1260.3800000000001</v>
      </c>
      <c r="H2388">
        <v>9287087.5899999999</v>
      </c>
    </row>
    <row r="2389" spans="1:8" x14ac:dyDescent="0.3">
      <c r="A2389" s="8">
        <f>DATEVALUE(MID(B2389,1,10))+(IF(RIGHT(B2389,2)="PM",12,0)+MID(B2389,12,2))/24</f>
        <v>43805.25</v>
      </c>
      <c r="B2389" t="s">
        <v>2558</v>
      </c>
      <c r="C2389">
        <v>7395.27</v>
      </c>
      <c r="D2389">
        <v>7395.73</v>
      </c>
      <c r="E2389">
        <v>7332</v>
      </c>
      <c r="F2389">
        <v>7360.8</v>
      </c>
      <c r="G2389">
        <v>1434.69</v>
      </c>
      <c r="H2389">
        <v>10569262.869999999</v>
      </c>
    </row>
    <row r="2390" spans="1:8" x14ac:dyDescent="0.3">
      <c r="A2390" s="8">
        <f>DATEVALUE(MID(B2390,1,10))+(IF(RIGHT(B2390,2)="PM",12,0)+MID(B2390,12,2))/24</f>
        <v>43805.208333333336</v>
      </c>
      <c r="B2390" t="s">
        <v>2559</v>
      </c>
      <c r="C2390">
        <v>7400</v>
      </c>
      <c r="D2390">
        <v>7410</v>
      </c>
      <c r="E2390">
        <v>7373.55</v>
      </c>
      <c r="F2390">
        <v>7395.27</v>
      </c>
      <c r="G2390">
        <v>2185.4499999999998</v>
      </c>
      <c r="H2390">
        <v>16154571.1</v>
      </c>
    </row>
    <row r="2391" spans="1:8" x14ac:dyDescent="0.3">
      <c r="A2391" s="8">
        <f>DATEVALUE(MID(B2391,1,10))+(IF(RIGHT(B2391,2)="PM",12,0)+MID(B2391,12,2))/24</f>
        <v>43805.166666666664</v>
      </c>
      <c r="B2391" t="s">
        <v>2560</v>
      </c>
      <c r="C2391">
        <v>7371.9</v>
      </c>
      <c r="D2391">
        <v>7402.73</v>
      </c>
      <c r="E2391">
        <v>7347</v>
      </c>
      <c r="F2391">
        <v>7400</v>
      </c>
      <c r="G2391">
        <v>1448.01</v>
      </c>
      <c r="H2391">
        <v>10684333.880000001</v>
      </c>
    </row>
    <row r="2392" spans="1:8" x14ac:dyDescent="0.3">
      <c r="A2392" s="8">
        <f>DATEVALUE(MID(B2392,1,10))+(IF(RIGHT(B2392,2)="PM",12,0)+MID(B2392,12,2))/24</f>
        <v>43805.125</v>
      </c>
      <c r="B2392" t="s">
        <v>2561</v>
      </c>
      <c r="C2392">
        <v>7395.16</v>
      </c>
      <c r="D2392">
        <v>7411.06</v>
      </c>
      <c r="E2392">
        <v>7358.01</v>
      </c>
      <c r="F2392">
        <v>7371.9</v>
      </c>
      <c r="G2392">
        <v>1442.34</v>
      </c>
      <c r="H2392">
        <v>10649521.24</v>
      </c>
    </row>
    <row r="2393" spans="1:8" x14ac:dyDescent="0.3">
      <c r="A2393" s="8">
        <f>DATEVALUE(MID(B2393,1,10))+(IF(RIGHT(B2393,2)="PM",12,0)+MID(B2393,12,2))/24</f>
        <v>43805.083333333336</v>
      </c>
      <c r="B2393" t="s">
        <v>2562</v>
      </c>
      <c r="C2393">
        <v>7399.04</v>
      </c>
      <c r="D2393">
        <v>7433.81</v>
      </c>
      <c r="E2393">
        <v>7372.21</v>
      </c>
      <c r="F2393">
        <v>7395.16</v>
      </c>
      <c r="G2393">
        <v>1379.96</v>
      </c>
      <c r="H2393">
        <v>10215162.869999999</v>
      </c>
    </row>
    <row r="2394" spans="1:8" x14ac:dyDescent="0.3">
      <c r="A2394" s="8">
        <f>DATEVALUE(MID(B2394,1,10))+(IF(RIGHT(B2394,2)="PM",12,0)+MID(B2394,12,2))/24</f>
        <v>43805.041666666664</v>
      </c>
      <c r="B2394" t="s">
        <v>2563</v>
      </c>
      <c r="C2394">
        <v>7371.45</v>
      </c>
      <c r="D2394">
        <v>7433.99</v>
      </c>
      <c r="E2394">
        <v>7356.14</v>
      </c>
      <c r="F2394">
        <v>7399.04</v>
      </c>
      <c r="G2394">
        <v>1393.8</v>
      </c>
      <c r="H2394">
        <v>10296425.869999999</v>
      </c>
    </row>
    <row r="2395" spans="1:8" x14ac:dyDescent="0.3">
      <c r="A2395" s="8">
        <f>DATEVALUE(MID(B2395,1,10))+(IF(RIGHT(B2395,2)="PM",12,0)+MID(B2395,12,2))/24</f>
        <v>43805.5</v>
      </c>
      <c r="B2395" t="s">
        <v>2564</v>
      </c>
      <c r="C2395">
        <v>7389</v>
      </c>
      <c r="D2395">
        <v>7389.14</v>
      </c>
      <c r="E2395">
        <v>7313.91</v>
      </c>
      <c r="F2395">
        <v>7371.45</v>
      </c>
      <c r="G2395">
        <v>1857.62</v>
      </c>
      <c r="H2395">
        <v>13659735.52</v>
      </c>
    </row>
    <row r="2396" spans="1:8" x14ac:dyDescent="0.3">
      <c r="A2396" s="8">
        <f>DATEVALUE(MID(B2396,1,10))+(IF(RIGHT(B2396,2)="PM",12,0)+MID(B2396,12,2))/24</f>
        <v>43804.958333333336</v>
      </c>
      <c r="B2396" t="s">
        <v>2565</v>
      </c>
      <c r="C2396">
        <v>7395.48</v>
      </c>
      <c r="D2396">
        <v>7447.4</v>
      </c>
      <c r="E2396">
        <v>7367.18</v>
      </c>
      <c r="F2396">
        <v>7389</v>
      </c>
      <c r="G2396">
        <v>1730.24</v>
      </c>
      <c r="H2396">
        <v>12819581.74</v>
      </c>
    </row>
    <row r="2397" spans="1:8" x14ac:dyDescent="0.3">
      <c r="A2397" s="8">
        <f>DATEVALUE(MID(B2397,1,10))+(IF(RIGHT(B2397,2)="PM",12,0)+MID(B2397,12,2))/24</f>
        <v>43804.916666666664</v>
      </c>
      <c r="B2397" t="s">
        <v>2566</v>
      </c>
      <c r="C2397">
        <v>7375.12</v>
      </c>
      <c r="D2397">
        <v>7414.18</v>
      </c>
      <c r="E2397">
        <v>7363.92</v>
      </c>
      <c r="F2397">
        <v>7395.48</v>
      </c>
      <c r="G2397">
        <v>1219.49</v>
      </c>
      <c r="H2397">
        <v>9011183.4900000002</v>
      </c>
    </row>
    <row r="2398" spans="1:8" x14ac:dyDescent="0.3">
      <c r="A2398" s="8">
        <f>DATEVALUE(MID(B2398,1,10))+(IF(RIGHT(B2398,2)="PM",12,0)+MID(B2398,12,2))/24</f>
        <v>43804.875</v>
      </c>
      <c r="B2398" t="s">
        <v>2567</v>
      </c>
      <c r="C2398">
        <v>7376.94</v>
      </c>
      <c r="D2398">
        <v>7390.99</v>
      </c>
      <c r="E2398">
        <v>7334.4</v>
      </c>
      <c r="F2398">
        <v>7375.12</v>
      </c>
      <c r="G2398">
        <v>1063.26</v>
      </c>
      <c r="H2398">
        <v>7827762.7199999997</v>
      </c>
    </row>
    <row r="2399" spans="1:8" x14ac:dyDescent="0.3">
      <c r="A2399" s="8">
        <f>DATEVALUE(MID(B2399,1,10))+(IF(RIGHT(B2399,2)="PM",12,0)+MID(B2399,12,2))/24</f>
        <v>43804.833333333336</v>
      </c>
      <c r="B2399" t="s">
        <v>2568</v>
      </c>
      <c r="C2399">
        <v>7374.81</v>
      </c>
      <c r="D2399">
        <v>7424.29</v>
      </c>
      <c r="E2399">
        <v>7358</v>
      </c>
      <c r="F2399">
        <v>7376.94</v>
      </c>
      <c r="G2399">
        <v>1731.16</v>
      </c>
      <c r="H2399">
        <v>12790788.74</v>
      </c>
    </row>
    <row r="2400" spans="1:8" x14ac:dyDescent="0.3">
      <c r="A2400" s="8">
        <f>DATEVALUE(MID(B2400,1,10))+(IF(RIGHT(B2400,2)="PM",12,0)+MID(B2400,12,2))/24</f>
        <v>43804.791666666664</v>
      </c>
      <c r="B2400" t="s">
        <v>2569</v>
      </c>
      <c r="C2400">
        <v>7356.14</v>
      </c>
      <c r="D2400">
        <v>7405</v>
      </c>
      <c r="E2400">
        <v>7352.08</v>
      </c>
      <c r="F2400">
        <v>7374.81</v>
      </c>
      <c r="G2400">
        <v>1699.59</v>
      </c>
      <c r="H2400">
        <v>12546509.560000001</v>
      </c>
    </row>
    <row r="2401" spans="1:8" x14ac:dyDescent="0.3">
      <c r="A2401" s="8">
        <f>DATEVALUE(MID(B2401,1,10))+(IF(RIGHT(B2401,2)="PM",12,0)+MID(B2401,12,2))/24</f>
        <v>43804.75</v>
      </c>
      <c r="B2401" t="s">
        <v>2570</v>
      </c>
      <c r="C2401">
        <v>7342.55</v>
      </c>
      <c r="D2401">
        <v>7395.16</v>
      </c>
      <c r="E2401">
        <v>7327.59</v>
      </c>
      <c r="F2401">
        <v>7356.14</v>
      </c>
      <c r="G2401">
        <v>1635.61</v>
      </c>
      <c r="H2401">
        <v>12036045.25</v>
      </c>
    </row>
    <row r="2402" spans="1:8" x14ac:dyDescent="0.3">
      <c r="A2402" s="8">
        <f>DATEVALUE(MID(B2402,1,10))+(IF(RIGHT(B2402,2)="PM",12,0)+MID(B2402,12,2))/24</f>
        <v>43804.708333333336</v>
      </c>
      <c r="B2402" t="s">
        <v>2571</v>
      </c>
      <c r="C2402">
        <v>7301.64</v>
      </c>
      <c r="D2402">
        <v>7354.79</v>
      </c>
      <c r="E2402">
        <v>7265</v>
      </c>
      <c r="F2402">
        <v>7342.55</v>
      </c>
      <c r="G2402">
        <v>2019.04</v>
      </c>
      <c r="H2402">
        <v>14763512.08</v>
      </c>
    </row>
    <row r="2403" spans="1:8" x14ac:dyDescent="0.3">
      <c r="A2403" s="8">
        <f>DATEVALUE(MID(B2403,1,10))+(IF(RIGHT(B2403,2)="PM",12,0)+MID(B2403,12,2))/24</f>
        <v>43804.666666666664</v>
      </c>
      <c r="B2403" t="s">
        <v>2572</v>
      </c>
      <c r="C2403">
        <v>7336.99</v>
      </c>
      <c r="D2403">
        <v>7349</v>
      </c>
      <c r="E2403">
        <v>7285.81</v>
      </c>
      <c r="F2403">
        <v>7301.64</v>
      </c>
      <c r="G2403">
        <v>2218</v>
      </c>
      <c r="H2403">
        <v>16222495.75</v>
      </c>
    </row>
    <row r="2404" spans="1:8" x14ac:dyDescent="0.3">
      <c r="A2404" s="8">
        <f>DATEVALUE(MID(B2404,1,10))+(IF(RIGHT(B2404,2)="PM",12,0)+MID(B2404,12,2))/24</f>
        <v>43804.625</v>
      </c>
      <c r="B2404" t="s">
        <v>2573</v>
      </c>
      <c r="C2404">
        <v>7401.39</v>
      </c>
      <c r="D2404">
        <v>7406.22</v>
      </c>
      <c r="E2404">
        <v>7315</v>
      </c>
      <c r="F2404">
        <v>7336.99</v>
      </c>
      <c r="G2404">
        <v>2757.32</v>
      </c>
      <c r="H2404">
        <v>20258499.43</v>
      </c>
    </row>
    <row r="2405" spans="1:8" x14ac:dyDescent="0.3">
      <c r="A2405" s="8">
        <f>DATEVALUE(MID(B2405,1,10))+(IF(RIGHT(B2405,2)="PM",12,0)+MID(B2405,12,2))/24</f>
        <v>43804.583333333336</v>
      </c>
      <c r="B2405" t="s">
        <v>2574</v>
      </c>
      <c r="C2405">
        <v>7378.73</v>
      </c>
      <c r="D2405">
        <v>7416.3</v>
      </c>
      <c r="E2405">
        <v>7369.24</v>
      </c>
      <c r="F2405">
        <v>7401.39</v>
      </c>
      <c r="G2405">
        <v>2058.86</v>
      </c>
      <c r="H2405">
        <v>15220497.43</v>
      </c>
    </row>
    <row r="2406" spans="1:8" x14ac:dyDescent="0.3">
      <c r="A2406" s="8">
        <f>DATEVALUE(MID(B2406,1,10))+(IF(RIGHT(B2406,2)="PM",12,0)+MID(B2406,12,2))/24</f>
        <v>43804.541666666664</v>
      </c>
      <c r="B2406" t="s">
        <v>2575</v>
      </c>
      <c r="C2406">
        <v>7436.97</v>
      </c>
      <c r="D2406">
        <v>7485</v>
      </c>
      <c r="E2406">
        <v>7361.14</v>
      </c>
      <c r="F2406">
        <v>7378.73</v>
      </c>
      <c r="G2406">
        <v>3937.07</v>
      </c>
      <c r="H2406">
        <v>29220492.350000001</v>
      </c>
    </row>
    <row r="2407" spans="1:8" x14ac:dyDescent="0.3">
      <c r="A2407" s="8">
        <f>DATEVALUE(MID(B2407,1,10))+(IF(RIGHT(B2407,2)="PM",12,0)+MID(B2407,12,2))/24</f>
        <v>43805</v>
      </c>
      <c r="B2407" t="s">
        <v>2576</v>
      </c>
      <c r="C2407">
        <v>7370.45</v>
      </c>
      <c r="D2407">
        <v>7467.68</v>
      </c>
      <c r="E2407">
        <v>7369.3</v>
      </c>
      <c r="F2407">
        <v>7436.97</v>
      </c>
      <c r="G2407">
        <v>3599.38</v>
      </c>
      <c r="H2407">
        <v>26710721.850000001</v>
      </c>
    </row>
    <row r="2408" spans="1:8" x14ac:dyDescent="0.3">
      <c r="A2408" s="8">
        <f>DATEVALUE(MID(B2408,1,10))+(IF(RIGHT(B2408,2)="PM",12,0)+MID(B2408,12,2))/24</f>
        <v>43804.458333333336</v>
      </c>
      <c r="B2408" t="s">
        <v>2577</v>
      </c>
      <c r="C2408">
        <v>7372.06</v>
      </c>
      <c r="D2408">
        <v>7407.51</v>
      </c>
      <c r="E2408">
        <v>7345.01</v>
      </c>
      <c r="F2408">
        <v>7370.45</v>
      </c>
      <c r="G2408">
        <v>2406.71</v>
      </c>
      <c r="H2408">
        <v>17751229.420000002</v>
      </c>
    </row>
    <row r="2409" spans="1:8" x14ac:dyDescent="0.3">
      <c r="A2409" s="8">
        <f>DATEVALUE(MID(B2409,1,10))+(IF(RIGHT(B2409,2)="PM",12,0)+MID(B2409,12,2))/24</f>
        <v>43804.416666666664</v>
      </c>
      <c r="B2409" t="s">
        <v>2578</v>
      </c>
      <c r="C2409">
        <v>7308.18</v>
      </c>
      <c r="D2409">
        <v>7383.84</v>
      </c>
      <c r="E2409">
        <v>7308.18</v>
      </c>
      <c r="F2409">
        <v>7372.06</v>
      </c>
      <c r="G2409">
        <v>2561.12</v>
      </c>
      <c r="H2409">
        <v>18817293.969999999</v>
      </c>
    </row>
    <row r="2410" spans="1:8" x14ac:dyDescent="0.3">
      <c r="A2410" s="8">
        <f>DATEVALUE(MID(B2410,1,10))+(IF(RIGHT(B2410,2)="PM",12,0)+MID(B2410,12,2))/24</f>
        <v>43804.375</v>
      </c>
      <c r="B2410" t="s">
        <v>2579</v>
      </c>
      <c r="C2410">
        <v>7321.25</v>
      </c>
      <c r="D2410">
        <v>7433</v>
      </c>
      <c r="E2410">
        <v>7305</v>
      </c>
      <c r="F2410">
        <v>7308.18</v>
      </c>
      <c r="G2410">
        <v>3137.76</v>
      </c>
      <c r="H2410">
        <v>23057492.600000001</v>
      </c>
    </row>
    <row r="2411" spans="1:8" x14ac:dyDescent="0.3">
      <c r="A2411" s="8">
        <f>DATEVALUE(MID(B2411,1,10))+(IF(RIGHT(B2411,2)="PM",12,0)+MID(B2411,12,2))/24</f>
        <v>43804.333333333336</v>
      </c>
      <c r="B2411" t="s">
        <v>2580</v>
      </c>
      <c r="C2411">
        <v>7306.73</v>
      </c>
      <c r="D2411">
        <v>7340</v>
      </c>
      <c r="E2411">
        <v>7287.96</v>
      </c>
      <c r="F2411">
        <v>7321.25</v>
      </c>
      <c r="G2411">
        <v>1833.12</v>
      </c>
      <c r="H2411">
        <v>13410078.890000001</v>
      </c>
    </row>
    <row r="2412" spans="1:8" x14ac:dyDescent="0.3">
      <c r="A2412" s="8">
        <f>DATEVALUE(MID(B2412,1,10))+(IF(RIGHT(B2412,2)="PM",12,0)+MID(B2412,12,2))/24</f>
        <v>43804.291666666664</v>
      </c>
      <c r="B2412" t="s">
        <v>2581</v>
      </c>
      <c r="C2412">
        <v>7308.08</v>
      </c>
      <c r="D2412">
        <v>7325.82</v>
      </c>
      <c r="E2412">
        <v>7259.9</v>
      </c>
      <c r="F2412">
        <v>7306.73</v>
      </c>
      <c r="G2412">
        <v>1859.77</v>
      </c>
      <c r="H2412">
        <v>13559064.810000001</v>
      </c>
    </row>
    <row r="2413" spans="1:8" x14ac:dyDescent="0.3">
      <c r="A2413" s="8">
        <f>DATEVALUE(MID(B2413,1,10))+(IF(RIGHT(B2413,2)="PM",12,0)+MID(B2413,12,2))/24</f>
        <v>43804.25</v>
      </c>
      <c r="B2413" t="s">
        <v>2582</v>
      </c>
      <c r="C2413">
        <v>7321.62</v>
      </c>
      <c r="D2413">
        <v>7341</v>
      </c>
      <c r="E2413">
        <v>7282.67</v>
      </c>
      <c r="F2413">
        <v>7308.08</v>
      </c>
      <c r="G2413">
        <v>2162.64</v>
      </c>
      <c r="H2413">
        <v>15809659.539999999</v>
      </c>
    </row>
    <row r="2414" spans="1:8" x14ac:dyDescent="0.3">
      <c r="A2414" s="8">
        <f>DATEVALUE(MID(B2414,1,10))+(IF(RIGHT(B2414,2)="PM",12,0)+MID(B2414,12,2))/24</f>
        <v>43804.208333333336</v>
      </c>
      <c r="B2414" t="s">
        <v>2583</v>
      </c>
      <c r="C2414">
        <v>7204.51</v>
      </c>
      <c r="D2414">
        <v>7360</v>
      </c>
      <c r="E2414">
        <v>7195</v>
      </c>
      <c r="F2414">
        <v>7321.62</v>
      </c>
      <c r="G2414">
        <v>4736.3599999999997</v>
      </c>
      <c r="H2414">
        <v>34509437.93</v>
      </c>
    </row>
    <row r="2415" spans="1:8" x14ac:dyDescent="0.3">
      <c r="A2415" s="8">
        <f>DATEVALUE(MID(B2415,1,10))+(IF(RIGHT(B2415,2)="PM",12,0)+MID(B2415,12,2))/24</f>
        <v>43804.166666666664</v>
      </c>
      <c r="B2415" t="s">
        <v>2584</v>
      </c>
      <c r="C2415">
        <v>7223.6</v>
      </c>
      <c r="D2415">
        <v>7376.72</v>
      </c>
      <c r="E2415">
        <v>7150</v>
      </c>
      <c r="F2415">
        <v>7204.51</v>
      </c>
      <c r="G2415">
        <v>3869.4</v>
      </c>
      <c r="H2415">
        <v>27986305.609999999</v>
      </c>
    </row>
    <row r="2416" spans="1:8" x14ac:dyDescent="0.3">
      <c r="A2416" s="8">
        <f>DATEVALUE(MID(B2416,1,10))+(IF(RIGHT(B2416,2)="PM",12,0)+MID(B2416,12,2))/24</f>
        <v>43804.125</v>
      </c>
      <c r="B2416" t="s">
        <v>2585</v>
      </c>
      <c r="C2416">
        <v>7206.36</v>
      </c>
      <c r="D2416">
        <v>7224.95</v>
      </c>
      <c r="E2416">
        <v>7178.48</v>
      </c>
      <c r="F2416">
        <v>7223.6</v>
      </c>
      <c r="G2416">
        <v>1309.7</v>
      </c>
      <c r="H2416">
        <v>9430238.9800000004</v>
      </c>
    </row>
    <row r="2417" spans="1:8" x14ac:dyDescent="0.3">
      <c r="A2417" s="8">
        <f>DATEVALUE(MID(B2417,1,10))+(IF(RIGHT(B2417,2)="PM",12,0)+MID(B2417,12,2))/24</f>
        <v>43804.083333333336</v>
      </c>
      <c r="B2417" t="s">
        <v>2586</v>
      </c>
      <c r="C2417">
        <v>7219.62</v>
      </c>
      <c r="D2417">
        <v>7236.35</v>
      </c>
      <c r="E2417">
        <v>7195.99</v>
      </c>
      <c r="F2417">
        <v>7206.36</v>
      </c>
      <c r="G2417">
        <v>1791.25</v>
      </c>
      <c r="H2417">
        <v>12932171.390000001</v>
      </c>
    </row>
    <row r="2418" spans="1:8" x14ac:dyDescent="0.3">
      <c r="A2418" s="8">
        <f>DATEVALUE(MID(B2418,1,10))+(IF(RIGHT(B2418,2)="PM",12,0)+MID(B2418,12,2))/24</f>
        <v>43804.041666666664</v>
      </c>
      <c r="B2418" t="s">
        <v>2587</v>
      </c>
      <c r="C2418">
        <v>7219.3</v>
      </c>
      <c r="D2418">
        <v>7243.57</v>
      </c>
      <c r="E2418">
        <v>7204.54</v>
      </c>
      <c r="F2418">
        <v>7219.62</v>
      </c>
      <c r="G2418">
        <v>1537.04</v>
      </c>
      <c r="H2418">
        <v>11100540.08</v>
      </c>
    </row>
    <row r="2419" spans="1:8" x14ac:dyDescent="0.3">
      <c r="A2419" s="8">
        <f>DATEVALUE(MID(B2419,1,10))+(IF(RIGHT(B2419,2)="PM",12,0)+MID(B2419,12,2))/24</f>
        <v>43804.5</v>
      </c>
      <c r="B2419" t="s">
        <v>2588</v>
      </c>
      <c r="C2419">
        <v>7194.32</v>
      </c>
      <c r="D2419">
        <v>7223.6</v>
      </c>
      <c r="E2419">
        <v>7162</v>
      </c>
      <c r="F2419">
        <v>7219.3</v>
      </c>
      <c r="G2419">
        <v>1669.1</v>
      </c>
      <c r="H2419">
        <v>12020020.210000001</v>
      </c>
    </row>
    <row r="2420" spans="1:8" x14ac:dyDescent="0.3">
      <c r="A2420" s="8">
        <f>DATEVALUE(MID(B2420,1,10))+(IF(RIGHT(B2420,2)="PM",12,0)+MID(B2420,12,2))/24</f>
        <v>43803.958333333336</v>
      </c>
      <c r="B2420" t="s">
        <v>2589</v>
      </c>
      <c r="C2420">
        <v>7217.15</v>
      </c>
      <c r="D2420">
        <v>7258.02</v>
      </c>
      <c r="E2420">
        <v>7172.01</v>
      </c>
      <c r="F2420">
        <v>7194.32</v>
      </c>
      <c r="G2420">
        <v>1641.85</v>
      </c>
      <c r="H2420">
        <v>11856484.84</v>
      </c>
    </row>
    <row r="2421" spans="1:8" x14ac:dyDescent="0.3">
      <c r="A2421" s="8">
        <f>DATEVALUE(MID(B2421,1,10))+(IF(RIGHT(B2421,2)="PM",12,0)+MID(B2421,12,2))/24</f>
        <v>43803.916666666664</v>
      </c>
      <c r="B2421" t="s">
        <v>2590</v>
      </c>
      <c r="C2421">
        <v>7181.12</v>
      </c>
      <c r="D2421">
        <v>7225</v>
      </c>
      <c r="E2421">
        <v>7153.07</v>
      </c>
      <c r="F2421">
        <v>7217.15</v>
      </c>
      <c r="G2421">
        <v>1311.36</v>
      </c>
      <c r="H2421">
        <v>9439310.7300000004</v>
      </c>
    </row>
    <row r="2422" spans="1:8" x14ac:dyDescent="0.3">
      <c r="A2422" s="8">
        <f>DATEVALUE(MID(B2422,1,10))+(IF(RIGHT(B2422,2)="PM",12,0)+MID(B2422,12,2))/24</f>
        <v>43803.875</v>
      </c>
      <c r="B2422" t="s">
        <v>2591</v>
      </c>
      <c r="C2422">
        <v>7193.16</v>
      </c>
      <c r="D2422">
        <v>7281</v>
      </c>
      <c r="E2422">
        <v>7100</v>
      </c>
      <c r="F2422">
        <v>7181.12</v>
      </c>
      <c r="G2422">
        <v>5906.26</v>
      </c>
      <c r="H2422">
        <v>42490292.299999997</v>
      </c>
    </row>
    <row r="2423" spans="1:8" x14ac:dyDescent="0.3">
      <c r="A2423" s="8">
        <f>DATEVALUE(MID(B2423,1,10))+(IF(RIGHT(B2423,2)="PM",12,0)+MID(B2423,12,2))/24</f>
        <v>43803.833333333336</v>
      </c>
      <c r="B2423" t="s">
        <v>2592</v>
      </c>
      <c r="C2423">
        <v>7479.55</v>
      </c>
      <c r="D2423">
        <v>7480.22</v>
      </c>
      <c r="E2423">
        <v>7150</v>
      </c>
      <c r="F2423">
        <v>7193.16</v>
      </c>
      <c r="G2423">
        <v>5586.47</v>
      </c>
      <c r="H2423">
        <v>40904221.719999999</v>
      </c>
    </row>
    <row r="2424" spans="1:8" x14ac:dyDescent="0.3">
      <c r="A2424" s="8">
        <f>DATEVALUE(MID(B2424,1,10))+(IF(RIGHT(B2424,2)="PM",12,0)+MID(B2424,12,2))/24</f>
        <v>43803.791666666664</v>
      </c>
      <c r="B2424" t="s">
        <v>2593</v>
      </c>
      <c r="C2424">
        <v>7471.21</v>
      </c>
      <c r="D2424">
        <v>7491.52</v>
      </c>
      <c r="E2424">
        <v>7470</v>
      </c>
      <c r="F2424">
        <v>7479.55</v>
      </c>
      <c r="G2424">
        <v>1426.13</v>
      </c>
      <c r="H2424">
        <v>10668660.18</v>
      </c>
    </row>
    <row r="2425" spans="1:8" x14ac:dyDescent="0.3">
      <c r="A2425" s="8">
        <f>DATEVALUE(MID(B2425,1,10))+(IF(RIGHT(B2425,2)="PM",12,0)+MID(B2425,12,2))/24</f>
        <v>43803.75</v>
      </c>
      <c r="B2425" t="s">
        <v>2594</v>
      </c>
      <c r="C2425">
        <v>7468.83</v>
      </c>
      <c r="D2425">
        <v>7483.43</v>
      </c>
      <c r="E2425">
        <v>7455.12</v>
      </c>
      <c r="F2425">
        <v>7471.21</v>
      </c>
      <c r="G2425">
        <v>1202.8</v>
      </c>
      <c r="H2425">
        <v>8980320.8699999992</v>
      </c>
    </row>
    <row r="2426" spans="1:8" x14ac:dyDescent="0.3">
      <c r="A2426" s="8">
        <f>DATEVALUE(MID(B2426,1,10))+(IF(RIGHT(B2426,2)="PM",12,0)+MID(B2426,12,2))/24</f>
        <v>43803.708333333336</v>
      </c>
      <c r="B2426" t="s">
        <v>2595</v>
      </c>
      <c r="C2426">
        <v>7452.92</v>
      </c>
      <c r="D2426">
        <v>7483.43</v>
      </c>
      <c r="E2426">
        <v>7452.76</v>
      </c>
      <c r="F2426">
        <v>7468.83</v>
      </c>
      <c r="G2426">
        <v>1612.81</v>
      </c>
      <c r="H2426">
        <v>12049443.210000001</v>
      </c>
    </row>
    <row r="2427" spans="1:8" x14ac:dyDescent="0.3">
      <c r="A2427" s="8">
        <f>DATEVALUE(MID(B2427,1,10))+(IF(RIGHT(B2427,2)="PM",12,0)+MID(B2427,12,2))/24</f>
        <v>43803.666666666664</v>
      </c>
      <c r="B2427" t="s">
        <v>2596</v>
      </c>
      <c r="C2427">
        <v>7466.66</v>
      </c>
      <c r="D2427">
        <v>7499.63</v>
      </c>
      <c r="E2427">
        <v>7438</v>
      </c>
      <c r="F2427">
        <v>7452.92</v>
      </c>
      <c r="G2427">
        <v>2211.54</v>
      </c>
      <c r="H2427">
        <v>16511178.9</v>
      </c>
    </row>
    <row r="2428" spans="1:8" x14ac:dyDescent="0.3">
      <c r="A2428" s="8">
        <f>DATEVALUE(MID(B2428,1,10))+(IF(RIGHT(B2428,2)="PM",12,0)+MID(B2428,12,2))/24</f>
        <v>43803.625</v>
      </c>
      <c r="B2428" t="s">
        <v>2597</v>
      </c>
      <c r="C2428">
        <v>7466.79</v>
      </c>
      <c r="D2428">
        <v>7495</v>
      </c>
      <c r="E2428">
        <v>7430</v>
      </c>
      <c r="F2428">
        <v>7466.66</v>
      </c>
      <c r="G2428">
        <v>3084.84</v>
      </c>
      <c r="H2428">
        <v>23027703.09</v>
      </c>
    </row>
    <row r="2429" spans="1:8" x14ac:dyDescent="0.3">
      <c r="A2429" s="8">
        <f>DATEVALUE(MID(B2429,1,10))+(IF(RIGHT(B2429,2)="PM",12,0)+MID(B2429,12,2))/24</f>
        <v>43803.583333333336</v>
      </c>
      <c r="B2429" t="s">
        <v>2598</v>
      </c>
      <c r="C2429">
        <v>7497.83</v>
      </c>
      <c r="D2429">
        <v>7535</v>
      </c>
      <c r="E2429">
        <v>7403.18</v>
      </c>
      <c r="F2429">
        <v>7466.79</v>
      </c>
      <c r="G2429">
        <v>7154.2</v>
      </c>
      <c r="H2429">
        <v>53535223.359999999</v>
      </c>
    </row>
    <row r="2430" spans="1:8" x14ac:dyDescent="0.3">
      <c r="A2430" s="8">
        <f>DATEVALUE(MID(B2430,1,10))+(IF(RIGHT(B2430,2)="PM",12,0)+MID(B2430,12,2))/24</f>
        <v>43803.541666666664</v>
      </c>
      <c r="B2430" t="s">
        <v>2599</v>
      </c>
      <c r="C2430">
        <v>7217.65</v>
      </c>
      <c r="D2430">
        <v>7750</v>
      </c>
      <c r="E2430">
        <v>7202.38</v>
      </c>
      <c r="F2430">
        <v>7497.83</v>
      </c>
      <c r="G2430">
        <v>14914.33</v>
      </c>
      <c r="H2430">
        <v>111864461.84999999</v>
      </c>
    </row>
    <row r="2431" spans="1:8" x14ac:dyDescent="0.3">
      <c r="A2431" s="8">
        <f>DATEVALUE(MID(B2431,1,10))+(IF(RIGHT(B2431,2)="PM",12,0)+MID(B2431,12,2))/24</f>
        <v>43804</v>
      </c>
      <c r="B2431" t="s">
        <v>2600</v>
      </c>
      <c r="C2431">
        <v>7200.34</v>
      </c>
      <c r="D2431">
        <v>7227.56</v>
      </c>
      <c r="E2431">
        <v>7197.71</v>
      </c>
      <c r="F2431">
        <v>7217.65</v>
      </c>
      <c r="G2431">
        <v>1476.46</v>
      </c>
      <c r="H2431">
        <v>10648645.300000001</v>
      </c>
    </row>
    <row r="2432" spans="1:8" x14ac:dyDescent="0.3">
      <c r="A2432" s="8">
        <f>DATEVALUE(MID(B2432,1,10))+(IF(RIGHT(B2432,2)="PM",12,0)+MID(B2432,12,2))/24</f>
        <v>43803.458333333336</v>
      </c>
      <c r="B2432" t="s">
        <v>2601</v>
      </c>
      <c r="C2432">
        <v>7222.66</v>
      </c>
      <c r="D2432">
        <v>7233.77</v>
      </c>
      <c r="E2432">
        <v>7181.86</v>
      </c>
      <c r="F2432">
        <v>7200.34</v>
      </c>
      <c r="G2432">
        <v>1495.46</v>
      </c>
      <c r="H2432">
        <v>10773402.630000001</v>
      </c>
    </row>
    <row r="2433" spans="1:8" x14ac:dyDescent="0.3">
      <c r="A2433" s="8">
        <f>DATEVALUE(MID(B2433,1,10))+(IF(RIGHT(B2433,2)="PM",12,0)+MID(B2433,12,2))/24</f>
        <v>43803.416666666664</v>
      </c>
      <c r="B2433" t="s">
        <v>2602</v>
      </c>
      <c r="C2433">
        <v>7192.01</v>
      </c>
      <c r="D2433">
        <v>7229.57</v>
      </c>
      <c r="E2433">
        <v>7179</v>
      </c>
      <c r="F2433">
        <v>7222.66</v>
      </c>
      <c r="G2433">
        <v>1889.98</v>
      </c>
      <c r="H2433">
        <v>13619129.74</v>
      </c>
    </row>
    <row r="2434" spans="1:8" x14ac:dyDescent="0.3">
      <c r="A2434" s="8">
        <f>DATEVALUE(MID(B2434,1,10))+(IF(RIGHT(B2434,2)="PM",12,0)+MID(B2434,12,2))/24</f>
        <v>43803.375</v>
      </c>
      <c r="B2434" t="s">
        <v>2603</v>
      </c>
      <c r="C2434">
        <v>7180.92</v>
      </c>
      <c r="D2434">
        <v>7210.09</v>
      </c>
      <c r="E2434">
        <v>7165.02</v>
      </c>
      <c r="F2434">
        <v>7192.01</v>
      </c>
      <c r="G2434">
        <v>2317.59</v>
      </c>
      <c r="H2434">
        <v>16656022.59</v>
      </c>
    </row>
    <row r="2435" spans="1:8" x14ac:dyDescent="0.3">
      <c r="A2435" s="8">
        <f>DATEVALUE(MID(B2435,1,10))+(IF(RIGHT(B2435,2)="PM",12,0)+MID(B2435,12,2))/24</f>
        <v>43803.333333333336</v>
      </c>
      <c r="B2435" t="s">
        <v>2604</v>
      </c>
      <c r="C2435">
        <v>7130.6</v>
      </c>
      <c r="D2435">
        <v>7205.55</v>
      </c>
      <c r="E2435">
        <v>7067</v>
      </c>
      <c r="F2435">
        <v>7180.92</v>
      </c>
      <c r="G2435">
        <v>3499.1</v>
      </c>
      <c r="H2435">
        <v>25003990.329999998</v>
      </c>
    </row>
    <row r="2436" spans="1:8" x14ac:dyDescent="0.3">
      <c r="A2436" s="8">
        <f>DATEVALUE(MID(B2436,1,10))+(IF(RIGHT(B2436,2)="PM",12,0)+MID(B2436,12,2))/24</f>
        <v>43803.291666666664</v>
      </c>
      <c r="B2436" t="s">
        <v>2605</v>
      </c>
      <c r="C2436">
        <v>7137.28</v>
      </c>
      <c r="D2436">
        <v>7149.06</v>
      </c>
      <c r="E2436">
        <v>7121.82</v>
      </c>
      <c r="F2436">
        <v>7130.6</v>
      </c>
      <c r="G2436">
        <v>1072.76</v>
      </c>
      <c r="H2436">
        <v>7653874.4900000002</v>
      </c>
    </row>
    <row r="2437" spans="1:8" x14ac:dyDescent="0.3">
      <c r="A2437" s="8">
        <f>DATEVALUE(MID(B2437,1,10))+(IF(RIGHT(B2437,2)="PM",12,0)+MID(B2437,12,2))/24</f>
        <v>43803.25</v>
      </c>
      <c r="B2437" t="s">
        <v>2606</v>
      </c>
      <c r="C2437">
        <v>7127.8</v>
      </c>
      <c r="D2437">
        <v>7161.55</v>
      </c>
      <c r="E2437">
        <v>7111.11</v>
      </c>
      <c r="F2437">
        <v>7137.28</v>
      </c>
      <c r="G2437">
        <v>1399.31</v>
      </c>
      <c r="H2437">
        <v>9991588.3300000001</v>
      </c>
    </row>
    <row r="2438" spans="1:8" x14ac:dyDescent="0.3">
      <c r="A2438" s="8">
        <f>DATEVALUE(MID(B2438,1,10))+(IF(RIGHT(B2438,2)="PM",12,0)+MID(B2438,12,2))/24</f>
        <v>43803.208333333336</v>
      </c>
      <c r="B2438" t="s">
        <v>2607</v>
      </c>
      <c r="C2438">
        <v>7149.44</v>
      </c>
      <c r="D2438">
        <v>7154.19</v>
      </c>
      <c r="E2438">
        <v>7113.58</v>
      </c>
      <c r="F2438">
        <v>7127.8</v>
      </c>
      <c r="G2438">
        <v>1265.3699999999999</v>
      </c>
      <c r="H2438">
        <v>9029557.6699999999</v>
      </c>
    </row>
    <row r="2439" spans="1:8" x14ac:dyDescent="0.3">
      <c r="A2439" s="8">
        <f>DATEVALUE(MID(B2439,1,10))+(IF(RIGHT(B2439,2)="PM",12,0)+MID(B2439,12,2))/24</f>
        <v>43803.166666666664</v>
      </c>
      <c r="B2439" t="s">
        <v>2608</v>
      </c>
      <c r="C2439">
        <v>7150.49</v>
      </c>
      <c r="D2439">
        <v>7166.21</v>
      </c>
      <c r="E2439">
        <v>7125.04</v>
      </c>
      <c r="F2439">
        <v>7149.44</v>
      </c>
      <c r="G2439">
        <v>1277.73</v>
      </c>
      <c r="H2439">
        <v>9132330.0500000007</v>
      </c>
    </row>
    <row r="2440" spans="1:8" x14ac:dyDescent="0.3">
      <c r="A2440" s="8">
        <f>DATEVALUE(MID(B2440,1,10))+(IF(RIGHT(B2440,2)="PM",12,0)+MID(B2440,12,2))/24</f>
        <v>43803.125</v>
      </c>
      <c r="B2440" t="s">
        <v>2609</v>
      </c>
      <c r="C2440">
        <v>7148.36</v>
      </c>
      <c r="D2440">
        <v>7168.91</v>
      </c>
      <c r="E2440">
        <v>7143.38</v>
      </c>
      <c r="F2440">
        <v>7150.49</v>
      </c>
      <c r="G2440">
        <v>1165.92</v>
      </c>
      <c r="H2440">
        <v>8342677.5599999996</v>
      </c>
    </row>
    <row r="2441" spans="1:8" x14ac:dyDescent="0.3">
      <c r="A2441" s="8">
        <f>DATEVALUE(MID(B2441,1,10))+(IF(RIGHT(B2441,2)="PM",12,0)+MID(B2441,12,2))/24</f>
        <v>43803.083333333336</v>
      </c>
      <c r="B2441" t="s">
        <v>2610</v>
      </c>
      <c r="C2441">
        <v>7156.69</v>
      </c>
      <c r="D2441">
        <v>7169.8</v>
      </c>
      <c r="E2441">
        <v>7125.94</v>
      </c>
      <c r="F2441">
        <v>7148.36</v>
      </c>
      <c r="G2441">
        <v>3627</v>
      </c>
      <c r="H2441">
        <v>25928457.780000001</v>
      </c>
    </row>
    <row r="2442" spans="1:8" x14ac:dyDescent="0.3">
      <c r="A2442" s="8">
        <f>DATEVALUE(MID(B2442,1,10))+(IF(RIGHT(B2442,2)="PM",12,0)+MID(B2442,12,2))/24</f>
        <v>43803.041666666664</v>
      </c>
      <c r="B2442" t="s">
        <v>2611</v>
      </c>
      <c r="C2442">
        <v>7143</v>
      </c>
      <c r="D2442">
        <v>7185</v>
      </c>
      <c r="E2442">
        <v>7102</v>
      </c>
      <c r="F2442">
        <v>7156.69</v>
      </c>
      <c r="G2442">
        <v>3464.36</v>
      </c>
      <c r="H2442">
        <v>24807718.609999999</v>
      </c>
    </row>
    <row r="2443" spans="1:8" x14ac:dyDescent="0.3">
      <c r="A2443" s="8">
        <f>DATEVALUE(MID(B2443,1,10))+(IF(RIGHT(B2443,2)="PM",12,0)+MID(B2443,12,2))/24</f>
        <v>43803.5</v>
      </c>
      <c r="B2443" t="s">
        <v>2612</v>
      </c>
      <c r="C2443">
        <v>7292.71</v>
      </c>
      <c r="D2443">
        <v>7294.03</v>
      </c>
      <c r="E2443">
        <v>7110.02</v>
      </c>
      <c r="F2443">
        <v>7143</v>
      </c>
      <c r="G2443">
        <v>5285.42</v>
      </c>
      <c r="H2443">
        <v>38052107.380000003</v>
      </c>
    </row>
    <row r="2444" spans="1:8" x14ac:dyDescent="0.3">
      <c r="A2444" s="8">
        <f>DATEVALUE(MID(B2444,1,10))+(IF(RIGHT(B2444,2)="PM",12,0)+MID(B2444,12,2))/24</f>
        <v>43802.958333333336</v>
      </c>
      <c r="B2444" t="s">
        <v>2613</v>
      </c>
      <c r="C2444">
        <v>7304.12</v>
      </c>
      <c r="D2444">
        <v>7316.52</v>
      </c>
      <c r="E2444">
        <v>7284</v>
      </c>
      <c r="F2444">
        <v>7292.71</v>
      </c>
      <c r="G2444">
        <v>626.16</v>
      </c>
      <c r="H2444">
        <v>4569698.37</v>
      </c>
    </row>
    <row r="2445" spans="1:8" x14ac:dyDescent="0.3">
      <c r="A2445" s="8">
        <f>DATEVALUE(MID(B2445,1,10))+(IF(RIGHT(B2445,2)="PM",12,0)+MID(B2445,12,2))/24</f>
        <v>43802.916666666664</v>
      </c>
      <c r="B2445" t="s">
        <v>2614</v>
      </c>
      <c r="C2445">
        <v>7321.93</v>
      </c>
      <c r="D2445">
        <v>7341</v>
      </c>
      <c r="E2445">
        <v>7294</v>
      </c>
      <c r="F2445">
        <v>7304.12</v>
      </c>
      <c r="G2445">
        <v>538.91</v>
      </c>
      <c r="H2445">
        <v>3940792.36</v>
      </c>
    </row>
    <row r="2446" spans="1:8" x14ac:dyDescent="0.3">
      <c r="A2446" s="8">
        <f>DATEVALUE(MID(B2446,1,10))+(IF(RIGHT(B2446,2)="PM",12,0)+MID(B2446,12,2))/24</f>
        <v>43802.875</v>
      </c>
      <c r="B2446" t="s">
        <v>2615</v>
      </c>
      <c r="C2446">
        <v>7301.76</v>
      </c>
      <c r="D2446">
        <v>7331.99</v>
      </c>
      <c r="E2446">
        <v>7283.43</v>
      </c>
      <c r="F2446">
        <v>7321.93</v>
      </c>
      <c r="G2446">
        <v>751.67</v>
      </c>
      <c r="H2446">
        <v>5490089.6500000004</v>
      </c>
    </row>
    <row r="2447" spans="1:8" x14ac:dyDescent="0.3">
      <c r="A2447" s="8">
        <f>DATEVALUE(MID(B2447,1,10))+(IF(RIGHT(B2447,2)="PM",12,0)+MID(B2447,12,2))/24</f>
        <v>43802.833333333336</v>
      </c>
      <c r="B2447" t="s">
        <v>2616</v>
      </c>
      <c r="C2447">
        <v>7320.98</v>
      </c>
      <c r="D2447">
        <v>7320.99</v>
      </c>
      <c r="E2447">
        <v>7283.02</v>
      </c>
      <c r="F2447">
        <v>7301.76</v>
      </c>
      <c r="G2447">
        <v>1190.4100000000001</v>
      </c>
      <c r="H2447">
        <v>8689659.3599999994</v>
      </c>
    </row>
    <row r="2448" spans="1:8" x14ac:dyDescent="0.3">
      <c r="A2448" s="8">
        <f>DATEVALUE(MID(B2448,1,10))+(IF(RIGHT(B2448,2)="PM",12,0)+MID(B2448,12,2))/24</f>
        <v>43802.791666666664</v>
      </c>
      <c r="B2448" t="s">
        <v>2617</v>
      </c>
      <c r="C2448">
        <v>7341.27</v>
      </c>
      <c r="D2448">
        <v>7352.6</v>
      </c>
      <c r="E2448">
        <v>7307.76</v>
      </c>
      <c r="F2448">
        <v>7320.98</v>
      </c>
      <c r="G2448">
        <v>1013.25</v>
      </c>
      <c r="H2448">
        <v>7429930.2300000004</v>
      </c>
    </row>
    <row r="2449" spans="1:8" x14ac:dyDescent="0.3">
      <c r="A2449" s="8">
        <f>DATEVALUE(MID(B2449,1,10))+(IF(RIGHT(B2449,2)="PM",12,0)+MID(B2449,12,2))/24</f>
        <v>43802.75</v>
      </c>
      <c r="B2449" t="s">
        <v>2618</v>
      </c>
      <c r="C2449">
        <v>7327.4</v>
      </c>
      <c r="D2449">
        <v>7356.87</v>
      </c>
      <c r="E2449">
        <v>7326.23</v>
      </c>
      <c r="F2449">
        <v>7341.27</v>
      </c>
      <c r="G2449">
        <v>1397.78</v>
      </c>
      <c r="H2449">
        <v>10266467.640000001</v>
      </c>
    </row>
    <row r="2450" spans="1:8" x14ac:dyDescent="0.3">
      <c r="A2450" s="8">
        <f>DATEVALUE(MID(B2450,1,10))+(IF(RIGHT(B2450,2)="PM",12,0)+MID(B2450,12,2))/24</f>
        <v>43802.708333333336</v>
      </c>
      <c r="B2450" t="s">
        <v>2619</v>
      </c>
      <c r="C2450">
        <v>7320.47</v>
      </c>
      <c r="D2450">
        <v>7339.66</v>
      </c>
      <c r="E2450">
        <v>7316.15</v>
      </c>
      <c r="F2450">
        <v>7327.4</v>
      </c>
      <c r="G2450">
        <v>757.53</v>
      </c>
      <c r="H2450">
        <v>5552049.7599999998</v>
      </c>
    </row>
    <row r="2451" spans="1:8" x14ac:dyDescent="0.3">
      <c r="A2451" s="8">
        <f>DATEVALUE(MID(B2451,1,10))+(IF(RIGHT(B2451,2)="PM",12,0)+MID(B2451,12,2))/24</f>
        <v>43802.666666666664</v>
      </c>
      <c r="B2451" t="s">
        <v>2620</v>
      </c>
      <c r="C2451">
        <v>7335.43</v>
      </c>
      <c r="D2451">
        <v>7337.94</v>
      </c>
      <c r="E2451">
        <v>7301.64</v>
      </c>
      <c r="F2451">
        <v>7320.47</v>
      </c>
      <c r="G2451">
        <v>1159.22</v>
      </c>
      <c r="H2451">
        <v>8485454.7699999996</v>
      </c>
    </row>
    <row r="2452" spans="1:8" x14ac:dyDescent="0.3">
      <c r="A2452" s="8">
        <f>DATEVALUE(MID(B2452,1,10))+(IF(RIGHT(B2452,2)="PM",12,0)+MID(B2452,12,2))/24</f>
        <v>43802.625</v>
      </c>
      <c r="B2452" t="s">
        <v>2621</v>
      </c>
      <c r="C2452">
        <v>7334.33</v>
      </c>
      <c r="D2452">
        <v>7356.13</v>
      </c>
      <c r="E2452">
        <v>7314.7</v>
      </c>
      <c r="F2452">
        <v>7335.43</v>
      </c>
      <c r="G2452">
        <v>1877.95</v>
      </c>
      <c r="H2452">
        <v>13772607.220000001</v>
      </c>
    </row>
    <row r="2453" spans="1:8" x14ac:dyDescent="0.3">
      <c r="A2453" s="8">
        <f>DATEVALUE(MID(B2453,1,10))+(IF(RIGHT(B2453,2)="PM",12,0)+MID(B2453,12,2))/24</f>
        <v>43802.583333333336</v>
      </c>
      <c r="B2453" t="s">
        <v>2622</v>
      </c>
      <c r="C2453">
        <v>7289.16</v>
      </c>
      <c r="D2453">
        <v>7347</v>
      </c>
      <c r="E2453">
        <v>7278.52</v>
      </c>
      <c r="F2453">
        <v>7334.33</v>
      </c>
      <c r="G2453">
        <v>2104.9</v>
      </c>
      <c r="H2453">
        <v>15402729.98</v>
      </c>
    </row>
    <row r="2454" spans="1:8" x14ac:dyDescent="0.3">
      <c r="A2454" s="8">
        <f>DATEVALUE(MID(B2454,1,10))+(IF(RIGHT(B2454,2)="PM",12,0)+MID(B2454,12,2))/24</f>
        <v>43802.541666666664</v>
      </c>
      <c r="B2454" t="s">
        <v>2623</v>
      </c>
      <c r="C2454">
        <v>7289.06</v>
      </c>
      <c r="D2454">
        <v>7300.1</v>
      </c>
      <c r="E2454">
        <v>7273.3</v>
      </c>
      <c r="F2454">
        <v>7289.16</v>
      </c>
      <c r="G2454">
        <v>1248.01</v>
      </c>
      <c r="H2454">
        <v>9093120.6400000006</v>
      </c>
    </row>
    <row r="2455" spans="1:8" x14ac:dyDescent="0.3">
      <c r="A2455" s="8">
        <f>DATEVALUE(MID(B2455,1,10))+(IF(RIGHT(B2455,2)="PM",12,0)+MID(B2455,12,2))/24</f>
        <v>43803</v>
      </c>
      <c r="B2455" t="s">
        <v>2624</v>
      </c>
      <c r="C2455">
        <v>7266.7</v>
      </c>
      <c r="D2455">
        <v>7299.99</v>
      </c>
      <c r="E2455">
        <v>7262.81</v>
      </c>
      <c r="F2455">
        <v>7289.06</v>
      </c>
      <c r="G2455">
        <v>1169.1199999999999</v>
      </c>
      <c r="H2455">
        <v>8513824.1400000006</v>
      </c>
    </row>
    <row r="2456" spans="1:8" x14ac:dyDescent="0.3">
      <c r="A2456" s="8">
        <f>DATEVALUE(MID(B2456,1,10))+(IF(RIGHT(B2456,2)="PM",12,0)+MID(B2456,12,2))/24</f>
        <v>43802.458333333336</v>
      </c>
      <c r="B2456" t="s">
        <v>2625</v>
      </c>
      <c r="C2456">
        <v>7277.82</v>
      </c>
      <c r="D2456">
        <v>7299</v>
      </c>
      <c r="E2456">
        <v>7252.52</v>
      </c>
      <c r="F2456">
        <v>7266.7</v>
      </c>
      <c r="G2456">
        <v>975.33</v>
      </c>
      <c r="H2456">
        <v>7095383.9500000002</v>
      </c>
    </row>
    <row r="2457" spans="1:8" x14ac:dyDescent="0.3">
      <c r="A2457" s="8">
        <f>DATEVALUE(MID(B2457,1,10))+(IF(RIGHT(B2457,2)="PM",12,0)+MID(B2457,12,2))/24</f>
        <v>43802.416666666664</v>
      </c>
      <c r="B2457" t="s">
        <v>2626</v>
      </c>
      <c r="C2457">
        <v>7262.24</v>
      </c>
      <c r="D2457">
        <v>7290</v>
      </c>
      <c r="E2457">
        <v>7241.35</v>
      </c>
      <c r="F2457">
        <v>7277.82</v>
      </c>
      <c r="G2457">
        <v>2631.69</v>
      </c>
      <c r="H2457">
        <v>19100905.27</v>
      </c>
    </row>
    <row r="2458" spans="1:8" x14ac:dyDescent="0.3">
      <c r="A2458" s="8">
        <f>DATEVALUE(MID(B2458,1,10))+(IF(RIGHT(B2458,2)="PM",12,0)+MID(B2458,12,2))/24</f>
        <v>43802.375</v>
      </c>
      <c r="B2458" t="s">
        <v>2627</v>
      </c>
      <c r="C2458">
        <v>7312.01</v>
      </c>
      <c r="D2458">
        <v>7323.98</v>
      </c>
      <c r="E2458">
        <v>7258.5</v>
      </c>
      <c r="F2458">
        <v>7262.24</v>
      </c>
      <c r="G2458">
        <v>1535.34</v>
      </c>
      <c r="H2458">
        <v>11189829.18</v>
      </c>
    </row>
    <row r="2459" spans="1:8" x14ac:dyDescent="0.3">
      <c r="A2459" s="8">
        <f>DATEVALUE(MID(B2459,1,10))+(IF(RIGHT(B2459,2)="PM",12,0)+MID(B2459,12,2))/24</f>
        <v>43802.333333333336</v>
      </c>
      <c r="B2459" t="s">
        <v>2628</v>
      </c>
      <c r="C2459">
        <v>7293.83</v>
      </c>
      <c r="D2459">
        <v>7319.7</v>
      </c>
      <c r="E2459">
        <v>7289.39</v>
      </c>
      <c r="F2459">
        <v>7312.01</v>
      </c>
      <c r="G2459">
        <v>1059.75</v>
      </c>
      <c r="H2459">
        <v>7737930.79</v>
      </c>
    </row>
    <row r="2460" spans="1:8" x14ac:dyDescent="0.3">
      <c r="A2460" s="8">
        <f>DATEVALUE(MID(B2460,1,10))+(IF(RIGHT(B2460,2)="PM",12,0)+MID(B2460,12,2))/24</f>
        <v>43802.291666666664</v>
      </c>
      <c r="B2460" t="s">
        <v>2629</v>
      </c>
      <c r="C2460">
        <v>7309.96</v>
      </c>
      <c r="D2460">
        <v>7311.02</v>
      </c>
      <c r="E2460">
        <v>7280.81</v>
      </c>
      <c r="F2460">
        <v>7293.83</v>
      </c>
      <c r="G2460">
        <v>1060.57</v>
      </c>
      <c r="H2460">
        <v>7736791.4699999997</v>
      </c>
    </row>
    <row r="2461" spans="1:8" x14ac:dyDescent="0.3">
      <c r="A2461" s="8">
        <f>DATEVALUE(MID(B2461,1,10))+(IF(RIGHT(B2461,2)="PM",12,0)+MID(B2461,12,2))/24</f>
        <v>43802.25</v>
      </c>
      <c r="B2461" t="s">
        <v>2630</v>
      </c>
      <c r="C2461">
        <v>7276.57</v>
      </c>
      <c r="D2461">
        <v>7311</v>
      </c>
      <c r="E2461">
        <v>7272.29</v>
      </c>
      <c r="F2461">
        <v>7309.96</v>
      </c>
      <c r="G2461">
        <v>936.64</v>
      </c>
      <c r="H2461">
        <v>6831280.96</v>
      </c>
    </row>
    <row r="2462" spans="1:8" x14ac:dyDescent="0.3">
      <c r="A2462" s="8">
        <f>DATEVALUE(MID(B2462,1,10))+(IF(RIGHT(B2462,2)="PM",12,0)+MID(B2462,12,2))/24</f>
        <v>43802.208333333336</v>
      </c>
      <c r="B2462" t="s">
        <v>2631</v>
      </c>
      <c r="C2462">
        <v>7297.91</v>
      </c>
      <c r="D2462">
        <v>7315.01</v>
      </c>
      <c r="E2462">
        <v>7262.02</v>
      </c>
      <c r="F2462">
        <v>7276.57</v>
      </c>
      <c r="G2462">
        <v>1468.1</v>
      </c>
      <c r="H2462">
        <v>10706354.460000001</v>
      </c>
    </row>
    <row r="2463" spans="1:8" x14ac:dyDescent="0.3">
      <c r="A2463" s="8">
        <f>DATEVALUE(MID(B2463,1,10))+(IF(RIGHT(B2463,2)="PM",12,0)+MID(B2463,12,2))/24</f>
        <v>43802.166666666664</v>
      </c>
      <c r="B2463" t="s">
        <v>2632</v>
      </c>
      <c r="C2463">
        <v>7349.18</v>
      </c>
      <c r="D2463">
        <v>7357.75</v>
      </c>
      <c r="E2463">
        <v>7273.27</v>
      </c>
      <c r="F2463">
        <v>7297.91</v>
      </c>
      <c r="G2463">
        <v>1520.23</v>
      </c>
      <c r="H2463">
        <v>11109466.49</v>
      </c>
    </row>
    <row r="2464" spans="1:8" x14ac:dyDescent="0.3">
      <c r="A2464" s="8">
        <f>DATEVALUE(MID(B2464,1,10))+(IF(RIGHT(B2464,2)="PM",12,0)+MID(B2464,12,2))/24</f>
        <v>43802.125</v>
      </c>
      <c r="B2464" t="s">
        <v>2633</v>
      </c>
      <c r="C2464">
        <v>7336.08</v>
      </c>
      <c r="D2464">
        <v>7350.38</v>
      </c>
      <c r="E2464">
        <v>7320.77</v>
      </c>
      <c r="F2464">
        <v>7349.18</v>
      </c>
      <c r="G2464">
        <v>734.01</v>
      </c>
      <c r="H2464">
        <v>5385170.7199999997</v>
      </c>
    </row>
    <row r="2465" spans="1:8" x14ac:dyDescent="0.3">
      <c r="A2465" s="8">
        <f>DATEVALUE(MID(B2465,1,10))+(IF(RIGHT(B2465,2)="PM",12,0)+MID(B2465,12,2))/24</f>
        <v>43802.083333333336</v>
      </c>
      <c r="B2465" t="s">
        <v>2634</v>
      </c>
      <c r="C2465">
        <v>7344.21</v>
      </c>
      <c r="D2465">
        <v>7358.5</v>
      </c>
      <c r="E2465">
        <v>7315.37</v>
      </c>
      <c r="F2465">
        <v>7336.08</v>
      </c>
      <c r="G2465">
        <v>1283.73</v>
      </c>
      <c r="H2465">
        <v>9426041.3699999992</v>
      </c>
    </row>
    <row r="2466" spans="1:8" x14ac:dyDescent="0.3">
      <c r="A2466" s="8">
        <f>DATEVALUE(MID(B2466,1,10))+(IF(RIGHT(B2466,2)="PM",12,0)+MID(B2466,12,2))/24</f>
        <v>43802.041666666664</v>
      </c>
      <c r="B2466" t="s">
        <v>2635</v>
      </c>
      <c r="C2466">
        <v>7363.5</v>
      </c>
      <c r="D2466">
        <v>7381.18</v>
      </c>
      <c r="E2466">
        <v>7331</v>
      </c>
      <c r="F2466">
        <v>7344.21</v>
      </c>
      <c r="G2466">
        <v>1502.02</v>
      </c>
      <c r="H2466">
        <v>11046751.710000001</v>
      </c>
    </row>
    <row r="2467" spans="1:8" x14ac:dyDescent="0.3">
      <c r="A2467" s="8">
        <f>DATEVALUE(MID(B2467,1,10))+(IF(RIGHT(B2467,2)="PM",12,0)+MID(B2467,12,2))/24</f>
        <v>43802.5</v>
      </c>
      <c r="B2467" t="s">
        <v>2636</v>
      </c>
      <c r="C2467">
        <v>7294.28</v>
      </c>
      <c r="D2467">
        <v>7400</v>
      </c>
      <c r="E2467">
        <v>7292</v>
      </c>
      <c r="F2467">
        <v>7363.5</v>
      </c>
      <c r="G2467">
        <v>2332.5</v>
      </c>
      <c r="H2467">
        <v>17174534.760000002</v>
      </c>
    </row>
    <row r="2468" spans="1:8" x14ac:dyDescent="0.3">
      <c r="A2468" s="8">
        <f>DATEVALUE(MID(B2468,1,10))+(IF(RIGHT(B2468,2)="PM",12,0)+MID(B2468,12,2))/24</f>
        <v>43801.958333333336</v>
      </c>
      <c r="B2468" t="s">
        <v>2637</v>
      </c>
      <c r="C2468">
        <v>7327</v>
      </c>
      <c r="D2468">
        <v>7337.31</v>
      </c>
      <c r="E2468">
        <v>7294.03</v>
      </c>
      <c r="F2468">
        <v>7294.28</v>
      </c>
      <c r="G2468">
        <v>979.67</v>
      </c>
      <c r="H2468">
        <v>7162853.3499999996</v>
      </c>
    </row>
    <row r="2469" spans="1:8" x14ac:dyDescent="0.3">
      <c r="A2469" s="8">
        <f>DATEVALUE(MID(B2469,1,10))+(IF(RIGHT(B2469,2)="PM",12,0)+MID(B2469,12,2))/24</f>
        <v>43801.916666666664</v>
      </c>
      <c r="B2469" t="s">
        <v>2638</v>
      </c>
      <c r="C2469">
        <v>7303.3</v>
      </c>
      <c r="D2469">
        <v>7350</v>
      </c>
      <c r="E2469">
        <v>7303.3</v>
      </c>
      <c r="F2469">
        <v>7327</v>
      </c>
      <c r="G2469">
        <v>1133.01</v>
      </c>
      <c r="H2469">
        <v>8300342.4900000002</v>
      </c>
    </row>
    <row r="2470" spans="1:8" x14ac:dyDescent="0.3">
      <c r="A2470" s="8">
        <f>DATEVALUE(MID(B2470,1,10))+(IF(RIGHT(B2470,2)="PM",12,0)+MID(B2470,12,2))/24</f>
        <v>43801.875</v>
      </c>
      <c r="B2470" t="s">
        <v>2639</v>
      </c>
      <c r="C2470">
        <v>7293.51</v>
      </c>
      <c r="D2470">
        <v>7314.55</v>
      </c>
      <c r="E2470">
        <v>7289</v>
      </c>
      <c r="F2470">
        <v>7303.3</v>
      </c>
      <c r="G2470">
        <v>879.75</v>
      </c>
      <c r="H2470">
        <v>6425370.7800000003</v>
      </c>
    </row>
    <row r="2471" spans="1:8" x14ac:dyDescent="0.3">
      <c r="A2471" s="8">
        <f>DATEVALUE(MID(B2471,1,10))+(IF(RIGHT(B2471,2)="PM",12,0)+MID(B2471,12,2))/24</f>
        <v>43801.833333333336</v>
      </c>
      <c r="B2471" t="s">
        <v>2640</v>
      </c>
      <c r="C2471">
        <v>7273.98</v>
      </c>
      <c r="D2471">
        <v>7318</v>
      </c>
      <c r="E2471">
        <v>7273.29</v>
      </c>
      <c r="F2471">
        <v>7293.51</v>
      </c>
      <c r="G2471">
        <v>1259.48</v>
      </c>
      <c r="H2471">
        <v>9194602.9399999995</v>
      </c>
    </row>
    <row r="2472" spans="1:8" x14ac:dyDescent="0.3">
      <c r="A2472" s="8">
        <f>DATEVALUE(MID(B2472,1,10))+(IF(RIGHT(B2472,2)="PM",12,0)+MID(B2472,12,2))/24</f>
        <v>43801.791666666664</v>
      </c>
      <c r="B2472" t="s">
        <v>2641</v>
      </c>
      <c r="C2472">
        <v>7271.01</v>
      </c>
      <c r="D2472">
        <v>7288.18</v>
      </c>
      <c r="E2472">
        <v>7260.35</v>
      </c>
      <c r="F2472">
        <v>7273.98</v>
      </c>
      <c r="G2472">
        <v>739.88</v>
      </c>
      <c r="H2472">
        <v>5382723.1900000004</v>
      </c>
    </row>
    <row r="2473" spans="1:8" x14ac:dyDescent="0.3">
      <c r="A2473" s="8">
        <f>DATEVALUE(MID(B2473,1,10))+(IF(RIGHT(B2473,2)="PM",12,0)+MID(B2473,12,2))/24</f>
        <v>43801.75</v>
      </c>
      <c r="B2473" t="s">
        <v>2642</v>
      </c>
      <c r="C2473">
        <v>7285.99</v>
      </c>
      <c r="D2473">
        <v>7287.34</v>
      </c>
      <c r="E2473">
        <v>7260.35</v>
      </c>
      <c r="F2473">
        <v>7271.01</v>
      </c>
      <c r="G2473">
        <v>823.4</v>
      </c>
      <c r="H2473">
        <v>5986404.79</v>
      </c>
    </row>
    <row r="2474" spans="1:8" x14ac:dyDescent="0.3">
      <c r="A2474" s="8">
        <f>DATEVALUE(MID(B2474,1,10))+(IF(RIGHT(B2474,2)="PM",12,0)+MID(B2474,12,2))/24</f>
        <v>43801.708333333336</v>
      </c>
      <c r="B2474" t="s">
        <v>2643</v>
      </c>
      <c r="C2474">
        <v>7282.66</v>
      </c>
      <c r="D2474">
        <v>7300</v>
      </c>
      <c r="E2474">
        <v>7257.22</v>
      </c>
      <c r="F2474">
        <v>7285.99</v>
      </c>
      <c r="G2474">
        <v>1673.17</v>
      </c>
      <c r="H2474">
        <v>12168129.24</v>
      </c>
    </row>
    <row r="2475" spans="1:8" x14ac:dyDescent="0.3">
      <c r="A2475" s="8">
        <f>DATEVALUE(MID(B2475,1,10))+(IF(RIGHT(B2475,2)="PM",12,0)+MID(B2475,12,2))/24</f>
        <v>43801.666666666664</v>
      </c>
      <c r="B2475" t="s">
        <v>2644</v>
      </c>
      <c r="C2475">
        <v>7308.76</v>
      </c>
      <c r="D2475">
        <v>7330.03</v>
      </c>
      <c r="E2475">
        <v>7260</v>
      </c>
      <c r="F2475">
        <v>7282.66</v>
      </c>
      <c r="G2475">
        <v>1498.45</v>
      </c>
      <c r="H2475">
        <v>10930048.98</v>
      </c>
    </row>
    <row r="2476" spans="1:8" x14ac:dyDescent="0.3">
      <c r="A2476" s="8">
        <f>DATEVALUE(MID(B2476,1,10))+(IF(RIGHT(B2476,2)="PM",12,0)+MID(B2476,12,2))/24</f>
        <v>43801.625</v>
      </c>
      <c r="B2476" t="s">
        <v>2645</v>
      </c>
      <c r="C2476">
        <v>7291.19</v>
      </c>
      <c r="D2476">
        <v>7331.58</v>
      </c>
      <c r="E2476">
        <v>7270.37</v>
      </c>
      <c r="F2476">
        <v>7308.76</v>
      </c>
      <c r="G2476">
        <v>2031.66</v>
      </c>
      <c r="H2476">
        <v>14839035.039999999</v>
      </c>
    </row>
    <row r="2477" spans="1:8" x14ac:dyDescent="0.3">
      <c r="A2477" s="8">
        <f>DATEVALUE(MID(B2477,1,10))+(IF(RIGHT(B2477,2)="PM",12,0)+MID(B2477,12,2))/24</f>
        <v>43801.583333333336</v>
      </c>
      <c r="B2477" t="s">
        <v>2646</v>
      </c>
      <c r="C2477">
        <v>7307.13</v>
      </c>
      <c r="D2477">
        <v>7358</v>
      </c>
      <c r="E2477">
        <v>7246.31</v>
      </c>
      <c r="F2477">
        <v>7291.19</v>
      </c>
      <c r="G2477">
        <v>3755.95</v>
      </c>
      <c r="H2477">
        <v>27430727.469999999</v>
      </c>
    </row>
    <row r="2478" spans="1:8" x14ac:dyDescent="0.3">
      <c r="A2478" s="8">
        <f>DATEVALUE(MID(B2478,1,10))+(IF(RIGHT(B2478,2)="PM",12,0)+MID(B2478,12,2))/24</f>
        <v>43801.541666666664</v>
      </c>
      <c r="B2478" t="s">
        <v>2647</v>
      </c>
      <c r="C2478">
        <v>7309.54</v>
      </c>
      <c r="D2478">
        <v>7327.09</v>
      </c>
      <c r="E2478">
        <v>7283</v>
      </c>
      <c r="F2478">
        <v>7307.13</v>
      </c>
      <c r="G2478">
        <v>1409.12</v>
      </c>
      <c r="H2478">
        <v>10291539.699999999</v>
      </c>
    </row>
    <row r="2479" spans="1:8" x14ac:dyDescent="0.3">
      <c r="A2479" s="8">
        <f>DATEVALUE(MID(B2479,1,10))+(IF(RIGHT(B2479,2)="PM",12,0)+MID(B2479,12,2))/24</f>
        <v>43802</v>
      </c>
      <c r="B2479" t="s">
        <v>2648</v>
      </c>
      <c r="C2479">
        <v>7297.91</v>
      </c>
      <c r="D2479">
        <v>7330</v>
      </c>
      <c r="E2479">
        <v>7236.56</v>
      </c>
      <c r="F2479">
        <v>7309.54</v>
      </c>
      <c r="G2479">
        <v>2052.3000000000002</v>
      </c>
      <c r="H2479">
        <v>14945158.310000001</v>
      </c>
    </row>
    <row r="2480" spans="1:8" x14ac:dyDescent="0.3">
      <c r="A2480" s="8">
        <f>DATEVALUE(MID(B2480,1,10))+(IF(RIGHT(B2480,2)="PM",12,0)+MID(B2480,12,2))/24</f>
        <v>43801.458333333336</v>
      </c>
      <c r="B2480" t="s">
        <v>2649</v>
      </c>
      <c r="C2480">
        <v>7288.99</v>
      </c>
      <c r="D2480">
        <v>7318.99</v>
      </c>
      <c r="E2480">
        <v>7267.42</v>
      </c>
      <c r="F2480">
        <v>7297.91</v>
      </c>
      <c r="G2480">
        <v>1367.45</v>
      </c>
      <c r="H2480">
        <v>9968186.1899999995</v>
      </c>
    </row>
    <row r="2481" spans="1:8" x14ac:dyDescent="0.3">
      <c r="A2481" s="8">
        <f>DATEVALUE(MID(B2481,1,10))+(IF(RIGHT(B2481,2)="PM",12,0)+MID(B2481,12,2))/24</f>
        <v>43801.416666666664</v>
      </c>
      <c r="B2481" t="s">
        <v>2650</v>
      </c>
      <c r="C2481">
        <v>7298.24</v>
      </c>
      <c r="D2481">
        <v>7369</v>
      </c>
      <c r="E2481">
        <v>7261.57</v>
      </c>
      <c r="F2481">
        <v>7288.99</v>
      </c>
      <c r="G2481">
        <v>3118.5</v>
      </c>
      <c r="H2481">
        <v>22825070.91</v>
      </c>
    </row>
    <row r="2482" spans="1:8" x14ac:dyDescent="0.3">
      <c r="A2482" s="8">
        <f>DATEVALUE(MID(B2482,1,10))+(IF(RIGHT(B2482,2)="PM",12,0)+MID(B2482,12,2))/24</f>
        <v>43801.375</v>
      </c>
      <c r="B2482" t="s">
        <v>2651</v>
      </c>
      <c r="C2482">
        <v>7224.16</v>
      </c>
      <c r="D2482">
        <v>7338</v>
      </c>
      <c r="E2482">
        <v>7218.38</v>
      </c>
      <c r="F2482">
        <v>7298.24</v>
      </c>
      <c r="G2482">
        <v>2808.71</v>
      </c>
      <c r="H2482">
        <v>20469165.73</v>
      </c>
    </row>
    <row r="2483" spans="1:8" x14ac:dyDescent="0.3">
      <c r="A2483" s="8">
        <f>DATEVALUE(MID(B2483,1,10))+(IF(RIGHT(B2483,2)="PM",12,0)+MID(B2483,12,2))/24</f>
        <v>43801.333333333336</v>
      </c>
      <c r="B2483" t="s">
        <v>2652</v>
      </c>
      <c r="C2483">
        <v>7252.96</v>
      </c>
      <c r="D2483">
        <v>7254.63</v>
      </c>
      <c r="E2483">
        <v>7181.01</v>
      </c>
      <c r="F2483">
        <v>7224.16</v>
      </c>
      <c r="G2483">
        <v>2234.02</v>
      </c>
      <c r="H2483">
        <v>16123973.98</v>
      </c>
    </row>
    <row r="2484" spans="1:8" x14ac:dyDescent="0.3">
      <c r="A2484" s="8">
        <f>DATEVALUE(MID(B2484,1,10))+(IF(RIGHT(B2484,2)="PM",12,0)+MID(B2484,12,2))/24</f>
        <v>43801.291666666664</v>
      </c>
      <c r="B2484" t="s">
        <v>2653</v>
      </c>
      <c r="C2484">
        <v>7254.55</v>
      </c>
      <c r="D2484">
        <v>7271.97</v>
      </c>
      <c r="E2484">
        <v>7222.55</v>
      </c>
      <c r="F2484">
        <v>7252.96</v>
      </c>
      <c r="G2484">
        <v>1831.41</v>
      </c>
      <c r="H2484">
        <v>13262764.02</v>
      </c>
    </row>
    <row r="2485" spans="1:8" x14ac:dyDescent="0.3">
      <c r="A2485" s="8">
        <f>DATEVALUE(MID(B2485,1,10))+(IF(RIGHT(B2485,2)="PM",12,0)+MID(B2485,12,2))/24</f>
        <v>43801.25</v>
      </c>
      <c r="B2485" t="s">
        <v>2654</v>
      </c>
      <c r="C2485">
        <v>7281.02</v>
      </c>
      <c r="D2485">
        <v>7282.22</v>
      </c>
      <c r="E2485">
        <v>7151.1</v>
      </c>
      <c r="F2485">
        <v>7254.55</v>
      </c>
      <c r="G2485">
        <v>4395.28</v>
      </c>
      <c r="H2485">
        <v>31710699.309999999</v>
      </c>
    </row>
    <row r="2486" spans="1:8" x14ac:dyDescent="0.3">
      <c r="A2486" s="8">
        <f>DATEVALUE(MID(B2486,1,10))+(IF(RIGHT(B2486,2)="PM",12,0)+MID(B2486,12,2))/24</f>
        <v>43801.208333333336</v>
      </c>
      <c r="B2486" t="s">
        <v>2655</v>
      </c>
      <c r="C2486">
        <v>7372.97</v>
      </c>
      <c r="D2486">
        <v>7374.77</v>
      </c>
      <c r="E2486">
        <v>7251.9</v>
      </c>
      <c r="F2486">
        <v>7281.02</v>
      </c>
      <c r="G2486">
        <v>2448.62</v>
      </c>
      <c r="H2486">
        <v>17872238.100000001</v>
      </c>
    </row>
    <row r="2487" spans="1:8" x14ac:dyDescent="0.3">
      <c r="A2487" s="8">
        <f>DATEVALUE(MID(B2487,1,10))+(IF(RIGHT(B2487,2)="PM",12,0)+MID(B2487,12,2))/24</f>
        <v>43801.166666666664</v>
      </c>
      <c r="B2487" t="s">
        <v>2656</v>
      </c>
      <c r="C2487">
        <v>7358.84</v>
      </c>
      <c r="D2487">
        <v>7375.25</v>
      </c>
      <c r="E2487">
        <v>7319.12</v>
      </c>
      <c r="F2487">
        <v>7372.97</v>
      </c>
      <c r="G2487">
        <v>1565.45</v>
      </c>
      <c r="H2487">
        <v>11488848.689999999</v>
      </c>
    </row>
    <row r="2488" spans="1:8" x14ac:dyDescent="0.3">
      <c r="A2488" s="8">
        <f>DATEVALUE(MID(B2488,1,10))+(IF(RIGHT(B2488,2)="PM",12,0)+MID(B2488,12,2))/24</f>
        <v>43801.125</v>
      </c>
      <c r="B2488" t="s">
        <v>2657</v>
      </c>
      <c r="C2488">
        <v>7398.56</v>
      </c>
      <c r="D2488">
        <v>7398.79</v>
      </c>
      <c r="E2488">
        <v>7350.9</v>
      </c>
      <c r="F2488">
        <v>7358.84</v>
      </c>
      <c r="G2488">
        <v>1413.29</v>
      </c>
      <c r="H2488">
        <v>10413390.91</v>
      </c>
    </row>
    <row r="2489" spans="1:8" x14ac:dyDescent="0.3">
      <c r="A2489" s="8">
        <f>DATEVALUE(MID(B2489,1,10))+(IF(RIGHT(B2489,2)="PM",12,0)+MID(B2489,12,2))/24</f>
        <v>43801.083333333336</v>
      </c>
      <c r="B2489" t="s">
        <v>2658</v>
      </c>
      <c r="C2489">
        <v>7397.17</v>
      </c>
      <c r="D2489">
        <v>7420.56</v>
      </c>
      <c r="E2489">
        <v>7381.4</v>
      </c>
      <c r="F2489">
        <v>7398.56</v>
      </c>
      <c r="G2489">
        <v>958.84</v>
      </c>
      <c r="H2489">
        <v>7092727.2699999996</v>
      </c>
    </row>
    <row r="2490" spans="1:8" x14ac:dyDescent="0.3">
      <c r="A2490" s="8">
        <f>DATEVALUE(MID(B2490,1,10))+(IF(RIGHT(B2490,2)="PM",12,0)+MID(B2490,12,2))/24</f>
        <v>43801.041666666664</v>
      </c>
      <c r="B2490" t="s">
        <v>2659</v>
      </c>
      <c r="C2490">
        <v>7367.44</v>
      </c>
      <c r="D2490">
        <v>7415.14</v>
      </c>
      <c r="E2490">
        <v>7352.67</v>
      </c>
      <c r="F2490">
        <v>7397.17</v>
      </c>
      <c r="G2490">
        <v>1085.22</v>
      </c>
      <c r="H2490">
        <v>8009322.5499999998</v>
      </c>
    </row>
    <row r="2491" spans="1:8" x14ac:dyDescent="0.3">
      <c r="A2491" s="8">
        <f>DATEVALUE(MID(B2491,1,10))+(IF(RIGHT(B2491,2)="PM",12,0)+MID(B2491,12,2))/24</f>
        <v>43801.5</v>
      </c>
      <c r="B2491" t="s">
        <v>2660</v>
      </c>
      <c r="C2491">
        <v>7390.89</v>
      </c>
      <c r="D2491">
        <v>7411</v>
      </c>
      <c r="E2491">
        <v>7347.21</v>
      </c>
      <c r="F2491">
        <v>7367.44</v>
      </c>
      <c r="G2491">
        <v>1490.79</v>
      </c>
      <c r="H2491">
        <v>10996764.26</v>
      </c>
    </row>
    <row r="2492" spans="1:8" x14ac:dyDescent="0.3">
      <c r="A2492" s="8">
        <f>DATEVALUE(MID(B2492,1,10))+(IF(RIGHT(B2492,2)="PM",12,0)+MID(B2492,12,2))/24</f>
        <v>43800.958333333336</v>
      </c>
      <c r="B2492" t="s">
        <v>2661</v>
      </c>
      <c r="C2492">
        <v>7379.99</v>
      </c>
      <c r="D2492">
        <v>7436.81</v>
      </c>
      <c r="E2492">
        <v>7378</v>
      </c>
      <c r="F2492">
        <v>7390.89</v>
      </c>
      <c r="G2492">
        <v>1637.17</v>
      </c>
      <c r="H2492">
        <v>12129901.640000001</v>
      </c>
    </row>
    <row r="2493" spans="1:8" x14ac:dyDescent="0.3">
      <c r="A2493" s="8">
        <f>DATEVALUE(MID(B2493,1,10))+(IF(RIGHT(B2493,2)="PM",12,0)+MID(B2493,12,2))/24</f>
        <v>43800.916666666664</v>
      </c>
      <c r="B2493" t="s">
        <v>2662</v>
      </c>
      <c r="C2493">
        <v>7366.66</v>
      </c>
      <c r="D2493">
        <v>7414.27</v>
      </c>
      <c r="E2493">
        <v>7329.89</v>
      </c>
      <c r="F2493">
        <v>7379.99</v>
      </c>
      <c r="G2493">
        <v>1820.39</v>
      </c>
      <c r="H2493">
        <v>13426662</v>
      </c>
    </row>
    <row r="2494" spans="1:8" x14ac:dyDescent="0.3">
      <c r="A2494" s="8">
        <f>DATEVALUE(MID(B2494,1,10))+(IF(RIGHT(B2494,2)="PM",12,0)+MID(B2494,12,2))/24</f>
        <v>43800.875</v>
      </c>
      <c r="B2494" t="s">
        <v>2663</v>
      </c>
      <c r="C2494">
        <v>7350.9</v>
      </c>
      <c r="D2494">
        <v>7380</v>
      </c>
      <c r="E2494">
        <v>7306.18</v>
      </c>
      <c r="F2494">
        <v>7366.66</v>
      </c>
      <c r="G2494">
        <v>1987.49</v>
      </c>
      <c r="H2494">
        <v>14590197.800000001</v>
      </c>
    </row>
    <row r="2495" spans="1:8" x14ac:dyDescent="0.3">
      <c r="A2495" s="8">
        <f>DATEVALUE(MID(B2495,1,10))+(IF(RIGHT(B2495,2)="PM",12,0)+MID(B2495,12,2))/24</f>
        <v>43800.833333333336</v>
      </c>
      <c r="B2495" t="s">
        <v>2664</v>
      </c>
      <c r="C2495">
        <v>7358.39</v>
      </c>
      <c r="D2495">
        <v>7383</v>
      </c>
      <c r="E2495">
        <v>7340.16</v>
      </c>
      <c r="F2495">
        <v>7350.9</v>
      </c>
      <c r="G2495">
        <v>1502.69</v>
      </c>
      <c r="H2495">
        <v>11064519.08</v>
      </c>
    </row>
    <row r="2496" spans="1:8" x14ac:dyDescent="0.3">
      <c r="A2496" s="8">
        <f>DATEVALUE(MID(B2496,1,10))+(IF(RIGHT(B2496,2)="PM",12,0)+MID(B2496,12,2))/24</f>
        <v>43800.791666666664</v>
      </c>
      <c r="B2496" t="s">
        <v>2665</v>
      </c>
      <c r="C2496">
        <v>7309.08</v>
      </c>
      <c r="D2496">
        <v>7362.48</v>
      </c>
      <c r="E2496">
        <v>7280</v>
      </c>
      <c r="F2496">
        <v>7358.39</v>
      </c>
      <c r="G2496">
        <v>1557.54</v>
      </c>
      <c r="H2496">
        <v>11392065.619999999</v>
      </c>
    </row>
    <row r="2497" spans="1:8" x14ac:dyDescent="0.3">
      <c r="A2497" s="8">
        <f>DATEVALUE(MID(B2497,1,10))+(IF(RIGHT(B2497,2)="PM",12,0)+MID(B2497,12,2))/24</f>
        <v>43800.75</v>
      </c>
      <c r="B2497" t="s">
        <v>2666</v>
      </c>
      <c r="C2497">
        <v>7323.22</v>
      </c>
      <c r="D2497">
        <v>7332.59</v>
      </c>
      <c r="E2497">
        <v>7295</v>
      </c>
      <c r="F2497">
        <v>7309.08</v>
      </c>
      <c r="G2497">
        <v>945.08</v>
      </c>
      <c r="H2497">
        <v>6911855.4800000004</v>
      </c>
    </row>
    <row r="2498" spans="1:8" x14ac:dyDescent="0.3">
      <c r="A2498" s="8">
        <f>DATEVALUE(MID(B2498,1,10))+(IF(RIGHT(B2498,2)="PM",12,0)+MID(B2498,12,2))/24</f>
        <v>43800.708333333336</v>
      </c>
      <c r="B2498" t="s">
        <v>2667</v>
      </c>
      <c r="C2498">
        <v>7324.78</v>
      </c>
      <c r="D2498">
        <v>7337.96</v>
      </c>
      <c r="E2498">
        <v>7290.24</v>
      </c>
      <c r="F2498">
        <v>7323.22</v>
      </c>
      <c r="G2498">
        <v>1260.5999999999999</v>
      </c>
      <c r="H2498">
        <v>9216542.5199999996</v>
      </c>
    </row>
    <row r="2499" spans="1:8" x14ac:dyDescent="0.3">
      <c r="A2499" s="8">
        <f>DATEVALUE(MID(B2499,1,10))+(IF(RIGHT(B2499,2)="PM",12,0)+MID(B2499,12,2))/24</f>
        <v>43800.666666666664</v>
      </c>
      <c r="B2499" t="s">
        <v>2668</v>
      </c>
      <c r="C2499">
        <v>7306.22</v>
      </c>
      <c r="D2499">
        <v>7348.22</v>
      </c>
      <c r="E2499">
        <v>7275.24</v>
      </c>
      <c r="F2499">
        <v>7324.78</v>
      </c>
      <c r="G2499">
        <v>2148.7199999999998</v>
      </c>
      <c r="H2499">
        <v>15720918.119999999</v>
      </c>
    </row>
    <row r="2500" spans="1:8" x14ac:dyDescent="0.3">
      <c r="A2500" s="8">
        <f>DATEVALUE(MID(B2500,1,10))+(IF(RIGHT(B2500,2)="PM",12,0)+MID(B2500,12,2))/24</f>
        <v>43800.625</v>
      </c>
      <c r="B2500" t="s">
        <v>2669</v>
      </c>
      <c r="C2500">
        <v>7391.62</v>
      </c>
      <c r="D2500">
        <v>7410.91</v>
      </c>
      <c r="E2500">
        <v>7267.52</v>
      </c>
      <c r="F2500">
        <v>7306.22</v>
      </c>
      <c r="G2500">
        <v>3316.43</v>
      </c>
      <c r="H2500">
        <v>24335171.890000001</v>
      </c>
    </row>
    <row r="2501" spans="1:8" x14ac:dyDescent="0.3">
      <c r="A2501" s="8">
        <f>DATEVALUE(MID(B2501,1,10))+(IF(RIGHT(B2501,2)="PM",12,0)+MID(B2501,12,2))/24</f>
        <v>43800.583333333336</v>
      </c>
      <c r="B2501" t="s">
        <v>2670</v>
      </c>
      <c r="C2501">
        <v>7440.06</v>
      </c>
      <c r="D2501">
        <v>7477.29</v>
      </c>
      <c r="E2501">
        <v>7385.1</v>
      </c>
      <c r="F2501">
        <v>7391.62</v>
      </c>
      <c r="G2501">
        <v>2660.94</v>
      </c>
      <c r="H2501">
        <v>19764810.219999999</v>
      </c>
    </row>
    <row r="2502" spans="1:8" x14ac:dyDescent="0.3">
      <c r="A2502" s="8">
        <f>DATEVALUE(MID(B2502,1,10))+(IF(RIGHT(B2502,2)="PM",12,0)+MID(B2502,12,2))/24</f>
        <v>43800.541666666664</v>
      </c>
      <c r="B2502" t="s">
        <v>2671</v>
      </c>
      <c r="C2502">
        <v>7352.79</v>
      </c>
      <c r="D2502">
        <v>7474.91</v>
      </c>
      <c r="E2502">
        <v>7352.79</v>
      </c>
      <c r="F2502">
        <v>7440.06</v>
      </c>
      <c r="G2502">
        <v>3396.49</v>
      </c>
      <c r="H2502">
        <v>25212723.120000001</v>
      </c>
    </row>
    <row r="2503" spans="1:8" x14ac:dyDescent="0.3">
      <c r="A2503" s="8">
        <f>DATEVALUE(MID(B2503,1,10))+(IF(RIGHT(B2503,2)="PM",12,0)+MID(B2503,12,2))/24</f>
        <v>43801</v>
      </c>
      <c r="B2503" t="s">
        <v>2672</v>
      </c>
      <c r="C2503">
        <v>7313.8</v>
      </c>
      <c r="D2503">
        <v>7378.07</v>
      </c>
      <c r="E2503">
        <v>7313.15</v>
      </c>
      <c r="F2503">
        <v>7352.79</v>
      </c>
      <c r="G2503">
        <v>1405.17</v>
      </c>
      <c r="H2503">
        <v>10325435.84</v>
      </c>
    </row>
    <row r="2504" spans="1:8" x14ac:dyDescent="0.3">
      <c r="A2504" s="8">
        <f>DATEVALUE(MID(B2504,1,10))+(IF(RIGHT(B2504,2)="PM",12,0)+MID(B2504,12,2))/24</f>
        <v>43800.458333333336</v>
      </c>
      <c r="B2504" t="s">
        <v>2673</v>
      </c>
      <c r="C2504">
        <v>7366.47</v>
      </c>
      <c r="D2504">
        <v>7387.58</v>
      </c>
      <c r="E2504">
        <v>7310</v>
      </c>
      <c r="F2504">
        <v>7313.8</v>
      </c>
      <c r="G2504">
        <v>1945.54</v>
      </c>
      <c r="H2504">
        <v>14293978.4</v>
      </c>
    </row>
    <row r="2505" spans="1:8" x14ac:dyDescent="0.3">
      <c r="A2505" s="8">
        <f>DATEVALUE(MID(B2505,1,10))+(IF(RIGHT(B2505,2)="PM",12,0)+MID(B2505,12,2))/24</f>
        <v>43800.416666666664</v>
      </c>
      <c r="B2505" t="s">
        <v>2674</v>
      </c>
      <c r="C2505">
        <v>7307.66</v>
      </c>
      <c r="D2505">
        <v>7390</v>
      </c>
      <c r="E2505">
        <v>7285</v>
      </c>
      <c r="F2505">
        <v>7366.47</v>
      </c>
      <c r="G2505">
        <v>3302.39</v>
      </c>
      <c r="H2505">
        <v>24269292.100000001</v>
      </c>
    </row>
    <row r="2506" spans="1:8" x14ac:dyDescent="0.3">
      <c r="A2506" s="8">
        <f>DATEVALUE(MID(B2506,1,10))+(IF(RIGHT(B2506,2)="PM",12,0)+MID(B2506,12,2))/24</f>
        <v>43800.375</v>
      </c>
      <c r="B2506" t="s">
        <v>2675</v>
      </c>
      <c r="C2506">
        <v>7289.79</v>
      </c>
      <c r="D2506">
        <v>7325.8</v>
      </c>
      <c r="E2506">
        <v>7210</v>
      </c>
      <c r="F2506">
        <v>7307.66</v>
      </c>
      <c r="G2506">
        <v>2321</v>
      </c>
      <c r="H2506">
        <v>16895410.43</v>
      </c>
    </row>
    <row r="2507" spans="1:8" x14ac:dyDescent="0.3">
      <c r="A2507" s="8">
        <f>DATEVALUE(MID(B2507,1,10))+(IF(RIGHT(B2507,2)="PM",12,0)+MID(B2507,12,2))/24</f>
        <v>43800.333333333336</v>
      </c>
      <c r="B2507" t="s">
        <v>2676</v>
      </c>
      <c r="C2507">
        <v>7277.44</v>
      </c>
      <c r="D2507">
        <v>7318.97</v>
      </c>
      <c r="E2507">
        <v>7251.78</v>
      </c>
      <c r="F2507">
        <v>7289.79</v>
      </c>
      <c r="G2507">
        <v>1505.65</v>
      </c>
      <c r="H2507">
        <v>10971810.109999999</v>
      </c>
    </row>
    <row r="2508" spans="1:8" x14ac:dyDescent="0.3">
      <c r="A2508" s="8">
        <f>DATEVALUE(MID(B2508,1,10))+(IF(RIGHT(B2508,2)="PM",12,0)+MID(B2508,12,2))/24</f>
        <v>43800.291666666664</v>
      </c>
      <c r="B2508" t="s">
        <v>2677</v>
      </c>
      <c r="C2508">
        <v>7304.87</v>
      </c>
      <c r="D2508">
        <v>7344.34</v>
      </c>
      <c r="E2508">
        <v>7255.19</v>
      </c>
      <c r="F2508">
        <v>7277.44</v>
      </c>
      <c r="G2508">
        <v>1383.77</v>
      </c>
      <c r="H2508">
        <v>10104691.77</v>
      </c>
    </row>
    <row r="2509" spans="1:8" x14ac:dyDescent="0.3">
      <c r="A2509" s="8">
        <f>DATEVALUE(MID(B2509,1,10))+(IF(RIGHT(B2509,2)="PM",12,0)+MID(B2509,12,2))/24</f>
        <v>43800.25</v>
      </c>
      <c r="B2509" t="s">
        <v>2678</v>
      </c>
      <c r="C2509">
        <v>7307.05</v>
      </c>
      <c r="D2509">
        <v>7330</v>
      </c>
      <c r="E2509">
        <v>7278.1</v>
      </c>
      <c r="F2509">
        <v>7304.87</v>
      </c>
      <c r="G2509">
        <v>1409.99</v>
      </c>
      <c r="H2509">
        <v>10302357.550000001</v>
      </c>
    </row>
    <row r="2510" spans="1:8" x14ac:dyDescent="0.3">
      <c r="A2510" s="8">
        <f>DATEVALUE(MID(B2510,1,10))+(IF(RIGHT(B2510,2)="PM",12,0)+MID(B2510,12,2))/24</f>
        <v>43800.208333333336</v>
      </c>
      <c r="B2510" t="s">
        <v>2679</v>
      </c>
      <c r="C2510">
        <v>7332.82</v>
      </c>
      <c r="D2510">
        <v>7339.51</v>
      </c>
      <c r="E2510">
        <v>7245</v>
      </c>
      <c r="F2510">
        <v>7307.05</v>
      </c>
      <c r="G2510">
        <v>1857.77</v>
      </c>
      <c r="H2510">
        <v>13550023.529999999</v>
      </c>
    </row>
    <row r="2511" spans="1:8" x14ac:dyDescent="0.3">
      <c r="A2511" s="8">
        <f>DATEVALUE(MID(B2511,1,10))+(IF(RIGHT(B2511,2)="PM",12,0)+MID(B2511,12,2))/24</f>
        <v>43800.166666666664</v>
      </c>
      <c r="B2511" t="s">
        <v>2680</v>
      </c>
      <c r="C2511">
        <v>7289.06</v>
      </c>
      <c r="D2511">
        <v>7347</v>
      </c>
      <c r="E2511">
        <v>7260.81</v>
      </c>
      <c r="F2511">
        <v>7332.82</v>
      </c>
      <c r="G2511">
        <v>2380.14</v>
      </c>
      <c r="H2511">
        <v>17378661.949999999</v>
      </c>
    </row>
    <row r="2512" spans="1:8" x14ac:dyDescent="0.3">
      <c r="A2512" s="8">
        <f>DATEVALUE(MID(B2512,1,10))+(IF(RIGHT(B2512,2)="PM",12,0)+MID(B2512,12,2))/24</f>
        <v>43800.125</v>
      </c>
      <c r="B2512" t="s">
        <v>2681</v>
      </c>
      <c r="C2512">
        <v>7312.97</v>
      </c>
      <c r="D2512">
        <v>7327.75</v>
      </c>
      <c r="E2512">
        <v>7228.99</v>
      </c>
      <c r="F2512">
        <v>7289.06</v>
      </c>
      <c r="G2512">
        <v>5629.48</v>
      </c>
      <c r="H2512">
        <v>40974109.539999999</v>
      </c>
    </row>
    <row r="2513" spans="1:8" x14ac:dyDescent="0.3">
      <c r="A2513" s="8">
        <f>DATEVALUE(MID(B2513,1,10))+(IF(RIGHT(B2513,2)="PM",12,0)+MID(B2513,12,2))/24</f>
        <v>43800.083333333336</v>
      </c>
      <c r="B2513" t="s">
        <v>2682</v>
      </c>
      <c r="C2513">
        <v>7395.41</v>
      </c>
      <c r="D2513">
        <v>7437.3</v>
      </c>
      <c r="E2513">
        <v>7290.05</v>
      </c>
      <c r="F2513">
        <v>7312.97</v>
      </c>
      <c r="G2513">
        <v>4214.91</v>
      </c>
      <c r="H2513">
        <v>31015201.489999998</v>
      </c>
    </row>
    <row r="2514" spans="1:8" x14ac:dyDescent="0.3">
      <c r="A2514" s="8">
        <f>DATEVALUE(MID(B2514,1,10))+(IF(RIGHT(B2514,2)="PM",12,0)+MID(B2514,12,2))/24</f>
        <v>43800.041666666664</v>
      </c>
      <c r="B2514" t="s">
        <v>2683</v>
      </c>
      <c r="C2514">
        <v>7480.61</v>
      </c>
      <c r="D2514">
        <v>7489</v>
      </c>
      <c r="E2514">
        <v>7366.32</v>
      </c>
      <c r="F2514">
        <v>7395.41</v>
      </c>
      <c r="G2514">
        <v>4619.46</v>
      </c>
      <c r="H2514">
        <v>34216321.560000002</v>
      </c>
    </row>
    <row r="2515" spans="1:8" x14ac:dyDescent="0.3">
      <c r="A2515" s="8">
        <f>DATEVALUE(MID(B2515,1,10))+(IF(RIGHT(B2515,2)="PM",12,0)+MID(B2515,12,2))/24</f>
        <v>43800.5</v>
      </c>
      <c r="B2515" t="s">
        <v>2684</v>
      </c>
      <c r="C2515">
        <v>7541.89</v>
      </c>
      <c r="D2515">
        <v>7541.89</v>
      </c>
      <c r="E2515">
        <v>7455.08</v>
      </c>
      <c r="F2515">
        <v>7480.61</v>
      </c>
      <c r="G2515">
        <v>1754.22</v>
      </c>
      <c r="H2515">
        <v>13153417.16</v>
      </c>
    </row>
    <row r="2516" spans="1:8" x14ac:dyDescent="0.3">
      <c r="A2516" s="8">
        <f>DATEVALUE(MID(B2516,1,10))+(IF(RIGHT(B2516,2)="PM",12,0)+MID(B2516,12,2))/24</f>
        <v>43799.958333333336</v>
      </c>
      <c r="B2516" t="s">
        <v>2685</v>
      </c>
      <c r="C2516">
        <v>7535.98</v>
      </c>
      <c r="D2516">
        <v>7559</v>
      </c>
      <c r="E2516">
        <v>7532.63</v>
      </c>
      <c r="F2516">
        <v>7541.89</v>
      </c>
      <c r="G2516">
        <v>903.72</v>
      </c>
      <c r="H2516">
        <v>6818544.6600000001</v>
      </c>
    </row>
    <row r="2517" spans="1:8" x14ac:dyDescent="0.3">
      <c r="A2517" s="8">
        <f>DATEVALUE(MID(B2517,1,10))+(IF(RIGHT(B2517,2)="PM",12,0)+MID(B2517,12,2))/24</f>
        <v>43799.916666666664</v>
      </c>
      <c r="B2517" t="s">
        <v>2686</v>
      </c>
      <c r="C2517">
        <v>7541.49</v>
      </c>
      <c r="D2517">
        <v>7561.95</v>
      </c>
      <c r="E2517">
        <v>7530</v>
      </c>
      <c r="F2517">
        <v>7535.98</v>
      </c>
      <c r="G2517">
        <v>1499.98</v>
      </c>
      <c r="H2517">
        <v>11317612.93</v>
      </c>
    </row>
    <row r="2518" spans="1:8" x14ac:dyDescent="0.3">
      <c r="A2518" s="8">
        <f>DATEVALUE(MID(B2518,1,10))+(IF(RIGHT(B2518,2)="PM",12,0)+MID(B2518,12,2))/24</f>
        <v>43799.875</v>
      </c>
      <c r="B2518" t="s">
        <v>2687</v>
      </c>
      <c r="C2518">
        <v>7503.6</v>
      </c>
      <c r="D2518">
        <v>7543</v>
      </c>
      <c r="E2518">
        <v>7500.01</v>
      </c>
      <c r="F2518">
        <v>7541.49</v>
      </c>
      <c r="G2518">
        <v>1196.6300000000001</v>
      </c>
      <c r="H2518">
        <v>9006236.8300000001</v>
      </c>
    </row>
    <row r="2519" spans="1:8" x14ac:dyDescent="0.3">
      <c r="A2519" s="8">
        <f>DATEVALUE(MID(B2519,1,10))+(IF(RIGHT(B2519,2)="PM",12,0)+MID(B2519,12,2))/24</f>
        <v>43799.833333333336</v>
      </c>
      <c r="B2519" t="s">
        <v>2688</v>
      </c>
      <c r="C2519">
        <v>7506.4</v>
      </c>
      <c r="D2519">
        <v>7515.25</v>
      </c>
      <c r="E2519">
        <v>7472.74</v>
      </c>
      <c r="F2519">
        <v>7503.6</v>
      </c>
      <c r="G2519">
        <v>999.79</v>
      </c>
      <c r="H2519">
        <v>7494208.9000000004</v>
      </c>
    </row>
    <row r="2520" spans="1:8" x14ac:dyDescent="0.3">
      <c r="A2520" s="8">
        <f>DATEVALUE(MID(B2520,1,10))+(IF(RIGHT(B2520,2)="PM",12,0)+MID(B2520,12,2))/24</f>
        <v>43799.791666666664</v>
      </c>
      <c r="B2520" t="s">
        <v>2689</v>
      </c>
      <c r="C2520">
        <v>7475.02</v>
      </c>
      <c r="D2520">
        <v>7529.48</v>
      </c>
      <c r="E2520">
        <v>7466.73</v>
      </c>
      <c r="F2520">
        <v>7506.4</v>
      </c>
      <c r="G2520">
        <v>1539.41</v>
      </c>
      <c r="H2520">
        <v>11552057.890000001</v>
      </c>
    </row>
    <row r="2521" spans="1:8" x14ac:dyDescent="0.3">
      <c r="A2521" s="8">
        <f>DATEVALUE(MID(B2521,1,10))+(IF(RIGHT(B2521,2)="PM",12,0)+MID(B2521,12,2))/24</f>
        <v>43799.75</v>
      </c>
      <c r="B2521" t="s">
        <v>2690</v>
      </c>
      <c r="C2521">
        <v>7478.59</v>
      </c>
      <c r="D2521">
        <v>7511.05</v>
      </c>
      <c r="E2521">
        <v>7461.76</v>
      </c>
      <c r="F2521">
        <v>7475.02</v>
      </c>
      <c r="G2521">
        <v>1594.32</v>
      </c>
      <c r="H2521">
        <v>11932623.93</v>
      </c>
    </row>
    <row r="2522" spans="1:8" x14ac:dyDescent="0.3">
      <c r="A2522" s="8">
        <f>DATEVALUE(MID(B2522,1,10))+(IF(RIGHT(B2522,2)="PM",12,0)+MID(B2522,12,2))/24</f>
        <v>43799.708333333336</v>
      </c>
      <c r="B2522" t="s">
        <v>2691</v>
      </c>
      <c r="C2522">
        <v>7592.98</v>
      </c>
      <c r="D2522">
        <v>7593.33</v>
      </c>
      <c r="E2522">
        <v>7441</v>
      </c>
      <c r="F2522">
        <v>7478.59</v>
      </c>
      <c r="G2522">
        <v>2588.39</v>
      </c>
      <c r="H2522">
        <v>19419905.82</v>
      </c>
    </row>
    <row r="2523" spans="1:8" x14ac:dyDescent="0.3">
      <c r="A2523" s="8">
        <f>DATEVALUE(MID(B2523,1,10))+(IF(RIGHT(B2523,2)="PM",12,0)+MID(B2523,12,2))/24</f>
        <v>43799.666666666664</v>
      </c>
      <c r="B2523" t="s">
        <v>2692</v>
      </c>
      <c r="C2523">
        <v>7539.4</v>
      </c>
      <c r="D2523">
        <v>7613.2</v>
      </c>
      <c r="E2523">
        <v>7493</v>
      </c>
      <c r="F2523">
        <v>7592.98</v>
      </c>
      <c r="G2523">
        <v>2386.19</v>
      </c>
      <c r="H2523">
        <v>18035347.420000002</v>
      </c>
    </row>
    <row r="2524" spans="1:8" x14ac:dyDescent="0.3">
      <c r="A2524" s="8">
        <f>DATEVALUE(MID(B2524,1,10))+(IF(RIGHT(B2524,2)="PM",12,0)+MID(B2524,12,2))/24</f>
        <v>43799.625</v>
      </c>
      <c r="B2524" t="s">
        <v>2693</v>
      </c>
      <c r="C2524">
        <v>7554.56</v>
      </c>
      <c r="D2524">
        <v>7587.8</v>
      </c>
      <c r="E2524">
        <v>7510</v>
      </c>
      <c r="F2524">
        <v>7539.4</v>
      </c>
      <c r="G2524">
        <v>3017.29</v>
      </c>
      <c r="H2524">
        <v>22766862</v>
      </c>
    </row>
    <row r="2525" spans="1:8" x14ac:dyDescent="0.3">
      <c r="A2525" s="8">
        <f>DATEVALUE(MID(B2525,1,10))+(IF(RIGHT(B2525,2)="PM",12,0)+MID(B2525,12,2))/24</f>
        <v>43799.583333333336</v>
      </c>
      <c r="B2525" t="s">
        <v>2694</v>
      </c>
      <c r="C2525">
        <v>7635.06</v>
      </c>
      <c r="D2525">
        <v>7653.96</v>
      </c>
      <c r="E2525">
        <v>7535.33</v>
      </c>
      <c r="F2525">
        <v>7554.56</v>
      </c>
      <c r="G2525">
        <v>3688.55</v>
      </c>
      <c r="H2525">
        <v>27962137.309999999</v>
      </c>
    </row>
    <row r="2526" spans="1:8" x14ac:dyDescent="0.3">
      <c r="A2526" s="8">
        <f>DATEVALUE(MID(B2526,1,10))+(IF(RIGHT(B2526,2)="PM",12,0)+MID(B2526,12,2))/24</f>
        <v>43799.541666666664</v>
      </c>
      <c r="B2526" t="s">
        <v>2695</v>
      </c>
      <c r="C2526">
        <v>7682.94</v>
      </c>
      <c r="D2526">
        <v>7690.98</v>
      </c>
      <c r="E2526">
        <v>7621</v>
      </c>
      <c r="F2526">
        <v>7635.06</v>
      </c>
      <c r="G2526">
        <v>1489.48</v>
      </c>
      <c r="H2526">
        <v>11409027.289999999</v>
      </c>
    </row>
    <row r="2527" spans="1:8" x14ac:dyDescent="0.3">
      <c r="A2527" s="8">
        <f>DATEVALUE(MID(B2527,1,10))+(IF(RIGHT(B2527,2)="PM",12,0)+MID(B2527,12,2))/24</f>
        <v>43800</v>
      </c>
      <c r="B2527" t="s">
        <v>2696</v>
      </c>
      <c r="C2527">
        <v>7656.21</v>
      </c>
      <c r="D2527">
        <v>7717.15</v>
      </c>
      <c r="E2527">
        <v>7638.24</v>
      </c>
      <c r="F2527">
        <v>7682.94</v>
      </c>
      <c r="G2527">
        <v>2054.2199999999998</v>
      </c>
      <c r="H2527">
        <v>15782517.68</v>
      </c>
    </row>
    <row r="2528" spans="1:8" x14ac:dyDescent="0.3">
      <c r="A2528" s="8">
        <f>DATEVALUE(MID(B2528,1,10))+(IF(RIGHT(B2528,2)="PM",12,0)+MID(B2528,12,2))/24</f>
        <v>43799.458333333336</v>
      </c>
      <c r="B2528" t="s">
        <v>2697</v>
      </c>
      <c r="C2528">
        <v>7709.01</v>
      </c>
      <c r="D2528">
        <v>7718.02</v>
      </c>
      <c r="E2528">
        <v>7623.38</v>
      </c>
      <c r="F2528">
        <v>7656.21</v>
      </c>
      <c r="G2528">
        <v>2711.91</v>
      </c>
      <c r="H2528">
        <v>20792105.920000002</v>
      </c>
    </row>
    <row r="2529" spans="1:8" x14ac:dyDescent="0.3">
      <c r="A2529" s="8">
        <f>DATEVALUE(MID(B2529,1,10))+(IF(RIGHT(B2529,2)="PM",12,0)+MID(B2529,12,2))/24</f>
        <v>43799.416666666664</v>
      </c>
      <c r="B2529" t="s">
        <v>2698</v>
      </c>
      <c r="C2529">
        <v>7715.09</v>
      </c>
      <c r="D2529">
        <v>7810</v>
      </c>
      <c r="E2529">
        <v>7628.44</v>
      </c>
      <c r="F2529">
        <v>7709.01</v>
      </c>
      <c r="G2529">
        <v>5060.53</v>
      </c>
      <c r="H2529">
        <v>39054200.039999999</v>
      </c>
    </row>
    <row r="2530" spans="1:8" x14ac:dyDescent="0.3">
      <c r="A2530" s="8">
        <f>DATEVALUE(MID(B2530,1,10))+(IF(RIGHT(B2530,2)="PM",12,0)+MID(B2530,12,2))/24</f>
        <v>43799.375</v>
      </c>
      <c r="B2530" t="s">
        <v>2699</v>
      </c>
      <c r="C2530">
        <v>7733.87</v>
      </c>
      <c r="D2530">
        <v>7742</v>
      </c>
      <c r="E2530">
        <v>7680</v>
      </c>
      <c r="F2530">
        <v>7715.09</v>
      </c>
      <c r="G2530">
        <v>2178.9299999999998</v>
      </c>
      <c r="H2530">
        <v>16807653.829999998</v>
      </c>
    </row>
    <row r="2531" spans="1:8" x14ac:dyDescent="0.3">
      <c r="A2531" s="8">
        <f>DATEVALUE(MID(B2531,1,10))+(IF(RIGHT(B2531,2)="PM",12,0)+MID(B2531,12,2))/24</f>
        <v>43799.333333333336</v>
      </c>
      <c r="B2531" t="s">
        <v>2700</v>
      </c>
      <c r="C2531">
        <v>7748.92</v>
      </c>
      <c r="D2531">
        <v>7758.18</v>
      </c>
      <c r="E2531">
        <v>7731.83</v>
      </c>
      <c r="F2531">
        <v>7733.87</v>
      </c>
      <c r="G2531">
        <v>1531.35</v>
      </c>
      <c r="H2531">
        <v>11860939.91</v>
      </c>
    </row>
    <row r="2532" spans="1:8" x14ac:dyDescent="0.3">
      <c r="A2532" s="8">
        <f>DATEVALUE(MID(B2532,1,10))+(IF(RIGHT(B2532,2)="PM",12,0)+MID(B2532,12,2))/24</f>
        <v>43799.291666666664</v>
      </c>
      <c r="B2532" t="s">
        <v>2701</v>
      </c>
      <c r="C2532">
        <v>7735.65</v>
      </c>
      <c r="D2532">
        <v>7750</v>
      </c>
      <c r="E2532">
        <v>7722</v>
      </c>
      <c r="F2532">
        <v>7748.92</v>
      </c>
      <c r="G2532">
        <v>1007.89</v>
      </c>
      <c r="H2532">
        <v>7796486.79</v>
      </c>
    </row>
    <row r="2533" spans="1:8" x14ac:dyDescent="0.3">
      <c r="A2533" s="8">
        <f>DATEVALUE(MID(B2533,1,10))+(IF(RIGHT(B2533,2)="PM",12,0)+MID(B2533,12,2))/24</f>
        <v>43799.25</v>
      </c>
      <c r="B2533" t="s">
        <v>2702</v>
      </c>
      <c r="C2533">
        <v>7756.95</v>
      </c>
      <c r="D2533">
        <v>7760.43</v>
      </c>
      <c r="E2533">
        <v>7732.8</v>
      </c>
      <c r="F2533">
        <v>7735.65</v>
      </c>
      <c r="G2533">
        <v>1011.24</v>
      </c>
      <c r="H2533">
        <v>7830135.1699999999</v>
      </c>
    </row>
    <row r="2534" spans="1:8" x14ac:dyDescent="0.3">
      <c r="A2534" s="8">
        <f>DATEVALUE(MID(B2534,1,10))+(IF(RIGHT(B2534,2)="PM",12,0)+MID(B2534,12,2))/24</f>
        <v>43799.208333333336</v>
      </c>
      <c r="B2534" t="s">
        <v>2703</v>
      </c>
      <c r="C2534">
        <v>7732.01</v>
      </c>
      <c r="D2534">
        <v>7763.82</v>
      </c>
      <c r="E2534">
        <v>7726.02</v>
      </c>
      <c r="F2534">
        <v>7756.95</v>
      </c>
      <c r="G2534">
        <v>1078.6600000000001</v>
      </c>
      <c r="H2534">
        <v>8355795.7000000002</v>
      </c>
    </row>
    <row r="2535" spans="1:8" x14ac:dyDescent="0.3">
      <c r="A2535" s="8">
        <f>DATEVALUE(MID(B2535,1,10))+(IF(RIGHT(B2535,2)="PM",12,0)+MID(B2535,12,2))/24</f>
        <v>43799.166666666664</v>
      </c>
      <c r="B2535" t="s">
        <v>2704</v>
      </c>
      <c r="C2535">
        <v>7740.22</v>
      </c>
      <c r="D2535">
        <v>7741.42</v>
      </c>
      <c r="E2535">
        <v>7714.74</v>
      </c>
      <c r="F2535">
        <v>7732.01</v>
      </c>
      <c r="G2535">
        <v>1862.18</v>
      </c>
      <c r="H2535">
        <v>14392001.359999999</v>
      </c>
    </row>
    <row r="2536" spans="1:8" x14ac:dyDescent="0.3">
      <c r="A2536" s="8">
        <f>DATEVALUE(MID(B2536,1,10))+(IF(RIGHT(B2536,2)="PM",12,0)+MID(B2536,12,2))/24</f>
        <v>43799.125</v>
      </c>
      <c r="B2536" t="s">
        <v>2705</v>
      </c>
      <c r="C2536">
        <v>7732.21</v>
      </c>
      <c r="D2536">
        <v>7742.52</v>
      </c>
      <c r="E2536">
        <v>7715.72</v>
      </c>
      <c r="F2536">
        <v>7740.22</v>
      </c>
      <c r="G2536">
        <v>1566.01</v>
      </c>
      <c r="H2536">
        <v>12101984.720000001</v>
      </c>
    </row>
    <row r="2537" spans="1:8" x14ac:dyDescent="0.3">
      <c r="A2537" s="8">
        <f>DATEVALUE(MID(B2537,1,10))+(IF(RIGHT(B2537,2)="PM",12,0)+MID(B2537,12,2))/24</f>
        <v>43799.083333333336</v>
      </c>
      <c r="B2537" t="s">
        <v>2706</v>
      </c>
      <c r="C2537">
        <v>7744.32</v>
      </c>
      <c r="D2537">
        <v>7745.86</v>
      </c>
      <c r="E2537">
        <v>7720.54</v>
      </c>
      <c r="F2537">
        <v>7732.21</v>
      </c>
      <c r="G2537">
        <v>861.24</v>
      </c>
      <c r="H2537">
        <v>6660448</v>
      </c>
    </row>
    <row r="2538" spans="1:8" x14ac:dyDescent="0.3">
      <c r="A2538" s="8">
        <f>DATEVALUE(MID(B2538,1,10))+(IF(RIGHT(B2538,2)="PM",12,0)+MID(B2538,12,2))/24</f>
        <v>43799.041666666664</v>
      </c>
      <c r="B2538" t="s">
        <v>2707</v>
      </c>
      <c r="C2538">
        <v>7760.31</v>
      </c>
      <c r="D2538">
        <v>7770</v>
      </c>
      <c r="E2538">
        <v>7732.58</v>
      </c>
      <c r="F2538">
        <v>7744.32</v>
      </c>
      <c r="G2538">
        <v>840.49</v>
      </c>
      <c r="H2538">
        <v>6517375.3399999999</v>
      </c>
    </row>
    <row r="2539" spans="1:8" x14ac:dyDescent="0.3">
      <c r="A2539" s="8">
        <f>DATEVALUE(MID(B2539,1,10))+(IF(RIGHT(B2539,2)="PM",12,0)+MID(B2539,12,2))/24</f>
        <v>43799.5</v>
      </c>
      <c r="B2539" t="s">
        <v>2708</v>
      </c>
      <c r="C2539">
        <v>7739.68</v>
      </c>
      <c r="D2539">
        <v>7769.26</v>
      </c>
      <c r="E2539">
        <v>7724.64</v>
      </c>
      <c r="F2539">
        <v>7760.31</v>
      </c>
      <c r="G2539">
        <v>981.09</v>
      </c>
      <c r="H2539">
        <v>7599088.6100000003</v>
      </c>
    </row>
    <row r="2540" spans="1:8" x14ac:dyDescent="0.3">
      <c r="A2540" s="8">
        <f>DATEVALUE(MID(B2540,1,10))+(IF(RIGHT(B2540,2)="PM",12,0)+MID(B2540,12,2))/24</f>
        <v>43798.958333333336</v>
      </c>
      <c r="B2540" t="s">
        <v>2709</v>
      </c>
      <c r="C2540">
        <v>7728.47</v>
      </c>
      <c r="D2540">
        <v>7751.43</v>
      </c>
      <c r="E2540">
        <v>7715</v>
      </c>
      <c r="F2540">
        <v>7739.68</v>
      </c>
      <c r="G2540">
        <v>1118.0899999999999</v>
      </c>
      <c r="H2540">
        <v>8645020.3000000007</v>
      </c>
    </row>
    <row r="2541" spans="1:8" x14ac:dyDescent="0.3">
      <c r="A2541" s="8">
        <f>DATEVALUE(MID(B2541,1,10))+(IF(RIGHT(B2541,2)="PM",12,0)+MID(B2541,12,2))/24</f>
        <v>43798.916666666664</v>
      </c>
      <c r="B2541" t="s">
        <v>2710</v>
      </c>
      <c r="C2541">
        <v>7689.96</v>
      </c>
      <c r="D2541">
        <v>7729.9</v>
      </c>
      <c r="E2541">
        <v>7685.67</v>
      </c>
      <c r="F2541">
        <v>7728.47</v>
      </c>
      <c r="G2541">
        <v>714.45</v>
      </c>
      <c r="H2541">
        <v>5507509.9299999997</v>
      </c>
    </row>
    <row r="2542" spans="1:8" x14ac:dyDescent="0.3">
      <c r="A2542" s="8">
        <f>DATEVALUE(MID(B2542,1,10))+(IF(RIGHT(B2542,2)="PM",12,0)+MID(B2542,12,2))/24</f>
        <v>43798.875</v>
      </c>
      <c r="B2542" t="s">
        <v>2711</v>
      </c>
      <c r="C2542">
        <v>7730.69</v>
      </c>
      <c r="D2542">
        <v>7736.56</v>
      </c>
      <c r="E2542">
        <v>7664</v>
      </c>
      <c r="F2542">
        <v>7689.96</v>
      </c>
      <c r="G2542">
        <v>1248.95</v>
      </c>
      <c r="H2542">
        <v>9623728.8000000007</v>
      </c>
    </row>
    <row r="2543" spans="1:8" x14ac:dyDescent="0.3">
      <c r="A2543" s="8">
        <f>DATEVALUE(MID(B2543,1,10))+(IF(RIGHT(B2543,2)="PM",12,0)+MID(B2543,12,2))/24</f>
        <v>43798.833333333336</v>
      </c>
      <c r="B2543" t="s">
        <v>2712</v>
      </c>
      <c r="C2543">
        <v>7711.93</v>
      </c>
      <c r="D2543">
        <v>7767.95</v>
      </c>
      <c r="E2543">
        <v>7703.07</v>
      </c>
      <c r="F2543">
        <v>7730.69</v>
      </c>
      <c r="G2543">
        <v>1080.52</v>
      </c>
      <c r="H2543">
        <v>8360656.9500000002</v>
      </c>
    </row>
    <row r="2544" spans="1:8" x14ac:dyDescent="0.3">
      <c r="A2544" s="8">
        <f>DATEVALUE(MID(B2544,1,10))+(IF(RIGHT(B2544,2)="PM",12,0)+MID(B2544,12,2))/24</f>
        <v>43798.791666666664</v>
      </c>
      <c r="B2544" t="s">
        <v>2713</v>
      </c>
      <c r="C2544">
        <v>7740</v>
      </c>
      <c r="D2544">
        <v>7747.99</v>
      </c>
      <c r="E2544">
        <v>7675</v>
      </c>
      <c r="F2544">
        <v>7711.93</v>
      </c>
      <c r="G2544">
        <v>1830.49</v>
      </c>
      <c r="H2544">
        <v>14129776.57</v>
      </c>
    </row>
    <row r="2545" spans="1:8" x14ac:dyDescent="0.3">
      <c r="A2545" s="8">
        <f>DATEVALUE(MID(B2545,1,10))+(IF(RIGHT(B2545,2)="PM",12,0)+MID(B2545,12,2))/24</f>
        <v>43798.75</v>
      </c>
      <c r="B2545" t="s">
        <v>2714</v>
      </c>
      <c r="C2545">
        <v>7747.93</v>
      </c>
      <c r="D2545">
        <v>7760</v>
      </c>
      <c r="E2545">
        <v>7735.65</v>
      </c>
      <c r="F2545">
        <v>7740</v>
      </c>
      <c r="G2545">
        <v>1070.8900000000001</v>
      </c>
      <c r="H2545">
        <v>8297205.6699999999</v>
      </c>
    </row>
    <row r="2546" spans="1:8" x14ac:dyDescent="0.3">
      <c r="A2546" s="8">
        <f>DATEVALUE(MID(B2546,1,10))+(IF(RIGHT(B2546,2)="PM",12,0)+MID(B2546,12,2))/24</f>
        <v>43798.708333333336</v>
      </c>
      <c r="B2546" t="s">
        <v>2715</v>
      </c>
      <c r="C2546">
        <v>7742.97</v>
      </c>
      <c r="D2546">
        <v>7758.4</v>
      </c>
      <c r="E2546">
        <v>7725.21</v>
      </c>
      <c r="F2546">
        <v>7747.93</v>
      </c>
      <c r="G2546">
        <v>1745.32</v>
      </c>
      <c r="H2546">
        <v>13514500.49</v>
      </c>
    </row>
    <row r="2547" spans="1:8" x14ac:dyDescent="0.3">
      <c r="A2547" s="8">
        <f>DATEVALUE(MID(B2547,1,10))+(IF(RIGHT(B2547,2)="PM",12,0)+MID(B2547,12,2))/24</f>
        <v>43798.666666666664</v>
      </c>
      <c r="B2547" t="s">
        <v>2716</v>
      </c>
      <c r="C2547">
        <v>7807.99</v>
      </c>
      <c r="D2547">
        <v>7850</v>
      </c>
      <c r="E2547">
        <v>7712</v>
      </c>
      <c r="F2547">
        <v>7742.97</v>
      </c>
      <c r="G2547">
        <v>3830.53</v>
      </c>
      <c r="H2547">
        <v>29736939.859999999</v>
      </c>
    </row>
    <row r="2548" spans="1:8" x14ac:dyDescent="0.3">
      <c r="A2548" s="8">
        <f>DATEVALUE(MID(B2548,1,10))+(IF(RIGHT(B2548,2)="PM",12,0)+MID(B2548,12,2))/24</f>
        <v>43798.625</v>
      </c>
      <c r="B2548" t="s">
        <v>2717</v>
      </c>
      <c r="C2548">
        <v>7749.11</v>
      </c>
      <c r="D2548">
        <v>7830</v>
      </c>
      <c r="E2548">
        <v>7725</v>
      </c>
      <c r="F2548">
        <v>7807.99</v>
      </c>
      <c r="G2548">
        <v>4571.55</v>
      </c>
      <c r="H2548">
        <v>35510540.850000001</v>
      </c>
    </row>
    <row r="2549" spans="1:8" x14ac:dyDescent="0.3">
      <c r="A2549" s="8">
        <f>DATEVALUE(MID(B2549,1,10))+(IF(RIGHT(B2549,2)="PM",12,0)+MID(B2549,12,2))/24</f>
        <v>43798.583333333336</v>
      </c>
      <c r="B2549" t="s">
        <v>2718</v>
      </c>
      <c r="C2549">
        <v>7743.03</v>
      </c>
      <c r="D2549">
        <v>7790</v>
      </c>
      <c r="E2549">
        <v>7705.1</v>
      </c>
      <c r="F2549">
        <v>7749.11</v>
      </c>
      <c r="G2549">
        <v>4300.13</v>
      </c>
      <c r="H2549">
        <v>33296314.870000001</v>
      </c>
    </row>
    <row r="2550" spans="1:8" x14ac:dyDescent="0.3">
      <c r="A2550" s="8">
        <f>DATEVALUE(MID(B2550,1,10))+(IF(RIGHT(B2550,2)="PM",12,0)+MID(B2550,12,2))/24</f>
        <v>43798.541666666664</v>
      </c>
      <c r="B2550" t="s">
        <v>2719</v>
      </c>
      <c r="C2550">
        <v>7594.95</v>
      </c>
      <c r="D2550">
        <v>7777.72</v>
      </c>
      <c r="E2550">
        <v>7562</v>
      </c>
      <c r="F2550">
        <v>7743.03</v>
      </c>
      <c r="G2550">
        <v>6918.04</v>
      </c>
      <c r="H2550">
        <v>53086680.909999996</v>
      </c>
    </row>
    <row r="2551" spans="1:8" x14ac:dyDescent="0.3">
      <c r="A2551" s="8">
        <f>DATEVALUE(MID(B2551,1,10))+(IF(RIGHT(B2551,2)="PM",12,0)+MID(B2551,12,2))/24</f>
        <v>43799</v>
      </c>
      <c r="B2551" t="s">
        <v>2720</v>
      </c>
      <c r="C2551">
        <v>7514.24</v>
      </c>
      <c r="D2551">
        <v>7619.9</v>
      </c>
      <c r="E2551">
        <v>7413</v>
      </c>
      <c r="F2551">
        <v>7594.95</v>
      </c>
      <c r="G2551">
        <v>6315.6</v>
      </c>
      <c r="H2551">
        <v>47589491.07</v>
      </c>
    </row>
    <row r="2552" spans="1:8" x14ac:dyDescent="0.3">
      <c r="A2552" s="8">
        <f>DATEVALUE(MID(B2552,1,10))+(IF(RIGHT(B2552,2)="PM",12,0)+MID(B2552,12,2))/24</f>
        <v>43798.458333333336</v>
      </c>
      <c r="B2552" t="s">
        <v>2721</v>
      </c>
      <c r="C2552">
        <v>7535.29</v>
      </c>
      <c r="D2552">
        <v>7561</v>
      </c>
      <c r="E2552">
        <v>7495</v>
      </c>
      <c r="F2552">
        <v>7514.24</v>
      </c>
      <c r="G2552">
        <v>2433.86</v>
      </c>
      <c r="H2552">
        <v>18344154.190000001</v>
      </c>
    </row>
    <row r="2553" spans="1:8" x14ac:dyDescent="0.3">
      <c r="A2553" s="8">
        <f>DATEVALUE(MID(B2553,1,10))+(IF(RIGHT(B2553,2)="PM",12,0)+MID(B2553,12,2))/24</f>
        <v>43798.416666666664</v>
      </c>
      <c r="B2553" t="s">
        <v>2722</v>
      </c>
      <c r="C2553">
        <v>7565.28</v>
      </c>
      <c r="D2553">
        <v>7600</v>
      </c>
      <c r="E2553">
        <v>7531.42</v>
      </c>
      <c r="F2553">
        <v>7535.29</v>
      </c>
      <c r="G2553">
        <v>2735.19</v>
      </c>
      <c r="H2553">
        <v>20692321.41</v>
      </c>
    </row>
    <row r="2554" spans="1:8" x14ac:dyDescent="0.3">
      <c r="A2554" s="8">
        <f>DATEVALUE(MID(B2554,1,10))+(IF(RIGHT(B2554,2)="PM",12,0)+MID(B2554,12,2))/24</f>
        <v>43798.375</v>
      </c>
      <c r="B2554" t="s">
        <v>2723</v>
      </c>
      <c r="C2554">
        <v>7501.89</v>
      </c>
      <c r="D2554">
        <v>7589</v>
      </c>
      <c r="E2554">
        <v>7499.99</v>
      </c>
      <c r="F2554">
        <v>7565.28</v>
      </c>
      <c r="G2554">
        <v>2894.57</v>
      </c>
      <c r="H2554">
        <v>21861045.690000001</v>
      </c>
    </row>
    <row r="2555" spans="1:8" x14ac:dyDescent="0.3">
      <c r="A2555" s="8">
        <f>DATEVALUE(MID(B2555,1,10))+(IF(RIGHT(B2555,2)="PM",12,0)+MID(B2555,12,2))/24</f>
        <v>43798.333333333336</v>
      </c>
      <c r="B2555" t="s">
        <v>2724</v>
      </c>
      <c r="C2555">
        <v>7509.14</v>
      </c>
      <c r="D2555">
        <v>7534.6</v>
      </c>
      <c r="E2555">
        <v>7491.66</v>
      </c>
      <c r="F2555">
        <v>7501.89</v>
      </c>
      <c r="G2555">
        <v>1928.55</v>
      </c>
      <c r="H2555">
        <v>14487269.93</v>
      </c>
    </row>
    <row r="2556" spans="1:8" x14ac:dyDescent="0.3">
      <c r="A2556" s="8">
        <f>DATEVALUE(MID(B2556,1,10))+(IF(RIGHT(B2556,2)="PM",12,0)+MID(B2556,12,2))/24</f>
        <v>43798.291666666664</v>
      </c>
      <c r="B2556" t="s">
        <v>2725</v>
      </c>
      <c r="C2556">
        <v>7471.8</v>
      </c>
      <c r="D2556">
        <v>7533.48</v>
      </c>
      <c r="E2556">
        <v>7460.02</v>
      </c>
      <c r="F2556">
        <v>7509.14</v>
      </c>
      <c r="G2556">
        <v>1750.92</v>
      </c>
      <c r="H2556">
        <v>13107254.140000001</v>
      </c>
    </row>
    <row r="2557" spans="1:8" x14ac:dyDescent="0.3">
      <c r="A2557" s="8">
        <f>DATEVALUE(MID(B2557,1,10))+(IF(RIGHT(B2557,2)="PM",12,0)+MID(B2557,12,2))/24</f>
        <v>43798.25</v>
      </c>
      <c r="B2557" t="s">
        <v>2726</v>
      </c>
      <c r="C2557">
        <v>7461.79</v>
      </c>
      <c r="D2557">
        <v>7474.33</v>
      </c>
      <c r="E2557">
        <v>7446.53</v>
      </c>
      <c r="F2557">
        <v>7471.8</v>
      </c>
      <c r="G2557">
        <v>932.84</v>
      </c>
      <c r="H2557">
        <v>6959892.2300000004</v>
      </c>
    </row>
    <row r="2558" spans="1:8" x14ac:dyDescent="0.3">
      <c r="A2558" s="8">
        <f>DATEVALUE(MID(B2558,1,10))+(IF(RIGHT(B2558,2)="PM",12,0)+MID(B2558,12,2))/24</f>
        <v>43798.208333333336</v>
      </c>
      <c r="B2558" t="s">
        <v>2727</v>
      </c>
      <c r="C2558">
        <v>7472.41</v>
      </c>
      <c r="D2558">
        <v>7479.99</v>
      </c>
      <c r="E2558">
        <v>7440</v>
      </c>
      <c r="F2558">
        <v>7461.79</v>
      </c>
      <c r="G2558">
        <v>1046.5</v>
      </c>
      <c r="H2558">
        <v>7804948.1799999997</v>
      </c>
    </row>
    <row r="2559" spans="1:8" x14ac:dyDescent="0.3">
      <c r="A2559" s="8">
        <f>DATEVALUE(MID(B2559,1,10))+(IF(RIGHT(B2559,2)="PM",12,0)+MID(B2559,12,2))/24</f>
        <v>43798.166666666664</v>
      </c>
      <c r="B2559" t="s">
        <v>2728</v>
      </c>
      <c r="C2559">
        <v>7488.05</v>
      </c>
      <c r="D2559">
        <v>7500.04</v>
      </c>
      <c r="E2559">
        <v>7461.81</v>
      </c>
      <c r="F2559">
        <v>7472.41</v>
      </c>
      <c r="G2559">
        <v>1062.71</v>
      </c>
      <c r="H2559">
        <v>7945983.6399999997</v>
      </c>
    </row>
    <row r="2560" spans="1:8" x14ac:dyDescent="0.3">
      <c r="A2560" s="8">
        <f>DATEVALUE(MID(B2560,1,10))+(IF(RIGHT(B2560,2)="PM",12,0)+MID(B2560,12,2))/24</f>
        <v>43798.125</v>
      </c>
      <c r="B2560" t="s">
        <v>2729</v>
      </c>
      <c r="C2560">
        <v>7453.55</v>
      </c>
      <c r="D2560">
        <v>7517.54</v>
      </c>
      <c r="E2560">
        <v>7451.67</v>
      </c>
      <c r="F2560">
        <v>7488.05</v>
      </c>
      <c r="G2560">
        <v>1830.95</v>
      </c>
      <c r="H2560">
        <v>13706669.43</v>
      </c>
    </row>
    <row r="2561" spans="1:8" x14ac:dyDescent="0.3">
      <c r="A2561" s="8">
        <f>DATEVALUE(MID(B2561,1,10))+(IF(RIGHT(B2561,2)="PM",12,0)+MID(B2561,12,2))/24</f>
        <v>43798.083333333336</v>
      </c>
      <c r="B2561" t="s">
        <v>2730</v>
      </c>
      <c r="C2561">
        <v>7455.5</v>
      </c>
      <c r="D2561">
        <v>7464.86</v>
      </c>
      <c r="E2561">
        <v>7436</v>
      </c>
      <c r="F2561">
        <v>7453.55</v>
      </c>
      <c r="G2561">
        <v>1012.94</v>
      </c>
      <c r="H2561">
        <v>7547569.1500000004</v>
      </c>
    </row>
    <row r="2562" spans="1:8" x14ac:dyDescent="0.3">
      <c r="A2562" s="8">
        <f>DATEVALUE(MID(B2562,1,10))+(IF(RIGHT(B2562,2)="PM",12,0)+MID(B2562,12,2))/24</f>
        <v>43798.041666666664</v>
      </c>
      <c r="B2562" t="s">
        <v>2731</v>
      </c>
      <c r="C2562">
        <v>7469.31</v>
      </c>
      <c r="D2562">
        <v>7485</v>
      </c>
      <c r="E2562">
        <v>7430</v>
      </c>
      <c r="F2562">
        <v>7455.5</v>
      </c>
      <c r="G2562">
        <v>991.69</v>
      </c>
      <c r="H2562">
        <v>7395357.5199999996</v>
      </c>
    </row>
    <row r="2563" spans="1:8" x14ac:dyDescent="0.3">
      <c r="A2563" s="8">
        <f>DATEVALUE(MID(B2563,1,10))+(IF(RIGHT(B2563,2)="PM",12,0)+MID(B2563,12,2))/24</f>
        <v>43798.5</v>
      </c>
      <c r="B2563" t="s">
        <v>2732</v>
      </c>
      <c r="C2563">
        <v>7419.49</v>
      </c>
      <c r="D2563">
        <v>7485.97</v>
      </c>
      <c r="E2563">
        <v>7362.3</v>
      </c>
      <c r="F2563">
        <v>7469.31</v>
      </c>
      <c r="G2563">
        <v>2518.5500000000002</v>
      </c>
      <c r="H2563">
        <v>18749210.109999999</v>
      </c>
    </row>
    <row r="2564" spans="1:8" x14ac:dyDescent="0.3">
      <c r="A2564" s="8">
        <f>DATEVALUE(MID(B2564,1,10))+(IF(RIGHT(B2564,2)="PM",12,0)+MID(B2564,12,2))/24</f>
        <v>43797.958333333336</v>
      </c>
      <c r="B2564" t="s">
        <v>2733</v>
      </c>
      <c r="C2564">
        <v>7386.19</v>
      </c>
      <c r="D2564">
        <v>7443.03</v>
      </c>
      <c r="E2564">
        <v>7360</v>
      </c>
      <c r="F2564">
        <v>7419.49</v>
      </c>
      <c r="G2564">
        <v>2825.74</v>
      </c>
      <c r="H2564">
        <v>20956429.25</v>
      </c>
    </row>
    <row r="2565" spans="1:8" x14ac:dyDescent="0.3">
      <c r="A2565" s="8">
        <f>DATEVALUE(MID(B2565,1,10))+(IF(RIGHT(B2565,2)="PM",12,0)+MID(B2565,12,2))/24</f>
        <v>43797.916666666664</v>
      </c>
      <c r="B2565" t="s">
        <v>2734</v>
      </c>
      <c r="C2565">
        <v>7548.39</v>
      </c>
      <c r="D2565">
        <v>7561.01</v>
      </c>
      <c r="E2565">
        <v>7365</v>
      </c>
      <c r="F2565">
        <v>7386.19</v>
      </c>
      <c r="G2565">
        <v>3028.96</v>
      </c>
      <c r="H2565">
        <v>22579651.059999999</v>
      </c>
    </row>
    <row r="2566" spans="1:8" x14ac:dyDescent="0.3">
      <c r="A2566" s="8">
        <f>DATEVALUE(MID(B2566,1,10))+(IF(RIGHT(B2566,2)="PM",12,0)+MID(B2566,12,2))/24</f>
        <v>43797.875</v>
      </c>
      <c r="B2566" t="s">
        <v>2735</v>
      </c>
      <c r="C2566">
        <v>7564.93</v>
      </c>
      <c r="D2566">
        <v>7588.31</v>
      </c>
      <c r="E2566">
        <v>7529.06</v>
      </c>
      <c r="F2566">
        <v>7548.39</v>
      </c>
      <c r="G2566">
        <v>1062.6300000000001</v>
      </c>
      <c r="H2566">
        <v>8033119.6500000004</v>
      </c>
    </row>
    <row r="2567" spans="1:8" x14ac:dyDescent="0.3">
      <c r="A2567" s="8">
        <f>DATEVALUE(MID(B2567,1,10))+(IF(RIGHT(B2567,2)="PM",12,0)+MID(B2567,12,2))/24</f>
        <v>43797.833333333336</v>
      </c>
      <c r="B2567" t="s">
        <v>2736</v>
      </c>
      <c r="C2567">
        <v>7608.44</v>
      </c>
      <c r="D2567">
        <v>7622.67</v>
      </c>
      <c r="E2567">
        <v>7544.53</v>
      </c>
      <c r="F2567">
        <v>7564.93</v>
      </c>
      <c r="G2567">
        <v>1376.27</v>
      </c>
      <c r="H2567">
        <v>10429812.26</v>
      </c>
    </row>
    <row r="2568" spans="1:8" x14ac:dyDescent="0.3">
      <c r="A2568" s="8">
        <f>DATEVALUE(MID(B2568,1,10))+(IF(RIGHT(B2568,2)="PM",12,0)+MID(B2568,12,2))/24</f>
        <v>43797.791666666664</v>
      </c>
      <c r="B2568" t="s">
        <v>2737</v>
      </c>
      <c r="C2568">
        <v>7580.86</v>
      </c>
      <c r="D2568">
        <v>7643</v>
      </c>
      <c r="E2568">
        <v>7575.63</v>
      </c>
      <c r="F2568">
        <v>7608.44</v>
      </c>
      <c r="G2568">
        <v>1902.63</v>
      </c>
      <c r="H2568">
        <v>14475504.34</v>
      </c>
    </row>
    <row r="2569" spans="1:8" x14ac:dyDescent="0.3">
      <c r="A2569" s="8">
        <f>DATEVALUE(MID(B2569,1,10))+(IF(RIGHT(B2569,2)="PM",12,0)+MID(B2569,12,2))/24</f>
        <v>43797.75</v>
      </c>
      <c r="B2569" t="s">
        <v>2738</v>
      </c>
      <c r="C2569">
        <v>7576.49</v>
      </c>
      <c r="D2569">
        <v>7624.97</v>
      </c>
      <c r="E2569">
        <v>7561.55</v>
      </c>
      <c r="F2569">
        <v>7580.86</v>
      </c>
      <c r="G2569">
        <v>2009.64</v>
      </c>
      <c r="H2569">
        <v>15265518.27</v>
      </c>
    </row>
    <row r="2570" spans="1:8" x14ac:dyDescent="0.3">
      <c r="A2570" s="8">
        <f>DATEVALUE(MID(B2570,1,10))+(IF(RIGHT(B2570,2)="PM",12,0)+MID(B2570,12,2))/24</f>
        <v>43797.708333333336</v>
      </c>
      <c r="B2570" t="s">
        <v>2739</v>
      </c>
      <c r="C2570">
        <v>7599.36</v>
      </c>
      <c r="D2570">
        <v>7611.68</v>
      </c>
      <c r="E2570">
        <v>7561.56</v>
      </c>
      <c r="F2570">
        <v>7576.49</v>
      </c>
      <c r="G2570">
        <v>1736.87</v>
      </c>
      <c r="H2570">
        <v>13173094.689999999</v>
      </c>
    </row>
    <row r="2571" spans="1:8" x14ac:dyDescent="0.3">
      <c r="A2571" s="8">
        <f>DATEVALUE(MID(B2571,1,10))+(IF(RIGHT(B2571,2)="PM",12,0)+MID(B2571,12,2))/24</f>
        <v>43797.666666666664</v>
      </c>
      <c r="B2571" t="s">
        <v>2740</v>
      </c>
      <c r="C2571">
        <v>7609.28</v>
      </c>
      <c r="D2571">
        <v>7614.76</v>
      </c>
      <c r="E2571">
        <v>7526.02</v>
      </c>
      <c r="F2571">
        <v>7599.36</v>
      </c>
      <c r="G2571">
        <v>3828.66</v>
      </c>
      <c r="H2571">
        <v>28988632.530000001</v>
      </c>
    </row>
    <row r="2572" spans="1:8" x14ac:dyDescent="0.3">
      <c r="A2572" s="8">
        <f>DATEVALUE(MID(B2572,1,10))+(IF(RIGHT(B2572,2)="PM",12,0)+MID(B2572,12,2))/24</f>
        <v>43797.625</v>
      </c>
      <c r="B2572" t="s">
        <v>2741</v>
      </c>
      <c r="C2572">
        <v>7459.51</v>
      </c>
      <c r="D2572">
        <v>7640.49</v>
      </c>
      <c r="E2572">
        <v>7449.02</v>
      </c>
      <c r="F2572">
        <v>7609.28</v>
      </c>
      <c r="G2572">
        <v>6191.9</v>
      </c>
      <c r="H2572">
        <v>46846132.090000004</v>
      </c>
    </row>
    <row r="2573" spans="1:8" x14ac:dyDescent="0.3">
      <c r="A2573" s="8">
        <f>DATEVALUE(MID(B2573,1,10))+(IF(RIGHT(B2573,2)="PM",12,0)+MID(B2573,12,2))/24</f>
        <v>43797.583333333336</v>
      </c>
      <c r="B2573" t="s">
        <v>2742</v>
      </c>
      <c r="C2573">
        <v>7455.67</v>
      </c>
      <c r="D2573">
        <v>7482.37</v>
      </c>
      <c r="E2573">
        <v>7439.99</v>
      </c>
      <c r="F2573">
        <v>7459.51</v>
      </c>
      <c r="G2573">
        <v>1782.69</v>
      </c>
      <c r="H2573">
        <v>13297156.07</v>
      </c>
    </row>
    <row r="2574" spans="1:8" x14ac:dyDescent="0.3">
      <c r="A2574" s="8">
        <f>DATEVALUE(MID(B2574,1,10))+(IF(RIGHT(B2574,2)="PM",12,0)+MID(B2574,12,2))/24</f>
        <v>43797.541666666664</v>
      </c>
      <c r="B2574" t="s">
        <v>2743</v>
      </c>
      <c r="C2574">
        <v>7444.12</v>
      </c>
      <c r="D2574">
        <v>7468</v>
      </c>
      <c r="E2574">
        <v>7437.21</v>
      </c>
      <c r="F2574">
        <v>7455.67</v>
      </c>
      <c r="G2574">
        <v>1585.75</v>
      </c>
      <c r="H2574">
        <v>11821588.189999999</v>
      </c>
    </row>
    <row r="2575" spans="1:8" x14ac:dyDescent="0.3">
      <c r="A2575" s="8">
        <f>DATEVALUE(MID(B2575,1,10))+(IF(RIGHT(B2575,2)="PM",12,0)+MID(B2575,12,2))/24</f>
        <v>43798</v>
      </c>
      <c r="B2575" t="s">
        <v>2744</v>
      </c>
      <c r="C2575">
        <v>7479.54</v>
      </c>
      <c r="D2575">
        <v>7479.77</v>
      </c>
      <c r="E2575">
        <v>7418</v>
      </c>
      <c r="F2575">
        <v>7444.12</v>
      </c>
      <c r="G2575">
        <v>2274.0700000000002</v>
      </c>
      <c r="H2575">
        <v>16927986.780000001</v>
      </c>
    </row>
    <row r="2576" spans="1:8" x14ac:dyDescent="0.3">
      <c r="A2576" s="8">
        <f>DATEVALUE(MID(B2576,1,10))+(IF(RIGHT(B2576,2)="PM",12,0)+MID(B2576,12,2))/24</f>
        <v>43797.458333333336</v>
      </c>
      <c r="B2576" t="s">
        <v>2745</v>
      </c>
      <c r="C2576">
        <v>7478.58</v>
      </c>
      <c r="D2576">
        <v>7490.89</v>
      </c>
      <c r="E2576">
        <v>7446.03</v>
      </c>
      <c r="F2576">
        <v>7479.54</v>
      </c>
      <c r="G2576">
        <v>1934.31</v>
      </c>
      <c r="H2576">
        <v>14448429.609999999</v>
      </c>
    </row>
    <row r="2577" spans="1:8" x14ac:dyDescent="0.3">
      <c r="A2577" s="8">
        <f>DATEVALUE(MID(B2577,1,10))+(IF(RIGHT(B2577,2)="PM",12,0)+MID(B2577,12,2))/24</f>
        <v>43797.416666666664</v>
      </c>
      <c r="B2577" t="s">
        <v>2746</v>
      </c>
      <c r="C2577">
        <v>7508.59</v>
      </c>
      <c r="D2577">
        <v>7509.34</v>
      </c>
      <c r="E2577">
        <v>7439.41</v>
      </c>
      <c r="F2577">
        <v>7478.58</v>
      </c>
      <c r="G2577">
        <v>2514.61</v>
      </c>
      <c r="H2577">
        <v>18778087.390000001</v>
      </c>
    </row>
    <row r="2578" spans="1:8" x14ac:dyDescent="0.3">
      <c r="A2578" s="8">
        <f>DATEVALUE(MID(B2578,1,10))+(IF(RIGHT(B2578,2)="PM",12,0)+MID(B2578,12,2))/24</f>
        <v>43797.375</v>
      </c>
      <c r="B2578" t="s">
        <v>2747</v>
      </c>
      <c r="C2578">
        <v>7510.97</v>
      </c>
      <c r="D2578">
        <v>7541.27</v>
      </c>
      <c r="E2578">
        <v>7453.24</v>
      </c>
      <c r="F2578">
        <v>7508.59</v>
      </c>
      <c r="G2578">
        <v>2654.29</v>
      </c>
      <c r="H2578">
        <v>19887350.469999999</v>
      </c>
    </row>
    <row r="2579" spans="1:8" x14ac:dyDescent="0.3">
      <c r="A2579" s="8">
        <f>DATEVALUE(MID(B2579,1,10))+(IF(RIGHT(B2579,2)="PM",12,0)+MID(B2579,12,2))/24</f>
        <v>43797.333333333336</v>
      </c>
      <c r="B2579" t="s">
        <v>2748</v>
      </c>
      <c r="C2579">
        <v>7494.57</v>
      </c>
      <c r="D2579">
        <v>7519.58</v>
      </c>
      <c r="E2579">
        <v>7460</v>
      </c>
      <c r="F2579">
        <v>7510.97</v>
      </c>
      <c r="G2579">
        <v>2033.92</v>
      </c>
      <c r="H2579">
        <v>15233159</v>
      </c>
    </row>
    <row r="2580" spans="1:8" x14ac:dyDescent="0.3">
      <c r="A2580" s="8">
        <f>DATEVALUE(MID(B2580,1,10))+(IF(RIGHT(B2580,2)="PM",12,0)+MID(B2580,12,2))/24</f>
        <v>43797.291666666664</v>
      </c>
      <c r="B2580" t="s">
        <v>2749</v>
      </c>
      <c r="C2580">
        <v>7503.01</v>
      </c>
      <c r="D2580">
        <v>7544.65</v>
      </c>
      <c r="E2580">
        <v>7484.15</v>
      </c>
      <c r="F2580">
        <v>7494.57</v>
      </c>
      <c r="G2580">
        <v>2107.7199999999998</v>
      </c>
      <c r="H2580">
        <v>15831186.550000001</v>
      </c>
    </row>
    <row r="2581" spans="1:8" x14ac:dyDescent="0.3">
      <c r="A2581" s="8">
        <f>DATEVALUE(MID(B2581,1,10))+(IF(RIGHT(B2581,2)="PM",12,0)+MID(B2581,12,2))/24</f>
        <v>43797.25</v>
      </c>
      <c r="B2581" t="s">
        <v>2750</v>
      </c>
      <c r="C2581">
        <v>7448.94</v>
      </c>
      <c r="D2581">
        <v>7534.91</v>
      </c>
      <c r="E2581">
        <v>7418.34</v>
      </c>
      <c r="F2581">
        <v>7503.01</v>
      </c>
      <c r="G2581">
        <v>2749.75</v>
      </c>
      <c r="H2581">
        <v>20586594.98</v>
      </c>
    </row>
    <row r="2582" spans="1:8" x14ac:dyDescent="0.3">
      <c r="A2582" s="8">
        <f>DATEVALUE(MID(B2582,1,10))+(IF(RIGHT(B2582,2)="PM",12,0)+MID(B2582,12,2))/24</f>
        <v>43797.208333333336</v>
      </c>
      <c r="B2582" t="s">
        <v>2751</v>
      </c>
      <c r="C2582">
        <v>7474.78</v>
      </c>
      <c r="D2582">
        <v>7489.17</v>
      </c>
      <c r="E2582">
        <v>7414.02</v>
      </c>
      <c r="F2582">
        <v>7448.94</v>
      </c>
      <c r="G2582">
        <v>1866.1</v>
      </c>
      <c r="H2582">
        <v>13900627.289999999</v>
      </c>
    </row>
    <row r="2583" spans="1:8" x14ac:dyDescent="0.3">
      <c r="A2583" s="8">
        <f>DATEVALUE(MID(B2583,1,10))+(IF(RIGHT(B2583,2)="PM",12,0)+MID(B2583,12,2))/24</f>
        <v>43797.166666666664</v>
      </c>
      <c r="B2583" t="s">
        <v>2752</v>
      </c>
      <c r="C2583">
        <v>7489.17</v>
      </c>
      <c r="D2583">
        <v>7509.75</v>
      </c>
      <c r="E2583">
        <v>7458.88</v>
      </c>
      <c r="F2583">
        <v>7474.78</v>
      </c>
      <c r="G2583">
        <v>1381.6</v>
      </c>
      <c r="H2583">
        <v>10339300.109999999</v>
      </c>
    </row>
    <row r="2584" spans="1:8" x14ac:dyDescent="0.3">
      <c r="A2584" s="8">
        <f>DATEVALUE(MID(B2584,1,10))+(IF(RIGHT(B2584,2)="PM",12,0)+MID(B2584,12,2))/24</f>
        <v>43797.125</v>
      </c>
      <c r="B2584" t="s">
        <v>2753</v>
      </c>
      <c r="C2584">
        <v>7515.37</v>
      </c>
      <c r="D2584">
        <v>7527.63</v>
      </c>
      <c r="E2584">
        <v>7481.22</v>
      </c>
      <c r="F2584">
        <v>7489.17</v>
      </c>
      <c r="G2584">
        <v>1178.48</v>
      </c>
      <c r="H2584">
        <v>8847581.7899999991</v>
      </c>
    </row>
    <row r="2585" spans="1:8" x14ac:dyDescent="0.3">
      <c r="A2585" s="8">
        <f>DATEVALUE(MID(B2585,1,10))+(IF(RIGHT(B2585,2)="PM",12,0)+MID(B2585,12,2))/24</f>
        <v>43797.083333333336</v>
      </c>
      <c r="B2585" t="s">
        <v>2754</v>
      </c>
      <c r="C2585">
        <v>7503.68</v>
      </c>
      <c r="D2585">
        <v>7528.99</v>
      </c>
      <c r="E2585">
        <v>7462.05</v>
      </c>
      <c r="F2585">
        <v>7515.37</v>
      </c>
      <c r="G2585">
        <v>1460.38</v>
      </c>
      <c r="H2585">
        <v>10957290.33</v>
      </c>
    </row>
    <row r="2586" spans="1:8" x14ac:dyDescent="0.3">
      <c r="A2586" s="8">
        <f>DATEVALUE(MID(B2586,1,10))+(IF(RIGHT(B2586,2)="PM",12,0)+MID(B2586,12,2))/24</f>
        <v>43797.041666666664</v>
      </c>
      <c r="B2586" t="s">
        <v>2755</v>
      </c>
      <c r="C2586">
        <v>7559</v>
      </c>
      <c r="D2586">
        <v>7559.03</v>
      </c>
      <c r="E2586">
        <v>7489</v>
      </c>
      <c r="F2586">
        <v>7503.68</v>
      </c>
      <c r="G2586">
        <v>1694.37</v>
      </c>
      <c r="H2586">
        <v>12738267.73</v>
      </c>
    </row>
    <row r="2587" spans="1:8" x14ac:dyDescent="0.3">
      <c r="A2587" s="8">
        <f>DATEVALUE(MID(B2587,1,10))+(IF(RIGHT(B2587,2)="PM",12,0)+MID(B2587,12,2))/24</f>
        <v>43797.5</v>
      </c>
      <c r="B2587" t="s">
        <v>2756</v>
      </c>
      <c r="C2587">
        <v>7508.52</v>
      </c>
      <c r="D2587">
        <v>7569.19</v>
      </c>
      <c r="E2587">
        <v>7503.08</v>
      </c>
      <c r="F2587">
        <v>7559</v>
      </c>
      <c r="G2587">
        <v>1637.98</v>
      </c>
      <c r="H2587">
        <v>12350020.550000001</v>
      </c>
    </row>
    <row r="2588" spans="1:8" x14ac:dyDescent="0.3">
      <c r="A2588" s="8">
        <f>DATEVALUE(MID(B2588,1,10))+(IF(RIGHT(B2588,2)="PM",12,0)+MID(B2588,12,2))/24</f>
        <v>43796.958333333336</v>
      </c>
      <c r="B2588" t="s">
        <v>2757</v>
      </c>
      <c r="C2588">
        <v>7520.8</v>
      </c>
      <c r="D2588">
        <v>7543.27</v>
      </c>
      <c r="E2588">
        <v>7485.56</v>
      </c>
      <c r="F2588">
        <v>7508.52</v>
      </c>
      <c r="G2588">
        <v>1056.69</v>
      </c>
      <c r="H2588">
        <v>7938868.8799999999</v>
      </c>
    </row>
    <row r="2589" spans="1:8" x14ac:dyDescent="0.3">
      <c r="A2589" s="8">
        <f>DATEVALUE(MID(B2589,1,10))+(IF(RIGHT(B2589,2)="PM",12,0)+MID(B2589,12,2))/24</f>
        <v>43796.916666666664</v>
      </c>
      <c r="B2589" t="s">
        <v>2758</v>
      </c>
      <c r="C2589">
        <v>7537.5</v>
      </c>
      <c r="D2589">
        <v>7594.86</v>
      </c>
      <c r="E2589">
        <v>7501.98</v>
      </c>
      <c r="F2589">
        <v>7520.8</v>
      </c>
      <c r="G2589">
        <v>1516.35</v>
      </c>
      <c r="H2589">
        <v>11449120.59</v>
      </c>
    </row>
    <row r="2590" spans="1:8" x14ac:dyDescent="0.3">
      <c r="A2590" s="8">
        <f>DATEVALUE(MID(B2590,1,10))+(IF(RIGHT(B2590,2)="PM",12,0)+MID(B2590,12,2))/24</f>
        <v>43796.875</v>
      </c>
      <c r="B2590" t="s">
        <v>2759</v>
      </c>
      <c r="C2590">
        <v>7553.79</v>
      </c>
      <c r="D2590">
        <v>7565.57</v>
      </c>
      <c r="E2590">
        <v>7475</v>
      </c>
      <c r="F2590">
        <v>7537.5</v>
      </c>
      <c r="G2590">
        <v>2899.81</v>
      </c>
      <c r="H2590">
        <v>21797098.059999999</v>
      </c>
    </row>
    <row r="2591" spans="1:8" x14ac:dyDescent="0.3">
      <c r="A2591" s="8">
        <f>DATEVALUE(MID(B2591,1,10))+(IF(RIGHT(B2591,2)="PM",12,0)+MID(B2591,12,2))/24</f>
        <v>43796.833333333336</v>
      </c>
      <c r="B2591" t="s">
        <v>2760</v>
      </c>
      <c r="C2591">
        <v>7563.81</v>
      </c>
      <c r="D2591">
        <v>7655</v>
      </c>
      <c r="E2591">
        <v>7525</v>
      </c>
      <c r="F2591">
        <v>7553.79</v>
      </c>
      <c r="G2591">
        <v>3812.45</v>
      </c>
      <c r="H2591">
        <v>28929463.870000001</v>
      </c>
    </row>
    <row r="2592" spans="1:8" x14ac:dyDescent="0.3">
      <c r="A2592" s="8">
        <f>DATEVALUE(MID(B2592,1,10))+(IF(RIGHT(B2592,2)="PM",12,0)+MID(B2592,12,2))/24</f>
        <v>43796.791666666664</v>
      </c>
      <c r="B2592" t="s">
        <v>2761</v>
      </c>
      <c r="C2592">
        <v>7492.86</v>
      </c>
      <c r="D2592">
        <v>7576.12</v>
      </c>
      <c r="E2592">
        <v>7492.86</v>
      </c>
      <c r="F2592">
        <v>7563.81</v>
      </c>
      <c r="G2592">
        <v>2479.0700000000002</v>
      </c>
      <c r="H2592">
        <v>18700124.66</v>
      </c>
    </row>
    <row r="2593" spans="1:8" x14ac:dyDescent="0.3">
      <c r="A2593" s="8">
        <f>DATEVALUE(MID(B2593,1,10))+(IF(RIGHT(B2593,2)="PM",12,0)+MID(B2593,12,2))/24</f>
        <v>43796.75</v>
      </c>
      <c r="B2593" t="s">
        <v>2762</v>
      </c>
      <c r="C2593">
        <v>7555.03</v>
      </c>
      <c r="D2593">
        <v>7654.33</v>
      </c>
      <c r="E2593">
        <v>7492.02</v>
      </c>
      <c r="F2593">
        <v>7492.86</v>
      </c>
      <c r="G2593">
        <v>4828.99</v>
      </c>
      <c r="H2593">
        <v>36532185.259999998</v>
      </c>
    </row>
    <row r="2594" spans="1:8" x14ac:dyDescent="0.3">
      <c r="A2594" s="8">
        <f>DATEVALUE(MID(B2594,1,10))+(IF(RIGHT(B2594,2)="PM",12,0)+MID(B2594,12,2))/24</f>
        <v>43796.708333333336</v>
      </c>
      <c r="B2594" t="s">
        <v>2763</v>
      </c>
      <c r="C2594">
        <v>7475</v>
      </c>
      <c r="D2594">
        <v>7612</v>
      </c>
      <c r="E2594">
        <v>7455.72</v>
      </c>
      <c r="F2594">
        <v>7555.03</v>
      </c>
      <c r="G2594">
        <v>10037.780000000001</v>
      </c>
      <c r="H2594">
        <v>75590315.209999993</v>
      </c>
    </row>
    <row r="2595" spans="1:8" x14ac:dyDescent="0.3">
      <c r="A2595" s="8">
        <f>DATEVALUE(MID(B2595,1,10))+(IF(RIGHT(B2595,2)="PM",12,0)+MID(B2595,12,2))/24</f>
        <v>43796.666666666664</v>
      </c>
      <c r="B2595" t="s">
        <v>2764</v>
      </c>
      <c r="C2595">
        <v>7305.58</v>
      </c>
      <c r="D2595">
        <v>7517</v>
      </c>
      <c r="E2595">
        <v>7210.09</v>
      </c>
      <c r="F2595">
        <v>7475</v>
      </c>
      <c r="G2595">
        <v>7037.27</v>
      </c>
      <c r="H2595">
        <v>51885456.950000003</v>
      </c>
    </row>
    <row r="2596" spans="1:8" x14ac:dyDescent="0.3">
      <c r="A2596" s="8">
        <f>DATEVALUE(MID(B2596,1,10))+(IF(RIGHT(B2596,2)="PM",12,0)+MID(B2596,12,2))/24</f>
        <v>43796.625</v>
      </c>
      <c r="B2596" t="s">
        <v>2765</v>
      </c>
      <c r="C2596">
        <v>7225.7</v>
      </c>
      <c r="D2596">
        <v>7350</v>
      </c>
      <c r="E2596">
        <v>7201</v>
      </c>
      <c r="F2596">
        <v>7305.58</v>
      </c>
      <c r="G2596">
        <v>3701.79</v>
      </c>
      <c r="H2596">
        <v>26941085.32</v>
      </c>
    </row>
    <row r="2597" spans="1:8" x14ac:dyDescent="0.3">
      <c r="A2597" s="8">
        <f>DATEVALUE(MID(B2597,1,10))+(IF(RIGHT(B2597,2)="PM",12,0)+MID(B2597,12,2))/24</f>
        <v>43796.583333333336</v>
      </c>
      <c r="B2597" t="s">
        <v>2766</v>
      </c>
      <c r="C2597">
        <v>7255.16</v>
      </c>
      <c r="D2597">
        <v>7269.15</v>
      </c>
      <c r="E2597">
        <v>7175</v>
      </c>
      <c r="F2597">
        <v>7225.7</v>
      </c>
      <c r="G2597">
        <v>3100.57</v>
      </c>
      <c r="H2597">
        <v>22372379.460000001</v>
      </c>
    </row>
    <row r="2598" spans="1:8" x14ac:dyDescent="0.3">
      <c r="A2598" s="8">
        <f>DATEVALUE(MID(B2598,1,10))+(IF(RIGHT(B2598,2)="PM",12,0)+MID(B2598,12,2))/24</f>
        <v>43796.541666666664</v>
      </c>
      <c r="B2598" t="s">
        <v>2767</v>
      </c>
      <c r="C2598">
        <v>7232.55</v>
      </c>
      <c r="D2598">
        <v>7277.43</v>
      </c>
      <c r="E2598">
        <v>7229.08</v>
      </c>
      <c r="F2598">
        <v>7255.16</v>
      </c>
      <c r="G2598">
        <v>2304.0100000000002</v>
      </c>
      <c r="H2598">
        <v>16712224.52</v>
      </c>
    </row>
    <row r="2599" spans="1:8" x14ac:dyDescent="0.3">
      <c r="A2599" s="8">
        <f>DATEVALUE(MID(B2599,1,10))+(IF(RIGHT(B2599,2)="PM",12,0)+MID(B2599,12,2))/24</f>
        <v>43797</v>
      </c>
      <c r="B2599" t="s">
        <v>2768</v>
      </c>
      <c r="C2599">
        <v>7147.74</v>
      </c>
      <c r="D2599">
        <v>7366</v>
      </c>
      <c r="E2599">
        <v>7118</v>
      </c>
      <c r="F2599">
        <v>7232.55</v>
      </c>
      <c r="G2599">
        <v>8772.75</v>
      </c>
      <c r="H2599">
        <v>63688147.079999998</v>
      </c>
    </row>
    <row r="2600" spans="1:8" x14ac:dyDescent="0.3">
      <c r="A2600" s="8">
        <f>DATEVALUE(MID(B2600,1,10))+(IF(RIGHT(B2600,2)="PM",12,0)+MID(B2600,12,2))/24</f>
        <v>43796.458333333336</v>
      </c>
      <c r="B2600" t="s">
        <v>2769</v>
      </c>
      <c r="C2600">
        <v>6906.62</v>
      </c>
      <c r="D2600">
        <v>7168.76</v>
      </c>
      <c r="E2600">
        <v>6903.72</v>
      </c>
      <c r="F2600">
        <v>7147.74</v>
      </c>
      <c r="G2600">
        <v>6686</v>
      </c>
      <c r="H2600">
        <v>47148960.640000001</v>
      </c>
    </row>
    <row r="2601" spans="1:8" x14ac:dyDescent="0.3">
      <c r="A2601" s="8">
        <f>DATEVALUE(MID(B2601,1,10))+(IF(RIGHT(B2601,2)="PM",12,0)+MID(B2601,12,2))/24</f>
        <v>43796.416666666664</v>
      </c>
      <c r="B2601" t="s">
        <v>2770</v>
      </c>
      <c r="C2601">
        <v>6887.59</v>
      </c>
      <c r="D2601">
        <v>6937</v>
      </c>
      <c r="E2601">
        <v>6845.98</v>
      </c>
      <c r="F2601">
        <v>6906.62</v>
      </c>
      <c r="G2601">
        <v>3577.14</v>
      </c>
      <c r="H2601">
        <v>24667154.260000002</v>
      </c>
    </row>
    <row r="2602" spans="1:8" x14ac:dyDescent="0.3">
      <c r="A2602" s="8">
        <f>DATEVALUE(MID(B2602,1,10))+(IF(RIGHT(B2602,2)="PM",12,0)+MID(B2602,12,2))/24</f>
        <v>43796.375</v>
      </c>
      <c r="B2602" t="s">
        <v>2771</v>
      </c>
      <c r="C2602">
        <v>7034.61</v>
      </c>
      <c r="D2602">
        <v>7037.97</v>
      </c>
      <c r="E2602">
        <v>6840</v>
      </c>
      <c r="F2602">
        <v>6887.59</v>
      </c>
      <c r="G2602">
        <v>8370.27</v>
      </c>
      <c r="H2602">
        <v>57836307.350000001</v>
      </c>
    </row>
    <row r="2603" spans="1:8" x14ac:dyDescent="0.3">
      <c r="A2603" s="8">
        <f>DATEVALUE(MID(B2603,1,10))+(IF(RIGHT(B2603,2)="PM",12,0)+MID(B2603,12,2))/24</f>
        <v>43796.333333333336</v>
      </c>
      <c r="B2603" t="s">
        <v>2772</v>
      </c>
      <c r="C2603">
        <v>7069.4</v>
      </c>
      <c r="D2603">
        <v>7089.53</v>
      </c>
      <c r="E2603">
        <v>7027.03</v>
      </c>
      <c r="F2603">
        <v>7034.61</v>
      </c>
      <c r="G2603">
        <v>1468.04</v>
      </c>
      <c r="H2603">
        <v>10367337.869999999</v>
      </c>
    </row>
    <row r="2604" spans="1:8" x14ac:dyDescent="0.3">
      <c r="A2604" s="8">
        <f>DATEVALUE(MID(B2604,1,10))+(IF(RIGHT(B2604,2)="PM",12,0)+MID(B2604,12,2))/24</f>
        <v>43796.291666666664</v>
      </c>
      <c r="B2604" t="s">
        <v>2773</v>
      </c>
      <c r="C2604">
        <v>7084.24</v>
      </c>
      <c r="D2604">
        <v>7120.6</v>
      </c>
      <c r="E2604">
        <v>7057.73</v>
      </c>
      <c r="F2604">
        <v>7069.4</v>
      </c>
      <c r="G2604">
        <v>1495.24</v>
      </c>
      <c r="H2604">
        <v>10591998.92</v>
      </c>
    </row>
    <row r="2605" spans="1:8" x14ac:dyDescent="0.3">
      <c r="A2605" s="8">
        <f>DATEVALUE(MID(B2605,1,10))+(IF(RIGHT(B2605,2)="PM",12,0)+MID(B2605,12,2))/24</f>
        <v>43796.25</v>
      </c>
      <c r="B2605" t="s">
        <v>2774</v>
      </c>
      <c r="C2605">
        <v>7062.97</v>
      </c>
      <c r="D2605">
        <v>7100</v>
      </c>
      <c r="E2605">
        <v>7044.49</v>
      </c>
      <c r="F2605">
        <v>7084.24</v>
      </c>
      <c r="G2605">
        <v>1553.98</v>
      </c>
      <c r="H2605">
        <v>10992857.26</v>
      </c>
    </row>
    <row r="2606" spans="1:8" x14ac:dyDescent="0.3">
      <c r="A2606" s="8">
        <f>DATEVALUE(MID(B2606,1,10))+(IF(RIGHT(B2606,2)="PM",12,0)+MID(B2606,12,2))/24</f>
        <v>43796.208333333336</v>
      </c>
      <c r="B2606" t="s">
        <v>2775</v>
      </c>
      <c r="C2606">
        <v>7064.57</v>
      </c>
      <c r="D2606">
        <v>7079</v>
      </c>
      <c r="E2606">
        <v>7040</v>
      </c>
      <c r="F2606">
        <v>7062.97</v>
      </c>
      <c r="G2606">
        <v>1381.82</v>
      </c>
      <c r="H2606">
        <v>9758062.9600000009</v>
      </c>
    </row>
    <row r="2607" spans="1:8" x14ac:dyDescent="0.3">
      <c r="A2607" s="8">
        <f>DATEVALUE(MID(B2607,1,10))+(IF(RIGHT(B2607,2)="PM",12,0)+MID(B2607,12,2))/24</f>
        <v>43796.166666666664</v>
      </c>
      <c r="B2607" t="s">
        <v>2776</v>
      </c>
      <c r="C2607">
        <v>7071.27</v>
      </c>
      <c r="D2607">
        <v>7096.28</v>
      </c>
      <c r="E2607">
        <v>7034</v>
      </c>
      <c r="F2607">
        <v>7064.57</v>
      </c>
      <c r="G2607">
        <v>2132.2399999999998</v>
      </c>
      <c r="H2607">
        <v>15055349.99</v>
      </c>
    </row>
    <row r="2608" spans="1:8" x14ac:dyDescent="0.3">
      <c r="A2608" s="8">
        <f>DATEVALUE(MID(B2608,1,10))+(IF(RIGHT(B2608,2)="PM",12,0)+MID(B2608,12,2))/24</f>
        <v>43796.125</v>
      </c>
      <c r="B2608" t="s">
        <v>2777</v>
      </c>
      <c r="C2608">
        <v>7139.37</v>
      </c>
      <c r="D2608">
        <v>7146.06</v>
      </c>
      <c r="E2608">
        <v>7044</v>
      </c>
      <c r="F2608">
        <v>7071.27</v>
      </c>
      <c r="G2608">
        <v>2400.62</v>
      </c>
      <c r="H2608">
        <v>17025868.050000001</v>
      </c>
    </row>
    <row r="2609" spans="1:8" x14ac:dyDescent="0.3">
      <c r="A2609" s="8">
        <f>DATEVALUE(MID(B2609,1,10))+(IF(RIGHT(B2609,2)="PM",12,0)+MID(B2609,12,2))/24</f>
        <v>43796.083333333336</v>
      </c>
      <c r="B2609" t="s">
        <v>2778</v>
      </c>
      <c r="C2609">
        <v>7148.12</v>
      </c>
      <c r="D2609">
        <v>7158.23</v>
      </c>
      <c r="E2609">
        <v>7128.5</v>
      </c>
      <c r="F2609">
        <v>7139.37</v>
      </c>
      <c r="G2609">
        <v>865.02</v>
      </c>
      <c r="H2609">
        <v>6179639.0599999996</v>
      </c>
    </row>
    <row r="2610" spans="1:8" x14ac:dyDescent="0.3">
      <c r="A2610" s="8">
        <f>DATEVALUE(MID(B2610,1,10))+(IF(RIGHT(B2610,2)="PM",12,0)+MID(B2610,12,2))/24</f>
        <v>43796.041666666664</v>
      </c>
      <c r="B2610" t="s">
        <v>2779</v>
      </c>
      <c r="C2610">
        <v>7156.37</v>
      </c>
      <c r="D2610">
        <v>7177.76</v>
      </c>
      <c r="E2610">
        <v>7122.17</v>
      </c>
      <c r="F2610">
        <v>7148.12</v>
      </c>
      <c r="G2610">
        <v>1177.5</v>
      </c>
      <c r="H2610">
        <v>8418835.6099999994</v>
      </c>
    </row>
    <row r="2611" spans="1:8" x14ac:dyDescent="0.3">
      <c r="A2611" s="8">
        <f>DATEVALUE(MID(B2611,1,10))+(IF(RIGHT(B2611,2)="PM",12,0)+MID(B2611,12,2))/24</f>
        <v>43796.5</v>
      </c>
      <c r="B2611" t="s">
        <v>2780</v>
      </c>
      <c r="C2611">
        <v>7156.14</v>
      </c>
      <c r="D2611">
        <v>7169</v>
      </c>
      <c r="E2611">
        <v>7118.94</v>
      </c>
      <c r="F2611">
        <v>7156.37</v>
      </c>
      <c r="G2611">
        <v>1154.49</v>
      </c>
      <c r="H2611">
        <v>8249734.3799999999</v>
      </c>
    </row>
    <row r="2612" spans="1:8" x14ac:dyDescent="0.3">
      <c r="A2612" s="8">
        <f>DATEVALUE(MID(B2612,1,10))+(IF(RIGHT(B2612,2)="PM",12,0)+MID(B2612,12,2))/24</f>
        <v>43795.958333333336</v>
      </c>
      <c r="B2612" t="s">
        <v>2781</v>
      </c>
      <c r="C2612">
        <v>7137.73</v>
      </c>
      <c r="D2612">
        <v>7178.71</v>
      </c>
      <c r="E2612">
        <v>7122.23</v>
      </c>
      <c r="F2612">
        <v>7156.14</v>
      </c>
      <c r="G2612">
        <v>1985.24</v>
      </c>
      <c r="H2612">
        <v>14202457.34</v>
      </c>
    </row>
    <row r="2613" spans="1:8" x14ac:dyDescent="0.3">
      <c r="A2613" s="8">
        <f>DATEVALUE(MID(B2613,1,10))+(IF(RIGHT(B2613,2)="PM",12,0)+MID(B2613,12,2))/24</f>
        <v>43795.916666666664</v>
      </c>
      <c r="B2613" t="s">
        <v>2782</v>
      </c>
      <c r="C2613">
        <v>7106.95</v>
      </c>
      <c r="D2613">
        <v>7149.91</v>
      </c>
      <c r="E2613">
        <v>7075</v>
      </c>
      <c r="F2613">
        <v>7137.73</v>
      </c>
      <c r="G2613">
        <v>1096.5999999999999</v>
      </c>
      <c r="H2613">
        <v>7811381.6500000004</v>
      </c>
    </row>
    <row r="2614" spans="1:8" x14ac:dyDescent="0.3">
      <c r="A2614" s="8">
        <f>DATEVALUE(MID(B2614,1,10))+(IF(RIGHT(B2614,2)="PM",12,0)+MID(B2614,12,2))/24</f>
        <v>43795.875</v>
      </c>
      <c r="B2614" t="s">
        <v>2783</v>
      </c>
      <c r="C2614">
        <v>7104.5</v>
      </c>
      <c r="D2614">
        <v>7158</v>
      </c>
      <c r="E2614">
        <v>7101.69</v>
      </c>
      <c r="F2614">
        <v>7106.95</v>
      </c>
      <c r="G2614">
        <v>2009.36</v>
      </c>
      <c r="H2614">
        <v>14317921.57</v>
      </c>
    </row>
    <row r="2615" spans="1:8" x14ac:dyDescent="0.3">
      <c r="A2615" s="8">
        <f>DATEVALUE(MID(B2615,1,10))+(IF(RIGHT(B2615,2)="PM",12,0)+MID(B2615,12,2))/24</f>
        <v>43795.833333333336</v>
      </c>
      <c r="B2615" t="s">
        <v>2784</v>
      </c>
      <c r="C2615">
        <v>7076.69</v>
      </c>
      <c r="D2615">
        <v>7109.97</v>
      </c>
      <c r="E2615">
        <v>7064</v>
      </c>
      <c r="F2615">
        <v>7104.5</v>
      </c>
      <c r="G2615">
        <v>1150.71</v>
      </c>
      <c r="H2615">
        <v>8154645.9199999999</v>
      </c>
    </row>
    <row r="2616" spans="1:8" x14ac:dyDescent="0.3">
      <c r="A2616" s="8">
        <f>DATEVALUE(MID(B2616,1,10))+(IF(RIGHT(B2616,2)="PM",12,0)+MID(B2616,12,2))/24</f>
        <v>43795.791666666664</v>
      </c>
      <c r="B2616" t="s">
        <v>2785</v>
      </c>
      <c r="C2616">
        <v>7094.44</v>
      </c>
      <c r="D2616">
        <v>7130</v>
      </c>
      <c r="E2616">
        <v>7067.37</v>
      </c>
      <c r="F2616">
        <v>7076.69</v>
      </c>
      <c r="G2616">
        <v>1288.81</v>
      </c>
      <c r="H2616">
        <v>9139729.2799999993</v>
      </c>
    </row>
    <row r="2617" spans="1:8" x14ac:dyDescent="0.3">
      <c r="A2617" s="8">
        <f>DATEVALUE(MID(B2617,1,10))+(IF(RIGHT(B2617,2)="PM",12,0)+MID(B2617,12,2))/24</f>
        <v>43795.75</v>
      </c>
      <c r="B2617" t="s">
        <v>2786</v>
      </c>
      <c r="C2617">
        <v>7078.48</v>
      </c>
      <c r="D2617">
        <v>7094.99</v>
      </c>
      <c r="E2617">
        <v>7030.94</v>
      </c>
      <c r="F2617">
        <v>7094.44</v>
      </c>
      <c r="G2617">
        <v>1961.16</v>
      </c>
      <c r="H2617">
        <v>13869219.380000001</v>
      </c>
    </row>
    <row r="2618" spans="1:8" x14ac:dyDescent="0.3">
      <c r="A2618" s="8">
        <f>DATEVALUE(MID(B2618,1,10))+(IF(RIGHT(B2618,2)="PM",12,0)+MID(B2618,12,2))/24</f>
        <v>43795.708333333336</v>
      </c>
      <c r="B2618" t="s">
        <v>2787</v>
      </c>
      <c r="C2618">
        <v>7114.75</v>
      </c>
      <c r="D2618">
        <v>7122</v>
      </c>
      <c r="E2618">
        <v>7058.81</v>
      </c>
      <c r="F2618">
        <v>7078.48</v>
      </c>
      <c r="G2618">
        <v>2129.88</v>
      </c>
      <c r="H2618">
        <v>15076609.65</v>
      </c>
    </row>
    <row r="2619" spans="1:8" x14ac:dyDescent="0.3">
      <c r="A2619" s="8">
        <f>DATEVALUE(MID(B2619,1,10))+(IF(RIGHT(B2619,2)="PM",12,0)+MID(B2619,12,2))/24</f>
        <v>43795.666666666664</v>
      </c>
      <c r="B2619" t="s">
        <v>2788</v>
      </c>
      <c r="C2619">
        <v>7095.34</v>
      </c>
      <c r="D2619">
        <v>7149.25</v>
      </c>
      <c r="E2619">
        <v>7080</v>
      </c>
      <c r="F2619">
        <v>7114.75</v>
      </c>
      <c r="G2619">
        <v>3520.22</v>
      </c>
      <c r="H2619">
        <v>25036789.489999998</v>
      </c>
    </row>
    <row r="2620" spans="1:8" x14ac:dyDescent="0.3">
      <c r="A2620" s="8">
        <f>DATEVALUE(MID(B2620,1,10))+(IF(RIGHT(B2620,2)="PM",12,0)+MID(B2620,12,2))/24</f>
        <v>43795.625</v>
      </c>
      <c r="B2620" t="s">
        <v>2789</v>
      </c>
      <c r="C2620">
        <v>7068.35</v>
      </c>
      <c r="D2620">
        <v>7112.79</v>
      </c>
      <c r="E2620">
        <v>7054.97</v>
      </c>
      <c r="F2620">
        <v>7095.34</v>
      </c>
      <c r="G2620">
        <v>1912.82</v>
      </c>
      <c r="H2620">
        <v>13548794.5</v>
      </c>
    </row>
    <row r="2621" spans="1:8" x14ac:dyDescent="0.3">
      <c r="A2621" s="8">
        <f>DATEVALUE(MID(B2621,1,10))+(IF(RIGHT(B2621,2)="PM",12,0)+MID(B2621,12,2))/24</f>
        <v>43795.583333333336</v>
      </c>
      <c r="B2621" t="s">
        <v>2790</v>
      </c>
      <c r="C2621">
        <v>7055.27</v>
      </c>
      <c r="D2621">
        <v>7107.9</v>
      </c>
      <c r="E2621">
        <v>7017.48</v>
      </c>
      <c r="F2621">
        <v>7068.35</v>
      </c>
      <c r="G2621">
        <v>3115.66</v>
      </c>
      <c r="H2621">
        <v>22040494.489999998</v>
      </c>
    </row>
    <row r="2622" spans="1:8" x14ac:dyDescent="0.3">
      <c r="A2622" s="8">
        <f>DATEVALUE(MID(B2622,1,10))+(IF(RIGHT(B2622,2)="PM",12,0)+MID(B2622,12,2))/24</f>
        <v>43795.541666666664</v>
      </c>
      <c r="B2622" t="s">
        <v>2791</v>
      </c>
      <c r="C2622">
        <v>7134.96</v>
      </c>
      <c r="D2622">
        <v>7134.96</v>
      </c>
      <c r="E2622">
        <v>7031</v>
      </c>
      <c r="F2622">
        <v>7055.27</v>
      </c>
      <c r="G2622">
        <v>3545.57</v>
      </c>
      <c r="H2622">
        <v>25093020.149999999</v>
      </c>
    </row>
    <row r="2623" spans="1:8" x14ac:dyDescent="0.3">
      <c r="A2623" s="8">
        <f>DATEVALUE(MID(B2623,1,10))+(IF(RIGHT(B2623,2)="PM",12,0)+MID(B2623,12,2))/24</f>
        <v>43796</v>
      </c>
      <c r="B2623" t="s">
        <v>2792</v>
      </c>
      <c r="C2623">
        <v>7170.52</v>
      </c>
      <c r="D2623">
        <v>7220</v>
      </c>
      <c r="E2623">
        <v>7100.74</v>
      </c>
      <c r="F2623">
        <v>7134.96</v>
      </c>
      <c r="G2623">
        <v>2886.25</v>
      </c>
      <c r="H2623">
        <v>20660018.640000001</v>
      </c>
    </row>
    <row r="2624" spans="1:8" x14ac:dyDescent="0.3">
      <c r="A2624" s="8">
        <f>DATEVALUE(MID(B2624,1,10))+(IF(RIGHT(B2624,2)="PM",12,0)+MID(B2624,12,2))/24</f>
        <v>43795.458333333336</v>
      </c>
      <c r="B2624" t="s">
        <v>2793</v>
      </c>
      <c r="C2624">
        <v>7162.05</v>
      </c>
      <c r="D2624">
        <v>7205</v>
      </c>
      <c r="E2624">
        <v>7021.64</v>
      </c>
      <c r="F2624">
        <v>7170.52</v>
      </c>
      <c r="G2624">
        <v>5534.7</v>
      </c>
      <c r="H2624">
        <v>39317051.659999996</v>
      </c>
    </row>
    <row r="2625" spans="1:8" x14ac:dyDescent="0.3">
      <c r="A2625" s="8">
        <f>DATEVALUE(MID(B2625,1,10))+(IF(RIGHT(B2625,2)="PM",12,0)+MID(B2625,12,2))/24</f>
        <v>43795.416666666664</v>
      </c>
      <c r="B2625" t="s">
        <v>2794</v>
      </c>
      <c r="C2625">
        <v>7161.1</v>
      </c>
      <c r="D2625">
        <v>7192.56</v>
      </c>
      <c r="E2625">
        <v>7150.51</v>
      </c>
      <c r="F2625">
        <v>7162.05</v>
      </c>
      <c r="G2625">
        <v>1766.05</v>
      </c>
      <c r="H2625">
        <v>12661779.35</v>
      </c>
    </row>
    <row r="2626" spans="1:8" x14ac:dyDescent="0.3">
      <c r="A2626" s="8">
        <f>DATEVALUE(MID(B2626,1,10))+(IF(RIGHT(B2626,2)="PM",12,0)+MID(B2626,12,2))/24</f>
        <v>43795.375</v>
      </c>
      <c r="B2626" t="s">
        <v>2795</v>
      </c>
      <c r="C2626">
        <v>7168</v>
      </c>
      <c r="D2626">
        <v>7188.45</v>
      </c>
      <c r="E2626">
        <v>7135</v>
      </c>
      <c r="F2626">
        <v>7161.1</v>
      </c>
      <c r="G2626">
        <v>1794.75</v>
      </c>
      <c r="H2626">
        <v>12850887.6</v>
      </c>
    </row>
    <row r="2627" spans="1:8" x14ac:dyDescent="0.3">
      <c r="A2627" s="8">
        <f>DATEVALUE(MID(B2627,1,10))+(IF(RIGHT(B2627,2)="PM",12,0)+MID(B2627,12,2))/24</f>
        <v>43795.333333333336</v>
      </c>
      <c r="B2627" t="s">
        <v>2796</v>
      </c>
      <c r="C2627">
        <v>7176.35</v>
      </c>
      <c r="D2627">
        <v>7270</v>
      </c>
      <c r="E2627">
        <v>7126.53</v>
      </c>
      <c r="F2627">
        <v>7168</v>
      </c>
      <c r="G2627">
        <v>3883.63</v>
      </c>
      <c r="H2627">
        <v>27933729.149999999</v>
      </c>
    </row>
    <row r="2628" spans="1:8" x14ac:dyDescent="0.3">
      <c r="A2628" s="8">
        <f>DATEVALUE(MID(B2628,1,10))+(IF(RIGHT(B2628,2)="PM",12,0)+MID(B2628,12,2))/24</f>
        <v>43795.291666666664</v>
      </c>
      <c r="B2628" t="s">
        <v>2797</v>
      </c>
      <c r="C2628">
        <v>7165</v>
      </c>
      <c r="D2628">
        <v>7199.97</v>
      </c>
      <c r="E2628">
        <v>7126</v>
      </c>
      <c r="F2628">
        <v>7176.35</v>
      </c>
      <c r="G2628">
        <v>3272.05</v>
      </c>
      <c r="H2628">
        <v>23463637.809999999</v>
      </c>
    </row>
    <row r="2629" spans="1:8" x14ac:dyDescent="0.3">
      <c r="A2629" s="8">
        <f>DATEVALUE(MID(B2629,1,10))+(IF(RIGHT(B2629,2)="PM",12,0)+MID(B2629,12,2))/24</f>
        <v>43795.25</v>
      </c>
      <c r="B2629" t="s">
        <v>2798</v>
      </c>
      <c r="C2629">
        <v>7247.49</v>
      </c>
      <c r="D2629">
        <v>7340</v>
      </c>
      <c r="E2629">
        <v>7162.15</v>
      </c>
      <c r="F2629">
        <v>7165</v>
      </c>
      <c r="G2629">
        <v>5418.05</v>
      </c>
      <c r="H2629">
        <v>39318027.810000002</v>
      </c>
    </row>
    <row r="2630" spans="1:8" x14ac:dyDescent="0.3">
      <c r="A2630" s="8">
        <f>DATEVALUE(MID(B2630,1,10))+(IF(RIGHT(B2630,2)="PM",12,0)+MID(B2630,12,2))/24</f>
        <v>43795.208333333336</v>
      </c>
      <c r="B2630" t="s">
        <v>2799</v>
      </c>
      <c r="C2630">
        <v>7187.49</v>
      </c>
      <c r="D2630">
        <v>7297.87</v>
      </c>
      <c r="E2630">
        <v>7186</v>
      </c>
      <c r="F2630">
        <v>7247.49</v>
      </c>
      <c r="G2630">
        <v>2645.04</v>
      </c>
      <c r="H2630">
        <v>19166426.75</v>
      </c>
    </row>
    <row r="2631" spans="1:8" x14ac:dyDescent="0.3">
      <c r="A2631" s="8">
        <f>DATEVALUE(MID(B2631,1,10))+(IF(RIGHT(B2631,2)="PM",12,0)+MID(B2631,12,2))/24</f>
        <v>43795.166666666664</v>
      </c>
      <c r="B2631" t="s">
        <v>2800</v>
      </c>
      <c r="C2631">
        <v>7245.85</v>
      </c>
      <c r="D2631">
        <v>7246</v>
      </c>
      <c r="E2631">
        <v>7181.09</v>
      </c>
      <c r="F2631">
        <v>7187.49</v>
      </c>
      <c r="G2631">
        <v>1699.27</v>
      </c>
      <c r="H2631">
        <v>12250883.08</v>
      </c>
    </row>
    <row r="2632" spans="1:8" x14ac:dyDescent="0.3">
      <c r="A2632" s="8">
        <f>DATEVALUE(MID(B2632,1,10))+(IF(RIGHT(B2632,2)="PM",12,0)+MID(B2632,12,2))/24</f>
        <v>43795.125</v>
      </c>
      <c r="B2632" t="s">
        <v>2801</v>
      </c>
      <c r="C2632">
        <v>7136.74</v>
      </c>
      <c r="D2632">
        <v>7245.88</v>
      </c>
      <c r="E2632">
        <v>7118</v>
      </c>
      <c r="F2632">
        <v>7245.85</v>
      </c>
      <c r="G2632">
        <v>2272.39</v>
      </c>
      <c r="H2632">
        <v>16322785.359999999</v>
      </c>
    </row>
    <row r="2633" spans="1:8" x14ac:dyDescent="0.3">
      <c r="A2633" s="8">
        <f>DATEVALUE(MID(B2633,1,10))+(IF(RIGHT(B2633,2)="PM",12,0)+MID(B2633,12,2))/24</f>
        <v>43795.083333333336</v>
      </c>
      <c r="B2633" t="s">
        <v>2802</v>
      </c>
      <c r="C2633">
        <v>7164.96</v>
      </c>
      <c r="D2633">
        <v>7189.43</v>
      </c>
      <c r="E2633">
        <v>7120</v>
      </c>
      <c r="F2633">
        <v>7136.74</v>
      </c>
      <c r="G2633">
        <v>1573.3</v>
      </c>
      <c r="H2633">
        <v>11259438.65</v>
      </c>
    </row>
    <row r="2634" spans="1:8" x14ac:dyDescent="0.3">
      <c r="A2634" s="8">
        <f>DATEVALUE(MID(B2634,1,10))+(IF(RIGHT(B2634,2)="PM",12,0)+MID(B2634,12,2))/24</f>
        <v>43795.041666666664</v>
      </c>
      <c r="B2634" t="s">
        <v>2803</v>
      </c>
      <c r="C2634">
        <v>7137.25</v>
      </c>
      <c r="D2634">
        <v>7183.82</v>
      </c>
      <c r="E2634">
        <v>7114.21</v>
      </c>
      <c r="F2634">
        <v>7164.96</v>
      </c>
      <c r="G2634">
        <v>1922.66</v>
      </c>
      <c r="H2634">
        <v>13743887.41</v>
      </c>
    </row>
    <row r="2635" spans="1:8" x14ac:dyDescent="0.3">
      <c r="A2635" s="8">
        <f>DATEVALUE(MID(B2635,1,10))+(IF(RIGHT(B2635,2)="PM",12,0)+MID(B2635,12,2))/24</f>
        <v>43795.5</v>
      </c>
      <c r="B2635" t="s">
        <v>2804</v>
      </c>
      <c r="C2635">
        <v>7109.57</v>
      </c>
      <c r="D2635">
        <v>7156</v>
      </c>
      <c r="E2635">
        <v>7051</v>
      </c>
      <c r="F2635">
        <v>7137.25</v>
      </c>
      <c r="G2635">
        <v>2584.56</v>
      </c>
      <c r="H2635">
        <v>18383296.800000001</v>
      </c>
    </row>
    <row r="2636" spans="1:8" x14ac:dyDescent="0.3">
      <c r="A2636" s="8">
        <f>DATEVALUE(MID(B2636,1,10))+(IF(RIGHT(B2636,2)="PM",12,0)+MID(B2636,12,2))/24</f>
        <v>43794.958333333336</v>
      </c>
      <c r="B2636" t="s">
        <v>2805</v>
      </c>
      <c r="C2636">
        <v>7196.49</v>
      </c>
      <c r="D2636">
        <v>7197.73</v>
      </c>
      <c r="E2636">
        <v>7090.17</v>
      </c>
      <c r="F2636">
        <v>7109.57</v>
      </c>
      <c r="G2636">
        <v>2178.3200000000002</v>
      </c>
      <c r="H2636">
        <v>15538959.82</v>
      </c>
    </row>
    <row r="2637" spans="1:8" x14ac:dyDescent="0.3">
      <c r="A2637" s="8">
        <f>DATEVALUE(MID(B2637,1,10))+(IF(RIGHT(B2637,2)="PM",12,0)+MID(B2637,12,2))/24</f>
        <v>43794.916666666664</v>
      </c>
      <c r="B2637" t="s">
        <v>2806</v>
      </c>
      <c r="C2637">
        <v>7192.74</v>
      </c>
      <c r="D2637">
        <v>7223.34</v>
      </c>
      <c r="E2637">
        <v>7174.7</v>
      </c>
      <c r="F2637">
        <v>7196.49</v>
      </c>
      <c r="G2637">
        <v>1029.1099999999999</v>
      </c>
      <c r="H2637">
        <v>7410972.6900000004</v>
      </c>
    </row>
    <row r="2638" spans="1:8" x14ac:dyDescent="0.3">
      <c r="A2638" s="8">
        <f>DATEVALUE(MID(B2638,1,10))+(IF(RIGHT(B2638,2)="PM",12,0)+MID(B2638,12,2))/24</f>
        <v>43794.875</v>
      </c>
      <c r="B2638" t="s">
        <v>2807</v>
      </c>
      <c r="C2638">
        <v>7160.61</v>
      </c>
      <c r="D2638">
        <v>7235.02</v>
      </c>
      <c r="E2638">
        <v>7125.53</v>
      </c>
      <c r="F2638">
        <v>7192.74</v>
      </c>
      <c r="G2638">
        <v>1882.9</v>
      </c>
      <c r="H2638">
        <v>13503126.529999999</v>
      </c>
    </row>
    <row r="2639" spans="1:8" x14ac:dyDescent="0.3">
      <c r="A2639" s="8">
        <f>DATEVALUE(MID(B2639,1,10))+(IF(RIGHT(B2639,2)="PM",12,0)+MID(B2639,12,2))/24</f>
        <v>43794.833333333336</v>
      </c>
      <c r="B2639" t="s">
        <v>2808</v>
      </c>
      <c r="C2639">
        <v>7192.7</v>
      </c>
      <c r="D2639">
        <v>7241.44</v>
      </c>
      <c r="E2639">
        <v>7119</v>
      </c>
      <c r="F2639">
        <v>7160.61</v>
      </c>
      <c r="G2639">
        <v>2640.43</v>
      </c>
      <c r="H2639">
        <v>18918220.789999999</v>
      </c>
    </row>
    <row r="2640" spans="1:8" x14ac:dyDescent="0.3">
      <c r="A2640" s="8">
        <f>DATEVALUE(MID(B2640,1,10))+(IF(RIGHT(B2640,2)="PM",12,0)+MID(B2640,12,2))/24</f>
        <v>43794.791666666664</v>
      </c>
      <c r="B2640" t="s">
        <v>2809</v>
      </c>
      <c r="C2640">
        <v>7258.99</v>
      </c>
      <c r="D2640">
        <v>7270</v>
      </c>
      <c r="E2640">
        <v>7170</v>
      </c>
      <c r="F2640">
        <v>7192.7</v>
      </c>
      <c r="G2640">
        <v>1851.21</v>
      </c>
      <c r="H2640">
        <v>13362797.52</v>
      </c>
    </row>
    <row r="2641" spans="1:8" x14ac:dyDescent="0.3">
      <c r="A2641" s="8">
        <f>DATEVALUE(MID(B2641,1,10))+(IF(RIGHT(B2641,2)="PM",12,0)+MID(B2641,12,2))/24</f>
        <v>43794.75</v>
      </c>
      <c r="B2641" t="s">
        <v>2810</v>
      </c>
      <c r="C2641">
        <v>7211.63</v>
      </c>
      <c r="D2641">
        <v>7273.49</v>
      </c>
      <c r="E2641">
        <v>7199.52</v>
      </c>
      <c r="F2641">
        <v>7258.99</v>
      </c>
      <c r="G2641">
        <v>1918.49</v>
      </c>
      <c r="H2641">
        <v>13887658.560000001</v>
      </c>
    </row>
    <row r="2642" spans="1:8" x14ac:dyDescent="0.3">
      <c r="A2642" s="8">
        <f>DATEVALUE(MID(B2642,1,10))+(IF(RIGHT(B2642,2)="PM",12,0)+MID(B2642,12,2))/24</f>
        <v>43794.708333333336</v>
      </c>
      <c r="B2642" t="s">
        <v>2811</v>
      </c>
      <c r="C2642">
        <v>7207.03</v>
      </c>
      <c r="D2642">
        <v>7224.79</v>
      </c>
      <c r="E2642">
        <v>7147.34</v>
      </c>
      <c r="F2642">
        <v>7211.63</v>
      </c>
      <c r="G2642">
        <v>2833.88</v>
      </c>
      <c r="H2642">
        <v>20358353.550000001</v>
      </c>
    </row>
    <row r="2643" spans="1:8" x14ac:dyDescent="0.3">
      <c r="A2643" s="8">
        <f>DATEVALUE(MID(B2643,1,10))+(IF(RIGHT(B2643,2)="PM",12,0)+MID(B2643,12,2))/24</f>
        <v>43794.666666666664</v>
      </c>
      <c r="B2643" t="s">
        <v>2812</v>
      </c>
      <c r="C2643">
        <v>7252.95</v>
      </c>
      <c r="D2643">
        <v>7377.69</v>
      </c>
      <c r="E2643">
        <v>7175</v>
      </c>
      <c r="F2643">
        <v>7207.03</v>
      </c>
      <c r="G2643">
        <v>7232.54</v>
      </c>
      <c r="H2643">
        <v>52560668.93</v>
      </c>
    </row>
    <row r="2644" spans="1:8" x14ac:dyDescent="0.3">
      <c r="A2644" s="8">
        <f>DATEVALUE(MID(B2644,1,10))+(IF(RIGHT(B2644,2)="PM",12,0)+MID(B2644,12,2))/24</f>
        <v>43794.625</v>
      </c>
      <c r="B2644" t="s">
        <v>2813</v>
      </c>
      <c r="C2644">
        <v>7165</v>
      </c>
      <c r="D2644">
        <v>7285.22</v>
      </c>
      <c r="E2644">
        <v>7157.58</v>
      </c>
      <c r="F2644">
        <v>7252.95</v>
      </c>
      <c r="G2644">
        <v>5420.27</v>
      </c>
      <c r="H2644">
        <v>39165583.859999999</v>
      </c>
    </row>
    <row r="2645" spans="1:8" x14ac:dyDescent="0.3">
      <c r="A2645" s="8">
        <f>DATEVALUE(MID(B2645,1,10))+(IF(RIGHT(B2645,2)="PM",12,0)+MID(B2645,12,2))/24</f>
        <v>43794.583333333336</v>
      </c>
      <c r="B2645" t="s">
        <v>2814</v>
      </c>
      <c r="C2645">
        <v>7122.78</v>
      </c>
      <c r="D2645">
        <v>7222.99</v>
      </c>
      <c r="E2645">
        <v>7120.67</v>
      </c>
      <c r="F2645">
        <v>7165</v>
      </c>
      <c r="G2645">
        <v>4520.5200000000004</v>
      </c>
      <c r="H2645">
        <v>32394825.25</v>
      </c>
    </row>
    <row r="2646" spans="1:8" x14ac:dyDescent="0.3">
      <c r="A2646" s="8">
        <f>DATEVALUE(MID(B2646,1,10))+(IF(RIGHT(B2646,2)="PM",12,0)+MID(B2646,12,2))/24</f>
        <v>43794.541666666664</v>
      </c>
      <c r="B2646" t="s">
        <v>2815</v>
      </c>
      <c r="C2646">
        <v>7146.59</v>
      </c>
      <c r="D2646">
        <v>7285</v>
      </c>
      <c r="E2646">
        <v>7090.46</v>
      </c>
      <c r="F2646">
        <v>7122.78</v>
      </c>
      <c r="G2646">
        <v>11288.74</v>
      </c>
      <c r="H2646">
        <v>81039345.709999993</v>
      </c>
    </row>
    <row r="2647" spans="1:8" x14ac:dyDescent="0.3">
      <c r="A2647" s="8">
        <f>DATEVALUE(MID(B2647,1,10))+(IF(RIGHT(B2647,2)="PM",12,0)+MID(B2647,12,2))/24</f>
        <v>43795</v>
      </c>
      <c r="B2647" t="s">
        <v>2816</v>
      </c>
      <c r="C2647">
        <v>6879.02</v>
      </c>
      <c r="D2647">
        <v>7200</v>
      </c>
      <c r="E2647">
        <v>6870.66</v>
      </c>
      <c r="F2647">
        <v>7146.59</v>
      </c>
      <c r="G2647">
        <v>10858.37</v>
      </c>
      <c r="H2647">
        <v>76727637.959999993</v>
      </c>
    </row>
    <row r="2648" spans="1:8" x14ac:dyDescent="0.3">
      <c r="A2648" s="8">
        <f>DATEVALUE(MID(B2648,1,10))+(IF(RIGHT(B2648,2)="PM",12,0)+MID(B2648,12,2))/24</f>
        <v>43794.458333333336</v>
      </c>
      <c r="B2648" t="s">
        <v>2817</v>
      </c>
      <c r="C2648">
        <v>6888.33</v>
      </c>
      <c r="D2648">
        <v>6988</v>
      </c>
      <c r="E2648">
        <v>6823.99</v>
      </c>
      <c r="F2648">
        <v>6879.02</v>
      </c>
      <c r="G2648">
        <v>7554.25</v>
      </c>
      <c r="H2648">
        <v>52023320.729999997</v>
      </c>
    </row>
    <row r="2649" spans="1:8" x14ac:dyDescent="0.3">
      <c r="A2649" s="8">
        <f>DATEVALUE(MID(B2649,1,10))+(IF(RIGHT(B2649,2)="PM",12,0)+MID(B2649,12,2))/24</f>
        <v>43794.416666666664</v>
      </c>
      <c r="B2649" t="s">
        <v>2818</v>
      </c>
      <c r="C2649">
        <v>6742.75</v>
      </c>
      <c r="D2649">
        <v>6949</v>
      </c>
      <c r="E2649">
        <v>6709.19</v>
      </c>
      <c r="F2649">
        <v>6888.33</v>
      </c>
      <c r="G2649">
        <v>4425.9399999999996</v>
      </c>
      <c r="H2649">
        <v>30127306.16</v>
      </c>
    </row>
    <row r="2650" spans="1:8" x14ac:dyDescent="0.3">
      <c r="A2650" s="8">
        <f>DATEVALUE(MID(B2650,1,10))+(IF(RIGHT(B2650,2)="PM",12,0)+MID(B2650,12,2))/24</f>
        <v>43794.375</v>
      </c>
      <c r="B2650" t="s">
        <v>2819</v>
      </c>
      <c r="C2650">
        <v>6714.83</v>
      </c>
      <c r="D2650">
        <v>6795.77</v>
      </c>
      <c r="E2650">
        <v>6705</v>
      </c>
      <c r="F2650">
        <v>6742.75</v>
      </c>
      <c r="G2650">
        <v>4034.47</v>
      </c>
      <c r="H2650">
        <v>27205938.890000001</v>
      </c>
    </row>
    <row r="2651" spans="1:8" x14ac:dyDescent="0.3">
      <c r="A2651" s="8">
        <f>DATEVALUE(MID(B2651,1,10))+(IF(RIGHT(B2651,2)="PM",12,0)+MID(B2651,12,2))/24</f>
        <v>43794.333333333336</v>
      </c>
      <c r="B2651" t="s">
        <v>2820</v>
      </c>
      <c r="C2651">
        <v>6672.01</v>
      </c>
      <c r="D2651">
        <v>6720</v>
      </c>
      <c r="E2651">
        <v>6632.98</v>
      </c>
      <c r="F2651">
        <v>6714.83</v>
      </c>
      <c r="G2651">
        <v>3307.26</v>
      </c>
      <c r="H2651">
        <v>22058585.030000001</v>
      </c>
    </row>
    <row r="2652" spans="1:8" x14ac:dyDescent="0.3">
      <c r="A2652" s="8">
        <f>DATEVALUE(MID(B2652,1,10))+(IF(RIGHT(B2652,2)="PM",12,0)+MID(B2652,12,2))/24</f>
        <v>43794.291666666664</v>
      </c>
      <c r="B2652" t="s">
        <v>2821</v>
      </c>
      <c r="C2652">
        <v>6644.45</v>
      </c>
      <c r="D2652">
        <v>6725.95</v>
      </c>
      <c r="E2652">
        <v>6644.45</v>
      </c>
      <c r="F2652">
        <v>6672.01</v>
      </c>
      <c r="G2652">
        <v>4357.24</v>
      </c>
      <c r="H2652">
        <v>29117466.359999999</v>
      </c>
    </row>
    <row r="2653" spans="1:8" x14ac:dyDescent="0.3">
      <c r="A2653" s="8">
        <f>DATEVALUE(MID(B2653,1,10))+(IF(RIGHT(B2653,2)="PM",12,0)+MID(B2653,12,2))/24</f>
        <v>43794.25</v>
      </c>
      <c r="B2653" t="s">
        <v>2822</v>
      </c>
      <c r="C2653">
        <v>6540.21</v>
      </c>
      <c r="D2653">
        <v>6680</v>
      </c>
      <c r="E2653">
        <v>6530</v>
      </c>
      <c r="F2653">
        <v>6644.45</v>
      </c>
      <c r="G2653">
        <v>5418.36</v>
      </c>
      <c r="H2653">
        <v>35760814.93</v>
      </c>
    </row>
    <row r="2654" spans="1:8" x14ac:dyDescent="0.3">
      <c r="A2654" s="8">
        <f>DATEVALUE(MID(B2654,1,10))+(IF(RIGHT(B2654,2)="PM",12,0)+MID(B2654,12,2))/24</f>
        <v>43794.208333333336</v>
      </c>
      <c r="B2654" t="s">
        <v>2823</v>
      </c>
      <c r="C2654">
        <v>6640.01</v>
      </c>
      <c r="D2654">
        <v>6672.49</v>
      </c>
      <c r="E2654">
        <v>6515</v>
      </c>
      <c r="F2654">
        <v>6540.21</v>
      </c>
      <c r="G2654">
        <v>7746.6</v>
      </c>
      <c r="H2654">
        <v>50972546.520000003</v>
      </c>
    </row>
    <row r="2655" spans="1:8" x14ac:dyDescent="0.3">
      <c r="A2655" s="8">
        <f>DATEVALUE(MID(B2655,1,10))+(IF(RIGHT(B2655,2)="PM",12,0)+MID(B2655,12,2))/24</f>
        <v>43794.166666666664</v>
      </c>
      <c r="B2655" t="s">
        <v>2824</v>
      </c>
      <c r="C2655">
        <v>6713.49</v>
      </c>
      <c r="D2655">
        <v>6730</v>
      </c>
      <c r="E2655">
        <v>6588.69</v>
      </c>
      <c r="F2655">
        <v>6640.01</v>
      </c>
      <c r="G2655">
        <v>4038.08</v>
      </c>
      <c r="H2655">
        <v>26950644.530000001</v>
      </c>
    </row>
    <row r="2656" spans="1:8" x14ac:dyDescent="0.3">
      <c r="A2656" s="8">
        <f>DATEVALUE(MID(B2656,1,10))+(IF(RIGHT(B2656,2)="PM",12,0)+MID(B2656,12,2))/24</f>
        <v>43794.125</v>
      </c>
      <c r="B2656" t="s">
        <v>2825</v>
      </c>
      <c r="C2656">
        <v>6713.49</v>
      </c>
      <c r="D2656">
        <v>6713.49</v>
      </c>
      <c r="E2656">
        <v>6713.49</v>
      </c>
      <c r="F2656">
        <v>6713.49</v>
      </c>
      <c r="G2656">
        <v>0</v>
      </c>
      <c r="H2656">
        <v>0</v>
      </c>
    </row>
    <row r="2657" spans="1:8" x14ac:dyDescent="0.3">
      <c r="A2657" s="8">
        <f>DATEVALUE(MID(B2657,1,10))+(IF(RIGHT(B2657,2)="PM",12,0)+MID(B2657,12,2))/24</f>
        <v>43794.083333333336</v>
      </c>
      <c r="B2657" t="s">
        <v>2826</v>
      </c>
      <c r="C2657">
        <v>6713.49</v>
      </c>
      <c r="D2657">
        <v>6713.49</v>
      </c>
      <c r="E2657">
        <v>6713.49</v>
      </c>
      <c r="F2657">
        <v>6713.49</v>
      </c>
      <c r="G2657">
        <v>0</v>
      </c>
      <c r="H2657">
        <v>0</v>
      </c>
    </row>
    <row r="2658" spans="1:8" x14ac:dyDescent="0.3">
      <c r="A2658" s="8">
        <f>DATEVALUE(MID(B2658,1,10))+(IF(RIGHT(B2658,2)="PM",12,0)+MID(B2658,12,2))/24</f>
        <v>43794.041666666664</v>
      </c>
      <c r="B2658" t="s">
        <v>2827</v>
      </c>
      <c r="C2658">
        <v>6879.96</v>
      </c>
      <c r="D2658">
        <v>6941.68</v>
      </c>
      <c r="E2658">
        <v>6615</v>
      </c>
      <c r="F2658">
        <v>6713.49</v>
      </c>
      <c r="G2658">
        <v>8263.93</v>
      </c>
      <c r="H2658">
        <v>56032830.969999999</v>
      </c>
    </row>
    <row r="2659" spans="1:8" x14ac:dyDescent="0.3">
      <c r="A2659" s="8">
        <f>DATEVALUE(MID(B2659,1,10))+(IF(RIGHT(B2659,2)="PM",12,0)+MID(B2659,12,2))/24</f>
        <v>43794.5</v>
      </c>
      <c r="B2659" t="s">
        <v>2828</v>
      </c>
      <c r="C2659">
        <v>6903.28</v>
      </c>
      <c r="D2659">
        <v>6918.66</v>
      </c>
      <c r="E2659">
        <v>6805.59</v>
      </c>
      <c r="F2659">
        <v>6879.96</v>
      </c>
      <c r="G2659">
        <v>5724.98</v>
      </c>
      <c r="H2659">
        <v>39294969.009999998</v>
      </c>
    </row>
    <row r="2660" spans="1:8" x14ac:dyDescent="0.3">
      <c r="A2660" s="8">
        <f>DATEVALUE(MID(B2660,1,10))+(IF(RIGHT(B2660,2)="PM",12,0)+MID(B2660,12,2))/24</f>
        <v>43793.958333333336</v>
      </c>
      <c r="B2660" t="s">
        <v>2829</v>
      </c>
      <c r="C2660">
        <v>7029.19</v>
      </c>
      <c r="D2660">
        <v>7037.11</v>
      </c>
      <c r="E2660">
        <v>6861</v>
      </c>
      <c r="F2660">
        <v>6903.28</v>
      </c>
      <c r="G2660">
        <v>4733.87</v>
      </c>
      <c r="H2660">
        <v>32853194.399999999</v>
      </c>
    </row>
    <row r="2661" spans="1:8" x14ac:dyDescent="0.3">
      <c r="A2661" s="8">
        <f>DATEVALUE(MID(B2661,1,10))+(IF(RIGHT(B2661,2)="PM",12,0)+MID(B2661,12,2))/24</f>
        <v>43793.916666666664</v>
      </c>
      <c r="B2661" t="s">
        <v>2830</v>
      </c>
      <c r="C2661">
        <v>7034.19</v>
      </c>
      <c r="D2661">
        <v>7057.84</v>
      </c>
      <c r="E2661">
        <v>7001</v>
      </c>
      <c r="F2661">
        <v>7029.19</v>
      </c>
      <c r="G2661">
        <v>1073.21</v>
      </c>
      <c r="H2661">
        <v>7544888.3200000003</v>
      </c>
    </row>
    <row r="2662" spans="1:8" x14ac:dyDescent="0.3">
      <c r="A2662" s="8">
        <f>DATEVALUE(MID(B2662,1,10))+(IF(RIGHT(B2662,2)="PM",12,0)+MID(B2662,12,2))/24</f>
        <v>43793.875</v>
      </c>
      <c r="B2662" t="s">
        <v>2831</v>
      </c>
      <c r="C2662">
        <v>7047.58</v>
      </c>
      <c r="D2662">
        <v>7087</v>
      </c>
      <c r="E2662">
        <v>7014.03</v>
      </c>
      <c r="F2662">
        <v>7034.19</v>
      </c>
      <c r="G2662">
        <v>1579.51</v>
      </c>
      <c r="H2662">
        <v>11141625.67</v>
      </c>
    </row>
    <row r="2663" spans="1:8" x14ac:dyDescent="0.3">
      <c r="A2663" s="8">
        <f>DATEVALUE(MID(B2663,1,10))+(IF(RIGHT(B2663,2)="PM",12,0)+MID(B2663,12,2))/24</f>
        <v>43793.833333333336</v>
      </c>
      <c r="B2663" t="s">
        <v>2832</v>
      </c>
      <c r="C2663">
        <v>7028.78</v>
      </c>
      <c r="D2663">
        <v>7070.36</v>
      </c>
      <c r="E2663">
        <v>6984</v>
      </c>
      <c r="F2663">
        <v>7047.58</v>
      </c>
      <c r="G2663">
        <v>2734.46</v>
      </c>
      <c r="H2663">
        <v>19226366.23</v>
      </c>
    </row>
    <row r="2664" spans="1:8" x14ac:dyDescent="0.3">
      <c r="A2664" s="8">
        <f>DATEVALUE(MID(B2664,1,10))+(IF(RIGHT(B2664,2)="PM",12,0)+MID(B2664,12,2))/24</f>
        <v>43793.791666666664</v>
      </c>
      <c r="B2664" t="s">
        <v>2833</v>
      </c>
      <c r="C2664">
        <v>7074.48</v>
      </c>
      <c r="D2664">
        <v>7087.54</v>
      </c>
      <c r="E2664">
        <v>7008.07</v>
      </c>
      <c r="F2664">
        <v>7028.78</v>
      </c>
      <c r="G2664">
        <v>1722.2</v>
      </c>
      <c r="H2664">
        <v>12147055.789999999</v>
      </c>
    </row>
    <row r="2665" spans="1:8" x14ac:dyDescent="0.3">
      <c r="A2665" s="8">
        <f>DATEVALUE(MID(B2665,1,10))+(IF(RIGHT(B2665,2)="PM",12,0)+MID(B2665,12,2))/24</f>
        <v>43793.75</v>
      </c>
      <c r="B2665" t="s">
        <v>2834</v>
      </c>
      <c r="C2665">
        <v>7070.19</v>
      </c>
      <c r="D2665">
        <v>7101.42</v>
      </c>
      <c r="E2665">
        <v>7047.31</v>
      </c>
      <c r="F2665">
        <v>7074.48</v>
      </c>
      <c r="G2665">
        <v>3392.09</v>
      </c>
      <c r="H2665">
        <v>23984247.73</v>
      </c>
    </row>
    <row r="2666" spans="1:8" x14ac:dyDescent="0.3">
      <c r="A2666" s="8">
        <f>DATEVALUE(MID(B2666,1,10))+(IF(RIGHT(B2666,2)="PM",12,0)+MID(B2666,12,2))/24</f>
        <v>43793.708333333336</v>
      </c>
      <c r="B2666" t="s">
        <v>2835</v>
      </c>
      <c r="C2666">
        <v>7013.75</v>
      </c>
      <c r="D2666">
        <v>7113</v>
      </c>
      <c r="E2666">
        <v>7010</v>
      </c>
      <c r="F2666">
        <v>7070.19</v>
      </c>
      <c r="G2666">
        <v>3905.2</v>
      </c>
      <c r="H2666">
        <v>27580444.890000001</v>
      </c>
    </row>
    <row r="2667" spans="1:8" x14ac:dyDescent="0.3">
      <c r="A2667" s="8">
        <f>DATEVALUE(MID(B2667,1,10))+(IF(RIGHT(B2667,2)="PM",12,0)+MID(B2667,12,2))/24</f>
        <v>43793.666666666664</v>
      </c>
      <c r="B2667" t="s">
        <v>2836</v>
      </c>
      <c r="C2667">
        <v>6981.27</v>
      </c>
      <c r="D2667">
        <v>7032.84</v>
      </c>
      <c r="E2667">
        <v>6912</v>
      </c>
      <c r="F2667">
        <v>7013.75</v>
      </c>
      <c r="G2667">
        <v>6959.49</v>
      </c>
      <c r="H2667">
        <v>48554468.149999999</v>
      </c>
    </row>
    <row r="2668" spans="1:8" x14ac:dyDescent="0.3">
      <c r="A2668" s="8">
        <f>DATEVALUE(MID(B2668,1,10))+(IF(RIGHT(B2668,2)="PM",12,0)+MID(B2668,12,2))/24</f>
        <v>43793.625</v>
      </c>
      <c r="B2668" t="s">
        <v>2837</v>
      </c>
      <c r="C2668">
        <v>7064.86</v>
      </c>
      <c r="D2668">
        <v>7107.35</v>
      </c>
      <c r="E2668">
        <v>6959.57</v>
      </c>
      <c r="F2668">
        <v>6981.27</v>
      </c>
      <c r="G2668">
        <v>4272.5200000000004</v>
      </c>
      <c r="H2668">
        <v>30074283.059999999</v>
      </c>
    </row>
    <row r="2669" spans="1:8" x14ac:dyDescent="0.3">
      <c r="A2669" s="8">
        <f>DATEVALUE(MID(B2669,1,10))+(IF(RIGHT(B2669,2)="PM",12,0)+MID(B2669,12,2))/24</f>
        <v>43793.583333333336</v>
      </c>
      <c r="B2669" t="s">
        <v>2838</v>
      </c>
      <c r="C2669">
        <v>7136.86</v>
      </c>
      <c r="D2669">
        <v>7169.77</v>
      </c>
      <c r="E2669">
        <v>6969.9</v>
      </c>
      <c r="F2669">
        <v>7064.86</v>
      </c>
      <c r="G2669">
        <v>4862.93</v>
      </c>
      <c r="H2669">
        <v>34398336.07</v>
      </c>
    </row>
    <row r="2670" spans="1:8" x14ac:dyDescent="0.3">
      <c r="A2670" s="8">
        <f>DATEVALUE(MID(B2670,1,10))+(IF(RIGHT(B2670,2)="PM",12,0)+MID(B2670,12,2))/24</f>
        <v>43793.541666666664</v>
      </c>
      <c r="B2670" t="s">
        <v>2839</v>
      </c>
      <c r="C2670">
        <v>7154.68</v>
      </c>
      <c r="D2670">
        <v>7190.94</v>
      </c>
      <c r="E2670">
        <v>7125</v>
      </c>
      <c r="F2670">
        <v>7136.86</v>
      </c>
      <c r="G2670">
        <v>2089.4299999999998</v>
      </c>
      <c r="H2670">
        <v>14940489.84</v>
      </c>
    </row>
    <row r="2671" spans="1:8" x14ac:dyDescent="0.3">
      <c r="A2671" s="8">
        <f>DATEVALUE(MID(B2671,1,10))+(IF(RIGHT(B2671,2)="PM",12,0)+MID(B2671,12,2))/24</f>
        <v>43794</v>
      </c>
      <c r="B2671" t="s">
        <v>2840</v>
      </c>
      <c r="C2671">
        <v>7203.04</v>
      </c>
      <c r="D2671">
        <v>7205.86</v>
      </c>
      <c r="E2671">
        <v>7130.39</v>
      </c>
      <c r="F2671">
        <v>7154.68</v>
      </c>
      <c r="G2671">
        <v>2038.32</v>
      </c>
      <c r="H2671">
        <v>14611242.51</v>
      </c>
    </row>
    <row r="2672" spans="1:8" x14ac:dyDescent="0.3">
      <c r="A2672" s="8">
        <f>DATEVALUE(MID(B2672,1,10))+(IF(RIGHT(B2672,2)="PM",12,0)+MID(B2672,12,2))/24</f>
        <v>43793.458333333336</v>
      </c>
      <c r="B2672" t="s">
        <v>2841</v>
      </c>
      <c r="C2672">
        <v>7134.17</v>
      </c>
      <c r="D2672">
        <v>7263.26</v>
      </c>
      <c r="E2672">
        <v>7120.71</v>
      </c>
      <c r="F2672">
        <v>7203.04</v>
      </c>
      <c r="G2672">
        <v>3307.44</v>
      </c>
      <c r="H2672">
        <v>23815902.870000001</v>
      </c>
    </row>
    <row r="2673" spans="1:8" x14ac:dyDescent="0.3">
      <c r="A2673" s="8">
        <f>DATEVALUE(MID(B2673,1,10))+(IF(RIGHT(B2673,2)="PM",12,0)+MID(B2673,12,2))/24</f>
        <v>43793.416666666664</v>
      </c>
      <c r="B2673" t="s">
        <v>2842</v>
      </c>
      <c r="C2673">
        <v>7248.86</v>
      </c>
      <c r="D2673">
        <v>7271.73</v>
      </c>
      <c r="E2673">
        <v>7100</v>
      </c>
      <c r="F2673">
        <v>7134.17</v>
      </c>
      <c r="G2673">
        <v>4044.99</v>
      </c>
      <c r="H2673">
        <v>28994132.989999998</v>
      </c>
    </row>
    <row r="2674" spans="1:8" x14ac:dyDescent="0.3">
      <c r="A2674" s="8">
        <f>DATEVALUE(MID(B2674,1,10))+(IF(RIGHT(B2674,2)="PM",12,0)+MID(B2674,12,2))/24</f>
        <v>43793.375</v>
      </c>
      <c r="B2674" t="s">
        <v>2843</v>
      </c>
      <c r="C2674">
        <v>7199.47</v>
      </c>
      <c r="D2674">
        <v>7265.37</v>
      </c>
      <c r="E2674">
        <v>7170.01</v>
      </c>
      <c r="F2674">
        <v>7248.86</v>
      </c>
      <c r="G2674">
        <v>2610.1799999999998</v>
      </c>
      <c r="H2674">
        <v>18843672.41</v>
      </c>
    </row>
    <row r="2675" spans="1:8" x14ac:dyDescent="0.3">
      <c r="A2675" s="8">
        <f>DATEVALUE(MID(B2675,1,10))+(IF(RIGHT(B2675,2)="PM",12,0)+MID(B2675,12,2))/24</f>
        <v>43793.333333333336</v>
      </c>
      <c r="B2675" t="s">
        <v>2844</v>
      </c>
      <c r="C2675">
        <v>7180.14</v>
      </c>
      <c r="D2675">
        <v>7226.75</v>
      </c>
      <c r="E2675">
        <v>7173.34</v>
      </c>
      <c r="F2675">
        <v>7199.47</v>
      </c>
      <c r="G2675">
        <v>1251.97</v>
      </c>
      <c r="H2675">
        <v>9017244.6799999997</v>
      </c>
    </row>
    <row r="2676" spans="1:8" x14ac:dyDescent="0.3">
      <c r="A2676" s="8">
        <f>DATEVALUE(MID(B2676,1,10))+(IF(RIGHT(B2676,2)="PM",12,0)+MID(B2676,12,2))/24</f>
        <v>43793.291666666664</v>
      </c>
      <c r="B2676" t="s">
        <v>2845</v>
      </c>
      <c r="C2676">
        <v>7195.84</v>
      </c>
      <c r="D2676">
        <v>7216.47</v>
      </c>
      <c r="E2676">
        <v>7168.4</v>
      </c>
      <c r="F2676">
        <v>7180.14</v>
      </c>
      <c r="G2676">
        <v>1482.07</v>
      </c>
      <c r="H2676">
        <v>10663926.779999999</v>
      </c>
    </row>
    <row r="2677" spans="1:8" x14ac:dyDescent="0.3">
      <c r="A2677" s="8">
        <f>DATEVALUE(MID(B2677,1,10))+(IF(RIGHT(B2677,2)="PM",12,0)+MID(B2677,12,2))/24</f>
        <v>43793.25</v>
      </c>
      <c r="B2677" t="s">
        <v>2846</v>
      </c>
      <c r="C2677">
        <v>7175.81</v>
      </c>
      <c r="D2677">
        <v>7231.56</v>
      </c>
      <c r="E2677">
        <v>7175.63</v>
      </c>
      <c r="F2677">
        <v>7195.84</v>
      </c>
      <c r="G2677">
        <v>1815.99</v>
      </c>
      <c r="H2677">
        <v>13083178.91</v>
      </c>
    </row>
    <row r="2678" spans="1:8" x14ac:dyDescent="0.3">
      <c r="A2678" s="8">
        <f>DATEVALUE(MID(B2678,1,10))+(IF(RIGHT(B2678,2)="PM",12,0)+MID(B2678,12,2))/24</f>
        <v>43793.208333333336</v>
      </c>
      <c r="B2678" t="s">
        <v>2847</v>
      </c>
      <c r="C2678">
        <v>7169.1</v>
      </c>
      <c r="D2678">
        <v>7190</v>
      </c>
      <c r="E2678">
        <v>7150</v>
      </c>
      <c r="F2678">
        <v>7175.81</v>
      </c>
      <c r="G2678">
        <v>1202</v>
      </c>
      <c r="H2678">
        <v>8619767.6999999993</v>
      </c>
    </row>
    <row r="2679" spans="1:8" x14ac:dyDescent="0.3">
      <c r="A2679" s="8">
        <f>DATEVALUE(MID(B2679,1,10))+(IF(RIGHT(B2679,2)="PM",12,0)+MID(B2679,12,2))/24</f>
        <v>43793.166666666664</v>
      </c>
      <c r="B2679" t="s">
        <v>2848</v>
      </c>
      <c r="C2679">
        <v>7202.05</v>
      </c>
      <c r="D2679">
        <v>7219.93</v>
      </c>
      <c r="E2679">
        <v>7152.83</v>
      </c>
      <c r="F2679">
        <v>7169.1</v>
      </c>
      <c r="G2679">
        <v>1524.95</v>
      </c>
      <c r="H2679">
        <v>10954078.24</v>
      </c>
    </row>
    <row r="2680" spans="1:8" x14ac:dyDescent="0.3">
      <c r="A2680" s="8">
        <f>DATEVALUE(MID(B2680,1,10))+(IF(RIGHT(B2680,2)="PM",12,0)+MID(B2680,12,2))/24</f>
        <v>43793.125</v>
      </c>
      <c r="B2680" t="s">
        <v>2849</v>
      </c>
      <c r="C2680">
        <v>7239.23</v>
      </c>
      <c r="D2680">
        <v>7239.99</v>
      </c>
      <c r="E2680">
        <v>7185</v>
      </c>
      <c r="F2680">
        <v>7202.05</v>
      </c>
      <c r="G2680">
        <v>1889.49</v>
      </c>
      <c r="H2680">
        <v>13621268.65</v>
      </c>
    </row>
    <row r="2681" spans="1:8" x14ac:dyDescent="0.3">
      <c r="A2681" s="8">
        <f>DATEVALUE(MID(B2681,1,10))+(IF(RIGHT(B2681,2)="PM",12,0)+MID(B2681,12,2))/24</f>
        <v>43793.083333333336</v>
      </c>
      <c r="B2681" t="s">
        <v>2850</v>
      </c>
      <c r="C2681">
        <v>7254.63</v>
      </c>
      <c r="D2681">
        <v>7275</v>
      </c>
      <c r="E2681">
        <v>7238.83</v>
      </c>
      <c r="F2681">
        <v>7239.23</v>
      </c>
      <c r="G2681">
        <v>670.76</v>
      </c>
      <c r="H2681">
        <v>4868448.1500000004</v>
      </c>
    </row>
    <row r="2682" spans="1:8" x14ac:dyDescent="0.3">
      <c r="A2682" s="8">
        <f>DATEVALUE(MID(B2682,1,10))+(IF(RIGHT(B2682,2)="PM",12,0)+MID(B2682,12,2))/24</f>
        <v>43793.041666666664</v>
      </c>
      <c r="B2682" t="s">
        <v>2851</v>
      </c>
      <c r="C2682">
        <v>7244.74</v>
      </c>
      <c r="D2682">
        <v>7266.87</v>
      </c>
      <c r="E2682">
        <v>7229.26</v>
      </c>
      <c r="F2682">
        <v>7254.63</v>
      </c>
      <c r="G2682">
        <v>891.04</v>
      </c>
      <c r="H2682">
        <v>6458553.9000000004</v>
      </c>
    </row>
    <row r="2683" spans="1:8" x14ac:dyDescent="0.3">
      <c r="A2683" s="8">
        <f>DATEVALUE(MID(B2683,1,10))+(IF(RIGHT(B2683,2)="PM",12,0)+MID(B2683,12,2))/24</f>
        <v>43793.5</v>
      </c>
      <c r="B2683" t="s">
        <v>2852</v>
      </c>
      <c r="C2683">
        <v>7311.57</v>
      </c>
      <c r="D2683">
        <v>7330.39</v>
      </c>
      <c r="E2683">
        <v>7222</v>
      </c>
      <c r="F2683">
        <v>7244.74</v>
      </c>
      <c r="G2683">
        <v>2245.7600000000002</v>
      </c>
      <c r="H2683">
        <v>16321767.460000001</v>
      </c>
    </row>
    <row r="2684" spans="1:8" x14ac:dyDescent="0.3">
      <c r="A2684" s="8">
        <f>DATEVALUE(MID(B2684,1,10))+(IF(RIGHT(B2684,2)="PM",12,0)+MID(B2684,12,2))/24</f>
        <v>43792.958333333336</v>
      </c>
      <c r="B2684" t="s">
        <v>2853</v>
      </c>
      <c r="C2684">
        <v>7293.04</v>
      </c>
      <c r="D2684">
        <v>7319.45</v>
      </c>
      <c r="E2684">
        <v>7293.04</v>
      </c>
      <c r="F2684">
        <v>7311.57</v>
      </c>
      <c r="G2684">
        <v>1236.92</v>
      </c>
      <c r="H2684">
        <v>9038648.9299999997</v>
      </c>
    </row>
    <row r="2685" spans="1:8" x14ac:dyDescent="0.3">
      <c r="A2685" s="8">
        <f>DATEVALUE(MID(B2685,1,10))+(IF(RIGHT(B2685,2)="PM",12,0)+MID(B2685,12,2))/24</f>
        <v>43792.916666666664</v>
      </c>
      <c r="B2685" t="s">
        <v>2854</v>
      </c>
      <c r="C2685">
        <v>7276.01</v>
      </c>
      <c r="D2685">
        <v>7326</v>
      </c>
      <c r="E2685">
        <v>7264.47</v>
      </c>
      <c r="F2685">
        <v>7293.04</v>
      </c>
      <c r="G2685">
        <v>1081.1400000000001</v>
      </c>
      <c r="H2685">
        <v>7887601.9800000004</v>
      </c>
    </row>
    <row r="2686" spans="1:8" x14ac:dyDescent="0.3">
      <c r="A2686" s="8">
        <f>DATEVALUE(MID(B2686,1,10))+(IF(RIGHT(B2686,2)="PM",12,0)+MID(B2686,12,2))/24</f>
        <v>43792.875</v>
      </c>
      <c r="B2686" t="s">
        <v>2855</v>
      </c>
      <c r="C2686">
        <v>7270.46</v>
      </c>
      <c r="D2686">
        <v>7283.72</v>
      </c>
      <c r="E2686">
        <v>7237.78</v>
      </c>
      <c r="F2686">
        <v>7276.01</v>
      </c>
      <c r="G2686">
        <v>952.68</v>
      </c>
      <c r="H2686">
        <v>6914228.29</v>
      </c>
    </row>
    <row r="2687" spans="1:8" x14ac:dyDescent="0.3">
      <c r="A2687" s="8">
        <f>DATEVALUE(MID(B2687,1,10))+(IF(RIGHT(B2687,2)="PM",12,0)+MID(B2687,12,2))/24</f>
        <v>43792.833333333336</v>
      </c>
      <c r="B2687" t="s">
        <v>2856</v>
      </c>
      <c r="C2687">
        <v>7285.68</v>
      </c>
      <c r="D2687">
        <v>7296.53</v>
      </c>
      <c r="E2687">
        <v>7240</v>
      </c>
      <c r="F2687">
        <v>7270.46</v>
      </c>
      <c r="G2687">
        <v>1908.37</v>
      </c>
      <c r="H2687">
        <v>13861931.1</v>
      </c>
    </row>
    <row r="2688" spans="1:8" x14ac:dyDescent="0.3">
      <c r="A2688" s="8">
        <f>DATEVALUE(MID(B2688,1,10))+(IF(RIGHT(B2688,2)="PM",12,0)+MID(B2688,12,2))/24</f>
        <v>43792.791666666664</v>
      </c>
      <c r="B2688" t="s">
        <v>2857</v>
      </c>
      <c r="C2688">
        <v>7307.71</v>
      </c>
      <c r="D2688">
        <v>7324.14</v>
      </c>
      <c r="E2688">
        <v>7271.77</v>
      </c>
      <c r="F2688">
        <v>7285.68</v>
      </c>
      <c r="G2688">
        <v>1244.74</v>
      </c>
      <c r="H2688">
        <v>9091030.8300000001</v>
      </c>
    </row>
    <row r="2689" spans="1:8" x14ac:dyDescent="0.3">
      <c r="A2689" s="8">
        <f>DATEVALUE(MID(B2689,1,10))+(IF(RIGHT(B2689,2)="PM",12,0)+MID(B2689,12,2))/24</f>
        <v>43792.75</v>
      </c>
      <c r="B2689" t="s">
        <v>2858</v>
      </c>
      <c r="C2689">
        <v>7287.09</v>
      </c>
      <c r="D2689">
        <v>7334.86</v>
      </c>
      <c r="E2689">
        <v>7269</v>
      </c>
      <c r="F2689">
        <v>7307.71</v>
      </c>
      <c r="G2689">
        <v>1370.06</v>
      </c>
      <c r="H2689">
        <v>9998192.4499999993</v>
      </c>
    </row>
    <row r="2690" spans="1:8" x14ac:dyDescent="0.3">
      <c r="A2690" s="8">
        <f>DATEVALUE(MID(B2690,1,10))+(IF(RIGHT(B2690,2)="PM",12,0)+MID(B2690,12,2))/24</f>
        <v>43792.708333333336</v>
      </c>
      <c r="B2690" t="s">
        <v>2859</v>
      </c>
      <c r="C2690">
        <v>7293.65</v>
      </c>
      <c r="D2690">
        <v>7307.68</v>
      </c>
      <c r="E2690">
        <v>7248</v>
      </c>
      <c r="F2690">
        <v>7287.09</v>
      </c>
      <c r="G2690">
        <v>1796.82</v>
      </c>
      <c r="H2690">
        <v>13075487.01</v>
      </c>
    </row>
    <row r="2691" spans="1:8" x14ac:dyDescent="0.3">
      <c r="A2691" s="8">
        <f>DATEVALUE(MID(B2691,1,10))+(IF(RIGHT(B2691,2)="PM",12,0)+MID(B2691,12,2))/24</f>
        <v>43792.666666666664</v>
      </c>
      <c r="B2691" t="s">
        <v>2860</v>
      </c>
      <c r="C2691">
        <v>7291.2</v>
      </c>
      <c r="D2691">
        <v>7344.48</v>
      </c>
      <c r="E2691">
        <v>7230.65</v>
      </c>
      <c r="F2691">
        <v>7293.65</v>
      </c>
      <c r="G2691">
        <v>3799.24</v>
      </c>
      <c r="H2691">
        <v>27750212.289999999</v>
      </c>
    </row>
    <row r="2692" spans="1:8" x14ac:dyDescent="0.3">
      <c r="A2692" s="8">
        <f>DATEVALUE(MID(B2692,1,10))+(IF(RIGHT(B2692,2)="PM",12,0)+MID(B2692,12,2))/24</f>
        <v>43792.625</v>
      </c>
      <c r="B2692" t="s">
        <v>2861</v>
      </c>
      <c r="C2692">
        <v>7256.38</v>
      </c>
      <c r="D2692">
        <v>7333.5</v>
      </c>
      <c r="E2692">
        <v>7226.34</v>
      </c>
      <c r="F2692">
        <v>7291.2</v>
      </c>
      <c r="G2692">
        <v>3395.95</v>
      </c>
      <c r="H2692">
        <v>24700057.899999999</v>
      </c>
    </row>
    <row r="2693" spans="1:8" x14ac:dyDescent="0.3">
      <c r="A2693" s="8">
        <f>DATEVALUE(MID(B2693,1,10))+(IF(RIGHT(B2693,2)="PM",12,0)+MID(B2693,12,2))/24</f>
        <v>43792.583333333336</v>
      </c>
      <c r="B2693" t="s">
        <v>2862</v>
      </c>
      <c r="C2693">
        <v>7170.31</v>
      </c>
      <c r="D2693">
        <v>7298</v>
      </c>
      <c r="E2693">
        <v>7162.76</v>
      </c>
      <c r="F2693">
        <v>7256.38</v>
      </c>
      <c r="G2693">
        <v>3950.97</v>
      </c>
      <c r="H2693">
        <v>28593611.609999999</v>
      </c>
    </row>
    <row r="2694" spans="1:8" x14ac:dyDescent="0.3">
      <c r="A2694" s="8">
        <f>DATEVALUE(MID(B2694,1,10))+(IF(RIGHT(B2694,2)="PM",12,0)+MID(B2694,12,2))/24</f>
        <v>43792.541666666664</v>
      </c>
      <c r="B2694" t="s">
        <v>2863</v>
      </c>
      <c r="C2694">
        <v>7150.14</v>
      </c>
      <c r="D2694">
        <v>7180</v>
      </c>
      <c r="E2694">
        <v>7147.16</v>
      </c>
      <c r="F2694">
        <v>7170.31</v>
      </c>
      <c r="G2694">
        <v>2126.35</v>
      </c>
      <c r="H2694">
        <v>15229698.890000001</v>
      </c>
    </row>
    <row r="2695" spans="1:8" x14ac:dyDescent="0.3">
      <c r="A2695" s="8">
        <f>DATEVALUE(MID(B2695,1,10))+(IF(RIGHT(B2695,2)="PM",12,0)+MID(B2695,12,2))/24</f>
        <v>43793</v>
      </c>
      <c r="B2695" t="s">
        <v>2864</v>
      </c>
      <c r="C2695">
        <v>7171.92</v>
      </c>
      <c r="D2695">
        <v>7197.23</v>
      </c>
      <c r="E2695">
        <v>7139.75</v>
      </c>
      <c r="F2695">
        <v>7150.14</v>
      </c>
      <c r="G2695">
        <v>1911.07</v>
      </c>
      <c r="H2695">
        <v>13698574.529999999</v>
      </c>
    </row>
    <row r="2696" spans="1:8" x14ac:dyDescent="0.3">
      <c r="A2696" s="8">
        <f>DATEVALUE(MID(B2696,1,10))+(IF(RIGHT(B2696,2)="PM",12,0)+MID(B2696,12,2))/24</f>
        <v>43792.458333333336</v>
      </c>
      <c r="B2696" t="s">
        <v>2865</v>
      </c>
      <c r="C2696">
        <v>7165.17</v>
      </c>
      <c r="D2696">
        <v>7215</v>
      </c>
      <c r="E2696">
        <v>7149.22</v>
      </c>
      <c r="F2696">
        <v>7171.92</v>
      </c>
      <c r="G2696">
        <v>2079.5500000000002</v>
      </c>
      <c r="H2696">
        <v>14938316.34</v>
      </c>
    </row>
    <row r="2697" spans="1:8" x14ac:dyDescent="0.3">
      <c r="A2697" s="8">
        <f>DATEVALUE(MID(B2697,1,10))+(IF(RIGHT(B2697,2)="PM",12,0)+MID(B2697,12,2))/24</f>
        <v>43792.416666666664</v>
      </c>
      <c r="B2697" t="s">
        <v>2866</v>
      </c>
      <c r="C2697">
        <v>7153.48</v>
      </c>
      <c r="D2697">
        <v>7199.99</v>
      </c>
      <c r="E2697">
        <v>7114.28</v>
      </c>
      <c r="F2697">
        <v>7165.17</v>
      </c>
      <c r="G2697">
        <v>2099.33</v>
      </c>
      <c r="H2697">
        <v>15030723.23</v>
      </c>
    </row>
    <row r="2698" spans="1:8" x14ac:dyDescent="0.3">
      <c r="A2698" s="8">
        <f>DATEVALUE(MID(B2698,1,10))+(IF(RIGHT(B2698,2)="PM",12,0)+MID(B2698,12,2))/24</f>
        <v>43792.375</v>
      </c>
      <c r="B2698" t="s">
        <v>2867</v>
      </c>
      <c r="C2698">
        <v>7136.57</v>
      </c>
      <c r="D2698">
        <v>7171.09</v>
      </c>
      <c r="E2698">
        <v>7080.01</v>
      </c>
      <c r="F2698">
        <v>7153.48</v>
      </c>
      <c r="G2698">
        <v>3147.08</v>
      </c>
      <c r="H2698">
        <v>22402565.73</v>
      </c>
    </row>
    <row r="2699" spans="1:8" x14ac:dyDescent="0.3">
      <c r="A2699" s="8">
        <f>DATEVALUE(MID(B2699,1,10))+(IF(RIGHT(B2699,2)="PM",12,0)+MID(B2699,12,2))/24</f>
        <v>43792.333333333336</v>
      </c>
      <c r="B2699" t="s">
        <v>2868</v>
      </c>
      <c r="C2699">
        <v>7171.3</v>
      </c>
      <c r="D2699">
        <v>7207.98</v>
      </c>
      <c r="E2699">
        <v>7112.26</v>
      </c>
      <c r="F2699">
        <v>7136.57</v>
      </c>
      <c r="G2699">
        <v>2679.12</v>
      </c>
      <c r="H2699">
        <v>19175662.93</v>
      </c>
    </row>
    <row r="2700" spans="1:8" x14ac:dyDescent="0.3">
      <c r="A2700" s="8">
        <f>DATEVALUE(MID(B2700,1,10))+(IF(RIGHT(B2700,2)="PM",12,0)+MID(B2700,12,2))/24</f>
        <v>43792.291666666664</v>
      </c>
      <c r="B2700" t="s">
        <v>2869</v>
      </c>
      <c r="C2700">
        <v>7201.61</v>
      </c>
      <c r="D2700">
        <v>7235.4</v>
      </c>
      <c r="E2700">
        <v>7158.31</v>
      </c>
      <c r="F2700">
        <v>7171.3</v>
      </c>
      <c r="G2700">
        <v>1818.5</v>
      </c>
      <c r="H2700">
        <v>13075676.68</v>
      </c>
    </row>
    <row r="2701" spans="1:8" x14ac:dyDescent="0.3">
      <c r="A2701" s="8">
        <f>DATEVALUE(MID(B2701,1,10))+(IF(RIGHT(B2701,2)="PM",12,0)+MID(B2701,12,2))/24</f>
        <v>43792.25</v>
      </c>
      <c r="B2701" t="s">
        <v>2870</v>
      </c>
      <c r="C2701">
        <v>7200.78</v>
      </c>
      <c r="D2701">
        <v>7224.19</v>
      </c>
      <c r="E2701">
        <v>7176.9</v>
      </c>
      <c r="F2701">
        <v>7201.61</v>
      </c>
      <c r="G2701">
        <v>1469.67</v>
      </c>
      <c r="H2701">
        <v>10585364.49</v>
      </c>
    </row>
    <row r="2702" spans="1:8" x14ac:dyDescent="0.3">
      <c r="A2702" s="8">
        <f>DATEVALUE(MID(B2702,1,10))+(IF(RIGHT(B2702,2)="PM",12,0)+MID(B2702,12,2))/24</f>
        <v>43792.208333333336</v>
      </c>
      <c r="B2702" t="s">
        <v>2871</v>
      </c>
      <c r="C2702">
        <v>7202.04</v>
      </c>
      <c r="D2702">
        <v>7234.92</v>
      </c>
      <c r="E2702">
        <v>7170.29</v>
      </c>
      <c r="F2702">
        <v>7200.78</v>
      </c>
      <c r="G2702">
        <v>1537.87</v>
      </c>
      <c r="H2702">
        <v>11076975.76</v>
      </c>
    </row>
    <row r="2703" spans="1:8" x14ac:dyDescent="0.3">
      <c r="A2703" s="8">
        <f>DATEVALUE(MID(B2703,1,10))+(IF(RIGHT(B2703,2)="PM",12,0)+MID(B2703,12,2))/24</f>
        <v>43792.166666666664</v>
      </c>
      <c r="B2703" t="s">
        <v>2872</v>
      </c>
      <c r="C2703">
        <v>7271.94</v>
      </c>
      <c r="D2703">
        <v>7300.69</v>
      </c>
      <c r="E2703">
        <v>7202</v>
      </c>
      <c r="F2703">
        <v>7202.04</v>
      </c>
      <c r="G2703">
        <v>1570.21</v>
      </c>
      <c r="H2703">
        <v>11384359.49</v>
      </c>
    </row>
    <row r="2704" spans="1:8" x14ac:dyDescent="0.3">
      <c r="A2704" s="8">
        <f>DATEVALUE(MID(B2704,1,10))+(IF(RIGHT(B2704,2)="PM",12,0)+MID(B2704,12,2))/24</f>
        <v>43792.125</v>
      </c>
      <c r="B2704" t="s">
        <v>2873</v>
      </c>
      <c r="C2704">
        <v>7249.84</v>
      </c>
      <c r="D2704">
        <v>7292.51</v>
      </c>
      <c r="E2704">
        <v>7232.18</v>
      </c>
      <c r="F2704">
        <v>7271.94</v>
      </c>
      <c r="G2704">
        <v>1280.42</v>
      </c>
      <c r="H2704">
        <v>9287093.0399999991</v>
      </c>
    </row>
    <row r="2705" spans="1:8" x14ac:dyDescent="0.3">
      <c r="A2705" s="8">
        <f>DATEVALUE(MID(B2705,1,10))+(IF(RIGHT(B2705,2)="PM",12,0)+MID(B2705,12,2))/24</f>
        <v>43792.083333333336</v>
      </c>
      <c r="B2705" t="s">
        <v>2874</v>
      </c>
      <c r="C2705">
        <v>7197.24</v>
      </c>
      <c r="D2705">
        <v>7277.49</v>
      </c>
      <c r="E2705">
        <v>7189.03</v>
      </c>
      <c r="F2705">
        <v>7249.84</v>
      </c>
      <c r="G2705">
        <v>1039.21</v>
      </c>
      <c r="H2705">
        <v>7521918.8300000001</v>
      </c>
    </row>
    <row r="2706" spans="1:8" x14ac:dyDescent="0.3">
      <c r="A2706" s="8">
        <f>DATEVALUE(MID(B2706,1,10))+(IF(RIGHT(B2706,2)="PM",12,0)+MID(B2706,12,2))/24</f>
        <v>43792.041666666664</v>
      </c>
      <c r="B2706" t="s">
        <v>2875</v>
      </c>
      <c r="C2706">
        <v>7195.03</v>
      </c>
      <c r="D2706">
        <v>7213.17</v>
      </c>
      <c r="E2706">
        <v>7161.45</v>
      </c>
      <c r="F2706">
        <v>7197.24</v>
      </c>
      <c r="G2706">
        <v>1188.3599999999999</v>
      </c>
      <c r="H2706">
        <v>8545215.2100000009</v>
      </c>
    </row>
    <row r="2707" spans="1:8" x14ac:dyDescent="0.3">
      <c r="A2707" s="8">
        <f>DATEVALUE(MID(B2707,1,10))+(IF(RIGHT(B2707,2)="PM",12,0)+MID(B2707,12,2))/24</f>
        <v>43792.5</v>
      </c>
      <c r="B2707" t="s">
        <v>2876</v>
      </c>
      <c r="C2707">
        <v>7268.23</v>
      </c>
      <c r="D2707">
        <v>7284.57</v>
      </c>
      <c r="E2707">
        <v>7143</v>
      </c>
      <c r="F2707">
        <v>7195.03</v>
      </c>
      <c r="G2707">
        <v>2326.19</v>
      </c>
      <c r="H2707">
        <v>16732918.52</v>
      </c>
    </row>
    <row r="2708" spans="1:8" x14ac:dyDescent="0.3">
      <c r="A2708" s="8">
        <f>DATEVALUE(MID(B2708,1,10))+(IF(RIGHT(B2708,2)="PM",12,0)+MID(B2708,12,2))/24</f>
        <v>43791.958333333336</v>
      </c>
      <c r="B2708" t="s">
        <v>2877</v>
      </c>
      <c r="C2708">
        <v>7245.89</v>
      </c>
      <c r="D2708">
        <v>7297.75</v>
      </c>
      <c r="E2708">
        <v>7156.36</v>
      </c>
      <c r="F2708">
        <v>7268.23</v>
      </c>
      <c r="G2708">
        <v>2316.1999999999998</v>
      </c>
      <c r="H2708">
        <v>16762653.199999999</v>
      </c>
    </row>
    <row r="2709" spans="1:8" x14ac:dyDescent="0.3">
      <c r="A2709" s="8">
        <f>DATEVALUE(MID(B2709,1,10))+(IF(RIGHT(B2709,2)="PM",12,0)+MID(B2709,12,2))/24</f>
        <v>43791.916666666664</v>
      </c>
      <c r="B2709" t="s">
        <v>2878</v>
      </c>
      <c r="C2709">
        <v>7321.61</v>
      </c>
      <c r="D2709">
        <v>7340</v>
      </c>
      <c r="E2709">
        <v>7207.65</v>
      </c>
      <c r="F2709">
        <v>7245.89</v>
      </c>
      <c r="G2709">
        <v>2182.08</v>
      </c>
      <c r="H2709">
        <v>15880076.960000001</v>
      </c>
    </row>
    <row r="2710" spans="1:8" x14ac:dyDescent="0.3">
      <c r="A2710" s="8">
        <f>DATEVALUE(MID(B2710,1,10))+(IF(RIGHT(B2710,2)="PM",12,0)+MID(B2710,12,2))/24</f>
        <v>43791.875</v>
      </c>
      <c r="B2710" t="s">
        <v>2879</v>
      </c>
      <c r="C2710">
        <v>7314.4</v>
      </c>
      <c r="D2710">
        <v>7344.58</v>
      </c>
      <c r="E2710">
        <v>7275.7</v>
      </c>
      <c r="F2710">
        <v>7321.61</v>
      </c>
      <c r="G2710">
        <v>2030.95</v>
      </c>
      <c r="H2710">
        <v>14848050.039999999</v>
      </c>
    </row>
    <row r="2711" spans="1:8" x14ac:dyDescent="0.3">
      <c r="A2711" s="8">
        <f>DATEVALUE(MID(B2711,1,10))+(IF(RIGHT(B2711,2)="PM",12,0)+MID(B2711,12,2))/24</f>
        <v>43791.833333333336</v>
      </c>
      <c r="B2711" t="s">
        <v>2880</v>
      </c>
      <c r="C2711">
        <v>7297.91</v>
      </c>
      <c r="D2711">
        <v>7378.25</v>
      </c>
      <c r="E2711">
        <v>7257.27</v>
      </c>
      <c r="F2711">
        <v>7314.4</v>
      </c>
      <c r="G2711">
        <v>3453.11</v>
      </c>
      <c r="H2711">
        <v>25286708.210000001</v>
      </c>
    </row>
    <row r="2712" spans="1:8" x14ac:dyDescent="0.3">
      <c r="A2712" s="8">
        <f>DATEVALUE(MID(B2712,1,10))+(IF(RIGHT(B2712,2)="PM",12,0)+MID(B2712,12,2))/24</f>
        <v>43791.791666666664</v>
      </c>
      <c r="B2712" t="s">
        <v>2881</v>
      </c>
      <c r="C2712">
        <v>7231.78</v>
      </c>
      <c r="D2712">
        <v>7350</v>
      </c>
      <c r="E2712">
        <v>7200</v>
      </c>
      <c r="F2712">
        <v>7297.91</v>
      </c>
      <c r="G2712">
        <v>9087.91</v>
      </c>
      <c r="H2712">
        <v>66069179.729999997</v>
      </c>
    </row>
    <row r="2713" spans="1:8" x14ac:dyDescent="0.3">
      <c r="A2713" s="8">
        <f>DATEVALUE(MID(B2713,1,10))+(IF(RIGHT(B2713,2)="PM",12,0)+MID(B2713,12,2))/24</f>
        <v>43791.75</v>
      </c>
      <c r="B2713" t="s">
        <v>2882</v>
      </c>
      <c r="C2713">
        <v>7143.1</v>
      </c>
      <c r="D2713">
        <v>7244.03</v>
      </c>
      <c r="E2713">
        <v>7133.38</v>
      </c>
      <c r="F2713">
        <v>7231.78</v>
      </c>
      <c r="G2713">
        <v>2160.33</v>
      </c>
      <c r="H2713">
        <v>15504727.220000001</v>
      </c>
    </row>
    <row r="2714" spans="1:8" x14ac:dyDescent="0.3">
      <c r="A2714" s="8">
        <f>DATEVALUE(MID(B2714,1,10))+(IF(RIGHT(B2714,2)="PM",12,0)+MID(B2714,12,2))/24</f>
        <v>43791.708333333336</v>
      </c>
      <c r="B2714" t="s">
        <v>2883</v>
      </c>
      <c r="C2714">
        <v>7126.17</v>
      </c>
      <c r="D2714">
        <v>7178.21</v>
      </c>
      <c r="E2714">
        <v>7116.59</v>
      </c>
      <c r="F2714">
        <v>7143.1</v>
      </c>
      <c r="G2714">
        <v>3011.98</v>
      </c>
      <c r="H2714">
        <v>21528746.949999999</v>
      </c>
    </row>
    <row r="2715" spans="1:8" x14ac:dyDescent="0.3">
      <c r="A2715" s="8">
        <f>DATEVALUE(MID(B2715,1,10))+(IF(RIGHT(B2715,2)="PM",12,0)+MID(B2715,12,2))/24</f>
        <v>43791.666666666664</v>
      </c>
      <c r="B2715" t="s">
        <v>2884</v>
      </c>
      <c r="C2715">
        <v>7124.35</v>
      </c>
      <c r="D2715">
        <v>7220</v>
      </c>
      <c r="E2715">
        <v>7098.9</v>
      </c>
      <c r="F2715">
        <v>7126.17</v>
      </c>
      <c r="G2715">
        <v>6456.04</v>
      </c>
      <c r="H2715">
        <v>46190268.409999996</v>
      </c>
    </row>
    <row r="2716" spans="1:8" x14ac:dyDescent="0.3">
      <c r="A2716" s="8">
        <f>DATEVALUE(MID(B2716,1,10))+(IF(RIGHT(B2716,2)="PM",12,0)+MID(B2716,12,2))/24</f>
        <v>43791.625</v>
      </c>
      <c r="B2716" t="s">
        <v>2885</v>
      </c>
      <c r="C2716">
        <v>7035.94</v>
      </c>
      <c r="D2716">
        <v>7148</v>
      </c>
      <c r="E2716">
        <v>7035.94</v>
      </c>
      <c r="F2716">
        <v>7124.35</v>
      </c>
      <c r="G2716">
        <v>7798.19</v>
      </c>
      <c r="H2716">
        <v>55358862.189999998</v>
      </c>
    </row>
    <row r="2717" spans="1:8" x14ac:dyDescent="0.3">
      <c r="A2717" s="8">
        <f>DATEVALUE(MID(B2717,1,10))+(IF(RIGHT(B2717,2)="PM",12,0)+MID(B2717,12,2))/24</f>
        <v>43791.583333333336</v>
      </c>
      <c r="B2717" t="s">
        <v>2886</v>
      </c>
      <c r="C2717">
        <v>7034</v>
      </c>
      <c r="D2717">
        <v>7106.69</v>
      </c>
      <c r="E2717">
        <v>6790</v>
      </c>
      <c r="F2717">
        <v>7035.94</v>
      </c>
      <c r="G2717">
        <v>11060.65</v>
      </c>
      <c r="H2717">
        <v>76707771.060000002</v>
      </c>
    </row>
    <row r="2718" spans="1:8" x14ac:dyDescent="0.3">
      <c r="A2718" s="8">
        <f>DATEVALUE(MID(B2718,1,10))+(IF(RIGHT(B2718,2)="PM",12,0)+MID(B2718,12,2))/24</f>
        <v>43791.541666666664</v>
      </c>
      <c r="B2718" t="s">
        <v>2887</v>
      </c>
      <c r="C2718">
        <v>7146.95</v>
      </c>
      <c r="D2718">
        <v>7146.95</v>
      </c>
      <c r="E2718">
        <v>6985</v>
      </c>
      <c r="F2718">
        <v>7034</v>
      </c>
      <c r="G2718">
        <v>5201.66</v>
      </c>
      <c r="H2718">
        <v>36743830.43</v>
      </c>
    </row>
    <row r="2719" spans="1:8" x14ac:dyDescent="0.3">
      <c r="A2719" s="8">
        <f>DATEVALUE(MID(B2719,1,10))+(IF(RIGHT(B2719,2)="PM",12,0)+MID(B2719,12,2))/24</f>
        <v>43792</v>
      </c>
      <c r="B2719" t="s">
        <v>2888</v>
      </c>
      <c r="C2719">
        <v>7106.71</v>
      </c>
      <c r="D2719">
        <v>7159.56</v>
      </c>
      <c r="E2719">
        <v>7078.11</v>
      </c>
      <c r="F2719">
        <v>7146.95</v>
      </c>
      <c r="G2719">
        <v>4256.0600000000004</v>
      </c>
      <c r="H2719">
        <v>30299057.34</v>
      </c>
    </row>
    <row r="2720" spans="1:8" x14ac:dyDescent="0.3">
      <c r="A2720" s="8">
        <f>DATEVALUE(MID(B2720,1,10))+(IF(RIGHT(B2720,2)="PM",12,0)+MID(B2720,12,2))/24</f>
        <v>43791.458333333336</v>
      </c>
      <c r="B2720" t="s">
        <v>2889</v>
      </c>
      <c r="C2720">
        <v>7080.32</v>
      </c>
      <c r="D2720">
        <v>7184.01</v>
      </c>
      <c r="E2720">
        <v>7060</v>
      </c>
      <c r="F2720">
        <v>7106.71</v>
      </c>
      <c r="G2720">
        <v>5733.89</v>
      </c>
      <c r="H2720">
        <v>40811563.219999999</v>
      </c>
    </row>
    <row r="2721" spans="1:8" x14ac:dyDescent="0.3">
      <c r="A2721" s="8">
        <f>DATEVALUE(MID(B2721,1,10))+(IF(RIGHT(B2721,2)="PM",12,0)+MID(B2721,12,2))/24</f>
        <v>43791.416666666664</v>
      </c>
      <c r="B2721" t="s">
        <v>2890</v>
      </c>
      <c r="C2721">
        <v>7402.73</v>
      </c>
      <c r="D2721">
        <v>7404</v>
      </c>
      <c r="E2721">
        <v>6940</v>
      </c>
      <c r="F2721">
        <v>7080.32</v>
      </c>
      <c r="G2721">
        <v>15568.64</v>
      </c>
      <c r="H2721">
        <v>111239690.22</v>
      </c>
    </row>
    <row r="2722" spans="1:8" x14ac:dyDescent="0.3">
      <c r="A2722" s="8">
        <f>DATEVALUE(MID(B2722,1,10))+(IF(RIGHT(B2722,2)="PM",12,0)+MID(B2722,12,2))/24</f>
        <v>43791.375</v>
      </c>
      <c r="B2722" t="s">
        <v>2891</v>
      </c>
      <c r="C2722">
        <v>7518.31</v>
      </c>
      <c r="D2722">
        <v>7522.95</v>
      </c>
      <c r="E2722">
        <v>7360</v>
      </c>
      <c r="F2722">
        <v>7402.73</v>
      </c>
      <c r="G2722">
        <v>6906.04</v>
      </c>
      <c r="H2722">
        <v>51330937.979999997</v>
      </c>
    </row>
    <row r="2723" spans="1:8" x14ac:dyDescent="0.3">
      <c r="A2723" s="8">
        <f>DATEVALUE(MID(B2723,1,10))+(IF(RIGHT(B2723,2)="PM",12,0)+MID(B2723,12,2))/24</f>
        <v>43791.333333333336</v>
      </c>
      <c r="B2723" t="s">
        <v>2892</v>
      </c>
      <c r="C2723">
        <v>7556.41</v>
      </c>
      <c r="D2723">
        <v>7750</v>
      </c>
      <c r="E2723">
        <v>7502.72</v>
      </c>
      <c r="F2723">
        <v>7518.31</v>
      </c>
      <c r="G2723">
        <v>6115.91</v>
      </c>
      <c r="H2723">
        <v>46350202.119999997</v>
      </c>
    </row>
    <row r="2724" spans="1:8" x14ac:dyDescent="0.3">
      <c r="A2724" s="8">
        <f>DATEVALUE(MID(B2724,1,10))+(IF(RIGHT(B2724,2)="PM",12,0)+MID(B2724,12,2))/24</f>
        <v>43791.291666666664</v>
      </c>
      <c r="B2724" t="s">
        <v>2893</v>
      </c>
      <c r="C2724">
        <v>7460.21</v>
      </c>
      <c r="D2724">
        <v>7572.05</v>
      </c>
      <c r="E2724">
        <v>7401</v>
      </c>
      <c r="F2724">
        <v>7556.41</v>
      </c>
      <c r="G2724">
        <v>5175.45</v>
      </c>
      <c r="H2724">
        <v>38792971.409999996</v>
      </c>
    </row>
    <row r="2725" spans="1:8" x14ac:dyDescent="0.3">
      <c r="A2725" s="8">
        <f>DATEVALUE(MID(B2725,1,10))+(IF(RIGHT(B2725,2)="PM",12,0)+MID(B2725,12,2))/24</f>
        <v>43791.25</v>
      </c>
      <c r="B2725" t="s">
        <v>2894</v>
      </c>
      <c r="C2725">
        <v>7559.39</v>
      </c>
      <c r="D2725">
        <v>7574.99</v>
      </c>
      <c r="E2725">
        <v>7420</v>
      </c>
      <c r="F2725">
        <v>7460.21</v>
      </c>
      <c r="G2725">
        <v>4856.2</v>
      </c>
      <c r="H2725">
        <v>36455290.710000001</v>
      </c>
    </row>
    <row r="2726" spans="1:8" x14ac:dyDescent="0.3">
      <c r="A2726" s="8">
        <f>DATEVALUE(MID(B2726,1,10))+(IF(RIGHT(B2726,2)="PM",12,0)+MID(B2726,12,2))/24</f>
        <v>43791.208333333336</v>
      </c>
      <c r="B2726" t="s">
        <v>2895</v>
      </c>
      <c r="C2726">
        <v>7613.6</v>
      </c>
      <c r="D2726">
        <v>7621.66</v>
      </c>
      <c r="E2726">
        <v>7523.8</v>
      </c>
      <c r="F2726">
        <v>7559.39</v>
      </c>
      <c r="G2726">
        <v>2266.2199999999998</v>
      </c>
      <c r="H2726">
        <v>17169140.34</v>
      </c>
    </row>
    <row r="2727" spans="1:8" x14ac:dyDescent="0.3">
      <c r="A2727" s="8">
        <f>DATEVALUE(MID(B2727,1,10))+(IF(RIGHT(B2727,2)="PM",12,0)+MID(B2727,12,2))/24</f>
        <v>43791.166666666664</v>
      </c>
      <c r="B2727" t="s">
        <v>2896</v>
      </c>
      <c r="C2727">
        <v>7599.85</v>
      </c>
      <c r="D2727">
        <v>7632.03</v>
      </c>
      <c r="E2727">
        <v>7597.78</v>
      </c>
      <c r="F2727">
        <v>7613.6</v>
      </c>
      <c r="G2727">
        <v>1296.8</v>
      </c>
      <c r="H2727">
        <v>9872021.1099999994</v>
      </c>
    </row>
    <row r="2728" spans="1:8" x14ac:dyDescent="0.3">
      <c r="A2728" s="8">
        <f>DATEVALUE(MID(B2728,1,10))+(IF(RIGHT(B2728,2)="PM",12,0)+MID(B2728,12,2))/24</f>
        <v>43791.125</v>
      </c>
      <c r="B2728" t="s">
        <v>2897</v>
      </c>
      <c r="C2728">
        <v>7636.7</v>
      </c>
      <c r="D2728">
        <v>7641.88</v>
      </c>
      <c r="E2728">
        <v>7588</v>
      </c>
      <c r="F2728">
        <v>7599.85</v>
      </c>
      <c r="G2728">
        <v>1350.64</v>
      </c>
      <c r="H2728">
        <v>10282758.01</v>
      </c>
    </row>
    <row r="2729" spans="1:8" x14ac:dyDescent="0.3">
      <c r="A2729" s="8">
        <f>DATEVALUE(MID(B2729,1,10))+(IF(RIGHT(B2729,2)="PM",12,0)+MID(B2729,12,2))/24</f>
        <v>43791.083333333336</v>
      </c>
      <c r="B2729" t="s">
        <v>2898</v>
      </c>
      <c r="C2729">
        <v>7647.65</v>
      </c>
      <c r="D2729">
        <v>7668.81</v>
      </c>
      <c r="E2729">
        <v>7623.59</v>
      </c>
      <c r="F2729">
        <v>7636.7</v>
      </c>
      <c r="G2729">
        <v>1433.56</v>
      </c>
      <c r="H2729">
        <v>10970210.67</v>
      </c>
    </row>
    <row r="2730" spans="1:8" x14ac:dyDescent="0.3">
      <c r="A2730" s="8">
        <f>DATEVALUE(MID(B2730,1,10))+(IF(RIGHT(B2730,2)="PM",12,0)+MID(B2730,12,2))/24</f>
        <v>43791.041666666664</v>
      </c>
      <c r="B2730" t="s">
        <v>2899</v>
      </c>
      <c r="C2730">
        <v>7685.02</v>
      </c>
      <c r="D2730">
        <v>7692.18</v>
      </c>
      <c r="E2730">
        <v>7645.18</v>
      </c>
      <c r="F2730">
        <v>7647.65</v>
      </c>
      <c r="G2730">
        <v>1642.4</v>
      </c>
      <c r="H2730">
        <v>12594565.32</v>
      </c>
    </row>
    <row r="2731" spans="1:8" x14ac:dyDescent="0.3">
      <c r="A2731" s="8">
        <f>DATEVALUE(MID(B2731,1,10))+(IF(RIGHT(B2731,2)="PM",12,0)+MID(B2731,12,2))/24</f>
        <v>43791.5</v>
      </c>
      <c r="B2731" t="s">
        <v>2900</v>
      </c>
      <c r="C2731">
        <v>7627.74</v>
      </c>
      <c r="D2731">
        <v>7685.02</v>
      </c>
      <c r="E2731">
        <v>7616.88</v>
      </c>
      <c r="F2731">
        <v>7685.02</v>
      </c>
      <c r="G2731">
        <v>1506.09</v>
      </c>
      <c r="H2731">
        <v>11526526.48</v>
      </c>
    </row>
    <row r="2732" spans="1:8" x14ac:dyDescent="0.3">
      <c r="A2732" s="8">
        <f>DATEVALUE(MID(B2732,1,10))+(IF(RIGHT(B2732,2)="PM",12,0)+MID(B2732,12,2))/24</f>
        <v>43790.958333333336</v>
      </c>
      <c r="B2732" t="s">
        <v>2901</v>
      </c>
      <c r="C2732">
        <v>7623.49</v>
      </c>
      <c r="D2732">
        <v>7640.26</v>
      </c>
      <c r="E2732">
        <v>7601.26</v>
      </c>
      <c r="F2732">
        <v>7627.74</v>
      </c>
      <c r="G2732">
        <v>900.17</v>
      </c>
      <c r="H2732">
        <v>6861830.0599999996</v>
      </c>
    </row>
    <row r="2733" spans="1:8" x14ac:dyDescent="0.3">
      <c r="A2733" s="8">
        <f>DATEVALUE(MID(B2733,1,10))+(IF(RIGHT(B2733,2)="PM",12,0)+MID(B2733,12,2))/24</f>
        <v>43790.916666666664</v>
      </c>
      <c r="B2733" t="s">
        <v>2902</v>
      </c>
      <c r="C2733">
        <v>7595.36</v>
      </c>
      <c r="D2733">
        <v>7628.06</v>
      </c>
      <c r="E2733">
        <v>7594.04</v>
      </c>
      <c r="F2733">
        <v>7623.49</v>
      </c>
      <c r="G2733">
        <v>780.73</v>
      </c>
      <c r="H2733">
        <v>5944880.2599999998</v>
      </c>
    </row>
    <row r="2734" spans="1:8" x14ac:dyDescent="0.3">
      <c r="A2734" s="8">
        <f>DATEVALUE(MID(B2734,1,10))+(IF(RIGHT(B2734,2)="PM",12,0)+MID(B2734,12,2))/24</f>
        <v>43790.875</v>
      </c>
      <c r="B2734" t="s">
        <v>2903</v>
      </c>
      <c r="C2734">
        <v>7600</v>
      </c>
      <c r="D2734">
        <v>7630</v>
      </c>
      <c r="E2734">
        <v>7587.1</v>
      </c>
      <c r="F2734">
        <v>7595.36</v>
      </c>
      <c r="G2734">
        <v>848.81</v>
      </c>
      <c r="H2734">
        <v>6459007.1399999997</v>
      </c>
    </row>
    <row r="2735" spans="1:8" x14ac:dyDescent="0.3">
      <c r="A2735" s="8">
        <f>DATEVALUE(MID(B2735,1,10))+(IF(RIGHT(B2735,2)="PM",12,0)+MID(B2735,12,2))/24</f>
        <v>43790.833333333336</v>
      </c>
      <c r="B2735" t="s">
        <v>2904</v>
      </c>
      <c r="C2735">
        <v>7629.81</v>
      </c>
      <c r="D2735">
        <v>7660</v>
      </c>
      <c r="E2735">
        <v>7566</v>
      </c>
      <c r="F2735">
        <v>7600</v>
      </c>
      <c r="G2735">
        <v>1712.05</v>
      </c>
      <c r="H2735">
        <v>13042480.65</v>
      </c>
    </row>
    <row r="2736" spans="1:8" x14ac:dyDescent="0.3">
      <c r="A2736" s="8">
        <f>DATEVALUE(MID(B2736,1,10))+(IF(RIGHT(B2736,2)="PM",12,0)+MID(B2736,12,2))/24</f>
        <v>43790.791666666664</v>
      </c>
      <c r="B2736" t="s">
        <v>2905</v>
      </c>
      <c r="C2736">
        <v>7587.14</v>
      </c>
      <c r="D2736">
        <v>7632.54</v>
      </c>
      <c r="E2736">
        <v>7583.23</v>
      </c>
      <c r="F2736">
        <v>7629.81</v>
      </c>
      <c r="G2736">
        <v>1503.56</v>
      </c>
      <c r="H2736">
        <v>11439348.84</v>
      </c>
    </row>
    <row r="2737" spans="1:8" x14ac:dyDescent="0.3">
      <c r="A2737" s="8">
        <f>DATEVALUE(MID(B2737,1,10))+(IF(RIGHT(B2737,2)="PM",12,0)+MID(B2737,12,2))/24</f>
        <v>43790.75</v>
      </c>
      <c r="B2737" t="s">
        <v>2906</v>
      </c>
      <c r="C2737">
        <v>7573.43</v>
      </c>
      <c r="D2737">
        <v>7606.85</v>
      </c>
      <c r="E2737">
        <v>7559.49</v>
      </c>
      <c r="F2737">
        <v>7587.14</v>
      </c>
      <c r="G2737">
        <v>1642.48</v>
      </c>
      <c r="H2737">
        <v>12461671.119999999</v>
      </c>
    </row>
    <row r="2738" spans="1:8" x14ac:dyDescent="0.3">
      <c r="A2738" s="8">
        <f>DATEVALUE(MID(B2738,1,10))+(IF(RIGHT(B2738,2)="PM",12,0)+MID(B2738,12,2))/24</f>
        <v>43790.708333333336</v>
      </c>
      <c r="B2738" t="s">
        <v>2907</v>
      </c>
      <c r="C2738">
        <v>7614</v>
      </c>
      <c r="D2738">
        <v>7615.87</v>
      </c>
      <c r="E2738">
        <v>7526.45</v>
      </c>
      <c r="F2738">
        <v>7573.43</v>
      </c>
      <c r="G2738">
        <v>2608.15</v>
      </c>
      <c r="H2738">
        <v>19776551.309999999</v>
      </c>
    </row>
    <row r="2739" spans="1:8" x14ac:dyDescent="0.3">
      <c r="A2739" s="8">
        <f>DATEVALUE(MID(B2739,1,10))+(IF(RIGHT(B2739,2)="PM",12,0)+MID(B2739,12,2))/24</f>
        <v>43790.666666666664</v>
      </c>
      <c r="B2739" t="s">
        <v>2908</v>
      </c>
      <c r="C2739">
        <v>7631.44</v>
      </c>
      <c r="D2739">
        <v>7669.47</v>
      </c>
      <c r="E2739">
        <v>7597.26</v>
      </c>
      <c r="F2739">
        <v>7614</v>
      </c>
      <c r="G2739">
        <v>2902.01</v>
      </c>
      <c r="H2739">
        <v>22132058.27</v>
      </c>
    </row>
    <row r="2740" spans="1:8" x14ac:dyDescent="0.3">
      <c r="A2740" s="8">
        <f>DATEVALUE(MID(B2740,1,10))+(IF(RIGHT(B2740,2)="PM",12,0)+MID(B2740,12,2))/24</f>
        <v>43790.625</v>
      </c>
      <c r="B2740" t="s">
        <v>2909</v>
      </c>
      <c r="C2740">
        <v>7794.6</v>
      </c>
      <c r="D2740">
        <v>7799.61</v>
      </c>
      <c r="E2740">
        <v>7500</v>
      </c>
      <c r="F2740">
        <v>7631.44</v>
      </c>
      <c r="G2740">
        <v>12217.42</v>
      </c>
      <c r="H2740">
        <v>93044409.730000004</v>
      </c>
    </row>
    <row r="2741" spans="1:8" x14ac:dyDescent="0.3">
      <c r="A2741" s="8">
        <f>DATEVALUE(MID(B2741,1,10))+(IF(RIGHT(B2741,2)="PM",12,0)+MID(B2741,12,2))/24</f>
        <v>43790.583333333336</v>
      </c>
      <c r="B2741" t="s">
        <v>2910</v>
      </c>
      <c r="C2741">
        <v>7884.89</v>
      </c>
      <c r="D2741">
        <v>7897.79</v>
      </c>
      <c r="E2741">
        <v>7777.77</v>
      </c>
      <c r="F2741">
        <v>7794.6</v>
      </c>
      <c r="G2741">
        <v>3498.61</v>
      </c>
      <c r="H2741">
        <v>27444934.73</v>
      </c>
    </row>
    <row r="2742" spans="1:8" x14ac:dyDescent="0.3">
      <c r="A2742" s="8">
        <f>DATEVALUE(MID(B2742,1,10))+(IF(RIGHT(B2742,2)="PM",12,0)+MID(B2742,12,2))/24</f>
        <v>43790.541666666664</v>
      </c>
      <c r="B2742" t="s">
        <v>2911</v>
      </c>
      <c r="C2742">
        <v>7902</v>
      </c>
      <c r="D2742">
        <v>7904.09</v>
      </c>
      <c r="E2742">
        <v>7880</v>
      </c>
      <c r="F2742">
        <v>7884.89</v>
      </c>
      <c r="G2742">
        <v>1283.17</v>
      </c>
      <c r="H2742">
        <v>10124577.630000001</v>
      </c>
    </row>
    <row r="2743" spans="1:8" x14ac:dyDescent="0.3">
      <c r="A2743" s="8">
        <f>DATEVALUE(MID(B2743,1,10))+(IF(RIGHT(B2743,2)="PM",12,0)+MID(B2743,12,2))/24</f>
        <v>43791</v>
      </c>
      <c r="B2743" t="s">
        <v>2912</v>
      </c>
      <c r="C2743">
        <v>7870.66</v>
      </c>
      <c r="D2743">
        <v>7920</v>
      </c>
      <c r="E2743">
        <v>7840.81</v>
      </c>
      <c r="F2743">
        <v>7902</v>
      </c>
      <c r="G2743">
        <v>2591.61</v>
      </c>
      <c r="H2743">
        <v>20410885.98</v>
      </c>
    </row>
    <row r="2744" spans="1:8" x14ac:dyDescent="0.3">
      <c r="A2744" s="8">
        <f>DATEVALUE(MID(B2744,1,10))+(IF(RIGHT(B2744,2)="PM",12,0)+MID(B2744,12,2))/24</f>
        <v>43790.458333333336</v>
      </c>
      <c r="B2744" t="s">
        <v>2913</v>
      </c>
      <c r="C2744">
        <v>7922.34</v>
      </c>
      <c r="D2744">
        <v>7922.74</v>
      </c>
      <c r="E2744">
        <v>7855</v>
      </c>
      <c r="F2744">
        <v>7870.66</v>
      </c>
      <c r="G2744">
        <v>4332.1099999999997</v>
      </c>
      <c r="H2744">
        <v>34169515.329999998</v>
      </c>
    </row>
    <row r="2745" spans="1:8" x14ac:dyDescent="0.3">
      <c r="A2745" s="8">
        <f>DATEVALUE(MID(B2745,1,10))+(IF(RIGHT(B2745,2)="PM",12,0)+MID(B2745,12,2))/24</f>
        <v>43790.416666666664</v>
      </c>
      <c r="B2745" t="s">
        <v>2914</v>
      </c>
      <c r="C2745">
        <v>7933.52</v>
      </c>
      <c r="D2745">
        <v>7941.33</v>
      </c>
      <c r="E2745">
        <v>7905</v>
      </c>
      <c r="F2745">
        <v>7922.34</v>
      </c>
      <c r="G2745">
        <v>1944.5</v>
      </c>
      <c r="H2745">
        <v>15410508.470000001</v>
      </c>
    </row>
    <row r="2746" spans="1:8" x14ac:dyDescent="0.3">
      <c r="A2746" s="8">
        <f>DATEVALUE(MID(B2746,1,10))+(IF(RIGHT(B2746,2)="PM",12,0)+MID(B2746,12,2))/24</f>
        <v>43790.375</v>
      </c>
      <c r="B2746" t="s">
        <v>2915</v>
      </c>
      <c r="C2746">
        <v>7936.1</v>
      </c>
      <c r="D2746">
        <v>7968.07</v>
      </c>
      <c r="E2746">
        <v>7916.2</v>
      </c>
      <c r="F2746">
        <v>7933.52</v>
      </c>
      <c r="G2746">
        <v>2587.3000000000002</v>
      </c>
      <c r="H2746">
        <v>20553197</v>
      </c>
    </row>
    <row r="2747" spans="1:8" x14ac:dyDescent="0.3">
      <c r="A2747" s="8">
        <f>DATEVALUE(MID(B2747,1,10))+(IF(RIGHT(B2747,2)="PM",12,0)+MID(B2747,12,2))/24</f>
        <v>43790.333333333336</v>
      </c>
      <c r="B2747" t="s">
        <v>2916</v>
      </c>
      <c r="C2747">
        <v>8088.58</v>
      </c>
      <c r="D2747">
        <v>8095</v>
      </c>
      <c r="E2747">
        <v>7910</v>
      </c>
      <c r="F2747">
        <v>7936.1</v>
      </c>
      <c r="G2747">
        <v>5270.31</v>
      </c>
      <c r="H2747">
        <v>42110104.280000001</v>
      </c>
    </row>
    <row r="2748" spans="1:8" x14ac:dyDescent="0.3">
      <c r="A2748" s="8">
        <f>DATEVALUE(MID(B2748,1,10))+(IF(RIGHT(B2748,2)="PM",12,0)+MID(B2748,12,2))/24</f>
        <v>43790.291666666664</v>
      </c>
      <c r="B2748" t="s">
        <v>2917</v>
      </c>
      <c r="C2748">
        <v>8094.31</v>
      </c>
      <c r="D2748">
        <v>8104</v>
      </c>
      <c r="E2748">
        <v>8075.23</v>
      </c>
      <c r="F2748">
        <v>8088.58</v>
      </c>
      <c r="G2748">
        <v>1225.17</v>
      </c>
      <c r="H2748">
        <v>9906758.7799999993</v>
      </c>
    </row>
    <row r="2749" spans="1:8" x14ac:dyDescent="0.3">
      <c r="A2749" s="8">
        <f>DATEVALUE(MID(B2749,1,10))+(IF(RIGHT(B2749,2)="PM",12,0)+MID(B2749,12,2))/24</f>
        <v>43790.25</v>
      </c>
      <c r="B2749" t="s">
        <v>2918</v>
      </c>
      <c r="C2749">
        <v>8124.24</v>
      </c>
      <c r="D2749">
        <v>8126</v>
      </c>
      <c r="E2749">
        <v>8083.39</v>
      </c>
      <c r="F2749">
        <v>8094.31</v>
      </c>
      <c r="G2749">
        <v>959.75</v>
      </c>
      <c r="H2749">
        <v>7773713.5300000003</v>
      </c>
    </row>
    <row r="2750" spans="1:8" x14ac:dyDescent="0.3">
      <c r="A2750" s="8">
        <f>DATEVALUE(MID(B2750,1,10))+(IF(RIGHT(B2750,2)="PM",12,0)+MID(B2750,12,2))/24</f>
        <v>43790.208333333336</v>
      </c>
      <c r="B2750" t="s">
        <v>2919</v>
      </c>
      <c r="C2750">
        <v>8113.99</v>
      </c>
      <c r="D2750">
        <v>8125</v>
      </c>
      <c r="E2750">
        <v>8107.58</v>
      </c>
      <c r="F2750">
        <v>8124.24</v>
      </c>
      <c r="G2750">
        <v>464.56</v>
      </c>
      <c r="H2750">
        <v>3769778.08</v>
      </c>
    </row>
    <row r="2751" spans="1:8" x14ac:dyDescent="0.3">
      <c r="A2751" s="8">
        <f>DATEVALUE(MID(B2751,1,10))+(IF(RIGHT(B2751,2)="PM",12,0)+MID(B2751,12,2))/24</f>
        <v>43790.166666666664</v>
      </c>
      <c r="B2751" t="s">
        <v>2920</v>
      </c>
      <c r="C2751">
        <v>8125.98</v>
      </c>
      <c r="D2751">
        <v>8129.26</v>
      </c>
      <c r="E2751">
        <v>8100.33</v>
      </c>
      <c r="F2751">
        <v>8113.99</v>
      </c>
      <c r="G2751">
        <v>787.61</v>
      </c>
      <c r="H2751">
        <v>6390567.2800000003</v>
      </c>
    </row>
    <row r="2752" spans="1:8" x14ac:dyDescent="0.3">
      <c r="A2752" s="8">
        <f>DATEVALUE(MID(B2752,1,10))+(IF(RIGHT(B2752,2)="PM",12,0)+MID(B2752,12,2))/24</f>
        <v>43790.125</v>
      </c>
      <c r="B2752" t="s">
        <v>2921</v>
      </c>
      <c r="C2752">
        <v>8121.19</v>
      </c>
      <c r="D2752">
        <v>8134.73</v>
      </c>
      <c r="E2752">
        <v>8096.62</v>
      </c>
      <c r="F2752">
        <v>8125.98</v>
      </c>
      <c r="G2752">
        <v>830.67</v>
      </c>
      <c r="H2752">
        <v>6739552.0800000001</v>
      </c>
    </row>
    <row r="2753" spans="1:8" x14ac:dyDescent="0.3">
      <c r="A2753" s="8">
        <f>DATEVALUE(MID(B2753,1,10))+(IF(RIGHT(B2753,2)="PM",12,0)+MID(B2753,12,2))/24</f>
        <v>43790.083333333336</v>
      </c>
      <c r="B2753" t="s">
        <v>2922</v>
      </c>
      <c r="C2753">
        <v>8123.13</v>
      </c>
      <c r="D2753">
        <v>8129.78</v>
      </c>
      <c r="E2753">
        <v>8104</v>
      </c>
      <c r="F2753">
        <v>8121.19</v>
      </c>
      <c r="G2753">
        <v>722.17</v>
      </c>
      <c r="H2753">
        <v>5861089.4800000004</v>
      </c>
    </row>
    <row r="2754" spans="1:8" x14ac:dyDescent="0.3">
      <c r="A2754" s="8">
        <f>DATEVALUE(MID(B2754,1,10))+(IF(RIGHT(B2754,2)="PM",12,0)+MID(B2754,12,2))/24</f>
        <v>43790.041666666664</v>
      </c>
      <c r="B2754" t="s">
        <v>2923</v>
      </c>
      <c r="C2754">
        <v>8098.48</v>
      </c>
      <c r="D2754">
        <v>8131.03</v>
      </c>
      <c r="E2754">
        <v>8092.1</v>
      </c>
      <c r="F2754">
        <v>8123.13</v>
      </c>
      <c r="G2754">
        <v>880.47</v>
      </c>
      <c r="H2754">
        <v>7138153.5300000003</v>
      </c>
    </row>
    <row r="2755" spans="1:8" x14ac:dyDescent="0.3">
      <c r="A2755" s="8">
        <f>DATEVALUE(MID(B2755,1,10))+(IF(RIGHT(B2755,2)="PM",12,0)+MID(B2755,12,2))/24</f>
        <v>43790.5</v>
      </c>
      <c r="B2755" t="s">
        <v>2924</v>
      </c>
      <c r="C2755">
        <v>8098.01</v>
      </c>
      <c r="D2755">
        <v>8099.25</v>
      </c>
      <c r="E2755">
        <v>8080.35</v>
      </c>
      <c r="F2755">
        <v>8098.48</v>
      </c>
      <c r="G2755">
        <v>515.19000000000005</v>
      </c>
      <c r="H2755">
        <v>4167581.24</v>
      </c>
    </row>
    <row r="2756" spans="1:8" x14ac:dyDescent="0.3">
      <c r="A2756" s="8">
        <f>DATEVALUE(MID(B2756,1,10))+(IF(RIGHT(B2756,2)="PM",12,0)+MID(B2756,12,2))/24</f>
        <v>43789.958333333336</v>
      </c>
      <c r="B2756" t="s">
        <v>2925</v>
      </c>
      <c r="C2756">
        <v>8091.05</v>
      </c>
      <c r="D2756">
        <v>8100</v>
      </c>
      <c r="E2756">
        <v>8077</v>
      </c>
      <c r="F2756">
        <v>8098.01</v>
      </c>
      <c r="G2756">
        <v>668.08</v>
      </c>
      <c r="H2756">
        <v>5403147.6600000001</v>
      </c>
    </row>
    <row r="2757" spans="1:8" x14ac:dyDescent="0.3">
      <c r="A2757" s="8">
        <f>DATEVALUE(MID(B2757,1,10))+(IF(RIGHT(B2757,2)="PM",12,0)+MID(B2757,12,2))/24</f>
        <v>43789.916666666664</v>
      </c>
      <c r="B2757" t="s">
        <v>2926</v>
      </c>
      <c r="C2757">
        <v>8099.72</v>
      </c>
      <c r="D2757">
        <v>8116</v>
      </c>
      <c r="E2757">
        <v>8080.92</v>
      </c>
      <c r="F2757">
        <v>8091.05</v>
      </c>
      <c r="G2757">
        <v>626.64</v>
      </c>
      <c r="H2757">
        <v>5077043.84</v>
      </c>
    </row>
    <row r="2758" spans="1:8" x14ac:dyDescent="0.3">
      <c r="A2758" s="8">
        <f>DATEVALUE(MID(B2758,1,10))+(IF(RIGHT(B2758,2)="PM",12,0)+MID(B2758,12,2))/24</f>
        <v>43789.875</v>
      </c>
      <c r="B2758" t="s">
        <v>2927</v>
      </c>
      <c r="C2758">
        <v>8098.07</v>
      </c>
      <c r="D2758">
        <v>8110</v>
      </c>
      <c r="E2758">
        <v>8076.54</v>
      </c>
      <c r="F2758">
        <v>8099.72</v>
      </c>
      <c r="G2758">
        <v>673.98</v>
      </c>
      <c r="H2758">
        <v>5452544.9199999999</v>
      </c>
    </row>
    <row r="2759" spans="1:8" x14ac:dyDescent="0.3">
      <c r="A2759" s="8">
        <f>DATEVALUE(MID(B2759,1,10))+(IF(RIGHT(B2759,2)="PM",12,0)+MID(B2759,12,2))/24</f>
        <v>43789.833333333336</v>
      </c>
      <c r="B2759" t="s">
        <v>2928</v>
      </c>
      <c r="C2759">
        <v>8088.62</v>
      </c>
      <c r="D2759">
        <v>8107.5</v>
      </c>
      <c r="E2759">
        <v>8066</v>
      </c>
      <c r="F2759">
        <v>8098.07</v>
      </c>
      <c r="G2759">
        <v>932.21</v>
      </c>
      <c r="H2759">
        <v>7538560.04</v>
      </c>
    </row>
    <row r="2760" spans="1:8" x14ac:dyDescent="0.3">
      <c r="A2760" s="8">
        <f>DATEVALUE(MID(B2760,1,10))+(IF(RIGHT(B2760,2)="PM",12,0)+MID(B2760,12,2))/24</f>
        <v>43789.791666666664</v>
      </c>
      <c r="B2760" t="s">
        <v>2929</v>
      </c>
      <c r="C2760">
        <v>8104.76</v>
      </c>
      <c r="D2760">
        <v>8113.2</v>
      </c>
      <c r="E2760">
        <v>8072.56</v>
      </c>
      <c r="F2760">
        <v>8088.62</v>
      </c>
      <c r="G2760">
        <v>1355.88</v>
      </c>
      <c r="H2760">
        <v>10970896.65</v>
      </c>
    </row>
    <row r="2761" spans="1:8" x14ac:dyDescent="0.3">
      <c r="A2761" s="8">
        <f>DATEVALUE(MID(B2761,1,10))+(IF(RIGHT(B2761,2)="PM",12,0)+MID(B2761,12,2))/24</f>
        <v>43789.75</v>
      </c>
      <c r="B2761" t="s">
        <v>2930</v>
      </c>
      <c r="C2761">
        <v>8146.4</v>
      </c>
      <c r="D2761">
        <v>8264.2900000000009</v>
      </c>
      <c r="E2761">
        <v>8086.04</v>
      </c>
      <c r="F2761">
        <v>8104.76</v>
      </c>
      <c r="G2761">
        <v>4131.42</v>
      </c>
      <c r="H2761">
        <v>33699144.920000002</v>
      </c>
    </row>
    <row r="2762" spans="1:8" x14ac:dyDescent="0.3">
      <c r="A2762" s="8">
        <f>DATEVALUE(MID(B2762,1,10))+(IF(RIGHT(B2762,2)="PM",12,0)+MID(B2762,12,2))/24</f>
        <v>43789.708333333336</v>
      </c>
      <c r="B2762" t="s">
        <v>2931</v>
      </c>
      <c r="C2762">
        <v>8122.67</v>
      </c>
      <c r="D2762">
        <v>8150.89</v>
      </c>
      <c r="E2762">
        <v>8122.06</v>
      </c>
      <c r="F2762">
        <v>8146.4</v>
      </c>
      <c r="G2762">
        <v>937.54</v>
      </c>
      <c r="H2762">
        <v>7630124.96</v>
      </c>
    </row>
    <row r="2763" spans="1:8" x14ac:dyDescent="0.3">
      <c r="A2763" s="8">
        <f>DATEVALUE(MID(B2763,1,10))+(IF(RIGHT(B2763,2)="PM",12,0)+MID(B2763,12,2))/24</f>
        <v>43789.666666666664</v>
      </c>
      <c r="B2763" t="s">
        <v>2932</v>
      </c>
      <c r="C2763">
        <v>8127.68</v>
      </c>
      <c r="D2763">
        <v>8145</v>
      </c>
      <c r="E2763">
        <v>8114.28</v>
      </c>
      <c r="F2763">
        <v>8122.67</v>
      </c>
      <c r="G2763">
        <v>993.9</v>
      </c>
      <c r="H2763">
        <v>8076648.6900000004</v>
      </c>
    </row>
    <row r="2764" spans="1:8" x14ac:dyDescent="0.3">
      <c r="A2764" s="8">
        <f>DATEVALUE(MID(B2764,1,10))+(IF(RIGHT(B2764,2)="PM",12,0)+MID(B2764,12,2))/24</f>
        <v>43789.625</v>
      </c>
      <c r="B2764" t="s">
        <v>2933</v>
      </c>
      <c r="C2764">
        <v>8146.91</v>
      </c>
      <c r="D2764">
        <v>8156.78</v>
      </c>
      <c r="E2764">
        <v>8100.83</v>
      </c>
      <c r="F2764">
        <v>8127.68</v>
      </c>
      <c r="G2764">
        <v>1473.01</v>
      </c>
      <c r="H2764">
        <v>11967446.08</v>
      </c>
    </row>
    <row r="2765" spans="1:8" x14ac:dyDescent="0.3">
      <c r="A2765" s="8">
        <f>DATEVALUE(MID(B2765,1,10))+(IF(RIGHT(B2765,2)="PM",12,0)+MID(B2765,12,2))/24</f>
        <v>43789.583333333336</v>
      </c>
      <c r="B2765" t="s">
        <v>2934</v>
      </c>
      <c r="C2765">
        <v>8086.08</v>
      </c>
      <c r="D2765">
        <v>8160</v>
      </c>
      <c r="E2765">
        <v>8086</v>
      </c>
      <c r="F2765">
        <v>8146.91</v>
      </c>
      <c r="G2765">
        <v>1931.85</v>
      </c>
      <c r="H2765">
        <v>15683879.83</v>
      </c>
    </row>
    <row r="2766" spans="1:8" x14ac:dyDescent="0.3">
      <c r="A2766" s="8">
        <f>DATEVALUE(MID(B2766,1,10))+(IF(RIGHT(B2766,2)="PM",12,0)+MID(B2766,12,2))/24</f>
        <v>43789.541666666664</v>
      </c>
      <c r="B2766" t="s">
        <v>2935</v>
      </c>
      <c r="C2766">
        <v>8080.96</v>
      </c>
      <c r="D2766">
        <v>8093.69</v>
      </c>
      <c r="E2766">
        <v>8070</v>
      </c>
      <c r="F2766">
        <v>8086.08</v>
      </c>
      <c r="G2766">
        <v>953.31</v>
      </c>
      <c r="H2766">
        <v>7706782.2199999997</v>
      </c>
    </row>
    <row r="2767" spans="1:8" x14ac:dyDescent="0.3">
      <c r="A2767" s="8">
        <f>DATEVALUE(MID(B2767,1,10))+(IF(RIGHT(B2767,2)="PM",12,0)+MID(B2767,12,2))/24</f>
        <v>43790</v>
      </c>
      <c r="B2767" t="s">
        <v>2936</v>
      </c>
      <c r="C2767">
        <v>8088.41</v>
      </c>
      <c r="D2767">
        <v>8109.84</v>
      </c>
      <c r="E2767">
        <v>8063.02</v>
      </c>
      <c r="F2767">
        <v>8080.96</v>
      </c>
      <c r="G2767">
        <v>1379.68</v>
      </c>
      <c r="H2767">
        <v>11157094.800000001</v>
      </c>
    </row>
    <row r="2768" spans="1:8" x14ac:dyDescent="0.3">
      <c r="A2768" s="8">
        <f>DATEVALUE(MID(B2768,1,10))+(IF(RIGHT(B2768,2)="PM",12,0)+MID(B2768,12,2))/24</f>
        <v>43789.458333333336</v>
      </c>
      <c r="B2768" t="s">
        <v>2937</v>
      </c>
      <c r="C2768">
        <v>8061</v>
      </c>
      <c r="D2768">
        <v>8097.82</v>
      </c>
      <c r="E2768">
        <v>8053.27</v>
      </c>
      <c r="F2768">
        <v>8088.41</v>
      </c>
      <c r="G2768">
        <v>1391.45</v>
      </c>
      <c r="H2768">
        <v>11242061.93</v>
      </c>
    </row>
    <row r="2769" spans="1:8" x14ac:dyDescent="0.3">
      <c r="A2769" s="8">
        <f>DATEVALUE(MID(B2769,1,10))+(IF(RIGHT(B2769,2)="PM",12,0)+MID(B2769,12,2))/24</f>
        <v>43789.416666666664</v>
      </c>
      <c r="B2769" t="s">
        <v>2938</v>
      </c>
      <c r="C2769">
        <v>8076</v>
      </c>
      <c r="D2769">
        <v>8083.68</v>
      </c>
      <c r="E2769">
        <v>8038.4</v>
      </c>
      <c r="F2769">
        <v>8061</v>
      </c>
      <c r="G2769">
        <v>1886.1</v>
      </c>
      <c r="H2769">
        <v>15209294.5</v>
      </c>
    </row>
    <row r="2770" spans="1:8" x14ac:dyDescent="0.3">
      <c r="A2770" s="8">
        <f>DATEVALUE(MID(B2770,1,10))+(IF(RIGHT(B2770,2)="PM",12,0)+MID(B2770,12,2))/24</f>
        <v>43789.375</v>
      </c>
      <c r="B2770" t="s">
        <v>2939</v>
      </c>
      <c r="C2770">
        <v>8089.66</v>
      </c>
      <c r="D2770">
        <v>8102.26</v>
      </c>
      <c r="E2770">
        <v>8064.34</v>
      </c>
      <c r="F2770">
        <v>8076</v>
      </c>
      <c r="G2770">
        <v>1676.63</v>
      </c>
      <c r="H2770">
        <v>13552467.83</v>
      </c>
    </row>
    <row r="2771" spans="1:8" x14ac:dyDescent="0.3">
      <c r="A2771" s="8">
        <f>DATEVALUE(MID(B2771,1,10))+(IF(RIGHT(B2771,2)="PM",12,0)+MID(B2771,12,2))/24</f>
        <v>43789.333333333336</v>
      </c>
      <c r="B2771" t="s">
        <v>2940</v>
      </c>
      <c r="C2771">
        <v>8121.47</v>
      </c>
      <c r="D2771">
        <v>8134</v>
      </c>
      <c r="E2771">
        <v>8082.46</v>
      </c>
      <c r="F2771">
        <v>8089.66</v>
      </c>
      <c r="G2771">
        <v>1591.47</v>
      </c>
      <c r="H2771">
        <v>12896403.34</v>
      </c>
    </row>
    <row r="2772" spans="1:8" x14ac:dyDescent="0.3">
      <c r="A2772" s="8">
        <f>DATEVALUE(MID(B2772,1,10))+(IF(RIGHT(B2772,2)="PM",12,0)+MID(B2772,12,2))/24</f>
        <v>43789.291666666664</v>
      </c>
      <c r="B2772" t="s">
        <v>2941</v>
      </c>
      <c r="C2772">
        <v>8126.86</v>
      </c>
      <c r="D2772">
        <v>8137.8</v>
      </c>
      <c r="E2772">
        <v>8118</v>
      </c>
      <c r="F2772">
        <v>8121.47</v>
      </c>
      <c r="G2772">
        <v>755.31</v>
      </c>
      <c r="H2772">
        <v>6138442.7599999998</v>
      </c>
    </row>
    <row r="2773" spans="1:8" x14ac:dyDescent="0.3">
      <c r="A2773" s="8">
        <f>DATEVALUE(MID(B2773,1,10))+(IF(RIGHT(B2773,2)="PM",12,0)+MID(B2773,12,2))/24</f>
        <v>43789.25</v>
      </c>
      <c r="B2773" t="s">
        <v>2942</v>
      </c>
      <c r="C2773">
        <v>8113.02</v>
      </c>
      <c r="D2773">
        <v>8141.62</v>
      </c>
      <c r="E2773">
        <v>8105.6</v>
      </c>
      <c r="F2773">
        <v>8126.86</v>
      </c>
      <c r="G2773">
        <v>902.15</v>
      </c>
      <c r="H2773">
        <v>7328219.5800000001</v>
      </c>
    </row>
    <row r="2774" spans="1:8" x14ac:dyDescent="0.3">
      <c r="A2774" s="8">
        <f>DATEVALUE(MID(B2774,1,10))+(IF(RIGHT(B2774,2)="PM",12,0)+MID(B2774,12,2))/24</f>
        <v>43789.208333333336</v>
      </c>
      <c r="B2774" t="s">
        <v>2943</v>
      </c>
      <c r="C2774">
        <v>8109</v>
      </c>
      <c r="D2774">
        <v>8119.88</v>
      </c>
      <c r="E2774">
        <v>8078.9</v>
      </c>
      <c r="F2774">
        <v>8113.02</v>
      </c>
      <c r="G2774">
        <v>1170.56</v>
      </c>
      <c r="H2774">
        <v>9479883.7799999993</v>
      </c>
    </row>
    <row r="2775" spans="1:8" x14ac:dyDescent="0.3">
      <c r="A2775" s="8">
        <f>DATEVALUE(MID(B2775,1,10))+(IF(RIGHT(B2775,2)="PM",12,0)+MID(B2775,12,2))/24</f>
        <v>43789.166666666664</v>
      </c>
      <c r="B2775" t="s">
        <v>2944</v>
      </c>
      <c r="C2775">
        <v>8130.37</v>
      </c>
      <c r="D2775">
        <v>8148.16</v>
      </c>
      <c r="E2775">
        <v>8100.01</v>
      </c>
      <c r="F2775">
        <v>8109</v>
      </c>
      <c r="G2775">
        <v>1101.9100000000001</v>
      </c>
      <c r="H2775">
        <v>8950580.4700000007</v>
      </c>
    </row>
    <row r="2776" spans="1:8" x14ac:dyDescent="0.3">
      <c r="A2776" s="8">
        <f>DATEVALUE(MID(B2776,1,10))+(IF(RIGHT(B2776,2)="PM",12,0)+MID(B2776,12,2))/24</f>
        <v>43789.125</v>
      </c>
      <c r="B2776" t="s">
        <v>2945</v>
      </c>
      <c r="C2776">
        <v>8143.71</v>
      </c>
      <c r="D2776">
        <v>8143.72</v>
      </c>
      <c r="E2776">
        <v>8124.06</v>
      </c>
      <c r="F2776">
        <v>8130.37</v>
      </c>
      <c r="G2776">
        <v>838.68</v>
      </c>
      <c r="H2776">
        <v>6820930.2699999996</v>
      </c>
    </row>
    <row r="2777" spans="1:8" x14ac:dyDescent="0.3">
      <c r="A2777" s="8">
        <f>DATEVALUE(MID(B2777,1,10))+(IF(RIGHT(B2777,2)="PM",12,0)+MID(B2777,12,2))/24</f>
        <v>43789.083333333336</v>
      </c>
      <c r="B2777" t="s">
        <v>2946</v>
      </c>
      <c r="C2777">
        <v>8130.53</v>
      </c>
      <c r="D2777">
        <v>8158.36</v>
      </c>
      <c r="E2777">
        <v>8128.95</v>
      </c>
      <c r="F2777">
        <v>8143.71</v>
      </c>
      <c r="G2777">
        <v>969.66</v>
      </c>
      <c r="H2777">
        <v>7897947.9100000001</v>
      </c>
    </row>
    <row r="2778" spans="1:8" x14ac:dyDescent="0.3">
      <c r="A2778" s="8">
        <f>DATEVALUE(MID(B2778,1,10))+(IF(RIGHT(B2778,2)="PM",12,0)+MID(B2778,12,2))/24</f>
        <v>43789.041666666664</v>
      </c>
      <c r="B2778" t="s">
        <v>2947</v>
      </c>
      <c r="C2778">
        <v>8124.07</v>
      </c>
      <c r="D2778">
        <v>8149</v>
      </c>
      <c r="E2778">
        <v>8115.44</v>
      </c>
      <c r="F2778">
        <v>8130.53</v>
      </c>
      <c r="G2778">
        <v>947.75</v>
      </c>
      <c r="H2778">
        <v>7707524.0999999996</v>
      </c>
    </row>
    <row r="2779" spans="1:8" x14ac:dyDescent="0.3">
      <c r="A2779" s="8">
        <f>DATEVALUE(MID(B2779,1,10))+(IF(RIGHT(B2779,2)="PM",12,0)+MID(B2779,12,2))/24</f>
        <v>43789.5</v>
      </c>
      <c r="B2779" t="s">
        <v>2948</v>
      </c>
      <c r="C2779">
        <v>8133.64</v>
      </c>
      <c r="D2779">
        <v>8135.99</v>
      </c>
      <c r="E2779">
        <v>8095</v>
      </c>
      <c r="F2779">
        <v>8124.07</v>
      </c>
      <c r="G2779">
        <v>979.99</v>
      </c>
      <c r="H2779">
        <v>7955008.5499999998</v>
      </c>
    </row>
    <row r="2780" spans="1:8" x14ac:dyDescent="0.3">
      <c r="A2780" s="8">
        <f>DATEVALUE(MID(B2780,1,10))+(IF(RIGHT(B2780,2)="PM",12,0)+MID(B2780,12,2))/24</f>
        <v>43788.958333333336</v>
      </c>
      <c r="B2780" t="s">
        <v>2949</v>
      </c>
      <c r="C2780">
        <v>8139.44</v>
      </c>
      <c r="D2780">
        <v>8154.23</v>
      </c>
      <c r="E2780">
        <v>8114.37</v>
      </c>
      <c r="F2780">
        <v>8133.64</v>
      </c>
      <c r="G2780">
        <v>635</v>
      </c>
      <c r="H2780">
        <v>5162125.22</v>
      </c>
    </row>
    <row r="2781" spans="1:8" x14ac:dyDescent="0.3">
      <c r="A2781" s="8">
        <f>DATEVALUE(MID(B2781,1,10))+(IF(RIGHT(B2781,2)="PM",12,0)+MID(B2781,12,2))/24</f>
        <v>43788.916666666664</v>
      </c>
      <c r="B2781" t="s">
        <v>2950</v>
      </c>
      <c r="C2781">
        <v>8116.73</v>
      </c>
      <c r="D2781">
        <v>8165.02</v>
      </c>
      <c r="E2781">
        <v>8114.43</v>
      </c>
      <c r="F2781">
        <v>8139.44</v>
      </c>
      <c r="G2781">
        <v>1338.83</v>
      </c>
      <c r="H2781">
        <v>10889311.359999999</v>
      </c>
    </row>
    <row r="2782" spans="1:8" x14ac:dyDescent="0.3">
      <c r="A2782" s="8">
        <f>DATEVALUE(MID(B2782,1,10))+(IF(RIGHT(B2782,2)="PM",12,0)+MID(B2782,12,2))/24</f>
        <v>43788.875</v>
      </c>
      <c r="B2782" t="s">
        <v>2951</v>
      </c>
      <c r="C2782">
        <v>8114.68</v>
      </c>
      <c r="D2782">
        <v>8124.82</v>
      </c>
      <c r="E2782">
        <v>8098.04</v>
      </c>
      <c r="F2782">
        <v>8116.73</v>
      </c>
      <c r="G2782">
        <v>648.08000000000004</v>
      </c>
      <c r="H2782">
        <v>5256292.97</v>
      </c>
    </row>
    <row r="2783" spans="1:8" x14ac:dyDescent="0.3">
      <c r="A2783" s="8">
        <f>DATEVALUE(MID(B2783,1,10))+(IF(RIGHT(B2783,2)="PM",12,0)+MID(B2783,12,2))/24</f>
        <v>43788.833333333336</v>
      </c>
      <c r="B2783" t="s">
        <v>2952</v>
      </c>
      <c r="C2783">
        <v>8109.63</v>
      </c>
      <c r="D2783">
        <v>8115.61</v>
      </c>
      <c r="E2783">
        <v>8077.61</v>
      </c>
      <c r="F2783">
        <v>8114.68</v>
      </c>
      <c r="G2783">
        <v>767.04</v>
      </c>
      <c r="H2783">
        <v>6210576.5599999996</v>
      </c>
    </row>
    <row r="2784" spans="1:8" x14ac:dyDescent="0.3">
      <c r="A2784" s="8">
        <f>DATEVALUE(MID(B2784,1,10))+(IF(RIGHT(B2784,2)="PM",12,0)+MID(B2784,12,2))/24</f>
        <v>43788.791666666664</v>
      </c>
      <c r="B2784" t="s">
        <v>2953</v>
      </c>
      <c r="C2784">
        <v>8097.46</v>
      </c>
      <c r="D2784">
        <v>8120</v>
      </c>
      <c r="E2784">
        <v>8093.65</v>
      </c>
      <c r="F2784">
        <v>8109.63</v>
      </c>
      <c r="G2784">
        <v>710.22</v>
      </c>
      <c r="H2784">
        <v>5758369.1600000001</v>
      </c>
    </row>
    <row r="2785" spans="1:8" x14ac:dyDescent="0.3">
      <c r="A2785" s="8">
        <f>DATEVALUE(MID(B2785,1,10))+(IF(RIGHT(B2785,2)="PM",12,0)+MID(B2785,12,2))/24</f>
        <v>43788.75</v>
      </c>
      <c r="B2785" t="s">
        <v>2954</v>
      </c>
      <c r="C2785">
        <v>8092.2</v>
      </c>
      <c r="D2785">
        <v>8122.42</v>
      </c>
      <c r="E2785">
        <v>8091.89</v>
      </c>
      <c r="F2785">
        <v>8097.46</v>
      </c>
      <c r="G2785">
        <v>860.32</v>
      </c>
      <c r="H2785">
        <v>6974961.0700000003</v>
      </c>
    </row>
    <row r="2786" spans="1:8" x14ac:dyDescent="0.3">
      <c r="A2786" s="8">
        <f>DATEVALUE(MID(B2786,1,10))+(IF(RIGHT(B2786,2)="PM",12,0)+MID(B2786,12,2))/24</f>
        <v>43788.708333333336</v>
      </c>
      <c r="B2786" t="s">
        <v>2955</v>
      </c>
      <c r="C2786">
        <v>8093.24</v>
      </c>
      <c r="D2786">
        <v>8107.74</v>
      </c>
      <c r="E2786">
        <v>8049.03</v>
      </c>
      <c r="F2786">
        <v>8092.2</v>
      </c>
      <c r="G2786">
        <v>1850.77</v>
      </c>
      <c r="H2786">
        <v>14953756.130000001</v>
      </c>
    </row>
    <row r="2787" spans="1:8" x14ac:dyDescent="0.3">
      <c r="A2787" s="8">
        <f>DATEVALUE(MID(B2787,1,10))+(IF(RIGHT(B2787,2)="PM",12,0)+MID(B2787,12,2))/24</f>
        <v>43788.666666666664</v>
      </c>
      <c r="B2787" t="s">
        <v>2956</v>
      </c>
      <c r="C2787">
        <v>8101.43</v>
      </c>
      <c r="D2787">
        <v>8156.47</v>
      </c>
      <c r="E2787">
        <v>8084.27</v>
      </c>
      <c r="F2787">
        <v>8093.24</v>
      </c>
      <c r="G2787">
        <v>2001.14</v>
      </c>
      <c r="H2787">
        <v>16268170.58</v>
      </c>
    </row>
    <row r="2788" spans="1:8" x14ac:dyDescent="0.3">
      <c r="A2788" s="8">
        <f>DATEVALUE(MID(B2788,1,10))+(IF(RIGHT(B2788,2)="PM",12,0)+MID(B2788,12,2))/24</f>
        <v>43788.625</v>
      </c>
      <c r="B2788" t="s">
        <v>2957</v>
      </c>
      <c r="C2788">
        <v>8098.43</v>
      </c>
      <c r="D2788">
        <v>8114.21</v>
      </c>
      <c r="E2788">
        <v>8072.18</v>
      </c>
      <c r="F2788">
        <v>8101.43</v>
      </c>
      <c r="G2788">
        <v>1446.76</v>
      </c>
      <c r="H2788">
        <v>11711171.220000001</v>
      </c>
    </row>
    <row r="2789" spans="1:8" x14ac:dyDescent="0.3">
      <c r="A2789" s="8">
        <f>DATEVALUE(MID(B2789,1,10))+(IF(RIGHT(B2789,2)="PM",12,0)+MID(B2789,12,2))/24</f>
        <v>43788.583333333336</v>
      </c>
      <c r="B2789" t="s">
        <v>2958</v>
      </c>
      <c r="C2789">
        <v>8055.12</v>
      </c>
      <c r="D2789">
        <v>8123.34</v>
      </c>
      <c r="E2789">
        <v>8054.22</v>
      </c>
      <c r="F2789">
        <v>8098.43</v>
      </c>
      <c r="G2789">
        <v>2588.37</v>
      </c>
      <c r="H2789">
        <v>20956152.300000001</v>
      </c>
    </row>
    <row r="2790" spans="1:8" x14ac:dyDescent="0.3">
      <c r="A2790" s="8">
        <f>DATEVALUE(MID(B2790,1,10))+(IF(RIGHT(B2790,2)="PM",12,0)+MID(B2790,12,2))/24</f>
        <v>43788.541666666664</v>
      </c>
      <c r="B2790" t="s">
        <v>2959</v>
      </c>
      <c r="C2790">
        <v>8042.39</v>
      </c>
      <c r="D2790">
        <v>8071.43</v>
      </c>
      <c r="E2790">
        <v>8010.1</v>
      </c>
      <c r="F2790">
        <v>8055.12</v>
      </c>
      <c r="G2790">
        <v>2421.67</v>
      </c>
      <c r="H2790">
        <v>19484708.73</v>
      </c>
    </row>
    <row r="2791" spans="1:8" x14ac:dyDescent="0.3">
      <c r="A2791" s="8">
        <f>DATEVALUE(MID(B2791,1,10))+(IF(RIGHT(B2791,2)="PM",12,0)+MID(B2791,12,2))/24</f>
        <v>43789</v>
      </c>
      <c r="B2791" t="s">
        <v>2960</v>
      </c>
      <c r="C2791">
        <v>8073.88</v>
      </c>
      <c r="D2791">
        <v>8117</v>
      </c>
      <c r="E2791">
        <v>8024.81</v>
      </c>
      <c r="F2791">
        <v>8042.39</v>
      </c>
      <c r="G2791">
        <v>3161.76</v>
      </c>
      <c r="H2791">
        <v>25558646.780000001</v>
      </c>
    </row>
    <row r="2792" spans="1:8" x14ac:dyDescent="0.3">
      <c r="A2792" s="8">
        <f>DATEVALUE(MID(B2792,1,10))+(IF(RIGHT(B2792,2)="PM",12,0)+MID(B2792,12,2))/24</f>
        <v>43788.458333333336</v>
      </c>
      <c r="B2792" t="s">
        <v>2961</v>
      </c>
      <c r="C2792">
        <v>8116.4</v>
      </c>
      <c r="D2792">
        <v>8129.73</v>
      </c>
      <c r="E2792">
        <v>8003</v>
      </c>
      <c r="F2792">
        <v>8073.88</v>
      </c>
      <c r="G2792">
        <v>5266.16</v>
      </c>
      <c r="H2792">
        <v>42527859.170000002</v>
      </c>
    </row>
    <row r="2793" spans="1:8" x14ac:dyDescent="0.3">
      <c r="A2793" s="8">
        <f>DATEVALUE(MID(B2793,1,10))+(IF(RIGHT(B2793,2)="PM",12,0)+MID(B2793,12,2))/24</f>
        <v>43788.416666666664</v>
      </c>
      <c r="B2793" t="s">
        <v>2962</v>
      </c>
      <c r="C2793">
        <v>8151.73</v>
      </c>
      <c r="D2793">
        <v>8158.99</v>
      </c>
      <c r="E2793">
        <v>8080.72</v>
      </c>
      <c r="F2793">
        <v>8116.4</v>
      </c>
      <c r="G2793">
        <v>1552.16</v>
      </c>
      <c r="H2793">
        <v>12614197.24</v>
      </c>
    </row>
    <row r="2794" spans="1:8" x14ac:dyDescent="0.3">
      <c r="A2794" s="8">
        <f>DATEVALUE(MID(B2794,1,10))+(IF(RIGHT(B2794,2)="PM",12,0)+MID(B2794,12,2))/24</f>
        <v>43788.375</v>
      </c>
      <c r="B2794" t="s">
        <v>2963</v>
      </c>
      <c r="C2794">
        <v>8173.02</v>
      </c>
      <c r="D2794">
        <v>8174.02</v>
      </c>
      <c r="E2794">
        <v>8136.34</v>
      </c>
      <c r="F2794">
        <v>8151.73</v>
      </c>
      <c r="G2794">
        <v>1190.75</v>
      </c>
      <c r="H2794">
        <v>9709546.7200000007</v>
      </c>
    </row>
    <row r="2795" spans="1:8" x14ac:dyDescent="0.3">
      <c r="A2795" s="8">
        <f>DATEVALUE(MID(B2795,1,10))+(IF(RIGHT(B2795,2)="PM",12,0)+MID(B2795,12,2))/24</f>
        <v>43788.333333333336</v>
      </c>
      <c r="B2795" t="s">
        <v>2964</v>
      </c>
      <c r="C2795">
        <v>8128.06</v>
      </c>
      <c r="D2795">
        <v>8179.72</v>
      </c>
      <c r="E2795">
        <v>8123.53</v>
      </c>
      <c r="F2795">
        <v>8173.02</v>
      </c>
      <c r="G2795">
        <v>2489.6799999999998</v>
      </c>
      <c r="H2795">
        <v>20293527.289999999</v>
      </c>
    </row>
    <row r="2796" spans="1:8" x14ac:dyDescent="0.3">
      <c r="A2796" s="8">
        <f>DATEVALUE(MID(B2796,1,10))+(IF(RIGHT(B2796,2)="PM",12,0)+MID(B2796,12,2))/24</f>
        <v>43788.291666666664</v>
      </c>
      <c r="B2796" t="s">
        <v>2965</v>
      </c>
      <c r="C2796">
        <v>8159.52</v>
      </c>
      <c r="D2796">
        <v>8160.35</v>
      </c>
      <c r="E2796">
        <v>8092.5</v>
      </c>
      <c r="F2796">
        <v>8128.06</v>
      </c>
      <c r="G2796">
        <v>2687.05</v>
      </c>
      <c r="H2796">
        <v>21837430.550000001</v>
      </c>
    </row>
    <row r="2797" spans="1:8" x14ac:dyDescent="0.3">
      <c r="A2797" s="8">
        <f>DATEVALUE(MID(B2797,1,10))+(IF(RIGHT(B2797,2)="PM",12,0)+MID(B2797,12,2))/24</f>
        <v>43788.25</v>
      </c>
      <c r="B2797" t="s">
        <v>2966</v>
      </c>
      <c r="C2797">
        <v>8146.13</v>
      </c>
      <c r="D2797">
        <v>8170</v>
      </c>
      <c r="E2797">
        <v>8119.35</v>
      </c>
      <c r="F2797">
        <v>8159.52</v>
      </c>
      <c r="G2797">
        <v>1810.31</v>
      </c>
      <c r="H2797">
        <v>14745063.42</v>
      </c>
    </row>
    <row r="2798" spans="1:8" x14ac:dyDescent="0.3">
      <c r="A2798" s="8">
        <f>DATEVALUE(MID(B2798,1,10))+(IF(RIGHT(B2798,2)="PM",12,0)+MID(B2798,12,2))/24</f>
        <v>43788.208333333336</v>
      </c>
      <c r="B2798" t="s">
        <v>2967</v>
      </c>
      <c r="C2798">
        <v>8153.41</v>
      </c>
      <c r="D2798">
        <v>8170.75</v>
      </c>
      <c r="E2798">
        <v>8136.38</v>
      </c>
      <c r="F2798">
        <v>8146.13</v>
      </c>
      <c r="G2798">
        <v>1243.7</v>
      </c>
      <c r="H2798">
        <v>10141808.99</v>
      </c>
    </row>
    <row r="2799" spans="1:8" x14ac:dyDescent="0.3">
      <c r="A2799" s="8">
        <f>DATEVALUE(MID(B2799,1,10))+(IF(RIGHT(B2799,2)="PM",12,0)+MID(B2799,12,2))/24</f>
        <v>43788.166666666664</v>
      </c>
      <c r="B2799" t="s">
        <v>2968</v>
      </c>
      <c r="C2799">
        <v>8153.23</v>
      </c>
      <c r="D2799">
        <v>8171.19</v>
      </c>
      <c r="E2799">
        <v>8103.99</v>
      </c>
      <c r="F2799">
        <v>8153.41</v>
      </c>
      <c r="G2799">
        <v>1657.4</v>
      </c>
      <c r="H2799">
        <v>13497428.93</v>
      </c>
    </row>
    <row r="2800" spans="1:8" x14ac:dyDescent="0.3">
      <c r="A2800" s="8">
        <f>DATEVALUE(MID(B2800,1,10))+(IF(RIGHT(B2800,2)="PM",12,0)+MID(B2800,12,2))/24</f>
        <v>43788.125</v>
      </c>
      <c r="B2800" t="s">
        <v>2969</v>
      </c>
      <c r="C2800">
        <v>8200.44</v>
      </c>
      <c r="D2800">
        <v>8201.49</v>
      </c>
      <c r="E2800">
        <v>8132.51</v>
      </c>
      <c r="F2800">
        <v>8153.23</v>
      </c>
      <c r="G2800">
        <v>1438.81</v>
      </c>
      <c r="H2800">
        <v>11754348.460000001</v>
      </c>
    </row>
    <row r="2801" spans="1:8" x14ac:dyDescent="0.3">
      <c r="A2801" s="8">
        <f>DATEVALUE(MID(B2801,1,10))+(IF(RIGHT(B2801,2)="PM",12,0)+MID(B2801,12,2))/24</f>
        <v>43788.083333333336</v>
      </c>
      <c r="B2801" t="s">
        <v>2970</v>
      </c>
      <c r="C2801">
        <v>8196.1200000000008</v>
      </c>
      <c r="D2801">
        <v>8210</v>
      </c>
      <c r="E2801">
        <v>8192.0400000000009</v>
      </c>
      <c r="F2801">
        <v>8200.44</v>
      </c>
      <c r="G2801">
        <v>643.78</v>
      </c>
      <c r="H2801">
        <v>5280411.53</v>
      </c>
    </row>
    <row r="2802" spans="1:8" x14ac:dyDescent="0.3">
      <c r="A2802" s="8">
        <f>DATEVALUE(MID(B2802,1,10))+(IF(RIGHT(B2802,2)="PM",12,0)+MID(B2802,12,2))/24</f>
        <v>43788.041666666664</v>
      </c>
      <c r="B2802" t="s">
        <v>2971</v>
      </c>
      <c r="C2802">
        <v>8183.39</v>
      </c>
      <c r="D2802">
        <v>8206.9500000000007</v>
      </c>
      <c r="E2802">
        <v>8176.85</v>
      </c>
      <c r="F2802">
        <v>8196.1200000000008</v>
      </c>
      <c r="G2802">
        <v>954.57</v>
      </c>
      <c r="H2802">
        <v>7820257.8399999999</v>
      </c>
    </row>
    <row r="2803" spans="1:8" x14ac:dyDescent="0.3">
      <c r="A2803" s="8">
        <f>DATEVALUE(MID(B2803,1,10))+(IF(RIGHT(B2803,2)="PM",12,0)+MID(B2803,12,2))/24</f>
        <v>43788.5</v>
      </c>
      <c r="B2803" t="s">
        <v>2972</v>
      </c>
      <c r="C2803">
        <v>8187.17</v>
      </c>
      <c r="D2803">
        <v>8218.6299999999992</v>
      </c>
      <c r="E2803">
        <v>8174.07</v>
      </c>
      <c r="F2803">
        <v>8183.39</v>
      </c>
      <c r="G2803">
        <v>904.36</v>
      </c>
      <c r="H2803">
        <v>7405594.3499999996</v>
      </c>
    </row>
    <row r="2804" spans="1:8" x14ac:dyDescent="0.3">
      <c r="A2804" s="8">
        <f>DATEVALUE(MID(B2804,1,10))+(IF(RIGHT(B2804,2)="PM",12,0)+MID(B2804,12,2))/24</f>
        <v>43787.958333333336</v>
      </c>
      <c r="B2804" t="s">
        <v>2973</v>
      </c>
      <c r="C2804">
        <v>8211.39</v>
      </c>
      <c r="D2804">
        <v>8219.7800000000007</v>
      </c>
      <c r="E2804">
        <v>8185.26</v>
      </c>
      <c r="F2804">
        <v>8187.17</v>
      </c>
      <c r="G2804">
        <v>594.19000000000005</v>
      </c>
      <c r="H2804">
        <v>4874729.9800000004</v>
      </c>
    </row>
    <row r="2805" spans="1:8" x14ac:dyDescent="0.3">
      <c r="A2805" s="8">
        <f>DATEVALUE(MID(B2805,1,10))+(IF(RIGHT(B2805,2)="PM",12,0)+MID(B2805,12,2))/24</f>
        <v>43787.916666666664</v>
      </c>
      <c r="B2805" t="s">
        <v>2974</v>
      </c>
      <c r="C2805">
        <v>8237.94</v>
      </c>
      <c r="D2805">
        <v>8239.5400000000009</v>
      </c>
      <c r="E2805">
        <v>8191.38</v>
      </c>
      <c r="F2805">
        <v>8211.39</v>
      </c>
      <c r="G2805">
        <v>823.29</v>
      </c>
      <c r="H2805">
        <v>6763879.5800000001</v>
      </c>
    </row>
    <row r="2806" spans="1:8" x14ac:dyDescent="0.3">
      <c r="A2806" s="8">
        <f>DATEVALUE(MID(B2806,1,10))+(IF(RIGHT(B2806,2)="PM",12,0)+MID(B2806,12,2))/24</f>
        <v>43787.875</v>
      </c>
      <c r="B2806" t="s">
        <v>2975</v>
      </c>
      <c r="C2806">
        <v>8217.89</v>
      </c>
      <c r="D2806">
        <v>8246</v>
      </c>
      <c r="E2806">
        <v>8200.4599999999991</v>
      </c>
      <c r="F2806">
        <v>8237.94</v>
      </c>
      <c r="G2806">
        <v>1238.83</v>
      </c>
      <c r="H2806">
        <v>10184705.939999999</v>
      </c>
    </row>
    <row r="2807" spans="1:8" x14ac:dyDescent="0.3">
      <c r="A2807" s="8">
        <f>DATEVALUE(MID(B2807,1,10))+(IF(RIGHT(B2807,2)="PM",12,0)+MID(B2807,12,2))/24</f>
        <v>43787.833333333336</v>
      </c>
      <c r="B2807" t="s">
        <v>2976</v>
      </c>
      <c r="C2807">
        <v>8213.9500000000007</v>
      </c>
      <c r="D2807">
        <v>8221.7000000000007</v>
      </c>
      <c r="E2807">
        <v>8169.03</v>
      </c>
      <c r="F2807">
        <v>8217.89</v>
      </c>
      <c r="G2807">
        <v>1746.63</v>
      </c>
      <c r="H2807">
        <v>14307761.220000001</v>
      </c>
    </row>
    <row r="2808" spans="1:8" x14ac:dyDescent="0.3">
      <c r="A2808" s="8">
        <f>DATEVALUE(MID(B2808,1,10))+(IF(RIGHT(B2808,2)="PM",12,0)+MID(B2808,12,2))/24</f>
        <v>43787.791666666664</v>
      </c>
      <c r="B2808" t="s">
        <v>2977</v>
      </c>
      <c r="C2808">
        <v>8214.8799999999992</v>
      </c>
      <c r="D2808">
        <v>8248</v>
      </c>
      <c r="E2808">
        <v>8174</v>
      </c>
      <c r="F2808">
        <v>8213.9500000000007</v>
      </c>
      <c r="G2808">
        <v>2478.2600000000002</v>
      </c>
      <c r="H2808">
        <v>20344843.559999999</v>
      </c>
    </row>
    <row r="2809" spans="1:8" x14ac:dyDescent="0.3">
      <c r="A2809" s="8">
        <f>DATEVALUE(MID(B2809,1,10))+(IF(RIGHT(B2809,2)="PM",12,0)+MID(B2809,12,2))/24</f>
        <v>43787.75</v>
      </c>
      <c r="B2809" t="s">
        <v>2978</v>
      </c>
      <c r="C2809">
        <v>8344.82</v>
      </c>
      <c r="D2809">
        <v>8348.93</v>
      </c>
      <c r="E2809">
        <v>8060</v>
      </c>
      <c r="F2809">
        <v>8214.8799999999992</v>
      </c>
      <c r="G2809">
        <v>9258.64</v>
      </c>
      <c r="H2809">
        <v>75968055.209999993</v>
      </c>
    </row>
    <row r="2810" spans="1:8" x14ac:dyDescent="0.3">
      <c r="A2810" s="8">
        <f>DATEVALUE(MID(B2810,1,10))+(IF(RIGHT(B2810,2)="PM",12,0)+MID(B2810,12,2))/24</f>
        <v>43787.708333333336</v>
      </c>
      <c r="B2810" t="s">
        <v>2979</v>
      </c>
      <c r="C2810">
        <v>8415.9500000000007</v>
      </c>
      <c r="D2810">
        <v>8416.17</v>
      </c>
      <c r="E2810">
        <v>8305</v>
      </c>
      <c r="F2810">
        <v>8344.82</v>
      </c>
      <c r="G2810">
        <v>3453.82</v>
      </c>
      <c r="H2810">
        <v>28869080.59</v>
      </c>
    </row>
    <row r="2811" spans="1:8" x14ac:dyDescent="0.3">
      <c r="A2811" s="8">
        <f>DATEVALUE(MID(B2811,1,10))+(IF(RIGHT(B2811,2)="PM",12,0)+MID(B2811,12,2))/24</f>
        <v>43787.666666666664</v>
      </c>
      <c r="B2811" t="s">
        <v>2980</v>
      </c>
      <c r="C2811">
        <v>8408.99</v>
      </c>
      <c r="D2811">
        <v>8437.2199999999993</v>
      </c>
      <c r="E2811">
        <v>8406.74</v>
      </c>
      <c r="F2811">
        <v>8415.9500000000007</v>
      </c>
      <c r="G2811">
        <v>1195.68</v>
      </c>
      <c r="H2811">
        <v>10069338.65</v>
      </c>
    </row>
    <row r="2812" spans="1:8" x14ac:dyDescent="0.3">
      <c r="A2812" s="8">
        <f>DATEVALUE(MID(B2812,1,10))+(IF(RIGHT(B2812,2)="PM",12,0)+MID(B2812,12,2))/24</f>
        <v>43787.625</v>
      </c>
      <c r="B2812" t="s">
        <v>2981</v>
      </c>
      <c r="C2812">
        <v>8443.34</v>
      </c>
      <c r="D2812">
        <v>8444.44</v>
      </c>
      <c r="E2812">
        <v>8395.93</v>
      </c>
      <c r="F2812">
        <v>8408.99</v>
      </c>
      <c r="G2812">
        <v>2107.4499999999998</v>
      </c>
      <c r="H2812">
        <v>17758087.969999999</v>
      </c>
    </row>
    <row r="2813" spans="1:8" x14ac:dyDescent="0.3">
      <c r="A2813" s="8">
        <f>DATEVALUE(MID(B2813,1,10))+(IF(RIGHT(B2813,2)="PM",12,0)+MID(B2813,12,2))/24</f>
        <v>43787.583333333336</v>
      </c>
      <c r="B2813" t="s">
        <v>2982</v>
      </c>
      <c r="C2813">
        <v>8445.94</v>
      </c>
      <c r="D2813">
        <v>8463.01</v>
      </c>
      <c r="E2813">
        <v>8440</v>
      </c>
      <c r="F2813">
        <v>8443.34</v>
      </c>
      <c r="G2813">
        <v>1300.99</v>
      </c>
      <c r="H2813">
        <v>10994258.880000001</v>
      </c>
    </row>
    <row r="2814" spans="1:8" x14ac:dyDescent="0.3">
      <c r="A2814" s="8">
        <f>DATEVALUE(MID(B2814,1,10))+(IF(RIGHT(B2814,2)="PM",12,0)+MID(B2814,12,2))/24</f>
        <v>43787.541666666664</v>
      </c>
      <c r="B2814" t="s">
        <v>2983</v>
      </c>
      <c r="C2814">
        <v>8415</v>
      </c>
      <c r="D2814">
        <v>8465.48</v>
      </c>
      <c r="E2814">
        <v>8405</v>
      </c>
      <c r="F2814">
        <v>8445.94</v>
      </c>
      <c r="G2814">
        <v>1403.93</v>
      </c>
      <c r="H2814">
        <v>11840336.449999999</v>
      </c>
    </row>
    <row r="2815" spans="1:8" x14ac:dyDescent="0.3">
      <c r="A2815" s="8">
        <f>DATEVALUE(MID(B2815,1,10))+(IF(RIGHT(B2815,2)="PM",12,0)+MID(B2815,12,2))/24</f>
        <v>43788</v>
      </c>
      <c r="B2815" t="s">
        <v>2984</v>
      </c>
      <c r="C2815">
        <v>8443.77</v>
      </c>
      <c r="D2815">
        <v>8445.75</v>
      </c>
      <c r="E2815">
        <v>8370.4500000000007</v>
      </c>
      <c r="F2815">
        <v>8415</v>
      </c>
      <c r="G2815">
        <v>2374.89</v>
      </c>
      <c r="H2815">
        <v>19981576.59</v>
      </c>
    </row>
    <row r="2816" spans="1:8" x14ac:dyDescent="0.3">
      <c r="A2816" s="8">
        <f>DATEVALUE(MID(B2816,1,10))+(IF(RIGHT(B2816,2)="PM",12,0)+MID(B2816,12,2))/24</f>
        <v>43787.458333333336</v>
      </c>
      <c r="B2816" t="s">
        <v>2985</v>
      </c>
      <c r="C2816">
        <v>8458.26</v>
      </c>
      <c r="D2816">
        <v>8466.19</v>
      </c>
      <c r="E2816">
        <v>8425</v>
      </c>
      <c r="F2816">
        <v>8443.77</v>
      </c>
      <c r="G2816">
        <v>1279.1199999999999</v>
      </c>
      <c r="H2816">
        <v>10802462.029999999</v>
      </c>
    </row>
    <row r="2817" spans="1:8" x14ac:dyDescent="0.3">
      <c r="A2817" s="8">
        <f>DATEVALUE(MID(B2817,1,10))+(IF(RIGHT(B2817,2)="PM",12,0)+MID(B2817,12,2))/24</f>
        <v>43787.416666666664</v>
      </c>
      <c r="B2817" t="s">
        <v>2986</v>
      </c>
      <c r="C2817">
        <v>8479.2099999999991</v>
      </c>
      <c r="D2817">
        <v>8479.74</v>
      </c>
      <c r="E2817">
        <v>8454.2900000000009</v>
      </c>
      <c r="F2817">
        <v>8458.26</v>
      </c>
      <c r="G2817">
        <v>893.23</v>
      </c>
      <c r="H2817">
        <v>7559131.8799999999</v>
      </c>
    </row>
    <row r="2818" spans="1:8" x14ac:dyDescent="0.3">
      <c r="A2818" s="8">
        <f>DATEVALUE(MID(B2818,1,10))+(IF(RIGHT(B2818,2)="PM",12,0)+MID(B2818,12,2))/24</f>
        <v>43787.375</v>
      </c>
      <c r="B2818" t="s">
        <v>2987</v>
      </c>
      <c r="C2818">
        <v>8473.5</v>
      </c>
      <c r="D2818">
        <v>8480.48</v>
      </c>
      <c r="E2818">
        <v>8457.64</v>
      </c>
      <c r="F2818">
        <v>8479.2099999999991</v>
      </c>
      <c r="G2818">
        <v>1056.54</v>
      </c>
      <c r="H2818">
        <v>8945656.3200000003</v>
      </c>
    </row>
    <row r="2819" spans="1:8" x14ac:dyDescent="0.3">
      <c r="A2819" s="8">
        <f>DATEVALUE(MID(B2819,1,10))+(IF(RIGHT(B2819,2)="PM",12,0)+MID(B2819,12,2))/24</f>
        <v>43787.333333333336</v>
      </c>
      <c r="B2819" t="s">
        <v>2988</v>
      </c>
      <c r="C2819">
        <v>8452.0300000000007</v>
      </c>
      <c r="D2819">
        <v>8499</v>
      </c>
      <c r="E2819">
        <v>8435.23</v>
      </c>
      <c r="F2819">
        <v>8473.5</v>
      </c>
      <c r="G2819">
        <v>1451.5</v>
      </c>
      <c r="H2819">
        <v>12288766.720000001</v>
      </c>
    </row>
    <row r="2820" spans="1:8" x14ac:dyDescent="0.3">
      <c r="A2820" s="8">
        <f>DATEVALUE(MID(B2820,1,10))+(IF(RIGHT(B2820,2)="PM",12,0)+MID(B2820,12,2))/24</f>
        <v>43787.291666666664</v>
      </c>
      <c r="B2820" t="s">
        <v>2989</v>
      </c>
      <c r="C2820">
        <v>8444.7800000000007</v>
      </c>
      <c r="D2820">
        <v>8467.7800000000007</v>
      </c>
      <c r="E2820">
        <v>8423.44</v>
      </c>
      <c r="F2820">
        <v>8452.0300000000007</v>
      </c>
      <c r="G2820">
        <v>1104.8800000000001</v>
      </c>
      <c r="H2820">
        <v>9332298</v>
      </c>
    </row>
    <row r="2821" spans="1:8" x14ac:dyDescent="0.3">
      <c r="A2821" s="8">
        <f>DATEVALUE(MID(B2821,1,10))+(IF(RIGHT(B2821,2)="PM",12,0)+MID(B2821,12,2))/24</f>
        <v>43787.25</v>
      </c>
      <c r="B2821" t="s">
        <v>2990</v>
      </c>
      <c r="C2821">
        <v>8482.3799999999992</v>
      </c>
      <c r="D2821">
        <v>8492</v>
      </c>
      <c r="E2821">
        <v>8432.14</v>
      </c>
      <c r="F2821">
        <v>8444.7800000000007</v>
      </c>
      <c r="G2821">
        <v>1007.91</v>
      </c>
      <c r="H2821">
        <v>8524617.2899999991</v>
      </c>
    </row>
    <row r="2822" spans="1:8" x14ac:dyDescent="0.3">
      <c r="A2822" s="8">
        <f>DATEVALUE(MID(B2822,1,10))+(IF(RIGHT(B2822,2)="PM",12,0)+MID(B2822,12,2))/24</f>
        <v>43787.208333333336</v>
      </c>
      <c r="B2822" t="s">
        <v>2991</v>
      </c>
      <c r="C2822">
        <v>8473.69</v>
      </c>
      <c r="D2822">
        <v>8487.7900000000009</v>
      </c>
      <c r="E2822">
        <v>8464.6299999999992</v>
      </c>
      <c r="F2822">
        <v>8482.3799999999992</v>
      </c>
      <c r="G2822">
        <v>360.08</v>
      </c>
      <c r="H2822">
        <v>3051474.32</v>
      </c>
    </row>
    <row r="2823" spans="1:8" x14ac:dyDescent="0.3">
      <c r="A2823" s="8">
        <f>DATEVALUE(MID(B2823,1,10))+(IF(RIGHT(B2823,2)="PM",12,0)+MID(B2823,12,2))/24</f>
        <v>43787.166666666664</v>
      </c>
      <c r="B2823" t="s">
        <v>2992</v>
      </c>
      <c r="C2823">
        <v>8475.7800000000007</v>
      </c>
      <c r="D2823">
        <v>8492</v>
      </c>
      <c r="E2823">
        <v>8457.7099999999991</v>
      </c>
      <c r="F2823">
        <v>8473.69</v>
      </c>
      <c r="G2823">
        <v>678.92</v>
      </c>
      <c r="H2823">
        <v>5753184.4100000001</v>
      </c>
    </row>
    <row r="2824" spans="1:8" x14ac:dyDescent="0.3">
      <c r="A2824" s="8">
        <f>DATEVALUE(MID(B2824,1,10))+(IF(RIGHT(B2824,2)="PM",12,0)+MID(B2824,12,2))/24</f>
        <v>43787.125</v>
      </c>
      <c r="B2824" t="s">
        <v>2993</v>
      </c>
      <c r="C2824">
        <v>8451.99</v>
      </c>
      <c r="D2824">
        <v>8481.65</v>
      </c>
      <c r="E2824">
        <v>8430.69</v>
      </c>
      <c r="F2824">
        <v>8475.7800000000007</v>
      </c>
      <c r="G2824">
        <v>983.82</v>
      </c>
      <c r="H2824">
        <v>8314319.1900000004</v>
      </c>
    </row>
    <row r="2825" spans="1:8" x14ac:dyDescent="0.3">
      <c r="A2825" s="8">
        <f>DATEVALUE(MID(B2825,1,10))+(IF(RIGHT(B2825,2)="PM",12,0)+MID(B2825,12,2))/24</f>
        <v>43787.083333333336</v>
      </c>
      <c r="B2825" t="s">
        <v>2994</v>
      </c>
      <c r="C2825">
        <v>8483.94</v>
      </c>
      <c r="D2825">
        <v>8485.0400000000009</v>
      </c>
      <c r="E2825">
        <v>8415</v>
      </c>
      <c r="F2825">
        <v>8451.99</v>
      </c>
      <c r="G2825">
        <v>1049.26</v>
      </c>
      <c r="H2825">
        <v>8868303.7599999998</v>
      </c>
    </row>
    <row r="2826" spans="1:8" x14ac:dyDescent="0.3">
      <c r="A2826" s="8">
        <f>DATEVALUE(MID(B2826,1,10))+(IF(RIGHT(B2826,2)="PM",12,0)+MID(B2826,12,2))/24</f>
        <v>43787.041666666664</v>
      </c>
      <c r="B2826" t="s">
        <v>2995</v>
      </c>
      <c r="C2826">
        <v>8494.5</v>
      </c>
      <c r="D2826">
        <v>8498.33</v>
      </c>
      <c r="E2826">
        <v>8473.7099999999991</v>
      </c>
      <c r="F2826">
        <v>8483.94</v>
      </c>
      <c r="G2826">
        <v>513.76</v>
      </c>
      <c r="H2826">
        <v>4360181.92</v>
      </c>
    </row>
    <row r="2827" spans="1:8" x14ac:dyDescent="0.3">
      <c r="A2827" s="8">
        <f>DATEVALUE(MID(B2827,1,10))+(IF(RIGHT(B2827,2)="PM",12,0)+MID(B2827,12,2))/24</f>
        <v>43787.5</v>
      </c>
      <c r="B2827" t="s">
        <v>2996</v>
      </c>
      <c r="C2827">
        <v>8502.4</v>
      </c>
      <c r="D2827">
        <v>8503.52</v>
      </c>
      <c r="E2827">
        <v>8456</v>
      </c>
      <c r="F2827">
        <v>8494.5</v>
      </c>
      <c r="G2827">
        <v>1111.92</v>
      </c>
      <c r="H2827">
        <v>9428016.2599999998</v>
      </c>
    </row>
    <row r="2828" spans="1:8" x14ac:dyDescent="0.3">
      <c r="A2828" s="8">
        <f>DATEVALUE(MID(B2828,1,10))+(IF(RIGHT(B2828,2)="PM",12,0)+MID(B2828,12,2))/24</f>
        <v>43786.958333333336</v>
      </c>
      <c r="B2828" t="s">
        <v>2997</v>
      </c>
      <c r="C2828">
        <v>8545.1299999999992</v>
      </c>
      <c r="D2828">
        <v>8547.48</v>
      </c>
      <c r="E2828">
        <v>8455.5499999999993</v>
      </c>
      <c r="F2828">
        <v>8502.4</v>
      </c>
      <c r="G2828">
        <v>1285.0899999999999</v>
      </c>
      <c r="H2828">
        <v>10926412.24</v>
      </c>
    </row>
    <row r="2829" spans="1:8" x14ac:dyDescent="0.3">
      <c r="A2829" s="8">
        <f>DATEVALUE(MID(B2829,1,10))+(IF(RIGHT(B2829,2)="PM",12,0)+MID(B2829,12,2))/24</f>
        <v>43786.916666666664</v>
      </c>
      <c r="B2829" t="s">
        <v>2998</v>
      </c>
      <c r="C2829">
        <v>8548.82</v>
      </c>
      <c r="D2829">
        <v>8553</v>
      </c>
      <c r="E2829">
        <v>8529.7199999999993</v>
      </c>
      <c r="F2829">
        <v>8545.1299999999992</v>
      </c>
      <c r="G2829">
        <v>402.81</v>
      </c>
      <c r="H2829">
        <v>3440390.29</v>
      </c>
    </row>
    <row r="2830" spans="1:8" x14ac:dyDescent="0.3">
      <c r="A2830" s="8">
        <f>DATEVALUE(MID(B2830,1,10))+(IF(RIGHT(B2830,2)="PM",12,0)+MID(B2830,12,2))/24</f>
        <v>43786.875</v>
      </c>
      <c r="B2830" t="s">
        <v>2999</v>
      </c>
      <c r="C2830">
        <v>8531.34</v>
      </c>
      <c r="D2830">
        <v>8559.52</v>
      </c>
      <c r="E2830">
        <v>8525.3700000000008</v>
      </c>
      <c r="F2830">
        <v>8548.82</v>
      </c>
      <c r="G2830">
        <v>674.2</v>
      </c>
      <c r="H2830">
        <v>5759446.6699999999</v>
      </c>
    </row>
    <row r="2831" spans="1:8" x14ac:dyDescent="0.3">
      <c r="A2831" s="8">
        <f>DATEVALUE(MID(B2831,1,10))+(IF(RIGHT(B2831,2)="PM",12,0)+MID(B2831,12,2))/24</f>
        <v>43786.833333333336</v>
      </c>
      <c r="B2831" t="s">
        <v>3000</v>
      </c>
      <c r="C2831">
        <v>8553.19</v>
      </c>
      <c r="D2831">
        <v>8635</v>
      </c>
      <c r="E2831">
        <v>8519</v>
      </c>
      <c r="F2831">
        <v>8531.34</v>
      </c>
      <c r="G2831">
        <v>2241.0700000000002</v>
      </c>
      <c r="H2831">
        <v>19209781.84</v>
      </c>
    </row>
    <row r="2832" spans="1:8" x14ac:dyDescent="0.3">
      <c r="A2832" s="8">
        <f>DATEVALUE(MID(B2832,1,10))+(IF(RIGHT(B2832,2)="PM",12,0)+MID(B2832,12,2))/24</f>
        <v>43786.791666666664</v>
      </c>
      <c r="B2832" t="s">
        <v>3001</v>
      </c>
      <c r="C2832">
        <v>8539.0499999999993</v>
      </c>
      <c r="D2832">
        <v>8567.5499999999993</v>
      </c>
      <c r="E2832">
        <v>8533.67</v>
      </c>
      <c r="F2832">
        <v>8553.19</v>
      </c>
      <c r="G2832">
        <v>1177.98</v>
      </c>
      <c r="H2832">
        <v>10072174.890000001</v>
      </c>
    </row>
    <row r="2833" spans="1:8" x14ac:dyDescent="0.3">
      <c r="A2833" s="8">
        <f>DATEVALUE(MID(B2833,1,10))+(IF(RIGHT(B2833,2)="PM",12,0)+MID(B2833,12,2))/24</f>
        <v>43786.75</v>
      </c>
      <c r="B2833" t="s">
        <v>3002</v>
      </c>
      <c r="C2833">
        <v>8542.0499999999993</v>
      </c>
      <c r="D2833">
        <v>8548.75</v>
      </c>
      <c r="E2833">
        <v>8530.4</v>
      </c>
      <c r="F2833">
        <v>8539.0499999999993</v>
      </c>
      <c r="G2833">
        <v>529.15</v>
      </c>
      <c r="H2833">
        <v>4518244.12</v>
      </c>
    </row>
    <row r="2834" spans="1:8" x14ac:dyDescent="0.3">
      <c r="A2834" s="8">
        <f>DATEVALUE(MID(B2834,1,10))+(IF(RIGHT(B2834,2)="PM",12,0)+MID(B2834,12,2))/24</f>
        <v>43786.708333333336</v>
      </c>
      <c r="B2834" t="s">
        <v>3003</v>
      </c>
      <c r="C2834">
        <v>8536.73</v>
      </c>
      <c r="D2834">
        <v>8557.49</v>
      </c>
      <c r="E2834">
        <v>8534.59</v>
      </c>
      <c r="F2834">
        <v>8542.0499999999993</v>
      </c>
      <c r="G2834">
        <v>670.68</v>
      </c>
      <c r="H2834">
        <v>5730986.0499999998</v>
      </c>
    </row>
    <row r="2835" spans="1:8" x14ac:dyDescent="0.3">
      <c r="A2835" s="8">
        <f>DATEVALUE(MID(B2835,1,10))+(IF(RIGHT(B2835,2)="PM",12,0)+MID(B2835,12,2))/24</f>
        <v>43786.666666666664</v>
      </c>
      <c r="B2835" t="s">
        <v>3004</v>
      </c>
      <c r="C2835">
        <v>8529.99</v>
      </c>
      <c r="D2835">
        <v>8550</v>
      </c>
      <c r="E2835">
        <v>8525.16</v>
      </c>
      <c r="F2835">
        <v>8536.73</v>
      </c>
      <c r="G2835">
        <v>765.64</v>
      </c>
      <c r="H2835">
        <v>6535395.21</v>
      </c>
    </row>
    <row r="2836" spans="1:8" x14ac:dyDescent="0.3">
      <c r="A2836" s="8">
        <f>DATEVALUE(MID(B2836,1,10))+(IF(RIGHT(B2836,2)="PM",12,0)+MID(B2836,12,2))/24</f>
        <v>43786.625</v>
      </c>
      <c r="B2836" t="s">
        <v>3005</v>
      </c>
      <c r="C2836">
        <v>8521.2000000000007</v>
      </c>
      <c r="D2836">
        <v>8544.39</v>
      </c>
      <c r="E2836">
        <v>8518.2999999999993</v>
      </c>
      <c r="F2836">
        <v>8529.99</v>
      </c>
      <c r="G2836">
        <v>702.17</v>
      </c>
      <c r="H2836">
        <v>5990139.1100000003</v>
      </c>
    </row>
    <row r="2837" spans="1:8" x14ac:dyDescent="0.3">
      <c r="A2837" s="8">
        <f>DATEVALUE(MID(B2837,1,10))+(IF(RIGHT(B2837,2)="PM",12,0)+MID(B2837,12,2))/24</f>
        <v>43786.583333333336</v>
      </c>
      <c r="B2837" t="s">
        <v>3006</v>
      </c>
      <c r="C2837">
        <v>8530.31</v>
      </c>
      <c r="D2837">
        <v>8536.26</v>
      </c>
      <c r="E2837">
        <v>8511.26</v>
      </c>
      <c r="F2837">
        <v>8521.2000000000007</v>
      </c>
      <c r="G2837">
        <v>884.76</v>
      </c>
      <c r="H2837">
        <v>7540203.6100000003</v>
      </c>
    </row>
    <row r="2838" spans="1:8" x14ac:dyDescent="0.3">
      <c r="A2838" s="8">
        <f>DATEVALUE(MID(B2838,1,10))+(IF(RIGHT(B2838,2)="PM",12,0)+MID(B2838,12,2))/24</f>
        <v>43786.541666666664</v>
      </c>
      <c r="B2838" t="s">
        <v>3007</v>
      </c>
      <c r="C2838">
        <v>8559.67</v>
      </c>
      <c r="D2838">
        <v>8573.69</v>
      </c>
      <c r="E2838">
        <v>8518</v>
      </c>
      <c r="F2838">
        <v>8530.31</v>
      </c>
      <c r="G2838">
        <v>1187.8900000000001</v>
      </c>
      <c r="H2838">
        <v>10145555.140000001</v>
      </c>
    </row>
    <row r="2839" spans="1:8" x14ac:dyDescent="0.3">
      <c r="A2839" s="8">
        <f>DATEVALUE(MID(B2839,1,10))+(IF(RIGHT(B2839,2)="PM",12,0)+MID(B2839,12,2))/24</f>
        <v>43787</v>
      </c>
      <c r="B2839" t="s">
        <v>3008</v>
      </c>
      <c r="C2839">
        <v>8521.26</v>
      </c>
      <c r="D2839">
        <v>8574.3700000000008</v>
      </c>
      <c r="E2839">
        <v>8520</v>
      </c>
      <c r="F2839">
        <v>8559.67</v>
      </c>
      <c r="G2839">
        <v>1162.83</v>
      </c>
      <c r="H2839">
        <v>9941789.7699999996</v>
      </c>
    </row>
    <row r="2840" spans="1:8" x14ac:dyDescent="0.3">
      <c r="A2840" s="8">
        <f>DATEVALUE(MID(B2840,1,10))+(IF(RIGHT(B2840,2)="PM",12,0)+MID(B2840,12,2))/24</f>
        <v>43786.458333333336</v>
      </c>
      <c r="B2840" t="s">
        <v>3009</v>
      </c>
      <c r="C2840">
        <v>8525</v>
      </c>
      <c r="D2840">
        <v>8541.83</v>
      </c>
      <c r="E2840">
        <v>8517.01</v>
      </c>
      <c r="F2840">
        <v>8521.26</v>
      </c>
      <c r="G2840">
        <v>749.22</v>
      </c>
      <c r="H2840">
        <v>6391174.5800000001</v>
      </c>
    </row>
    <row r="2841" spans="1:8" x14ac:dyDescent="0.3">
      <c r="A2841" s="8">
        <f>DATEVALUE(MID(B2841,1,10))+(IF(RIGHT(B2841,2)="PM",12,0)+MID(B2841,12,2))/24</f>
        <v>43786.416666666664</v>
      </c>
      <c r="B2841" t="s">
        <v>3010</v>
      </c>
      <c r="C2841">
        <v>8536.33</v>
      </c>
      <c r="D2841">
        <v>8547.6200000000008</v>
      </c>
      <c r="E2841">
        <v>8520</v>
      </c>
      <c r="F2841">
        <v>8525</v>
      </c>
      <c r="G2841">
        <v>994.39</v>
      </c>
      <c r="H2841">
        <v>8485529.2899999991</v>
      </c>
    </row>
    <row r="2842" spans="1:8" x14ac:dyDescent="0.3">
      <c r="A2842" s="8">
        <f>DATEVALUE(MID(B2842,1,10))+(IF(RIGHT(B2842,2)="PM",12,0)+MID(B2842,12,2))/24</f>
        <v>43786.375</v>
      </c>
      <c r="B2842" t="s">
        <v>3011</v>
      </c>
      <c r="C2842">
        <v>8553.34</v>
      </c>
      <c r="D2842">
        <v>8591.83</v>
      </c>
      <c r="E2842">
        <v>8504</v>
      </c>
      <c r="F2842">
        <v>8536.33</v>
      </c>
      <c r="G2842">
        <v>2055.0500000000002</v>
      </c>
      <c r="H2842">
        <v>17538774.739999998</v>
      </c>
    </row>
    <row r="2843" spans="1:8" x14ac:dyDescent="0.3">
      <c r="A2843" s="8">
        <f>DATEVALUE(MID(B2843,1,10))+(IF(RIGHT(B2843,2)="PM",12,0)+MID(B2843,12,2))/24</f>
        <v>43786.333333333336</v>
      </c>
      <c r="B2843" t="s">
        <v>3012</v>
      </c>
      <c r="C2843">
        <v>8425.81</v>
      </c>
      <c r="D2843">
        <v>8567.18</v>
      </c>
      <c r="E2843">
        <v>8350.68</v>
      </c>
      <c r="F2843">
        <v>8553.34</v>
      </c>
      <c r="G2843">
        <v>4479.07</v>
      </c>
      <c r="H2843">
        <v>37959369.560000002</v>
      </c>
    </row>
    <row r="2844" spans="1:8" x14ac:dyDescent="0.3">
      <c r="A2844" s="8">
        <f>DATEVALUE(MID(B2844,1,10))+(IF(RIGHT(B2844,2)="PM",12,0)+MID(B2844,12,2))/24</f>
        <v>43786.291666666664</v>
      </c>
      <c r="B2844" t="s">
        <v>3013</v>
      </c>
      <c r="C2844">
        <v>8479.23</v>
      </c>
      <c r="D2844">
        <v>8479.4</v>
      </c>
      <c r="E2844">
        <v>8407</v>
      </c>
      <c r="F2844">
        <v>8425.81</v>
      </c>
      <c r="G2844">
        <v>1131.29</v>
      </c>
      <c r="H2844">
        <v>9560720.0899999999</v>
      </c>
    </row>
    <row r="2845" spans="1:8" x14ac:dyDescent="0.3">
      <c r="A2845" s="8">
        <f>DATEVALUE(MID(B2845,1,10))+(IF(RIGHT(B2845,2)="PM",12,0)+MID(B2845,12,2))/24</f>
        <v>43786.25</v>
      </c>
      <c r="B2845" t="s">
        <v>3014</v>
      </c>
      <c r="C2845">
        <v>8491.01</v>
      </c>
      <c r="D2845">
        <v>8491.51</v>
      </c>
      <c r="E2845">
        <v>8474</v>
      </c>
      <c r="F2845">
        <v>8479.23</v>
      </c>
      <c r="G2845">
        <v>419.91</v>
      </c>
      <c r="H2845">
        <v>3560782.86</v>
      </c>
    </row>
    <row r="2846" spans="1:8" x14ac:dyDescent="0.3">
      <c r="A2846" s="8">
        <f>DATEVALUE(MID(B2846,1,10))+(IF(RIGHT(B2846,2)="PM",12,0)+MID(B2846,12,2))/24</f>
        <v>43786.208333333336</v>
      </c>
      <c r="B2846" t="s">
        <v>3015</v>
      </c>
      <c r="C2846">
        <v>8475.36</v>
      </c>
      <c r="D2846">
        <v>8491.2800000000007</v>
      </c>
      <c r="E2846">
        <v>8474.01</v>
      </c>
      <c r="F2846">
        <v>8491.01</v>
      </c>
      <c r="G2846">
        <v>334.26</v>
      </c>
      <c r="H2846">
        <v>2835389.78</v>
      </c>
    </row>
    <row r="2847" spans="1:8" x14ac:dyDescent="0.3">
      <c r="A2847" s="8">
        <f>DATEVALUE(MID(B2847,1,10))+(IF(RIGHT(B2847,2)="PM",12,0)+MID(B2847,12,2))/24</f>
        <v>43786.166666666664</v>
      </c>
      <c r="B2847" t="s">
        <v>3016</v>
      </c>
      <c r="C2847">
        <v>8482.02</v>
      </c>
      <c r="D2847">
        <v>8484.1</v>
      </c>
      <c r="E2847">
        <v>8463.64</v>
      </c>
      <c r="F2847">
        <v>8475.36</v>
      </c>
      <c r="G2847">
        <v>504.9</v>
      </c>
      <c r="H2847">
        <v>4277995.41</v>
      </c>
    </row>
    <row r="2848" spans="1:8" x14ac:dyDescent="0.3">
      <c r="A2848" s="8">
        <f>DATEVALUE(MID(B2848,1,10))+(IF(RIGHT(B2848,2)="PM",12,0)+MID(B2848,12,2))/24</f>
        <v>43786.125</v>
      </c>
      <c r="B2848" t="s">
        <v>3017</v>
      </c>
      <c r="C2848">
        <v>8485.67</v>
      </c>
      <c r="D2848">
        <v>8487.6</v>
      </c>
      <c r="E2848">
        <v>8472.61</v>
      </c>
      <c r="F2848">
        <v>8482.02</v>
      </c>
      <c r="G2848">
        <v>356.88</v>
      </c>
      <c r="H2848">
        <v>3026231.42</v>
      </c>
    </row>
    <row r="2849" spans="1:8" x14ac:dyDescent="0.3">
      <c r="A2849" s="8">
        <f>DATEVALUE(MID(B2849,1,10))+(IF(RIGHT(B2849,2)="PM",12,0)+MID(B2849,12,2))/24</f>
        <v>43786.083333333336</v>
      </c>
      <c r="B2849" t="s">
        <v>3018</v>
      </c>
      <c r="C2849">
        <v>8484.7999999999993</v>
      </c>
      <c r="D2849">
        <v>8499.9699999999993</v>
      </c>
      <c r="E2849">
        <v>8480</v>
      </c>
      <c r="F2849">
        <v>8485.67</v>
      </c>
      <c r="G2849">
        <v>525.42999999999995</v>
      </c>
      <c r="H2849">
        <v>4461838.1500000004</v>
      </c>
    </row>
    <row r="2850" spans="1:8" x14ac:dyDescent="0.3">
      <c r="A2850" s="8">
        <f>DATEVALUE(MID(B2850,1,10))+(IF(RIGHT(B2850,2)="PM",12,0)+MID(B2850,12,2))/24</f>
        <v>43786.041666666664</v>
      </c>
      <c r="B2850" t="s">
        <v>3019</v>
      </c>
      <c r="C2850">
        <v>8504.65</v>
      </c>
      <c r="D2850">
        <v>8516.32</v>
      </c>
      <c r="E2850">
        <v>8481.8700000000008</v>
      </c>
      <c r="F2850">
        <v>8484.7999999999993</v>
      </c>
      <c r="G2850">
        <v>622.35</v>
      </c>
      <c r="H2850">
        <v>5287780.88</v>
      </c>
    </row>
    <row r="2851" spans="1:8" x14ac:dyDescent="0.3">
      <c r="A2851" s="8">
        <f>DATEVALUE(MID(B2851,1,10))+(IF(RIGHT(B2851,2)="PM",12,0)+MID(B2851,12,2))/24</f>
        <v>43786.5</v>
      </c>
      <c r="B2851" t="s">
        <v>3020</v>
      </c>
      <c r="C2851">
        <v>8491.02</v>
      </c>
      <c r="D2851">
        <v>8519.5300000000007</v>
      </c>
      <c r="E2851">
        <v>8484.8799999999992</v>
      </c>
      <c r="F2851">
        <v>8504.65</v>
      </c>
      <c r="G2851">
        <v>1065.3</v>
      </c>
      <c r="H2851">
        <v>9054151.1099999994</v>
      </c>
    </row>
    <row r="2852" spans="1:8" x14ac:dyDescent="0.3">
      <c r="A2852" s="8">
        <f>DATEVALUE(MID(B2852,1,10))+(IF(RIGHT(B2852,2)="PM",12,0)+MID(B2852,12,2))/24</f>
        <v>43785.958333333336</v>
      </c>
      <c r="B2852" t="s">
        <v>3021</v>
      </c>
      <c r="C2852">
        <v>8477.02</v>
      </c>
      <c r="D2852">
        <v>8491.2000000000007</v>
      </c>
      <c r="E2852">
        <v>8471.43</v>
      </c>
      <c r="F2852">
        <v>8491.02</v>
      </c>
      <c r="G2852">
        <v>371.37</v>
      </c>
      <c r="H2852">
        <v>3149492.81</v>
      </c>
    </row>
    <row r="2853" spans="1:8" x14ac:dyDescent="0.3">
      <c r="A2853" s="8">
        <f>DATEVALUE(MID(B2853,1,10))+(IF(RIGHT(B2853,2)="PM",12,0)+MID(B2853,12,2))/24</f>
        <v>43785.916666666664</v>
      </c>
      <c r="B2853" t="s">
        <v>3022</v>
      </c>
      <c r="C2853">
        <v>8483.3799999999992</v>
      </c>
      <c r="D2853">
        <v>8492.49</v>
      </c>
      <c r="E2853">
        <v>8471.7099999999991</v>
      </c>
      <c r="F2853">
        <v>8477.02</v>
      </c>
      <c r="G2853">
        <v>424.06</v>
      </c>
      <c r="H2853">
        <v>3597035.58</v>
      </c>
    </row>
    <row r="2854" spans="1:8" x14ac:dyDescent="0.3">
      <c r="A2854" s="8">
        <f>DATEVALUE(MID(B2854,1,10))+(IF(RIGHT(B2854,2)="PM",12,0)+MID(B2854,12,2))/24</f>
        <v>43785.875</v>
      </c>
      <c r="B2854" t="s">
        <v>3023</v>
      </c>
      <c r="C2854">
        <v>8455.18</v>
      </c>
      <c r="D2854">
        <v>8488.11</v>
      </c>
      <c r="E2854">
        <v>8453.6</v>
      </c>
      <c r="F2854">
        <v>8483.3799999999992</v>
      </c>
      <c r="G2854">
        <v>569.33000000000004</v>
      </c>
      <c r="H2854">
        <v>4825336.1900000004</v>
      </c>
    </row>
    <row r="2855" spans="1:8" x14ac:dyDescent="0.3">
      <c r="A2855" s="8">
        <f>DATEVALUE(MID(B2855,1,10))+(IF(RIGHT(B2855,2)="PM",12,0)+MID(B2855,12,2))/24</f>
        <v>43785.833333333336</v>
      </c>
      <c r="B2855" t="s">
        <v>3024</v>
      </c>
      <c r="C2855">
        <v>8472.2900000000009</v>
      </c>
      <c r="D2855">
        <v>8475.5499999999993</v>
      </c>
      <c r="E2855">
        <v>8453.98</v>
      </c>
      <c r="F2855">
        <v>8455.18</v>
      </c>
      <c r="G2855">
        <v>343.13</v>
      </c>
      <c r="H2855">
        <v>2905205.87</v>
      </c>
    </row>
    <row r="2856" spans="1:8" x14ac:dyDescent="0.3">
      <c r="A2856" s="8">
        <f>DATEVALUE(MID(B2856,1,10))+(IF(RIGHT(B2856,2)="PM",12,0)+MID(B2856,12,2))/24</f>
        <v>43785.791666666664</v>
      </c>
      <c r="B2856" t="s">
        <v>3025</v>
      </c>
      <c r="C2856">
        <v>8483.57</v>
      </c>
      <c r="D2856">
        <v>8487.3799999999992</v>
      </c>
      <c r="E2856">
        <v>8466.61</v>
      </c>
      <c r="F2856">
        <v>8472.2900000000009</v>
      </c>
      <c r="G2856">
        <v>309.70999999999998</v>
      </c>
      <c r="H2856">
        <v>2625825.6</v>
      </c>
    </row>
    <row r="2857" spans="1:8" x14ac:dyDescent="0.3">
      <c r="A2857" s="8">
        <f>DATEVALUE(MID(B2857,1,10))+(IF(RIGHT(B2857,2)="PM",12,0)+MID(B2857,12,2))/24</f>
        <v>43785.75</v>
      </c>
      <c r="B2857" t="s">
        <v>3026</v>
      </c>
      <c r="C2857">
        <v>8477.6200000000008</v>
      </c>
      <c r="D2857">
        <v>8484</v>
      </c>
      <c r="E2857">
        <v>8470.7800000000007</v>
      </c>
      <c r="F2857">
        <v>8483.57</v>
      </c>
      <c r="G2857">
        <v>419.08</v>
      </c>
      <c r="H2857">
        <v>3552331.11</v>
      </c>
    </row>
    <row r="2858" spans="1:8" x14ac:dyDescent="0.3">
      <c r="A2858" s="8">
        <f>DATEVALUE(MID(B2858,1,10))+(IF(RIGHT(B2858,2)="PM",12,0)+MID(B2858,12,2))/24</f>
        <v>43785.708333333336</v>
      </c>
      <c r="B2858" t="s">
        <v>3027</v>
      </c>
      <c r="C2858">
        <v>8494.74</v>
      </c>
      <c r="D2858">
        <v>8496.0300000000007</v>
      </c>
      <c r="E2858">
        <v>8472.3799999999992</v>
      </c>
      <c r="F2858">
        <v>8477.6200000000008</v>
      </c>
      <c r="G2858">
        <v>505.44</v>
      </c>
      <c r="H2858">
        <v>4286496.9400000004</v>
      </c>
    </row>
    <row r="2859" spans="1:8" x14ac:dyDescent="0.3">
      <c r="A2859" s="8">
        <f>DATEVALUE(MID(B2859,1,10))+(IF(RIGHT(B2859,2)="PM",12,0)+MID(B2859,12,2))/24</f>
        <v>43785.666666666664</v>
      </c>
      <c r="B2859" t="s">
        <v>3028</v>
      </c>
      <c r="C2859">
        <v>8489.4</v>
      </c>
      <c r="D2859">
        <v>8502.9500000000007</v>
      </c>
      <c r="E2859">
        <v>8481.69</v>
      </c>
      <c r="F2859">
        <v>8494.74</v>
      </c>
      <c r="G2859">
        <v>652.41</v>
      </c>
      <c r="H2859">
        <v>5540811.4100000001</v>
      </c>
    </row>
    <row r="2860" spans="1:8" x14ac:dyDescent="0.3">
      <c r="A2860" s="8">
        <f>DATEVALUE(MID(B2860,1,10))+(IF(RIGHT(B2860,2)="PM",12,0)+MID(B2860,12,2))/24</f>
        <v>43785.625</v>
      </c>
      <c r="B2860" t="s">
        <v>3029</v>
      </c>
      <c r="C2860">
        <v>8485.41</v>
      </c>
      <c r="D2860">
        <v>8502.64</v>
      </c>
      <c r="E2860">
        <v>8477.9599999999991</v>
      </c>
      <c r="F2860">
        <v>8489.4</v>
      </c>
      <c r="G2860">
        <v>746.48</v>
      </c>
      <c r="H2860">
        <v>6338983.3300000001</v>
      </c>
    </row>
    <row r="2861" spans="1:8" x14ac:dyDescent="0.3">
      <c r="A2861" s="8">
        <f>DATEVALUE(MID(B2861,1,10))+(IF(RIGHT(B2861,2)="PM",12,0)+MID(B2861,12,2))/24</f>
        <v>43785.583333333336</v>
      </c>
      <c r="B2861" t="s">
        <v>3030</v>
      </c>
      <c r="C2861">
        <v>8488.98</v>
      </c>
      <c r="D2861">
        <v>8526.24</v>
      </c>
      <c r="E2861">
        <v>8455.86</v>
      </c>
      <c r="F2861">
        <v>8485.41</v>
      </c>
      <c r="G2861">
        <v>1770.89</v>
      </c>
      <c r="H2861">
        <v>15027299.220000001</v>
      </c>
    </row>
    <row r="2862" spans="1:8" x14ac:dyDescent="0.3">
      <c r="A2862" s="8">
        <f>DATEVALUE(MID(B2862,1,10))+(IF(RIGHT(B2862,2)="PM",12,0)+MID(B2862,12,2))/24</f>
        <v>43785.541666666664</v>
      </c>
      <c r="B2862" t="s">
        <v>3031</v>
      </c>
      <c r="C2862">
        <v>8474.7199999999993</v>
      </c>
      <c r="D2862">
        <v>8505.34</v>
      </c>
      <c r="E2862">
        <v>8470</v>
      </c>
      <c r="F2862">
        <v>8488.98</v>
      </c>
      <c r="G2862">
        <v>980</v>
      </c>
      <c r="H2862">
        <v>8311287.8799999999</v>
      </c>
    </row>
    <row r="2863" spans="1:8" x14ac:dyDescent="0.3">
      <c r="A2863" s="8">
        <f>DATEVALUE(MID(B2863,1,10))+(IF(RIGHT(B2863,2)="PM",12,0)+MID(B2863,12,2))/24</f>
        <v>43786</v>
      </c>
      <c r="B2863" t="s">
        <v>3032</v>
      </c>
      <c r="C2863">
        <v>8479.0300000000007</v>
      </c>
      <c r="D2863">
        <v>8489.99</v>
      </c>
      <c r="E2863">
        <v>8458.1200000000008</v>
      </c>
      <c r="F2863">
        <v>8474.7199999999993</v>
      </c>
      <c r="G2863">
        <v>962</v>
      </c>
      <c r="H2863">
        <v>8150118.4100000001</v>
      </c>
    </row>
    <row r="2864" spans="1:8" x14ac:dyDescent="0.3">
      <c r="A2864" s="8">
        <f>DATEVALUE(MID(B2864,1,10))+(IF(RIGHT(B2864,2)="PM",12,0)+MID(B2864,12,2))/24</f>
        <v>43785.458333333336</v>
      </c>
      <c r="B2864" t="s">
        <v>3033</v>
      </c>
      <c r="C2864">
        <v>8472.83</v>
      </c>
      <c r="D2864">
        <v>8480.59</v>
      </c>
      <c r="E2864">
        <v>8452.23</v>
      </c>
      <c r="F2864">
        <v>8479.0300000000007</v>
      </c>
      <c r="G2864">
        <v>1078.95</v>
      </c>
      <c r="H2864">
        <v>9136452.5999999996</v>
      </c>
    </row>
    <row r="2865" spans="1:8" x14ac:dyDescent="0.3">
      <c r="A2865" s="8">
        <f>DATEVALUE(MID(B2865,1,10))+(IF(RIGHT(B2865,2)="PM",12,0)+MID(B2865,12,2))/24</f>
        <v>43785.416666666664</v>
      </c>
      <c r="B2865" t="s">
        <v>3034</v>
      </c>
      <c r="C2865">
        <v>8499.27</v>
      </c>
      <c r="D2865">
        <v>8532.61</v>
      </c>
      <c r="E2865">
        <v>8455.7099999999991</v>
      </c>
      <c r="F2865">
        <v>8472.83</v>
      </c>
      <c r="G2865">
        <v>1714.43</v>
      </c>
      <c r="H2865">
        <v>14575371.24</v>
      </c>
    </row>
    <row r="2866" spans="1:8" x14ac:dyDescent="0.3">
      <c r="A2866" s="8">
        <f>DATEVALUE(MID(B2866,1,10))+(IF(RIGHT(B2866,2)="PM",12,0)+MID(B2866,12,2))/24</f>
        <v>43785.375</v>
      </c>
      <c r="B2866" t="s">
        <v>3035</v>
      </c>
      <c r="C2866">
        <v>8480.8799999999992</v>
      </c>
      <c r="D2866">
        <v>8543</v>
      </c>
      <c r="E2866">
        <v>8479.23</v>
      </c>
      <c r="F2866">
        <v>8499.27</v>
      </c>
      <c r="G2866">
        <v>1509.23</v>
      </c>
      <c r="H2866">
        <v>12830013.07</v>
      </c>
    </row>
    <row r="2867" spans="1:8" x14ac:dyDescent="0.3">
      <c r="A2867" s="8">
        <f>DATEVALUE(MID(B2867,1,10))+(IF(RIGHT(B2867,2)="PM",12,0)+MID(B2867,12,2))/24</f>
        <v>43785.333333333336</v>
      </c>
      <c r="B2867" t="s">
        <v>3036</v>
      </c>
      <c r="C2867">
        <v>8474.82</v>
      </c>
      <c r="D2867">
        <v>8502</v>
      </c>
      <c r="E2867">
        <v>8474.51</v>
      </c>
      <c r="F2867">
        <v>8480.8799999999992</v>
      </c>
      <c r="G2867">
        <v>790.75</v>
      </c>
      <c r="H2867">
        <v>6710221.4500000002</v>
      </c>
    </row>
    <row r="2868" spans="1:8" x14ac:dyDescent="0.3">
      <c r="A2868" s="8">
        <f>DATEVALUE(MID(B2868,1,10))+(IF(RIGHT(B2868,2)="PM",12,0)+MID(B2868,12,2))/24</f>
        <v>43785.291666666664</v>
      </c>
      <c r="B2868" t="s">
        <v>3037</v>
      </c>
      <c r="C2868">
        <v>8462.81</v>
      </c>
      <c r="D2868">
        <v>8508.5300000000007</v>
      </c>
      <c r="E2868">
        <v>8461.9</v>
      </c>
      <c r="F2868">
        <v>8474.82</v>
      </c>
      <c r="G2868">
        <v>987.31</v>
      </c>
      <c r="H2868">
        <v>8372991.1299999999</v>
      </c>
    </row>
    <row r="2869" spans="1:8" x14ac:dyDescent="0.3">
      <c r="A2869" s="8">
        <f>DATEVALUE(MID(B2869,1,10))+(IF(RIGHT(B2869,2)="PM",12,0)+MID(B2869,12,2))/24</f>
        <v>43785.25</v>
      </c>
      <c r="B2869" t="s">
        <v>3038</v>
      </c>
      <c r="C2869">
        <v>8467.7199999999993</v>
      </c>
      <c r="D2869">
        <v>8478.36</v>
      </c>
      <c r="E2869">
        <v>8461.0400000000009</v>
      </c>
      <c r="F2869">
        <v>8462.81</v>
      </c>
      <c r="G2869">
        <v>585.38</v>
      </c>
      <c r="H2869">
        <v>4957951.66</v>
      </c>
    </row>
    <row r="2870" spans="1:8" x14ac:dyDescent="0.3">
      <c r="A2870" s="8">
        <f>DATEVALUE(MID(B2870,1,10))+(IF(RIGHT(B2870,2)="PM",12,0)+MID(B2870,12,2))/24</f>
        <v>43785.208333333336</v>
      </c>
      <c r="B2870" t="s">
        <v>3039</v>
      </c>
      <c r="C2870">
        <v>8470</v>
      </c>
      <c r="D2870">
        <v>8475.39</v>
      </c>
      <c r="E2870">
        <v>8453.83</v>
      </c>
      <c r="F2870">
        <v>8467.7199999999993</v>
      </c>
      <c r="G2870">
        <v>641.30999999999995</v>
      </c>
      <c r="H2870">
        <v>5428537.4000000004</v>
      </c>
    </row>
    <row r="2871" spans="1:8" x14ac:dyDescent="0.3">
      <c r="A2871" s="8">
        <f>DATEVALUE(MID(B2871,1,10))+(IF(RIGHT(B2871,2)="PM",12,0)+MID(B2871,12,2))/24</f>
        <v>43785.166666666664</v>
      </c>
      <c r="B2871" t="s">
        <v>3040</v>
      </c>
      <c r="C2871">
        <v>8451.1299999999992</v>
      </c>
      <c r="D2871">
        <v>8477.66</v>
      </c>
      <c r="E2871">
        <v>8449.5499999999993</v>
      </c>
      <c r="F2871">
        <v>8470</v>
      </c>
      <c r="G2871">
        <v>635.64</v>
      </c>
      <c r="H2871">
        <v>5381637.4000000004</v>
      </c>
    </row>
    <row r="2872" spans="1:8" x14ac:dyDescent="0.3">
      <c r="A2872" s="8">
        <f>DATEVALUE(MID(B2872,1,10))+(IF(RIGHT(B2872,2)="PM",12,0)+MID(B2872,12,2))/24</f>
        <v>43785.125</v>
      </c>
      <c r="B2872" t="s">
        <v>3041</v>
      </c>
      <c r="C2872">
        <v>8458.0499999999993</v>
      </c>
      <c r="D2872">
        <v>8468.2900000000009</v>
      </c>
      <c r="E2872">
        <v>8441.64</v>
      </c>
      <c r="F2872">
        <v>8451.1299999999992</v>
      </c>
      <c r="G2872">
        <v>528.54</v>
      </c>
      <c r="H2872">
        <v>4469774.79</v>
      </c>
    </row>
    <row r="2873" spans="1:8" x14ac:dyDescent="0.3">
      <c r="A2873" s="8">
        <f>DATEVALUE(MID(B2873,1,10))+(IF(RIGHT(B2873,2)="PM",12,0)+MID(B2873,12,2))/24</f>
        <v>43785.083333333336</v>
      </c>
      <c r="B2873" t="s">
        <v>3042</v>
      </c>
      <c r="C2873">
        <v>8483.64</v>
      </c>
      <c r="D2873">
        <v>8484.74</v>
      </c>
      <c r="E2873">
        <v>8435.18</v>
      </c>
      <c r="F2873">
        <v>8458.0499999999993</v>
      </c>
      <c r="G2873">
        <v>679.41</v>
      </c>
      <c r="H2873">
        <v>5749014.6600000001</v>
      </c>
    </row>
    <row r="2874" spans="1:8" x14ac:dyDescent="0.3">
      <c r="A2874" s="8">
        <f>DATEVALUE(MID(B2874,1,10))+(IF(RIGHT(B2874,2)="PM",12,0)+MID(B2874,12,2))/24</f>
        <v>43785.041666666664</v>
      </c>
      <c r="B2874" t="s">
        <v>3043</v>
      </c>
      <c r="C2874">
        <v>8467.9599999999991</v>
      </c>
      <c r="D2874">
        <v>8490</v>
      </c>
      <c r="E2874">
        <v>8461.1299999999992</v>
      </c>
      <c r="F2874">
        <v>8483.64</v>
      </c>
      <c r="G2874">
        <v>916.66</v>
      </c>
      <c r="H2874">
        <v>7768087.0999999996</v>
      </c>
    </row>
    <row r="2875" spans="1:8" x14ac:dyDescent="0.3">
      <c r="A2875" s="8">
        <f>DATEVALUE(MID(B2875,1,10))+(IF(RIGHT(B2875,2)="PM",12,0)+MID(B2875,12,2))/24</f>
        <v>43785.5</v>
      </c>
      <c r="B2875" t="s">
        <v>3044</v>
      </c>
      <c r="C2875">
        <v>8471.73</v>
      </c>
      <c r="D2875">
        <v>8480.5</v>
      </c>
      <c r="E2875">
        <v>8400</v>
      </c>
      <c r="F2875">
        <v>8467.9599999999991</v>
      </c>
      <c r="G2875">
        <v>1506</v>
      </c>
      <c r="H2875">
        <v>12733374.65</v>
      </c>
    </row>
    <row r="2876" spans="1:8" x14ac:dyDescent="0.3">
      <c r="A2876" s="8">
        <f>DATEVALUE(MID(B2876,1,10))+(IF(RIGHT(B2876,2)="PM",12,0)+MID(B2876,12,2))/24</f>
        <v>43784.958333333336</v>
      </c>
      <c r="B2876" t="s">
        <v>3045</v>
      </c>
      <c r="C2876">
        <v>8521.01</v>
      </c>
      <c r="D2876">
        <v>8532.74</v>
      </c>
      <c r="E2876">
        <v>8451.94</v>
      </c>
      <c r="F2876">
        <v>8471.73</v>
      </c>
      <c r="G2876">
        <v>958.6</v>
      </c>
      <c r="H2876">
        <v>8135645.9100000001</v>
      </c>
    </row>
    <row r="2877" spans="1:8" x14ac:dyDescent="0.3">
      <c r="A2877" s="8">
        <f>DATEVALUE(MID(B2877,1,10))+(IF(RIGHT(B2877,2)="PM",12,0)+MID(B2877,12,2))/24</f>
        <v>43784.916666666664</v>
      </c>
      <c r="B2877" t="s">
        <v>3046</v>
      </c>
      <c r="C2877">
        <v>8462.2099999999991</v>
      </c>
      <c r="D2877">
        <v>8523.67</v>
      </c>
      <c r="E2877">
        <v>8462.2099999999991</v>
      </c>
      <c r="F2877">
        <v>8521.01</v>
      </c>
      <c r="G2877">
        <v>744.05</v>
      </c>
      <c r="H2877">
        <v>6314768.0300000003</v>
      </c>
    </row>
    <row r="2878" spans="1:8" x14ac:dyDescent="0.3">
      <c r="A2878" s="8">
        <f>DATEVALUE(MID(B2878,1,10))+(IF(RIGHT(B2878,2)="PM",12,0)+MID(B2878,12,2))/24</f>
        <v>43784.875</v>
      </c>
      <c r="B2878" t="s">
        <v>3047</v>
      </c>
      <c r="C2878">
        <v>8481</v>
      </c>
      <c r="D2878">
        <v>8483.1299999999992</v>
      </c>
      <c r="E2878">
        <v>8454</v>
      </c>
      <c r="F2878">
        <v>8462.2099999999991</v>
      </c>
      <c r="G2878">
        <v>657.52</v>
      </c>
      <c r="H2878">
        <v>5567277.3499999996</v>
      </c>
    </row>
    <row r="2879" spans="1:8" x14ac:dyDescent="0.3">
      <c r="A2879" s="8">
        <f>DATEVALUE(MID(B2879,1,10))+(IF(RIGHT(B2879,2)="PM",12,0)+MID(B2879,12,2))/24</f>
        <v>43784.833333333336</v>
      </c>
      <c r="B2879" t="s">
        <v>3048</v>
      </c>
      <c r="C2879">
        <v>8485.57</v>
      </c>
      <c r="D2879">
        <v>8492.82</v>
      </c>
      <c r="E2879">
        <v>8469.34</v>
      </c>
      <c r="F2879">
        <v>8481</v>
      </c>
      <c r="G2879">
        <v>541.41999999999996</v>
      </c>
      <c r="H2879">
        <v>4590704.38</v>
      </c>
    </row>
    <row r="2880" spans="1:8" x14ac:dyDescent="0.3">
      <c r="A2880" s="8">
        <f>DATEVALUE(MID(B2880,1,10))+(IF(RIGHT(B2880,2)="PM",12,0)+MID(B2880,12,2))/24</f>
        <v>43784.791666666664</v>
      </c>
      <c r="B2880" t="s">
        <v>3049</v>
      </c>
      <c r="C2880">
        <v>8497.32</v>
      </c>
      <c r="D2880">
        <v>8498.5300000000007</v>
      </c>
      <c r="E2880">
        <v>8467</v>
      </c>
      <c r="F2880">
        <v>8485.57</v>
      </c>
      <c r="G2880">
        <v>896.77</v>
      </c>
      <c r="H2880">
        <v>7606589.9199999999</v>
      </c>
    </row>
    <row r="2881" spans="1:8" x14ac:dyDescent="0.3">
      <c r="A2881" s="8">
        <f>DATEVALUE(MID(B2881,1,10))+(IF(RIGHT(B2881,2)="PM",12,0)+MID(B2881,12,2))/24</f>
        <v>43784.75</v>
      </c>
      <c r="B2881" t="s">
        <v>3050</v>
      </c>
      <c r="C2881">
        <v>8479.2099999999991</v>
      </c>
      <c r="D2881">
        <v>8497.64</v>
      </c>
      <c r="E2881">
        <v>8460.17</v>
      </c>
      <c r="F2881">
        <v>8497.32</v>
      </c>
      <c r="G2881">
        <v>913.63</v>
      </c>
      <c r="H2881">
        <v>7748166.9500000002</v>
      </c>
    </row>
    <row r="2882" spans="1:8" x14ac:dyDescent="0.3">
      <c r="A2882" s="8">
        <f>DATEVALUE(MID(B2882,1,10))+(IF(RIGHT(B2882,2)="PM",12,0)+MID(B2882,12,2))/24</f>
        <v>43784.708333333336</v>
      </c>
      <c r="B2882" t="s">
        <v>3051</v>
      </c>
      <c r="C2882">
        <v>8476.07</v>
      </c>
      <c r="D2882">
        <v>8484.99</v>
      </c>
      <c r="E2882">
        <v>8455.82</v>
      </c>
      <c r="F2882">
        <v>8479.2099999999991</v>
      </c>
      <c r="G2882">
        <v>1010.2</v>
      </c>
      <c r="H2882">
        <v>8558679.8300000001</v>
      </c>
    </row>
    <row r="2883" spans="1:8" x14ac:dyDescent="0.3">
      <c r="A2883" s="8">
        <f>DATEVALUE(MID(B2883,1,10))+(IF(RIGHT(B2883,2)="PM",12,0)+MID(B2883,12,2))/24</f>
        <v>43784.666666666664</v>
      </c>
      <c r="B2883" t="s">
        <v>3052</v>
      </c>
      <c r="C2883">
        <v>8479.8799999999992</v>
      </c>
      <c r="D2883">
        <v>8483.99</v>
      </c>
      <c r="E2883">
        <v>8430.83</v>
      </c>
      <c r="F2883">
        <v>8476.07</v>
      </c>
      <c r="G2883">
        <v>1751.63</v>
      </c>
      <c r="H2883">
        <v>14817041.16</v>
      </c>
    </row>
    <row r="2884" spans="1:8" x14ac:dyDescent="0.3">
      <c r="A2884" s="8">
        <f>DATEVALUE(MID(B2884,1,10))+(IF(RIGHT(B2884,2)="PM",12,0)+MID(B2884,12,2))/24</f>
        <v>43784.625</v>
      </c>
      <c r="B2884" t="s">
        <v>3053</v>
      </c>
      <c r="C2884">
        <v>8463.73</v>
      </c>
      <c r="D2884">
        <v>8491.77</v>
      </c>
      <c r="E2884">
        <v>8415.6</v>
      </c>
      <c r="F2884">
        <v>8479.8799999999992</v>
      </c>
      <c r="G2884">
        <v>3113.89</v>
      </c>
      <c r="H2884">
        <v>26362762.780000001</v>
      </c>
    </row>
    <row r="2885" spans="1:8" x14ac:dyDescent="0.3">
      <c r="A2885" s="8">
        <f>DATEVALUE(MID(B2885,1,10))+(IF(RIGHT(B2885,2)="PM",12,0)+MID(B2885,12,2))/24</f>
        <v>43784.583333333336</v>
      </c>
      <c r="B2885" t="s">
        <v>3054</v>
      </c>
      <c r="C2885">
        <v>8645.4699999999993</v>
      </c>
      <c r="D2885">
        <v>8647.24</v>
      </c>
      <c r="E2885">
        <v>8400</v>
      </c>
      <c r="F2885">
        <v>8463.73</v>
      </c>
      <c r="G2885">
        <v>6421.8</v>
      </c>
      <c r="H2885">
        <v>54675324.439999998</v>
      </c>
    </row>
    <row r="2886" spans="1:8" x14ac:dyDescent="0.3">
      <c r="A2886" s="8">
        <f>DATEVALUE(MID(B2886,1,10))+(IF(RIGHT(B2886,2)="PM",12,0)+MID(B2886,12,2))/24</f>
        <v>43784.541666666664</v>
      </c>
      <c r="B2886" t="s">
        <v>3055</v>
      </c>
      <c r="C2886">
        <v>8664.5</v>
      </c>
      <c r="D2886">
        <v>8689</v>
      </c>
      <c r="E2886">
        <v>8638.08</v>
      </c>
      <c r="F2886">
        <v>8645.4699999999993</v>
      </c>
      <c r="G2886">
        <v>1596.17</v>
      </c>
      <c r="H2886">
        <v>13835016.689999999</v>
      </c>
    </row>
    <row r="2887" spans="1:8" x14ac:dyDescent="0.3">
      <c r="A2887" s="8">
        <f>DATEVALUE(MID(B2887,1,10))+(IF(RIGHT(B2887,2)="PM",12,0)+MID(B2887,12,2))/24</f>
        <v>43785</v>
      </c>
      <c r="B2887" t="s">
        <v>3056</v>
      </c>
      <c r="C2887">
        <v>8630.5400000000009</v>
      </c>
      <c r="D2887">
        <v>8674.27</v>
      </c>
      <c r="E2887">
        <v>8626.6200000000008</v>
      </c>
      <c r="F2887">
        <v>8664.5</v>
      </c>
      <c r="G2887">
        <v>1223.99</v>
      </c>
      <c r="H2887">
        <v>10588142.26</v>
      </c>
    </row>
    <row r="2888" spans="1:8" x14ac:dyDescent="0.3">
      <c r="A2888" s="8">
        <f>DATEVALUE(MID(B2888,1,10))+(IF(RIGHT(B2888,2)="PM",12,0)+MID(B2888,12,2))/24</f>
        <v>43784.458333333336</v>
      </c>
      <c r="B2888" t="s">
        <v>3057</v>
      </c>
      <c r="C2888">
        <v>8655.7900000000009</v>
      </c>
      <c r="D2888">
        <v>8669.33</v>
      </c>
      <c r="E2888">
        <v>8626.6200000000008</v>
      </c>
      <c r="F2888">
        <v>8630.5400000000009</v>
      </c>
      <c r="G2888">
        <v>1270.31</v>
      </c>
      <c r="H2888">
        <v>10987502.01</v>
      </c>
    </row>
    <row r="2889" spans="1:8" x14ac:dyDescent="0.3">
      <c r="A2889" s="8">
        <f>DATEVALUE(MID(B2889,1,10))+(IF(RIGHT(B2889,2)="PM",12,0)+MID(B2889,12,2))/24</f>
        <v>43784.416666666664</v>
      </c>
      <c r="B2889" t="s">
        <v>3058</v>
      </c>
      <c r="C2889">
        <v>8623.7000000000007</v>
      </c>
      <c r="D2889">
        <v>8664.92</v>
      </c>
      <c r="E2889">
        <v>8590</v>
      </c>
      <c r="F2889">
        <v>8655.7900000000009</v>
      </c>
      <c r="G2889">
        <v>2481.16</v>
      </c>
      <c r="H2889">
        <v>21414719.579999998</v>
      </c>
    </row>
    <row r="2890" spans="1:8" x14ac:dyDescent="0.3">
      <c r="A2890" s="8">
        <f>DATEVALUE(MID(B2890,1,10))+(IF(RIGHT(B2890,2)="PM",12,0)+MID(B2890,12,2))/24</f>
        <v>43784.375</v>
      </c>
      <c r="B2890" t="s">
        <v>3059</v>
      </c>
      <c r="C2890">
        <v>8654.39</v>
      </c>
      <c r="D2890">
        <v>8790</v>
      </c>
      <c r="E2890">
        <v>8590</v>
      </c>
      <c r="F2890">
        <v>8623.7000000000007</v>
      </c>
      <c r="G2890">
        <v>4597.26</v>
      </c>
      <c r="H2890">
        <v>39914616.880000003</v>
      </c>
    </row>
    <row r="2891" spans="1:8" x14ac:dyDescent="0.3">
      <c r="A2891" s="8">
        <f>DATEVALUE(MID(B2891,1,10))+(IF(RIGHT(B2891,2)="PM",12,0)+MID(B2891,12,2))/24</f>
        <v>43784.333333333336</v>
      </c>
      <c r="B2891" t="s">
        <v>3060</v>
      </c>
      <c r="C2891">
        <v>8574.77</v>
      </c>
      <c r="D2891">
        <v>8660</v>
      </c>
      <c r="E2891">
        <v>8569.98</v>
      </c>
      <c r="F2891">
        <v>8654.39</v>
      </c>
      <c r="G2891">
        <v>2149.5100000000002</v>
      </c>
      <c r="H2891">
        <v>18492871.960000001</v>
      </c>
    </row>
    <row r="2892" spans="1:8" x14ac:dyDescent="0.3">
      <c r="A2892" s="8">
        <f>DATEVALUE(MID(B2892,1,10))+(IF(RIGHT(B2892,2)="PM",12,0)+MID(B2892,12,2))/24</f>
        <v>43784.291666666664</v>
      </c>
      <c r="B2892" t="s">
        <v>3061</v>
      </c>
      <c r="C2892">
        <v>8588.01</v>
      </c>
      <c r="D2892">
        <v>8592</v>
      </c>
      <c r="E2892">
        <v>8562.94</v>
      </c>
      <c r="F2892">
        <v>8574.77</v>
      </c>
      <c r="G2892">
        <v>926.25</v>
      </c>
      <c r="H2892">
        <v>7944700.0499999998</v>
      </c>
    </row>
    <row r="2893" spans="1:8" x14ac:dyDescent="0.3">
      <c r="A2893" s="8">
        <f>DATEVALUE(MID(B2893,1,10))+(IF(RIGHT(B2893,2)="PM",12,0)+MID(B2893,12,2))/24</f>
        <v>43784.25</v>
      </c>
      <c r="B2893" t="s">
        <v>3062</v>
      </c>
      <c r="C2893">
        <v>8564.64</v>
      </c>
      <c r="D2893">
        <v>8610.9699999999993</v>
      </c>
      <c r="E2893">
        <v>8558.59</v>
      </c>
      <c r="F2893">
        <v>8588.01</v>
      </c>
      <c r="G2893">
        <v>1742.87</v>
      </c>
      <c r="H2893">
        <v>14963904.369999999</v>
      </c>
    </row>
    <row r="2894" spans="1:8" x14ac:dyDescent="0.3">
      <c r="A2894" s="8">
        <f>DATEVALUE(MID(B2894,1,10))+(IF(RIGHT(B2894,2)="PM",12,0)+MID(B2894,12,2))/24</f>
        <v>43784.208333333336</v>
      </c>
      <c r="B2894" t="s">
        <v>3063</v>
      </c>
      <c r="C2894">
        <v>8557.4500000000007</v>
      </c>
      <c r="D2894">
        <v>8574.0400000000009</v>
      </c>
      <c r="E2894">
        <v>8550</v>
      </c>
      <c r="F2894">
        <v>8564.64</v>
      </c>
      <c r="G2894">
        <v>889.03</v>
      </c>
      <c r="H2894">
        <v>7611164.8399999999</v>
      </c>
    </row>
    <row r="2895" spans="1:8" x14ac:dyDescent="0.3">
      <c r="A2895" s="8">
        <f>DATEVALUE(MID(B2895,1,10))+(IF(RIGHT(B2895,2)="PM",12,0)+MID(B2895,12,2))/24</f>
        <v>43784.166666666664</v>
      </c>
      <c r="B2895" t="s">
        <v>3064</v>
      </c>
      <c r="C2895">
        <v>8558.15</v>
      </c>
      <c r="D2895">
        <v>8571.08</v>
      </c>
      <c r="E2895">
        <v>8531.61</v>
      </c>
      <c r="F2895">
        <v>8557.4500000000007</v>
      </c>
      <c r="G2895">
        <v>961.96</v>
      </c>
      <c r="H2895">
        <v>8229884.9900000002</v>
      </c>
    </row>
    <row r="2896" spans="1:8" x14ac:dyDescent="0.3">
      <c r="A2896" s="8">
        <f>DATEVALUE(MID(B2896,1,10))+(IF(RIGHT(B2896,2)="PM",12,0)+MID(B2896,12,2))/24</f>
        <v>43784.125</v>
      </c>
      <c r="B2896" t="s">
        <v>3065</v>
      </c>
      <c r="C2896">
        <v>8538.61</v>
      </c>
      <c r="D2896">
        <v>8579.99</v>
      </c>
      <c r="E2896">
        <v>8517</v>
      </c>
      <c r="F2896">
        <v>8558.15</v>
      </c>
      <c r="G2896">
        <v>1645.16</v>
      </c>
      <c r="H2896">
        <v>14070516.369999999</v>
      </c>
    </row>
    <row r="2897" spans="1:8" x14ac:dyDescent="0.3">
      <c r="A2897" s="8">
        <f>DATEVALUE(MID(B2897,1,10))+(IF(RIGHT(B2897,2)="PM",12,0)+MID(B2897,12,2))/24</f>
        <v>43784.083333333336</v>
      </c>
      <c r="B2897" t="s">
        <v>3066</v>
      </c>
      <c r="C2897">
        <v>8559.9599999999991</v>
      </c>
      <c r="D2897">
        <v>8590.06</v>
      </c>
      <c r="E2897">
        <v>8526.11</v>
      </c>
      <c r="F2897">
        <v>8538.61</v>
      </c>
      <c r="G2897">
        <v>2242.59</v>
      </c>
      <c r="H2897">
        <v>19174900.059999999</v>
      </c>
    </row>
    <row r="2898" spans="1:8" x14ac:dyDescent="0.3">
      <c r="A2898" s="8">
        <f>DATEVALUE(MID(B2898,1,10))+(IF(RIGHT(B2898,2)="PM",12,0)+MID(B2898,12,2))/24</f>
        <v>43784.041666666664</v>
      </c>
      <c r="B2898" t="s">
        <v>3067</v>
      </c>
      <c r="C2898">
        <v>8611.98</v>
      </c>
      <c r="D2898">
        <v>8627</v>
      </c>
      <c r="E2898">
        <v>8526.11</v>
      </c>
      <c r="F2898">
        <v>8559.9599999999991</v>
      </c>
      <c r="G2898">
        <v>2302.89</v>
      </c>
      <c r="H2898">
        <v>19782950.43</v>
      </c>
    </row>
    <row r="2899" spans="1:8" x14ac:dyDescent="0.3">
      <c r="A2899" s="8">
        <f>DATEVALUE(MID(B2899,1,10))+(IF(RIGHT(B2899,2)="PM",12,0)+MID(B2899,12,2))/24</f>
        <v>43784.5</v>
      </c>
      <c r="B2899" t="s">
        <v>3068</v>
      </c>
      <c r="C2899">
        <v>8646.68</v>
      </c>
      <c r="D2899">
        <v>8659.41</v>
      </c>
      <c r="E2899">
        <v>8610.8700000000008</v>
      </c>
      <c r="F2899">
        <v>8611.98</v>
      </c>
      <c r="G2899">
        <v>1150.3599999999999</v>
      </c>
      <c r="H2899">
        <v>9932759.0600000005</v>
      </c>
    </row>
    <row r="2900" spans="1:8" x14ac:dyDescent="0.3">
      <c r="A2900" s="8">
        <f>DATEVALUE(MID(B2900,1,10))+(IF(RIGHT(B2900,2)="PM",12,0)+MID(B2900,12,2))/24</f>
        <v>43783.958333333336</v>
      </c>
      <c r="B2900" t="s">
        <v>3069</v>
      </c>
      <c r="C2900">
        <v>8663.99</v>
      </c>
      <c r="D2900">
        <v>8684.98</v>
      </c>
      <c r="E2900">
        <v>8644.74</v>
      </c>
      <c r="F2900">
        <v>8646.68</v>
      </c>
      <c r="G2900">
        <v>757.76</v>
      </c>
      <c r="H2900">
        <v>6565855.4000000004</v>
      </c>
    </row>
    <row r="2901" spans="1:8" x14ac:dyDescent="0.3">
      <c r="A2901" s="8">
        <f>DATEVALUE(MID(B2901,1,10))+(IF(RIGHT(B2901,2)="PM",12,0)+MID(B2901,12,2))/24</f>
        <v>43783.916666666664</v>
      </c>
      <c r="B2901" t="s">
        <v>3070</v>
      </c>
      <c r="C2901">
        <v>8667.9</v>
      </c>
      <c r="D2901">
        <v>8670.14</v>
      </c>
      <c r="E2901">
        <v>8653</v>
      </c>
      <c r="F2901">
        <v>8663.99</v>
      </c>
      <c r="G2901">
        <v>461.3</v>
      </c>
      <c r="H2901">
        <v>3995905.64</v>
      </c>
    </row>
    <row r="2902" spans="1:8" x14ac:dyDescent="0.3">
      <c r="A2902" s="8">
        <f>DATEVALUE(MID(B2902,1,10))+(IF(RIGHT(B2902,2)="PM",12,0)+MID(B2902,12,2))/24</f>
        <v>43783.875</v>
      </c>
      <c r="B2902" t="s">
        <v>3071</v>
      </c>
      <c r="C2902">
        <v>8666.4500000000007</v>
      </c>
      <c r="D2902">
        <v>8674.07</v>
      </c>
      <c r="E2902">
        <v>8658.8700000000008</v>
      </c>
      <c r="F2902">
        <v>8667.9</v>
      </c>
      <c r="G2902">
        <v>530.65</v>
      </c>
      <c r="H2902">
        <v>4599094.5199999996</v>
      </c>
    </row>
    <row r="2903" spans="1:8" x14ac:dyDescent="0.3">
      <c r="A2903" s="8">
        <f>DATEVALUE(MID(B2903,1,10))+(IF(RIGHT(B2903,2)="PM",12,0)+MID(B2903,12,2))/24</f>
        <v>43783.833333333336</v>
      </c>
      <c r="B2903" t="s">
        <v>3072</v>
      </c>
      <c r="C2903">
        <v>8649.02</v>
      </c>
      <c r="D2903">
        <v>8673.74</v>
      </c>
      <c r="E2903">
        <v>8648.02</v>
      </c>
      <c r="F2903">
        <v>8666.4500000000007</v>
      </c>
      <c r="G2903">
        <v>796.17</v>
      </c>
      <c r="H2903">
        <v>6895456.04</v>
      </c>
    </row>
    <row r="2904" spans="1:8" x14ac:dyDescent="0.3">
      <c r="A2904" s="8">
        <f>DATEVALUE(MID(B2904,1,10))+(IF(RIGHT(B2904,2)="PM",12,0)+MID(B2904,12,2))/24</f>
        <v>43783.791666666664</v>
      </c>
      <c r="B2904" t="s">
        <v>3073</v>
      </c>
      <c r="C2904">
        <v>8642.92</v>
      </c>
      <c r="D2904">
        <v>8654.59</v>
      </c>
      <c r="E2904">
        <v>8639.01</v>
      </c>
      <c r="F2904">
        <v>8649.02</v>
      </c>
      <c r="G2904">
        <v>554.84</v>
      </c>
      <c r="H2904">
        <v>4797729.8</v>
      </c>
    </row>
    <row r="2905" spans="1:8" x14ac:dyDescent="0.3">
      <c r="A2905" s="8">
        <f>DATEVALUE(MID(B2905,1,10))+(IF(RIGHT(B2905,2)="PM",12,0)+MID(B2905,12,2))/24</f>
        <v>43783.75</v>
      </c>
      <c r="B2905" t="s">
        <v>3074</v>
      </c>
      <c r="C2905">
        <v>8661.89</v>
      </c>
      <c r="D2905">
        <v>8666.17</v>
      </c>
      <c r="E2905">
        <v>8630.67</v>
      </c>
      <c r="F2905">
        <v>8642.92</v>
      </c>
      <c r="G2905">
        <v>854.82</v>
      </c>
      <c r="H2905">
        <v>7390883.4800000004</v>
      </c>
    </row>
    <row r="2906" spans="1:8" x14ac:dyDescent="0.3">
      <c r="A2906" s="8">
        <f>DATEVALUE(MID(B2906,1,10))+(IF(RIGHT(B2906,2)="PM",12,0)+MID(B2906,12,2))/24</f>
        <v>43783.708333333336</v>
      </c>
      <c r="B2906" t="s">
        <v>3075</v>
      </c>
      <c r="C2906">
        <v>8655.3799999999992</v>
      </c>
      <c r="D2906">
        <v>8670</v>
      </c>
      <c r="E2906">
        <v>8655.31</v>
      </c>
      <c r="F2906">
        <v>8661.89</v>
      </c>
      <c r="G2906">
        <v>690.62</v>
      </c>
      <c r="H2906">
        <v>5983637.6299999999</v>
      </c>
    </row>
    <row r="2907" spans="1:8" x14ac:dyDescent="0.3">
      <c r="A2907" s="8">
        <f>DATEVALUE(MID(B2907,1,10))+(IF(RIGHT(B2907,2)="PM",12,0)+MID(B2907,12,2))/24</f>
        <v>43783.666666666664</v>
      </c>
      <c r="B2907" t="s">
        <v>3076</v>
      </c>
      <c r="C2907">
        <v>8643.57</v>
      </c>
      <c r="D2907">
        <v>8664.94</v>
      </c>
      <c r="E2907">
        <v>8630.67</v>
      </c>
      <c r="F2907">
        <v>8655.3799999999992</v>
      </c>
      <c r="G2907">
        <v>968.22</v>
      </c>
      <c r="H2907">
        <v>8373480.96</v>
      </c>
    </row>
    <row r="2908" spans="1:8" x14ac:dyDescent="0.3">
      <c r="A2908" s="8">
        <f>DATEVALUE(MID(B2908,1,10))+(IF(RIGHT(B2908,2)="PM",12,0)+MID(B2908,12,2))/24</f>
        <v>43783.625</v>
      </c>
      <c r="B2908" t="s">
        <v>3077</v>
      </c>
      <c r="C2908">
        <v>8669.27</v>
      </c>
      <c r="D2908">
        <v>8669.27</v>
      </c>
      <c r="E2908">
        <v>8618.7099999999991</v>
      </c>
      <c r="F2908">
        <v>8643.57</v>
      </c>
      <c r="G2908">
        <v>1456.27</v>
      </c>
      <c r="H2908">
        <v>12581474.880000001</v>
      </c>
    </row>
    <row r="2909" spans="1:8" x14ac:dyDescent="0.3">
      <c r="A2909" s="8">
        <f>DATEVALUE(MID(B2909,1,10))+(IF(RIGHT(B2909,2)="PM",12,0)+MID(B2909,12,2))/24</f>
        <v>43783.583333333336</v>
      </c>
      <c r="B2909" t="s">
        <v>3078</v>
      </c>
      <c r="C2909">
        <v>8680.93</v>
      </c>
      <c r="D2909">
        <v>8695.7800000000007</v>
      </c>
      <c r="E2909">
        <v>8658.0400000000009</v>
      </c>
      <c r="F2909">
        <v>8669.27</v>
      </c>
      <c r="G2909">
        <v>1362.59</v>
      </c>
      <c r="H2909">
        <v>11819155.08</v>
      </c>
    </row>
    <row r="2910" spans="1:8" x14ac:dyDescent="0.3">
      <c r="A2910" s="8">
        <f>DATEVALUE(MID(B2910,1,10))+(IF(RIGHT(B2910,2)="PM",12,0)+MID(B2910,12,2))/24</f>
        <v>43783.541666666664</v>
      </c>
      <c r="B2910" t="s">
        <v>3079</v>
      </c>
      <c r="C2910">
        <v>8628.99</v>
      </c>
      <c r="D2910">
        <v>8706.17</v>
      </c>
      <c r="E2910">
        <v>8618.2099999999991</v>
      </c>
      <c r="F2910">
        <v>8680.93</v>
      </c>
      <c r="G2910">
        <v>2398.9899999999998</v>
      </c>
      <c r="H2910">
        <v>20786787.960000001</v>
      </c>
    </row>
    <row r="2911" spans="1:8" x14ac:dyDescent="0.3">
      <c r="A2911" s="8">
        <f>DATEVALUE(MID(B2911,1,10))+(IF(RIGHT(B2911,2)="PM",12,0)+MID(B2911,12,2))/24</f>
        <v>43784</v>
      </c>
      <c r="B2911" t="s">
        <v>3080</v>
      </c>
      <c r="C2911">
        <v>8636.5400000000009</v>
      </c>
      <c r="D2911">
        <v>8639.2800000000007</v>
      </c>
      <c r="E2911">
        <v>8606.01</v>
      </c>
      <c r="F2911">
        <v>8628.99</v>
      </c>
      <c r="G2911">
        <v>1091.67</v>
      </c>
      <c r="H2911">
        <v>9413532.4000000004</v>
      </c>
    </row>
    <row r="2912" spans="1:8" x14ac:dyDescent="0.3">
      <c r="A2912" s="8">
        <f>DATEVALUE(MID(B2912,1,10))+(IF(RIGHT(B2912,2)="PM",12,0)+MID(B2912,12,2))/24</f>
        <v>43783.458333333336</v>
      </c>
      <c r="B2912" t="s">
        <v>3081</v>
      </c>
      <c r="C2912">
        <v>8626.64</v>
      </c>
      <c r="D2912">
        <v>8637.56</v>
      </c>
      <c r="E2912">
        <v>8595.5400000000009</v>
      </c>
      <c r="F2912">
        <v>8636.5400000000009</v>
      </c>
      <c r="G2912">
        <v>1355.7</v>
      </c>
      <c r="H2912">
        <v>11685735.109999999</v>
      </c>
    </row>
    <row r="2913" spans="1:8" x14ac:dyDescent="0.3">
      <c r="A2913" s="8">
        <f>DATEVALUE(MID(B2913,1,10))+(IF(RIGHT(B2913,2)="PM",12,0)+MID(B2913,12,2))/24</f>
        <v>43783.416666666664</v>
      </c>
      <c r="B2913" t="s">
        <v>3082</v>
      </c>
      <c r="C2913">
        <v>8635</v>
      </c>
      <c r="D2913">
        <v>8654.34</v>
      </c>
      <c r="E2913">
        <v>8620.1200000000008</v>
      </c>
      <c r="F2913">
        <v>8626.64</v>
      </c>
      <c r="G2913">
        <v>968.51</v>
      </c>
      <c r="H2913">
        <v>8365226.9699999997</v>
      </c>
    </row>
    <row r="2914" spans="1:8" x14ac:dyDescent="0.3">
      <c r="A2914" s="8">
        <f>DATEVALUE(MID(B2914,1,10))+(IF(RIGHT(B2914,2)="PM",12,0)+MID(B2914,12,2))/24</f>
        <v>43783.375</v>
      </c>
      <c r="B2914" t="s">
        <v>3083</v>
      </c>
      <c r="C2914">
        <v>8616.33</v>
      </c>
      <c r="D2914">
        <v>8651.8799999999992</v>
      </c>
      <c r="E2914">
        <v>8594.07</v>
      </c>
      <c r="F2914">
        <v>8635</v>
      </c>
      <c r="G2914">
        <v>2036.14</v>
      </c>
      <c r="H2914">
        <v>17566379.699999999</v>
      </c>
    </row>
    <row r="2915" spans="1:8" x14ac:dyDescent="0.3">
      <c r="A2915" s="8">
        <f>DATEVALUE(MID(B2915,1,10))+(IF(RIGHT(B2915,2)="PM",12,0)+MID(B2915,12,2))/24</f>
        <v>43783.333333333336</v>
      </c>
      <c r="B2915" t="s">
        <v>3084</v>
      </c>
      <c r="C2915">
        <v>8668.36</v>
      </c>
      <c r="D2915">
        <v>8668.36</v>
      </c>
      <c r="E2915">
        <v>8582.6</v>
      </c>
      <c r="F2915">
        <v>8616.33</v>
      </c>
      <c r="G2915">
        <v>3932.55</v>
      </c>
      <c r="H2915">
        <v>33910581.100000001</v>
      </c>
    </row>
    <row r="2916" spans="1:8" x14ac:dyDescent="0.3">
      <c r="A2916" s="8">
        <f>DATEVALUE(MID(B2916,1,10))+(IF(RIGHT(B2916,2)="PM",12,0)+MID(B2916,12,2))/24</f>
        <v>43783.291666666664</v>
      </c>
      <c r="B2916" t="s">
        <v>3085</v>
      </c>
      <c r="C2916">
        <v>8695.16</v>
      </c>
      <c r="D2916">
        <v>8705</v>
      </c>
      <c r="E2916">
        <v>8650.06</v>
      </c>
      <c r="F2916">
        <v>8668.36</v>
      </c>
      <c r="G2916">
        <v>1453.06</v>
      </c>
      <c r="H2916">
        <v>12617129.26</v>
      </c>
    </row>
    <row r="2917" spans="1:8" x14ac:dyDescent="0.3">
      <c r="A2917" s="8">
        <f>DATEVALUE(MID(B2917,1,10))+(IF(RIGHT(B2917,2)="PM",12,0)+MID(B2917,12,2))/24</f>
        <v>43783.25</v>
      </c>
      <c r="B2917" t="s">
        <v>3086</v>
      </c>
      <c r="C2917">
        <v>8704.39</v>
      </c>
      <c r="D2917">
        <v>8730</v>
      </c>
      <c r="E2917">
        <v>8677.17</v>
      </c>
      <c r="F2917">
        <v>8695.16</v>
      </c>
      <c r="G2917">
        <v>1633.12</v>
      </c>
      <c r="H2917">
        <v>14201761.220000001</v>
      </c>
    </row>
    <row r="2918" spans="1:8" x14ac:dyDescent="0.3">
      <c r="A2918" s="8">
        <f>DATEVALUE(MID(B2918,1,10))+(IF(RIGHT(B2918,2)="PM",12,0)+MID(B2918,12,2))/24</f>
        <v>43783.208333333336</v>
      </c>
      <c r="B2918" t="s">
        <v>3087</v>
      </c>
      <c r="C2918">
        <v>8687.48</v>
      </c>
      <c r="D2918">
        <v>8741.23</v>
      </c>
      <c r="E2918">
        <v>8650</v>
      </c>
      <c r="F2918">
        <v>8704.39</v>
      </c>
      <c r="G2918">
        <v>1724.24</v>
      </c>
      <c r="H2918">
        <v>14975531.26</v>
      </c>
    </row>
    <row r="2919" spans="1:8" x14ac:dyDescent="0.3">
      <c r="A2919" s="8">
        <f>DATEVALUE(MID(B2919,1,10))+(IF(RIGHT(B2919,2)="PM",12,0)+MID(B2919,12,2))/24</f>
        <v>43783.166666666664</v>
      </c>
      <c r="B2919" t="s">
        <v>3088</v>
      </c>
      <c r="C2919">
        <v>8759.2000000000007</v>
      </c>
      <c r="D2919">
        <v>8770.11</v>
      </c>
      <c r="E2919">
        <v>8655</v>
      </c>
      <c r="F2919">
        <v>8687.48</v>
      </c>
      <c r="G2919">
        <v>2590.17</v>
      </c>
      <c r="H2919">
        <v>22548344.280000001</v>
      </c>
    </row>
    <row r="2920" spans="1:8" x14ac:dyDescent="0.3">
      <c r="A2920" s="8">
        <f>DATEVALUE(MID(B2920,1,10))+(IF(RIGHT(B2920,2)="PM",12,0)+MID(B2920,12,2))/24</f>
        <v>43783.125</v>
      </c>
      <c r="B2920" t="s">
        <v>3089</v>
      </c>
      <c r="C2920">
        <v>8747.9</v>
      </c>
      <c r="D2920">
        <v>8770.2800000000007</v>
      </c>
      <c r="E2920">
        <v>8743.75</v>
      </c>
      <c r="F2920">
        <v>8759.2000000000007</v>
      </c>
      <c r="G2920">
        <v>790.3</v>
      </c>
      <c r="H2920">
        <v>6920105.5899999999</v>
      </c>
    </row>
    <row r="2921" spans="1:8" x14ac:dyDescent="0.3">
      <c r="A2921" s="8">
        <f>DATEVALUE(MID(B2921,1,10))+(IF(RIGHT(B2921,2)="PM",12,0)+MID(B2921,12,2))/24</f>
        <v>43783.083333333336</v>
      </c>
      <c r="B2921" t="s">
        <v>3090</v>
      </c>
      <c r="C2921">
        <v>8756.01</v>
      </c>
      <c r="D2921">
        <v>8760.06</v>
      </c>
      <c r="E2921">
        <v>8735.98</v>
      </c>
      <c r="F2921">
        <v>8747.9</v>
      </c>
      <c r="G2921">
        <v>973.84</v>
      </c>
      <c r="H2921">
        <v>8519273.6799999997</v>
      </c>
    </row>
    <row r="2922" spans="1:8" x14ac:dyDescent="0.3">
      <c r="A2922" s="8">
        <f>DATEVALUE(MID(B2922,1,10))+(IF(RIGHT(B2922,2)="PM",12,0)+MID(B2922,12,2))/24</f>
        <v>43783.041666666664</v>
      </c>
      <c r="B2922" t="s">
        <v>3091</v>
      </c>
      <c r="C2922">
        <v>8777.91</v>
      </c>
      <c r="D2922">
        <v>8789.08</v>
      </c>
      <c r="E2922">
        <v>8756</v>
      </c>
      <c r="F2922">
        <v>8756.01</v>
      </c>
      <c r="G2922">
        <v>609.39</v>
      </c>
      <c r="H2922">
        <v>5347635.4000000004</v>
      </c>
    </row>
    <row r="2923" spans="1:8" x14ac:dyDescent="0.3">
      <c r="A2923" s="8">
        <f>DATEVALUE(MID(B2923,1,10))+(IF(RIGHT(B2923,2)="PM",12,0)+MID(B2923,12,2))/24</f>
        <v>43783.5</v>
      </c>
      <c r="B2923" t="s">
        <v>3092</v>
      </c>
      <c r="C2923">
        <v>8777.1200000000008</v>
      </c>
      <c r="D2923">
        <v>8800</v>
      </c>
      <c r="E2923">
        <v>8770.11</v>
      </c>
      <c r="F2923">
        <v>8777.91</v>
      </c>
      <c r="G2923">
        <v>950.33</v>
      </c>
      <c r="H2923">
        <v>8349363.46</v>
      </c>
    </row>
    <row r="2924" spans="1:8" x14ac:dyDescent="0.3">
      <c r="A2924" s="8">
        <f>DATEVALUE(MID(B2924,1,10))+(IF(RIGHT(B2924,2)="PM",12,0)+MID(B2924,12,2))/24</f>
        <v>43782.958333333336</v>
      </c>
      <c r="B2924" t="s">
        <v>3093</v>
      </c>
      <c r="C2924">
        <v>8766.48</v>
      </c>
      <c r="D2924">
        <v>8795</v>
      </c>
      <c r="E2924">
        <v>8763.35</v>
      </c>
      <c r="F2924">
        <v>8777.1200000000008</v>
      </c>
      <c r="G2924">
        <v>991.37</v>
      </c>
      <c r="H2924">
        <v>8707178.5899999999</v>
      </c>
    </row>
    <row r="2925" spans="1:8" x14ac:dyDescent="0.3">
      <c r="A2925" s="8">
        <f>DATEVALUE(MID(B2925,1,10))+(IF(RIGHT(B2925,2)="PM",12,0)+MID(B2925,12,2))/24</f>
        <v>43782.916666666664</v>
      </c>
      <c r="B2925" t="s">
        <v>3094</v>
      </c>
      <c r="C2925">
        <v>8769.99</v>
      </c>
      <c r="D2925">
        <v>8770.39</v>
      </c>
      <c r="E2925">
        <v>8755.6</v>
      </c>
      <c r="F2925">
        <v>8766.48</v>
      </c>
      <c r="G2925">
        <v>389.43</v>
      </c>
      <c r="H2925">
        <v>3412697.72</v>
      </c>
    </row>
    <row r="2926" spans="1:8" x14ac:dyDescent="0.3">
      <c r="A2926" s="8">
        <f>DATEVALUE(MID(B2926,1,10))+(IF(RIGHT(B2926,2)="PM",12,0)+MID(B2926,12,2))/24</f>
        <v>43782.875</v>
      </c>
      <c r="B2926" t="s">
        <v>3095</v>
      </c>
      <c r="C2926">
        <v>8763.32</v>
      </c>
      <c r="D2926">
        <v>8777.11</v>
      </c>
      <c r="E2926">
        <v>8756.39</v>
      </c>
      <c r="F2926">
        <v>8769.99</v>
      </c>
      <c r="G2926">
        <v>638.59</v>
      </c>
      <c r="H2926">
        <v>5599308.6799999997</v>
      </c>
    </row>
    <row r="2927" spans="1:8" x14ac:dyDescent="0.3">
      <c r="A2927" s="8">
        <f>DATEVALUE(MID(B2927,1,10))+(IF(RIGHT(B2927,2)="PM",12,0)+MID(B2927,12,2))/24</f>
        <v>43782.833333333336</v>
      </c>
      <c r="B2927" t="s">
        <v>3096</v>
      </c>
      <c r="C2927">
        <v>8778.4</v>
      </c>
      <c r="D2927">
        <v>8796.16</v>
      </c>
      <c r="E2927">
        <v>8755.23</v>
      </c>
      <c r="F2927">
        <v>8763.32</v>
      </c>
      <c r="G2927">
        <v>1477.1</v>
      </c>
      <c r="H2927">
        <v>12963998.810000001</v>
      </c>
    </row>
    <row r="2928" spans="1:8" x14ac:dyDescent="0.3">
      <c r="A2928" s="8">
        <f>DATEVALUE(MID(B2928,1,10))+(IF(RIGHT(B2928,2)="PM",12,0)+MID(B2928,12,2))/24</f>
        <v>43782.791666666664</v>
      </c>
      <c r="B2928" t="s">
        <v>3097</v>
      </c>
      <c r="C2928">
        <v>8756.69</v>
      </c>
      <c r="D2928">
        <v>8784.99</v>
      </c>
      <c r="E2928">
        <v>8752.2999999999993</v>
      </c>
      <c r="F2928">
        <v>8778.4</v>
      </c>
      <c r="G2928">
        <v>1011.73</v>
      </c>
      <c r="H2928">
        <v>8871060.6099999994</v>
      </c>
    </row>
    <row r="2929" spans="1:8" x14ac:dyDescent="0.3">
      <c r="A2929" s="8">
        <f>DATEVALUE(MID(B2929,1,10))+(IF(RIGHT(B2929,2)="PM",12,0)+MID(B2929,12,2))/24</f>
        <v>43782.75</v>
      </c>
      <c r="B2929" t="s">
        <v>3098</v>
      </c>
      <c r="C2929">
        <v>8769.6299999999992</v>
      </c>
      <c r="D2929">
        <v>8782</v>
      </c>
      <c r="E2929">
        <v>8755.02</v>
      </c>
      <c r="F2929">
        <v>8756.69</v>
      </c>
      <c r="G2929">
        <v>807.33</v>
      </c>
      <c r="H2929">
        <v>7078776.5899999999</v>
      </c>
    </row>
    <row r="2930" spans="1:8" x14ac:dyDescent="0.3">
      <c r="A2930" s="8">
        <f>DATEVALUE(MID(B2930,1,10))+(IF(RIGHT(B2930,2)="PM",12,0)+MID(B2930,12,2))/24</f>
        <v>43782.708333333336</v>
      </c>
      <c r="B2930" t="s">
        <v>3099</v>
      </c>
      <c r="C2930">
        <v>8764.6200000000008</v>
      </c>
      <c r="D2930">
        <v>8785</v>
      </c>
      <c r="E2930">
        <v>8760.26</v>
      </c>
      <c r="F2930">
        <v>8769.6299999999992</v>
      </c>
      <c r="G2930">
        <v>1204.96</v>
      </c>
      <c r="H2930">
        <v>10571141.619999999</v>
      </c>
    </row>
    <row r="2931" spans="1:8" x14ac:dyDescent="0.3">
      <c r="A2931" s="8">
        <f>DATEVALUE(MID(B2931,1,10))+(IF(RIGHT(B2931,2)="PM",12,0)+MID(B2931,12,2))/24</f>
        <v>43782.666666666664</v>
      </c>
      <c r="B2931" t="s">
        <v>3100</v>
      </c>
      <c r="C2931">
        <v>8751.18</v>
      </c>
      <c r="D2931">
        <v>8771.93</v>
      </c>
      <c r="E2931">
        <v>8739.0499999999993</v>
      </c>
      <c r="F2931">
        <v>8764.6200000000008</v>
      </c>
      <c r="G2931">
        <v>1103.76</v>
      </c>
      <c r="H2931">
        <v>9666864.9000000004</v>
      </c>
    </row>
    <row r="2932" spans="1:8" x14ac:dyDescent="0.3">
      <c r="A2932" s="8">
        <f>DATEVALUE(MID(B2932,1,10))+(IF(RIGHT(B2932,2)="PM",12,0)+MID(B2932,12,2))/24</f>
        <v>43782.625</v>
      </c>
      <c r="B2932" t="s">
        <v>3101</v>
      </c>
      <c r="C2932">
        <v>8750.77</v>
      </c>
      <c r="D2932">
        <v>8763.08</v>
      </c>
      <c r="E2932">
        <v>8738.98</v>
      </c>
      <c r="F2932">
        <v>8751.18</v>
      </c>
      <c r="G2932">
        <v>1034.04</v>
      </c>
      <c r="H2932">
        <v>9048340.5299999993</v>
      </c>
    </row>
    <row r="2933" spans="1:8" x14ac:dyDescent="0.3">
      <c r="A2933" s="8">
        <f>DATEVALUE(MID(B2933,1,10))+(IF(RIGHT(B2933,2)="PM",12,0)+MID(B2933,12,2))/24</f>
        <v>43782.583333333336</v>
      </c>
      <c r="B2933" t="s">
        <v>3102</v>
      </c>
      <c r="C2933">
        <v>8758.36</v>
      </c>
      <c r="D2933">
        <v>8781.92</v>
      </c>
      <c r="E2933">
        <v>8736</v>
      </c>
      <c r="F2933">
        <v>8750.77</v>
      </c>
      <c r="G2933">
        <v>1188.01</v>
      </c>
      <c r="H2933">
        <v>10403755.91</v>
      </c>
    </row>
    <row r="2934" spans="1:8" x14ac:dyDescent="0.3">
      <c r="A2934" s="8">
        <f>DATEVALUE(MID(B2934,1,10))+(IF(RIGHT(B2934,2)="PM",12,0)+MID(B2934,12,2))/24</f>
        <v>43782.541666666664</v>
      </c>
      <c r="B2934" t="s">
        <v>3103</v>
      </c>
      <c r="C2934">
        <v>8763.69</v>
      </c>
      <c r="D2934">
        <v>8764.7099999999991</v>
      </c>
      <c r="E2934">
        <v>8732</v>
      </c>
      <c r="F2934">
        <v>8758.36</v>
      </c>
      <c r="G2934">
        <v>1446.34</v>
      </c>
      <c r="H2934">
        <v>12652192.439999999</v>
      </c>
    </row>
    <row r="2935" spans="1:8" x14ac:dyDescent="0.3">
      <c r="A2935" s="8">
        <f>DATEVALUE(MID(B2935,1,10))+(IF(RIGHT(B2935,2)="PM",12,0)+MID(B2935,12,2))/24</f>
        <v>43783</v>
      </c>
      <c r="B2935" t="s">
        <v>3104</v>
      </c>
      <c r="C2935">
        <v>8773.07</v>
      </c>
      <c r="D2935">
        <v>8803</v>
      </c>
      <c r="E2935">
        <v>8751.16</v>
      </c>
      <c r="F2935">
        <v>8763.69</v>
      </c>
      <c r="G2935">
        <v>1366.81</v>
      </c>
      <c r="H2935">
        <v>11989410.23</v>
      </c>
    </row>
    <row r="2936" spans="1:8" x14ac:dyDescent="0.3">
      <c r="A2936" s="8">
        <f>DATEVALUE(MID(B2936,1,10))+(IF(RIGHT(B2936,2)="PM",12,0)+MID(B2936,12,2))/24</f>
        <v>43782.458333333336</v>
      </c>
      <c r="B2936" t="s">
        <v>3105</v>
      </c>
      <c r="C2936">
        <v>8793.7199999999993</v>
      </c>
      <c r="D2936">
        <v>8794.27</v>
      </c>
      <c r="E2936">
        <v>8750.01</v>
      </c>
      <c r="F2936">
        <v>8773.07</v>
      </c>
      <c r="G2936">
        <v>1397.25</v>
      </c>
      <c r="H2936">
        <v>12260270.109999999</v>
      </c>
    </row>
    <row r="2937" spans="1:8" x14ac:dyDescent="0.3">
      <c r="A2937" s="8">
        <f>DATEVALUE(MID(B2937,1,10))+(IF(RIGHT(B2937,2)="PM",12,0)+MID(B2937,12,2))/24</f>
        <v>43782.416666666664</v>
      </c>
      <c r="B2937" t="s">
        <v>3106</v>
      </c>
      <c r="C2937">
        <v>8777.01</v>
      </c>
      <c r="D2937">
        <v>8811.24</v>
      </c>
      <c r="E2937">
        <v>8770</v>
      </c>
      <c r="F2937">
        <v>8793.7199999999993</v>
      </c>
      <c r="G2937">
        <v>1648.08</v>
      </c>
      <c r="H2937">
        <v>14487884.48</v>
      </c>
    </row>
    <row r="2938" spans="1:8" x14ac:dyDescent="0.3">
      <c r="A2938" s="8">
        <f>DATEVALUE(MID(B2938,1,10))+(IF(RIGHT(B2938,2)="PM",12,0)+MID(B2938,12,2))/24</f>
        <v>43782.375</v>
      </c>
      <c r="B2938" t="s">
        <v>3107</v>
      </c>
      <c r="C2938">
        <v>8779.82</v>
      </c>
      <c r="D2938">
        <v>8807</v>
      </c>
      <c r="E2938">
        <v>8740.56</v>
      </c>
      <c r="F2938">
        <v>8777.01</v>
      </c>
      <c r="G2938">
        <v>1876.68</v>
      </c>
      <c r="H2938">
        <v>16461509.57</v>
      </c>
    </row>
    <row r="2939" spans="1:8" x14ac:dyDescent="0.3">
      <c r="A2939" s="8">
        <f>DATEVALUE(MID(B2939,1,10))+(IF(RIGHT(B2939,2)="PM",12,0)+MID(B2939,12,2))/24</f>
        <v>43782.333333333336</v>
      </c>
      <c r="B2939" t="s">
        <v>3108</v>
      </c>
      <c r="C2939">
        <v>8744.26</v>
      </c>
      <c r="D2939">
        <v>8799.82</v>
      </c>
      <c r="E2939">
        <v>8731.4599999999991</v>
      </c>
      <c r="F2939">
        <v>8779.82</v>
      </c>
      <c r="G2939">
        <v>1850.24</v>
      </c>
      <c r="H2939">
        <v>16218307.140000001</v>
      </c>
    </row>
    <row r="2940" spans="1:8" x14ac:dyDescent="0.3">
      <c r="A2940" s="8">
        <f>DATEVALUE(MID(B2940,1,10))+(IF(RIGHT(B2940,2)="PM",12,0)+MID(B2940,12,2))/24</f>
        <v>43782.291666666664</v>
      </c>
      <c r="B2940" t="s">
        <v>3109</v>
      </c>
      <c r="C2940">
        <v>8749.2999999999993</v>
      </c>
      <c r="D2940">
        <v>8767</v>
      </c>
      <c r="E2940">
        <v>8740</v>
      </c>
      <c r="F2940">
        <v>8744.26</v>
      </c>
      <c r="G2940">
        <v>1128.5899999999999</v>
      </c>
      <c r="H2940">
        <v>9879413.8100000005</v>
      </c>
    </row>
    <row r="2941" spans="1:8" x14ac:dyDescent="0.3">
      <c r="A2941" s="8">
        <f>DATEVALUE(MID(B2941,1,10))+(IF(RIGHT(B2941,2)="PM",12,0)+MID(B2941,12,2))/24</f>
        <v>43782.25</v>
      </c>
      <c r="B2941" t="s">
        <v>3110</v>
      </c>
      <c r="C2941">
        <v>8725.69</v>
      </c>
      <c r="D2941">
        <v>8759.49</v>
      </c>
      <c r="E2941">
        <v>8713.66</v>
      </c>
      <c r="F2941">
        <v>8749.2999999999993</v>
      </c>
      <c r="G2941">
        <v>818.58</v>
      </c>
      <c r="H2941">
        <v>7153690.9199999999</v>
      </c>
    </row>
    <row r="2942" spans="1:8" x14ac:dyDescent="0.3">
      <c r="A2942" s="8">
        <f>DATEVALUE(MID(B2942,1,10))+(IF(RIGHT(B2942,2)="PM",12,0)+MID(B2942,12,2))/24</f>
        <v>43782.208333333336</v>
      </c>
      <c r="B2942" t="s">
        <v>3111</v>
      </c>
      <c r="C2942">
        <v>8732.9699999999993</v>
      </c>
      <c r="D2942">
        <v>8752.44</v>
      </c>
      <c r="E2942">
        <v>8722.75</v>
      </c>
      <c r="F2942">
        <v>8725.69</v>
      </c>
      <c r="G2942">
        <v>576.70000000000005</v>
      </c>
      <c r="H2942">
        <v>5039687.12</v>
      </c>
    </row>
    <row r="2943" spans="1:8" x14ac:dyDescent="0.3">
      <c r="A2943" s="8">
        <f>DATEVALUE(MID(B2943,1,10))+(IF(RIGHT(B2943,2)="PM",12,0)+MID(B2943,12,2))/24</f>
        <v>43782.166666666664</v>
      </c>
      <c r="B2943" t="s">
        <v>3112</v>
      </c>
      <c r="C2943">
        <v>8767</v>
      </c>
      <c r="D2943">
        <v>8767.4699999999993</v>
      </c>
      <c r="E2943">
        <v>8702</v>
      </c>
      <c r="F2943">
        <v>8732.9699999999993</v>
      </c>
      <c r="G2943">
        <v>658.81</v>
      </c>
      <c r="H2943">
        <v>5753753.0800000001</v>
      </c>
    </row>
    <row r="2944" spans="1:8" x14ac:dyDescent="0.3">
      <c r="A2944" s="8">
        <f>DATEVALUE(MID(B2944,1,10))+(IF(RIGHT(B2944,2)="PM",12,0)+MID(B2944,12,2))/24</f>
        <v>43782.125</v>
      </c>
      <c r="B2944" t="s">
        <v>3113</v>
      </c>
      <c r="C2944">
        <v>8767</v>
      </c>
      <c r="D2944">
        <v>8767</v>
      </c>
      <c r="E2944">
        <v>8767</v>
      </c>
      <c r="F2944">
        <v>8767</v>
      </c>
      <c r="G2944">
        <v>0</v>
      </c>
      <c r="H2944">
        <v>0</v>
      </c>
    </row>
    <row r="2945" spans="1:8" x14ac:dyDescent="0.3">
      <c r="A2945" s="8">
        <f>DATEVALUE(MID(B2945,1,10))+(IF(RIGHT(B2945,2)="PM",12,0)+MID(B2945,12,2))/24</f>
        <v>43782.083333333336</v>
      </c>
      <c r="B2945" t="s">
        <v>3114</v>
      </c>
      <c r="C2945">
        <v>8767</v>
      </c>
      <c r="D2945">
        <v>8767</v>
      </c>
      <c r="E2945">
        <v>8767</v>
      </c>
      <c r="F2945">
        <v>8767</v>
      </c>
      <c r="G2945">
        <v>0</v>
      </c>
      <c r="H2945">
        <v>0</v>
      </c>
    </row>
    <row r="2946" spans="1:8" x14ac:dyDescent="0.3">
      <c r="A2946" s="8">
        <f>DATEVALUE(MID(B2946,1,10))+(IF(RIGHT(B2946,2)="PM",12,0)+MID(B2946,12,2))/24</f>
        <v>43782.041666666664</v>
      </c>
      <c r="B2946" t="s">
        <v>3115</v>
      </c>
      <c r="C2946">
        <v>8786.26</v>
      </c>
      <c r="D2946">
        <v>8787.6200000000008</v>
      </c>
      <c r="E2946">
        <v>8761.11</v>
      </c>
      <c r="F2946">
        <v>8767</v>
      </c>
      <c r="G2946">
        <v>816.13</v>
      </c>
      <c r="H2946">
        <v>7158731.8200000003</v>
      </c>
    </row>
    <row r="2947" spans="1:8" x14ac:dyDescent="0.3">
      <c r="A2947" s="8">
        <f>DATEVALUE(MID(B2947,1,10))+(IF(RIGHT(B2947,2)="PM",12,0)+MID(B2947,12,2))/24</f>
        <v>43782.5</v>
      </c>
      <c r="B2947" t="s">
        <v>3116</v>
      </c>
      <c r="C2947">
        <v>8821.94</v>
      </c>
      <c r="D2947">
        <v>8844.99</v>
      </c>
      <c r="E2947">
        <v>8760.58</v>
      </c>
      <c r="F2947">
        <v>8786.26</v>
      </c>
      <c r="G2947">
        <v>1684.81</v>
      </c>
      <c r="H2947">
        <v>14821645.17</v>
      </c>
    </row>
    <row r="2948" spans="1:8" x14ac:dyDescent="0.3">
      <c r="A2948" s="8">
        <f>DATEVALUE(MID(B2948,1,10))+(IF(RIGHT(B2948,2)="PM",12,0)+MID(B2948,12,2))/24</f>
        <v>43781.958333333336</v>
      </c>
      <c r="B2948" t="s">
        <v>3117</v>
      </c>
      <c r="C2948">
        <v>8778.56</v>
      </c>
      <c r="D2948">
        <v>8823.11</v>
      </c>
      <c r="E2948">
        <v>8768.2000000000007</v>
      </c>
      <c r="F2948">
        <v>8821.94</v>
      </c>
      <c r="G2948">
        <v>980.81</v>
      </c>
      <c r="H2948">
        <v>8622644.0299999993</v>
      </c>
    </row>
    <row r="2949" spans="1:8" x14ac:dyDescent="0.3">
      <c r="A2949" s="8">
        <f>DATEVALUE(MID(B2949,1,10))+(IF(RIGHT(B2949,2)="PM",12,0)+MID(B2949,12,2))/24</f>
        <v>43781.916666666664</v>
      </c>
      <c r="B2949" t="s">
        <v>3118</v>
      </c>
      <c r="C2949">
        <v>8771.98</v>
      </c>
      <c r="D2949">
        <v>8790</v>
      </c>
      <c r="E2949">
        <v>8755</v>
      </c>
      <c r="F2949">
        <v>8778.56</v>
      </c>
      <c r="G2949">
        <v>652.82000000000005</v>
      </c>
      <c r="H2949">
        <v>5725277.1900000004</v>
      </c>
    </row>
    <row r="2950" spans="1:8" x14ac:dyDescent="0.3">
      <c r="A2950" s="8">
        <f>DATEVALUE(MID(B2950,1,10))+(IF(RIGHT(B2950,2)="PM",12,0)+MID(B2950,12,2))/24</f>
        <v>43781.875</v>
      </c>
      <c r="B2950" t="s">
        <v>3119</v>
      </c>
      <c r="C2950">
        <v>8794.2099999999991</v>
      </c>
      <c r="D2950">
        <v>8799.5</v>
      </c>
      <c r="E2950">
        <v>8763.66</v>
      </c>
      <c r="F2950">
        <v>8771.98</v>
      </c>
      <c r="G2950">
        <v>1131.93</v>
      </c>
      <c r="H2950">
        <v>9940775.2300000004</v>
      </c>
    </row>
    <row r="2951" spans="1:8" x14ac:dyDescent="0.3">
      <c r="A2951" s="8">
        <f>DATEVALUE(MID(B2951,1,10))+(IF(RIGHT(B2951,2)="PM",12,0)+MID(B2951,12,2))/24</f>
        <v>43781.833333333336</v>
      </c>
      <c r="B2951" t="s">
        <v>3120</v>
      </c>
      <c r="C2951">
        <v>8774.51</v>
      </c>
      <c r="D2951">
        <v>8824.24</v>
      </c>
      <c r="E2951">
        <v>8755</v>
      </c>
      <c r="F2951">
        <v>8794.2099999999991</v>
      </c>
      <c r="G2951">
        <v>1559.36</v>
      </c>
      <c r="H2951">
        <v>13700480.050000001</v>
      </c>
    </row>
    <row r="2952" spans="1:8" x14ac:dyDescent="0.3">
      <c r="A2952" s="8">
        <f>DATEVALUE(MID(B2952,1,10))+(IF(RIGHT(B2952,2)="PM",12,0)+MID(B2952,12,2))/24</f>
        <v>43781.791666666664</v>
      </c>
      <c r="B2952" t="s">
        <v>3121</v>
      </c>
      <c r="C2952">
        <v>8750.15</v>
      </c>
      <c r="D2952">
        <v>8789.6</v>
      </c>
      <c r="E2952">
        <v>8746.4</v>
      </c>
      <c r="F2952">
        <v>8774.51</v>
      </c>
      <c r="G2952">
        <v>1137.01</v>
      </c>
      <c r="H2952">
        <v>9973668.25</v>
      </c>
    </row>
    <row r="2953" spans="1:8" x14ac:dyDescent="0.3">
      <c r="A2953" s="8">
        <f>DATEVALUE(MID(B2953,1,10))+(IF(RIGHT(B2953,2)="PM",12,0)+MID(B2953,12,2))/24</f>
        <v>43781.75</v>
      </c>
      <c r="B2953" t="s">
        <v>3122</v>
      </c>
      <c r="C2953">
        <v>8742.77</v>
      </c>
      <c r="D2953">
        <v>8760.36</v>
      </c>
      <c r="E2953">
        <v>8731.48</v>
      </c>
      <c r="F2953">
        <v>8750.15</v>
      </c>
      <c r="G2953">
        <v>969.56</v>
      </c>
      <c r="H2953">
        <v>8482543.7799999993</v>
      </c>
    </row>
    <row r="2954" spans="1:8" x14ac:dyDescent="0.3">
      <c r="A2954" s="8">
        <f>DATEVALUE(MID(B2954,1,10))+(IF(RIGHT(B2954,2)="PM",12,0)+MID(B2954,12,2))/24</f>
        <v>43781.708333333336</v>
      </c>
      <c r="B2954" t="s">
        <v>3123</v>
      </c>
      <c r="C2954">
        <v>8716.8700000000008</v>
      </c>
      <c r="D2954">
        <v>8765.0400000000009</v>
      </c>
      <c r="E2954">
        <v>8708.1</v>
      </c>
      <c r="F2954">
        <v>8742.77</v>
      </c>
      <c r="G2954">
        <v>1520.23</v>
      </c>
      <c r="H2954">
        <v>13288735.26</v>
      </c>
    </row>
    <row r="2955" spans="1:8" x14ac:dyDescent="0.3">
      <c r="A2955" s="8">
        <f>DATEVALUE(MID(B2955,1,10))+(IF(RIGHT(B2955,2)="PM",12,0)+MID(B2955,12,2))/24</f>
        <v>43781.666666666664</v>
      </c>
      <c r="B2955" t="s">
        <v>3124</v>
      </c>
      <c r="C2955">
        <v>8705.27</v>
      </c>
      <c r="D2955">
        <v>8730</v>
      </c>
      <c r="E2955">
        <v>8683.39</v>
      </c>
      <c r="F2955">
        <v>8716.8700000000008</v>
      </c>
      <c r="G2955">
        <v>1662.91</v>
      </c>
      <c r="H2955">
        <v>14483957.060000001</v>
      </c>
    </row>
    <row r="2956" spans="1:8" x14ac:dyDescent="0.3">
      <c r="A2956" s="8">
        <f>DATEVALUE(MID(B2956,1,10))+(IF(RIGHT(B2956,2)="PM",12,0)+MID(B2956,12,2))/24</f>
        <v>43781.625</v>
      </c>
      <c r="B2956" t="s">
        <v>3125</v>
      </c>
      <c r="C2956">
        <v>8681.57</v>
      </c>
      <c r="D2956">
        <v>8733</v>
      </c>
      <c r="E2956">
        <v>8567.6</v>
      </c>
      <c r="F2956">
        <v>8705.27</v>
      </c>
      <c r="G2956">
        <v>4341.1400000000003</v>
      </c>
      <c r="H2956">
        <v>37598894.409999996</v>
      </c>
    </row>
    <row r="2957" spans="1:8" x14ac:dyDescent="0.3">
      <c r="A2957" s="8">
        <f>DATEVALUE(MID(B2957,1,10))+(IF(RIGHT(B2957,2)="PM",12,0)+MID(B2957,12,2))/24</f>
        <v>43781.583333333336</v>
      </c>
      <c r="B2957" t="s">
        <v>3126</v>
      </c>
      <c r="C2957">
        <v>8672.9</v>
      </c>
      <c r="D2957">
        <v>8707.89</v>
      </c>
      <c r="E2957">
        <v>8645.61</v>
      </c>
      <c r="F2957">
        <v>8681.57</v>
      </c>
      <c r="G2957">
        <v>1946.98</v>
      </c>
      <c r="H2957">
        <v>16904967.649999999</v>
      </c>
    </row>
    <row r="2958" spans="1:8" x14ac:dyDescent="0.3">
      <c r="A2958" s="8">
        <f>DATEVALUE(MID(B2958,1,10))+(IF(RIGHT(B2958,2)="PM",12,0)+MID(B2958,12,2))/24</f>
        <v>43781.541666666664</v>
      </c>
      <c r="B2958" t="s">
        <v>3127</v>
      </c>
      <c r="C2958">
        <v>8721.2000000000007</v>
      </c>
      <c r="D2958">
        <v>8726.98</v>
      </c>
      <c r="E2958">
        <v>8642.7099999999991</v>
      </c>
      <c r="F2958">
        <v>8672.9</v>
      </c>
      <c r="G2958">
        <v>2480.92</v>
      </c>
      <c r="H2958">
        <v>21551858.460000001</v>
      </c>
    </row>
    <row r="2959" spans="1:8" x14ac:dyDescent="0.3">
      <c r="A2959" s="8">
        <f>DATEVALUE(MID(B2959,1,10))+(IF(RIGHT(B2959,2)="PM",12,0)+MID(B2959,12,2))/24</f>
        <v>43782</v>
      </c>
      <c r="B2959" t="s">
        <v>3128</v>
      </c>
      <c r="C2959">
        <v>8748.77</v>
      </c>
      <c r="D2959">
        <v>8888</v>
      </c>
      <c r="E2959">
        <v>8660</v>
      </c>
      <c r="F2959">
        <v>8721.2000000000007</v>
      </c>
      <c r="G2959">
        <v>4816.97</v>
      </c>
      <c r="H2959">
        <v>42242930.369999997</v>
      </c>
    </row>
    <row r="2960" spans="1:8" x14ac:dyDescent="0.3">
      <c r="A2960" s="8">
        <f>DATEVALUE(MID(B2960,1,10))+(IF(RIGHT(B2960,2)="PM",12,0)+MID(B2960,12,2))/24</f>
        <v>43781.458333333336</v>
      </c>
      <c r="B2960" t="s">
        <v>3129</v>
      </c>
      <c r="C2960">
        <v>8750</v>
      </c>
      <c r="D2960">
        <v>8759.33</v>
      </c>
      <c r="E2960">
        <v>8729.59</v>
      </c>
      <c r="F2960">
        <v>8748.77</v>
      </c>
      <c r="G2960">
        <v>1091.1300000000001</v>
      </c>
      <c r="H2960">
        <v>9541049.1999999993</v>
      </c>
    </row>
    <row r="2961" spans="1:8" x14ac:dyDescent="0.3">
      <c r="A2961" s="8">
        <f>DATEVALUE(MID(B2961,1,10))+(IF(RIGHT(B2961,2)="PM",12,0)+MID(B2961,12,2))/24</f>
        <v>43781.416666666664</v>
      </c>
      <c r="B2961" t="s">
        <v>3130</v>
      </c>
      <c r="C2961">
        <v>8760.4599999999991</v>
      </c>
      <c r="D2961">
        <v>8771.77</v>
      </c>
      <c r="E2961">
        <v>8743.27</v>
      </c>
      <c r="F2961">
        <v>8750</v>
      </c>
      <c r="G2961">
        <v>1001.37</v>
      </c>
      <c r="H2961">
        <v>8770513.9900000002</v>
      </c>
    </row>
    <row r="2962" spans="1:8" x14ac:dyDescent="0.3">
      <c r="A2962" s="8">
        <f>DATEVALUE(MID(B2962,1,10))+(IF(RIGHT(B2962,2)="PM",12,0)+MID(B2962,12,2))/24</f>
        <v>43781.375</v>
      </c>
      <c r="B2962" t="s">
        <v>3131</v>
      </c>
      <c r="C2962">
        <v>8749.93</v>
      </c>
      <c r="D2962">
        <v>8770.5300000000007</v>
      </c>
      <c r="E2962">
        <v>8712.35</v>
      </c>
      <c r="F2962">
        <v>8760.4599999999991</v>
      </c>
      <c r="G2962">
        <v>1575.32</v>
      </c>
      <c r="H2962">
        <v>13771815.52</v>
      </c>
    </row>
    <row r="2963" spans="1:8" x14ac:dyDescent="0.3">
      <c r="A2963" s="8">
        <f>DATEVALUE(MID(B2963,1,10))+(IF(RIGHT(B2963,2)="PM",12,0)+MID(B2963,12,2))/24</f>
        <v>43781.333333333336</v>
      </c>
      <c r="B2963" t="s">
        <v>3132</v>
      </c>
      <c r="C2963">
        <v>8772.3700000000008</v>
      </c>
      <c r="D2963">
        <v>8775.31</v>
      </c>
      <c r="E2963">
        <v>8747.2800000000007</v>
      </c>
      <c r="F2963">
        <v>8749.93</v>
      </c>
      <c r="G2963">
        <v>1116.28</v>
      </c>
      <c r="H2963">
        <v>9777042.5</v>
      </c>
    </row>
    <row r="2964" spans="1:8" x14ac:dyDescent="0.3">
      <c r="A2964" s="8">
        <f>DATEVALUE(MID(B2964,1,10))+(IF(RIGHT(B2964,2)="PM",12,0)+MID(B2964,12,2))/24</f>
        <v>43781.291666666664</v>
      </c>
      <c r="B2964" t="s">
        <v>3133</v>
      </c>
      <c r="C2964">
        <v>8766.5400000000009</v>
      </c>
      <c r="D2964">
        <v>8786</v>
      </c>
      <c r="E2964">
        <v>8760.7800000000007</v>
      </c>
      <c r="F2964">
        <v>8772.3700000000008</v>
      </c>
      <c r="G2964">
        <v>1311.67</v>
      </c>
      <c r="H2964">
        <v>11509274.23</v>
      </c>
    </row>
    <row r="2965" spans="1:8" x14ac:dyDescent="0.3">
      <c r="A2965" s="8">
        <f>DATEVALUE(MID(B2965,1,10))+(IF(RIGHT(B2965,2)="PM",12,0)+MID(B2965,12,2))/24</f>
        <v>43781.25</v>
      </c>
      <c r="B2965" t="s">
        <v>3134</v>
      </c>
      <c r="C2965">
        <v>8753.58</v>
      </c>
      <c r="D2965">
        <v>8773.8799999999992</v>
      </c>
      <c r="E2965">
        <v>8744</v>
      </c>
      <c r="F2965">
        <v>8766.5400000000009</v>
      </c>
      <c r="G2965">
        <v>1047.6099999999999</v>
      </c>
      <c r="H2965">
        <v>9176779.8000000007</v>
      </c>
    </row>
    <row r="2966" spans="1:8" x14ac:dyDescent="0.3">
      <c r="A2966" s="8">
        <f>DATEVALUE(MID(B2966,1,10))+(IF(RIGHT(B2966,2)="PM",12,0)+MID(B2966,12,2))/24</f>
        <v>43781.208333333336</v>
      </c>
      <c r="B2966" t="s">
        <v>3135</v>
      </c>
      <c r="C2966">
        <v>8744.8799999999992</v>
      </c>
      <c r="D2966">
        <v>8796</v>
      </c>
      <c r="E2966">
        <v>8736.32</v>
      </c>
      <c r="F2966">
        <v>8753.58</v>
      </c>
      <c r="G2966">
        <v>1713.91</v>
      </c>
      <c r="H2966">
        <v>15026074.470000001</v>
      </c>
    </row>
    <row r="2967" spans="1:8" x14ac:dyDescent="0.3">
      <c r="A2967" s="8">
        <f>DATEVALUE(MID(B2967,1,10))+(IF(RIGHT(B2967,2)="PM",12,0)+MID(B2967,12,2))/24</f>
        <v>43781.166666666664</v>
      </c>
      <c r="B2967" t="s">
        <v>3136</v>
      </c>
      <c r="C2967">
        <v>8740.65</v>
      </c>
      <c r="D2967">
        <v>8759.49</v>
      </c>
      <c r="E2967">
        <v>8723.8799999999992</v>
      </c>
      <c r="F2967">
        <v>8744.8799999999992</v>
      </c>
      <c r="G2967">
        <v>831.54</v>
      </c>
      <c r="H2967">
        <v>7270550.71</v>
      </c>
    </row>
    <row r="2968" spans="1:8" x14ac:dyDescent="0.3">
      <c r="A2968" s="8">
        <f>DATEVALUE(MID(B2968,1,10))+(IF(RIGHT(B2968,2)="PM",12,0)+MID(B2968,12,2))/24</f>
        <v>43781.125</v>
      </c>
      <c r="B2968" t="s">
        <v>3137</v>
      </c>
      <c r="C2968">
        <v>8747.2099999999991</v>
      </c>
      <c r="D2968">
        <v>8767</v>
      </c>
      <c r="E2968">
        <v>8705</v>
      </c>
      <c r="F2968">
        <v>8740.65</v>
      </c>
      <c r="G2968">
        <v>1376.44</v>
      </c>
      <c r="H2968">
        <v>12028089.01</v>
      </c>
    </row>
    <row r="2969" spans="1:8" x14ac:dyDescent="0.3">
      <c r="A2969" s="8">
        <f>DATEVALUE(MID(B2969,1,10))+(IF(RIGHT(B2969,2)="PM",12,0)+MID(B2969,12,2))/24</f>
        <v>43781.083333333336</v>
      </c>
      <c r="B2969" t="s">
        <v>3138</v>
      </c>
      <c r="C2969">
        <v>8738.06</v>
      </c>
      <c r="D2969">
        <v>8778.26</v>
      </c>
      <c r="E2969">
        <v>8738.06</v>
      </c>
      <c r="F2969">
        <v>8747.2099999999991</v>
      </c>
      <c r="G2969">
        <v>1018.97</v>
      </c>
      <c r="H2969">
        <v>8924058.8599999994</v>
      </c>
    </row>
    <row r="2970" spans="1:8" x14ac:dyDescent="0.3">
      <c r="A2970" s="8">
        <f>DATEVALUE(MID(B2970,1,10))+(IF(RIGHT(B2970,2)="PM",12,0)+MID(B2970,12,2))/24</f>
        <v>43781.041666666664</v>
      </c>
      <c r="B2970" t="s">
        <v>3139</v>
      </c>
      <c r="C2970">
        <v>8741.68</v>
      </c>
      <c r="D2970">
        <v>8756.56</v>
      </c>
      <c r="E2970">
        <v>8722.1299999999992</v>
      </c>
      <c r="F2970">
        <v>8738.06</v>
      </c>
      <c r="G2970">
        <v>776.64</v>
      </c>
      <c r="H2970">
        <v>6786720.3600000003</v>
      </c>
    </row>
    <row r="2971" spans="1:8" x14ac:dyDescent="0.3">
      <c r="A2971" s="8">
        <f>DATEVALUE(MID(B2971,1,10))+(IF(RIGHT(B2971,2)="PM",12,0)+MID(B2971,12,2))/24</f>
        <v>43781.5</v>
      </c>
      <c r="B2971" t="s">
        <v>3140</v>
      </c>
      <c r="C2971">
        <v>8733.27</v>
      </c>
      <c r="D2971">
        <v>8761.82</v>
      </c>
      <c r="E2971">
        <v>8713.93</v>
      </c>
      <c r="F2971">
        <v>8741.68</v>
      </c>
      <c r="G2971">
        <v>1011.21</v>
      </c>
      <c r="H2971">
        <v>8835700.2599999998</v>
      </c>
    </row>
    <row r="2972" spans="1:8" x14ac:dyDescent="0.3">
      <c r="A2972" s="8">
        <f>DATEVALUE(MID(B2972,1,10))+(IF(RIGHT(B2972,2)="PM",12,0)+MID(B2972,12,2))/24</f>
        <v>43780.958333333336</v>
      </c>
      <c r="B2972" t="s">
        <v>3141</v>
      </c>
      <c r="C2972">
        <v>8723.8799999999992</v>
      </c>
      <c r="D2972">
        <v>8742.89</v>
      </c>
      <c r="E2972">
        <v>8700.17</v>
      </c>
      <c r="F2972">
        <v>8733.27</v>
      </c>
      <c r="G2972">
        <v>1119.56</v>
      </c>
      <c r="H2972">
        <v>9762848.5500000007</v>
      </c>
    </row>
    <row r="2973" spans="1:8" x14ac:dyDescent="0.3">
      <c r="A2973" s="8">
        <f>DATEVALUE(MID(B2973,1,10))+(IF(RIGHT(B2973,2)="PM",12,0)+MID(B2973,12,2))/24</f>
        <v>43780.916666666664</v>
      </c>
      <c r="B2973" t="s">
        <v>3142</v>
      </c>
      <c r="C2973">
        <v>8739.64</v>
      </c>
      <c r="D2973">
        <v>8743.75</v>
      </c>
      <c r="E2973">
        <v>8699</v>
      </c>
      <c r="F2973">
        <v>8723.8799999999992</v>
      </c>
      <c r="G2973">
        <v>637.99</v>
      </c>
      <c r="H2973">
        <v>5568855.4800000004</v>
      </c>
    </row>
    <row r="2974" spans="1:8" x14ac:dyDescent="0.3">
      <c r="A2974" s="8">
        <f>DATEVALUE(MID(B2974,1,10))+(IF(RIGHT(B2974,2)="PM",12,0)+MID(B2974,12,2))/24</f>
        <v>43780.875</v>
      </c>
      <c r="B2974" t="s">
        <v>3143</v>
      </c>
      <c r="C2974">
        <v>8726.84</v>
      </c>
      <c r="D2974">
        <v>8753.8799999999992</v>
      </c>
      <c r="E2974">
        <v>8723</v>
      </c>
      <c r="F2974">
        <v>8739.64</v>
      </c>
      <c r="G2974">
        <v>566.5</v>
      </c>
      <c r="H2974">
        <v>4951607.29</v>
      </c>
    </row>
    <row r="2975" spans="1:8" x14ac:dyDescent="0.3">
      <c r="A2975" s="8">
        <f>DATEVALUE(MID(B2975,1,10))+(IF(RIGHT(B2975,2)="PM",12,0)+MID(B2975,12,2))/24</f>
        <v>43780.833333333336</v>
      </c>
      <c r="B2975" t="s">
        <v>3144</v>
      </c>
      <c r="C2975">
        <v>8763.76</v>
      </c>
      <c r="D2975">
        <v>8765.2999999999993</v>
      </c>
      <c r="E2975">
        <v>8723</v>
      </c>
      <c r="F2975">
        <v>8726.84</v>
      </c>
      <c r="G2975">
        <v>713.85</v>
      </c>
      <c r="H2975">
        <v>6241200.1100000003</v>
      </c>
    </row>
    <row r="2976" spans="1:8" x14ac:dyDescent="0.3">
      <c r="A2976" s="8">
        <f>DATEVALUE(MID(B2976,1,10))+(IF(RIGHT(B2976,2)="PM",12,0)+MID(B2976,12,2))/24</f>
        <v>43780.791666666664</v>
      </c>
      <c r="B2976" t="s">
        <v>3145</v>
      </c>
      <c r="C2976">
        <v>8769.64</v>
      </c>
      <c r="D2976">
        <v>8776.17</v>
      </c>
      <c r="E2976">
        <v>8733.8700000000008</v>
      </c>
      <c r="F2976">
        <v>8763.76</v>
      </c>
      <c r="G2976">
        <v>1174.6099999999999</v>
      </c>
      <c r="H2976">
        <v>10279268.74</v>
      </c>
    </row>
    <row r="2977" spans="1:8" x14ac:dyDescent="0.3">
      <c r="A2977" s="8">
        <f>DATEVALUE(MID(B2977,1,10))+(IF(RIGHT(B2977,2)="PM",12,0)+MID(B2977,12,2))/24</f>
        <v>43780.75</v>
      </c>
      <c r="B2977" t="s">
        <v>3146</v>
      </c>
      <c r="C2977">
        <v>8737</v>
      </c>
      <c r="D2977">
        <v>8800</v>
      </c>
      <c r="E2977">
        <v>8726.31</v>
      </c>
      <c r="F2977">
        <v>8769.64</v>
      </c>
      <c r="G2977">
        <v>1303.95</v>
      </c>
      <c r="H2977">
        <v>11426080.689999999</v>
      </c>
    </row>
    <row r="2978" spans="1:8" x14ac:dyDescent="0.3">
      <c r="A2978" s="8">
        <f>DATEVALUE(MID(B2978,1,10))+(IF(RIGHT(B2978,2)="PM",12,0)+MID(B2978,12,2))/24</f>
        <v>43780.708333333336</v>
      </c>
      <c r="B2978" t="s">
        <v>3147</v>
      </c>
      <c r="C2978">
        <v>8734.42</v>
      </c>
      <c r="D2978">
        <v>8745</v>
      </c>
      <c r="E2978">
        <v>8717.9699999999993</v>
      </c>
      <c r="F2978">
        <v>8737</v>
      </c>
      <c r="G2978">
        <v>737.42</v>
      </c>
      <c r="H2978">
        <v>6440109.7800000003</v>
      </c>
    </row>
    <row r="2979" spans="1:8" x14ac:dyDescent="0.3">
      <c r="A2979" s="8">
        <f>DATEVALUE(MID(B2979,1,10))+(IF(RIGHT(B2979,2)="PM",12,0)+MID(B2979,12,2))/24</f>
        <v>43780.666666666664</v>
      </c>
      <c r="B2979" t="s">
        <v>3148</v>
      </c>
      <c r="C2979">
        <v>8723.59</v>
      </c>
      <c r="D2979">
        <v>8746.42</v>
      </c>
      <c r="E2979">
        <v>8697.9500000000007</v>
      </c>
      <c r="F2979">
        <v>8734.42</v>
      </c>
      <c r="G2979">
        <v>1249.08</v>
      </c>
      <c r="H2979">
        <v>10905297.76</v>
      </c>
    </row>
    <row r="2980" spans="1:8" x14ac:dyDescent="0.3">
      <c r="A2980" s="8">
        <f>DATEVALUE(MID(B2980,1,10))+(IF(RIGHT(B2980,2)="PM",12,0)+MID(B2980,12,2))/24</f>
        <v>43780.625</v>
      </c>
      <c r="B2980" t="s">
        <v>3149</v>
      </c>
      <c r="C2980">
        <v>8749.65</v>
      </c>
      <c r="D2980">
        <v>8749.81</v>
      </c>
      <c r="E2980">
        <v>8693.8799999999992</v>
      </c>
      <c r="F2980">
        <v>8723.59</v>
      </c>
      <c r="G2980">
        <v>1632.04</v>
      </c>
      <c r="H2980">
        <v>14238392.5</v>
      </c>
    </row>
    <row r="2981" spans="1:8" x14ac:dyDescent="0.3">
      <c r="A2981" s="8">
        <f>DATEVALUE(MID(B2981,1,10))+(IF(RIGHT(B2981,2)="PM",12,0)+MID(B2981,12,2))/24</f>
        <v>43780.583333333336</v>
      </c>
      <c r="B2981" t="s">
        <v>3150</v>
      </c>
      <c r="C2981">
        <v>8723.7000000000007</v>
      </c>
      <c r="D2981">
        <v>8754.23</v>
      </c>
      <c r="E2981">
        <v>8707.07</v>
      </c>
      <c r="F2981">
        <v>8749.65</v>
      </c>
      <c r="G2981">
        <v>1527</v>
      </c>
      <c r="H2981">
        <v>13333022.73</v>
      </c>
    </row>
    <row r="2982" spans="1:8" x14ac:dyDescent="0.3">
      <c r="A2982" s="8">
        <f>DATEVALUE(MID(B2982,1,10))+(IF(RIGHT(B2982,2)="PM",12,0)+MID(B2982,12,2))/24</f>
        <v>43780.541666666664</v>
      </c>
      <c r="B2982" t="s">
        <v>3151</v>
      </c>
      <c r="C2982">
        <v>8715.82</v>
      </c>
      <c r="D2982">
        <v>8730.27</v>
      </c>
      <c r="E2982">
        <v>8692</v>
      </c>
      <c r="F2982">
        <v>8723.7000000000007</v>
      </c>
      <c r="G2982">
        <v>1097.3699999999999</v>
      </c>
      <c r="H2982">
        <v>9557797.3200000003</v>
      </c>
    </row>
    <row r="2983" spans="1:8" x14ac:dyDescent="0.3">
      <c r="A2983" s="8">
        <f>DATEVALUE(MID(B2983,1,10))+(IF(RIGHT(B2983,2)="PM",12,0)+MID(B2983,12,2))/24</f>
        <v>43781</v>
      </c>
      <c r="B2983" t="s">
        <v>3152</v>
      </c>
      <c r="C2983">
        <v>8726.74</v>
      </c>
      <c r="D2983">
        <v>8730</v>
      </c>
      <c r="E2983">
        <v>8690</v>
      </c>
      <c r="F2983">
        <v>8715.82</v>
      </c>
      <c r="G2983">
        <v>1418.14</v>
      </c>
      <c r="H2983">
        <v>12349536.99</v>
      </c>
    </row>
    <row r="2984" spans="1:8" x14ac:dyDescent="0.3">
      <c r="A2984" s="8">
        <f>DATEVALUE(MID(B2984,1,10))+(IF(RIGHT(B2984,2)="PM",12,0)+MID(B2984,12,2))/24</f>
        <v>43780.458333333336</v>
      </c>
      <c r="B2984" t="s">
        <v>3153</v>
      </c>
      <c r="C2984">
        <v>8714.41</v>
      </c>
      <c r="D2984">
        <v>8744.9500000000007</v>
      </c>
      <c r="E2984">
        <v>8680.2800000000007</v>
      </c>
      <c r="F2984">
        <v>8726.74</v>
      </c>
      <c r="G2984">
        <v>2258.3200000000002</v>
      </c>
      <c r="H2984">
        <v>19666888.210000001</v>
      </c>
    </row>
    <row r="2985" spans="1:8" x14ac:dyDescent="0.3">
      <c r="A2985" s="8">
        <f>DATEVALUE(MID(B2985,1,10))+(IF(RIGHT(B2985,2)="PM",12,0)+MID(B2985,12,2))/24</f>
        <v>43780.416666666664</v>
      </c>
      <c r="B2985" t="s">
        <v>3154</v>
      </c>
      <c r="C2985">
        <v>8659.65</v>
      </c>
      <c r="D2985">
        <v>8728.3799999999992</v>
      </c>
      <c r="E2985">
        <v>8632.26</v>
      </c>
      <c r="F2985">
        <v>8714.41</v>
      </c>
      <c r="G2985">
        <v>3048.82</v>
      </c>
      <c r="H2985">
        <v>26497535.670000002</v>
      </c>
    </row>
    <row r="2986" spans="1:8" x14ac:dyDescent="0.3">
      <c r="A2986" s="8">
        <f>DATEVALUE(MID(B2986,1,10))+(IF(RIGHT(B2986,2)="PM",12,0)+MID(B2986,12,2))/24</f>
        <v>43780.375</v>
      </c>
      <c r="B2986" t="s">
        <v>3155</v>
      </c>
      <c r="C2986">
        <v>8764.6299999999992</v>
      </c>
      <c r="D2986">
        <v>8766.94</v>
      </c>
      <c r="E2986">
        <v>8618.68</v>
      </c>
      <c r="F2986">
        <v>8659.65</v>
      </c>
      <c r="G2986">
        <v>5763.49</v>
      </c>
      <c r="H2986">
        <v>50049674.219999999</v>
      </c>
    </row>
    <row r="2987" spans="1:8" x14ac:dyDescent="0.3">
      <c r="A2987" s="8">
        <f>DATEVALUE(MID(B2987,1,10))+(IF(RIGHT(B2987,2)="PM",12,0)+MID(B2987,12,2))/24</f>
        <v>43780.333333333336</v>
      </c>
      <c r="B2987" t="s">
        <v>3156</v>
      </c>
      <c r="C2987">
        <v>8814.44</v>
      </c>
      <c r="D2987">
        <v>8814.44</v>
      </c>
      <c r="E2987">
        <v>8761</v>
      </c>
      <c r="F2987">
        <v>8764.6299999999992</v>
      </c>
      <c r="G2987">
        <v>1500.56</v>
      </c>
      <c r="H2987">
        <v>13185840.050000001</v>
      </c>
    </row>
    <row r="2988" spans="1:8" x14ac:dyDescent="0.3">
      <c r="A2988" s="8">
        <f>DATEVALUE(MID(B2988,1,10))+(IF(RIGHT(B2988,2)="PM",12,0)+MID(B2988,12,2))/24</f>
        <v>43780.291666666664</v>
      </c>
      <c r="B2988" t="s">
        <v>3157</v>
      </c>
      <c r="C2988">
        <v>8789.61</v>
      </c>
      <c r="D2988">
        <v>8825.89</v>
      </c>
      <c r="E2988">
        <v>8759.77</v>
      </c>
      <c r="F2988">
        <v>8814.44</v>
      </c>
      <c r="G2988">
        <v>2042.13</v>
      </c>
      <c r="H2988">
        <v>17963435.68</v>
      </c>
    </row>
    <row r="2989" spans="1:8" x14ac:dyDescent="0.3">
      <c r="A2989" s="8">
        <f>DATEVALUE(MID(B2989,1,10))+(IF(RIGHT(B2989,2)="PM",12,0)+MID(B2989,12,2))/24</f>
        <v>43780.25</v>
      </c>
      <c r="B2989" t="s">
        <v>3158</v>
      </c>
      <c r="C2989">
        <v>8900.08</v>
      </c>
      <c r="D2989">
        <v>8900.52</v>
      </c>
      <c r="E2989">
        <v>8744.33</v>
      </c>
      <c r="F2989">
        <v>8789.61</v>
      </c>
      <c r="G2989">
        <v>4202.09</v>
      </c>
      <c r="H2989">
        <v>37033012.100000001</v>
      </c>
    </row>
    <row r="2990" spans="1:8" x14ac:dyDescent="0.3">
      <c r="A2990" s="8">
        <f>DATEVALUE(MID(B2990,1,10))+(IF(RIGHT(B2990,2)="PM",12,0)+MID(B2990,12,2))/24</f>
        <v>43780.208333333336</v>
      </c>
      <c r="B2990" t="s">
        <v>3159</v>
      </c>
      <c r="C2990">
        <v>8939.9</v>
      </c>
      <c r="D2990">
        <v>8956.39</v>
      </c>
      <c r="E2990">
        <v>8850</v>
      </c>
      <c r="F2990">
        <v>8900.08</v>
      </c>
      <c r="G2990">
        <v>2635.94</v>
      </c>
      <c r="H2990">
        <v>23465768.379999999</v>
      </c>
    </row>
    <row r="2991" spans="1:8" x14ac:dyDescent="0.3">
      <c r="A2991" s="8">
        <f>DATEVALUE(MID(B2991,1,10))+(IF(RIGHT(B2991,2)="PM",12,0)+MID(B2991,12,2))/24</f>
        <v>43780.166666666664</v>
      </c>
      <c r="B2991" t="s">
        <v>3160</v>
      </c>
      <c r="C2991">
        <v>9019.57</v>
      </c>
      <c r="D2991">
        <v>9035.64</v>
      </c>
      <c r="E2991">
        <v>8926.7000000000007</v>
      </c>
      <c r="F2991">
        <v>8939.9</v>
      </c>
      <c r="G2991">
        <v>2805.18</v>
      </c>
      <c r="H2991">
        <v>25158648.260000002</v>
      </c>
    </row>
    <row r="2992" spans="1:8" x14ac:dyDescent="0.3">
      <c r="A2992" s="8">
        <f>DATEVALUE(MID(B2992,1,10))+(IF(RIGHT(B2992,2)="PM",12,0)+MID(B2992,12,2))/24</f>
        <v>43780.125</v>
      </c>
      <c r="B2992" t="s">
        <v>3161</v>
      </c>
      <c r="C2992">
        <v>9054.0300000000007</v>
      </c>
      <c r="D2992">
        <v>9054.07</v>
      </c>
      <c r="E2992">
        <v>9003.8799999999992</v>
      </c>
      <c r="F2992">
        <v>9019.57</v>
      </c>
      <c r="G2992">
        <v>1236.96</v>
      </c>
      <c r="H2992">
        <v>11167992.220000001</v>
      </c>
    </row>
    <row r="2993" spans="1:8" x14ac:dyDescent="0.3">
      <c r="A2993" s="8">
        <f>DATEVALUE(MID(B2993,1,10))+(IF(RIGHT(B2993,2)="PM",12,0)+MID(B2993,12,2))/24</f>
        <v>43780.083333333336</v>
      </c>
      <c r="B2993" t="s">
        <v>3162</v>
      </c>
      <c r="C2993">
        <v>9062.73</v>
      </c>
      <c r="D2993">
        <v>9072.32</v>
      </c>
      <c r="E2993">
        <v>9040.5499999999993</v>
      </c>
      <c r="F2993">
        <v>9054.0300000000007</v>
      </c>
      <c r="G2993">
        <v>826.06</v>
      </c>
      <c r="H2993">
        <v>7482340.29</v>
      </c>
    </row>
    <row r="2994" spans="1:8" x14ac:dyDescent="0.3">
      <c r="A2994" s="8">
        <f>DATEVALUE(MID(B2994,1,10))+(IF(RIGHT(B2994,2)="PM",12,0)+MID(B2994,12,2))/24</f>
        <v>43780.041666666664</v>
      </c>
      <c r="B2994" t="s">
        <v>3163</v>
      </c>
      <c r="C2994">
        <v>9042.9699999999993</v>
      </c>
      <c r="D2994">
        <v>9065</v>
      </c>
      <c r="E2994">
        <v>9035.01</v>
      </c>
      <c r="F2994">
        <v>9062.73</v>
      </c>
      <c r="G2994">
        <v>830.2</v>
      </c>
      <c r="H2994">
        <v>7510709.3799999999</v>
      </c>
    </row>
    <row r="2995" spans="1:8" x14ac:dyDescent="0.3">
      <c r="A2995" s="8">
        <f>DATEVALUE(MID(B2995,1,10))+(IF(RIGHT(B2995,2)="PM",12,0)+MID(B2995,12,2))/24</f>
        <v>43780.5</v>
      </c>
      <c r="B2995" t="s">
        <v>3164</v>
      </c>
      <c r="C2995">
        <v>9039.4699999999993</v>
      </c>
      <c r="D2995">
        <v>9057.34</v>
      </c>
      <c r="E2995">
        <v>9027</v>
      </c>
      <c r="F2995">
        <v>9042.9699999999993</v>
      </c>
      <c r="G2995">
        <v>1109.4000000000001</v>
      </c>
      <c r="H2995">
        <v>10034257.939999999</v>
      </c>
    </row>
    <row r="2996" spans="1:8" x14ac:dyDescent="0.3">
      <c r="A2996" s="8">
        <f>DATEVALUE(MID(B2996,1,10))+(IF(RIGHT(B2996,2)="PM",12,0)+MID(B2996,12,2))/24</f>
        <v>43779.958333333336</v>
      </c>
      <c r="B2996" t="s">
        <v>3165</v>
      </c>
      <c r="C2996">
        <v>9082.34</v>
      </c>
      <c r="D2996">
        <v>9099.92</v>
      </c>
      <c r="E2996">
        <v>9027.76</v>
      </c>
      <c r="F2996">
        <v>9039.4699999999993</v>
      </c>
      <c r="G2996">
        <v>1315.51</v>
      </c>
      <c r="H2996">
        <v>11915852.5</v>
      </c>
    </row>
    <row r="2997" spans="1:8" x14ac:dyDescent="0.3">
      <c r="A2997" s="8">
        <f>DATEVALUE(MID(B2997,1,10))+(IF(RIGHT(B2997,2)="PM",12,0)+MID(B2997,12,2))/24</f>
        <v>43779.916666666664</v>
      </c>
      <c r="B2997" t="s">
        <v>3166</v>
      </c>
      <c r="C2997">
        <v>9041.86</v>
      </c>
      <c r="D2997">
        <v>9099</v>
      </c>
      <c r="E2997">
        <v>9039.11</v>
      </c>
      <c r="F2997">
        <v>9082.34</v>
      </c>
      <c r="G2997">
        <v>992.85</v>
      </c>
      <c r="H2997">
        <v>9002291.8599999994</v>
      </c>
    </row>
    <row r="2998" spans="1:8" x14ac:dyDescent="0.3">
      <c r="A2998" s="8">
        <f>DATEVALUE(MID(B2998,1,10))+(IF(RIGHT(B2998,2)="PM",12,0)+MID(B2998,12,2))/24</f>
        <v>43779.875</v>
      </c>
      <c r="B2998" t="s">
        <v>3167</v>
      </c>
      <c r="C2998">
        <v>9033</v>
      </c>
      <c r="D2998">
        <v>9050</v>
      </c>
      <c r="E2998">
        <v>9023</v>
      </c>
      <c r="F2998">
        <v>9041.86</v>
      </c>
      <c r="G2998">
        <v>883.66</v>
      </c>
      <c r="H2998">
        <v>7984326.04</v>
      </c>
    </row>
    <row r="2999" spans="1:8" x14ac:dyDescent="0.3">
      <c r="A2999" s="8">
        <f>DATEVALUE(MID(B2999,1,10))+(IF(RIGHT(B2999,2)="PM",12,0)+MID(B2999,12,2))/24</f>
        <v>43779.833333333336</v>
      </c>
      <c r="B2999" t="s">
        <v>3168</v>
      </c>
      <c r="C2999">
        <v>9048.2900000000009</v>
      </c>
      <c r="D2999">
        <v>9065.99</v>
      </c>
      <c r="E2999">
        <v>9030</v>
      </c>
      <c r="F2999">
        <v>9033</v>
      </c>
      <c r="G2999">
        <v>1008.84</v>
      </c>
      <c r="H2999">
        <v>9122965.1699999999</v>
      </c>
    </row>
    <row r="3000" spans="1:8" x14ac:dyDescent="0.3">
      <c r="A3000" s="8">
        <f>DATEVALUE(MID(B3000,1,10))+(IF(RIGHT(B3000,2)="PM",12,0)+MID(B3000,12,2))/24</f>
        <v>43779.791666666664</v>
      </c>
      <c r="B3000" t="s">
        <v>3169</v>
      </c>
      <c r="C3000">
        <v>9037.98</v>
      </c>
      <c r="D3000">
        <v>9060</v>
      </c>
      <c r="E3000">
        <v>9031</v>
      </c>
      <c r="F3000">
        <v>9048.2900000000009</v>
      </c>
      <c r="G3000">
        <v>1021.46</v>
      </c>
      <c r="H3000">
        <v>9236319.1500000004</v>
      </c>
    </row>
    <row r="3001" spans="1:8" x14ac:dyDescent="0.3">
      <c r="A3001" s="8">
        <f>DATEVALUE(MID(B3001,1,10))+(IF(RIGHT(B3001,2)="PM",12,0)+MID(B3001,12,2))/24</f>
        <v>43779.75</v>
      </c>
      <c r="B3001" t="s">
        <v>3170</v>
      </c>
      <c r="C3001">
        <v>9037</v>
      </c>
      <c r="D3001">
        <v>9058.7800000000007</v>
      </c>
      <c r="E3001">
        <v>9023.01</v>
      </c>
      <c r="F3001">
        <v>9037.98</v>
      </c>
      <c r="G3001">
        <v>1193.72</v>
      </c>
      <c r="H3001">
        <v>10789860.25</v>
      </c>
    </row>
    <row r="3002" spans="1:8" x14ac:dyDescent="0.3">
      <c r="A3002" s="8">
        <f>DATEVALUE(MID(B3002,1,10))+(IF(RIGHT(B3002,2)="PM",12,0)+MID(B3002,12,2))/24</f>
        <v>43779.708333333336</v>
      </c>
      <c r="B3002" t="s">
        <v>3171</v>
      </c>
      <c r="C3002">
        <v>9020.6299999999992</v>
      </c>
      <c r="D3002">
        <v>9066.99</v>
      </c>
      <c r="E3002">
        <v>9013.09</v>
      </c>
      <c r="F3002">
        <v>9037</v>
      </c>
      <c r="G3002">
        <v>2182.52</v>
      </c>
      <c r="H3002">
        <v>19722114.920000002</v>
      </c>
    </row>
    <row r="3003" spans="1:8" x14ac:dyDescent="0.3">
      <c r="A3003" s="8">
        <f>DATEVALUE(MID(B3003,1,10))+(IF(RIGHT(B3003,2)="PM",12,0)+MID(B3003,12,2))/24</f>
        <v>43779.666666666664</v>
      </c>
      <c r="B3003" t="s">
        <v>3172</v>
      </c>
      <c r="C3003">
        <v>8800.64</v>
      </c>
      <c r="D3003">
        <v>9147.19</v>
      </c>
      <c r="E3003">
        <v>8787.3700000000008</v>
      </c>
      <c r="F3003">
        <v>9020.6299999999992</v>
      </c>
      <c r="G3003">
        <v>7314.69</v>
      </c>
      <c r="H3003">
        <v>65896763.119999997</v>
      </c>
    </row>
    <row r="3004" spans="1:8" x14ac:dyDescent="0.3">
      <c r="A3004" s="8">
        <f>DATEVALUE(MID(B3004,1,10))+(IF(RIGHT(B3004,2)="PM",12,0)+MID(B3004,12,2))/24</f>
        <v>43779.625</v>
      </c>
      <c r="B3004" t="s">
        <v>3173</v>
      </c>
      <c r="C3004">
        <v>8830.6299999999992</v>
      </c>
      <c r="D3004">
        <v>8833.6299999999992</v>
      </c>
      <c r="E3004">
        <v>8793.5</v>
      </c>
      <c r="F3004">
        <v>8800.64</v>
      </c>
      <c r="G3004">
        <v>1138.06</v>
      </c>
      <c r="H3004">
        <v>10029132.970000001</v>
      </c>
    </row>
    <row r="3005" spans="1:8" x14ac:dyDescent="0.3">
      <c r="A3005" s="8">
        <f>DATEVALUE(MID(B3005,1,10))+(IF(RIGHT(B3005,2)="PM",12,0)+MID(B3005,12,2))/24</f>
        <v>43779.583333333336</v>
      </c>
      <c r="B3005" t="s">
        <v>3174</v>
      </c>
      <c r="C3005">
        <v>8812.2000000000007</v>
      </c>
      <c r="D3005">
        <v>8833.66</v>
      </c>
      <c r="E3005">
        <v>8783.5</v>
      </c>
      <c r="F3005">
        <v>8830.6299999999992</v>
      </c>
      <c r="G3005">
        <v>1116.8</v>
      </c>
      <c r="H3005">
        <v>9842134.2300000004</v>
      </c>
    </row>
    <row r="3006" spans="1:8" x14ac:dyDescent="0.3">
      <c r="A3006" s="8">
        <f>DATEVALUE(MID(B3006,1,10))+(IF(RIGHT(B3006,2)="PM",12,0)+MID(B3006,12,2))/24</f>
        <v>43779.541666666664</v>
      </c>
      <c r="B3006" t="s">
        <v>3175</v>
      </c>
      <c r="C3006">
        <v>8841.2099999999991</v>
      </c>
      <c r="D3006">
        <v>8848.35</v>
      </c>
      <c r="E3006">
        <v>8790.56</v>
      </c>
      <c r="F3006">
        <v>8812.2000000000007</v>
      </c>
      <c r="G3006">
        <v>1276.57</v>
      </c>
      <c r="H3006">
        <v>11257312.42</v>
      </c>
    </row>
    <row r="3007" spans="1:8" x14ac:dyDescent="0.3">
      <c r="A3007" s="8">
        <f>DATEVALUE(MID(B3007,1,10))+(IF(RIGHT(B3007,2)="PM",12,0)+MID(B3007,12,2))/24</f>
        <v>43780</v>
      </c>
      <c r="B3007" t="s">
        <v>3176</v>
      </c>
      <c r="C3007">
        <v>8829.51</v>
      </c>
      <c r="D3007">
        <v>8859.39</v>
      </c>
      <c r="E3007">
        <v>8829.51</v>
      </c>
      <c r="F3007">
        <v>8841.2099999999991</v>
      </c>
      <c r="G3007">
        <v>775.13</v>
      </c>
      <c r="H3007">
        <v>6855853.0499999998</v>
      </c>
    </row>
    <row r="3008" spans="1:8" x14ac:dyDescent="0.3">
      <c r="A3008" s="8">
        <f>DATEVALUE(MID(B3008,1,10))+(IF(RIGHT(B3008,2)="PM",12,0)+MID(B3008,12,2))/24</f>
        <v>43779.458333333336</v>
      </c>
      <c r="B3008" t="s">
        <v>3177</v>
      </c>
      <c r="C3008">
        <v>8847.19</v>
      </c>
      <c r="D3008">
        <v>8861.6299999999992</v>
      </c>
      <c r="E3008">
        <v>8824.0499999999993</v>
      </c>
      <c r="F3008">
        <v>8829.51</v>
      </c>
      <c r="G3008">
        <v>1146.2</v>
      </c>
      <c r="H3008">
        <v>10136888.58</v>
      </c>
    </row>
    <row r="3009" spans="1:8" x14ac:dyDescent="0.3">
      <c r="A3009" s="8">
        <f>DATEVALUE(MID(B3009,1,10))+(IF(RIGHT(B3009,2)="PM",12,0)+MID(B3009,12,2))/24</f>
        <v>43779.416666666664</v>
      </c>
      <c r="B3009" t="s">
        <v>3178</v>
      </c>
      <c r="C3009">
        <v>8822.9500000000007</v>
      </c>
      <c r="D3009">
        <v>8855.01</v>
      </c>
      <c r="E3009">
        <v>8817.48</v>
      </c>
      <c r="F3009">
        <v>8847.19</v>
      </c>
      <c r="G3009">
        <v>810.03</v>
      </c>
      <c r="H3009">
        <v>7158520.0800000001</v>
      </c>
    </row>
    <row r="3010" spans="1:8" x14ac:dyDescent="0.3">
      <c r="A3010" s="8">
        <f>DATEVALUE(MID(B3010,1,10))+(IF(RIGHT(B3010,2)="PM",12,0)+MID(B3010,12,2))/24</f>
        <v>43779.375</v>
      </c>
      <c r="B3010" t="s">
        <v>3179</v>
      </c>
      <c r="C3010">
        <v>8822.7800000000007</v>
      </c>
      <c r="D3010">
        <v>8848.35</v>
      </c>
      <c r="E3010">
        <v>8811</v>
      </c>
      <c r="F3010">
        <v>8822.9500000000007</v>
      </c>
      <c r="G3010">
        <v>697.18</v>
      </c>
      <c r="H3010">
        <v>6155672</v>
      </c>
    </row>
    <row r="3011" spans="1:8" x14ac:dyDescent="0.3">
      <c r="A3011" s="8">
        <f>DATEVALUE(MID(B3011,1,10))+(IF(RIGHT(B3011,2)="PM",12,0)+MID(B3011,12,2))/24</f>
        <v>43779.333333333336</v>
      </c>
      <c r="B3011" t="s">
        <v>3180</v>
      </c>
      <c r="C3011">
        <v>8848.11</v>
      </c>
      <c r="D3011">
        <v>8888</v>
      </c>
      <c r="E3011">
        <v>8817.15</v>
      </c>
      <c r="F3011">
        <v>8822.7800000000007</v>
      </c>
      <c r="G3011">
        <v>1338.66</v>
      </c>
      <c r="H3011">
        <v>11839333.49</v>
      </c>
    </row>
    <row r="3012" spans="1:8" x14ac:dyDescent="0.3">
      <c r="A3012" s="8">
        <f>DATEVALUE(MID(B3012,1,10))+(IF(RIGHT(B3012,2)="PM",12,0)+MID(B3012,12,2))/24</f>
        <v>43779.291666666664</v>
      </c>
      <c r="B3012" t="s">
        <v>3181</v>
      </c>
      <c r="C3012">
        <v>8843.67</v>
      </c>
      <c r="D3012">
        <v>8855.43</v>
      </c>
      <c r="E3012">
        <v>8832.58</v>
      </c>
      <c r="F3012">
        <v>8848.11</v>
      </c>
      <c r="G3012">
        <v>830.82</v>
      </c>
      <c r="H3012">
        <v>7348880.46</v>
      </c>
    </row>
    <row r="3013" spans="1:8" x14ac:dyDescent="0.3">
      <c r="A3013" s="8">
        <f>DATEVALUE(MID(B3013,1,10))+(IF(RIGHT(B3013,2)="PM",12,0)+MID(B3013,12,2))/24</f>
        <v>43779.25</v>
      </c>
      <c r="B3013" t="s">
        <v>3182</v>
      </c>
      <c r="C3013">
        <v>8857.35</v>
      </c>
      <c r="D3013">
        <v>8890</v>
      </c>
      <c r="E3013">
        <v>8830</v>
      </c>
      <c r="F3013">
        <v>8843.67</v>
      </c>
      <c r="G3013">
        <v>1453.47</v>
      </c>
      <c r="H3013">
        <v>12868102.050000001</v>
      </c>
    </row>
    <row r="3014" spans="1:8" x14ac:dyDescent="0.3">
      <c r="A3014" s="8">
        <f>DATEVALUE(MID(B3014,1,10))+(IF(RIGHT(B3014,2)="PM",12,0)+MID(B3014,12,2))/24</f>
        <v>43779.208333333336</v>
      </c>
      <c r="B3014" t="s">
        <v>3183</v>
      </c>
      <c r="C3014">
        <v>8783.34</v>
      </c>
      <c r="D3014">
        <v>8864</v>
      </c>
      <c r="E3014">
        <v>8783.33</v>
      </c>
      <c r="F3014">
        <v>8857.35</v>
      </c>
      <c r="G3014">
        <v>1812.56</v>
      </c>
      <c r="H3014">
        <v>16004029.32</v>
      </c>
    </row>
    <row r="3015" spans="1:8" x14ac:dyDescent="0.3">
      <c r="A3015" s="8">
        <f>DATEVALUE(MID(B3015,1,10))+(IF(RIGHT(B3015,2)="PM",12,0)+MID(B3015,12,2))/24</f>
        <v>43779.166666666664</v>
      </c>
      <c r="B3015" t="s">
        <v>3184</v>
      </c>
      <c r="C3015">
        <v>8773.33</v>
      </c>
      <c r="D3015">
        <v>8803.26</v>
      </c>
      <c r="E3015">
        <v>8772.4599999999991</v>
      </c>
      <c r="F3015">
        <v>8783.34</v>
      </c>
      <c r="G3015">
        <v>865.39</v>
      </c>
      <c r="H3015">
        <v>7604065.6399999997</v>
      </c>
    </row>
    <row r="3016" spans="1:8" x14ac:dyDescent="0.3">
      <c r="A3016" s="8">
        <f>DATEVALUE(MID(B3016,1,10))+(IF(RIGHT(B3016,2)="PM",12,0)+MID(B3016,12,2))/24</f>
        <v>43779.125</v>
      </c>
      <c r="B3016" t="s">
        <v>3185</v>
      </c>
      <c r="C3016">
        <v>8771.64</v>
      </c>
      <c r="D3016">
        <v>8776.48</v>
      </c>
      <c r="E3016">
        <v>8750</v>
      </c>
      <c r="F3016">
        <v>8773.33</v>
      </c>
      <c r="G3016">
        <v>602.97</v>
      </c>
      <c r="H3016">
        <v>5285304.2699999996</v>
      </c>
    </row>
    <row r="3017" spans="1:8" x14ac:dyDescent="0.3">
      <c r="A3017" s="8">
        <f>DATEVALUE(MID(B3017,1,10))+(IF(RIGHT(B3017,2)="PM",12,0)+MID(B3017,12,2))/24</f>
        <v>43779.083333333336</v>
      </c>
      <c r="B3017" t="s">
        <v>3186</v>
      </c>
      <c r="C3017">
        <v>8780.19</v>
      </c>
      <c r="D3017">
        <v>8791.36</v>
      </c>
      <c r="E3017">
        <v>8760</v>
      </c>
      <c r="F3017">
        <v>8771.64</v>
      </c>
      <c r="G3017">
        <v>567.03</v>
      </c>
      <c r="H3017">
        <v>4974341.4400000004</v>
      </c>
    </row>
    <row r="3018" spans="1:8" x14ac:dyDescent="0.3">
      <c r="A3018" s="8">
        <f>DATEVALUE(MID(B3018,1,10))+(IF(RIGHT(B3018,2)="PM",12,0)+MID(B3018,12,2))/24</f>
        <v>43779.041666666664</v>
      </c>
      <c r="B3018" t="s">
        <v>3187</v>
      </c>
      <c r="C3018">
        <v>8774.52</v>
      </c>
      <c r="D3018">
        <v>8793.4500000000007</v>
      </c>
      <c r="E3018">
        <v>8766.3799999999992</v>
      </c>
      <c r="F3018">
        <v>8780.19</v>
      </c>
      <c r="G3018">
        <v>715.05</v>
      </c>
      <c r="H3018">
        <v>6277238.3799999999</v>
      </c>
    </row>
    <row r="3019" spans="1:8" x14ac:dyDescent="0.3">
      <c r="A3019" s="8">
        <f>DATEVALUE(MID(B3019,1,10))+(IF(RIGHT(B3019,2)="PM",12,0)+MID(B3019,12,2))/24</f>
        <v>43779.5</v>
      </c>
      <c r="B3019" t="s">
        <v>3188</v>
      </c>
      <c r="C3019">
        <v>8809.41</v>
      </c>
      <c r="D3019">
        <v>8810.43</v>
      </c>
      <c r="E3019">
        <v>8770.58</v>
      </c>
      <c r="F3019">
        <v>8774.52</v>
      </c>
      <c r="G3019">
        <v>536.79</v>
      </c>
      <c r="H3019">
        <v>4720911.6500000004</v>
      </c>
    </row>
    <row r="3020" spans="1:8" x14ac:dyDescent="0.3">
      <c r="A3020" s="8">
        <f>DATEVALUE(MID(B3020,1,10))+(IF(RIGHT(B3020,2)="PM",12,0)+MID(B3020,12,2))/24</f>
        <v>43778.958333333336</v>
      </c>
      <c r="B3020" t="s">
        <v>3189</v>
      </c>
      <c r="C3020">
        <v>8796.0499999999993</v>
      </c>
      <c r="D3020">
        <v>8831</v>
      </c>
      <c r="E3020">
        <v>8790.1200000000008</v>
      </c>
      <c r="F3020">
        <v>8809.41</v>
      </c>
      <c r="G3020">
        <v>688.37</v>
      </c>
      <c r="H3020">
        <v>6065313.9900000002</v>
      </c>
    </row>
    <row r="3021" spans="1:8" x14ac:dyDescent="0.3">
      <c r="A3021" s="8">
        <f>DATEVALUE(MID(B3021,1,10))+(IF(RIGHT(B3021,2)="PM",12,0)+MID(B3021,12,2))/24</f>
        <v>43778.916666666664</v>
      </c>
      <c r="B3021" t="s">
        <v>3190</v>
      </c>
      <c r="C3021">
        <v>8810</v>
      </c>
      <c r="D3021">
        <v>8819.43</v>
      </c>
      <c r="E3021">
        <v>8773.01</v>
      </c>
      <c r="F3021">
        <v>8796.0499999999993</v>
      </c>
      <c r="G3021">
        <v>913.67</v>
      </c>
      <c r="H3021">
        <v>8038334.0599999996</v>
      </c>
    </row>
    <row r="3022" spans="1:8" x14ac:dyDescent="0.3">
      <c r="A3022" s="8">
        <f>DATEVALUE(MID(B3022,1,10))+(IF(RIGHT(B3022,2)="PM",12,0)+MID(B3022,12,2))/24</f>
        <v>43778.875</v>
      </c>
      <c r="B3022" t="s">
        <v>3191</v>
      </c>
      <c r="C3022">
        <v>8782.14</v>
      </c>
      <c r="D3022">
        <v>8810.7800000000007</v>
      </c>
      <c r="E3022">
        <v>8782.1200000000008</v>
      </c>
      <c r="F3022">
        <v>8810</v>
      </c>
      <c r="G3022">
        <v>558.48</v>
      </c>
      <c r="H3022">
        <v>4911235.93</v>
      </c>
    </row>
    <row r="3023" spans="1:8" x14ac:dyDescent="0.3">
      <c r="A3023" s="8">
        <f>DATEVALUE(MID(B3023,1,10))+(IF(RIGHT(B3023,2)="PM",12,0)+MID(B3023,12,2))/24</f>
        <v>43778.833333333336</v>
      </c>
      <c r="B3023" t="s">
        <v>3192</v>
      </c>
      <c r="C3023">
        <v>8757.7000000000007</v>
      </c>
      <c r="D3023">
        <v>8789.99</v>
      </c>
      <c r="E3023">
        <v>8756.61</v>
      </c>
      <c r="F3023">
        <v>8782.14</v>
      </c>
      <c r="G3023">
        <v>689.41</v>
      </c>
      <c r="H3023">
        <v>6049845.0899999999</v>
      </c>
    </row>
    <row r="3024" spans="1:8" x14ac:dyDescent="0.3">
      <c r="A3024" s="8">
        <f>DATEVALUE(MID(B3024,1,10))+(IF(RIGHT(B3024,2)="PM",12,0)+MID(B3024,12,2))/24</f>
        <v>43778.791666666664</v>
      </c>
      <c r="B3024" t="s">
        <v>3193</v>
      </c>
      <c r="C3024">
        <v>8766.7099999999991</v>
      </c>
      <c r="D3024">
        <v>8780.17</v>
      </c>
      <c r="E3024">
        <v>8756</v>
      </c>
      <c r="F3024">
        <v>8757.7000000000007</v>
      </c>
      <c r="G3024">
        <v>608.55999999999995</v>
      </c>
      <c r="H3024">
        <v>5336447.96</v>
      </c>
    </row>
    <row r="3025" spans="1:8" x14ac:dyDescent="0.3">
      <c r="A3025" s="8">
        <f>DATEVALUE(MID(B3025,1,10))+(IF(RIGHT(B3025,2)="PM",12,0)+MID(B3025,12,2))/24</f>
        <v>43778.75</v>
      </c>
      <c r="B3025" t="s">
        <v>3194</v>
      </c>
      <c r="C3025">
        <v>8774.98</v>
      </c>
      <c r="D3025">
        <v>8787.7900000000009</v>
      </c>
      <c r="E3025">
        <v>8760.42</v>
      </c>
      <c r="F3025">
        <v>8766.7099999999991</v>
      </c>
      <c r="G3025">
        <v>699.23</v>
      </c>
      <c r="H3025">
        <v>6136437.5800000001</v>
      </c>
    </row>
    <row r="3026" spans="1:8" x14ac:dyDescent="0.3">
      <c r="A3026" s="8">
        <f>DATEVALUE(MID(B3026,1,10))+(IF(RIGHT(B3026,2)="PM",12,0)+MID(B3026,12,2))/24</f>
        <v>43778.708333333336</v>
      </c>
      <c r="B3026" t="s">
        <v>3195</v>
      </c>
      <c r="C3026">
        <v>8753.8700000000008</v>
      </c>
      <c r="D3026">
        <v>8790.31</v>
      </c>
      <c r="E3026">
        <v>8742.64</v>
      </c>
      <c r="F3026">
        <v>8774.98</v>
      </c>
      <c r="G3026">
        <v>1095.8399999999999</v>
      </c>
      <c r="H3026">
        <v>9606453.1899999995</v>
      </c>
    </row>
    <row r="3027" spans="1:8" x14ac:dyDescent="0.3">
      <c r="A3027" s="8">
        <f>DATEVALUE(MID(B3027,1,10))+(IF(RIGHT(B3027,2)="PM",12,0)+MID(B3027,12,2))/24</f>
        <v>43778.666666666664</v>
      </c>
      <c r="B3027" t="s">
        <v>3196</v>
      </c>
      <c r="C3027">
        <v>8800.75</v>
      </c>
      <c r="D3027">
        <v>8827.09</v>
      </c>
      <c r="E3027">
        <v>8724.8799999999992</v>
      </c>
      <c r="F3027">
        <v>8753.8700000000008</v>
      </c>
      <c r="G3027">
        <v>2455.5100000000002</v>
      </c>
      <c r="H3027">
        <v>21530167.219999999</v>
      </c>
    </row>
    <row r="3028" spans="1:8" x14ac:dyDescent="0.3">
      <c r="A3028" s="8">
        <f>DATEVALUE(MID(B3028,1,10))+(IF(RIGHT(B3028,2)="PM",12,0)+MID(B3028,12,2))/24</f>
        <v>43778.625</v>
      </c>
      <c r="B3028" t="s">
        <v>3197</v>
      </c>
      <c r="C3028">
        <v>8820.66</v>
      </c>
      <c r="D3028">
        <v>8834.15</v>
      </c>
      <c r="E3028">
        <v>8774</v>
      </c>
      <c r="F3028">
        <v>8800.75</v>
      </c>
      <c r="G3028">
        <v>1732.88</v>
      </c>
      <c r="H3028">
        <v>15252169.550000001</v>
      </c>
    </row>
    <row r="3029" spans="1:8" x14ac:dyDescent="0.3">
      <c r="A3029" s="8">
        <f>DATEVALUE(MID(B3029,1,10))+(IF(RIGHT(B3029,2)="PM",12,0)+MID(B3029,12,2))/24</f>
        <v>43778.583333333336</v>
      </c>
      <c r="B3029" t="s">
        <v>3198</v>
      </c>
      <c r="C3029">
        <v>8859.32</v>
      </c>
      <c r="D3029">
        <v>8870</v>
      </c>
      <c r="E3029">
        <v>8775</v>
      </c>
      <c r="F3029">
        <v>8820.66</v>
      </c>
      <c r="G3029">
        <v>1719.8</v>
      </c>
      <c r="H3029">
        <v>15181817.560000001</v>
      </c>
    </row>
    <row r="3030" spans="1:8" x14ac:dyDescent="0.3">
      <c r="A3030" s="8">
        <f>DATEVALUE(MID(B3030,1,10))+(IF(RIGHT(B3030,2)="PM",12,0)+MID(B3030,12,2))/24</f>
        <v>43778.541666666664</v>
      </c>
      <c r="B3030" t="s">
        <v>3199</v>
      </c>
      <c r="C3030">
        <v>8843.5499999999993</v>
      </c>
      <c r="D3030">
        <v>8874.9</v>
      </c>
      <c r="E3030">
        <v>8833.2000000000007</v>
      </c>
      <c r="F3030">
        <v>8859.32</v>
      </c>
      <c r="G3030">
        <v>1177.81</v>
      </c>
      <c r="H3030">
        <v>10426380.279999999</v>
      </c>
    </row>
    <row r="3031" spans="1:8" x14ac:dyDescent="0.3">
      <c r="A3031" s="8">
        <f>DATEVALUE(MID(B3031,1,10))+(IF(RIGHT(B3031,2)="PM",12,0)+MID(B3031,12,2))/24</f>
        <v>43779</v>
      </c>
      <c r="B3031" t="s">
        <v>3200</v>
      </c>
      <c r="C3031">
        <v>8817.7000000000007</v>
      </c>
      <c r="D3031">
        <v>8856</v>
      </c>
      <c r="E3031">
        <v>8816</v>
      </c>
      <c r="F3031">
        <v>8843.5499999999993</v>
      </c>
      <c r="G3031">
        <v>1027.0899999999999</v>
      </c>
      <c r="H3031">
        <v>9080007.4199999999</v>
      </c>
    </row>
    <row r="3032" spans="1:8" x14ac:dyDescent="0.3">
      <c r="A3032" s="8">
        <f>DATEVALUE(MID(B3032,1,10))+(IF(RIGHT(B3032,2)="PM",12,0)+MID(B3032,12,2))/24</f>
        <v>43778.458333333336</v>
      </c>
      <c r="B3032" t="s">
        <v>3201</v>
      </c>
      <c r="C3032">
        <v>8849.34</v>
      </c>
      <c r="D3032">
        <v>8855.4500000000007</v>
      </c>
      <c r="E3032">
        <v>8812.16</v>
      </c>
      <c r="F3032">
        <v>8817.7000000000007</v>
      </c>
      <c r="G3032">
        <v>1062.6099999999999</v>
      </c>
      <c r="H3032">
        <v>9384845.9900000002</v>
      </c>
    </row>
    <row r="3033" spans="1:8" x14ac:dyDescent="0.3">
      <c r="A3033" s="8">
        <f>DATEVALUE(MID(B3033,1,10))+(IF(RIGHT(B3033,2)="PM",12,0)+MID(B3033,12,2))/24</f>
        <v>43778.416666666664</v>
      </c>
      <c r="B3033" t="s">
        <v>3202</v>
      </c>
      <c r="C3033">
        <v>8831.18</v>
      </c>
      <c r="D3033">
        <v>8864.34</v>
      </c>
      <c r="E3033">
        <v>8830</v>
      </c>
      <c r="F3033">
        <v>8849.34</v>
      </c>
      <c r="G3033">
        <v>907.65</v>
      </c>
      <c r="H3033">
        <v>8032683.9699999997</v>
      </c>
    </row>
    <row r="3034" spans="1:8" x14ac:dyDescent="0.3">
      <c r="A3034" s="8">
        <f>DATEVALUE(MID(B3034,1,10))+(IF(RIGHT(B3034,2)="PM",12,0)+MID(B3034,12,2))/24</f>
        <v>43778.375</v>
      </c>
      <c r="B3034" t="s">
        <v>3203</v>
      </c>
      <c r="C3034">
        <v>8816.02</v>
      </c>
      <c r="D3034">
        <v>8852</v>
      </c>
      <c r="E3034">
        <v>8816.02</v>
      </c>
      <c r="F3034">
        <v>8831.18</v>
      </c>
      <c r="G3034">
        <v>1001.38</v>
      </c>
      <c r="H3034">
        <v>8851321.4100000001</v>
      </c>
    </row>
    <row r="3035" spans="1:8" x14ac:dyDescent="0.3">
      <c r="A3035" s="8">
        <f>DATEVALUE(MID(B3035,1,10))+(IF(RIGHT(B3035,2)="PM",12,0)+MID(B3035,12,2))/24</f>
        <v>43778.333333333336</v>
      </c>
      <c r="B3035" t="s">
        <v>3204</v>
      </c>
      <c r="C3035">
        <v>8823.73</v>
      </c>
      <c r="D3035">
        <v>8838.76</v>
      </c>
      <c r="E3035">
        <v>8807</v>
      </c>
      <c r="F3035">
        <v>8816.02</v>
      </c>
      <c r="G3035">
        <v>1108.74</v>
      </c>
      <c r="H3035">
        <v>9779825.8800000008</v>
      </c>
    </row>
    <row r="3036" spans="1:8" x14ac:dyDescent="0.3">
      <c r="A3036" s="8">
        <f>DATEVALUE(MID(B3036,1,10))+(IF(RIGHT(B3036,2)="PM",12,0)+MID(B3036,12,2))/24</f>
        <v>43778.291666666664</v>
      </c>
      <c r="B3036" t="s">
        <v>3205</v>
      </c>
      <c r="C3036">
        <v>8869.8799999999992</v>
      </c>
      <c r="D3036">
        <v>8878.0400000000009</v>
      </c>
      <c r="E3036">
        <v>8812.75</v>
      </c>
      <c r="F3036">
        <v>8823.73</v>
      </c>
      <c r="G3036">
        <v>1268.47</v>
      </c>
      <c r="H3036">
        <v>11227603.01</v>
      </c>
    </row>
    <row r="3037" spans="1:8" x14ac:dyDescent="0.3">
      <c r="A3037" s="8">
        <f>DATEVALUE(MID(B3037,1,10))+(IF(RIGHT(B3037,2)="PM",12,0)+MID(B3037,12,2))/24</f>
        <v>43778.25</v>
      </c>
      <c r="B3037" t="s">
        <v>3206</v>
      </c>
      <c r="C3037">
        <v>8826.99</v>
      </c>
      <c r="D3037">
        <v>8880</v>
      </c>
      <c r="E3037">
        <v>8826.99</v>
      </c>
      <c r="F3037">
        <v>8869.8799999999992</v>
      </c>
      <c r="G3037">
        <v>2017.22</v>
      </c>
      <c r="H3037">
        <v>17869256.359999999</v>
      </c>
    </row>
    <row r="3038" spans="1:8" x14ac:dyDescent="0.3">
      <c r="A3038" s="8">
        <f>DATEVALUE(MID(B3038,1,10))+(IF(RIGHT(B3038,2)="PM",12,0)+MID(B3038,12,2))/24</f>
        <v>43778.208333333336</v>
      </c>
      <c r="B3038" t="s">
        <v>3207</v>
      </c>
      <c r="C3038">
        <v>8826.4699999999993</v>
      </c>
      <c r="D3038">
        <v>8837.26</v>
      </c>
      <c r="E3038">
        <v>8815.7099999999991</v>
      </c>
      <c r="F3038">
        <v>8826.99</v>
      </c>
      <c r="G3038">
        <v>939.38</v>
      </c>
      <c r="H3038">
        <v>8293169.2199999997</v>
      </c>
    </row>
    <row r="3039" spans="1:8" x14ac:dyDescent="0.3">
      <c r="A3039" s="8">
        <f>DATEVALUE(MID(B3039,1,10))+(IF(RIGHT(B3039,2)="PM",12,0)+MID(B3039,12,2))/24</f>
        <v>43778.166666666664</v>
      </c>
      <c r="B3039" t="s">
        <v>3208</v>
      </c>
      <c r="C3039">
        <v>8836.48</v>
      </c>
      <c r="D3039">
        <v>8838.26</v>
      </c>
      <c r="E3039">
        <v>8805.58</v>
      </c>
      <c r="F3039">
        <v>8826.4699999999993</v>
      </c>
      <c r="G3039">
        <v>836.05</v>
      </c>
      <c r="H3039">
        <v>7373131.4000000004</v>
      </c>
    </row>
    <row r="3040" spans="1:8" x14ac:dyDescent="0.3">
      <c r="A3040" s="8">
        <f>DATEVALUE(MID(B3040,1,10))+(IF(RIGHT(B3040,2)="PM",12,0)+MID(B3040,12,2))/24</f>
        <v>43778.125</v>
      </c>
      <c r="B3040" t="s">
        <v>3209</v>
      </c>
      <c r="C3040">
        <v>8820.81</v>
      </c>
      <c r="D3040">
        <v>8842.49</v>
      </c>
      <c r="E3040">
        <v>8813.68</v>
      </c>
      <c r="F3040">
        <v>8836.48</v>
      </c>
      <c r="G3040">
        <v>1139.6400000000001</v>
      </c>
      <c r="H3040">
        <v>10059946.52</v>
      </c>
    </row>
    <row r="3041" spans="1:8" x14ac:dyDescent="0.3">
      <c r="A3041" s="8">
        <f>DATEVALUE(MID(B3041,1,10))+(IF(RIGHT(B3041,2)="PM",12,0)+MID(B3041,12,2))/24</f>
        <v>43778.083333333336</v>
      </c>
      <c r="B3041" t="s">
        <v>3210</v>
      </c>
      <c r="C3041">
        <v>8807.0300000000007</v>
      </c>
      <c r="D3041">
        <v>8829</v>
      </c>
      <c r="E3041">
        <v>8788.16</v>
      </c>
      <c r="F3041">
        <v>8820.81</v>
      </c>
      <c r="G3041">
        <v>1373.97</v>
      </c>
      <c r="H3041">
        <v>12101806.060000001</v>
      </c>
    </row>
    <row r="3042" spans="1:8" x14ac:dyDescent="0.3">
      <c r="A3042" s="8">
        <f>DATEVALUE(MID(B3042,1,10))+(IF(RIGHT(B3042,2)="PM",12,0)+MID(B3042,12,2))/24</f>
        <v>43778.041666666664</v>
      </c>
      <c r="B3042" t="s">
        <v>3211</v>
      </c>
      <c r="C3042">
        <v>8813.02</v>
      </c>
      <c r="D3042">
        <v>8832.51</v>
      </c>
      <c r="E3042">
        <v>8785.9699999999993</v>
      </c>
      <c r="F3042">
        <v>8807.0300000000007</v>
      </c>
      <c r="G3042">
        <v>985</v>
      </c>
      <c r="H3042">
        <v>8677784.2699999996</v>
      </c>
    </row>
    <row r="3043" spans="1:8" x14ac:dyDescent="0.3">
      <c r="A3043" s="8">
        <f>DATEVALUE(MID(B3043,1,10))+(IF(RIGHT(B3043,2)="PM",12,0)+MID(B3043,12,2))/24</f>
        <v>43778.5</v>
      </c>
      <c r="B3043" t="s">
        <v>3212</v>
      </c>
      <c r="C3043">
        <v>8773.73</v>
      </c>
      <c r="D3043">
        <v>8827.44</v>
      </c>
      <c r="E3043">
        <v>8730.5</v>
      </c>
      <c r="F3043">
        <v>8813.02</v>
      </c>
      <c r="G3043">
        <v>1531.97</v>
      </c>
      <c r="H3043">
        <v>13451627.210000001</v>
      </c>
    </row>
    <row r="3044" spans="1:8" x14ac:dyDescent="0.3">
      <c r="A3044" s="8">
        <f>DATEVALUE(MID(B3044,1,10))+(IF(RIGHT(B3044,2)="PM",12,0)+MID(B3044,12,2))/24</f>
        <v>43777.958333333336</v>
      </c>
      <c r="B3044" t="s">
        <v>3213</v>
      </c>
      <c r="C3044">
        <v>8802.18</v>
      </c>
      <c r="D3044">
        <v>8833.6299999999992</v>
      </c>
      <c r="E3044">
        <v>8768.9</v>
      </c>
      <c r="F3044">
        <v>8773.73</v>
      </c>
      <c r="G3044">
        <v>1085.28</v>
      </c>
      <c r="H3044">
        <v>9553759.8499999996</v>
      </c>
    </row>
    <row r="3045" spans="1:8" x14ac:dyDescent="0.3">
      <c r="A3045" s="8">
        <f>DATEVALUE(MID(B3045,1,10))+(IF(RIGHT(B3045,2)="PM",12,0)+MID(B3045,12,2))/24</f>
        <v>43777.916666666664</v>
      </c>
      <c r="B3045" t="s">
        <v>3214</v>
      </c>
      <c r="C3045">
        <v>8874.0400000000009</v>
      </c>
      <c r="D3045">
        <v>8881.17</v>
      </c>
      <c r="E3045">
        <v>8802.0400000000009</v>
      </c>
      <c r="F3045">
        <v>8802.18</v>
      </c>
      <c r="G3045">
        <v>1272.71</v>
      </c>
      <c r="H3045">
        <v>11263497.42</v>
      </c>
    </row>
    <row r="3046" spans="1:8" x14ac:dyDescent="0.3">
      <c r="A3046" s="8">
        <f>DATEVALUE(MID(B3046,1,10))+(IF(RIGHT(B3046,2)="PM",12,0)+MID(B3046,12,2))/24</f>
        <v>43777.875</v>
      </c>
      <c r="B3046" t="s">
        <v>3215</v>
      </c>
      <c r="C3046">
        <v>8810.2800000000007</v>
      </c>
      <c r="D3046">
        <v>8904.5</v>
      </c>
      <c r="E3046">
        <v>8810.24</v>
      </c>
      <c r="F3046">
        <v>8874.0400000000009</v>
      </c>
      <c r="G3046">
        <v>1804.49</v>
      </c>
      <c r="H3046">
        <v>15997739.640000001</v>
      </c>
    </row>
    <row r="3047" spans="1:8" x14ac:dyDescent="0.3">
      <c r="A3047" s="8">
        <f>DATEVALUE(MID(B3047,1,10))+(IF(RIGHT(B3047,2)="PM",12,0)+MID(B3047,12,2))/24</f>
        <v>43777.833333333336</v>
      </c>
      <c r="B3047" t="s">
        <v>3216</v>
      </c>
      <c r="C3047">
        <v>8807.26</v>
      </c>
      <c r="D3047">
        <v>8844</v>
      </c>
      <c r="E3047">
        <v>8802.33</v>
      </c>
      <c r="F3047">
        <v>8810.2800000000007</v>
      </c>
      <c r="G3047">
        <v>822.92</v>
      </c>
      <c r="H3047">
        <v>7258435.1799999997</v>
      </c>
    </row>
    <row r="3048" spans="1:8" x14ac:dyDescent="0.3">
      <c r="A3048" s="8">
        <f>DATEVALUE(MID(B3048,1,10))+(IF(RIGHT(B3048,2)="PM",12,0)+MID(B3048,12,2))/24</f>
        <v>43777.791666666664</v>
      </c>
      <c r="B3048" t="s">
        <v>3217</v>
      </c>
      <c r="C3048">
        <v>8820.42</v>
      </c>
      <c r="D3048">
        <v>8841.4500000000007</v>
      </c>
      <c r="E3048">
        <v>8795.1</v>
      </c>
      <c r="F3048">
        <v>8807.26</v>
      </c>
      <c r="G3048">
        <v>1122.6199999999999</v>
      </c>
      <c r="H3048">
        <v>9901378.9000000004</v>
      </c>
    </row>
    <row r="3049" spans="1:8" x14ac:dyDescent="0.3">
      <c r="A3049" s="8">
        <f>DATEVALUE(MID(B3049,1,10))+(IF(RIGHT(B3049,2)="PM",12,0)+MID(B3049,12,2))/24</f>
        <v>43777.75</v>
      </c>
      <c r="B3049" t="s">
        <v>3218</v>
      </c>
      <c r="C3049">
        <v>8779.2099999999991</v>
      </c>
      <c r="D3049">
        <v>8857.14</v>
      </c>
      <c r="E3049">
        <v>8774.02</v>
      </c>
      <c r="F3049">
        <v>8820.42</v>
      </c>
      <c r="G3049">
        <v>1845.52</v>
      </c>
      <c r="H3049">
        <v>16268975.84</v>
      </c>
    </row>
    <row r="3050" spans="1:8" x14ac:dyDescent="0.3">
      <c r="A3050" s="8">
        <f>DATEVALUE(MID(B3050,1,10))+(IF(RIGHT(B3050,2)="PM",12,0)+MID(B3050,12,2))/24</f>
        <v>43777.708333333336</v>
      </c>
      <c r="B3050" t="s">
        <v>3219</v>
      </c>
      <c r="C3050">
        <v>8764.2099999999991</v>
      </c>
      <c r="D3050">
        <v>8798.4500000000007</v>
      </c>
      <c r="E3050">
        <v>8757.5</v>
      </c>
      <c r="F3050">
        <v>8779.2099999999991</v>
      </c>
      <c r="G3050">
        <v>1371.88</v>
      </c>
      <c r="H3050">
        <v>12041642.25</v>
      </c>
    </row>
    <row r="3051" spans="1:8" x14ac:dyDescent="0.3">
      <c r="A3051" s="8">
        <f>DATEVALUE(MID(B3051,1,10))+(IF(RIGHT(B3051,2)="PM",12,0)+MID(B3051,12,2))/24</f>
        <v>43777.666666666664</v>
      </c>
      <c r="B3051" t="s">
        <v>3220</v>
      </c>
      <c r="C3051">
        <v>8821.14</v>
      </c>
      <c r="D3051">
        <v>8821.4</v>
      </c>
      <c r="E3051">
        <v>8715</v>
      </c>
      <c r="F3051">
        <v>8764.2099999999991</v>
      </c>
      <c r="G3051">
        <v>2674.36</v>
      </c>
      <c r="H3051">
        <v>23474155.370000001</v>
      </c>
    </row>
    <row r="3052" spans="1:8" x14ac:dyDescent="0.3">
      <c r="A3052" s="8">
        <f>DATEVALUE(MID(B3052,1,10))+(IF(RIGHT(B3052,2)="PM",12,0)+MID(B3052,12,2))/24</f>
        <v>43777.625</v>
      </c>
      <c r="B3052" t="s">
        <v>3221</v>
      </c>
      <c r="C3052">
        <v>8772.08</v>
      </c>
      <c r="D3052">
        <v>8824</v>
      </c>
      <c r="E3052">
        <v>8728</v>
      </c>
      <c r="F3052">
        <v>8821.14</v>
      </c>
      <c r="G3052">
        <v>3084.2</v>
      </c>
      <c r="H3052">
        <v>27050950.960000001</v>
      </c>
    </row>
    <row r="3053" spans="1:8" x14ac:dyDescent="0.3">
      <c r="A3053" s="8">
        <f>DATEVALUE(MID(B3053,1,10))+(IF(RIGHT(B3053,2)="PM",12,0)+MID(B3053,12,2))/24</f>
        <v>43777.583333333336</v>
      </c>
      <c r="B3053" t="s">
        <v>3222</v>
      </c>
      <c r="C3053">
        <v>8810.59</v>
      </c>
      <c r="D3053">
        <v>8853</v>
      </c>
      <c r="E3053">
        <v>8696</v>
      </c>
      <c r="F3053">
        <v>8772.08</v>
      </c>
      <c r="G3053">
        <v>7089.96</v>
      </c>
      <c r="H3053">
        <v>62179073.43</v>
      </c>
    </row>
    <row r="3054" spans="1:8" x14ac:dyDescent="0.3">
      <c r="A3054" s="8">
        <f>DATEVALUE(MID(B3054,1,10))+(IF(RIGHT(B3054,2)="PM",12,0)+MID(B3054,12,2))/24</f>
        <v>43777.541666666664</v>
      </c>
      <c r="B3054" t="s">
        <v>3223</v>
      </c>
      <c r="C3054">
        <v>9011.76</v>
      </c>
      <c r="D3054">
        <v>9012.16</v>
      </c>
      <c r="E3054">
        <v>8760</v>
      </c>
      <c r="F3054">
        <v>8810.59</v>
      </c>
      <c r="G3054">
        <v>8394.6200000000008</v>
      </c>
      <c r="H3054">
        <v>74361176.840000004</v>
      </c>
    </row>
    <row r="3055" spans="1:8" x14ac:dyDescent="0.3">
      <c r="A3055" s="8">
        <f>DATEVALUE(MID(B3055,1,10))+(IF(RIGHT(B3055,2)="PM",12,0)+MID(B3055,12,2))/24</f>
        <v>43778</v>
      </c>
      <c r="B3055" t="s">
        <v>3224</v>
      </c>
      <c r="C3055">
        <v>9026.27</v>
      </c>
      <c r="D3055">
        <v>9035</v>
      </c>
      <c r="E3055">
        <v>8983</v>
      </c>
      <c r="F3055">
        <v>9011.76</v>
      </c>
      <c r="G3055">
        <v>1897.82</v>
      </c>
      <c r="H3055">
        <v>17099997.190000001</v>
      </c>
    </row>
    <row r="3056" spans="1:8" x14ac:dyDescent="0.3">
      <c r="A3056" s="8">
        <f>DATEVALUE(MID(B3056,1,10))+(IF(RIGHT(B3056,2)="PM",12,0)+MID(B3056,12,2))/24</f>
        <v>43777.458333333336</v>
      </c>
      <c r="B3056" t="s">
        <v>3225</v>
      </c>
      <c r="C3056">
        <v>9026.1299999999992</v>
      </c>
      <c r="D3056">
        <v>9073.07</v>
      </c>
      <c r="E3056">
        <v>9020</v>
      </c>
      <c r="F3056">
        <v>9026.27</v>
      </c>
      <c r="G3056">
        <v>1724.56</v>
      </c>
      <c r="H3056">
        <v>15596032.029999999</v>
      </c>
    </row>
    <row r="3057" spans="1:8" x14ac:dyDescent="0.3">
      <c r="A3057" s="8">
        <f>DATEVALUE(MID(B3057,1,10))+(IF(RIGHT(B3057,2)="PM",12,0)+MID(B3057,12,2))/24</f>
        <v>43777.416666666664</v>
      </c>
      <c r="B3057" t="s">
        <v>3226</v>
      </c>
      <c r="C3057">
        <v>9045.44</v>
      </c>
      <c r="D3057">
        <v>9054.36</v>
      </c>
      <c r="E3057">
        <v>9009.35</v>
      </c>
      <c r="F3057">
        <v>9026.1299999999992</v>
      </c>
      <c r="G3057">
        <v>1754.07</v>
      </c>
      <c r="H3057">
        <v>15839792.26</v>
      </c>
    </row>
    <row r="3058" spans="1:8" x14ac:dyDescent="0.3">
      <c r="A3058" s="8">
        <f>DATEVALUE(MID(B3058,1,10))+(IF(RIGHT(B3058,2)="PM",12,0)+MID(B3058,12,2))/24</f>
        <v>43777.375</v>
      </c>
      <c r="B3058" t="s">
        <v>3227</v>
      </c>
      <c r="C3058">
        <v>9085.6299999999992</v>
      </c>
      <c r="D3058">
        <v>9086.4</v>
      </c>
      <c r="E3058">
        <v>8955</v>
      </c>
      <c r="F3058">
        <v>9045.44</v>
      </c>
      <c r="G3058">
        <v>6365.03</v>
      </c>
      <c r="H3058">
        <v>57405111.700000003</v>
      </c>
    </row>
    <row r="3059" spans="1:8" x14ac:dyDescent="0.3">
      <c r="A3059" s="8">
        <f>DATEVALUE(MID(B3059,1,10))+(IF(RIGHT(B3059,2)="PM",12,0)+MID(B3059,12,2))/24</f>
        <v>43777.333333333336</v>
      </c>
      <c r="B3059" t="s">
        <v>3228</v>
      </c>
      <c r="C3059">
        <v>9144.4</v>
      </c>
      <c r="D3059">
        <v>9158.75</v>
      </c>
      <c r="E3059">
        <v>9061.8799999999992</v>
      </c>
      <c r="F3059">
        <v>9085.6299999999992</v>
      </c>
      <c r="G3059">
        <v>4205.9799999999996</v>
      </c>
      <c r="H3059">
        <v>38279924.07</v>
      </c>
    </row>
    <row r="3060" spans="1:8" x14ac:dyDescent="0.3">
      <c r="A3060" s="8">
        <f>DATEVALUE(MID(B3060,1,10))+(IF(RIGHT(B3060,2)="PM",12,0)+MID(B3060,12,2))/24</f>
        <v>43777.291666666664</v>
      </c>
      <c r="B3060" t="s">
        <v>3229</v>
      </c>
      <c r="C3060">
        <v>9191.25</v>
      </c>
      <c r="D3060">
        <v>9206.89</v>
      </c>
      <c r="E3060">
        <v>9110</v>
      </c>
      <c r="F3060">
        <v>9144.4</v>
      </c>
      <c r="G3060">
        <v>2737.17</v>
      </c>
      <c r="H3060">
        <v>25070757.399999999</v>
      </c>
    </row>
    <row r="3061" spans="1:8" x14ac:dyDescent="0.3">
      <c r="A3061" s="8">
        <f>DATEVALUE(MID(B3061,1,10))+(IF(RIGHT(B3061,2)="PM",12,0)+MID(B3061,12,2))/24</f>
        <v>43777.25</v>
      </c>
      <c r="B3061" t="s">
        <v>3230</v>
      </c>
      <c r="C3061">
        <v>9207.4599999999991</v>
      </c>
      <c r="D3061">
        <v>9214.17</v>
      </c>
      <c r="E3061">
        <v>9171</v>
      </c>
      <c r="F3061">
        <v>9191.25</v>
      </c>
      <c r="G3061">
        <v>921.6</v>
      </c>
      <c r="H3061">
        <v>8472350.0199999996</v>
      </c>
    </row>
    <row r="3062" spans="1:8" x14ac:dyDescent="0.3">
      <c r="A3062" s="8">
        <f>DATEVALUE(MID(B3062,1,10))+(IF(RIGHT(B3062,2)="PM",12,0)+MID(B3062,12,2))/24</f>
        <v>43777.208333333336</v>
      </c>
      <c r="B3062" t="s">
        <v>3231</v>
      </c>
      <c r="C3062">
        <v>9223.52</v>
      </c>
      <c r="D3062">
        <v>9238.69</v>
      </c>
      <c r="E3062">
        <v>9192.2000000000007</v>
      </c>
      <c r="F3062">
        <v>9207.4599999999991</v>
      </c>
      <c r="G3062">
        <v>1197.33</v>
      </c>
      <c r="H3062">
        <v>11026511.140000001</v>
      </c>
    </row>
    <row r="3063" spans="1:8" x14ac:dyDescent="0.3">
      <c r="A3063" s="8">
        <f>DATEVALUE(MID(B3063,1,10))+(IF(RIGHT(B3063,2)="PM",12,0)+MID(B3063,12,2))/24</f>
        <v>43777.166666666664</v>
      </c>
      <c r="B3063" t="s">
        <v>3232</v>
      </c>
      <c r="C3063">
        <v>9239.98</v>
      </c>
      <c r="D3063">
        <v>9261</v>
      </c>
      <c r="E3063">
        <v>9215.99</v>
      </c>
      <c r="F3063">
        <v>9223.52</v>
      </c>
      <c r="G3063">
        <v>1295.8800000000001</v>
      </c>
      <c r="H3063">
        <v>11970767.41</v>
      </c>
    </row>
    <row r="3064" spans="1:8" x14ac:dyDescent="0.3">
      <c r="A3064" s="8">
        <f>DATEVALUE(MID(B3064,1,10))+(IF(RIGHT(B3064,2)="PM",12,0)+MID(B3064,12,2))/24</f>
        <v>43777.125</v>
      </c>
      <c r="B3064" t="s">
        <v>3233</v>
      </c>
      <c r="C3064">
        <v>9237.68</v>
      </c>
      <c r="D3064">
        <v>9245.83</v>
      </c>
      <c r="E3064">
        <v>9226.2199999999993</v>
      </c>
      <c r="F3064">
        <v>9239.98</v>
      </c>
      <c r="G3064">
        <v>709.77</v>
      </c>
      <c r="H3064">
        <v>6555984.4000000004</v>
      </c>
    </row>
    <row r="3065" spans="1:8" x14ac:dyDescent="0.3">
      <c r="A3065" s="8">
        <f>DATEVALUE(MID(B3065,1,10))+(IF(RIGHT(B3065,2)="PM",12,0)+MID(B3065,12,2))/24</f>
        <v>43777.083333333336</v>
      </c>
      <c r="B3065" t="s">
        <v>3234</v>
      </c>
      <c r="C3065">
        <v>9221.33</v>
      </c>
      <c r="D3065">
        <v>9257.4699999999993</v>
      </c>
      <c r="E3065">
        <v>9215.4699999999993</v>
      </c>
      <c r="F3065">
        <v>9237.68</v>
      </c>
      <c r="G3065">
        <v>848.85</v>
      </c>
      <c r="H3065">
        <v>7839824.8399999999</v>
      </c>
    </row>
    <row r="3066" spans="1:8" x14ac:dyDescent="0.3">
      <c r="A3066" s="8">
        <f>DATEVALUE(MID(B3066,1,10))+(IF(RIGHT(B3066,2)="PM",12,0)+MID(B3066,12,2))/24</f>
        <v>43777.041666666664</v>
      </c>
      <c r="B3066" t="s">
        <v>3235</v>
      </c>
      <c r="C3066">
        <v>9205.48</v>
      </c>
      <c r="D3066">
        <v>9242.02</v>
      </c>
      <c r="E3066">
        <v>9204.82</v>
      </c>
      <c r="F3066">
        <v>9221.33</v>
      </c>
      <c r="G3066">
        <v>1057.7</v>
      </c>
      <c r="H3066">
        <v>9761049.5500000007</v>
      </c>
    </row>
    <row r="3067" spans="1:8" x14ac:dyDescent="0.3">
      <c r="A3067" s="8">
        <f>DATEVALUE(MID(B3067,1,10))+(IF(RIGHT(B3067,2)="PM",12,0)+MID(B3067,12,2))/24</f>
        <v>43777.5</v>
      </c>
      <c r="B3067" t="s">
        <v>3236</v>
      </c>
      <c r="C3067">
        <v>9216.2000000000007</v>
      </c>
      <c r="D3067">
        <v>9217.11</v>
      </c>
      <c r="E3067">
        <v>9176.4500000000007</v>
      </c>
      <c r="F3067">
        <v>9205.48</v>
      </c>
      <c r="G3067">
        <v>1233.0999999999999</v>
      </c>
      <c r="H3067">
        <v>11340410.66</v>
      </c>
    </row>
    <row r="3068" spans="1:8" x14ac:dyDescent="0.3">
      <c r="A3068" s="8">
        <f>DATEVALUE(MID(B3068,1,10))+(IF(RIGHT(B3068,2)="PM",12,0)+MID(B3068,12,2))/24</f>
        <v>43776.958333333336</v>
      </c>
      <c r="B3068" t="s">
        <v>3237</v>
      </c>
      <c r="C3068">
        <v>9229.42</v>
      </c>
      <c r="D3068">
        <v>9237.6</v>
      </c>
      <c r="E3068">
        <v>9202</v>
      </c>
      <c r="F3068">
        <v>9216.2000000000007</v>
      </c>
      <c r="G3068">
        <v>736.54</v>
      </c>
      <c r="H3068">
        <v>6791968.5300000003</v>
      </c>
    </row>
    <row r="3069" spans="1:8" x14ac:dyDescent="0.3">
      <c r="A3069" s="8">
        <f>DATEVALUE(MID(B3069,1,10))+(IF(RIGHT(B3069,2)="PM",12,0)+MID(B3069,12,2))/24</f>
        <v>43776.916666666664</v>
      </c>
      <c r="B3069" t="s">
        <v>3238</v>
      </c>
      <c r="C3069">
        <v>9224.93</v>
      </c>
      <c r="D3069">
        <v>9265.8799999999992</v>
      </c>
      <c r="E3069">
        <v>9211.51</v>
      </c>
      <c r="F3069">
        <v>9229.42</v>
      </c>
      <c r="G3069">
        <v>1359.34</v>
      </c>
      <c r="H3069">
        <v>12554610.85</v>
      </c>
    </row>
    <row r="3070" spans="1:8" x14ac:dyDescent="0.3">
      <c r="A3070" s="8">
        <f>DATEVALUE(MID(B3070,1,10))+(IF(RIGHT(B3070,2)="PM",12,0)+MID(B3070,12,2))/24</f>
        <v>43776.875</v>
      </c>
      <c r="B3070" t="s">
        <v>3239</v>
      </c>
      <c r="C3070">
        <v>9196.61</v>
      </c>
      <c r="D3070">
        <v>9225</v>
      </c>
      <c r="E3070">
        <v>9101</v>
      </c>
      <c r="F3070">
        <v>9224.93</v>
      </c>
      <c r="G3070">
        <v>2841.08</v>
      </c>
      <c r="H3070">
        <v>26041918.399999999</v>
      </c>
    </row>
    <row r="3071" spans="1:8" x14ac:dyDescent="0.3">
      <c r="A3071" s="8">
        <f>DATEVALUE(MID(B3071,1,10))+(IF(RIGHT(B3071,2)="PM",12,0)+MID(B3071,12,2))/24</f>
        <v>43776.833333333336</v>
      </c>
      <c r="B3071" t="s">
        <v>3240</v>
      </c>
      <c r="C3071">
        <v>9201.23</v>
      </c>
      <c r="D3071">
        <v>9217.99</v>
      </c>
      <c r="E3071">
        <v>9185.14</v>
      </c>
      <c r="F3071">
        <v>9196.61</v>
      </c>
      <c r="G3071">
        <v>656.05</v>
      </c>
      <c r="H3071">
        <v>6036701.04</v>
      </c>
    </row>
    <row r="3072" spans="1:8" x14ac:dyDescent="0.3">
      <c r="A3072" s="8">
        <f>DATEVALUE(MID(B3072,1,10))+(IF(RIGHT(B3072,2)="PM",12,0)+MID(B3072,12,2))/24</f>
        <v>43776.791666666664</v>
      </c>
      <c r="B3072" t="s">
        <v>3241</v>
      </c>
      <c r="C3072">
        <v>9214.27</v>
      </c>
      <c r="D3072">
        <v>9218.94</v>
      </c>
      <c r="E3072">
        <v>9196.8700000000008</v>
      </c>
      <c r="F3072">
        <v>9201.23</v>
      </c>
      <c r="G3072">
        <v>691.18</v>
      </c>
      <c r="H3072">
        <v>6364863.96</v>
      </c>
    </row>
    <row r="3073" spans="1:8" x14ac:dyDescent="0.3">
      <c r="A3073" s="8">
        <f>DATEVALUE(MID(B3073,1,10))+(IF(RIGHT(B3073,2)="PM",12,0)+MID(B3073,12,2))/24</f>
        <v>43776.75</v>
      </c>
      <c r="B3073" t="s">
        <v>3242</v>
      </c>
      <c r="C3073">
        <v>9199.3700000000008</v>
      </c>
      <c r="D3073">
        <v>9215.7000000000007</v>
      </c>
      <c r="E3073">
        <v>9188.07</v>
      </c>
      <c r="F3073">
        <v>9214.27</v>
      </c>
      <c r="G3073">
        <v>758.88</v>
      </c>
      <c r="H3073">
        <v>6983338.6399999997</v>
      </c>
    </row>
    <row r="3074" spans="1:8" x14ac:dyDescent="0.3">
      <c r="A3074" s="8">
        <f>DATEVALUE(MID(B3074,1,10))+(IF(RIGHT(B3074,2)="PM",12,0)+MID(B3074,12,2))/24</f>
        <v>43776.708333333336</v>
      </c>
      <c r="B3074" t="s">
        <v>3243</v>
      </c>
      <c r="C3074">
        <v>9209.2900000000009</v>
      </c>
      <c r="D3074">
        <v>9221.17</v>
      </c>
      <c r="E3074">
        <v>9192.58</v>
      </c>
      <c r="F3074">
        <v>9199.3700000000008</v>
      </c>
      <c r="G3074">
        <v>700.22</v>
      </c>
      <c r="H3074">
        <v>6448484.1399999997</v>
      </c>
    </row>
    <row r="3075" spans="1:8" x14ac:dyDescent="0.3">
      <c r="A3075" s="8">
        <f>DATEVALUE(MID(B3075,1,10))+(IF(RIGHT(B3075,2)="PM",12,0)+MID(B3075,12,2))/24</f>
        <v>43776.666666666664</v>
      </c>
      <c r="B3075" t="s">
        <v>3244</v>
      </c>
      <c r="C3075">
        <v>9191.93</v>
      </c>
      <c r="D3075">
        <v>9234.34</v>
      </c>
      <c r="E3075">
        <v>9178.0499999999993</v>
      </c>
      <c r="F3075">
        <v>9209.2900000000009</v>
      </c>
      <c r="G3075">
        <v>1168.1600000000001</v>
      </c>
      <c r="H3075">
        <v>10762376.18</v>
      </c>
    </row>
    <row r="3076" spans="1:8" x14ac:dyDescent="0.3">
      <c r="A3076" s="8">
        <f>DATEVALUE(MID(B3076,1,10))+(IF(RIGHT(B3076,2)="PM",12,0)+MID(B3076,12,2))/24</f>
        <v>43776.625</v>
      </c>
      <c r="B3076" t="s">
        <v>3245</v>
      </c>
      <c r="C3076">
        <v>9223.6</v>
      </c>
      <c r="D3076">
        <v>9230.17</v>
      </c>
      <c r="E3076">
        <v>9186</v>
      </c>
      <c r="F3076">
        <v>9191.93</v>
      </c>
      <c r="G3076">
        <v>1294.07</v>
      </c>
      <c r="H3076">
        <v>11917556.9</v>
      </c>
    </row>
    <row r="3077" spans="1:8" x14ac:dyDescent="0.3">
      <c r="A3077" s="8">
        <f>DATEVALUE(MID(B3077,1,10))+(IF(RIGHT(B3077,2)="PM",12,0)+MID(B3077,12,2))/24</f>
        <v>43776.583333333336</v>
      </c>
      <c r="B3077" t="s">
        <v>3246</v>
      </c>
      <c r="C3077">
        <v>9202.82</v>
      </c>
      <c r="D3077">
        <v>9240</v>
      </c>
      <c r="E3077">
        <v>9184.86</v>
      </c>
      <c r="F3077">
        <v>9223.6</v>
      </c>
      <c r="G3077">
        <v>1558.46</v>
      </c>
      <c r="H3077">
        <v>14359665.92</v>
      </c>
    </row>
    <row r="3078" spans="1:8" x14ac:dyDescent="0.3">
      <c r="A3078" s="8">
        <f>DATEVALUE(MID(B3078,1,10))+(IF(RIGHT(B3078,2)="PM",12,0)+MID(B3078,12,2))/24</f>
        <v>43776.541666666664</v>
      </c>
      <c r="B3078" t="s">
        <v>3247</v>
      </c>
      <c r="C3078">
        <v>9180.0499999999993</v>
      </c>
      <c r="D3078">
        <v>9232.2000000000007</v>
      </c>
      <c r="E3078">
        <v>9165.01</v>
      </c>
      <c r="F3078">
        <v>9202.82</v>
      </c>
      <c r="G3078">
        <v>1915.4</v>
      </c>
      <c r="H3078">
        <v>17631097.059999999</v>
      </c>
    </row>
    <row r="3079" spans="1:8" x14ac:dyDescent="0.3">
      <c r="A3079" s="8">
        <f>DATEVALUE(MID(B3079,1,10))+(IF(RIGHT(B3079,2)="PM",12,0)+MID(B3079,12,2))/24</f>
        <v>43777</v>
      </c>
      <c r="B3079" t="s">
        <v>3248</v>
      </c>
      <c r="C3079">
        <v>9197.11</v>
      </c>
      <c r="D3079">
        <v>9214.2199999999993</v>
      </c>
      <c r="E3079">
        <v>9119</v>
      </c>
      <c r="F3079">
        <v>9180.0499999999993</v>
      </c>
      <c r="G3079">
        <v>2240.34</v>
      </c>
      <c r="H3079">
        <v>20555787.059999999</v>
      </c>
    </row>
    <row r="3080" spans="1:8" x14ac:dyDescent="0.3">
      <c r="A3080" s="8">
        <f>DATEVALUE(MID(B3080,1,10))+(IF(RIGHT(B3080,2)="PM",12,0)+MID(B3080,12,2))/24</f>
        <v>43776.458333333336</v>
      </c>
      <c r="B3080" t="s">
        <v>3249</v>
      </c>
      <c r="C3080">
        <v>9208</v>
      </c>
      <c r="D3080">
        <v>9225.39</v>
      </c>
      <c r="E3080">
        <v>9185</v>
      </c>
      <c r="F3080">
        <v>9197.11</v>
      </c>
      <c r="G3080">
        <v>1415.65</v>
      </c>
      <c r="H3080">
        <v>13028169.07</v>
      </c>
    </row>
    <row r="3081" spans="1:8" x14ac:dyDescent="0.3">
      <c r="A3081" s="8">
        <f>DATEVALUE(MID(B3081,1,10))+(IF(RIGHT(B3081,2)="PM",12,0)+MID(B3081,12,2))/24</f>
        <v>43776.416666666664</v>
      </c>
      <c r="B3081" t="s">
        <v>3250</v>
      </c>
      <c r="C3081">
        <v>9195</v>
      </c>
      <c r="D3081">
        <v>9214.7099999999991</v>
      </c>
      <c r="E3081">
        <v>9195</v>
      </c>
      <c r="F3081">
        <v>9208</v>
      </c>
      <c r="G3081">
        <v>96.02</v>
      </c>
      <c r="H3081">
        <v>884163.05</v>
      </c>
    </row>
    <row r="3082" spans="1:8" x14ac:dyDescent="0.3">
      <c r="A3082" s="8">
        <f>DATEVALUE(MID(B3082,1,10))+(IF(RIGHT(B3082,2)="PM",12,0)+MID(B3082,12,2))/24</f>
        <v>43776.375</v>
      </c>
      <c r="B3082" t="s">
        <v>3251</v>
      </c>
      <c r="C3082">
        <v>9232.42</v>
      </c>
      <c r="D3082">
        <v>9234.0499999999993</v>
      </c>
      <c r="E3082">
        <v>9225.9699999999993</v>
      </c>
      <c r="F3082">
        <v>9226.0400000000009</v>
      </c>
      <c r="G3082">
        <v>62.79</v>
      </c>
      <c r="H3082">
        <v>579466.55000000005</v>
      </c>
    </row>
    <row r="3083" spans="1:8" x14ac:dyDescent="0.3">
      <c r="A3083" s="8">
        <f>DATEVALUE(MID(B3083,1,10))+(IF(RIGHT(B3083,2)="PM",12,0)+MID(B3083,12,2))/24</f>
        <v>43776.333333333336</v>
      </c>
      <c r="B3083" t="s">
        <v>3252</v>
      </c>
      <c r="C3083">
        <v>9265.4</v>
      </c>
      <c r="D3083">
        <v>9268.99</v>
      </c>
      <c r="E3083">
        <v>9250</v>
      </c>
      <c r="F3083">
        <v>9255.5400000000009</v>
      </c>
      <c r="G3083">
        <v>356.97</v>
      </c>
      <c r="H3083">
        <v>3306051.9</v>
      </c>
    </row>
    <row r="3084" spans="1:8" x14ac:dyDescent="0.3">
      <c r="A3084" s="8">
        <f>DATEVALUE(MID(B3084,1,10))+(IF(RIGHT(B3084,2)="PM",12,0)+MID(B3084,12,2))/24</f>
        <v>43776.291666666664</v>
      </c>
      <c r="B3084" t="s">
        <v>3253</v>
      </c>
      <c r="C3084">
        <v>9250.01</v>
      </c>
      <c r="D3084">
        <v>9289.56</v>
      </c>
      <c r="E3084">
        <v>9215</v>
      </c>
      <c r="F3084">
        <v>9258.9500000000007</v>
      </c>
      <c r="G3084">
        <v>1150.79</v>
      </c>
      <c r="H3084">
        <v>10645171.59</v>
      </c>
    </row>
    <row r="3085" spans="1:8" x14ac:dyDescent="0.3">
      <c r="A3085" s="8">
        <f>DATEVALUE(MID(B3085,1,10))+(IF(RIGHT(B3085,2)="PM",12,0)+MID(B3085,12,2))/24</f>
        <v>43776.25</v>
      </c>
      <c r="B3085" t="s">
        <v>3254</v>
      </c>
      <c r="C3085">
        <v>9304.4500000000007</v>
      </c>
      <c r="D3085">
        <v>9308.07</v>
      </c>
      <c r="E3085">
        <v>9279.27</v>
      </c>
      <c r="F3085">
        <v>9287.1</v>
      </c>
      <c r="G3085">
        <v>891.85</v>
      </c>
      <c r="H3085">
        <v>8287698.8200000003</v>
      </c>
    </row>
    <row r="3086" spans="1:8" x14ac:dyDescent="0.3">
      <c r="A3086" s="8">
        <f>DATEVALUE(MID(B3086,1,10))+(IF(RIGHT(B3086,2)="PM",12,0)+MID(B3086,12,2))/24</f>
        <v>43776.208333333336</v>
      </c>
      <c r="B3086" t="s">
        <v>3255</v>
      </c>
      <c r="C3086">
        <v>9293.99</v>
      </c>
      <c r="D3086">
        <v>9310.4599999999991</v>
      </c>
      <c r="E3086">
        <v>9259.8799999999992</v>
      </c>
      <c r="F3086">
        <v>9304.4500000000007</v>
      </c>
      <c r="G3086">
        <v>1474.26</v>
      </c>
      <c r="H3086">
        <v>13684979.17</v>
      </c>
    </row>
    <row r="3087" spans="1:8" x14ac:dyDescent="0.3">
      <c r="A3087" s="8">
        <f>DATEVALUE(MID(B3087,1,10))+(IF(RIGHT(B3087,2)="PM",12,0)+MID(B3087,12,2))/24</f>
        <v>43776.166666666664</v>
      </c>
      <c r="B3087" t="s">
        <v>3256</v>
      </c>
      <c r="C3087">
        <v>9300.09</v>
      </c>
      <c r="D3087">
        <v>9314.9699999999993</v>
      </c>
      <c r="E3087">
        <v>9283.9</v>
      </c>
      <c r="F3087">
        <v>9293.99</v>
      </c>
      <c r="G3087">
        <v>1148.05</v>
      </c>
      <c r="H3087">
        <v>10681056.380000001</v>
      </c>
    </row>
    <row r="3088" spans="1:8" x14ac:dyDescent="0.3">
      <c r="A3088" s="8">
        <f>DATEVALUE(MID(B3088,1,10))+(IF(RIGHT(B3088,2)="PM",12,0)+MID(B3088,12,2))/24</f>
        <v>43776.125</v>
      </c>
      <c r="B3088" t="s">
        <v>3257</v>
      </c>
      <c r="C3088">
        <v>9297.06</v>
      </c>
      <c r="D3088">
        <v>9311.98</v>
      </c>
      <c r="E3088">
        <v>9276.66</v>
      </c>
      <c r="F3088">
        <v>9300.09</v>
      </c>
      <c r="G3088">
        <v>953.2</v>
      </c>
      <c r="H3088">
        <v>8861662.2699999996</v>
      </c>
    </row>
    <row r="3089" spans="1:8" x14ac:dyDescent="0.3">
      <c r="A3089" s="8">
        <f>DATEVALUE(MID(B3089,1,10))+(IF(RIGHT(B3089,2)="PM",12,0)+MID(B3089,12,2))/24</f>
        <v>43776.083333333336</v>
      </c>
      <c r="B3089" t="s">
        <v>3258</v>
      </c>
      <c r="C3089">
        <v>9323.16</v>
      </c>
      <c r="D3089">
        <v>9327.4500000000007</v>
      </c>
      <c r="E3089">
        <v>9275.1200000000008</v>
      </c>
      <c r="F3089">
        <v>9297.06</v>
      </c>
      <c r="G3089">
        <v>2031.18</v>
      </c>
      <c r="H3089">
        <v>18884911.120000001</v>
      </c>
    </row>
    <row r="3090" spans="1:8" x14ac:dyDescent="0.3">
      <c r="A3090" s="8">
        <f>DATEVALUE(MID(B3090,1,10))+(IF(RIGHT(B3090,2)="PM",12,0)+MID(B3090,12,2))/24</f>
        <v>43776.041666666664</v>
      </c>
      <c r="B3090" t="s">
        <v>3259</v>
      </c>
      <c r="C3090">
        <v>9340.83</v>
      </c>
      <c r="D3090">
        <v>9375</v>
      </c>
      <c r="E3090">
        <v>9301.93</v>
      </c>
      <c r="F3090">
        <v>9323.16</v>
      </c>
      <c r="G3090">
        <v>1565.92</v>
      </c>
      <c r="H3090">
        <v>14628705.4</v>
      </c>
    </row>
    <row r="3091" spans="1:8" x14ac:dyDescent="0.3">
      <c r="A3091" s="8">
        <f>DATEVALUE(MID(B3091,1,10))+(IF(RIGHT(B3091,2)="PM",12,0)+MID(B3091,12,2))/24</f>
        <v>43776.5</v>
      </c>
      <c r="B3091" t="s">
        <v>3260</v>
      </c>
      <c r="C3091">
        <v>9339.0499999999993</v>
      </c>
      <c r="D3091">
        <v>9367.99</v>
      </c>
      <c r="E3091">
        <v>9322.68</v>
      </c>
      <c r="F3091">
        <v>9340.83</v>
      </c>
      <c r="G3091">
        <v>949.17</v>
      </c>
      <c r="H3091">
        <v>8866825.5899999999</v>
      </c>
    </row>
    <row r="3092" spans="1:8" x14ac:dyDescent="0.3">
      <c r="A3092" s="8">
        <f>DATEVALUE(MID(B3092,1,10))+(IF(RIGHT(B3092,2)="PM",12,0)+MID(B3092,12,2))/24</f>
        <v>43775.958333333336</v>
      </c>
      <c r="B3092" t="s">
        <v>3261</v>
      </c>
      <c r="C3092">
        <v>9337.15</v>
      </c>
      <c r="D3092">
        <v>9363.58</v>
      </c>
      <c r="E3092">
        <v>9335</v>
      </c>
      <c r="F3092">
        <v>9339.0499999999993</v>
      </c>
      <c r="G3092">
        <v>877.99</v>
      </c>
      <c r="H3092">
        <v>8209982.8099999996</v>
      </c>
    </row>
    <row r="3093" spans="1:8" x14ac:dyDescent="0.3">
      <c r="A3093" s="8">
        <f>DATEVALUE(MID(B3093,1,10))+(IF(RIGHT(B3093,2)="PM",12,0)+MID(B3093,12,2))/24</f>
        <v>43775.916666666664</v>
      </c>
      <c r="B3093" t="s">
        <v>3262</v>
      </c>
      <c r="C3093">
        <v>9320.1299999999992</v>
      </c>
      <c r="D3093">
        <v>9350.9699999999993</v>
      </c>
      <c r="E3093">
        <v>9315.15</v>
      </c>
      <c r="F3093">
        <v>9337.15</v>
      </c>
      <c r="G3093">
        <v>1403.09</v>
      </c>
      <c r="H3093">
        <v>13096898.560000001</v>
      </c>
    </row>
    <row r="3094" spans="1:8" x14ac:dyDescent="0.3">
      <c r="A3094" s="8">
        <f>DATEVALUE(MID(B3094,1,10))+(IF(RIGHT(B3094,2)="PM",12,0)+MID(B3094,12,2))/24</f>
        <v>43775.875</v>
      </c>
      <c r="B3094" t="s">
        <v>3263</v>
      </c>
      <c r="C3094">
        <v>9293.01</v>
      </c>
      <c r="D3094">
        <v>9321.58</v>
      </c>
      <c r="E3094">
        <v>9293</v>
      </c>
      <c r="F3094">
        <v>9320.1299999999992</v>
      </c>
      <c r="G3094">
        <v>696.93</v>
      </c>
      <c r="H3094">
        <v>6490714.3200000003</v>
      </c>
    </row>
    <row r="3095" spans="1:8" x14ac:dyDescent="0.3">
      <c r="A3095" s="8">
        <f>DATEVALUE(MID(B3095,1,10))+(IF(RIGHT(B3095,2)="PM",12,0)+MID(B3095,12,2))/24</f>
        <v>43775.833333333336</v>
      </c>
      <c r="B3095" t="s">
        <v>3264</v>
      </c>
      <c r="C3095">
        <v>9293.5</v>
      </c>
      <c r="D3095">
        <v>9307.17</v>
      </c>
      <c r="E3095">
        <v>9272.52</v>
      </c>
      <c r="F3095">
        <v>9293.01</v>
      </c>
      <c r="G3095">
        <v>783.59</v>
      </c>
      <c r="H3095">
        <v>7280036.4699999997</v>
      </c>
    </row>
    <row r="3096" spans="1:8" x14ac:dyDescent="0.3">
      <c r="A3096" s="8">
        <f>DATEVALUE(MID(B3096,1,10))+(IF(RIGHT(B3096,2)="PM",12,0)+MID(B3096,12,2))/24</f>
        <v>43775.791666666664</v>
      </c>
      <c r="B3096" t="s">
        <v>3265</v>
      </c>
      <c r="C3096">
        <v>9304.15</v>
      </c>
      <c r="D3096">
        <v>9340</v>
      </c>
      <c r="E3096">
        <v>9292.23</v>
      </c>
      <c r="F3096">
        <v>9293.5</v>
      </c>
      <c r="G3096">
        <v>1050.6400000000001</v>
      </c>
      <c r="H3096">
        <v>9780044.5800000001</v>
      </c>
    </row>
    <row r="3097" spans="1:8" x14ac:dyDescent="0.3">
      <c r="A3097" s="8">
        <f>DATEVALUE(MID(B3097,1,10))+(IF(RIGHT(B3097,2)="PM",12,0)+MID(B3097,12,2))/24</f>
        <v>43775.75</v>
      </c>
      <c r="B3097" t="s">
        <v>3266</v>
      </c>
      <c r="C3097">
        <v>9294.0400000000009</v>
      </c>
      <c r="D3097">
        <v>9311.2099999999991</v>
      </c>
      <c r="E3097">
        <v>9265.5</v>
      </c>
      <c r="F3097">
        <v>9304.15</v>
      </c>
      <c r="G3097">
        <v>1186.06</v>
      </c>
      <c r="H3097">
        <v>11012277.619999999</v>
      </c>
    </row>
    <row r="3098" spans="1:8" x14ac:dyDescent="0.3">
      <c r="A3098" s="8">
        <f>DATEVALUE(MID(B3098,1,10))+(IF(RIGHT(B3098,2)="PM",12,0)+MID(B3098,12,2))/24</f>
        <v>43775.708333333336</v>
      </c>
      <c r="B3098" t="s">
        <v>3267</v>
      </c>
      <c r="C3098">
        <v>9319.64</v>
      </c>
      <c r="D3098">
        <v>9322.26</v>
      </c>
      <c r="E3098">
        <v>9250.01</v>
      </c>
      <c r="F3098">
        <v>9294.0400000000009</v>
      </c>
      <c r="G3098">
        <v>1556.35</v>
      </c>
      <c r="H3098">
        <v>14449508.16</v>
      </c>
    </row>
    <row r="3099" spans="1:8" x14ac:dyDescent="0.3">
      <c r="A3099" s="8">
        <f>DATEVALUE(MID(B3099,1,10))+(IF(RIGHT(B3099,2)="PM",12,0)+MID(B3099,12,2))/24</f>
        <v>43775.666666666664</v>
      </c>
      <c r="B3099" t="s">
        <v>3268</v>
      </c>
      <c r="C3099">
        <v>9334.93</v>
      </c>
      <c r="D3099">
        <v>9334.93</v>
      </c>
      <c r="E3099">
        <v>9285</v>
      </c>
      <c r="F3099">
        <v>9319.64</v>
      </c>
      <c r="G3099">
        <v>1498.56</v>
      </c>
      <c r="H3099">
        <v>13950214.800000001</v>
      </c>
    </row>
    <row r="3100" spans="1:8" x14ac:dyDescent="0.3">
      <c r="A3100" s="8">
        <f>DATEVALUE(MID(B3100,1,10))+(IF(RIGHT(B3100,2)="PM",12,0)+MID(B3100,12,2))/24</f>
        <v>43775.625</v>
      </c>
      <c r="B3100" t="s">
        <v>3269</v>
      </c>
      <c r="C3100">
        <v>9323.65</v>
      </c>
      <c r="D3100">
        <v>9351</v>
      </c>
      <c r="E3100">
        <v>9320.06</v>
      </c>
      <c r="F3100">
        <v>9334.93</v>
      </c>
      <c r="G3100">
        <v>1258.3399999999999</v>
      </c>
      <c r="H3100">
        <v>11748453.99</v>
      </c>
    </row>
    <row r="3101" spans="1:8" x14ac:dyDescent="0.3">
      <c r="A3101" s="8">
        <f>DATEVALUE(MID(B3101,1,10))+(IF(RIGHT(B3101,2)="PM",12,0)+MID(B3101,12,2))/24</f>
        <v>43775.583333333336</v>
      </c>
      <c r="B3101" t="s">
        <v>3270</v>
      </c>
      <c r="C3101">
        <v>9319.5499999999993</v>
      </c>
      <c r="D3101">
        <v>9351.94</v>
      </c>
      <c r="E3101">
        <v>9303</v>
      </c>
      <c r="F3101">
        <v>9323.65</v>
      </c>
      <c r="G3101">
        <v>1767.97</v>
      </c>
      <c r="H3101">
        <v>16499689.220000001</v>
      </c>
    </row>
    <row r="3102" spans="1:8" x14ac:dyDescent="0.3">
      <c r="A3102" s="8">
        <f>DATEVALUE(MID(B3102,1,10))+(IF(RIGHT(B3102,2)="PM",12,0)+MID(B3102,12,2))/24</f>
        <v>43775.541666666664</v>
      </c>
      <c r="B3102" t="s">
        <v>3271</v>
      </c>
      <c r="C3102">
        <v>9354.65</v>
      </c>
      <c r="D3102">
        <v>9361.5300000000007</v>
      </c>
      <c r="E3102">
        <v>9306</v>
      </c>
      <c r="F3102">
        <v>9319.5499999999993</v>
      </c>
      <c r="G3102">
        <v>1642.7</v>
      </c>
      <c r="H3102">
        <v>15342211.5</v>
      </c>
    </row>
    <row r="3103" spans="1:8" x14ac:dyDescent="0.3">
      <c r="A3103" s="8">
        <f>DATEVALUE(MID(B3103,1,10))+(IF(RIGHT(B3103,2)="PM",12,0)+MID(B3103,12,2))/24</f>
        <v>43776</v>
      </c>
      <c r="B3103" t="s">
        <v>3272</v>
      </c>
      <c r="C3103">
        <v>9369.1</v>
      </c>
      <c r="D3103">
        <v>9391.75</v>
      </c>
      <c r="E3103">
        <v>9335</v>
      </c>
      <c r="F3103">
        <v>9354.65</v>
      </c>
      <c r="G3103">
        <v>1459.48</v>
      </c>
      <c r="H3103">
        <v>13656027.43</v>
      </c>
    </row>
    <row r="3104" spans="1:8" x14ac:dyDescent="0.3">
      <c r="A3104" s="8">
        <f>DATEVALUE(MID(B3104,1,10))+(IF(RIGHT(B3104,2)="PM",12,0)+MID(B3104,12,2))/24</f>
        <v>43775.458333333336</v>
      </c>
      <c r="B3104" t="s">
        <v>3273</v>
      </c>
      <c r="C3104">
        <v>9347.3799999999992</v>
      </c>
      <c r="D3104">
        <v>9389.9</v>
      </c>
      <c r="E3104">
        <v>9338.11</v>
      </c>
      <c r="F3104">
        <v>9369.1</v>
      </c>
      <c r="G3104">
        <v>1439.15</v>
      </c>
      <c r="H3104">
        <v>13477283.82</v>
      </c>
    </row>
    <row r="3105" spans="1:8" x14ac:dyDescent="0.3">
      <c r="A3105" s="8">
        <f>DATEVALUE(MID(B3105,1,10))+(IF(RIGHT(B3105,2)="PM",12,0)+MID(B3105,12,2))/24</f>
        <v>43775.416666666664</v>
      </c>
      <c r="B3105" t="s">
        <v>3274</v>
      </c>
      <c r="C3105">
        <v>9360.7800000000007</v>
      </c>
      <c r="D3105">
        <v>9374.85</v>
      </c>
      <c r="E3105">
        <v>9332</v>
      </c>
      <c r="F3105">
        <v>9347.3799999999992</v>
      </c>
      <c r="G3105">
        <v>1573.63</v>
      </c>
      <c r="H3105">
        <v>14716384.58</v>
      </c>
    </row>
    <row r="3106" spans="1:8" x14ac:dyDescent="0.3">
      <c r="A3106" s="8">
        <f>DATEVALUE(MID(B3106,1,10))+(IF(RIGHT(B3106,2)="PM",12,0)+MID(B3106,12,2))/24</f>
        <v>43775.375</v>
      </c>
      <c r="B3106" t="s">
        <v>3275</v>
      </c>
      <c r="C3106">
        <v>9399.9</v>
      </c>
      <c r="D3106">
        <v>9402</v>
      </c>
      <c r="E3106">
        <v>9348</v>
      </c>
      <c r="F3106">
        <v>9360.7800000000007</v>
      </c>
      <c r="G3106">
        <v>2072.42</v>
      </c>
      <c r="H3106">
        <v>19424352.260000002</v>
      </c>
    </row>
    <row r="3107" spans="1:8" x14ac:dyDescent="0.3">
      <c r="A3107" s="8">
        <f>DATEVALUE(MID(B3107,1,10))+(IF(RIGHT(B3107,2)="PM",12,0)+MID(B3107,12,2))/24</f>
        <v>43775.333333333336</v>
      </c>
      <c r="B3107" t="s">
        <v>3276</v>
      </c>
      <c r="C3107">
        <v>9389.65</v>
      </c>
      <c r="D3107">
        <v>9406</v>
      </c>
      <c r="E3107">
        <v>9370</v>
      </c>
      <c r="F3107">
        <v>9399.9</v>
      </c>
      <c r="G3107">
        <v>1904.57</v>
      </c>
      <c r="H3107">
        <v>17883679.219999999</v>
      </c>
    </row>
    <row r="3108" spans="1:8" x14ac:dyDescent="0.3">
      <c r="A3108" s="8">
        <f>DATEVALUE(MID(B3108,1,10))+(IF(RIGHT(B3108,2)="PM",12,0)+MID(B3108,12,2))/24</f>
        <v>43775.291666666664</v>
      </c>
      <c r="B3108" t="s">
        <v>3277</v>
      </c>
      <c r="C3108">
        <v>9378.16</v>
      </c>
      <c r="D3108">
        <v>9440.91</v>
      </c>
      <c r="E3108">
        <v>9359.35</v>
      </c>
      <c r="F3108">
        <v>9389.65</v>
      </c>
      <c r="G3108">
        <v>3136.8</v>
      </c>
      <c r="H3108">
        <v>29474219.469999999</v>
      </c>
    </row>
    <row r="3109" spans="1:8" x14ac:dyDescent="0.3">
      <c r="A3109" s="8">
        <f>DATEVALUE(MID(B3109,1,10))+(IF(RIGHT(B3109,2)="PM",12,0)+MID(B3109,12,2))/24</f>
        <v>43775.25</v>
      </c>
      <c r="B3109" t="s">
        <v>3278</v>
      </c>
      <c r="C3109">
        <v>9331.2900000000009</v>
      </c>
      <c r="D3109">
        <v>9390</v>
      </c>
      <c r="E3109">
        <v>9312.39</v>
      </c>
      <c r="F3109">
        <v>9378.16</v>
      </c>
      <c r="G3109">
        <v>1740.43</v>
      </c>
      <c r="H3109">
        <v>16286289.380000001</v>
      </c>
    </row>
    <row r="3110" spans="1:8" x14ac:dyDescent="0.3">
      <c r="A3110" s="8">
        <f>DATEVALUE(MID(B3110,1,10))+(IF(RIGHT(B3110,2)="PM",12,0)+MID(B3110,12,2))/24</f>
        <v>43775.208333333336</v>
      </c>
      <c r="B3110" t="s">
        <v>3279</v>
      </c>
      <c r="C3110">
        <v>9333.09</v>
      </c>
      <c r="D3110">
        <v>9350</v>
      </c>
      <c r="E3110">
        <v>9310.01</v>
      </c>
      <c r="F3110">
        <v>9331.2900000000009</v>
      </c>
      <c r="G3110">
        <v>1251.75</v>
      </c>
      <c r="H3110">
        <v>11684098.75</v>
      </c>
    </row>
    <row r="3111" spans="1:8" x14ac:dyDescent="0.3">
      <c r="A3111" s="8">
        <f>DATEVALUE(MID(B3111,1,10))+(IF(RIGHT(B3111,2)="PM",12,0)+MID(B3111,12,2))/24</f>
        <v>43775.166666666664</v>
      </c>
      <c r="B3111" t="s">
        <v>3280</v>
      </c>
      <c r="C3111">
        <v>9305</v>
      </c>
      <c r="D3111">
        <v>9335</v>
      </c>
      <c r="E3111">
        <v>9296.9599999999991</v>
      </c>
      <c r="F3111">
        <v>9333.09</v>
      </c>
      <c r="G3111">
        <v>1360.93</v>
      </c>
      <c r="H3111">
        <v>12681491.199999999</v>
      </c>
    </row>
    <row r="3112" spans="1:8" x14ac:dyDescent="0.3">
      <c r="A3112" s="8">
        <f>DATEVALUE(MID(B3112,1,10))+(IF(RIGHT(B3112,2)="PM",12,0)+MID(B3112,12,2))/24</f>
        <v>43775.125</v>
      </c>
      <c r="B3112" t="s">
        <v>3281</v>
      </c>
      <c r="C3112">
        <v>9300.76</v>
      </c>
      <c r="D3112">
        <v>9306.9599999999991</v>
      </c>
      <c r="E3112">
        <v>9276.01</v>
      </c>
      <c r="F3112">
        <v>9305</v>
      </c>
      <c r="G3112">
        <v>841.12</v>
      </c>
      <c r="H3112">
        <v>7812995.2300000004</v>
      </c>
    </row>
    <row r="3113" spans="1:8" x14ac:dyDescent="0.3">
      <c r="A3113" s="8">
        <f>DATEVALUE(MID(B3113,1,10))+(IF(RIGHT(B3113,2)="PM",12,0)+MID(B3113,12,2))/24</f>
        <v>43775.083333333336</v>
      </c>
      <c r="B3113" t="s">
        <v>3282</v>
      </c>
      <c r="C3113">
        <v>9307.4500000000007</v>
      </c>
      <c r="D3113">
        <v>9332.94</v>
      </c>
      <c r="E3113">
        <v>9298.2999999999993</v>
      </c>
      <c r="F3113">
        <v>9300.76</v>
      </c>
      <c r="G3113">
        <v>874.69</v>
      </c>
      <c r="H3113">
        <v>8146085.7800000003</v>
      </c>
    </row>
    <row r="3114" spans="1:8" x14ac:dyDescent="0.3">
      <c r="A3114" s="8">
        <f>DATEVALUE(MID(B3114,1,10))+(IF(RIGHT(B3114,2)="PM",12,0)+MID(B3114,12,2))/24</f>
        <v>43775.041666666664</v>
      </c>
      <c r="B3114" t="s">
        <v>3283</v>
      </c>
      <c r="C3114">
        <v>9293.68</v>
      </c>
      <c r="D3114">
        <v>9312.2900000000009</v>
      </c>
      <c r="E3114">
        <v>9266.16</v>
      </c>
      <c r="F3114">
        <v>9307.4500000000007</v>
      </c>
      <c r="G3114">
        <v>1231.8699999999999</v>
      </c>
      <c r="H3114">
        <v>11437272.42</v>
      </c>
    </row>
    <row r="3115" spans="1:8" x14ac:dyDescent="0.3">
      <c r="A3115" s="8">
        <f>DATEVALUE(MID(B3115,1,10))+(IF(RIGHT(B3115,2)="PM",12,0)+MID(B3115,12,2))/24</f>
        <v>43775.5</v>
      </c>
      <c r="B3115" t="s">
        <v>3284</v>
      </c>
      <c r="C3115">
        <v>9308.66</v>
      </c>
      <c r="D3115">
        <v>9321.2000000000007</v>
      </c>
      <c r="E3115">
        <v>9270</v>
      </c>
      <c r="F3115">
        <v>9293.68</v>
      </c>
      <c r="G3115">
        <v>2119.8000000000002</v>
      </c>
      <c r="H3115">
        <v>19714571.859999999</v>
      </c>
    </row>
    <row r="3116" spans="1:8" x14ac:dyDescent="0.3">
      <c r="A3116" s="8">
        <f>DATEVALUE(MID(B3116,1,10))+(IF(RIGHT(B3116,2)="PM",12,0)+MID(B3116,12,2))/24</f>
        <v>43774.958333333336</v>
      </c>
      <c r="B3116" t="s">
        <v>3285</v>
      </c>
      <c r="C3116">
        <v>9315.49</v>
      </c>
      <c r="D3116">
        <v>9344.58</v>
      </c>
      <c r="E3116">
        <v>9288.91</v>
      </c>
      <c r="F3116">
        <v>9308.66</v>
      </c>
      <c r="G3116">
        <v>1475.47</v>
      </c>
      <c r="H3116">
        <v>13752918.99</v>
      </c>
    </row>
    <row r="3117" spans="1:8" x14ac:dyDescent="0.3">
      <c r="A3117" s="8">
        <f>DATEVALUE(MID(B3117,1,10))+(IF(RIGHT(B3117,2)="PM",12,0)+MID(B3117,12,2))/24</f>
        <v>43774.916666666664</v>
      </c>
      <c r="B3117" t="s">
        <v>3286</v>
      </c>
      <c r="C3117">
        <v>9340.34</v>
      </c>
      <c r="D3117">
        <v>9346</v>
      </c>
      <c r="E3117">
        <v>9275</v>
      </c>
      <c r="F3117">
        <v>9315.49</v>
      </c>
      <c r="G3117">
        <v>1078.6300000000001</v>
      </c>
      <c r="H3117">
        <v>10043314.439999999</v>
      </c>
    </row>
    <row r="3118" spans="1:8" x14ac:dyDescent="0.3">
      <c r="A3118" s="8">
        <f>DATEVALUE(MID(B3118,1,10))+(IF(RIGHT(B3118,2)="PM",12,0)+MID(B3118,12,2))/24</f>
        <v>43774.875</v>
      </c>
      <c r="B3118" t="s">
        <v>3287</v>
      </c>
      <c r="C3118">
        <v>9351.25</v>
      </c>
      <c r="D3118">
        <v>9391.25</v>
      </c>
      <c r="E3118">
        <v>9337.01</v>
      </c>
      <c r="F3118">
        <v>9340.34</v>
      </c>
      <c r="G3118">
        <v>779.07</v>
      </c>
      <c r="H3118">
        <v>7289250.5099999998</v>
      </c>
    </row>
    <row r="3119" spans="1:8" x14ac:dyDescent="0.3">
      <c r="A3119" s="8">
        <f>DATEVALUE(MID(B3119,1,10))+(IF(RIGHT(B3119,2)="PM",12,0)+MID(B3119,12,2))/24</f>
        <v>43774.833333333336</v>
      </c>
      <c r="B3119" t="s">
        <v>3288</v>
      </c>
      <c r="C3119">
        <v>9388.57</v>
      </c>
      <c r="D3119">
        <v>9415.33</v>
      </c>
      <c r="E3119">
        <v>9301</v>
      </c>
      <c r="F3119">
        <v>9351.25</v>
      </c>
      <c r="G3119">
        <v>1956.7</v>
      </c>
      <c r="H3119">
        <v>18292717.77</v>
      </c>
    </row>
    <row r="3120" spans="1:8" x14ac:dyDescent="0.3">
      <c r="A3120" s="8">
        <f>DATEVALUE(MID(B3120,1,10))+(IF(RIGHT(B3120,2)="PM",12,0)+MID(B3120,12,2))/24</f>
        <v>43774.791666666664</v>
      </c>
      <c r="B3120" t="s">
        <v>3289</v>
      </c>
      <c r="C3120">
        <v>9331.39</v>
      </c>
      <c r="D3120">
        <v>9408.14</v>
      </c>
      <c r="E3120">
        <v>9326.7099999999991</v>
      </c>
      <c r="F3120">
        <v>9388.57</v>
      </c>
      <c r="G3120">
        <v>1092.8499999999999</v>
      </c>
      <c r="H3120">
        <v>10229444.140000001</v>
      </c>
    </row>
    <row r="3121" spans="1:8" x14ac:dyDescent="0.3">
      <c r="A3121" s="8">
        <f>DATEVALUE(MID(B3121,1,10))+(IF(RIGHT(B3121,2)="PM",12,0)+MID(B3121,12,2))/24</f>
        <v>43774.75</v>
      </c>
      <c r="B3121" t="s">
        <v>3290</v>
      </c>
      <c r="C3121">
        <v>9339.91</v>
      </c>
      <c r="D3121">
        <v>9358.61</v>
      </c>
      <c r="E3121">
        <v>9319.33</v>
      </c>
      <c r="F3121">
        <v>9331.39</v>
      </c>
      <c r="G3121">
        <v>1063.79</v>
      </c>
      <c r="H3121">
        <v>9939915.9600000009</v>
      </c>
    </row>
    <row r="3122" spans="1:8" x14ac:dyDescent="0.3">
      <c r="A3122" s="8">
        <f>DATEVALUE(MID(B3122,1,10))+(IF(RIGHT(B3122,2)="PM",12,0)+MID(B3122,12,2))/24</f>
        <v>43774.708333333336</v>
      </c>
      <c r="B3122" t="s">
        <v>3291</v>
      </c>
      <c r="C3122">
        <v>9337.39</v>
      </c>
      <c r="D3122">
        <v>9376</v>
      </c>
      <c r="E3122">
        <v>9320</v>
      </c>
      <c r="F3122">
        <v>9339.91</v>
      </c>
      <c r="G3122">
        <v>1397.12</v>
      </c>
      <c r="H3122">
        <v>13070124.59</v>
      </c>
    </row>
    <row r="3123" spans="1:8" x14ac:dyDescent="0.3">
      <c r="A3123" s="8">
        <f>DATEVALUE(MID(B3123,1,10))+(IF(RIGHT(B3123,2)="PM",12,0)+MID(B3123,12,2))/24</f>
        <v>43774.666666666664</v>
      </c>
      <c r="B3123" t="s">
        <v>3292</v>
      </c>
      <c r="C3123">
        <v>9369.61</v>
      </c>
      <c r="D3123">
        <v>9386.99</v>
      </c>
      <c r="E3123">
        <v>9255.3700000000008</v>
      </c>
      <c r="F3123">
        <v>9337.39</v>
      </c>
      <c r="G3123">
        <v>2033.28</v>
      </c>
      <c r="H3123">
        <v>18975138.940000001</v>
      </c>
    </row>
    <row r="3124" spans="1:8" x14ac:dyDescent="0.3">
      <c r="A3124" s="8">
        <f>DATEVALUE(MID(B3124,1,10))+(IF(RIGHT(B3124,2)="PM",12,0)+MID(B3124,12,2))/24</f>
        <v>43774.625</v>
      </c>
      <c r="B3124" t="s">
        <v>3293</v>
      </c>
      <c r="C3124">
        <v>9345.41</v>
      </c>
      <c r="D3124">
        <v>9389.94</v>
      </c>
      <c r="E3124">
        <v>9325.52</v>
      </c>
      <c r="F3124">
        <v>9369.61</v>
      </c>
      <c r="G3124">
        <v>2014.87</v>
      </c>
      <c r="H3124">
        <v>18852914.190000001</v>
      </c>
    </row>
    <row r="3125" spans="1:8" x14ac:dyDescent="0.3">
      <c r="A3125" s="8">
        <f>DATEVALUE(MID(B3125,1,10))+(IF(RIGHT(B3125,2)="PM",12,0)+MID(B3125,12,2))/24</f>
        <v>43774.583333333336</v>
      </c>
      <c r="B3125" t="s">
        <v>3294</v>
      </c>
      <c r="C3125">
        <v>9237.82</v>
      </c>
      <c r="D3125">
        <v>9379</v>
      </c>
      <c r="E3125">
        <v>9237.4599999999991</v>
      </c>
      <c r="F3125">
        <v>9345.41</v>
      </c>
      <c r="G3125">
        <v>2831.49</v>
      </c>
      <c r="H3125">
        <v>26370145.289999999</v>
      </c>
    </row>
    <row r="3126" spans="1:8" x14ac:dyDescent="0.3">
      <c r="A3126" s="8">
        <f>DATEVALUE(MID(B3126,1,10))+(IF(RIGHT(B3126,2)="PM",12,0)+MID(B3126,12,2))/24</f>
        <v>43774.541666666664</v>
      </c>
      <c r="B3126" t="s">
        <v>3295</v>
      </c>
      <c r="C3126">
        <v>9295.7800000000007</v>
      </c>
      <c r="D3126">
        <v>9309.3799999999992</v>
      </c>
      <c r="E3126">
        <v>9217</v>
      </c>
      <c r="F3126">
        <v>9237.82</v>
      </c>
      <c r="G3126">
        <v>2075.5100000000002</v>
      </c>
      <c r="H3126">
        <v>19249550.420000002</v>
      </c>
    </row>
    <row r="3127" spans="1:8" x14ac:dyDescent="0.3">
      <c r="A3127" s="8">
        <f>DATEVALUE(MID(B3127,1,10))+(IF(RIGHT(B3127,2)="PM",12,0)+MID(B3127,12,2))/24</f>
        <v>43775</v>
      </c>
      <c r="B3127" t="s">
        <v>3296</v>
      </c>
      <c r="C3127">
        <v>9286.0400000000009</v>
      </c>
      <c r="D3127">
        <v>9328</v>
      </c>
      <c r="E3127">
        <v>9276.18</v>
      </c>
      <c r="F3127">
        <v>9295.7800000000007</v>
      </c>
      <c r="G3127">
        <v>1542.65</v>
      </c>
      <c r="H3127">
        <v>14353317.439999999</v>
      </c>
    </row>
    <row r="3128" spans="1:8" x14ac:dyDescent="0.3">
      <c r="A3128" s="8">
        <f>DATEVALUE(MID(B3128,1,10))+(IF(RIGHT(B3128,2)="PM",12,0)+MID(B3128,12,2))/24</f>
        <v>43774.458333333336</v>
      </c>
      <c r="B3128" t="s">
        <v>3297</v>
      </c>
      <c r="C3128">
        <v>9280.2199999999993</v>
      </c>
      <c r="D3128">
        <v>9301.0300000000007</v>
      </c>
      <c r="E3128">
        <v>9265.65</v>
      </c>
      <c r="F3128">
        <v>9286.0400000000009</v>
      </c>
      <c r="G3128">
        <v>1323.27</v>
      </c>
      <c r="H3128">
        <v>12289870.800000001</v>
      </c>
    </row>
    <row r="3129" spans="1:8" x14ac:dyDescent="0.3">
      <c r="A3129" s="8">
        <f>DATEVALUE(MID(B3129,1,10))+(IF(RIGHT(B3129,2)="PM",12,0)+MID(B3129,12,2))/24</f>
        <v>43774.416666666664</v>
      </c>
      <c r="B3129" t="s">
        <v>3298</v>
      </c>
      <c r="C3129">
        <v>9287.66</v>
      </c>
      <c r="D3129">
        <v>9306.0400000000009</v>
      </c>
      <c r="E3129">
        <v>9265</v>
      </c>
      <c r="F3129">
        <v>9280.2199999999993</v>
      </c>
      <c r="G3129">
        <v>1435.04</v>
      </c>
      <c r="H3129">
        <v>13320868.359999999</v>
      </c>
    </row>
    <row r="3130" spans="1:8" x14ac:dyDescent="0.3">
      <c r="A3130" s="8">
        <f>DATEVALUE(MID(B3130,1,10))+(IF(RIGHT(B3130,2)="PM",12,0)+MID(B3130,12,2))/24</f>
        <v>43774.375</v>
      </c>
      <c r="B3130" t="s">
        <v>3299</v>
      </c>
      <c r="C3130">
        <v>9236.5</v>
      </c>
      <c r="D3130">
        <v>9331</v>
      </c>
      <c r="E3130">
        <v>9230</v>
      </c>
      <c r="F3130">
        <v>9287.66</v>
      </c>
      <c r="G3130">
        <v>2656.72</v>
      </c>
      <c r="H3130">
        <v>24676304.039999999</v>
      </c>
    </row>
    <row r="3131" spans="1:8" x14ac:dyDescent="0.3">
      <c r="A3131" s="8">
        <f>DATEVALUE(MID(B3131,1,10))+(IF(RIGHT(B3131,2)="PM",12,0)+MID(B3131,12,2))/24</f>
        <v>43774.333333333336</v>
      </c>
      <c r="B3131" t="s">
        <v>3300</v>
      </c>
      <c r="C3131">
        <v>9225</v>
      </c>
      <c r="D3131">
        <v>9256.9599999999991</v>
      </c>
      <c r="E3131">
        <v>9193.76</v>
      </c>
      <c r="F3131">
        <v>9236.5</v>
      </c>
      <c r="G3131">
        <v>1618.19</v>
      </c>
      <c r="H3131">
        <v>14938950.51</v>
      </c>
    </row>
    <row r="3132" spans="1:8" x14ac:dyDescent="0.3">
      <c r="A3132" s="8">
        <f>DATEVALUE(MID(B3132,1,10))+(IF(RIGHT(B3132,2)="PM",12,0)+MID(B3132,12,2))/24</f>
        <v>43774.291666666664</v>
      </c>
      <c r="B3132" t="s">
        <v>3301</v>
      </c>
      <c r="C3132">
        <v>9285.0300000000007</v>
      </c>
      <c r="D3132">
        <v>9285.76</v>
      </c>
      <c r="E3132">
        <v>9175.76</v>
      </c>
      <c r="F3132">
        <v>9225</v>
      </c>
      <c r="G3132">
        <v>4227.07</v>
      </c>
      <c r="H3132">
        <v>38949700.920000002</v>
      </c>
    </row>
    <row r="3133" spans="1:8" x14ac:dyDescent="0.3">
      <c r="A3133" s="8">
        <f>DATEVALUE(MID(B3133,1,10))+(IF(RIGHT(B3133,2)="PM",12,0)+MID(B3133,12,2))/24</f>
        <v>43774.25</v>
      </c>
      <c r="B3133" t="s">
        <v>3302</v>
      </c>
      <c r="C3133">
        <v>9381.4</v>
      </c>
      <c r="D3133">
        <v>9382.34</v>
      </c>
      <c r="E3133">
        <v>9270</v>
      </c>
      <c r="F3133">
        <v>9285.0300000000007</v>
      </c>
      <c r="G3133">
        <v>2921.87</v>
      </c>
      <c r="H3133">
        <v>27209161.989999998</v>
      </c>
    </row>
    <row r="3134" spans="1:8" x14ac:dyDescent="0.3">
      <c r="A3134" s="8">
        <f>DATEVALUE(MID(B3134,1,10))+(IF(RIGHT(B3134,2)="PM",12,0)+MID(B3134,12,2))/24</f>
        <v>43774.208333333336</v>
      </c>
      <c r="B3134" t="s">
        <v>3303</v>
      </c>
      <c r="C3134">
        <v>9376.76</v>
      </c>
      <c r="D3134">
        <v>9398.11</v>
      </c>
      <c r="E3134">
        <v>9360.1299999999992</v>
      </c>
      <c r="F3134">
        <v>9381.4</v>
      </c>
      <c r="G3134">
        <v>1140.9100000000001</v>
      </c>
      <c r="H3134">
        <v>10699380.439999999</v>
      </c>
    </row>
    <row r="3135" spans="1:8" x14ac:dyDescent="0.3">
      <c r="A3135" s="8">
        <f>DATEVALUE(MID(B3135,1,10))+(IF(RIGHT(B3135,2)="PM",12,0)+MID(B3135,12,2))/24</f>
        <v>43774.166666666664</v>
      </c>
      <c r="B3135" t="s">
        <v>3304</v>
      </c>
      <c r="C3135">
        <v>9404.24</v>
      </c>
      <c r="D3135">
        <v>9404.24</v>
      </c>
      <c r="E3135">
        <v>9353.76</v>
      </c>
      <c r="F3135">
        <v>9376.76</v>
      </c>
      <c r="G3135">
        <v>1003.7</v>
      </c>
      <c r="H3135">
        <v>9409644.9100000001</v>
      </c>
    </row>
    <row r="3136" spans="1:8" x14ac:dyDescent="0.3">
      <c r="A3136" s="8">
        <f>DATEVALUE(MID(B3136,1,10))+(IF(RIGHT(B3136,2)="PM",12,0)+MID(B3136,12,2))/24</f>
        <v>43774.125</v>
      </c>
      <c r="B3136" t="s">
        <v>3305</v>
      </c>
      <c r="C3136">
        <v>9427.52</v>
      </c>
      <c r="D3136">
        <v>9427.81</v>
      </c>
      <c r="E3136">
        <v>9385.57</v>
      </c>
      <c r="F3136">
        <v>9404.24</v>
      </c>
      <c r="G3136">
        <v>1577.48</v>
      </c>
      <c r="H3136">
        <v>14833649.59</v>
      </c>
    </row>
    <row r="3137" spans="1:8" x14ac:dyDescent="0.3">
      <c r="A3137" s="8">
        <f>DATEVALUE(MID(B3137,1,10))+(IF(RIGHT(B3137,2)="PM",12,0)+MID(B3137,12,2))/24</f>
        <v>43774.083333333336</v>
      </c>
      <c r="B3137" t="s">
        <v>3306</v>
      </c>
      <c r="C3137">
        <v>9427.15</v>
      </c>
      <c r="D3137">
        <v>9454.9500000000007</v>
      </c>
      <c r="E3137">
        <v>9400.06</v>
      </c>
      <c r="F3137">
        <v>9427.52</v>
      </c>
      <c r="G3137">
        <v>1764.17</v>
      </c>
      <c r="H3137">
        <v>16627730.65</v>
      </c>
    </row>
    <row r="3138" spans="1:8" x14ac:dyDescent="0.3">
      <c r="A3138" s="8">
        <f>DATEVALUE(MID(B3138,1,10))+(IF(RIGHT(B3138,2)="PM",12,0)+MID(B3138,12,2))/24</f>
        <v>43774.041666666664</v>
      </c>
      <c r="B3138" t="s">
        <v>3307</v>
      </c>
      <c r="C3138">
        <v>9370.89</v>
      </c>
      <c r="D3138">
        <v>9449</v>
      </c>
      <c r="E3138">
        <v>9369.14</v>
      </c>
      <c r="F3138">
        <v>9427.15</v>
      </c>
      <c r="G3138">
        <v>1762.07</v>
      </c>
      <c r="H3138">
        <v>16589023.65</v>
      </c>
    </row>
    <row r="3139" spans="1:8" x14ac:dyDescent="0.3">
      <c r="A3139" s="8">
        <f>DATEVALUE(MID(B3139,1,10))+(IF(RIGHT(B3139,2)="PM",12,0)+MID(B3139,12,2))/24</f>
        <v>43774.5</v>
      </c>
      <c r="B3139" t="s">
        <v>3308</v>
      </c>
      <c r="C3139">
        <v>9393.35</v>
      </c>
      <c r="D3139">
        <v>9399.84</v>
      </c>
      <c r="E3139">
        <v>9353.4500000000007</v>
      </c>
      <c r="F3139">
        <v>9370.89</v>
      </c>
      <c r="G3139">
        <v>1669.66</v>
      </c>
      <c r="H3139">
        <v>15642699.16</v>
      </c>
    </row>
    <row r="3140" spans="1:8" x14ac:dyDescent="0.3">
      <c r="A3140" s="8">
        <f>DATEVALUE(MID(B3140,1,10))+(IF(RIGHT(B3140,2)="PM",12,0)+MID(B3140,12,2))/24</f>
        <v>43773.958333333336</v>
      </c>
      <c r="B3140" t="s">
        <v>3309</v>
      </c>
      <c r="C3140">
        <v>9364.14</v>
      </c>
      <c r="D3140">
        <v>9418.61</v>
      </c>
      <c r="E3140">
        <v>9356.44</v>
      </c>
      <c r="F3140">
        <v>9393.35</v>
      </c>
      <c r="G3140">
        <v>1910.29</v>
      </c>
      <c r="H3140">
        <v>17950429.02</v>
      </c>
    </row>
    <row r="3141" spans="1:8" x14ac:dyDescent="0.3">
      <c r="A3141" s="8">
        <f>DATEVALUE(MID(B3141,1,10))+(IF(RIGHT(B3141,2)="PM",12,0)+MID(B3141,12,2))/24</f>
        <v>43773.916666666664</v>
      </c>
      <c r="B3141" t="s">
        <v>3310</v>
      </c>
      <c r="C3141">
        <v>9412.85</v>
      </c>
      <c r="D3141">
        <v>9424.89</v>
      </c>
      <c r="E3141">
        <v>9338</v>
      </c>
      <c r="F3141">
        <v>9364.14</v>
      </c>
      <c r="G3141">
        <v>2462.23</v>
      </c>
      <c r="H3141">
        <v>23105953.75</v>
      </c>
    </row>
    <row r="3142" spans="1:8" x14ac:dyDescent="0.3">
      <c r="A3142" s="8">
        <f>DATEVALUE(MID(B3142,1,10))+(IF(RIGHT(B3142,2)="PM",12,0)+MID(B3142,12,2))/24</f>
        <v>43773.875</v>
      </c>
      <c r="B3142" t="s">
        <v>3311</v>
      </c>
      <c r="C3142">
        <v>9446.75</v>
      </c>
      <c r="D3142">
        <v>9465</v>
      </c>
      <c r="E3142">
        <v>9412</v>
      </c>
      <c r="F3142">
        <v>9412.85</v>
      </c>
      <c r="G3142">
        <v>2033.56</v>
      </c>
      <c r="H3142">
        <v>19188453.760000002</v>
      </c>
    </row>
    <row r="3143" spans="1:8" x14ac:dyDescent="0.3">
      <c r="A3143" s="8">
        <f>DATEVALUE(MID(B3143,1,10))+(IF(RIGHT(B3143,2)="PM",12,0)+MID(B3143,12,2))/24</f>
        <v>43773.833333333336</v>
      </c>
      <c r="B3143" t="s">
        <v>3312</v>
      </c>
      <c r="C3143">
        <v>9262.6299999999992</v>
      </c>
      <c r="D3143">
        <v>9513.68</v>
      </c>
      <c r="E3143">
        <v>9260</v>
      </c>
      <c r="F3143">
        <v>9446.75</v>
      </c>
      <c r="G3143">
        <v>8185.31</v>
      </c>
      <c r="H3143">
        <v>77267636.859999999</v>
      </c>
    </row>
    <row r="3144" spans="1:8" x14ac:dyDescent="0.3">
      <c r="A3144" s="8">
        <f>DATEVALUE(MID(B3144,1,10))+(IF(RIGHT(B3144,2)="PM",12,0)+MID(B3144,12,2))/24</f>
        <v>43773.791666666664</v>
      </c>
      <c r="B3144" t="s">
        <v>3313</v>
      </c>
      <c r="C3144">
        <v>9264.02</v>
      </c>
      <c r="D3144">
        <v>9281.83</v>
      </c>
      <c r="E3144">
        <v>9245.17</v>
      </c>
      <c r="F3144">
        <v>9262.6299999999992</v>
      </c>
      <c r="G3144">
        <v>1006.82</v>
      </c>
      <c r="H3144">
        <v>9322080.0299999993</v>
      </c>
    </row>
    <row r="3145" spans="1:8" x14ac:dyDescent="0.3">
      <c r="A3145" s="8">
        <f>DATEVALUE(MID(B3145,1,10))+(IF(RIGHT(B3145,2)="PM",12,0)+MID(B3145,12,2))/24</f>
        <v>43773.75</v>
      </c>
      <c r="B3145" t="s">
        <v>3314</v>
      </c>
      <c r="C3145">
        <v>9312.01</v>
      </c>
      <c r="D3145">
        <v>9313.7099999999991</v>
      </c>
      <c r="E3145">
        <v>9255</v>
      </c>
      <c r="F3145">
        <v>9264.02</v>
      </c>
      <c r="G3145">
        <v>1450.78</v>
      </c>
      <c r="H3145">
        <v>13467757.18</v>
      </c>
    </row>
    <row r="3146" spans="1:8" x14ac:dyDescent="0.3">
      <c r="A3146" s="8">
        <f>DATEVALUE(MID(B3146,1,10))+(IF(RIGHT(B3146,2)="PM",12,0)+MID(B3146,12,2))/24</f>
        <v>43773.708333333336</v>
      </c>
      <c r="B3146" t="s">
        <v>3315</v>
      </c>
      <c r="C3146">
        <v>9299.01</v>
      </c>
      <c r="D3146">
        <v>9321.7900000000009</v>
      </c>
      <c r="E3146">
        <v>9296.7099999999991</v>
      </c>
      <c r="F3146">
        <v>9312.01</v>
      </c>
      <c r="G3146">
        <v>1295.07</v>
      </c>
      <c r="H3146">
        <v>12055082.289999999</v>
      </c>
    </row>
    <row r="3147" spans="1:8" x14ac:dyDescent="0.3">
      <c r="A3147" s="8">
        <f>DATEVALUE(MID(B3147,1,10))+(IF(RIGHT(B3147,2)="PM",12,0)+MID(B3147,12,2))/24</f>
        <v>43773.666666666664</v>
      </c>
      <c r="B3147" t="s">
        <v>3316</v>
      </c>
      <c r="C3147">
        <v>9295.16</v>
      </c>
      <c r="D3147">
        <v>9325</v>
      </c>
      <c r="E3147">
        <v>9277</v>
      </c>
      <c r="F3147">
        <v>9299.01</v>
      </c>
      <c r="G3147">
        <v>2439.85</v>
      </c>
      <c r="H3147">
        <v>22700233.879999999</v>
      </c>
    </row>
    <row r="3148" spans="1:8" x14ac:dyDescent="0.3">
      <c r="A3148" s="8">
        <f>DATEVALUE(MID(B3148,1,10))+(IF(RIGHT(B3148,2)="PM",12,0)+MID(B3148,12,2))/24</f>
        <v>43773.625</v>
      </c>
      <c r="B3148" t="s">
        <v>3317</v>
      </c>
      <c r="C3148">
        <v>9299.0400000000009</v>
      </c>
      <c r="D3148">
        <v>9315</v>
      </c>
      <c r="E3148">
        <v>9264.76</v>
      </c>
      <c r="F3148">
        <v>9295.16</v>
      </c>
      <c r="G3148">
        <v>2172.86</v>
      </c>
      <c r="H3148">
        <v>20183630.260000002</v>
      </c>
    </row>
    <row r="3149" spans="1:8" x14ac:dyDescent="0.3">
      <c r="A3149" s="8">
        <f>DATEVALUE(MID(B3149,1,10))+(IF(RIGHT(B3149,2)="PM",12,0)+MID(B3149,12,2))/24</f>
        <v>43773.583333333336</v>
      </c>
      <c r="B3149" t="s">
        <v>3318</v>
      </c>
      <c r="C3149">
        <v>9243.94</v>
      </c>
      <c r="D3149">
        <v>9324.41</v>
      </c>
      <c r="E3149">
        <v>9242.73</v>
      </c>
      <c r="F3149">
        <v>9299.0400000000009</v>
      </c>
      <c r="G3149">
        <v>2553.54</v>
      </c>
      <c r="H3149">
        <v>23705806.359999999</v>
      </c>
    </row>
    <row r="3150" spans="1:8" x14ac:dyDescent="0.3">
      <c r="A3150" s="8">
        <f>DATEVALUE(MID(B3150,1,10))+(IF(RIGHT(B3150,2)="PM",12,0)+MID(B3150,12,2))/24</f>
        <v>43773.541666666664</v>
      </c>
      <c r="B3150" t="s">
        <v>3319</v>
      </c>
      <c r="C3150">
        <v>9235.08</v>
      </c>
      <c r="D3150">
        <v>9259</v>
      </c>
      <c r="E3150">
        <v>9235.08</v>
      </c>
      <c r="F3150">
        <v>9243.94</v>
      </c>
      <c r="G3150">
        <v>1013.54</v>
      </c>
      <c r="H3150">
        <v>9370857.9100000001</v>
      </c>
    </row>
    <row r="3151" spans="1:8" x14ac:dyDescent="0.3">
      <c r="A3151" s="8">
        <f>DATEVALUE(MID(B3151,1,10))+(IF(RIGHT(B3151,2)="PM",12,0)+MID(B3151,12,2))/24</f>
        <v>43774</v>
      </c>
      <c r="B3151" t="s">
        <v>3320</v>
      </c>
      <c r="C3151">
        <v>9260.2000000000007</v>
      </c>
      <c r="D3151">
        <v>9279.99</v>
      </c>
      <c r="E3151">
        <v>9228</v>
      </c>
      <c r="F3151">
        <v>9235.08</v>
      </c>
      <c r="G3151">
        <v>2093.08</v>
      </c>
      <c r="H3151">
        <v>19358917.460000001</v>
      </c>
    </row>
    <row r="3152" spans="1:8" x14ac:dyDescent="0.3">
      <c r="A3152" s="8">
        <f>DATEVALUE(MID(B3152,1,10))+(IF(RIGHT(B3152,2)="PM",12,0)+MID(B3152,12,2))/24</f>
        <v>43773.458333333336</v>
      </c>
      <c r="B3152" t="s">
        <v>3321</v>
      </c>
      <c r="C3152">
        <v>9199.9599999999991</v>
      </c>
      <c r="D3152">
        <v>9273</v>
      </c>
      <c r="E3152">
        <v>9198.86</v>
      </c>
      <c r="F3152">
        <v>9260.2000000000007</v>
      </c>
      <c r="G3152">
        <v>2603.38</v>
      </c>
      <c r="H3152">
        <v>24053260.48</v>
      </c>
    </row>
    <row r="3153" spans="1:8" x14ac:dyDescent="0.3">
      <c r="A3153" s="8">
        <f>DATEVALUE(MID(B3153,1,10))+(IF(RIGHT(B3153,2)="PM",12,0)+MID(B3153,12,2))/24</f>
        <v>43773.416666666664</v>
      </c>
      <c r="B3153" t="s">
        <v>3322</v>
      </c>
      <c r="C3153">
        <v>9173.5</v>
      </c>
      <c r="D3153">
        <v>9220.77</v>
      </c>
      <c r="E3153">
        <v>9172.31</v>
      </c>
      <c r="F3153">
        <v>9199.9599999999991</v>
      </c>
      <c r="G3153">
        <v>1814.85</v>
      </c>
      <c r="H3153">
        <v>16690967.439999999</v>
      </c>
    </row>
    <row r="3154" spans="1:8" x14ac:dyDescent="0.3">
      <c r="A3154" s="8">
        <f>DATEVALUE(MID(B3154,1,10))+(IF(RIGHT(B3154,2)="PM",12,0)+MID(B3154,12,2))/24</f>
        <v>43773.375</v>
      </c>
      <c r="B3154" t="s">
        <v>3323</v>
      </c>
      <c r="C3154">
        <v>9155.8700000000008</v>
      </c>
      <c r="D3154">
        <v>9175</v>
      </c>
      <c r="E3154">
        <v>9152.77</v>
      </c>
      <c r="F3154">
        <v>9173.5</v>
      </c>
      <c r="G3154">
        <v>900.69</v>
      </c>
      <c r="H3154">
        <v>8252777.9199999999</v>
      </c>
    </row>
    <row r="3155" spans="1:8" x14ac:dyDescent="0.3">
      <c r="A3155" s="8">
        <f>DATEVALUE(MID(B3155,1,10))+(IF(RIGHT(B3155,2)="PM",12,0)+MID(B3155,12,2))/24</f>
        <v>43773.333333333336</v>
      </c>
      <c r="B3155" t="s">
        <v>3324</v>
      </c>
      <c r="C3155">
        <v>9179.42</v>
      </c>
      <c r="D3155">
        <v>9194.59</v>
      </c>
      <c r="E3155">
        <v>9143.68</v>
      </c>
      <c r="F3155">
        <v>9155.8700000000008</v>
      </c>
      <c r="G3155">
        <v>1135.42</v>
      </c>
      <c r="H3155">
        <v>10414470.539999999</v>
      </c>
    </row>
    <row r="3156" spans="1:8" x14ac:dyDescent="0.3">
      <c r="A3156" s="8">
        <f>DATEVALUE(MID(B3156,1,10))+(IF(RIGHT(B3156,2)="PM",12,0)+MID(B3156,12,2))/24</f>
        <v>43773.291666666664</v>
      </c>
      <c r="B3156" t="s">
        <v>3325</v>
      </c>
      <c r="C3156">
        <v>9160.2199999999993</v>
      </c>
      <c r="D3156">
        <v>9197.34</v>
      </c>
      <c r="E3156">
        <v>9160.2199999999993</v>
      </c>
      <c r="F3156">
        <v>9179.42</v>
      </c>
      <c r="G3156">
        <v>1813.63</v>
      </c>
      <c r="H3156">
        <v>16648147.439999999</v>
      </c>
    </row>
    <row r="3157" spans="1:8" x14ac:dyDescent="0.3">
      <c r="A3157" s="8">
        <f>DATEVALUE(MID(B3157,1,10))+(IF(RIGHT(B3157,2)="PM",12,0)+MID(B3157,12,2))/24</f>
        <v>43773.25</v>
      </c>
      <c r="B3157" t="s">
        <v>3326</v>
      </c>
      <c r="C3157">
        <v>9141.0400000000009</v>
      </c>
      <c r="D3157">
        <v>9171.76</v>
      </c>
      <c r="E3157">
        <v>9133.7099999999991</v>
      </c>
      <c r="F3157">
        <v>9160.2199999999993</v>
      </c>
      <c r="G3157">
        <v>829.15</v>
      </c>
      <c r="H3157">
        <v>7593459.3499999996</v>
      </c>
    </row>
    <row r="3158" spans="1:8" x14ac:dyDescent="0.3">
      <c r="A3158" s="8">
        <f>DATEVALUE(MID(B3158,1,10))+(IF(RIGHT(B3158,2)="PM",12,0)+MID(B3158,12,2))/24</f>
        <v>43773.208333333336</v>
      </c>
      <c r="B3158" t="s">
        <v>3327</v>
      </c>
      <c r="C3158">
        <v>9132.64</v>
      </c>
      <c r="D3158">
        <v>9158.83</v>
      </c>
      <c r="E3158">
        <v>9125.9599999999991</v>
      </c>
      <c r="F3158">
        <v>9141.0400000000009</v>
      </c>
      <c r="G3158">
        <v>1048.8599999999999</v>
      </c>
      <c r="H3158">
        <v>9593013.4299999997</v>
      </c>
    </row>
    <row r="3159" spans="1:8" x14ac:dyDescent="0.3">
      <c r="A3159" s="8">
        <f>DATEVALUE(MID(B3159,1,10))+(IF(RIGHT(B3159,2)="PM",12,0)+MID(B3159,12,2))/24</f>
        <v>43773.166666666664</v>
      </c>
      <c r="B3159" t="s">
        <v>3328</v>
      </c>
      <c r="C3159">
        <v>9152.73</v>
      </c>
      <c r="D3159">
        <v>9154.91</v>
      </c>
      <c r="E3159">
        <v>9115.84</v>
      </c>
      <c r="F3159">
        <v>9132.64</v>
      </c>
      <c r="G3159">
        <v>837.96</v>
      </c>
      <c r="H3159">
        <v>7655331.1100000003</v>
      </c>
    </row>
    <row r="3160" spans="1:8" x14ac:dyDescent="0.3">
      <c r="A3160" s="8">
        <f>DATEVALUE(MID(B3160,1,10))+(IF(RIGHT(B3160,2)="PM",12,0)+MID(B3160,12,2))/24</f>
        <v>43773.125</v>
      </c>
      <c r="B3160" t="s">
        <v>3329</v>
      </c>
      <c r="C3160">
        <v>9156.81</v>
      </c>
      <c r="D3160">
        <v>9170</v>
      </c>
      <c r="E3160">
        <v>9133</v>
      </c>
      <c r="F3160">
        <v>9152.73</v>
      </c>
      <c r="G3160">
        <v>580.42999999999995</v>
      </c>
      <c r="H3160">
        <v>5310794.26</v>
      </c>
    </row>
    <row r="3161" spans="1:8" x14ac:dyDescent="0.3">
      <c r="A3161" s="8">
        <f>DATEVALUE(MID(B3161,1,10))+(IF(RIGHT(B3161,2)="PM",12,0)+MID(B3161,12,2))/24</f>
        <v>43773.083333333336</v>
      </c>
      <c r="B3161" t="s">
        <v>3330</v>
      </c>
      <c r="C3161">
        <v>9158.0400000000009</v>
      </c>
      <c r="D3161">
        <v>9180.9500000000007</v>
      </c>
      <c r="E3161">
        <v>9144.4</v>
      </c>
      <c r="F3161">
        <v>9156.81</v>
      </c>
      <c r="G3161">
        <v>632.35</v>
      </c>
      <c r="H3161">
        <v>5794603.8499999996</v>
      </c>
    </row>
    <row r="3162" spans="1:8" x14ac:dyDescent="0.3">
      <c r="A3162" s="8">
        <f>DATEVALUE(MID(B3162,1,10))+(IF(RIGHT(B3162,2)="PM",12,0)+MID(B3162,12,2))/24</f>
        <v>43773.041666666664</v>
      </c>
      <c r="B3162" t="s">
        <v>3331</v>
      </c>
      <c r="C3162">
        <v>9165.74</v>
      </c>
      <c r="D3162">
        <v>9168.42</v>
      </c>
      <c r="E3162">
        <v>9136</v>
      </c>
      <c r="F3162">
        <v>9158.0400000000009</v>
      </c>
      <c r="G3162">
        <v>726.47</v>
      </c>
      <c r="H3162">
        <v>6649596.9400000004</v>
      </c>
    </row>
    <row r="3163" spans="1:8" x14ac:dyDescent="0.3">
      <c r="A3163" s="8">
        <f>DATEVALUE(MID(B3163,1,10))+(IF(RIGHT(B3163,2)="PM",12,0)+MID(B3163,12,2))/24</f>
        <v>43773.5</v>
      </c>
      <c r="B3163" t="s">
        <v>3332</v>
      </c>
      <c r="C3163">
        <v>9194.7099999999991</v>
      </c>
      <c r="D3163">
        <v>9209.82</v>
      </c>
      <c r="E3163">
        <v>9145.6200000000008</v>
      </c>
      <c r="F3163">
        <v>9165.74</v>
      </c>
      <c r="G3163">
        <v>830.02</v>
      </c>
      <c r="H3163">
        <v>7616826.6200000001</v>
      </c>
    </row>
    <row r="3164" spans="1:8" x14ac:dyDescent="0.3">
      <c r="A3164" s="8">
        <f>DATEVALUE(MID(B3164,1,10))+(IF(RIGHT(B3164,2)="PM",12,0)+MID(B3164,12,2))/24</f>
        <v>43772.958333333336</v>
      </c>
      <c r="B3164" t="s">
        <v>3333</v>
      </c>
      <c r="C3164">
        <v>9203.44</v>
      </c>
      <c r="D3164">
        <v>9236</v>
      </c>
      <c r="E3164">
        <v>9183.59</v>
      </c>
      <c r="F3164">
        <v>9194.7099999999991</v>
      </c>
      <c r="G3164">
        <v>955.44</v>
      </c>
      <c r="H3164">
        <v>8795488.3800000008</v>
      </c>
    </row>
    <row r="3165" spans="1:8" x14ac:dyDescent="0.3">
      <c r="A3165" s="8">
        <f>DATEVALUE(MID(B3165,1,10))+(IF(RIGHT(B3165,2)="PM",12,0)+MID(B3165,12,2))/24</f>
        <v>43772.916666666664</v>
      </c>
      <c r="B3165" t="s">
        <v>3334</v>
      </c>
      <c r="C3165">
        <v>9145.31</v>
      </c>
      <c r="D3165">
        <v>9214.99</v>
      </c>
      <c r="E3165">
        <v>9142.98</v>
      </c>
      <c r="F3165">
        <v>9203.44</v>
      </c>
      <c r="G3165">
        <v>1329.57</v>
      </c>
      <c r="H3165">
        <v>12200125.449999999</v>
      </c>
    </row>
    <row r="3166" spans="1:8" x14ac:dyDescent="0.3">
      <c r="A3166" s="8">
        <f>DATEVALUE(MID(B3166,1,10))+(IF(RIGHT(B3166,2)="PM",12,0)+MID(B3166,12,2))/24</f>
        <v>43772.875</v>
      </c>
      <c r="B3166" t="s">
        <v>3335</v>
      </c>
      <c r="C3166">
        <v>9151.73</v>
      </c>
      <c r="D3166">
        <v>9171.99</v>
      </c>
      <c r="E3166">
        <v>9066.14</v>
      </c>
      <c r="F3166">
        <v>9145.31</v>
      </c>
      <c r="G3166">
        <v>1957.32</v>
      </c>
      <c r="H3166">
        <v>17841279.57</v>
      </c>
    </row>
    <row r="3167" spans="1:8" x14ac:dyDescent="0.3">
      <c r="A3167" s="8">
        <f>DATEVALUE(MID(B3167,1,10))+(IF(RIGHT(B3167,2)="PM",12,0)+MID(B3167,12,2))/24</f>
        <v>43772.833333333336</v>
      </c>
      <c r="B3167" t="s">
        <v>3336</v>
      </c>
      <c r="C3167">
        <v>9135.1200000000008</v>
      </c>
      <c r="D3167">
        <v>9159.44</v>
      </c>
      <c r="E3167">
        <v>9133.56</v>
      </c>
      <c r="F3167">
        <v>9151.73</v>
      </c>
      <c r="G3167">
        <v>515.53</v>
      </c>
      <c r="H3167">
        <v>4716258.75</v>
      </c>
    </row>
    <row r="3168" spans="1:8" x14ac:dyDescent="0.3">
      <c r="A3168" s="8">
        <f>DATEVALUE(MID(B3168,1,10))+(IF(RIGHT(B3168,2)="PM",12,0)+MID(B3168,12,2))/24</f>
        <v>43772.791666666664</v>
      </c>
      <c r="B3168" t="s">
        <v>3337</v>
      </c>
      <c r="C3168">
        <v>9157.82</v>
      </c>
      <c r="D3168">
        <v>9174.06</v>
      </c>
      <c r="E3168">
        <v>9133.0300000000007</v>
      </c>
      <c r="F3168">
        <v>9135.1200000000008</v>
      </c>
      <c r="G3168">
        <v>460.82</v>
      </c>
      <c r="H3168">
        <v>4219895.91</v>
      </c>
    </row>
    <row r="3169" spans="1:8" x14ac:dyDescent="0.3">
      <c r="A3169" s="8">
        <f>DATEVALUE(MID(B3169,1,10))+(IF(RIGHT(B3169,2)="PM",12,0)+MID(B3169,12,2))/24</f>
        <v>43772.75</v>
      </c>
      <c r="B3169" t="s">
        <v>3338</v>
      </c>
      <c r="C3169">
        <v>9157.51</v>
      </c>
      <c r="D3169">
        <v>9163.08</v>
      </c>
      <c r="E3169">
        <v>9130.67</v>
      </c>
      <c r="F3169">
        <v>9157.82</v>
      </c>
      <c r="G3169">
        <v>669.77</v>
      </c>
      <c r="H3169">
        <v>6125189.04</v>
      </c>
    </row>
    <row r="3170" spans="1:8" x14ac:dyDescent="0.3">
      <c r="A3170" s="8">
        <f>DATEVALUE(MID(B3170,1,10))+(IF(RIGHT(B3170,2)="PM",12,0)+MID(B3170,12,2))/24</f>
        <v>43772.708333333336</v>
      </c>
      <c r="B3170" t="s">
        <v>3339</v>
      </c>
      <c r="C3170">
        <v>9164.44</v>
      </c>
      <c r="D3170">
        <v>9167</v>
      </c>
      <c r="E3170">
        <v>9112.9500000000007</v>
      </c>
      <c r="F3170">
        <v>9157.51</v>
      </c>
      <c r="G3170">
        <v>1156.8499999999999</v>
      </c>
      <c r="H3170">
        <v>10571584.66</v>
      </c>
    </row>
    <row r="3171" spans="1:8" x14ac:dyDescent="0.3">
      <c r="A3171" s="8">
        <f>DATEVALUE(MID(B3171,1,10))+(IF(RIGHT(B3171,2)="PM",12,0)+MID(B3171,12,2))/24</f>
        <v>43772.666666666664</v>
      </c>
      <c r="B3171" t="s">
        <v>3340</v>
      </c>
      <c r="C3171">
        <v>9177.68</v>
      </c>
      <c r="D3171">
        <v>9180</v>
      </c>
      <c r="E3171">
        <v>9146.01</v>
      </c>
      <c r="F3171">
        <v>9164.44</v>
      </c>
      <c r="G3171">
        <v>756.79</v>
      </c>
      <c r="H3171">
        <v>6937343.4100000001</v>
      </c>
    </row>
    <row r="3172" spans="1:8" x14ac:dyDescent="0.3">
      <c r="A3172" s="8">
        <f>DATEVALUE(MID(B3172,1,10))+(IF(RIGHT(B3172,2)="PM",12,0)+MID(B3172,12,2))/24</f>
        <v>43772.625</v>
      </c>
      <c r="B3172" t="s">
        <v>3341</v>
      </c>
      <c r="C3172">
        <v>9145.7900000000009</v>
      </c>
      <c r="D3172">
        <v>9182.0400000000009</v>
      </c>
      <c r="E3172">
        <v>9130</v>
      </c>
      <c r="F3172">
        <v>9177.68</v>
      </c>
      <c r="G3172">
        <v>832.53</v>
      </c>
      <c r="H3172">
        <v>7630045.25</v>
      </c>
    </row>
    <row r="3173" spans="1:8" x14ac:dyDescent="0.3">
      <c r="A3173" s="8">
        <f>DATEVALUE(MID(B3173,1,10))+(IF(RIGHT(B3173,2)="PM",12,0)+MID(B3173,12,2))/24</f>
        <v>43772.583333333336</v>
      </c>
      <c r="B3173" t="s">
        <v>3342</v>
      </c>
      <c r="C3173">
        <v>9163.76</v>
      </c>
      <c r="D3173">
        <v>9186.6299999999992</v>
      </c>
      <c r="E3173">
        <v>9135.0400000000009</v>
      </c>
      <c r="F3173">
        <v>9145.7900000000009</v>
      </c>
      <c r="G3173">
        <v>1018.82</v>
      </c>
      <c r="H3173">
        <v>9330264.6799999997</v>
      </c>
    </row>
    <row r="3174" spans="1:8" x14ac:dyDescent="0.3">
      <c r="A3174" s="8">
        <f>DATEVALUE(MID(B3174,1,10))+(IF(RIGHT(B3174,2)="PM",12,0)+MID(B3174,12,2))/24</f>
        <v>43772.541666666664</v>
      </c>
      <c r="B3174" t="s">
        <v>3343</v>
      </c>
      <c r="C3174">
        <v>9150.08</v>
      </c>
      <c r="D3174">
        <v>9179.32</v>
      </c>
      <c r="E3174">
        <v>9132.0400000000009</v>
      </c>
      <c r="F3174">
        <v>9163.76</v>
      </c>
      <c r="G3174">
        <v>747.33</v>
      </c>
      <c r="H3174">
        <v>6839923.5199999996</v>
      </c>
    </row>
    <row r="3175" spans="1:8" x14ac:dyDescent="0.3">
      <c r="A3175" s="8">
        <f>DATEVALUE(MID(B3175,1,10))+(IF(RIGHT(B3175,2)="PM",12,0)+MID(B3175,12,2))/24</f>
        <v>43773</v>
      </c>
      <c r="B3175" t="s">
        <v>3344</v>
      </c>
      <c r="C3175">
        <v>9156.52</v>
      </c>
      <c r="D3175">
        <v>9165</v>
      </c>
      <c r="E3175">
        <v>9101</v>
      </c>
      <c r="F3175">
        <v>9150.08</v>
      </c>
      <c r="G3175">
        <v>1329.26</v>
      </c>
      <c r="H3175">
        <v>12145235.300000001</v>
      </c>
    </row>
    <row r="3176" spans="1:8" x14ac:dyDescent="0.3">
      <c r="A3176" s="8">
        <f>DATEVALUE(MID(B3176,1,10))+(IF(RIGHT(B3176,2)="PM",12,0)+MID(B3176,12,2))/24</f>
        <v>43772.458333333336</v>
      </c>
      <c r="B3176" t="s">
        <v>3345</v>
      </c>
      <c r="C3176">
        <v>9142.35</v>
      </c>
      <c r="D3176">
        <v>9173.15</v>
      </c>
      <c r="E3176">
        <v>9120</v>
      </c>
      <c r="F3176">
        <v>9156.52</v>
      </c>
      <c r="G3176">
        <v>1167.8800000000001</v>
      </c>
      <c r="H3176">
        <v>10685110.289999999</v>
      </c>
    </row>
    <row r="3177" spans="1:8" x14ac:dyDescent="0.3">
      <c r="A3177" s="8">
        <f>DATEVALUE(MID(B3177,1,10))+(IF(RIGHT(B3177,2)="PM",12,0)+MID(B3177,12,2))/24</f>
        <v>43772.416666666664</v>
      </c>
      <c r="B3177" t="s">
        <v>3346</v>
      </c>
      <c r="C3177">
        <v>9212.7999999999993</v>
      </c>
      <c r="D3177">
        <v>9216.85</v>
      </c>
      <c r="E3177">
        <v>9109</v>
      </c>
      <c r="F3177">
        <v>9142.35</v>
      </c>
      <c r="G3177">
        <v>2575.71</v>
      </c>
      <c r="H3177">
        <v>23565848.579999998</v>
      </c>
    </row>
    <row r="3178" spans="1:8" x14ac:dyDescent="0.3">
      <c r="A3178" s="8">
        <f>DATEVALUE(MID(B3178,1,10))+(IF(RIGHT(B3178,2)="PM",12,0)+MID(B3178,12,2))/24</f>
        <v>43772.375</v>
      </c>
      <c r="B3178" t="s">
        <v>3347</v>
      </c>
      <c r="C3178">
        <v>9214.1200000000008</v>
      </c>
      <c r="D3178">
        <v>9237.89</v>
      </c>
      <c r="E3178">
        <v>9200</v>
      </c>
      <c r="F3178">
        <v>9212.7999999999993</v>
      </c>
      <c r="G3178">
        <v>806.02</v>
      </c>
      <c r="H3178">
        <v>7431496.3899999997</v>
      </c>
    </row>
    <row r="3179" spans="1:8" x14ac:dyDescent="0.3">
      <c r="A3179" s="8">
        <f>DATEVALUE(MID(B3179,1,10))+(IF(RIGHT(B3179,2)="PM",12,0)+MID(B3179,12,2))/24</f>
        <v>43772.333333333336</v>
      </c>
      <c r="B3179" t="s">
        <v>3348</v>
      </c>
      <c r="C3179">
        <v>9239.61</v>
      </c>
      <c r="D3179">
        <v>9241</v>
      </c>
      <c r="E3179">
        <v>9182</v>
      </c>
      <c r="F3179">
        <v>9214.1200000000008</v>
      </c>
      <c r="G3179">
        <v>1724.8</v>
      </c>
      <c r="H3179">
        <v>15896796.25</v>
      </c>
    </row>
    <row r="3180" spans="1:8" x14ac:dyDescent="0.3">
      <c r="A3180" s="8">
        <f>DATEVALUE(MID(B3180,1,10))+(IF(RIGHT(B3180,2)="PM",12,0)+MID(B3180,12,2))/24</f>
        <v>43772.291666666664</v>
      </c>
      <c r="B3180" t="s">
        <v>3349</v>
      </c>
      <c r="C3180">
        <v>9262.32</v>
      </c>
      <c r="D3180">
        <v>9272</v>
      </c>
      <c r="E3180">
        <v>9236.57</v>
      </c>
      <c r="F3180">
        <v>9239.61</v>
      </c>
      <c r="G3180">
        <v>669.34</v>
      </c>
      <c r="H3180">
        <v>6194136.96</v>
      </c>
    </row>
    <row r="3181" spans="1:8" x14ac:dyDescent="0.3">
      <c r="A3181" s="8">
        <f>DATEVALUE(MID(B3181,1,10))+(IF(RIGHT(B3181,2)="PM",12,0)+MID(B3181,12,2))/24</f>
        <v>43772.25</v>
      </c>
      <c r="B3181" t="s">
        <v>3350</v>
      </c>
      <c r="C3181">
        <v>9263.0499999999993</v>
      </c>
      <c r="D3181">
        <v>9284.59</v>
      </c>
      <c r="E3181">
        <v>9251.57</v>
      </c>
      <c r="F3181">
        <v>9262.32</v>
      </c>
      <c r="G3181">
        <v>575.14</v>
      </c>
      <c r="H3181">
        <v>5329559.13</v>
      </c>
    </row>
    <row r="3182" spans="1:8" x14ac:dyDescent="0.3">
      <c r="A3182" s="8">
        <f>DATEVALUE(MID(B3182,1,10))+(IF(RIGHT(B3182,2)="PM",12,0)+MID(B3182,12,2))/24</f>
        <v>43772.208333333336</v>
      </c>
      <c r="B3182" t="s">
        <v>3351</v>
      </c>
      <c r="C3182">
        <v>9260.24</v>
      </c>
      <c r="D3182">
        <v>9271.15</v>
      </c>
      <c r="E3182">
        <v>9225.01</v>
      </c>
      <c r="F3182">
        <v>9263.0499999999993</v>
      </c>
      <c r="G3182">
        <v>1009.33</v>
      </c>
      <c r="H3182">
        <v>9338242.2400000002</v>
      </c>
    </row>
    <row r="3183" spans="1:8" x14ac:dyDescent="0.3">
      <c r="A3183" s="8">
        <f>DATEVALUE(MID(B3183,1,10))+(IF(RIGHT(B3183,2)="PM",12,0)+MID(B3183,12,2))/24</f>
        <v>43772.166666666664</v>
      </c>
      <c r="B3183" t="s">
        <v>3352</v>
      </c>
      <c r="C3183">
        <v>9330.32</v>
      </c>
      <c r="D3183">
        <v>9330.4</v>
      </c>
      <c r="E3183">
        <v>9241</v>
      </c>
      <c r="F3183">
        <v>9260.24</v>
      </c>
      <c r="G3183">
        <v>1857.01</v>
      </c>
      <c r="H3183">
        <v>17223881.699999999</v>
      </c>
    </row>
    <row r="3184" spans="1:8" x14ac:dyDescent="0.3">
      <c r="A3184" s="8">
        <f>DATEVALUE(MID(B3184,1,10))+(IF(RIGHT(B3184,2)="PM",12,0)+MID(B3184,12,2))/24</f>
        <v>43772.125</v>
      </c>
      <c r="B3184" t="s">
        <v>3353</v>
      </c>
      <c r="C3184">
        <v>9356.4</v>
      </c>
      <c r="D3184">
        <v>9359.5400000000009</v>
      </c>
      <c r="E3184">
        <v>9314.19</v>
      </c>
      <c r="F3184">
        <v>9330.32</v>
      </c>
      <c r="G3184">
        <v>1098.4100000000001</v>
      </c>
      <c r="H3184">
        <v>10249390.33</v>
      </c>
    </row>
    <row r="3185" spans="1:8" x14ac:dyDescent="0.3">
      <c r="A3185" s="8">
        <f>DATEVALUE(MID(B3185,1,10))+(IF(RIGHT(B3185,2)="PM",12,0)+MID(B3185,12,2))/24</f>
        <v>43772.083333333336</v>
      </c>
      <c r="B3185" t="s">
        <v>3354</v>
      </c>
      <c r="C3185">
        <v>9315.14</v>
      </c>
      <c r="D3185">
        <v>9362.57</v>
      </c>
      <c r="E3185">
        <v>9311.65</v>
      </c>
      <c r="F3185">
        <v>9356.4</v>
      </c>
      <c r="G3185">
        <v>1259.07</v>
      </c>
      <c r="H3185">
        <v>11761905.34</v>
      </c>
    </row>
    <row r="3186" spans="1:8" x14ac:dyDescent="0.3">
      <c r="A3186" s="8">
        <f>DATEVALUE(MID(B3186,1,10))+(IF(RIGHT(B3186,2)="PM",12,0)+MID(B3186,12,2))/24</f>
        <v>43772.041666666664</v>
      </c>
      <c r="B3186" t="s">
        <v>3355</v>
      </c>
      <c r="C3186">
        <v>9302.7800000000007</v>
      </c>
      <c r="D3186">
        <v>9318.3799999999992</v>
      </c>
      <c r="E3186">
        <v>9299.09</v>
      </c>
      <c r="F3186">
        <v>9315.14</v>
      </c>
      <c r="G3186">
        <v>496.11</v>
      </c>
      <c r="H3186">
        <v>4618188.1399999997</v>
      </c>
    </row>
    <row r="3187" spans="1:8" x14ac:dyDescent="0.3">
      <c r="A3187" s="8">
        <f>DATEVALUE(MID(B3187,1,10))+(IF(RIGHT(B3187,2)="PM",12,0)+MID(B3187,12,2))/24</f>
        <v>43772.5</v>
      </c>
      <c r="B3187" t="s">
        <v>3356</v>
      </c>
      <c r="C3187">
        <v>9289.52</v>
      </c>
      <c r="D3187">
        <v>9340.35</v>
      </c>
      <c r="E3187">
        <v>9288.11</v>
      </c>
      <c r="F3187">
        <v>9302.7800000000007</v>
      </c>
      <c r="G3187">
        <v>958.92</v>
      </c>
      <c r="H3187">
        <v>8928031.0800000001</v>
      </c>
    </row>
    <row r="3188" spans="1:8" x14ac:dyDescent="0.3">
      <c r="A3188" s="8">
        <f>DATEVALUE(MID(B3188,1,10))+(IF(RIGHT(B3188,2)="PM",12,0)+MID(B3188,12,2))/24</f>
        <v>43771.958333333336</v>
      </c>
      <c r="B3188" t="s">
        <v>3357</v>
      </c>
      <c r="C3188">
        <v>9287.5499999999993</v>
      </c>
      <c r="D3188">
        <v>9298.24</v>
      </c>
      <c r="E3188">
        <v>9277.17</v>
      </c>
      <c r="F3188">
        <v>9289.52</v>
      </c>
      <c r="G3188">
        <v>508.16</v>
      </c>
      <c r="H3188">
        <v>4719588.17</v>
      </c>
    </row>
    <row r="3189" spans="1:8" x14ac:dyDescent="0.3">
      <c r="A3189" s="8">
        <f>DATEVALUE(MID(B3189,1,10))+(IF(RIGHT(B3189,2)="PM",12,0)+MID(B3189,12,2))/24</f>
        <v>43771.916666666664</v>
      </c>
      <c r="B3189" t="s">
        <v>3358</v>
      </c>
      <c r="C3189">
        <v>9271.9699999999993</v>
      </c>
      <c r="D3189">
        <v>9299.77</v>
      </c>
      <c r="E3189">
        <v>9270.52</v>
      </c>
      <c r="F3189">
        <v>9287.5499999999993</v>
      </c>
      <c r="G3189">
        <v>300.43</v>
      </c>
      <c r="H3189">
        <v>2789622.94</v>
      </c>
    </row>
    <row r="3190" spans="1:8" x14ac:dyDescent="0.3">
      <c r="A3190" s="8">
        <f>DATEVALUE(MID(B3190,1,10))+(IF(RIGHT(B3190,2)="PM",12,0)+MID(B3190,12,2))/24</f>
        <v>43771.875</v>
      </c>
      <c r="B3190" t="s">
        <v>3359</v>
      </c>
      <c r="C3190">
        <v>9303.26</v>
      </c>
      <c r="D3190">
        <v>9303.52</v>
      </c>
      <c r="E3190">
        <v>9271.02</v>
      </c>
      <c r="F3190">
        <v>9271.9699999999993</v>
      </c>
      <c r="G3190">
        <v>505.52</v>
      </c>
      <c r="H3190">
        <v>4692379.0199999996</v>
      </c>
    </row>
    <row r="3191" spans="1:8" x14ac:dyDescent="0.3">
      <c r="A3191" s="8">
        <f>DATEVALUE(MID(B3191,1,10))+(IF(RIGHT(B3191,2)="PM",12,0)+MID(B3191,12,2))/24</f>
        <v>43771.833333333336</v>
      </c>
      <c r="B3191" t="s">
        <v>3360</v>
      </c>
      <c r="C3191">
        <v>9315.92</v>
      </c>
      <c r="D3191">
        <v>9318.73</v>
      </c>
      <c r="E3191">
        <v>9281.43</v>
      </c>
      <c r="F3191">
        <v>9303.26</v>
      </c>
      <c r="G3191">
        <v>628.41</v>
      </c>
      <c r="H3191">
        <v>5840784.3200000003</v>
      </c>
    </row>
    <row r="3192" spans="1:8" x14ac:dyDescent="0.3">
      <c r="A3192" s="8">
        <f>DATEVALUE(MID(B3192,1,10))+(IF(RIGHT(B3192,2)="PM",12,0)+MID(B3192,12,2))/24</f>
        <v>43771.791666666664</v>
      </c>
      <c r="B3192" t="s">
        <v>3361</v>
      </c>
      <c r="C3192">
        <v>9285</v>
      </c>
      <c r="D3192">
        <v>9320</v>
      </c>
      <c r="E3192">
        <v>9269</v>
      </c>
      <c r="F3192">
        <v>9315.92</v>
      </c>
      <c r="G3192">
        <v>822.29</v>
      </c>
      <c r="H3192">
        <v>7644914.8099999996</v>
      </c>
    </row>
    <row r="3193" spans="1:8" x14ac:dyDescent="0.3">
      <c r="A3193" s="8">
        <f>DATEVALUE(MID(B3193,1,10))+(IF(RIGHT(B3193,2)="PM",12,0)+MID(B3193,12,2))/24</f>
        <v>43771.75</v>
      </c>
      <c r="B3193" t="s">
        <v>3362</v>
      </c>
      <c r="C3193">
        <v>9288.39</v>
      </c>
      <c r="D3193">
        <v>9304</v>
      </c>
      <c r="E3193">
        <v>9264.59</v>
      </c>
      <c r="F3193">
        <v>9285</v>
      </c>
      <c r="G3193">
        <v>947.38</v>
      </c>
      <c r="H3193">
        <v>8796294.0399999991</v>
      </c>
    </row>
    <row r="3194" spans="1:8" x14ac:dyDescent="0.3">
      <c r="A3194" s="8">
        <f>DATEVALUE(MID(B3194,1,10))+(IF(RIGHT(B3194,2)="PM",12,0)+MID(B3194,12,2))/24</f>
        <v>43771.708333333336</v>
      </c>
      <c r="B3194" t="s">
        <v>3363</v>
      </c>
      <c r="C3194">
        <v>9311.11</v>
      </c>
      <c r="D3194">
        <v>9330</v>
      </c>
      <c r="E3194">
        <v>9281</v>
      </c>
      <c r="F3194">
        <v>9288.39</v>
      </c>
      <c r="G3194">
        <v>956.19</v>
      </c>
      <c r="H3194">
        <v>8899142.7200000007</v>
      </c>
    </row>
    <row r="3195" spans="1:8" x14ac:dyDescent="0.3">
      <c r="A3195" s="8">
        <f>DATEVALUE(MID(B3195,1,10))+(IF(RIGHT(B3195,2)="PM",12,0)+MID(B3195,12,2))/24</f>
        <v>43771.666666666664</v>
      </c>
      <c r="B3195" t="s">
        <v>3364</v>
      </c>
      <c r="C3195">
        <v>9324.36</v>
      </c>
      <c r="D3195">
        <v>9338.81</v>
      </c>
      <c r="E3195">
        <v>9294.77</v>
      </c>
      <c r="F3195">
        <v>9311.11</v>
      </c>
      <c r="G3195">
        <v>1105.3499999999999</v>
      </c>
      <c r="H3195">
        <v>10300413.310000001</v>
      </c>
    </row>
    <row r="3196" spans="1:8" x14ac:dyDescent="0.3">
      <c r="A3196" s="8">
        <f>DATEVALUE(MID(B3196,1,10))+(IF(RIGHT(B3196,2)="PM",12,0)+MID(B3196,12,2))/24</f>
        <v>43771.625</v>
      </c>
      <c r="B3196" t="s">
        <v>3365</v>
      </c>
      <c r="C3196">
        <v>9311.7099999999991</v>
      </c>
      <c r="D3196">
        <v>9324.39</v>
      </c>
      <c r="E3196">
        <v>9273.15</v>
      </c>
      <c r="F3196">
        <v>9324.36</v>
      </c>
      <c r="G3196">
        <v>1673.79</v>
      </c>
      <c r="H3196">
        <v>15563546.609999999</v>
      </c>
    </row>
    <row r="3197" spans="1:8" x14ac:dyDescent="0.3">
      <c r="A3197" s="8">
        <f>DATEVALUE(MID(B3197,1,10))+(IF(RIGHT(B3197,2)="PM",12,0)+MID(B3197,12,2))/24</f>
        <v>43771.583333333336</v>
      </c>
      <c r="B3197" t="s">
        <v>3366</v>
      </c>
      <c r="C3197">
        <v>9350.24</v>
      </c>
      <c r="D3197">
        <v>9353.98</v>
      </c>
      <c r="E3197">
        <v>9308.8799999999992</v>
      </c>
      <c r="F3197">
        <v>9311.7099999999991</v>
      </c>
      <c r="G3197">
        <v>1404.35</v>
      </c>
      <c r="H3197">
        <v>13103518.67</v>
      </c>
    </row>
    <row r="3198" spans="1:8" x14ac:dyDescent="0.3">
      <c r="A3198" s="8">
        <f>DATEVALUE(MID(B3198,1,10))+(IF(RIGHT(B3198,2)="PM",12,0)+MID(B3198,12,2))/24</f>
        <v>43771.541666666664</v>
      </c>
      <c r="B3198" t="s">
        <v>3367</v>
      </c>
      <c r="C3198">
        <v>9323.5400000000009</v>
      </c>
      <c r="D3198">
        <v>9373.74</v>
      </c>
      <c r="E3198">
        <v>9291.2900000000009</v>
      </c>
      <c r="F3198">
        <v>9350.24</v>
      </c>
      <c r="G3198">
        <v>2848.92</v>
      </c>
      <c r="H3198">
        <v>26577155.32</v>
      </c>
    </row>
    <row r="3199" spans="1:8" x14ac:dyDescent="0.3">
      <c r="A3199" s="8">
        <f>DATEVALUE(MID(B3199,1,10))+(IF(RIGHT(B3199,2)="PM",12,0)+MID(B3199,12,2))/24</f>
        <v>43772</v>
      </c>
      <c r="B3199" t="s">
        <v>3368</v>
      </c>
      <c r="C3199">
        <v>9241.14</v>
      </c>
      <c r="D3199">
        <v>9350</v>
      </c>
      <c r="E3199">
        <v>9201.02</v>
      </c>
      <c r="F3199">
        <v>9323.5400000000009</v>
      </c>
      <c r="G3199">
        <v>3892.62</v>
      </c>
      <c r="H3199">
        <v>36116691.07</v>
      </c>
    </row>
    <row r="3200" spans="1:8" x14ac:dyDescent="0.3">
      <c r="A3200" s="8">
        <f>DATEVALUE(MID(B3200,1,10))+(IF(RIGHT(B3200,2)="PM",12,0)+MID(B3200,12,2))/24</f>
        <v>43771.458333333336</v>
      </c>
      <c r="B3200" t="s">
        <v>3369</v>
      </c>
      <c r="C3200">
        <v>9214.91</v>
      </c>
      <c r="D3200">
        <v>9255</v>
      </c>
      <c r="E3200">
        <v>9214.84</v>
      </c>
      <c r="F3200">
        <v>9241.14</v>
      </c>
      <c r="G3200">
        <v>1119.79</v>
      </c>
      <c r="H3200">
        <v>10343688.16</v>
      </c>
    </row>
    <row r="3201" spans="1:8" x14ac:dyDescent="0.3">
      <c r="A3201" s="8">
        <f>DATEVALUE(MID(B3201,1,10))+(IF(RIGHT(B3201,2)="PM",12,0)+MID(B3201,12,2))/24</f>
        <v>43771.416666666664</v>
      </c>
      <c r="B3201" t="s">
        <v>3370</v>
      </c>
      <c r="C3201">
        <v>9208.9</v>
      </c>
      <c r="D3201">
        <v>9221</v>
      </c>
      <c r="E3201">
        <v>9201.5499999999993</v>
      </c>
      <c r="F3201">
        <v>9214.91</v>
      </c>
      <c r="G3201">
        <v>727.85</v>
      </c>
      <c r="H3201">
        <v>6705767.2199999997</v>
      </c>
    </row>
    <row r="3202" spans="1:8" x14ac:dyDescent="0.3">
      <c r="A3202" s="8">
        <f>DATEVALUE(MID(B3202,1,10))+(IF(RIGHT(B3202,2)="PM",12,0)+MID(B3202,12,2))/24</f>
        <v>43771.375</v>
      </c>
      <c r="B3202" t="s">
        <v>3371</v>
      </c>
      <c r="C3202">
        <v>9202.01</v>
      </c>
      <c r="D3202">
        <v>9224.35</v>
      </c>
      <c r="E3202">
        <v>9200.0300000000007</v>
      </c>
      <c r="F3202">
        <v>9208.9</v>
      </c>
      <c r="G3202">
        <v>672.12</v>
      </c>
      <c r="H3202">
        <v>6192506.8899999997</v>
      </c>
    </row>
    <row r="3203" spans="1:8" x14ac:dyDescent="0.3">
      <c r="A3203" s="8">
        <f>DATEVALUE(MID(B3203,1,10))+(IF(RIGHT(B3203,2)="PM",12,0)+MID(B3203,12,2))/24</f>
        <v>43771.333333333336</v>
      </c>
      <c r="B3203" t="s">
        <v>3372</v>
      </c>
      <c r="C3203">
        <v>9213.9699999999993</v>
      </c>
      <c r="D3203">
        <v>9240.59</v>
      </c>
      <c r="E3203">
        <v>9194.19</v>
      </c>
      <c r="F3203">
        <v>9202.01</v>
      </c>
      <c r="G3203">
        <v>1268.17</v>
      </c>
      <c r="H3203">
        <v>11686129.560000001</v>
      </c>
    </row>
    <row r="3204" spans="1:8" x14ac:dyDescent="0.3">
      <c r="A3204" s="8">
        <f>DATEVALUE(MID(B3204,1,10))+(IF(RIGHT(B3204,2)="PM",12,0)+MID(B3204,12,2))/24</f>
        <v>43771.291666666664</v>
      </c>
      <c r="B3204" t="s">
        <v>3373</v>
      </c>
      <c r="C3204">
        <v>9203.9699999999993</v>
      </c>
      <c r="D3204">
        <v>9220</v>
      </c>
      <c r="E3204">
        <v>9191.4699999999993</v>
      </c>
      <c r="F3204">
        <v>9213.9699999999993</v>
      </c>
      <c r="G3204">
        <v>601.9</v>
      </c>
      <c r="H3204">
        <v>5541818.0499999998</v>
      </c>
    </row>
    <row r="3205" spans="1:8" x14ac:dyDescent="0.3">
      <c r="A3205" s="8">
        <f>DATEVALUE(MID(B3205,1,10))+(IF(RIGHT(B3205,2)="PM",12,0)+MID(B3205,12,2))/24</f>
        <v>43771.25</v>
      </c>
      <c r="B3205" t="s">
        <v>3374</v>
      </c>
      <c r="C3205">
        <v>9216.7000000000007</v>
      </c>
      <c r="D3205">
        <v>9224.35</v>
      </c>
      <c r="E3205">
        <v>9186.2099999999991</v>
      </c>
      <c r="F3205">
        <v>9203.9699999999993</v>
      </c>
      <c r="G3205">
        <v>822.38</v>
      </c>
      <c r="H3205">
        <v>7571409.21</v>
      </c>
    </row>
    <row r="3206" spans="1:8" x14ac:dyDescent="0.3">
      <c r="A3206" s="8">
        <f>DATEVALUE(MID(B3206,1,10))+(IF(RIGHT(B3206,2)="PM",12,0)+MID(B3206,12,2))/24</f>
        <v>43771.208333333336</v>
      </c>
      <c r="B3206" t="s">
        <v>3375</v>
      </c>
      <c r="C3206">
        <v>9200</v>
      </c>
      <c r="D3206">
        <v>9227.99</v>
      </c>
      <c r="E3206">
        <v>9191.02</v>
      </c>
      <c r="F3206">
        <v>9216.7000000000007</v>
      </c>
      <c r="G3206">
        <v>567.79</v>
      </c>
      <c r="H3206">
        <v>5229984.47</v>
      </c>
    </row>
    <row r="3207" spans="1:8" x14ac:dyDescent="0.3">
      <c r="A3207" s="8">
        <f>DATEVALUE(MID(B3207,1,10))+(IF(RIGHT(B3207,2)="PM",12,0)+MID(B3207,12,2))/24</f>
        <v>43771.166666666664</v>
      </c>
      <c r="B3207" t="s">
        <v>3376</v>
      </c>
      <c r="C3207">
        <v>9236.67</v>
      </c>
      <c r="D3207">
        <v>9242.9500000000007</v>
      </c>
      <c r="E3207">
        <v>9196</v>
      </c>
      <c r="F3207">
        <v>9200</v>
      </c>
      <c r="G3207">
        <v>930.65</v>
      </c>
      <c r="H3207">
        <v>8577116.7899999991</v>
      </c>
    </row>
    <row r="3208" spans="1:8" x14ac:dyDescent="0.3">
      <c r="A3208" s="8">
        <f>DATEVALUE(MID(B3208,1,10))+(IF(RIGHT(B3208,2)="PM",12,0)+MID(B3208,12,2))/24</f>
        <v>43771.125</v>
      </c>
      <c r="B3208" t="s">
        <v>3377</v>
      </c>
      <c r="C3208">
        <v>9249.8799999999992</v>
      </c>
      <c r="D3208">
        <v>9251.01</v>
      </c>
      <c r="E3208">
        <v>9225.07</v>
      </c>
      <c r="F3208">
        <v>9236.67</v>
      </c>
      <c r="G3208">
        <v>984.03</v>
      </c>
      <c r="H3208">
        <v>9093484.6699999999</v>
      </c>
    </row>
    <row r="3209" spans="1:8" x14ac:dyDescent="0.3">
      <c r="A3209" s="8">
        <f>DATEVALUE(MID(B3209,1,10))+(IF(RIGHT(B3209,2)="PM",12,0)+MID(B3209,12,2))/24</f>
        <v>43771.083333333336</v>
      </c>
      <c r="B3209" t="s">
        <v>3378</v>
      </c>
      <c r="C3209">
        <v>9238.3799999999992</v>
      </c>
      <c r="D3209">
        <v>9249.98</v>
      </c>
      <c r="E3209">
        <v>9209.99</v>
      </c>
      <c r="F3209">
        <v>9249.8799999999992</v>
      </c>
      <c r="G3209">
        <v>908.07</v>
      </c>
      <c r="H3209">
        <v>8380571</v>
      </c>
    </row>
    <row r="3210" spans="1:8" x14ac:dyDescent="0.3">
      <c r="A3210" s="8">
        <f>DATEVALUE(MID(B3210,1,10))+(IF(RIGHT(B3210,2)="PM",12,0)+MID(B3210,12,2))/24</f>
        <v>43771.041666666664</v>
      </c>
      <c r="B3210" t="s">
        <v>3379</v>
      </c>
      <c r="C3210">
        <v>9243.5400000000009</v>
      </c>
      <c r="D3210">
        <v>9270.76</v>
      </c>
      <c r="E3210">
        <v>9224.0300000000007</v>
      </c>
      <c r="F3210">
        <v>9238.3799999999992</v>
      </c>
      <c r="G3210">
        <v>1711.05</v>
      </c>
      <c r="H3210">
        <v>15819799.039999999</v>
      </c>
    </row>
    <row r="3211" spans="1:8" x14ac:dyDescent="0.3">
      <c r="A3211" s="8">
        <f>DATEVALUE(MID(B3211,1,10))+(IF(RIGHT(B3211,2)="PM",12,0)+MID(B3211,12,2))/24</f>
        <v>43771.5</v>
      </c>
      <c r="B3211" t="s">
        <v>3380</v>
      </c>
      <c r="C3211">
        <v>9231.61</v>
      </c>
      <c r="D3211">
        <v>9265.2900000000009</v>
      </c>
      <c r="E3211">
        <v>9209.16</v>
      </c>
      <c r="F3211">
        <v>9243.5400000000009</v>
      </c>
      <c r="G3211">
        <v>1035.29</v>
      </c>
      <c r="H3211">
        <v>9566098.1099999994</v>
      </c>
    </row>
    <row r="3212" spans="1:8" x14ac:dyDescent="0.3">
      <c r="A3212" s="8">
        <f>DATEVALUE(MID(B3212,1,10))+(IF(RIGHT(B3212,2)="PM",12,0)+MID(B3212,12,2))/24</f>
        <v>43770.958333333336</v>
      </c>
      <c r="B3212" t="s">
        <v>3381</v>
      </c>
      <c r="C3212">
        <v>9188.5</v>
      </c>
      <c r="D3212">
        <v>9246.9699999999993</v>
      </c>
      <c r="E3212">
        <v>9184.82</v>
      </c>
      <c r="F3212">
        <v>9231.61</v>
      </c>
      <c r="G3212">
        <v>1263</v>
      </c>
      <c r="H3212">
        <v>11648902.220000001</v>
      </c>
    </row>
    <row r="3213" spans="1:8" x14ac:dyDescent="0.3">
      <c r="A3213" s="8">
        <f>DATEVALUE(MID(B3213,1,10))+(IF(RIGHT(B3213,2)="PM",12,0)+MID(B3213,12,2))/24</f>
        <v>43770.916666666664</v>
      </c>
      <c r="B3213" t="s">
        <v>3382</v>
      </c>
      <c r="C3213">
        <v>9259.2099999999991</v>
      </c>
      <c r="D3213">
        <v>9277.16</v>
      </c>
      <c r="E3213">
        <v>9183.67</v>
      </c>
      <c r="F3213">
        <v>9188.5</v>
      </c>
      <c r="G3213">
        <v>1566.15</v>
      </c>
      <c r="H3213">
        <v>14447628.359999999</v>
      </c>
    </row>
    <row r="3214" spans="1:8" x14ac:dyDescent="0.3">
      <c r="A3214" s="8">
        <f>DATEVALUE(MID(B3214,1,10))+(IF(RIGHT(B3214,2)="PM",12,0)+MID(B3214,12,2))/24</f>
        <v>43770.875</v>
      </c>
      <c r="B3214" t="s">
        <v>3383</v>
      </c>
      <c r="C3214">
        <v>9190.25</v>
      </c>
      <c r="D3214">
        <v>9275</v>
      </c>
      <c r="E3214">
        <v>9180</v>
      </c>
      <c r="F3214">
        <v>9259.2099999999991</v>
      </c>
      <c r="G3214">
        <v>1749.95</v>
      </c>
      <c r="H3214">
        <v>16141323.699999999</v>
      </c>
    </row>
    <row r="3215" spans="1:8" x14ac:dyDescent="0.3">
      <c r="A3215" s="8">
        <f>DATEVALUE(MID(B3215,1,10))+(IF(RIGHT(B3215,2)="PM",12,0)+MID(B3215,12,2))/24</f>
        <v>43770.833333333336</v>
      </c>
      <c r="B3215" t="s">
        <v>3384</v>
      </c>
      <c r="C3215">
        <v>9170.49</v>
      </c>
      <c r="D3215">
        <v>9209</v>
      </c>
      <c r="E3215">
        <v>9167.15</v>
      </c>
      <c r="F3215">
        <v>9190.25</v>
      </c>
      <c r="G3215">
        <v>1217.96</v>
      </c>
      <c r="H3215">
        <v>11190760.449999999</v>
      </c>
    </row>
    <row r="3216" spans="1:8" x14ac:dyDescent="0.3">
      <c r="A3216" s="8">
        <f>DATEVALUE(MID(B3216,1,10))+(IF(RIGHT(B3216,2)="PM",12,0)+MID(B3216,12,2))/24</f>
        <v>43770.791666666664</v>
      </c>
      <c r="B3216" t="s">
        <v>3385</v>
      </c>
      <c r="C3216">
        <v>9181.11</v>
      </c>
      <c r="D3216">
        <v>9213.57</v>
      </c>
      <c r="E3216">
        <v>9158.27</v>
      </c>
      <c r="F3216">
        <v>9170.49</v>
      </c>
      <c r="G3216">
        <v>878.94</v>
      </c>
      <c r="H3216">
        <v>8071906.5800000001</v>
      </c>
    </row>
    <row r="3217" spans="1:8" x14ac:dyDescent="0.3">
      <c r="A3217" s="8">
        <f>DATEVALUE(MID(B3217,1,10))+(IF(RIGHT(B3217,2)="PM",12,0)+MID(B3217,12,2))/24</f>
        <v>43770.75</v>
      </c>
      <c r="B3217" t="s">
        <v>3386</v>
      </c>
      <c r="C3217">
        <v>9159.94</v>
      </c>
      <c r="D3217">
        <v>9205.2000000000007</v>
      </c>
      <c r="E3217">
        <v>9148.84</v>
      </c>
      <c r="F3217">
        <v>9181.11</v>
      </c>
      <c r="G3217">
        <v>1006.61</v>
      </c>
      <c r="H3217">
        <v>9237823.8900000006</v>
      </c>
    </row>
    <row r="3218" spans="1:8" x14ac:dyDescent="0.3">
      <c r="A3218" s="8">
        <f>DATEVALUE(MID(B3218,1,10))+(IF(RIGHT(B3218,2)="PM",12,0)+MID(B3218,12,2))/24</f>
        <v>43770.708333333336</v>
      </c>
      <c r="B3218" t="s">
        <v>3387</v>
      </c>
      <c r="C3218">
        <v>9152.9</v>
      </c>
      <c r="D3218">
        <v>9202</v>
      </c>
      <c r="E3218">
        <v>9138.94</v>
      </c>
      <c r="F3218">
        <v>9159.94</v>
      </c>
      <c r="G3218">
        <v>1148.3499999999999</v>
      </c>
      <c r="H3218">
        <v>10527817.189999999</v>
      </c>
    </row>
    <row r="3219" spans="1:8" x14ac:dyDescent="0.3">
      <c r="A3219" s="8">
        <f>DATEVALUE(MID(B3219,1,10))+(IF(RIGHT(B3219,2)="PM",12,0)+MID(B3219,12,2))/24</f>
        <v>43770.666666666664</v>
      </c>
      <c r="B3219" t="s">
        <v>3388</v>
      </c>
      <c r="C3219">
        <v>9082.43</v>
      </c>
      <c r="D3219">
        <v>9200</v>
      </c>
      <c r="E3219">
        <v>9060</v>
      </c>
      <c r="F3219">
        <v>9152.9</v>
      </c>
      <c r="G3219">
        <v>2814.93</v>
      </c>
      <c r="H3219">
        <v>25668874.199999999</v>
      </c>
    </row>
    <row r="3220" spans="1:8" x14ac:dyDescent="0.3">
      <c r="A3220" s="8">
        <f>DATEVALUE(MID(B3220,1,10))+(IF(RIGHT(B3220,2)="PM",12,0)+MID(B3220,12,2))/24</f>
        <v>43770.625</v>
      </c>
      <c r="B3220" t="s">
        <v>3389</v>
      </c>
      <c r="C3220">
        <v>9122.5</v>
      </c>
      <c r="D3220">
        <v>9248.51</v>
      </c>
      <c r="E3220">
        <v>9076</v>
      </c>
      <c r="F3220">
        <v>9082.43</v>
      </c>
      <c r="G3220">
        <v>2779.87</v>
      </c>
      <c r="H3220">
        <v>25447255.640000001</v>
      </c>
    </row>
    <row r="3221" spans="1:8" x14ac:dyDescent="0.3">
      <c r="A3221" s="8">
        <f>DATEVALUE(MID(B3221,1,10))+(IF(RIGHT(B3221,2)="PM",12,0)+MID(B3221,12,2))/24</f>
        <v>43770.583333333336</v>
      </c>
      <c r="B3221" t="s">
        <v>3390</v>
      </c>
      <c r="C3221">
        <v>9112.86</v>
      </c>
      <c r="D3221">
        <v>9136.2999999999993</v>
      </c>
      <c r="E3221">
        <v>9075.7999999999993</v>
      </c>
      <c r="F3221">
        <v>9122.5</v>
      </c>
      <c r="G3221">
        <v>1873.52</v>
      </c>
      <c r="H3221">
        <v>17060052.25</v>
      </c>
    </row>
    <row r="3222" spans="1:8" x14ac:dyDescent="0.3">
      <c r="A3222" s="8">
        <f>DATEVALUE(MID(B3222,1,10))+(IF(RIGHT(B3222,2)="PM",12,0)+MID(B3222,12,2))/24</f>
        <v>43770.541666666664</v>
      </c>
      <c r="B3222" t="s">
        <v>3391</v>
      </c>
      <c r="C3222">
        <v>9188.64</v>
      </c>
      <c r="D3222">
        <v>9219.98</v>
      </c>
      <c r="E3222">
        <v>9061.65</v>
      </c>
      <c r="F3222">
        <v>9112.86</v>
      </c>
      <c r="G3222">
        <v>3024.33</v>
      </c>
      <c r="H3222">
        <v>27576352.77</v>
      </c>
    </row>
    <row r="3223" spans="1:8" x14ac:dyDescent="0.3">
      <c r="A3223" s="8">
        <f>DATEVALUE(MID(B3223,1,10))+(IF(RIGHT(B3223,2)="PM",12,0)+MID(B3223,12,2))/24</f>
        <v>43771</v>
      </c>
      <c r="B3223" t="s">
        <v>3392</v>
      </c>
      <c r="C3223">
        <v>9163.16</v>
      </c>
      <c r="D3223">
        <v>9213.14</v>
      </c>
      <c r="E3223">
        <v>9130</v>
      </c>
      <c r="F3223">
        <v>9188.64</v>
      </c>
      <c r="G3223">
        <v>2343.42</v>
      </c>
      <c r="H3223">
        <v>21488580.010000002</v>
      </c>
    </row>
    <row r="3224" spans="1:8" x14ac:dyDescent="0.3">
      <c r="A3224" s="8">
        <f>DATEVALUE(MID(B3224,1,10))+(IF(RIGHT(B3224,2)="PM",12,0)+MID(B3224,12,2))/24</f>
        <v>43770.458333333336</v>
      </c>
      <c r="B3224" t="s">
        <v>3393</v>
      </c>
      <c r="C3224">
        <v>9155.93</v>
      </c>
      <c r="D3224">
        <v>9279</v>
      </c>
      <c r="E3224">
        <v>9132.41</v>
      </c>
      <c r="F3224">
        <v>9163.16</v>
      </c>
      <c r="G3224">
        <v>4471.03</v>
      </c>
      <c r="H3224">
        <v>41169151.310000002</v>
      </c>
    </row>
    <row r="3225" spans="1:8" x14ac:dyDescent="0.3">
      <c r="A3225" s="8">
        <f>DATEVALUE(MID(B3225,1,10))+(IF(RIGHT(B3225,2)="PM",12,0)+MID(B3225,12,2))/24</f>
        <v>43770.416666666664</v>
      </c>
      <c r="B3225" t="s">
        <v>3394</v>
      </c>
      <c r="C3225">
        <v>9103.1200000000008</v>
      </c>
      <c r="D3225">
        <v>9181.32</v>
      </c>
      <c r="E3225">
        <v>9095.1299999999992</v>
      </c>
      <c r="F3225">
        <v>9155.93</v>
      </c>
      <c r="G3225">
        <v>1939.54</v>
      </c>
      <c r="H3225">
        <v>17724700.719999999</v>
      </c>
    </row>
    <row r="3226" spans="1:8" x14ac:dyDescent="0.3">
      <c r="A3226" s="8">
        <f>DATEVALUE(MID(B3226,1,10))+(IF(RIGHT(B3226,2)="PM",12,0)+MID(B3226,12,2))/24</f>
        <v>43770.375</v>
      </c>
      <c r="B3226" t="s">
        <v>3395</v>
      </c>
      <c r="C3226">
        <v>9134.6299999999992</v>
      </c>
      <c r="D3226">
        <v>9136</v>
      </c>
      <c r="E3226">
        <v>9088.8799999999992</v>
      </c>
      <c r="F3226">
        <v>9103.1200000000008</v>
      </c>
      <c r="G3226">
        <v>1296.3800000000001</v>
      </c>
      <c r="H3226">
        <v>11807686.390000001</v>
      </c>
    </row>
    <row r="3227" spans="1:8" x14ac:dyDescent="0.3">
      <c r="A3227" s="8">
        <f>DATEVALUE(MID(B3227,1,10))+(IF(RIGHT(B3227,2)="PM",12,0)+MID(B3227,12,2))/24</f>
        <v>43770.333333333336</v>
      </c>
      <c r="B3227" t="s">
        <v>3396</v>
      </c>
      <c r="C3227">
        <v>9099</v>
      </c>
      <c r="D3227">
        <v>9174.99</v>
      </c>
      <c r="E3227">
        <v>9094.2000000000007</v>
      </c>
      <c r="F3227">
        <v>9134.6299999999992</v>
      </c>
      <c r="G3227">
        <v>2081.35</v>
      </c>
      <c r="H3227">
        <v>19005238.690000001</v>
      </c>
    </row>
    <row r="3228" spans="1:8" x14ac:dyDescent="0.3">
      <c r="A3228" s="8">
        <f>DATEVALUE(MID(B3228,1,10))+(IF(RIGHT(B3228,2)="PM",12,0)+MID(B3228,12,2))/24</f>
        <v>43770.291666666664</v>
      </c>
      <c r="B3228" t="s">
        <v>3397</v>
      </c>
      <c r="C3228">
        <v>9118.9</v>
      </c>
      <c r="D3228">
        <v>9127.5</v>
      </c>
      <c r="E3228">
        <v>9080.1200000000008</v>
      </c>
      <c r="F3228">
        <v>9099</v>
      </c>
      <c r="G3228">
        <v>1044.8699999999999</v>
      </c>
      <c r="H3228">
        <v>9505808.9000000004</v>
      </c>
    </row>
    <row r="3229" spans="1:8" x14ac:dyDescent="0.3">
      <c r="A3229" s="8">
        <f>DATEVALUE(MID(B3229,1,10))+(IF(RIGHT(B3229,2)="PM",12,0)+MID(B3229,12,2))/24</f>
        <v>43770.25</v>
      </c>
      <c r="B3229" t="s">
        <v>3398</v>
      </c>
      <c r="C3229">
        <v>9080.7900000000009</v>
      </c>
      <c r="D3229">
        <v>9137</v>
      </c>
      <c r="E3229">
        <v>9070</v>
      </c>
      <c r="F3229">
        <v>9118.9</v>
      </c>
      <c r="G3229">
        <v>1048.1500000000001</v>
      </c>
      <c r="H3229">
        <v>9542089.9399999995</v>
      </c>
    </row>
    <row r="3230" spans="1:8" x14ac:dyDescent="0.3">
      <c r="A3230" s="8">
        <f>DATEVALUE(MID(B3230,1,10))+(IF(RIGHT(B3230,2)="PM",12,0)+MID(B3230,12,2))/24</f>
        <v>43770.208333333336</v>
      </c>
      <c r="B3230" t="s">
        <v>3399</v>
      </c>
      <c r="C3230">
        <v>9078.33</v>
      </c>
      <c r="D3230">
        <v>9111.58</v>
      </c>
      <c r="E3230">
        <v>9072.2800000000007</v>
      </c>
      <c r="F3230">
        <v>9080.7900000000009</v>
      </c>
      <c r="G3230">
        <v>852.96</v>
      </c>
      <c r="H3230">
        <v>7756325.9000000004</v>
      </c>
    </row>
    <row r="3231" spans="1:8" x14ac:dyDescent="0.3">
      <c r="A3231" s="8">
        <f>DATEVALUE(MID(B3231,1,10))+(IF(RIGHT(B3231,2)="PM",12,0)+MID(B3231,12,2))/24</f>
        <v>43770.166666666664</v>
      </c>
      <c r="B3231" t="s">
        <v>3400</v>
      </c>
      <c r="C3231">
        <v>9063.1299999999992</v>
      </c>
      <c r="D3231">
        <v>9100</v>
      </c>
      <c r="E3231">
        <v>9030</v>
      </c>
      <c r="F3231">
        <v>9078.33</v>
      </c>
      <c r="G3231">
        <v>1097.6500000000001</v>
      </c>
      <c r="H3231">
        <v>9953713.1400000006</v>
      </c>
    </row>
    <row r="3232" spans="1:8" x14ac:dyDescent="0.3">
      <c r="A3232" s="8">
        <f>DATEVALUE(MID(B3232,1,10))+(IF(RIGHT(B3232,2)="PM",12,0)+MID(B3232,12,2))/24</f>
        <v>43770.125</v>
      </c>
      <c r="B3232" t="s">
        <v>3401</v>
      </c>
      <c r="C3232">
        <v>9123.16</v>
      </c>
      <c r="D3232">
        <v>9123.16</v>
      </c>
      <c r="E3232">
        <v>9043.85</v>
      </c>
      <c r="F3232">
        <v>9063.1299999999992</v>
      </c>
      <c r="G3232">
        <v>1448.24</v>
      </c>
      <c r="H3232">
        <v>13141313.84</v>
      </c>
    </row>
    <row r="3233" spans="1:8" x14ac:dyDescent="0.3">
      <c r="A3233" s="8">
        <f>DATEVALUE(MID(B3233,1,10))+(IF(RIGHT(B3233,2)="PM",12,0)+MID(B3233,12,2))/24</f>
        <v>43770.083333333336</v>
      </c>
      <c r="B3233" t="s">
        <v>3402</v>
      </c>
      <c r="C3233">
        <v>9092.65</v>
      </c>
      <c r="D3233">
        <v>9140.61</v>
      </c>
      <c r="E3233">
        <v>9062.09</v>
      </c>
      <c r="F3233">
        <v>9123.16</v>
      </c>
      <c r="G3233">
        <v>1276.43</v>
      </c>
      <c r="H3233">
        <v>11607288.99</v>
      </c>
    </row>
    <row r="3234" spans="1:8" x14ac:dyDescent="0.3">
      <c r="A3234" s="8">
        <f>DATEVALUE(MID(B3234,1,10))+(IF(RIGHT(B3234,2)="PM",12,0)+MID(B3234,12,2))/24</f>
        <v>43770.041666666664</v>
      </c>
      <c r="B3234" t="s">
        <v>3403</v>
      </c>
      <c r="C3234">
        <v>9125.52</v>
      </c>
      <c r="D3234">
        <v>9141.7000000000007</v>
      </c>
      <c r="E3234">
        <v>9090.08</v>
      </c>
      <c r="F3234">
        <v>9092.65</v>
      </c>
      <c r="G3234">
        <v>945.74</v>
      </c>
      <c r="H3234">
        <v>8620750.1500000004</v>
      </c>
    </row>
    <row r="3235" spans="1:8" x14ac:dyDescent="0.3">
      <c r="A3235" s="8">
        <f>DATEVALUE(MID(B3235,1,10))+(IF(RIGHT(B3235,2)="PM",12,0)+MID(B3235,12,2))/24</f>
        <v>43770.5</v>
      </c>
      <c r="B3235" t="s">
        <v>3404</v>
      </c>
      <c r="C3235">
        <v>9140.85</v>
      </c>
      <c r="D3235">
        <v>9144.7000000000007</v>
      </c>
      <c r="E3235">
        <v>9098.2800000000007</v>
      </c>
      <c r="F3235">
        <v>9125.52</v>
      </c>
      <c r="G3235">
        <v>1220.28</v>
      </c>
      <c r="H3235">
        <v>11126069.34</v>
      </c>
    </row>
    <row r="3236" spans="1:8" x14ac:dyDescent="0.3">
      <c r="A3236" s="8">
        <f>DATEVALUE(MID(B3236,1,10))+(IF(RIGHT(B3236,2)="PM",12,0)+MID(B3236,12,2))/24</f>
        <v>43769.958333333336</v>
      </c>
      <c r="B3236" t="s">
        <v>3405</v>
      </c>
      <c r="C3236">
        <v>9122.69</v>
      </c>
      <c r="D3236">
        <v>9157</v>
      </c>
      <c r="E3236">
        <v>9105.07</v>
      </c>
      <c r="F3236">
        <v>9140.85</v>
      </c>
      <c r="G3236">
        <v>1007.33</v>
      </c>
      <c r="H3236">
        <v>9203271.8800000008</v>
      </c>
    </row>
    <row r="3237" spans="1:8" x14ac:dyDescent="0.3">
      <c r="A3237" s="8">
        <f>DATEVALUE(MID(B3237,1,10))+(IF(RIGHT(B3237,2)="PM",12,0)+MID(B3237,12,2))/24</f>
        <v>43769.916666666664</v>
      </c>
      <c r="B3237" t="s">
        <v>3406</v>
      </c>
      <c r="C3237">
        <v>9126.2000000000007</v>
      </c>
      <c r="D3237">
        <v>9157.07</v>
      </c>
      <c r="E3237">
        <v>9083.86</v>
      </c>
      <c r="F3237">
        <v>9122.69</v>
      </c>
      <c r="G3237">
        <v>1254.6099999999999</v>
      </c>
      <c r="H3237">
        <v>11452321.99</v>
      </c>
    </row>
    <row r="3238" spans="1:8" x14ac:dyDescent="0.3">
      <c r="A3238" s="8">
        <f>DATEVALUE(MID(B3238,1,10))+(IF(RIGHT(B3238,2)="PM",12,0)+MID(B3238,12,2))/24</f>
        <v>43769.875</v>
      </c>
      <c r="B3238" t="s">
        <v>3407</v>
      </c>
      <c r="C3238">
        <v>9185.98</v>
      </c>
      <c r="D3238">
        <v>9200</v>
      </c>
      <c r="E3238">
        <v>9013</v>
      </c>
      <c r="F3238">
        <v>9126.2000000000007</v>
      </c>
      <c r="G3238">
        <v>3626.92</v>
      </c>
      <c r="H3238">
        <v>33032723.34</v>
      </c>
    </row>
    <row r="3239" spans="1:8" x14ac:dyDescent="0.3">
      <c r="A3239" s="8">
        <f>DATEVALUE(MID(B3239,1,10))+(IF(RIGHT(B3239,2)="PM",12,0)+MID(B3239,12,2))/24</f>
        <v>43769.833333333336</v>
      </c>
      <c r="B3239" t="s">
        <v>3408</v>
      </c>
      <c r="C3239">
        <v>9211.0400000000009</v>
      </c>
      <c r="D3239">
        <v>9243.4699999999993</v>
      </c>
      <c r="E3239">
        <v>9123.33</v>
      </c>
      <c r="F3239">
        <v>9185.98</v>
      </c>
      <c r="G3239">
        <v>2165.44</v>
      </c>
      <c r="H3239">
        <v>19869881.370000001</v>
      </c>
    </row>
    <row r="3240" spans="1:8" x14ac:dyDescent="0.3">
      <c r="A3240" s="8">
        <f>DATEVALUE(MID(B3240,1,10))+(IF(RIGHT(B3240,2)="PM",12,0)+MID(B3240,12,2))/24</f>
        <v>43769.791666666664</v>
      </c>
      <c r="B3240" t="s">
        <v>3409</v>
      </c>
      <c r="C3240">
        <v>9229.9500000000007</v>
      </c>
      <c r="D3240">
        <v>9250</v>
      </c>
      <c r="E3240">
        <v>9206.89</v>
      </c>
      <c r="F3240">
        <v>9211.0400000000009</v>
      </c>
      <c r="G3240">
        <v>1037.3</v>
      </c>
      <c r="H3240">
        <v>9567406.6400000006</v>
      </c>
    </row>
    <row r="3241" spans="1:8" x14ac:dyDescent="0.3">
      <c r="A3241" s="8">
        <f>DATEVALUE(MID(B3241,1,10))+(IF(RIGHT(B3241,2)="PM",12,0)+MID(B3241,12,2))/24</f>
        <v>43769.75</v>
      </c>
      <c r="B3241" t="s">
        <v>3410</v>
      </c>
      <c r="C3241">
        <v>9243.41</v>
      </c>
      <c r="D3241">
        <v>9259.18</v>
      </c>
      <c r="E3241">
        <v>9193.1</v>
      </c>
      <c r="F3241">
        <v>9229.9500000000007</v>
      </c>
      <c r="G3241">
        <v>1132.17</v>
      </c>
      <c r="H3241">
        <v>10450245.66</v>
      </c>
    </row>
    <row r="3242" spans="1:8" x14ac:dyDescent="0.3">
      <c r="A3242" s="8">
        <f>DATEVALUE(MID(B3242,1,10))+(IF(RIGHT(B3242,2)="PM",12,0)+MID(B3242,12,2))/24</f>
        <v>43769.708333333336</v>
      </c>
      <c r="B3242" t="s">
        <v>3411</v>
      </c>
      <c r="C3242">
        <v>9239.57</v>
      </c>
      <c r="D3242">
        <v>9264.0400000000009</v>
      </c>
      <c r="E3242">
        <v>9227.0300000000007</v>
      </c>
      <c r="F3242">
        <v>9243.41</v>
      </c>
      <c r="G3242">
        <v>1202.98</v>
      </c>
      <c r="H3242">
        <v>11121241.890000001</v>
      </c>
    </row>
    <row r="3243" spans="1:8" x14ac:dyDescent="0.3">
      <c r="A3243" s="8">
        <f>DATEVALUE(MID(B3243,1,10))+(IF(RIGHT(B3243,2)="PM",12,0)+MID(B3243,12,2))/24</f>
        <v>43769.666666666664</v>
      </c>
      <c r="B3243" t="s">
        <v>3412</v>
      </c>
      <c r="C3243">
        <v>9213.98</v>
      </c>
      <c r="D3243">
        <v>9257.99</v>
      </c>
      <c r="E3243">
        <v>9202</v>
      </c>
      <c r="F3243">
        <v>9239.57</v>
      </c>
      <c r="G3243">
        <v>1945.43</v>
      </c>
      <c r="H3243">
        <v>17949033.25</v>
      </c>
    </row>
    <row r="3244" spans="1:8" x14ac:dyDescent="0.3">
      <c r="A3244" s="8">
        <f>DATEVALUE(MID(B3244,1,10))+(IF(RIGHT(B3244,2)="PM",12,0)+MID(B3244,12,2))/24</f>
        <v>43769.625</v>
      </c>
      <c r="B3244" t="s">
        <v>3413</v>
      </c>
      <c r="C3244">
        <v>9238.65</v>
      </c>
      <c r="D3244">
        <v>9276</v>
      </c>
      <c r="E3244">
        <v>9180</v>
      </c>
      <c r="F3244">
        <v>9213.98</v>
      </c>
      <c r="G3244">
        <v>2409.9899999999998</v>
      </c>
      <c r="H3244">
        <v>22211858.68</v>
      </c>
    </row>
    <row r="3245" spans="1:8" x14ac:dyDescent="0.3">
      <c r="A3245" s="8">
        <f>DATEVALUE(MID(B3245,1,10))+(IF(RIGHT(B3245,2)="PM",12,0)+MID(B3245,12,2))/24</f>
        <v>43769.583333333336</v>
      </c>
      <c r="B3245" t="s">
        <v>3414</v>
      </c>
      <c r="C3245">
        <v>9290.8799999999992</v>
      </c>
      <c r="D3245">
        <v>9291.44</v>
      </c>
      <c r="E3245">
        <v>9222.33</v>
      </c>
      <c r="F3245">
        <v>9238.65</v>
      </c>
      <c r="G3245">
        <v>2085.69</v>
      </c>
      <c r="H3245">
        <v>19279211.469999999</v>
      </c>
    </row>
    <row r="3246" spans="1:8" x14ac:dyDescent="0.3">
      <c r="A3246" s="8">
        <f>DATEVALUE(MID(B3246,1,10))+(IF(RIGHT(B3246,2)="PM",12,0)+MID(B3246,12,2))/24</f>
        <v>43769.541666666664</v>
      </c>
      <c r="B3246" t="s">
        <v>3415</v>
      </c>
      <c r="C3246">
        <v>9303.8799999999992</v>
      </c>
      <c r="D3246">
        <v>9330</v>
      </c>
      <c r="E3246">
        <v>9258.8799999999992</v>
      </c>
      <c r="F3246">
        <v>9290.8799999999992</v>
      </c>
      <c r="G3246">
        <v>2274.87</v>
      </c>
      <c r="H3246">
        <v>21136997.989999998</v>
      </c>
    </row>
    <row r="3247" spans="1:8" x14ac:dyDescent="0.3">
      <c r="A3247" s="8">
        <f>DATEVALUE(MID(B3247,1,10))+(IF(RIGHT(B3247,2)="PM",12,0)+MID(B3247,12,2))/24</f>
        <v>43770</v>
      </c>
      <c r="B3247" t="s">
        <v>3416</v>
      </c>
      <c r="C3247">
        <v>9109.5300000000007</v>
      </c>
      <c r="D3247">
        <v>9405</v>
      </c>
      <c r="E3247">
        <v>9108.42</v>
      </c>
      <c r="F3247">
        <v>9303.8799999999992</v>
      </c>
      <c r="G3247">
        <v>7146.64</v>
      </c>
      <c r="H3247">
        <v>66398988.18</v>
      </c>
    </row>
    <row r="3248" spans="1:8" x14ac:dyDescent="0.3">
      <c r="A3248" s="8">
        <f>DATEVALUE(MID(B3248,1,10))+(IF(RIGHT(B3248,2)="PM",12,0)+MID(B3248,12,2))/24</f>
        <v>43769.458333333336</v>
      </c>
      <c r="B3248" t="s">
        <v>3417</v>
      </c>
      <c r="C3248">
        <v>9072.68</v>
      </c>
      <c r="D3248">
        <v>9149.42</v>
      </c>
      <c r="E3248">
        <v>9048.82</v>
      </c>
      <c r="F3248">
        <v>9109.5300000000007</v>
      </c>
      <c r="G3248">
        <v>2620.86</v>
      </c>
      <c r="H3248">
        <v>23865534.420000002</v>
      </c>
    </row>
    <row r="3249" spans="1:8" x14ac:dyDescent="0.3">
      <c r="A3249" s="8">
        <f>DATEVALUE(MID(B3249,1,10))+(IF(RIGHT(B3249,2)="PM",12,0)+MID(B3249,12,2))/24</f>
        <v>43769.416666666664</v>
      </c>
      <c r="B3249" t="s">
        <v>3418</v>
      </c>
      <c r="C3249">
        <v>9037.92</v>
      </c>
      <c r="D3249">
        <v>9081.07</v>
      </c>
      <c r="E3249">
        <v>8913</v>
      </c>
      <c r="F3249">
        <v>9072.68</v>
      </c>
      <c r="G3249">
        <v>4523.49</v>
      </c>
      <c r="H3249">
        <v>40692863.670000002</v>
      </c>
    </row>
    <row r="3250" spans="1:8" x14ac:dyDescent="0.3">
      <c r="A3250" s="8">
        <f>DATEVALUE(MID(B3250,1,10))+(IF(RIGHT(B3250,2)="PM",12,0)+MID(B3250,12,2))/24</f>
        <v>43769.375</v>
      </c>
      <c r="B3250" t="s">
        <v>3419</v>
      </c>
      <c r="C3250">
        <v>9113.7000000000007</v>
      </c>
      <c r="D3250">
        <v>9114.98</v>
      </c>
      <c r="E3250">
        <v>9022.3799999999992</v>
      </c>
      <c r="F3250">
        <v>9037.92</v>
      </c>
      <c r="G3250">
        <v>2279.9299999999998</v>
      </c>
      <c r="H3250">
        <v>20673196.399999999</v>
      </c>
    </row>
    <row r="3251" spans="1:8" x14ac:dyDescent="0.3">
      <c r="A3251" s="8">
        <f>DATEVALUE(MID(B3251,1,10))+(IF(RIGHT(B3251,2)="PM",12,0)+MID(B3251,12,2))/24</f>
        <v>43769.333333333336</v>
      </c>
      <c r="B3251" t="s">
        <v>3420</v>
      </c>
      <c r="C3251">
        <v>9098.32</v>
      </c>
      <c r="D3251">
        <v>9139.19</v>
      </c>
      <c r="E3251">
        <v>9075.98</v>
      </c>
      <c r="F3251">
        <v>9113.7000000000007</v>
      </c>
      <c r="G3251">
        <v>1219.1099999999999</v>
      </c>
      <c r="H3251">
        <v>11103271.710000001</v>
      </c>
    </row>
    <row r="3252" spans="1:8" x14ac:dyDescent="0.3">
      <c r="A3252" s="8">
        <f>DATEVALUE(MID(B3252,1,10))+(IF(RIGHT(B3252,2)="PM",12,0)+MID(B3252,12,2))/24</f>
        <v>43769.291666666664</v>
      </c>
      <c r="B3252" t="s">
        <v>3421</v>
      </c>
      <c r="C3252">
        <v>9120.4599999999991</v>
      </c>
      <c r="D3252">
        <v>9123.18</v>
      </c>
      <c r="E3252">
        <v>9077.0300000000007</v>
      </c>
      <c r="F3252">
        <v>9098.32</v>
      </c>
      <c r="G3252">
        <v>1413.32</v>
      </c>
      <c r="H3252">
        <v>12858211.109999999</v>
      </c>
    </row>
    <row r="3253" spans="1:8" x14ac:dyDescent="0.3">
      <c r="A3253" s="8">
        <f>DATEVALUE(MID(B3253,1,10))+(IF(RIGHT(B3253,2)="PM",12,0)+MID(B3253,12,2))/24</f>
        <v>43769.25</v>
      </c>
      <c r="B3253" t="s">
        <v>3422</v>
      </c>
      <c r="C3253">
        <v>9167.4599999999991</v>
      </c>
      <c r="D3253">
        <v>9209</v>
      </c>
      <c r="E3253">
        <v>9095</v>
      </c>
      <c r="F3253">
        <v>9120.4599999999991</v>
      </c>
      <c r="G3253">
        <v>2358.17</v>
      </c>
      <c r="H3253">
        <v>21570400.07</v>
      </c>
    </row>
    <row r="3254" spans="1:8" x14ac:dyDescent="0.3">
      <c r="A3254" s="8">
        <f>DATEVALUE(MID(B3254,1,10))+(IF(RIGHT(B3254,2)="PM",12,0)+MID(B3254,12,2))/24</f>
        <v>43769.208333333336</v>
      </c>
      <c r="B3254" t="s">
        <v>3423</v>
      </c>
      <c r="C3254">
        <v>9081.27</v>
      </c>
      <c r="D3254">
        <v>9179.7199999999993</v>
      </c>
      <c r="E3254">
        <v>9078.23</v>
      </c>
      <c r="F3254">
        <v>9167.4599999999991</v>
      </c>
      <c r="G3254">
        <v>1469.86</v>
      </c>
      <c r="H3254">
        <v>13433287.869999999</v>
      </c>
    </row>
    <row r="3255" spans="1:8" x14ac:dyDescent="0.3">
      <c r="A3255" s="8">
        <f>DATEVALUE(MID(B3255,1,10))+(IF(RIGHT(B3255,2)="PM",12,0)+MID(B3255,12,2))/24</f>
        <v>43769.166666666664</v>
      </c>
      <c r="B3255" t="s">
        <v>3424</v>
      </c>
      <c r="C3255">
        <v>9100.02</v>
      </c>
      <c r="D3255">
        <v>9115.68</v>
      </c>
      <c r="E3255">
        <v>9074.74</v>
      </c>
      <c r="F3255">
        <v>9081.27</v>
      </c>
      <c r="G3255">
        <v>697.8</v>
      </c>
      <c r="H3255">
        <v>6345704.3899999997</v>
      </c>
    </row>
    <row r="3256" spans="1:8" x14ac:dyDescent="0.3">
      <c r="A3256" s="8">
        <f>DATEVALUE(MID(B3256,1,10))+(IF(RIGHT(B3256,2)="PM",12,0)+MID(B3256,12,2))/24</f>
        <v>43769.125</v>
      </c>
      <c r="B3256" t="s">
        <v>3425</v>
      </c>
      <c r="C3256">
        <v>9090.9599999999991</v>
      </c>
      <c r="D3256">
        <v>9133.73</v>
      </c>
      <c r="E3256">
        <v>9069.17</v>
      </c>
      <c r="F3256">
        <v>9100.02</v>
      </c>
      <c r="G3256">
        <v>1048.3900000000001</v>
      </c>
      <c r="H3256">
        <v>9553596.5</v>
      </c>
    </row>
    <row r="3257" spans="1:8" x14ac:dyDescent="0.3">
      <c r="A3257" s="8">
        <f>DATEVALUE(MID(B3257,1,10))+(IF(RIGHT(B3257,2)="PM",12,0)+MID(B3257,12,2))/24</f>
        <v>43769.083333333336</v>
      </c>
      <c r="B3257" t="s">
        <v>3426</v>
      </c>
      <c r="C3257">
        <v>9057.82</v>
      </c>
      <c r="D3257">
        <v>9118.41</v>
      </c>
      <c r="E3257">
        <v>9051.01</v>
      </c>
      <c r="F3257">
        <v>9090.9599999999991</v>
      </c>
      <c r="G3257">
        <v>1065.5899999999999</v>
      </c>
      <c r="H3257">
        <v>9690101.5700000003</v>
      </c>
    </row>
    <row r="3258" spans="1:8" x14ac:dyDescent="0.3">
      <c r="A3258" s="8">
        <f>DATEVALUE(MID(B3258,1,10))+(IF(RIGHT(B3258,2)="PM",12,0)+MID(B3258,12,2))/24</f>
        <v>43769.041666666664</v>
      </c>
      <c r="B3258" t="s">
        <v>3427</v>
      </c>
      <c r="C3258">
        <v>9138.32</v>
      </c>
      <c r="D3258">
        <v>9146.01</v>
      </c>
      <c r="E3258">
        <v>9054.83</v>
      </c>
      <c r="F3258">
        <v>9057.82</v>
      </c>
      <c r="G3258">
        <v>2048.66</v>
      </c>
      <c r="H3258">
        <v>18623569.870000001</v>
      </c>
    </row>
    <row r="3259" spans="1:8" x14ac:dyDescent="0.3">
      <c r="A3259" s="8">
        <f>DATEVALUE(MID(B3259,1,10))+(IF(RIGHT(B3259,2)="PM",12,0)+MID(B3259,12,2))/24</f>
        <v>43769.5</v>
      </c>
      <c r="B3259" t="s">
        <v>3428</v>
      </c>
      <c r="C3259">
        <v>9154.7199999999993</v>
      </c>
      <c r="D3259">
        <v>9204.9699999999993</v>
      </c>
      <c r="E3259">
        <v>9120.94</v>
      </c>
      <c r="F3259">
        <v>9138.32</v>
      </c>
      <c r="G3259">
        <v>1317.26</v>
      </c>
      <c r="H3259">
        <v>12079862.41</v>
      </c>
    </row>
    <row r="3260" spans="1:8" x14ac:dyDescent="0.3">
      <c r="A3260" s="8">
        <f>DATEVALUE(MID(B3260,1,10))+(IF(RIGHT(B3260,2)="PM",12,0)+MID(B3260,12,2))/24</f>
        <v>43768.958333333336</v>
      </c>
      <c r="B3260" t="s">
        <v>3429</v>
      </c>
      <c r="C3260">
        <v>9216.64</v>
      </c>
      <c r="D3260">
        <v>9223</v>
      </c>
      <c r="E3260">
        <v>9147.27</v>
      </c>
      <c r="F3260">
        <v>9154.7199999999993</v>
      </c>
      <c r="G3260">
        <v>1466.88</v>
      </c>
      <c r="H3260">
        <v>13466661.460000001</v>
      </c>
    </row>
    <row r="3261" spans="1:8" x14ac:dyDescent="0.3">
      <c r="A3261" s="8">
        <f>DATEVALUE(MID(B3261,1,10))+(IF(RIGHT(B3261,2)="PM",12,0)+MID(B3261,12,2))/24</f>
        <v>43768.916666666664</v>
      </c>
      <c r="B3261" t="s">
        <v>3430</v>
      </c>
      <c r="C3261">
        <v>9136.6299999999992</v>
      </c>
      <c r="D3261">
        <v>9225</v>
      </c>
      <c r="E3261">
        <v>9135</v>
      </c>
      <c r="F3261">
        <v>9216.64</v>
      </c>
      <c r="G3261">
        <v>1498.77</v>
      </c>
      <c r="H3261">
        <v>13768244.49</v>
      </c>
    </row>
    <row r="3262" spans="1:8" x14ac:dyDescent="0.3">
      <c r="A3262" s="8">
        <f>DATEVALUE(MID(B3262,1,10))+(IF(RIGHT(B3262,2)="PM",12,0)+MID(B3262,12,2))/24</f>
        <v>43768.875</v>
      </c>
      <c r="B3262" t="s">
        <v>3431</v>
      </c>
      <c r="C3262">
        <v>9173.52</v>
      </c>
      <c r="D3262">
        <v>9175.4699999999993</v>
      </c>
      <c r="E3262">
        <v>9128.26</v>
      </c>
      <c r="F3262">
        <v>9136.6299999999992</v>
      </c>
      <c r="G3262">
        <v>852.92</v>
      </c>
      <c r="H3262">
        <v>7799970.0899999999</v>
      </c>
    </row>
    <row r="3263" spans="1:8" x14ac:dyDescent="0.3">
      <c r="A3263" s="8">
        <f>DATEVALUE(MID(B3263,1,10))+(IF(RIGHT(B3263,2)="PM",12,0)+MID(B3263,12,2))/24</f>
        <v>43768.833333333336</v>
      </c>
      <c r="B3263" t="s">
        <v>3432</v>
      </c>
      <c r="C3263">
        <v>9202.09</v>
      </c>
      <c r="D3263">
        <v>9217.33</v>
      </c>
      <c r="E3263">
        <v>9128.07</v>
      </c>
      <c r="F3263">
        <v>9173.52</v>
      </c>
      <c r="G3263">
        <v>1385.25</v>
      </c>
      <c r="H3263">
        <v>12718877.369999999</v>
      </c>
    </row>
    <row r="3264" spans="1:8" x14ac:dyDescent="0.3">
      <c r="A3264" s="8">
        <f>DATEVALUE(MID(B3264,1,10))+(IF(RIGHT(B3264,2)="PM",12,0)+MID(B3264,12,2))/24</f>
        <v>43768.791666666664</v>
      </c>
      <c r="B3264" t="s">
        <v>3433</v>
      </c>
      <c r="C3264">
        <v>9163.01</v>
      </c>
      <c r="D3264">
        <v>9204.65</v>
      </c>
      <c r="E3264">
        <v>9146.68</v>
      </c>
      <c r="F3264">
        <v>9202.09</v>
      </c>
      <c r="G3264">
        <v>1738.2</v>
      </c>
      <c r="H3264">
        <v>15944236.220000001</v>
      </c>
    </row>
    <row r="3265" spans="1:8" x14ac:dyDescent="0.3">
      <c r="A3265" s="8">
        <f>DATEVALUE(MID(B3265,1,10))+(IF(RIGHT(B3265,2)="PM",12,0)+MID(B3265,12,2))/24</f>
        <v>43768.75</v>
      </c>
      <c r="B3265" t="s">
        <v>3434</v>
      </c>
      <c r="C3265">
        <v>9113</v>
      </c>
      <c r="D3265">
        <v>9163.01</v>
      </c>
      <c r="E3265">
        <v>9100.0300000000007</v>
      </c>
      <c r="F3265">
        <v>9163.01</v>
      </c>
      <c r="G3265">
        <v>1270.1099999999999</v>
      </c>
      <c r="H3265">
        <v>11594982.73</v>
      </c>
    </row>
    <row r="3266" spans="1:8" x14ac:dyDescent="0.3">
      <c r="A3266" s="8">
        <f>DATEVALUE(MID(B3266,1,10))+(IF(RIGHT(B3266,2)="PM",12,0)+MID(B3266,12,2))/24</f>
        <v>43768.708333333336</v>
      </c>
      <c r="B3266" t="s">
        <v>3435</v>
      </c>
      <c r="C3266">
        <v>9056.6</v>
      </c>
      <c r="D3266">
        <v>9134.2000000000007</v>
      </c>
      <c r="E3266">
        <v>9054.42</v>
      </c>
      <c r="F3266">
        <v>9113</v>
      </c>
      <c r="G3266">
        <v>1223.81</v>
      </c>
      <c r="H3266">
        <v>11139418.390000001</v>
      </c>
    </row>
    <row r="3267" spans="1:8" x14ac:dyDescent="0.3">
      <c r="A3267" s="8">
        <f>DATEVALUE(MID(B3267,1,10))+(IF(RIGHT(B3267,2)="PM",12,0)+MID(B3267,12,2))/24</f>
        <v>43768.666666666664</v>
      </c>
      <c r="B3267" t="s">
        <v>3436</v>
      </c>
      <c r="C3267">
        <v>9093.7199999999993</v>
      </c>
      <c r="D3267">
        <v>9164.5499999999993</v>
      </c>
      <c r="E3267">
        <v>9012.07</v>
      </c>
      <c r="F3267">
        <v>9056.6</v>
      </c>
      <c r="G3267">
        <v>2560.61</v>
      </c>
      <c r="H3267">
        <v>23228888.93</v>
      </c>
    </row>
    <row r="3268" spans="1:8" x14ac:dyDescent="0.3">
      <c r="A3268" s="8">
        <f>DATEVALUE(MID(B3268,1,10))+(IF(RIGHT(B3268,2)="PM",12,0)+MID(B3268,12,2))/24</f>
        <v>43768.625</v>
      </c>
      <c r="B3268" t="s">
        <v>3437</v>
      </c>
      <c r="C3268">
        <v>9083.15</v>
      </c>
      <c r="D3268">
        <v>9129.39</v>
      </c>
      <c r="E3268">
        <v>9001.01</v>
      </c>
      <c r="F3268">
        <v>9093.7199999999993</v>
      </c>
      <c r="G3268">
        <v>2497.65</v>
      </c>
      <c r="H3268">
        <v>22619914.620000001</v>
      </c>
    </row>
    <row r="3269" spans="1:8" x14ac:dyDescent="0.3">
      <c r="A3269" s="8">
        <f>DATEVALUE(MID(B3269,1,10))+(IF(RIGHT(B3269,2)="PM",12,0)+MID(B3269,12,2))/24</f>
        <v>43768.583333333336</v>
      </c>
      <c r="B3269" t="s">
        <v>3438</v>
      </c>
      <c r="C3269">
        <v>9042.7199999999993</v>
      </c>
      <c r="D3269">
        <v>9128</v>
      </c>
      <c r="E3269">
        <v>9021</v>
      </c>
      <c r="F3269">
        <v>9083.15</v>
      </c>
      <c r="G3269">
        <v>2444.0700000000002</v>
      </c>
      <c r="H3269">
        <v>22207627.949999999</v>
      </c>
    </row>
    <row r="3270" spans="1:8" x14ac:dyDescent="0.3">
      <c r="A3270" s="8">
        <f>DATEVALUE(MID(B3270,1,10))+(IF(RIGHT(B3270,2)="PM",12,0)+MID(B3270,12,2))/24</f>
        <v>43768.541666666664</v>
      </c>
      <c r="B3270" t="s">
        <v>3439</v>
      </c>
      <c r="C3270">
        <v>9123.32</v>
      </c>
      <c r="D3270">
        <v>9142.39</v>
      </c>
      <c r="E3270">
        <v>9028.25</v>
      </c>
      <c r="F3270">
        <v>9042.7199999999993</v>
      </c>
      <c r="G3270">
        <v>2388.13</v>
      </c>
      <c r="H3270">
        <v>21690346.239999998</v>
      </c>
    </row>
    <row r="3271" spans="1:8" x14ac:dyDescent="0.3">
      <c r="A3271" s="8">
        <f>DATEVALUE(MID(B3271,1,10))+(IF(RIGHT(B3271,2)="PM",12,0)+MID(B3271,12,2))/24</f>
        <v>43769</v>
      </c>
      <c r="B3271" t="s">
        <v>3440</v>
      </c>
      <c r="C3271">
        <v>9097.69</v>
      </c>
      <c r="D3271">
        <v>9172.41</v>
      </c>
      <c r="E3271">
        <v>9076.84</v>
      </c>
      <c r="F3271">
        <v>9123.32</v>
      </c>
      <c r="G3271">
        <v>2709.19</v>
      </c>
      <c r="H3271">
        <v>24712559.010000002</v>
      </c>
    </row>
    <row r="3272" spans="1:8" x14ac:dyDescent="0.3">
      <c r="A3272" s="8">
        <f>DATEVALUE(MID(B3272,1,10))+(IF(RIGHT(B3272,2)="PM",12,0)+MID(B3272,12,2))/24</f>
        <v>43768.458333333336</v>
      </c>
      <c r="B3272" t="s">
        <v>3441</v>
      </c>
      <c r="C3272">
        <v>9114.6200000000008</v>
      </c>
      <c r="D3272">
        <v>9115</v>
      </c>
      <c r="E3272">
        <v>9018</v>
      </c>
      <c r="F3272">
        <v>9097.69</v>
      </c>
      <c r="G3272">
        <v>3628.69</v>
      </c>
      <c r="H3272">
        <v>32932663.809999999</v>
      </c>
    </row>
    <row r="3273" spans="1:8" x14ac:dyDescent="0.3">
      <c r="A3273" s="8">
        <f>DATEVALUE(MID(B3273,1,10))+(IF(RIGHT(B3273,2)="PM",12,0)+MID(B3273,12,2))/24</f>
        <v>43768.416666666664</v>
      </c>
      <c r="B3273" t="s">
        <v>3442</v>
      </c>
      <c r="C3273">
        <v>9219.36</v>
      </c>
      <c r="D3273">
        <v>9222.02</v>
      </c>
      <c r="E3273">
        <v>9023</v>
      </c>
      <c r="F3273">
        <v>9114.6200000000008</v>
      </c>
      <c r="G3273">
        <v>5705.29</v>
      </c>
      <c r="H3273">
        <v>52032121.039999999</v>
      </c>
    </row>
    <row r="3274" spans="1:8" x14ac:dyDescent="0.3">
      <c r="A3274" s="8">
        <f>DATEVALUE(MID(B3274,1,10))+(IF(RIGHT(B3274,2)="PM",12,0)+MID(B3274,12,2))/24</f>
        <v>43768.375</v>
      </c>
      <c r="B3274" t="s">
        <v>3443</v>
      </c>
      <c r="C3274">
        <v>9192.85</v>
      </c>
      <c r="D3274">
        <v>9248.7900000000009</v>
      </c>
      <c r="E3274">
        <v>9191.5499999999993</v>
      </c>
      <c r="F3274">
        <v>9219.36</v>
      </c>
      <c r="G3274">
        <v>1394.46</v>
      </c>
      <c r="H3274">
        <v>12861243.67</v>
      </c>
    </row>
    <row r="3275" spans="1:8" x14ac:dyDescent="0.3">
      <c r="A3275" s="8">
        <f>DATEVALUE(MID(B3275,1,10))+(IF(RIGHT(B3275,2)="PM",12,0)+MID(B3275,12,2))/24</f>
        <v>43768.333333333336</v>
      </c>
      <c r="B3275" t="s">
        <v>3444</v>
      </c>
      <c r="C3275">
        <v>9161.2999999999993</v>
      </c>
      <c r="D3275">
        <v>9234</v>
      </c>
      <c r="E3275">
        <v>9161.15</v>
      </c>
      <c r="F3275">
        <v>9192.85</v>
      </c>
      <c r="G3275">
        <v>1727.86</v>
      </c>
      <c r="H3275">
        <v>15898298.060000001</v>
      </c>
    </row>
    <row r="3276" spans="1:8" x14ac:dyDescent="0.3">
      <c r="A3276" s="8">
        <f>DATEVALUE(MID(B3276,1,10))+(IF(RIGHT(B3276,2)="PM",12,0)+MID(B3276,12,2))/24</f>
        <v>43768.291666666664</v>
      </c>
      <c r="B3276" t="s">
        <v>3445</v>
      </c>
      <c r="C3276">
        <v>9231.2199999999993</v>
      </c>
      <c r="D3276">
        <v>9253.18</v>
      </c>
      <c r="E3276">
        <v>9151</v>
      </c>
      <c r="F3276">
        <v>9161.2999999999993</v>
      </c>
      <c r="G3276">
        <v>1963.8</v>
      </c>
      <c r="H3276">
        <v>18086756.66</v>
      </c>
    </row>
    <row r="3277" spans="1:8" x14ac:dyDescent="0.3">
      <c r="A3277" s="8">
        <f>DATEVALUE(MID(B3277,1,10))+(IF(RIGHT(B3277,2)="PM",12,0)+MID(B3277,12,2))/24</f>
        <v>43768.25</v>
      </c>
      <c r="B3277" t="s">
        <v>3446</v>
      </c>
      <c r="C3277">
        <v>9199.1299999999992</v>
      </c>
      <c r="D3277">
        <v>9243.91</v>
      </c>
      <c r="E3277">
        <v>9191.82</v>
      </c>
      <c r="F3277">
        <v>9231.2199999999993</v>
      </c>
      <c r="G3277">
        <v>1296.83</v>
      </c>
      <c r="H3277">
        <v>11957191.66</v>
      </c>
    </row>
    <row r="3278" spans="1:8" x14ac:dyDescent="0.3">
      <c r="A3278" s="8">
        <f>DATEVALUE(MID(B3278,1,10))+(IF(RIGHT(B3278,2)="PM",12,0)+MID(B3278,12,2))/24</f>
        <v>43768.208333333336</v>
      </c>
      <c r="B3278" t="s">
        <v>3447</v>
      </c>
      <c r="C3278">
        <v>9238.43</v>
      </c>
      <c r="D3278">
        <v>9258.6200000000008</v>
      </c>
      <c r="E3278">
        <v>9153</v>
      </c>
      <c r="F3278">
        <v>9199.1299999999992</v>
      </c>
      <c r="G3278">
        <v>2723.45</v>
      </c>
      <c r="H3278">
        <v>25070529.289999999</v>
      </c>
    </row>
    <row r="3279" spans="1:8" x14ac:dyDescent="0.3">
      <c r="A3279" s="8">
        <f>DATEVALUE(MID(B3279,1,10))+(IF(RIGHT(B3279,2)="PM",12,0)+MID(B3279,12,2))/24</f>
        <v>43768.166666666664</v>
      </c>
      <c r="B3279" t="s">
        <v>3448</v>
      </c>
      <c r="C3279">
        <v>9276.93</v>
      </c>
      <c r="D3279">
        <v>9331.7199999999993</v>
      </c>
      <c r="E3279">
        <v>9212.2000000000007</v>
      </c>
      <c r="F3279">
        <v>9238.43</v>
      </c>
      <c r="G3279">
        <v>2115.7199999999998</v>
      </c>
      <c r="H3279">
        <v>19592411.600000001</v>
      </c>
    </row>
    <row r="3280" spans="1:8" x14ac:dyDescent="0.3">
      <c r="A3280" s="8">
        <f>DATEVALUE(MID(B3280,1,10))+(IF(RIGHT(B3280,2)="PM",12,0)+MID(B3280,12,2))/24</f>
        <v>43768.125</v>
      </c>
      <c r="B3280" t="s">
        <v>3449</v>
      </c>
      <c r="C3280">
        <v>9309.08</v>
      </c>
      <c r="D3280">
        <v>9321.9599999999991</v>
      </c>
      <c r="E3280">
        <v>9251.17</v>
      </c>
      <c r="F3280">
        <v>9276.93</v>
      </c>
      <c r="G3280">
        <v>1658.32</v>
      </c>
      <c r="H3280">
        <v>15402119.6</v>
      </c>
    </row>
    <row r="3281" spans="1:8" x14ac:dyDescent="0.3">
      <c r="A3281" s="8">
        <f>DATEVALUE(MID(B3281,1,10))+(IF(RIGHT(B3281,2)="PM",12,0)+MID(B3281,12,2))/24</f>
        <v>43768.083333333336</v>
      </c>
      <c r="B3281" t="s">
        <v>3450</v>
      </c>
      <c r="C3281">
        <v>9380.9500000000007</v>
      </c>
      <c r="D3281">
        <v>9394.84</v>
      </c>
      <c r="E3281">
        <v>9272.57</v>
      </c>
      <c r="F3281">
        <v>9309.08</v>
      </c>
      <c r="G3281">
        <v>1291.56</v>
      </c>
      <c r="H3281">
        <v>12056581.91</v>
      </c>
    </row>
    <row r="3282" spans="1:8" x14ac:dyDescent="0.3">
      <c r="A3282" s="8">
        <f>DATEVALUE(MID(B3282,1,10))+(IF(RIGHT(B3282,2)="PM",12,0)+MID(B3282,12,2))/24</f>
        <v>43768.041666666664</v>
      </c>
      <c r="B3282" t="s">
        <v>3451</v>
      </c>
      <c r="C3282">
        <v>9352.9</v>
      </c>
      <c r="D3282">
        <v>9390</v>
      </c>
      <c r="E3282">
        <v>9250</v>
      </c>
      <c r="F3282">
        <v>9380.9500000000007</v>
      </c>
      <c r="G3282">
        <v>2760.32</v>
      </c>
      <c r="H3282">
        <v>25773036.390000001</v>
      </c>
    </row>
    <row r="3283" spans="1:8" x14ac:dyDescent="0.3">
      <c r="A3283" s="8">
        <f>DATEVALUE(MID(B3283,1,10))+(IF(RIGHT(B3283,2)="PM",12,0)+MID(B3283,12,2))/24</f>
        <v>43768.5</v>
      </c>
      <c r="B3283" t="s">
        <v>3452</v>
      </c>
      <c r="C3283">
        <v>9407.6200000000008</v>
      </c>
      <c r="D3283">
        <v>9409.84</v>
      </c>
      <c r="E3283">
        <v>9245.01</v>
      </c>
      <c r="F3283">
        <v>9352.9</v>
      </c>
      <c r="G3283">
        <v>2245.1</v>
      </c>
      <c r="H3283">
        <v>21001024.120000001</v>
      </c>
    </row>
    <row r="3284" spans="1:8" x14ac:dyDescent="0.3">
      <c r="A3284" s="8">
        <f>DATEVALUE(MID(B3284,1,10))+(IF(RIGHT(B3284,2)="PM",12,0)+MID(B3284,12,2))/24</f>
        <v>43767.958333333336</v>
      </c>
      <c r="B3284" t="s">
        <v>3453</v>
      </c>
      <c r="C3284">
        <v>9437.83</v>
      </c>
      <c r="D3284">
        <v>9449.69</v>
      </c>
      <c r="E3284">
        <v>9390</v>
      </c>
      <c r="F3284">
        <v>9407.6200000000008</v>
      </c>
      <c r="G3284">
        <v>1133.17</v>
      </c>
      <c r="H3284">
        <v>10666177.48</v>
      </c>
    </row>
    <row r="3285" spans="1:8" x14ac:dyDescent="0.3">
      <c r="A3285" s="8">
        <f>DATEVALUE(MID(B3285,1,10))+(IF(RIGHT(B3285,2)="PM",12,0)+MID(B3285,12,2))/24</f>
        <v>43767.916666666664</v>
      </c>
      <c r="B3285" t="s">
        <v>3454</v>
      </c>
      <c r="C3285">
        <v>9397.91</v>
      </c>
      <c r="D3285">
        <v>9454</v>
      </c>
      <c r="E3285">
        <v>9395.4</v>
      </c>
      <c r="F3285">
        <v>9437.83</v>
      </c>
      <c r="G3285">
        <v>1207.3699999999999</v>
      </c>
      <c r="H3285">
        <v>11383909.060000001</v>
      </c>
    </row>
    <row r="3286" spans="1:8" x14ac:dyDescent="0.3">
      <c r="A3286" s="8">
        <f>DATEVALUE(MID(B3286,1,10))+(IF(RIGHT(B3286,2)="PM",12,0)+MID(B3286,12,2))/24</f>
        <v>43767.875</v>
      </c>
      <c r="B3286" t="s">
        <v>3455</v>
      </c>
      <c r="C3286">
        <v>9426.43</v>
      </c>
      <c r="D3286">
        <v>9436.68</v>
      </c>
      <c r="E3286">
        <v>9377.7000000000007</v>
      </c>
      <c r="F3286">
        <v>9397.91</v>
      </c>
      <c r="G3286">
        <v>1381.59</v>
      </c>
      <c r="H3286">
        <v>12999057.98</v>
      </c>
    </row>
    <row r="3287" spans="1:8" x14ac:dyDescent="0.3">
      <c r="A3287" s="8">
        <f>DATEVALUE(MID(B3287,1,10))+(IF(RIGHT(B3287,2)="PM",12,0)+MID(B3287,12,2))/24</f>
        <v>43767.833333333336</v>
      </c>
      <c r="B3287" t="s">
        <v>3456</v>
      </c>
      <c r="C3287">
        <v>9225.09</v>
      </c>
      <c r="D3287">
        <v>9482</v>
      </c>
      <c r="E3287">
        <v>9214.4699999999993</v>
      </c>
      <c r="F3287">
        <v>9426.43</v>
      </c>
      <c r="G3287">
        <v>5985.27</v>
      </c>
      <c r="H3287">
        <v>56235498.829999998</v>
      </c>
    </row>
    <row r="3288" spans="1:8" x14ac:dyDescent="0.3">
      <c r="A3288" s="8">
        <f>DATEVALUE(MID(B3288,1,10))+(IF(RIGHT(B3288,2)="PM",12,0)+MID(B3288,12,2))/24</f>
        <v>43767.791666666664</v>
      </c>
      <c r="B3288" t="s">
        <v>3457</v>
      </c>
      <c r="C3288">
        <v>9357.06</v>
      </c>
      <c r="D3288">
        <v>9384.73</v>
      </c>
      <c r="E3288">
        <v>9072</v>
      </c>
      <c r="F3288">
        <v>9225.09</v>
      </c>
      <c r="G3288">
        <v>5021.6499999999996</v>
      </c>
      <c r="H3288">
        <v>46260611.280000001</v>
      </c>
    </row>
    <row r="3289" spans="1:8" x14ac:dyDescent="0.3">
      <c r="A3289" s="8">
        <f>DATEVALUE(MID(B3289,1,10))+(IF(RIGHT(B3289,2)="PM",12,0)+MID(B3289,12,2))/24</f>
        <v>43767.75</v>
      </c>
      <c r="B3289" t="s">
        <v>3458</v>
      </c>
      <c r="C3289">
        <v>9318.1299999999992</v>
      </c>
      <c r="D3289">
        <v>9397</v>
      </c>
      <c r="E3289">
        <v>9303</v>
      </c>
      <c r="F3289">
        <v>9357.06</v>
      </c>
      <c r="G3289">
        <v>1927.77</v>
      </c>
      <c r="H3289">
        <v>18030358.73</v>
      </c>
    </row>
    <row r="3290" spans="1:8" x14ac:dyDescent="0.3">
      <c r="A3290" s="8">
        <f>DATEVALUE(MID(B3290,1,10))+(IF(RIGHT(B3290,2)="PM",12,0)+MID(B3290,12,2))/24</f>
        <v>43767.708333333336</v>
      </c>
      <c r="B3290" t="s">
        <v>3459</v>
      </c>
      <c r="C3290">
        <v>9301.84</v>
      </c>
      <c r="D3290">
        <v>9354.8799999999992</v>
      </c>
      <c r="E3290">
        <v>9267.52</v>
      </c>
      <c r="F3290">
        <v>9318.1299999999992</v>
      </c>
      <c r="G3290">
        <v>1781.36</v>
      </c>
      <c r="H3290">
        <v>16606796.85</v>
      </c>
    </row>
    <row r="3291" spans="1:8" x14ac:dyDescent="0.3">
      <c r="A3291" s="8">
        <f>DATEVALUE(MID(B3291,1,10))+(IF(RIGHT(B3291,2)="PM",12,0)+MID(B3291,12,2))/24</f>
        <v>43767.666666666664</v>
      </c>
      <c r="B3291" t="s">
        <v>3460</v>
      </c>
      <c r="C3291">
        <v>9340.06</v>
      </c>
      <c r="D3291">
        <v>9355.43</v>
      </c>
      <c r="E3291">
        <v>9256.91</v>
      </c>
      <c r="F3291">
        <v>9301.84</v>
      </c>
      <c r="G3291">
        <v>2932.33</v>
      </c>
      <c r="H3291">
        <v>27305171.530000001</v>
      </c>
    </row>
    <row r="3292" spans="1:8" x14ac:dyDescent="0.3">
      <c r="A3292" s="8">
        <f>DATEVALUE(MID(B3292,1,10))+(IF(RIGHT(B3292,2)="PM",12,0)+MID(B3292,12,2))/24</f>
        <v>43767.625</v>
      </c>
      <c r="B3292" t="s">
        <v>3461</v>
      </c>
      <c r="C3292">
        <v>9359.33</v>
      </c>
      <c r="D3292">
        <v>9365.01</v>
      </c>
      <c r="E3292">
        <v>9305.0300000000007</v>
      </c>
      <c r="F3292">
        <v>9340.06</v>
      </c>
      <c r="G3292">
        <v>1710.35</v>
      </c>
      <c r="H3292">
        <v>15972332.25</v>
      </c>
    </row>
    <row r="3293" spans="1:8" x14ac:dyDescent="0.3">
      <c r="A3293" s="8">
        <f>DATEVALUE(MID(B3293,1,10))+(IF(RIGHT(B3293,2)="PM",12,0)+MID(B3293,12,2))/24</f>
        <v>43767.583333333336</v>
      </c>
      <c r="B3293" t="s">
        <v>3462</v>
      </c>
      <c r="C3293">
        <v>9338.7199999999993</v>
      </c>
      <c r="D3293">
        <v>9372.02</v>
      </c>
      <c r="E3293">
        <v>9301.4699999999993</v>
      </c>
      <c r="F3293">
        <v>9359.33</v>
      </c>
      <c r="G3293">
        <v>2116.4699999999998</v>
      </c>
      <c r="H3293">
        <v>19754636.129999999</v>
      </c>
    </row>
    <row r="3294" spans="1:8" x14ac:dyDescent="0.3">
      <c r="A3294" s="8">
        <f>DATEVALUE(MID(B3294,1,10))+(IF(RIGHT(B3294,2)="PM",12,0)+MID(B3294,12,2))/24</f>
        <v>43767.541666666664</v>
      </c>
      <c r="B3294" t="s">
        <v>3463</v>
      </c>
      <c r="C3294">
        <v>9395</v>
      </c>
      <c r="D3294">
        <v>9420.9699999999993</v>
      </c>
      <c r="E3294">
        <v>9265.83</v>
      </c>
      <c r="F3294">
        <v>9338.7199999999993</v>
      </c>
      <c r="G3294">
        <v>3677.9</v>
      </c>
      <c r="H3294">
        <v>34342506.770000003</v>
      </c>
    </row>
    <row r="3295" spans="1:8" x14ac:dyDescent="0.3">
      <c r="A3295" s="8">
        <f>DATEVALUE(MID(B3295,1,10))+(IF(RIGHT(B3295,2)="PM",12,0)+MID(B3295,12,2))/24</f>
        <v>43768</v>
      </c>
      <c r="B3295" t="s">
        <v>3464</v>
      </c>
      <c r="C3295">
        <v>9432.27</v>
      </c>
      <c r="D3295">
        <v>9469.27</v>
      </c>
      <c r="E3295">
        <v>9366.0400000000009</v>
      </c>
      <c r="F3295">
        <v>9395</v>
      </c>
      <c r="G3295">
        <v>2720.82</v>
      </c>
      <c r="H3295">
        <v>25592586.489999998</v>
      </c>
    </row>
    <row r="3296" spans="1:8" x14ac:dyDescent="0.3">
      <c r="A3296" s="8">
        <f>DATEVALUE(MID(B3296,1,10))+(IF(RIGHT(B3296,2)="PM",12,0)+MID(B3296,12,2))/24</f>
        <v>43767.458333333336</v>
      </c>
      <c r="B3296" t="s">
        <v>3465</v>
      </c>
      <c r="C3296">
        <v>9447.98</v>
      </c>
      <c r="D3296">
        <v>9459.7999999999993</v>
      </c>
      <c r="E3296">
        <v>9380.6200000000008</v>
      </c>
      <c r="F3296">
        <v>9432.27</v>
      </c>
      <c r="G3296">
        <v>1861.2</v>
      </c>
      <c r="H3296">
        <v>17532559.489999998</v>
      </c>
    </row>
    <row r="3297" spans="1:8" x14ac:dyDescent="0.3">
      <c r="A3297" s="8">
        <f>DATEVALUE(MID(B3297,1,10))+(IF(RIGHT(B3297,2)="PM",12,0)+MID(B3297,12,2))/24</f>
        <v>43767.416666666664</v>
      </c>
      <c r="B3297" t="s">
        <v>3466</v>
      </c>
      <c r="C3297">
        <v>9384.9</v>
      </c>
      <c r="D3297">
        <v>9490.1</v>
      </c>
      <c r="E3297">
        <v>9382.7800000000007</v>
      </c>
      <c r="F3297">
        <v>9447.98</v>
      </c>
      <c r="G3297">
        <v>2322.63</v>
      </c>
      <c r="H3297">
        <v>21947504.760000002</v>
      </c>
    </row>
    <row r="3298" spans="1:8" x14ac:dyDescent="0.3">
      <c r="A3298" s="8">
        <f>DATEVALUE(MID(B3298,1,10))+(IF(RIGHT(B3298,2)="PM",12,0)+MID(B3298,12,2))/24</f>
        <v>43767.375</v>
      </c>
      <c r="B3298" t="s">
        <v>3467</v>
      </c>
      <c r="C3298">
        <v>9418.06</v>
      </c>
      <c r="D3298">
        <v>9421.01</v>
      </c>
      <c r="E3298">
        <v>9351</v>
      </c>
      <c r="F3298">
        <v>9384.9</v>
      </c>
      <c r="G3298">
        <v>1771.38</v>
      </c>
      <c r="H3298">
        <v>16633569.310000001</v>
      </c>
    </row>
    <row r="3299" spans="1:8" x14ac:dyDescent="0.3">
      <c r="A3299" s="8">
        <f>DATEVALUE(MID(B3299,1,10))+(IF(RIGHT(B3299,2)="PM",12,0)+MID(B3299,12,2))/24</f>
        <v>43767.333333333336</v>
      </c>
      <c r="B3299" t="s">
        <v>3468</v>
      </c>
      <c r="C3299">
        <v>9441.68</v>
      </c>
      <c r="D3299">
        <v>9467.4500000000007</v>
      </c>
      <c r="E3299">
        <v>9391.89</v>
      </c>
      <c r="F3299">
        <v>9418.06</v>
      </c>
      <c r="G3299">
        <v>1961.09</v>
      </c>
      <c r="H3299">
        <v>18473191.379999999</v>
      </c>
    </row>
    <row r="3300" spans="1:8" x14ac:dyDescent="0.3">
      <c r="A3300" s="8">
        <f>DATEVALUE(MID(B3300,1,10))+(IF(RIGHT(B3300,2)="PM",12,0)+MID(B3300,12,2))/24</f>
        <v>43767.291666666664</v>
      </c>
      <c r="B3300" t="s">
        <v>3469</v>
      </c>
      <c r="C3300">
        <v>9426.0400000000009</v>
      </c>
      <c r="D3300">
        <v>9485</v>
      </c>
      <c r="E3300">
        <v>9425.99</v>
      </c>
      <c r="F3300">
        <v>9441.68</v>
      </c>
      <c r="G3300">
        <v>2123.81</v>
      </c>
      <c r="H3300">
        <v>20077236.379999999</v>
      </c>
    </row>
    <row r="3301" spans="1:8" x14ac:dyDescent="0.3">
      <c r="A3301" s="8">
        <f>DATEVALUE(MID(B3301,1,10))+(IF(RIGHT(B3301,2)="PM",12,0)+MID(B3301,12,2))/24</f>
        <v>43767.25</v>
      </c>
      <c r="B3301" t="s">
        <v>3470</v>
      </c>
      <c r="C3301">
        <v>9392.27</v>
      </c>
      <c r="D3301">
        <v>9480</v>
      </c>
      <c r="E3301">
        <v>9375</v>
      </c>
      <c r="F3301">
        <v>9426.0400000000009</v>
      </c>
      <c r="G3301">
        <v>2286.36</v>
      </c>
      <c r="H3301">
        <v>21556217.59</v>
      </c>
    </row>
    <row r="3302" spans="1:8" x14ac:dyDescent="0.3">
      <c r="A3302" s="8">
        <f>DATEVALUE(MID(B3302,1,10))+(IF(RIGHT(B3302,2)="PM",12,0)+MID(B3302,12,2))/24</f>
        <v>43767.208333333336</v>
      </c>
      <c r="B3302" t="s">
        <v>3471</v>
      </c>
      <c r="C3302">
        <v>9416</v>
      </c>
      <c r="D3302">
        <v>9550</v>
      </c>
      <c r="E3302">
        <v>9355</v>
      </c>
      <c r="F3302">
        <v>9392.27</v>
      </c>
      <c r="G3302">
        <v>4460.8999999999996</v>
      </c>
      <c r="H3302">
        <v>42193227.909999996</v>
      </c>
    </row>
    <row r="3303" spans="1:8" x14ac:dyDescent="0.3">
      <c r="A3303" s="8">
        <f>DATEVALUE(MID(B3303,1,10))+(IF(RIGHT(B3303,2)="PM",12,0)+MID(B3303,12,2))/24</f>
        <v>43767.166666666664</v>
      </c>
      <c r="B3303" t="s">
        <v>3472</v>
      </c>
      <c r="C3303">
        <v>9285</v>
      </c>
      <c r="D3303">
        <v>9450</v>
      </c>
      <c r="E3303">
        <v>9283.93</v>
      </c>
      <c r="F3303">
        <v>9416</v>
      </c>
      <c r="G3303">
        <v>3151.01</v>
      </c>
      <c r="H3303">
        <v>29611423.280000001</v>
      </c>
    </row>
    <row r="3304" spans="1:8" x14ac:dyDescent="0.3">
      <c r="A3304" s="8">
        <f>DATEVALUE(MID(B3304,1,10))+(IF(RIGHT(B3304,2)="PM",12,0)+MID(B3304,12,2))/24</f>
        <v>43767.125</v>
      </c>
      <c r="B3304" t="s">
        <v>3473</v>
      </c>
      <c r="C3304">
        <v>9258</v>
      </c>
      <c r="D3304">
        <v>9302</v>
      </c>
      <c r="E3304">
        <v>9238.02</v>
      </c>
      <c r="F3304">
        <v>9285</v>
      </c>
      <c r="G3304">
        <v>1965.6</v>
      </c>
      <c r="H3304">
        <v>18209381.949999999</v>
      </c>
    </row>
    <row r="3305" spans="1:8" x14ac:dyDescent="0.3">
      <c r="A3305" s="8">
        <f>DATEVALUE(MID(B3305,1,10))+(IF(RIGHT(B3305,2)="PM",12,0)+MID(B3305,12,2))/24</f>
        <v>43767.083333333336</v>
      </c>
      <c r="B3305" t="s">
        <v>3474</v>
      </c>
      <c r="C3305">
        <v>9280.69</v>
      </c>
      <c r="D3305">
        <v>9294.7000000000007</v>
      </c>
      <c r="E3305">
        <v>9231.9500000000007</v>
      </c>
      <c r="F3305">
        <v>9258</v>
      </c>
      <c r="G3305">
        <v>1665.41</v>
      </c>
      <c r="H3305">
        <v>15415409.49</v>
      </c>
    </row>
    <row r="3306" spans="1:8" x14ac:dyDescent="0.3">
      <c r="A3306" s="8">
        <f>DATEVALUE(MID(B3306,1,10))+(IF(RIGHT(B3306,2)="PM",12,0)+MID(B3306,12,2))/24</f>
        <v>43767.041666666664</v>
      </c>
      <c r="B3306" t="s">
        <v>3475</v>
      </c>
      <c r="C3306">
        <v>9267.91</v>
      </c>
      <c r="D3306">
        <v>9306.43</v>
      </c>
      <c r="E3306">
        <v>9221.5400000000009</v>
      </c>
      <c r="F3306">
        <v>9280.69</v>
      </c>
      <c r="G3306">
        <v>1341.07</v>
      </c>
      <c r="H3306">
        <v>12422864.51</v>
      </c>
    </row>
    <row r="3307" spans="1:8" x14ac:dyDescent="0.3">
      <c r="A3307" s="8">
        <f>DATEVALUE(MID(B3307,1,10))+(IF(RIGHT(B3307,2)="PM",12,0)+MID(B3307,12,2))/24</f>
        <v>43767.5</v>
      </c>
      <c r="B3307" t="s">
        <v>3476</v>
      </c>
      <c r="C3307">
        <v>9205.14</v>
      </c>
      <c r="D3307">
        <v>9288</v>
      </c>
      <c r="E3307">
        <v>9188.7999999999993</v>
      </c>
      <c r="F3307">
        <v>9267.91</v>
      </c>
      <c r="G3307">
        <v>1906.68</v>
      </c>
      <c r="H3307">
        <v>17629453.640000001</v>
      </c>
    </row>
    <row r="3308" spans="1:8" x14ac:dyDescent="0.3">
      <c r="A3308" s="8">
        <f>DATEVALUE(MID(B3308,1,10))+(IF(RIGHT(B3308,2)="PM",12,0)+MID(B3308,12,2))/24</f>
        <v>43766.958333333336</v>
      </c>
      <c r="B3308" t="s">
        <v>3477</v>
      </c>
      <c r="C3308">
        <v>9434.4599999999991</v>
      </c>
      <c r="D3308">
        <v>9483.49</v>
      </c>
      <c r="E3308">
        <v>9160</v>
      </c>
      <c r="F3308">
        <v>9205.14</v>
      </c>
      <c r="G3308">
        <v>6118.42</v>
      </c>
      <c r="H3308">
        <v>56883740.579999998</v>
      </c>
    </row>
    <row r="3309" spans="1:8" x14ac:dyDescent="0.3">
      <c r="A3309" s="8">
        <f>DATEVALUE(MID(B3309,1,10))+(IF(RIGHT(B3309,2)="PM",12,0)+MID(B3309,12,2))/24</f>
        <v>43766.916666666664</v>
      </c>
      <c r="B3309" t="s">
        <v>3478</v>
      </c>
      <c r="C3309">
        <v>9447.27</v>
      </c>
      <c r="D3309">
        <v>9462.74</v>
      </c>
      <c r="E3309">
        <v>9390.5400000000009</v>
      </c>
      <c r="F3309">
        <v>9434.4599999999991</v>
      </c>
      <c r="G3309">
        <v>1316.51</v>
      </c>
      <c r="H3309">
        <v>12414012.140000001</v>
      </c>
    </row>
    <row r="3310" spans="1:8" x14ac:dyDescent="0.3">
      <c r="A3310" s="8">
        <f>DATEVALUE(MID(B3310,1,10))+(IF(RIGHT(B3310,2)="PM",12,0)+MID(B3310,12,2))/24</f>
        <v>43766.875</v>
      </c>
      <c r="B3310" t="s">
        <v>3479</v>
      </c>
      <c r="C3310">
        <v>9425.66</v>
      </c>
      <c r="D3310">
        <v>9478.9</v>
      </c>
      <c r="E3310">
        <v>9402.74</v>
      </c>
      <c r="F3310">
        <v>9447.27</v>
      </c>
      <c r="G3310">
        <v>1671.34</v>
      </c>
      <c r="H3310">
        <v>15793942.029999999</v>
      </c>
    </row>
    <row r="3311" spans="1:8" x14ac:dyDescent="0.3">
      <c r="A3311" s="8">
        <f>DATEVALUE(MID(B3311,1,10))+(IF(RIGHT(B3311,2)="PM",12,0)+MID(B3311,12,2))/24</f>
        <v>43766.833333333336</v>
      </c>
      <c r="B3311" t="s">
        <v>3480</v>
      </c>
      <c r="C3311">
        <v>9397.73</v>
      </c>
      <c r="D3311">
        <v>9440.5499999999993</v>
      </c>
      <c r="E3311">
        <v>9370</v>
      </c>
      <c r="F3311">
        <v>9425.66</v>
      </c>
      <c r="G3311">
        <v>1210.06</v>
      </c>
      <c r="H3311">
        <v>11373946.17</v>
      </c>
    </row>
    <row r="3312" spans="1:8" x14ac:dyDescent="0.3">
      <c r="A3312" s="8">
        <f>DATEVALUE(MID(B3312,1,10))+(IF(RIGHT(B3312,2)="PM",12,0)+MID(B3312,12,2))/24</f>
        <v>43766.791666666664</v>
      </c>
      <c r="B3312" t="s">
        <v>3481</v>
      </c>
      <c r="C3312">
        <v>9347.6200000000008</v>
      </c>
      <c r="D3312">
        <v>9419</v>
      </c>
      <c r="E3312">
        <v>9347.6200000000008</v>
      </c>
      <c r="F3312">
        <v>9397.73</v>
      </c>
      <c r="G3312">
        <v>2230.69</v>
      </c>
      <c r="H3312">
        <v>20946797.309999999</v>
      </c>
    </row>
    <row r="3313" spans="1:8" x14ac:dyDescent="0.3">
      <c r="A3313" s="8">
        <f>DATEVALUE(MID(B3313,1,10))+(IF(RIGHT(B3313,2)="PM",12,0)+MID(B3313,12,2))/24</f>
        <v>43766.75</v>
      </c>
      <c r="B3313" t="s">
        <v>3482</v>
      </c>
      <c r="C3313">
        <v>9355.69</v>
      </c>
      <c r="D3313">
        <v>9478.93</v>
      </c>
      <c r="E3313">
        <v>9337</v>
      </c>
      <c r="F3313">
        <v>9347.6200000000008</v>
      </c>
      <c r="G3313">
        <v>4337.2299999999996</v>
      </c>
      <c r="H3313">
        <v>40791026.140000001</v>
      </c>
    </row>
    <row r="3314" spans="1:8" x14ac:dyDescent="0.3">
      <c r="A3314" s="8">
        <f>DATEVALUE(MID(B3314,1,10))+(IF(RIGHT(B3314,2)="PM",12,0)+MID(B3314,12,2))/24</f>
        <v>43766.708333333336</v>
      </c>
      <c r="B3314" t="s">
        <v>3483</v>
      </c>
      <c r="C3314">
        <v>9351.69</v>
      </c>
      <c r="D3314">
        <v>9368</v>
      </c>
      <c r="E3314">
        <v>9320.23</v>
      </c>
      <c r="F3314">
        <v>9355.69</v>
      </c>
      <c r="G3314">
        <v>1187.31</v>
      </c>
      <c r="H3314">
        <v>11096759.99</v>
      </c>
    </row>
    <row r="3315" spans="1:8" x14ac:dyDescent="0.3">
      <c r="A3315" s="8">
        <f>DATEVALUE(MID(B3315,1,10))+(IF(RIGHT(B3315,2)="PM",12,0)+MID(B3315,12,2))/24</f>
        <v>43766.666666666664</v>
      </c>
      <c r="B3315" t="s">
        <v>3484</v>
      </c>
      <c r="C3315">
        <v>9376.2099999999991</v>
      </c>
      <c r="D3315">
        <v>9400</v>
      </c>
      <c r="E3315">
        <v>9323.57</v>
      </c>
      <c r="F3315">
        <v>9351.69</v>
      </c>
      <c r="G3315">
        <v>2529.19</v>
      </c>
      <c r="H3315">
        <v>23677529.120000001</v>
      </c>
    </row>
    <row r="3316" spans="1:8" x14ac:dyDescent="0.3">
      <c r="A3316" s="8">
        <f>DATEVALUE(MID(B3316,1,10))+(IF(RIGHT(B3316,2)="PM",12,0)+MID(B3316,12,2))/24</f>
        <v>43766.625</v>
      </c>
      <c r="B3316" t="s">
        <v>3485</v>
      </c>
      <c r="C3316">
        <v>9332.7099999999991</v>
      </c>
      <c r="D3316">
        <v>9399.94</v>
      </c>
      <c r="E3316">
        <v>9310</v>
      </c>
      <c r="F3316">
        <v>9376.2099999999991</v>
      </c>
      <c r="G3316">
        <v>2129.1</v>
      </c>
      <c r="H3316">
        <v>19928754.210000001</v>
      </c>
    </row>
    <row r="3317" spans="1:8" x14ac:dyDescent="0.3">
      <c r="A3317" s="8">
        <f>DATEVALUE(MID(B3317,1,10))+(IF(RIGHT(B3317,2)="PM",12,0)+MID(B3317,12,2))/24</f>
        <v>43766.583333333336</v>
      </c>
      <c r="B3317" t="s">
        <v>3486</v>
      </c>
      <c r="C3317">
        <v>9357.5300000000007</v>
      </c>
      <c r="D3317">
        <v>9374</v>
      </c>
      <c r="E3317">
        <v>9292.7099999999991</v>
      </c>
      <c r="F3317">
        <v>9332.7099999999991</v>
      </c>
      <c r="G3317">
        <v>2316.6999999999998</v>
      </c>
      <c r="H3317">
        <v>21610408.93</v>
      </c>
    </row>
    <row r="3318" spans="1:8" x14ac:dyDescent="0.3">
      <c r="A3318" s="8">
        <f>DATEVALUE(MID(B3318,1,10))+(IF(RIGHT(B3318,2)="PM",12,0)+MID(B3318,12,2))/24</f>
        <v>43766.541666666664</v>
      </c>
      <c r="B3318" t="s">
        <v>3487</v>
      </c>
      <c r="C3318">
        <v>9323.07</v>
      </c>
      <c r="D3318">
        <v>9415</v>
      </c>
      <c r="E3318">
        <v>9297.25</v>
      </c>
      <c r="F3318">
        <v>9357.5300000000007</v>
      </c>
      <c r="G3318">
        <v>3203.82</v>
      </c>
      <c r="H3318">
        <v>29960256.98</v>
      </c>
    </row>
    <row r="3319" spans="1:8" x14ac:dyDescent="0.3">
      <c r="A3319" s="8">
        <f>DATEVALUE(MID(B3319,1,10))+(IF(RIGHT(B3319,2)="PM",12,0)+MID(B3319,12,2))/24</f>
        <v>43767</v>
      </c>
      <c r="B3319" t="s">
        <v>3488</v>
      </c>
      <c r="C3319">
        <v>9407.91</v>
      </c>
      <c r="D3319">
        <v>9410</v>
      </c>
      <c r="E3319">
        <v>9254</v>
      </c>
      <c r="F3319">
        <v>9323.07</v>
      </c>
      <c r="G3319">
        <v>3447.08</v>
      </c>
      <c r="H3319">
        <v>32152842.690000001</v>
      </c>
    </row>
    <row r="3320" spans="1:8" x14ac:dyDescent="0.3">
      <c r="A3320" s="8">
        <f>DATEVALUE(MID(B3320,1,10))+(IF(RIGHT(B3320,2)="PM",12,0)+MID(B3320,12,2))/24</f>
        <v>43766.458333333336</v>
      </c>
      <c r="B3320" t="s">
        <v>3489</v>
      </c>
      <c r="C3320">
        <v>9412</v>
      </c>
      <c r="D3320">
        <v>9440.6200000000008</v>
      </c>
      <c r="E3320">
        <v>9339.77</v>
      </c>
      <c r="F3320">
        <v>9407.91</v>
      </c>
      <c r="G3320">
        <v>2035.89</v>
      </c>
      <c r="H3320">
        <v>19111076.5</v>
      </c>
    </row>
    <row r="3321" spans="1:8" x14ac:dyDescent="0.3">
      <c r="A3321" s="8">
        <f>DATEVALUE(MID(B3321,1,10))+(IF(RIGHT(B3321,2)="PM",12,0)+MID(B3321,12,2))/24</f>
        <v>43766.416666666664</v>
      </c>
      <c r="B3321" t="s">
        <v>3490</v>
      </c>
      <c r="C3321">
        <v>9398.43</v>
      </c>
      <c r="D3321">
        <v>9468.75</v>
      </c>
      <c r="E3321">
        <v>9344.93</v>
      </c>
      <c r="F3321">
        <v>9412</v>
      </c>
      <c r="G3321">
        <v>2178.61</v>
      </c>
      <c r="H3321">
        <v>20494080.329999998</v>
      </c>
    </row>
    <row r="3322" spans="1:8" x14ac:dyDescent="0.3">
      <c r="A3322" s="8">
        <f>DATEVALUE(MID(B3322,1,10))+(IF(RIGHT(B3322,2)="PM",12,0)+MID(B3322,12,2))/24</f>
        <v>43766.375</v>
      </c>
      <c r="B3322" t="s">
        <v>3491</v>
      </c>
      <c r="C3322">
        <v>9351.51</v>
      </c>
      <c r="D3322">
        <v>9420</v>
      </c>
      <c r="E3322">
        <v>9320</v>
      </c>
      <c r="F3322">
        <v>9398.43</v>
      </c>
      <c r="G3322">
        <v>2221.12</v>
      </c>
      <c r="H3322">
        <v>20829981.77</v>
      </c>
    </row>
    <row r="3323" spans="1:8" x14ac:dyDescent="0.3">
      <c r="A3323" s="8">
        <f>DATEVALUE(MID(B3323,1,10))+(IF(RIGHT(B3323,2)="PM",12,0)+MID(B3323,12,2))/24</f>
        <v>43766.333333333336</v>
      </c>
      <c r="B3323" t="s">
        <v>3492</v>
      </c>
      <c r="C3323">
        <v>9426.11</v>
      </c>
      <c r="D3323">
        <v>9434.9599999999991</v>
      </c>
      <c r="E3323">
        <v>9265</v>
      </c>
      <c r="F3323">
        <v>9351.51</v>
      </c>
      <c r="G3323">
        <v>3280.99</v>
      </c>
      <c r="H3323">
        <v>30621696.75</v>
      </c>
    </row>
    <row r="3324" spans="1:8" x14ac:dyDescent="0.3">
      <c r="A3324" s="8">
        <f>DATEVALUE(MID(B3324,1,10))+(IF(RIGHT(B3324,2)="PM",12,0)+MID(B3324,12,2))/24</f>
        <v>43766.291666666664</v>
      </c>
      <c r="B3324" t="s">
        <v>3493</v>
      </c>
      <c r="C3324">
        <v>9447.64</v>
      </c>
      <c r="D3324">
        <v>9454.5</v>
      </c>
      <c r="E3324">
        <v>9335.26</v>
      </c>
      <c r="F3324">
        <v>9426.11</v>
      </c>
      <c r="G3324">
        <v>5159.21</v>
      </c>
      <c r="H3324">
        <v>48407443.780000001</v>
      </c>
    </row>
    <row r="3325" spans="1:8" x14ac:dyDescent="0.3">
      <c r="A3325" s="8">
        <f>DATEVALUE(MID(B3325,1,10))+(IF(RIGHT(B3325,2)="PM",12,0)+MID(B3325,12,2))/24</f>
        <v>43766.25</v>
      </c>
      <c r="B3325" t="s">
        <v>3494</v>
      </c>
      <c r="C3325">
        <v>9605.14</v>
      </c>
      <c r="D3325">
        <v>9609.36</v>
      </c>
      <c r="E3325">
        <v>9322.52</v>
      </c>
      <c r="F3325">
        <v>9447.64</v>
      </c>
      <c r="G3325">
        <v>4807.63</v>
      </c>
      <c r="H3325">
        <v>45490004.310000002</v>
      </c>
    </row>
    <row r="3326" spans="1:8" x14ac:dyDescent="0.3">
      <c r="A3326" s="8">
        <f>DATEVALUE(MID(B3326,1,10))+(IF(RIGHT(B3326,2)="PM",12,0)+MID(B3326,12,2))/24</f>
        <v>43766.208333333336</v>
      </c>
      <c r="B3326" t="s">
        <v>3495</v>
      </c>
      <c r="C3326">
        <v>9612.5300000000007</v>
      </c>
      <c r="D3326">
        <v>9679.26</v>
      </c>
      <c r="E3326">
        <v>9593.1</v>
      </c>
      <c r="F3326">
        <v>9605.14</v>
      </c>
      <c r="G3326">
        <v>1505.45</v>
      </c>
      <c r="H3326">
        <v>14510746.41</v>
      </c>
    </row>
    <row r="3327" spans="1:8" x14ac:dyDescent="0.3">
      <c r="A3327" s="8">
        <f>DATEVALUE(MID(B3327,1,10))+(IF(RIGHT(B3327,2)="PM",12,0)+MID(B3327,12,2))/24</f>
        <v>43766.166666666664</v>
      </c>
      <c r="B3327" t="s">
        <v>3496</v>
      </c>
      <c r="C3327">
        <v>9615.4500000000007</v>
      </c>
      <c r="D3327">
        <v>9636.94</v>
      </c>
      <c r="E3327">
        <v>9525</v>
      </c>
      <c r="F3327">
        <v>9612.5300000000007</v>
      </c>
      <c r="G3327">
        <v>2673.98</v>
      </c>
      <c r="H3327">
        <v>25640163.48</v>
      </c>
    </row>
    <row r="3328" spans="1:8" x14ac:dyDescent="0.3">
      <c r="A3328" s="8">
        <f>DATEVALUE(MID(B3328,1,10))+(IF(RIGHT(B3328,2)="PM",12,0)+MID(B3328,12,2))/24</f>
        <v>43766.125</v>
      </c>
      <c r="B3328" t="s">
        <v>3497</v>
      </c>
      <c r="C3328">
        <v>9736.02</v>
      </c>
      <c r="D3328">
        <v>9743.48</v>
      </c>
      <c r="E3328">
        <v>9592</v>
      </c>
      <c r="F3328">
        <v>9615.4500000000007</v>
      </c>
      <c r="G3328">
        <v>2352.2199999999998</v>
      </c>
      <c r="H3328">
        <v>22733000.100000001</v>
      </c>
    </row>
    <row r="3329" spans="1:8" x14ac:dyDescent="0.3">
      <c r="A3329" s="8">
        <f>DATEVALUE(MID(B3329,1,10))+(IF(RIGHT(B3329,2)="PM",12,0)+MID(B3329,12,2))/24</f>
        <v>43766.083333333336</v>
      </c>
      <c r="B3329" t="s">
        <v>3498</v>
      </c>
      <c r="C3329">
        <v>9725.44</v>
      </c>
      <c r="D3329">
        <v>9783.4699999999993</v>
      </c>
      <c r="E3329">
        <v>9643.2000000000007</v>
      </c>
      <c r="F3329">
        <v>9736.02</v>
      </c>
      <c r="G3329">
        <v>3296.26</v>
      </c>
      <c r="H3329">
        <v>31995648.420000002</v>
      </c>
    </row>
    <row r="3330" spans="1:8" x14ac:dyDescent="0.3">
      <c r="A3330" s="8">
        <f>DATEVALUE(MID(B3330,1,10))+(IF(RIGHT(B3330,2)="PM",12,0)+MID(B3330,12,2))/24</f>
        <v>43766.041666666664</v>
      </c>
      <c r="B3330" t="s">
        <v>3499</v>
      </c>
      <c r="C3330">
        <v>9696.1</v>
      </c>
      <c r="D3330">
        <v>9902.1</v>
      </c>
      <c r="E3330">
        <v>9633.34</v>
      </c>
      <c r="F3330">
        <v>9725.44</v>
      </c>
      <c r="G3330">
        <v>8801.85</v>
      </c>
      <c r="H3330">
        <v>86114869.230000004</v>
      </c>
    </row>
    <row r="3331" spans="1:8" x14ac:dyDescent="0.3">
      <c r="A3331" s="8">
        <f>DATEVALUE(MID(B3331,1,10))+(IF(RIGHT(B3331,2)="PM",12,0)+MID(B3331,12,2))/24</f>
        <v>43766.5</v>
      </c>
      <c r="B3331" t="s">
        <v>3500</v>
      </c>
      <c r="C3331">
        <v>9529.93</v>
      </c>
      <c r="D3331">
        <v>9702.7999999999993</v>
      </c>
      <c r="E3331">
        <v>9527.17</v>
      </c>
      <c r="F3331">
        <v>9696.1</v>
      </c>
      <c r="G3331">
        <v>2452.87</v>
      </c>
      <c r="H3331">
        <v>23590285.16</v>
      </c>
    </row>
    <row r="3332" spans="1:8" x14ac:dyDescent="0.3">
      <c r="A3332" s="8">
        <f>DATEVALUE(MID(B3332,1,10))+(IF(RIGHT(B3332,2)="PM",12,0)+MID(B3332,12,2))/24</f>
        <v>43765.958333333336</v>
      </c>
      <c r="B3332" t="s">
        <v>3501</v>
      </c>
      <c r="C3332">
        <v>9562.85</v>
      </c>
      <c r="D3332">
        <v>9581.3700000000008</v>
      </c>
      <c r="E3332">
        <v>9420</v>
      </c>
      <c r="F3332">
        <v>9529.93</v>
      </c>
      <c r="G3332">
        <v>3139.57</v>
      </c>
      <c r="H3332">
        <v>29886820.780000001</v>
      </c>
    </row>
    <row r="3333" spans="1:8" x14ac:dyDescent="0.3">
      <c r="A3333" s="8">
        <f>DATEVALUE(MID(B3333,1,10))+(IF(RIGHT(B3333,2)="PM",12,0)+MID(B3333,12,2))/24</f>
        <v>43765.916666666664</v>
      </c>
      <c r="B3333" t="s">
        <v>3502</v>
      </c>
      <c r="C3333">
        <v>9605.5400000000009</v>
      </c>
      <c r="D3333">
        <v>9700</v>
      </c>
      <c r="E3333">
        <v>9510.7099999999991</v>
      </c>
      <c r="F3333">
        <v>9562.85</v>
      </c>
      <c r="G3333">
        <v>3180.1</v>
      </c>
      <c r="H3333">
        <v>30591995.32</v>
      </c>
    </row>
    <row r="3334" spans="1:8" x14ac:dyDescent="0.3">
      <c r="A3334" s="8">
        <f>DATEVALUE(MID(B3334,1,10))+(IF(RIGHT(B3334,2)="PM",12,0)+MID(B3334,12,2))/24</f>
        <v>43765.875</v>
      </c>
      <c r="B3334" t="s">
        <v>3503</v>
      </c>
      <c r="C3334">
        <v>9590.23</v>
      </c>
      <c r="D3334">
        <v>9720</v>
      </c>
      <c r="E3334">
        <v>9476</v>
      </c>
      <c r="F3334">
        <v>9605.5400000000009</v>
      </c>
      <c r="G3334">
        <v>3184.37</v>
      </c>
      <c r="H3334">
        <v>30511255.93</v>
      </c>
    </row>
    <row r="3335" spans="1:8" x14ac:dyDescent="0.3">
      <c r="A3335" s="8">
        <f>DATEVALUE(MID(B3335,1,10))+(IF(RIGHT(B3335,2)="PM",12,0)+MID(B3335,12,2))/24</f>
        <v>43765.833333333336</v>
      </c>
      <c r="B3335" t="s">
        <v>3504</v>
      </c>
      <c r="C3335">
        <v>9712.73</v>
      </c>
      <c r="D3335">
        <v>9749</v>
      </c>
      <c r="E3335">
        <v>9504.77</v>
      </c>
      <c r="F3335">
        <v>9590.23</v>
      </c>
      <c r="G3335">
        <v>4298.57</v>
      </c>
      <c r="H3335">
        <v>41566601.93</v>
      </c>
    </row>
    <row r="3336" spans="1:8" x14ac:dyDescent="0.3">
      <c r="A3336" s="8">
        <f>DATEVALUE(MID(B3336,1,10))+(IF(RIGHT(B3336,2)="PM",12,0)+MID(B3336,12,2))/24</f>
        <v>43765.791666666664</v>
      </c>
      <c r="B3336" t="s">
        <v>3505</v>
      </c>
      <c r="C3336">
        <v>9632.52</v>
      </c>
      <c r="D3336">
        <v>9794.98</v>
      </c>
      <c r="E3336">
        <v>9615.4599999999991</v>
      </c>
      <c r="F3336">
        <v>9712.73</v>
      </c>
      <c r="G3336">
        <v>2741.41</v>
      </c>
      <c r="H3336">
        <v>26572325.699999999</v>
      </c>
    </row>
    <row r="3337" spans="1:8" x14ac:dyDescent="0.3">
      <c r="A3337" s="8">
        <f>DATEVALUE(MID(B3337,1,10))+(IF(RIGHT(B3337,2)="PM",12,0)+MID(B3337,12,2))/24</f>
        <v>43765.75</v>
      </c>
      <c r="B3337" t="s">
        <v>3506</v>
      </c>
      <c r="C3337">
        <v>9660</v>
      </c>
      <c r="D3337">
        <v>9685.67</v>
      </c>
      <c r="E3337">
        <v>9600</v>
      </c>
      <c r="F3337">
        <v>9632.52</v>
      </c>
      <c r="G3337">
        <v>2367.7600000000002</v>
      </c>
      <c r="H3337">
        <v>22837851.109999999</v>
      </c>
    </row>
    <row r="3338" spans="1:8" x14ac:dyDescent="0.3">
      <c r="A3338" s="8">
        <f>DATEVALUE(MID(B3338,1,10))+(IF(RIGHT(B3338,2)="PM",12,0)+MID(B3338,12,2))/24</f>
        <v>43765.708333333336</v>
      </c>
      <c r="B3338" t="s">
        <v>3507</v>
      </c>
      <c r="C3338">
        <v>9678.6200000000008</v>
      </c>
      <c r="D3338">
        <v>9716.99</v>
      </c>
      <c r="E3338">
        <v>9570</v>
      </c>
      <c r="F3338">
        <v>9660</v>
      </c>
      <c r="G3338">
        <v>3617.99</v>
      </c>
      <c r="H3338">
        <v>34856022.380000003</v>
      </c>
    </row>
    <row r="3339" spans="1:8" x14ac:dyDescent="0.3">
      <c r="A3339" s="8">
        <f>DATEVALUE(MID(B3339,1,10))+(IF(RIGHT(B3339,2)="PM",12,0)+MID(B3339,12,2))/24</f>
        <v>43765.666666666664</v>
      </c>
      <c r="B3339" t="s">
        <v>3508</v>
      </c>
      <c r="C3339">
        <v>9526.44</v>
      </c>
      <c r="D3339">
        <v>9774.98</v>
      </c>
      <c r="E3339">
        <v>9376</v>
      </c>
      <c r="F3339">
        <v>9678.6200000000008</v>
      </c>
      <c r="G3339">
        <v>9255.16</v>
      </c>
      <c r="H3339">
        <v>89081447.379999995</v>
      </c>
    </row>
    <row r="3340" spans="1:8" x14ac:dyDescent="0.3">
      <c r="A3340" s="8">
        <f>DATEVALUE(MID(B3340,1,10))+(IF(RIGHT(B3340,2)="PM",12,0)+MID(B3340,12,2))/24</f>
        <v>43765.625</v>
      </c>
      <c r="B3340" t="s">
        <v>3509</v>
      </c>
      <c r="C3340">
        <v>9526.91</v>
      </c>
      <c r="D3340">
        <v>9610</v>
      </c>
      <c r="E3340">
        <v>9445</v>
      </c>
      <c r="F3340">
        <v>9526.44</v>
      </c>
      <c r="G3340">
        <v>5185.62</v>
      </c>
      <c r="H3340">
        <v>49385093.149999999</v>
      </c>
    </row>
    <row r="3341" spans="1:8" x14ac:dyDescent="0.3">
      <c r="A3341" s="8">
        <f>DATEVALUE(MID(B3341,1,10))+(IF(RIGHT(B3341,2)="PM",12,0)+MID(B3341,12,2))/24</f>
        <v>43765.583333333336</v>
      </c>
      <c r="B3341" t="s">
        <v>3510</v>
      </c>
      <c r="C3341">
        <v>9439.74</v>
      </c>
      <c r="D3341">
        <v>9579</v>
      </c>
      <c r="E3341">
        <v>9360</v>
      </c>
      <c r="F3341">
        <v>9526.91</v>
      </c>
      <c r="G3341">
        <v>5506.56</v>
      </c>
      <c r="H3341">
        <v>52200227.119999997</v>
      </c>
    </row>
    <row r="3342" spans="1:8" x14ac:dyDescent="0.3">
      <c r="A3342" s="8">
        <f>DATEVALUE(MID(B3342,1,10))+(IF(RIGHT(B3342,2)="PM",12,0)+MID(B3342,12,2))/24</f>
        <v>43765.541666666664</v>
      </c>
      <c r="B3342" t="s">
        <v>3511</v>
      </c>
      <c r="C3342">
        <v>9301</v>
      </c>
      <c r="D3342">
        <v>9521.11</v>
      </c>
      <c r="E3342">
        <v>9301</v>
      </c>
      <c r="F3342">
        <v>9439.74</v>
      </c>
      <c r="G3342">
        <v>4860.17</v>
      </c>
      <c r="H3342">
        <v>45759385.450000003</v>
      </c>
    </row>
    <row r="3343" spans="1:8" x14ac:dyDescent="0.3">
      <c r="A3343" s="8">
        <f>DATEVALUE(MID(B3343,1,10))+(IF(RIGHT(B3343,2)="PM",12,0)+MID(B3343,12,2))/24</f>
        <v>43766</v>
      </c>
      <c r="B3343" t="s">
        <v>3512</v>
      </c>
      <c r="C3343">
        <v>9275.83</v>
      </c>
      <c r="D3343">
        <v>9328.0499999999993</v>
      </c>
      <c r="E3343">
        <v>9211.19</v>
      </c>
      <c r="F3343">
        <v>9301</v>
      </c>
      <c r="G3343">
        <v>4102.1099999999997</v>
      </c>
      <c r="H3343">
        <v>38075579.549999997</v>
      </c>
    </row>
    <row r="3344" spans="1:8" x14ac:dyDescent="0.3">
      <c r="A3344" s="8">
        <f>DATEVALUE(MID(B3344,1,10))+(IF(RIGHT(B3344,2)="PM",12,0)+MID(B3344,12,2))/24</f>
        <v>43765.458333333336</v>
      </c>
      <c r="B3344" t="s">
        <v>3513</v>
      </c>
      <c r="C3344">
        <v>9393.7900000000009</v>
      </c>
      <c r="D3344">
        <v>9642.99</v>
      </c>
      <c r="E3344">
        <v>9207</v>
      </c>
      <c r="F3344">
        <v>9275.83</v>
      </c>
      <c r="G3344">
        <v>12420.22</v>
      </c>
      <c r="H3344">
        <v>117406818.12</v>
      </c>
    </row>
    <row r="3345" spans="1:8" x14ac:dyDescent="0.3">
      <c r="A3345" s="8">
        <f>DATEVALUE(MID(B3345,1,10))+(IF(RIGHT(B3345,2)="PM",12,0)+MID(B3345,12,2))/24</f>
        <v>43765.416666666664</v>
      </c>
      <c r="B3345" t="s">
        <v>3514</v>
      </c>
      <c r="C3345">
        <v>9232.65</v>
      </c>
      <c r="D3345">
        <v>9422.1</v>
      </c>
      <c r="E3345">
        <v>9230.8799999999992</v>
      </c>
      <c r="F3345">
        <v>9393.7900000000009</v>
      </c>
      <c r="G3345">
        <v>4265.9399999999996</v>
      </c>
      <c r="H3345">
        <v>39851366.789999999</v>
      </c>
    </row>
    <row r="3346" spans="1:8" x14ac:dyDescent="0.3">
      <c r="A3346" s="8">
        <f>DATEVALUE(MID(B3346,1,10))+(IF(RIGHT(B3346,2)="PM",12,0)+MID(B3346,12,2))/24</f>
        <v>43765.375</v>
      </c>
      <c r="B3346" t="s">
        <v>3515</v>
      </c>
      <c r="C3346">
        <v>9242.61</v>
      </c>
      <c r="D3346">
        <v>9299</v>
      </c>
      <c r="E3346">
        <v>9211</v>
      </c>
      <c r="F3346">
        <v>9232.65</v>
      </c>
      <c r="G3346">
        <v>2395.2600000000002</v>
      </c>
      <c r="H3346">
        <v>22166765.129999999</v>
      </c>
    </row>
    <row r="3347" spans="1:8" x14ac:dyDescent="0.3">
      <c r="A3347" s="8">
        <f>DATEVALUE(MID(B3347,1,10))+(IF(RIGHT(B3347,2)="PM",12,0)+MID(B3347,12,2))/24</f>
        <v>43765.333333333336</v>
      </c>
      <c r="B3347" t="s">
        <v>3516</v>
      </c>
      <c r="C3347">
        <v>9149.08</v>
      </c>
      <c r="D3347">
        <v>9282.18</v>
      </c>
      <c r="E3347">
        <v>9147.2900000000009</v>
      </c>
      <c r="F3347">
        <v>9242.61</v>
      </c>
      <c r="G3347">
        <v>1804.95</v>
      </c>
      <c r="H3347">
        <v>16632678.52</v>
      </c>
    </row>
    <row r="3348" spans="1:8" x14ac:dyDescent="0.3">
      <c r="A3348" s="8">
        <f>DATEVALUE(MID(B3348,1,10))+(IF(RIGHT(B3348,2)="PM",12,0)+MID(B3348,12,2))/24</f>
        <v>43765.291666666664</v>
      </c>
      <c r="B3348" t="s">
        <v>3517</v>
      </c>
      <c r="C3348">
        <v>9168.1</v>
      </c>
      <c r="D3348">
        <v>9206.1299999999992</v>
      </c>
      <c r="E3348">
        <v>9129.26</v>
      </c>
      <c r="F3348">
        <v>9149.08</v>
      </c>
      <c r="G3348">
        <v>1141.83</v>
      </c>
      <c r="H3348">
        <v>10467912.300000001</v>
      </c>
    </row>
    <row r="3349" spans="1:8" x14ac:dyDescent="0.3">
      <c r="A3349" s="8">
        <f>DATEVALUE(MID(B3349,1,10))+(IF(RIGHT(B3349,2)="PM",12,0)+MID(B3349,12,2))/24</f>
        <v>43765.25</v>
      </c>
      <c r="B3349" t="s">
        <v>3518</v>
      </c>
      <c r="C3349">
        <v>9180</v>
      </c>
      <c r="D3349">
        <v>9189.06</v>
      </c>
      <c r="E3349">
        <v>9137</v>
      </c>
      <c r="F3349">
        <v>9168.1</v>
      </c>
      <c r="G3349">
        <v>1154.57</v>
      </c>
      <c r="H3349">
        <v>10574405.970000001</v>
      </c>
    </row>
    <row r="3350" spans="1:8" x14ac:dyDescent="0.3">
      <c r="A3350" s="8">
        <f>DATEVALUE(MID(B3350,1,10))+(IF(RIGHT(B3350,2)="PM",12,0)+MID(B3350,12,2))/24</f>
        <v>43765.208333333336</v>
      </c>
      <c r="B3350" t="s">
        <v>3519</v>
      </c>
      <c r="C3350">
        <v>9099.42</v>
      </c>
      <c r="D3350">
        <v>9187.61</v>
      </c>
      <c r="E3350">
        <v>9086.44</v>
      </c>
      <c r="F3350">
        <v>9180</v>
      </c>
      <c r="G3350">
        <v>1451.32</v>
      </c>
      <c r="H3350">
        <v>13262927.560000001</v>
      </c>
    </row>
    <row r="3351" spans="1:8" x14ac:dyDescent="0.3">
      <c r="A3351" s="8">
        <f>DATEVALUE(MID(B3351,1,10))+(IF(RIGHT(B3351,2)="PM",12,0)+MID(B3351,12,2))/24</f>
        <v>43765.166666666664</v>
      </c>
      <c r="B3351" t="s">
        <v>3520</v>
      </c>
      <c r="C3351">
        <v>9131.61</v>
      </c>
      <c r="D3351">
        <v>9145.6</v>
      </c>
      <c r="E3351">
        <v>9074.34</v>
      </c>
      <c r="F3351">
        <v>9099.42</v>
      </c>
      <c r="G3351">
        <v>1403.42</v>
      </c>
      <c r="H3351">
        <v>12783991.66</v>
      </c>
    </row>
    <row r="3352" spans="1:8" x14ac:dyDescent="0.3">
      <c r="A3352" s="8">
        <f>DATEVALUE(MID(B3352,1,10))+(IF(RIGHT(B3352,2)="PM",12,0)+MID(B3352,12,2))/24</f>
        <v>43765.125</v>
      </c>
      <c r="B3352" t="s">
        <v>3521</v>
      </c>
      <c r="C3352">
        <v>9174.84</v>
      </c>
      <c r="D3352">
        <v>9205.2099999999991</v>
      </c>
      <c r="E3352">
        <v>9112.82</v>
      </c>
      <c r="F3352">
        <v>9131.61</v>
      </c>
      <c r="G3352">
        <v>1120.48</v>
      </c>
      <c r="H3352">
        <v>10256018.050000001</v>
      </c>
    </row>
    <row r="3353" spans="1:8" x14ac:dyDescent="0.3">
      <c r="A3353" s="8">
        <f>DATEVALUE(MID(B3353,1,10))+(IF(RIGHT(B3353,2)="PM",12,0)+MID(B3353,12,2))/24</f>
        <v>43765.083333333336</v>
      </c>
      <c r="B3353" t="s">
        <v>3522</v>
      </c>
      <c r="C3353">
        <v>9157.5300000000007</v>
      </c>
      <c r="D3353">
        <v>9187.6</v>
      </c>
      <c r="E3353">
        <v>9141.2999999999993</v>
      </c>
      <c r="F3353">
        <v>9174.84</v>
      </c>
      <c r="G3353">
        <v>923.05</v>
      </c>
      <c r="H3353">
        <v>8459546.3399999999</v>
      </c>
    </row>
    <row r="3354" spans="1:8" x14ac:dyDescent="0.3">
      <c r="A3354" s="8">
        <f>DATEVALUE(MID(B3354,1,10))+(IF(RIGHT(B3354,2)="PM",12,0)+MID(B3354,12,2))/24</f>
        <v>43765.041666666664</v>
      </c>
      <c r="B3354" t="s">
        <v>3523</v>
      </c>
      <c r="C3354">
        <v>9217</v>
      </c>
      <c r="D3354">
        <v>9225</v>
      </c>
      <c r="E3354">
        <v>9096</v>
      </c>
      <c r="F3354">
        <v>9157.5300000000007</v>
      </c>
      <c r="G3354">
        <v>1892.58</v>
      </c>
      <c r="H3354">
        <v>17336722.030000001</v>
      </c>
    </row>
    <row r="3355" spans="1:8" x14ac:dyDescent="0.3">
      <c r="A3355" s="8">
        <f>DATEVALUE(MID(B3355,1,10))+(IF(RIGHT(B3355,2)="PM",12,0)+MID(B3355,12,2))/24</f>
        <v>43765.5</v>
      </c>
      <c r="B3355" t="s">
        <v>3524</v>
      </c>
      <c r="C3355">
        <v>9230</v>
      </c>
      <c r="D3355">
        <v>9369.7999999999993</v>
      </c>
      <c r="E3355">
        <v>9175</v>
      </c>
      <c r="F3355">
        <v>9217</v>
      </c>
      <c r="G3355">
        <v>3775.43</v>
      </c>
      <c r="H3355">
        <v>35035983.229999997</v>
      </c>
    </row>
    <row r="3356" spans="1:8" x14ac:dyDescent="0.3">
      <c r="A3356" s="8">
        <f>DATEVALUE(MID(B3356,1,10))+(IF(RIGHT(B3356,2)="PM",12,0)+MID(B3356,12,2))/24</f>
        <v>43764.958333333336</v>
      </c>
      <c r="B3356" t="s">
        <v>3525</v>
      </c>
      <c r="C3356">
        <v>9149.36</v>
      </c>
      <c r="D3356">
        <v>9289.7000000000007</v>
      </c>
      <c r="E3356">
        <v>9113.23</v>
      </c>
      <c r="F3356">
        <v>9230</v>
      </c>
      <c r="G3356">
        <v>2098.34</v>
      </c>
      <c r="H3356">
        <v>19322831.25</v>
      </c>
    </row>
    <row r="3357" spans="1:8" x14ac:dyDescent="0.3">
      <c r="A3357" s="8">
        <f>DATEVALUE(MID(B3357,1,10))+(IF(RIGHT(B3357,2)="PM",12,0)+MID(B3357,12,2))/24</f>
        <v>43764.916666666664</v>
      </c>
      <c r="B3357" t="s">
        <v>3526</v>
      </c>
      <c r="C3357">
        <v>9214.0300000000007</v>
      </c>
      <c r="D3357">
        <v>9240</v>
      </c>
      <c r="E3357">
        <v>9120</v>
      </c>
      <c r="F3357">
        <v>9149.36</v>
      </c>
      <c r="G3357">
        <v>1927.36</v>
      </c>
      <c r="H3357">
        <v>17685260.850000001</v>
      </c>
    </row>
    <row r="3358" spans="1:8" x14ac:dyDescent="0.3">
      <c r="A3358" s="8">
        <f>DATEVALUE(MID(B3358,1,10))+(IF(RIGHT(B3358,2)="PM",12,0)+MID(B3358,12,2))/24</f>
        <v>43764.875</v>
      </c>
      <c r="B3358" t="s">
        <v>3527</v>
      </c>
      <c r="C3358">
        <v>9108.7099999999991</v>
      </c>
      <c r="D3358">
        <v>9228.18</v>
      </c>
      <c r="E3358">
        <v>9074.34</v>
      </c>
      <c r="F3358">
        <v>9214.0300000000007</v>
      </c>
      <c r="G3358">
        <v>2336.5300000000002</v>
      </c>
      <c r="H3358">
        <v>21417893.030000001</v>
      </c>
    </row>
    <row r="3359" spans="1:8" x14ac:dyDescent="0.3">
      <c r="A3359" s="8">
        <f>DATEVALUE(MID(B3359,1,10))+(IF(RIGHT(B3359,2)="PM",12,0)+MID(B3359,12,2))/24</f>
        <v>43764.833333333336</v>
      </c>
      <c r="B3359" t="s">
        <v>3528</v>
      </c>
      <c r="C3359">
        <v>8996.16</v>
      </c>
      <c r="D3359">
        <v>9147.81</v>
      </c>
      <c r="E3359">
        <v>8994.7900000000009</v>
      </c>
      <c r="F3359">
        <v>9108.7099999999991</v>
      </c>
      <c r="G3359">
        <v>2522.7600000000002</v>
      </c>
      <c r="H3359">
        <v>22887487.390000001</v>
      </c>
    </row>
    <row r="3360" spans="1:8" x14ac:dyDescent="0.3">
      <c r="A3360" s="8">
        <f>DATEVALUE(MID(B3360,1,10))+(IF(RIGHT(B3360,2)="PM",12,0)+MID(B3360,12,2))/24</f>
        <v>43764.791666666664</v>
      </c>
      <c r="B3360" t="s">
        <v>3529</v>
      </c>
      <c r="C3360">
        <v>9072.01</v>
      </c>
      <c r="D3360">
        <v>9170</v>
      </c>
      <c r="E3360">
        <v>8898.0499999999993</v>
      </c>
      <c r="F3360">
        <v>8996.16</v>
      </c>
      <c r="G3360">
        <v>4668.38</v>
      </c>
      <c r="H3360">
        <v>42124125.020000003</v>
      </c>
    </row>
    <row r="3361" spans="1:8" x14ac:dyDescent="0.3">
      <c r="A3361" s="8">
        <f>DATEVALUE(MID(B3361,1,10))+(IF(RIGHT(B3361,2)="PM",12,0)+MID(B3361,12,2))/24</f>
        <v>43764.75</v>
      </c>
      <c r="B3361" t="s">
        <v>3530</v>
      </c>
      <c r="C3361">
        <v>9131.06</v>
      </c>
      <c r="D3361">
        <v>9164.6299999999992</v>
      </c>
      <c r="E3361">
        <v>8855.5</v>
      </c>
      <c r="F3361">
        <v>9072.01</v>
      </c>
      <c r="G3361">
        <v>4354.3599999999997</v>
      </c>
      <c r="H3361">
        <v>39361730</v>
      </c>
    </row>
    <row r="3362" spans="1:8" x14ac:dyDescent="0.3">
      <c r="A3362" s="8">
        <f>DATEVALUE(MID(B3362,1,10))+(IF(RIGHT(B3362,2)="PM",12,0)+MID(B3362,12,2))/24</f>
        <v>43764.708333333336</v>
      </c>
      <c r="B3362" t="s">
        <v>3531</v>
      </c>
      <c r="C3362">
        <v>9166.51</v>
      </c>
      <c r="D3362">
        <v>9170</v>
      </c>
      <c r="E3362">
        <v>9075</v>
      </c>
      <c r="F3362">
        <v>9131.06</v>
      </c>
      <c r="G3362">
        <v>2363.9899999999998</v>
      </c>
      <c r="H3362">
        <v>21560638.059999999</v>
      </c>
    </row>
    <row r="3363" spans="1:8" x14ac:dyDescent="0.3">
      <c r="A3363" s="8">
        <f>DATEVALUE(MID(B3363,1,10))+(IF(RIGHT(B3363,2)="PM",12,0)+MID(B3363,12,2))/24</f>
        <v>43764.666666666664</v>
      </c>
      <c r="B3363" t="s">
        <v>3532</v>
      </c>
      <c r="C3363">
        <v>9196.5300000000007</v>
      </c>
      <c r="D3363">
        <v>9247.94</v>
      </c>
      <c r="E3363">
        <v>9050</v>
      </c>
      <c r="F3363">
        <v>9166.51</v>
      </c>
      <c r="G3363">
        <v>4841.8999999999996</v>
      </c>
      <c r="H3363">
        <v>44264722.880000003</v>
      </c>
    </row>
    <row r="3364" spans="1:8" x14ac:dyDescent="0.3">
      <c r="A3364" s="8">
        <f>DATEVALUE(MID(B3364,1,10))+(IF(RIGHT(B3364,2)="PM",12,0)+MID(B3364,12,2))/24</f>
        <v>43764.625</v>
      </c>
      <c r="B3364" t="s">
        <v>3533</v>
      </c>
      <c r="C3364">
        <v>9154.32</v>
      </c>
      <c r="D3364">
        <v>9297.76</v>
      </c>
      <c r="E3364">
        <v>9128</v>
      </c>
      <c r="F3364">
        <v>9196.5300000000007</v>
      </c>
      <c r="G3364">
        <v>4504.7700000000004</v>
      </c>
      <c r="H3364">
        <v>41508822.420000002</v>
      </c>
    </row>
    <row r="3365" spans="1:8" x14ac:dyDescent="0.3">
      <c r="A3365" s="8">
        <f>DATEVALUE(MID(B3365,1,10))+(IF(RIGHT(B3365,2)="PM",12,0)+MID(B3365,12,2))/24</f>
        <v>43764.583333333336</v>
      </c>
      <c r="B3365" t="s">
        <v>3534</v>
      </c>
      <c r="C3365">
        <v>9105.56</v>
      </c>
      <c r="D3365">
        <v>9210</v>
      </c>
      <c r="E3365">
        <v>9051</v>
      </c>
      <c r="F3365">
        <v>9154.32</v>
      </c>
      <c r="G3365">
        <v>4786.5</v>
      </c>
      <c r="H3365">
        <v>43692432.859999999</v>
      </c>
    </row>
    <row r="3366" spans="1:8" x14ac:dyDescent="0.3">
      <c r="A3366" s="8">
        <f>DATEVALUE(MID(B3366,1,10))+(IF(RIGHT(B3366,2)="PM",12,0)+MID(B3366,12,2))/24</f>
        <v>43764.541666666664</v>
      </c>
      <c r="B3366" t="s">
        <v>3535</v>
      </c>
      <c r="C3366">
        <v>9269.09</v>
      </c>
      <c r="D3366">
        <v>9272.7999999999993</v>
      </c>
      <c r="E3366">
        <v>9059</v>
      </c>
      <c r="F3366">
        <v>9105.56</v>
      </c>
      <c r="G3366">
        <v>5866.07</v>
      </c>
      <c r="H3366">
        <v>53703698.920000002</v>
      </c>
    </row>
    <row r="3367" spans="1:8" x14ac:dyDescent="0.3">
      <c r="A3367" s="8">
        <f>DATEVALUE(MID(B3367,1,10))+(IF(RIGHT(B3367,2)="PM",12,0)+MID(B3367,12,2))/24</f>
        <v>43765</v>
      </c>
      <c r="B3367" t="s">
        <v>3536</v>
      </c>
      <c r="C3367">
        <v>9224.2199999999993</v>
      </c>
      <c r="D3367">
        <v>9444.44</v>
      </c>
      <c r="E3367">
        <v>9182.17</v>
      </c>
      <c r="F3367">
        <v>9269.09</v>
      </c>
      <c r="G3367">
        <v>4976.07</v>
      </c>
      <c r="H3367">
        <v>46424279.380000003</v>
      </c>
    </row>
    <row r="3368" spans="1:8" x14ac:dyDescent="0.3">
      <c r="A3368" s="8">
        <f>DATEVALUE(MID(B3368,1,10))+(IF(RIGHT(B3368,2)="PM",12,0)+MID(B3368,12,2))/24</f>
        <v>43764.458333333336</v>
      </c>
      <c r="B3368" t="s">
        <v>3537</v>
      </c>
      <c r="C3368">
        <v>9236.2199999999993</v>
      </c>
      <c r="D3368">
        <v>9311.81</v>
      </c>
      <c r="E3368">
        <v>9151.43</v>
      </c>
      <c r="F3368">
        <v>9224.2199999999993</v>
      </c>
      <c r="G3368">
        <v>3440.91</v>
      </c>
      <c r="H3368">
        <v>31721813.420000002</v>
      </c>
    </row>
    <row r="3369" spans="1:8" x14ac:dyDescent="0.3">
      <c r="A3369" s="8">
        <f>DATEVALUE(MID(B3369,1,10))+(IF(RIGHT(B3369,2)="PM",12,0)+MID(B3369,12,2))/24</f>
        <v>43764.416666666664</v>
      </c>
      <c r="B3369" t="s">
        <v>3538</v>
      </c>
      <c r="C3369">
        <v>9143.99</v>
      </c>
      <c r="D3369">
        <v>9341.5499999999993</v>
      </c>
      <c r="E3369">
        <v>9125.7900000000009</v>
      </c>
      <c r="F3369">
        <v>9236.2199999999993</v>
      </c>
      <c r="G3369">
        <v>5019.18</v>
      </c>
      <c r="H3369">
        <v>46479067.960000001</v>
      </c>
    </row>
    <row r="3370" spans="1:8" x14ac:dyDescent="0.3">
      <c r="A3370" s="8">
        <f>DATEVALUE(MID(B3370,1,10))+(IF(RIGHT(B3370,2)="PM",12,0)+MID(B3370,12,2))/24</f>
        <v>43764.375</v>
      </c>
      <c r="B3370" t="s">
        <v>3539</v>
      </c>
      <c r="C3370">
        <v>9339.64</v>
      </c>
      <c r="D3370">
        <v>9348.82</v>
      </c>
      <c r="E3370">
        <v>8970</v>
      </c>
      <c r="F3370">
        <v>9143.99</v>
      </c>
      <c r="G3370">
        <v>12484.11</v>
      </c>
      <c r="H3370">
        <v>114450254.97</v>
      </c>
    </row>
    <row r="3371" spans="1:8" x14ac:dyDescent="0.3">
      <c r="A3371" s="8">
        <f>DATEVALUE(MID(B3371,1,10))+(IF(RIGHT(B3371,2)="PM",12,0)+MID(B3371,12,2))/24</f>
        <v>43764.333333333336</v>
      </c>
      <c r="B3371" t="s">
        <v>3540</v>
      </c>
      <c r="C3371">
        <v>9481.4699999999993</v>
      </c>
      <c r="D3371">
        <v>9486.58</v>
      </c>
      <c r="E3371">
        <v>9315</v>
      </c>
      <c r="F3371">
        <v>9339.64</v>
      </c>
      <c r="G3371">
        <v>4098.54</v>
      </c>
      <c r="H3371">
        <v>38524443.659999996</v>
      </c>
    </row>
    <row r="3372" spans="1:8" x14ac:dyDescent="0.3">
      <c r="A3372" s="8">
        <f>DATEVALUE(MID(B3372,1,10))+(IF(RIGHT(B3372,2)="PM",12,0)+MID(B3372,12,2))/24</f>
        <v>43764.291666666664</v>
      </c>
      <c r="B3372" t="s">
        <v>3541</v>
      </c>
      <c r="C3372">
        <v>9585.89</v>
      </c>
      <c r="D3372">
        <v>9613.7999999999993</v>
      </c>
      <c r="E3372">
        <v>9301.01</v>
      </c>
      <c r="F3372">
        <v>9481.4699999999993</v>
      </c>
      <c r="G3372">
        <v>5700.29</v>
      </c>
      <c r="H3372">
        <v>53924190.159999996</v>
      </c>
    </row>
    <row r="3373" spans="1:8" x14ac:dyDescent="0.3">
      <c r="A3373" s="8">
        <f>DATEVALUE(MID(B3373,1,10))+(IF(RIGHT(B3373,2)="PM",12,0)+MID(B3373,12,2))/24</f>
        <v>43764.25</v>
      </c>
      <c r="B3373" t="s">
        <v>3542</v>
      </c>
      <c r="C3373">
        <v>9601.86</v>
      </c>
      <c r="D3373">
        <v>9616.01</v>
      </c>
      <c r="E3373">
        <v>9560.07</v>
      </c>
      <c r="F3373">
        <v>9585.89</v>
      </c>
      <c r="G3373">
        <v>700.48</v>
      </c>
      <c r="H3373">
        <v>6713666.54</v>
      </c>
    </row>
    <row r="3374" spans="1:8" x14ac:dyDescent="0.3">
      <c r="A3374" s="8">
        <f>DATEVALUE(MID(B3374,1,10))+(IF(RIGHT(B3374,2)="PM",12,0)+MID(B3374,12,2))/24</f>
        <v>43764.208333333336</v>
      </c>
      <c r="B3374" t="s">
        <v>3543</v>
      </c>
      <c r="C3374">
        <v>9638.94</v>
      </c>
      <c r="D3374">
        <v>9670</v>
      </c>
      <c r="E3374">
        <v>9592.39</v>
      </c>
      <c r="F3374">
        <v>9594.8799999999992</v>
      </c>
      <c r="G3374">
        <v>1363.6</v>
      </c>
      <c r="H3374">
        <v>13128846.49</v>
      </c>
    </row>
    <row r="3375" spans="1:8" x14ac:dyDescent="0.3">
      <c r="A3375" s="8">
        <f>DATEVALUE(MID(B3375,1,10))+(IF(RIGHT(B3375,2)="PM",12,0)+MID(B3375,12,2))/24</f>
        <v>43764.166666666664</v>
      </c>
      <c r="B3375" t="s">
        <v>3544</v>
      </c>
      <c r="C3375">
        <v>9618</v>
      </c>
      <c r="D3375">
        <v>9627.5400000000009</v>
      </c>
      <c r="E3375">
        <v>9543.33</v>
      </c>
      <c r="F3375">
        <v>9600.2800000000007</v>
      </c>
      <c r="G3375">
        <v>665.74</v>
      </c>
      <c r="H3375">
        <v>6387860.9000000004</v>
      </c>
    </row>
    <row r="3376" spans="1:8" x14ac:dyDescent="0.3">
      <c r="A3376" s="8">
        <f>DATEVALUE(MID(B3376,1,10))+(IF(RIGHT(B3376,2)="PM",12,0)+MID(B3376,12,2))/24</f>
        <v>43764.125</v>
      </c>
      <c r="B3376" t="s">
        <v>3545</v>
      </c>
      <c r="C3376">
        <v>9599.6200000000008</v>
      </c>
      <c r="D3376">
        <v>9641.36</v>
      </c>
      <c r="E3376">
        <v>9553.9500000000007</v>
      </c>
      <c r="F3376">
        <v>9554.0499999999993</v>
      </c>
      <c r="G3376">
        <v>1339.67</v>
      </c>
      <c r="H3376">
        <v>12858234.199999999</v>
      </c>
    </row>
    <row r="3377" spans="1:8" x14ac:dyDescent="0.3">
      <c r="A3377" s="8">
        <f>DATEVALUE(MID(B3377,1,10))+(IF(RIGHT(B3377,2)="PM",12,0)+MID(B3377,12,2))/24</f>
        <v>43764.083333333336</v>
      </c>
      <c r="B3377" t="s">
        <v>3546</v>
      </c>
      <c r="C3377">
        <v>9585.76</v>
      </c>
      <c r="D3377">
        <v>9638.99</v>
      </c>
      <c r="E3377">
        <v>9585.76</v>
      </c>
      <c r="F3377">
        <v>9630.02</v>
      </c>
      <c r="G3377">
        <v>111.5</v>
      </c>
      <c r="H3377">
        <v>1072359.1399999999</v>
      </c>
    </row>
    <row r="3378" spans="1:8" x14ac:dyDescent="0.3">
      <c r="A3378" s="8">
        <f>DATEVALUE(MID(B3378,1,10))+(IF(RIGHT(B3378,2)="PM",12,0)+MID(B3378,12,2))/24</f>
        <v>43764.041666666664</v>
      </c>
      <c r="B3378" t="s">
        <v>3547</v>
      </c>
      <c r="C3378">
        <v>10011.09</v>
      </c>
      <c r="D3378">
        <v>10060.209999999999</v>
      </c>
      <c r="E3378">
        <v>9978.7099999999991</v>
      </c>
      <c r="F3378">
        <v>10027.23</v>
      </c>
      <c r="G3378">
        <v>763.33</v>
      </c>
      <c r="H3378">
        <v>7642347.4699999997</v>
      </c>
    </row>
    <row r="3379" spans="1:8" x14ac:dyDescent="0.3">
      <c r="A3379" s="8">
        <f>DATEVALUE(MID(B3379,1,10))+(IF(RIGHT(B3379,2)="PM",12,0)+MID(B3379,12,2))/24</f>
        <v>43764.5</v>
      </c>
      <c r="B3379" t="s">
        <v>3548</v>
      </c>
      <c r="C3379">
        <v>8655.02</v>
      </c>
      <c r="D3379">
        <v>9371.4</v>
      </c>
      <c r="E3379">
        <v>8470.3799999999992</v>
      </c>
      <c r="F3379">
        <v>9200.15</v>
      </c>
      <c r="G3379">
        <v>13828.04</v>
      </c>
      <c r="H3379">
        <v>123846551.45999999</v>
      </c>
    </row>
    <row r="3380" spans="1:8" x14ac:dyDescent="0.3">
      <c r="A3380" s="8">
        <f>DATEVALUE(MID(B3380,1,10))+(IF(RIGHT(B3380,2)="PM",12,0)+MID(B3380,12,2))/24</f>
        <v>43763.958333333336</v>
      </c>
      <c r="B3380" t="s">
        <v>3549</v>
      </c>
      <c r="C3380">
        <v>8591.7900000000009</v>
      </c>
      <c r="D3380">
        <v>8668</v>
      </c>
      <c r="E3380">
        <v>8590.18</v>
      </c>
      <c r="F3380">
        <v>8655.02</v>
      </c>
      <c r="G3380">
        <v>2034.41</v>
      </c>
      <c r="H3380">
        <v>17570838.030000001</v>
      </c>
    </row>
    <row r="3381" spans="1:8" x14ac:dyDescent="0.3">
      <c r="A3381" s="8">
        <f>DATEVALUE(MID(B3381,1,10))+(IF(RIGHT(B3381,2)="PM",12,0)+MID(B3381,12,2))/24</f>
        <v>43763.916666666664</v>
      </c>
      <c r="B3381" t="s">
        <v>3550</v>
      </c>
      <c r="C3381">
        <v>8597.61</v>
      </c>
      <c r="D3381">
        <v>8706.07</v>
      </c>
      <c r="E3381">
        <v>8550.0300000000007</v>
      </c>
      <c r="F3381">
        <v>8591.7900000000009</v>
      </c>
      <c r="G3381">
        <v>3936.06</v>
      </c>
      <c r="H3381">
        <v>33985799.869999997</v>
      </c>
    </row>
    <row r="3382" spans="1:8" x14ac:dyDescent="0.3">
      <c r="A3382" s="8">
        <f>DATEVALUE(MID(B3382,1,10))+(IF(RIGHT(B3382,2)="PM",12,0)+MID(B3382,12,2))/24</f>
        <v>43763.875</v>
      </c>
      <c r="B3382" t="s">
        <v>3551</v>
      </c>
      <c r="C3382">
        <v>8556.58</v>
      </c>
      <c r="D3382">
        <v>8635.6299999999992</v>
      </c>
      <c r="E3382">
        <v>8556.58</v>
      </c>
      <c r="F3382">
        <v>8597.61</v>
      </c>
      <c r="G3382">
        <v>1530.96</v>
      </c>
      <c r="H3382">
        <v>13151687.210000001</v>
      </c>
    </row>
    <row r="3383" spans="1:8" x14ac:dyDescent="0.3">
      <c r="A3383" s="8">
        <f>DATEVALUE(MID(B3383,1,10))+(IF(RIGHT(B3383,2)="PM",12,0)+MID(B3383,12,2))/24</f>
        <v>43763.833333333336</v>
      </c>
      <c r="B3383" t="s">
        <v>3552</v>
      </c>
      <c r="C3383">
        <v>8634.8700000000008</v>
      </c>
      <c r="D3383">
        <v>8657.27</v>
      </c>
      <c r="E3383">
        <v>8535</v>
      </c>
      <c r="F3383">
        <v>8556.58</v>
      </c>
      <c r="G3383">
        <v>2598.2800000000002</v>
      </c>
      <c r="H3383">
        <v>22393030.91</v>
      </c>
    </row>
    <row r="3384" spans="1:8" x14ac:dyDescent="0.3">
      <c r="A3384" s="8">
        <f>DATEVALUE(MID(B3384,1,10))+(IF(RIGHT(B3384,2)="PM",12,0)+MID(B3384,12,2))/24</f>
        <v>43763.791666666664</v>
      </c>
      <c r="B3384" t="s">
        <v>3553</v>
      </c>
      <c r="C3384">
        <v>8622</v>
      </c>
      <c r="D3384">
        <v>8670</v>
      </c>
      <c r="E3384">
        <v>8540</v>
      </c>
      <c r="F3384">
        <v>8634.8700000000008</v>
      </c>
      <c r="G3384">
        <v>3512.27</v>
      </c>
      <c r="H3384">
        <v>30204552.969999999</v>
      </c>
    </row>
    <row r="3385" spans="1:8" x14ac:dyDescent="0.3">
      <c r="A3385" s="8">
        <f>DATEVALUE(MID(B3385,1,10))+(IF(RIGHT(B3385,2)="PM",12,0)+MID(B3385,12,2))/24</f>
        <v>43763.75</v>
      </c>
      <c r="B3385" t="s">
        <v>3554</v>
      </c>
      <c r="C3385">
        <v>8622.51</v>
      </c>
      <c r="D3385">
        <v>8635.84</v>
      </c>
      <c r="E3385">
        <v>8609.94</v>
      </c>
      <c r="F3385">
        <v>8622</v>
      </c>
      <c r="G3385">
        <v>75.84</v>
      </c>
      <c r="H3385">
        <v>653982.41</v>
      </c>
    </row>
    <row r="3386" spans="1:8" x14ac:dyDescent="0.3">
      <c r="A3386" s="8">
        <f>DATEVALUE(MID(B3386,1,10))+(IF(RIGHT(B3386,2)="PM",12,0)+MID(B3386,12,2))/24</f>
        <v>43763.708333333336</v>
      </c>
      <c r="B3386" t="s">
        <v>3555</v>
      </c>
      <c r="C3386">
        <v>8526.86</v>
      </c>
      <c r="D3386">
        <v>8543.43</v>
      </c>
      <c r="E3386">
        <v>8471.08</v>
      </c>
      <c r="F3386">
        <v>8490.16</v>
      </c>
      <c r="G3386">
        <v>1205.33</v>
      </c>
      <c r="H3386">
        <v>10269353.52</v>
      </c>
    </row>
    <row r="3387" spans="1:8" x14ac:dyDescent="0.3">
      <c r="A3387" s="8">
        <f>DATEVALUE(MID(B3387,1,10))+(IF(RIGHT(B3387,2)="PM",12,0)+MID(B3387,12,2))/24</f>
        <v>43763.666666666664</v>
      </c>
      <c r="B3387" t="s">
        <v>3556</v>
      </c>
      <c r="C3387">
        <v>8263.16</v>
      </c>
      <c r="D3387">
        <v>8490</v>
      </c>
      <c r="E3387">
        <v>8247.2999999999993</v>
      </c>
      <c r="F3387">
        <v>8393.2099999999991</v>
      </c>
      <c r="G3387">
        <v>10241.98</v>
      </c>
      <c r="H3387">
        <v>85868436.370000005</v>
      </c>
    </row>
    <row r="3388" spans="1:8" x14ac:dyDescent="0.3">
      <c r="A3388" s="8">
        <f>DATEVALUE(MID(B3388,1,10))+(IF(RIGHT(B3388,2)="PM",12,0)+MID(B3388,12,2))/24</f>
        <v>43763.625</v>
      </c>
      <c r="B3388" t="s">
        <v>3557</v>
      </c>
      <c r="C3388">
        <v>7668.8</v>
      </c>
      <c r="D3388">
        <v>8403.9500000000007</v>
      </c>
      <c r="E3388">
        <v>7668.12</v>
      </c>
      <c r="F3388">
        <v>8263.16</v>
      </c>
      <c r="G3388">
        <v>10854.17</v>
      </c>
      <c r="H3388">
        <v>86971070.709999993</v>
      </c>
    </row>
    <row r="3389" spans="1:8" x14ac:dyDescent="0.3">
      <c r="A3389" s="8">
        <f>DATEVALUE(MID(B3389,1,10))+(IF(RIGHT(B3389,2)="PM",12,0)+MID(B3389,12,2))/24</f>
        <v>43763.583333333336</v>
      </c>
      <c r="B3389" t="s">
        <v>3558</v>
      </c>
      <c r="C3389">
        <v>7668.34</v>
      </c>
      <c r="D3389">
        <v>7694.44</v>
      </c>
      <c r="E3389">
        <v>7638.39</v>
      </c>
      <c r="F3389">
        <v>7668.8</v>
      </c>
      <c r="G3389">
        <v>2498.29</v>
      </c>
      <c r="H3389">
        <v>19152358.280000001</v>
      </c>
    </row>
    <row r="3390" spans="1:8" x14ac:dyDescent="0.3">
      <c r="A3390" s="8">
        <f>DATEVALUE(MID(B3390,1,10))+(IF(RIGHT(B3390,2)="PM",12,0)+MID(B3390,12,2))/24</f>
        <v>43763.541666666664</v>
      </c>
      <c r="B3390" t="s">
        <v>3559</v>
      </c>
      <c r="C3390">
        <v>7619.04</v>
      </c>
      <c r="D3390">
        <v>7688</v>
      </c>
      <c r="E3390">
        <v>7611.47</v>
      </c>
      <c r="F3390">
        <v>7668.34</v>
      </c>
      <c r="G3390">
        <v>2455.39</v>
      </c>
      <c r="H3390">
        <v>18774643.579999998</v>
      </c>
    </row>
    <row r="3391" spans="1:8" x14ac:dyDescent="0.3">
      <c r="A3391" s="8">
        <f>DATEVALUE(MID(B3391,1,10))+(IF(RIGHT(B3391,2)="PM",12,0)+MID(B3391,12,2))/24</f>
        <v>43764</v>
      </c>
      <c r="B3391" t="s">
        <v>3560</v>
      </c>
      <c r="C3391">
        <v>7581.1</v>
      </c>
      <c r="D3391">
        <v>7649.99</v>
      </c>
      <c r="E3391">
        <v>7578</v>
      </c>
      <c r="F3391">
        <v>7619.04</v>
      </c>
      <c r="G3391">
        <v>2850.58</v>
      </c>
      <c r="H3391">
        <v>21714084.09</v>
      </c>
    </row>
    <row r="3392" spans="1:8" x14ac:dyDescent="0.3">
      <c r="A3392" s="8">
        <f>DATEVALUE(MID(B3392,1,10))+(IF(RIGHT(B3392,2)="PM",12,0)+MID(B3392,12,2))/24</f>
        <v>43763.458333333336</v>
      </c>
      <c r="B3392" t="s">
        <v>3561</v>
      </c>
      <c r="C3392">
        <v>7583.92</v>
      </c>
      <c r="D3392">
        <v>7642.58</v>
      </c>
      <c r="E3392">
        <v>7564.65</v>
      </c>
      <c r="F3392">
        <v>7581.1</v>
      </c>
      <c r="G3392">
        <v>4532.5200000000004</v>
      </c>
      <c r="H3392">
        <v>34451581.899999999</v>
      </c>
    </row>
    <row r="3393" spans="1:8" x14ac:dyDescent="0.3">
      <c r="A3393" s="8">
        <f>DATEVALUE(MID(B3393,1,10))+(IF(RIGHT(B3393,2)="PM",12,0)+MID(B3393,12,2))/24</f>
        <v>43763.416666666664</v>
      </c>
      <c r="B3393" t="s">
        <v>3562</v>
      </c>
      <c r="C3393">
        <v>7450.8</v>
      </c>
      <c r="D3393">
        <v>7616.08</v>
      </c>
      <c r="E3393">
        <v>7439</v>
      </c>
      <c r="F3393">
        <v>7583.92</v>
      </c>
      <c r="G3393">
        <v>4578.01</v>
      </c>
      <c r="H3393">
        <v>34477444.640000001</v>
      </c>
    </row>
    <row r="3394" spans="1:8" x14ac:dyDescent="0.3">
      <c r="A3394" s="8">
        <f>DATEVALUE(MID(B3394,1,10))+(IF(RIGHT(B3394,2)="PM",12,0)+MID(B3394,12,2))/24</f>
        <v>43763.375</v>
      </c>
      <c r="B3394" t="s">
        <v>3563</v>
      </c>
      <c r="C3394">
        <v>7444.61</v>
      </c>
      <c r="D3394">
        <v>7459.95</v>
      </c>
      <c r="E3394">
        <v>7442</v>
      </c>
      <c r="F3394">
        <v>7450.8</v>
      </c>
      <c r="G3394">
        <v>732.42</v>
      </c>
      <c r="H3394">
        <v>5456293.3700000001</v>
      </c>
    </row>
    <row r="3395" spans="1:8" x14ac:dyDescent="0.3">
      <c r="A3395" s="8">
        <f>DATEVALUE(MID(B3395,1,10))+(IF(RIGHT(B3395,2)="PM",12,0)+MID(B3395,12,2))/24</f>
        <v>43763.333333333336</v>
      </c>
      <c r="B3395" t="s">
        <v>3564</v>
      </c>
      <c r="C3395">
        <v>7462.79</v>
      </c>
      <c r="D3395">
        <v>7475</v>
      </c>
      <c r="E3395">
        <v>7444.01</v>
      </c>
      <c r="F3395">
        <v>7444.61</v>
      </c>
      <c r="G3395">
        <v>1252.04</v>
      </c>
      <c r="H3395">
        <v>9337355.4399999995</v>
      </c>
    </row>
    <row r="3396" spans="1:8" x14ac:dyDescent="0.3">
      <c r="A3396" s="8">
        <f>DATEVALUE(MID(B3396,1,10))+(IF(RIGHT(B3396,2)="PM",12,0)+MID(B3396,12,2))/24</f>
        <v>43763.291666666664</v>
      </c>
      <c r="B3396" t="s">
        <v>3565</v>
      </c>
      <c r="C3396">
        <v>7443.78</v>
      </c>
      <c r="D3396">
        <v>7469</v>
      </c>
      <c r="E3396">
        <v>7441.82</v>
      </c>
      <c r="F3396">
        <v>7462.79</v>
      </c>
      <c r="G3396">
        <v>2042.22</v>
      </c>
      <c r="H3396">
        <v>15221428.710000001</v>
      </c>
    </row>
    <row r="3397" spans="1:8" x14ac:dyDescent="0.3">
      <c r="A3397" s="8">
        <f>DATEVALUE(MID(B3397,1,10))+(IF(RIGHT(B3397,2)="PM",12,0)+MID(B3397,12,2))/24</f>
        <v>43763.25</v>
      </c>
      <c r="B3397" t="s">
        <v>3566</v>
      </c>
      <c r="C3397">
        <v>7446.93</v>
      </c>
      <c r="D3397">
        <v>7464.78</v>
      </c>
      <c r="E3397">
        <v>7437.14</v>
      </c>
      <c r="F3397">
        <v>7443.78</v>
      </c>
      <c r="G3397">
        <v>921.85</v>
      </c>
      <c r="H3397">
        <v>6865372.9199999999</v>
      </c>
    </row>
    <row r="3398" spans="1:8" x14ac:dyDescent="0.3">
      <c r="A3398" s="8">
        <f>DATEVALUE(MID(B3398,1,10))+(IF(RIGHT(B3398,2)="PM",12,0)+MID(B3398,12,2))/24</f>
        <v>43763.208333333336</v>
      </c>
      <c r="B3398" t="s">
        <v>3567</v>
      </c>
      <c r="C3398">
        <v>7426.05</v>
      </c>
      <c r="D3398">
        <v>7449</v>
      </c>
      <c r="E3398">
        <v>7361</v>
      </c>
      <c r="F3398">
        <v>7446.93</v>
      </c>
      <c r="G3398">
        <v>1510.95</v>
      </c>
      <c r="H3398">
        <v>11204915.51</v>
      </c>
    </row>
    <row r="3399" spans="1:8" x14ac:dyDescent="0.3">
      <c r="A3399" s="8">
        <f>DATEVALUE(MID(B3399,1,10))+(IF(RIGHT(B3399,2)="PM",12,0)+MID(B3399,12,2))/24</f>
        <v>43763.166666666664</v>
      </c>
      <c r="B3399" t="s">
        <v>3568</v>
      </c>
      <c r="C3399">
        <v>7440</v>
      </c>
      <c r="D3399">
        <v>7442.95</v>
      </c>
      <c r="E3399">
        <v>7422.43</v>
      </c>
      <c r="F3399">
        <v>7426.05</v>
      </c>
      <c r="G3399">
        <v>806.59</v>
      </c>
      <c r="H3399">
        <v>5994076.3399999999</v>
      </c>
    </row>
    <row r="3400" spans="1:8" x14ac:dyDescent="0.3">
      <c r="A3400" s="8">
        <f>DATEVALUE(MID(B3400,1,10))+(IF(RIGHT(B3400,2)="PM",12,0)+MID(B3400,12,2))/24</f>
        <v>43763.125</v>
      </c>
      <c r="B3400" t="s">
        <v>3569</v>
      </c>
      <c r="C3400">
        <v>7435</v>
      </c>
      <c r="D3400">
        <v>7445.98</v>
      </c>
      <c r="E3400">
        <v>7427.81</v>
      </c>
      <c r="F3400">
        <v>7440</v>
      </c>
      <c r="G3400">
        <v>1024.53</v>
      </c>
      <c r="H3400">
        <v>7620231.4400000004</v>
      </c>
    </row>
    <row r="3401" spans="1:8" x14ac:dyDescent="0.3">
      <c r="A3401" s="8">
        <f>DATEVALUE(MID(B3401,1,10))+(IF(RIGHT(B3401,2)="PM",12,0)+MID(B3401,12,2))/24</f>
        <v>43763.083333333336</v>
      </c>
      <c r="B3401" t="s">
        <v>3570</v>
      </c>
      <c r="C3401">
        <v>7437.99</v>
      </c>
      <c r="D3401">
        <v>7459.29</v>
      </c>
      <c r="E3401">
        <v>7425.11</v>
      </c>
      <c r="F3401">
        <v>7435</v>
      </c>
      <c r="G3401">
        <v>1803.96</v>
      </c>
      <c r="H3401">
        <v>13422854.029999999</v>
      </c>
    </row>
    <row r="3402" spans="1:8" x14ac:dyDescent="0.3">
      <c r="A3402" s="8">
        <f>DATEVALUE(MID(B3402,1,10))+(IF(RIGHT(B3402,2)="PM",12,0)+MID(B3402,12,2))/24</f>
        <v>43763.041666666664</v>
      </c>
      <c r="B3402" t="s">
        <v>3571</v>
      </c>
      <c r="C3402">
        <v>7421.29</v>
      </c>
      <c r="D3402">
        <v>7446.69</v>
      </c>
      <c r="E3402">
        <v>7418.66</v>
      </c>
      <c r="F3402">
        <v>7437.99</v>
      </c>
      <c r="G3402">
        <v>692.3</v>
      </c>
      <c r="H3402">
        <v>5145678</v>
      </c>
    </row>
    <row r="3403" spans="1:8" x14ac:dyDescent="0.3">
      <c r="A3403" s="8">
        <f>DATEVALUE(MID(B3403,1,10))+(IF(RIGHT(B3403,2)="PM",12,0)+MID(B3403,12,2))/24</f>
        <v>43763.5</v>
      </c>
      <c r="B3403" t="s">
        <v>3572</v>
      </c>
      <c r="C3403">
        <v>7412.41</v>
      </c>
      <c r="D3403">
        <v>7434.1</v>
      </c>
      <c r="E3403">
        <v>7411.94</v>
      </c>
      <c r="F3403">
        <v>7421.29</v>
      </c>
      <c r="G3403">
        <v>883.73</v>
      </c>
      <c r="H3403">
        <v>6558690.2699999996</v>
      </c>
    </row>
    <row r="3404" spans="1:8" x14ac:dyDescent="0.3">
      <c r="A3404" s="8">
        <f>DATEVALUE(MID(B3404,1,10))+(IF(RIGHT(B3404,2)="PM",12,0)+MID(B3404,12,2))/24</f>
        <v>43762.958333333336</v>
      </c>
      <c r="B3404" t="s">
        <v>3573</v>
      </c>
      <c r="C3404">
        <v>7451.12</v>
      </c>
      <c r="D3404">
        <v>7465.75</v>
      </c>
      <c r="E3404">
        <v>7403.76</v>
      </c>
      <c r="F3404">
        <v>7412.41</v>
      </c>
      <c r="G3404">
        <v>1070.23</v>
      </c>
      <c r="H3404">
        <v>7960925.0700000003</v>
      </c>
    </row>
    <row r="3405" spans="1:8" x14ac:dyDescent="0.3">
      <c r="A3405" s="8">
        <f>DATEVALUE(MID(B3405,1,10))+(IF(RIGHT(B3405,2)="PM",12,0)+MID(B3405,12,2))/24</f>
        <v>43762.916666666664</v>
      </c>
      <c r="B3405" t="s">
        <v>3574</v>
      </c>
      <c r="C3405">
        <v>7430.34</v>
      </c>
      <c r="D3405">
        <v>7455.6</v>
      </c>
      <c r="E3405">
        <v>7430.16</v>
      </c>
      <c r="F3405">
        <v>7451.12</v>
      </c>
      <c r="G3405">
        <v>535.44000000000005</v>
      </c>
      <c r="H3405">
        <v>3986620.45</v>
      </c>
    </row>
    <row r="3406" spans="1:8" x14ac:dyDescent="0.3">
      <c r="A3406" s="8">
        <f>DATEVALUE(MID(B3406,1,10))+(IF(RIGHT(B3406,2)="PM",12,0)+MID(B3406,12,2))/24</f>
        <v>43762.875</v>
      </c>
      <c r="B3406" t="s">
        <v>3575</v>
      </c>
      <c r="C3406">
        <v>7442.16</v>
      </c>
      <c r="D3406">
        <v>7454</v>
      </c>
      <c r="E3406">
        <v>7429.41</v>
      </c>
      <c r="F3406">
        <v>7430.34</v>
      </c>
      <c r="G3406">
        <v>627.54999999999995</v>
      </c>
      <c r="H3406">
        <v>4670109.45</v>
      </c>
    </row>
    <row r="3407" spans="1:8" x14ac:dyDescent="0.3">
      <c r="A3407" s="8">
        <f>DATEVALUE(MID(B3407,1,10))+(IF(RIGHT(B3407,2)="PM",12,0)+MID(B3407,12,2))/24</f>
        <v>43762.833333333336</v>
      </c>
      <c r="B3407" t="s">
        <v>3576</v>
      </c>
      <c r="C3407">
        <v>7471.3</v>
      </c>
      <c r="D3407">
        <v>7471.96</v>
      </c>
      <c r="E3407">
        <v>7440</v>
      </c>
      <c r="F3407">
        <v>7442.16</v>
      </c>
      <c r="G3407">
        <v>664.51</v>
      </c>
      <c r="H3407">
        <v>4953211.1100000003</v>
      </c>
    </row>
    <row r="3408" spans="1:8" x14ac:dyDescent="0.3">
      <c r="A3408" s="8">
        <f>DATEVALUE(MID(B3408,1,10))+(IF(RIGHT(B3408,2)="PM",12,0)+MID(B3408,12,2))/24</f>
        <v>43762.791666666664</v>
      </c>
      <c r="B3408" t="s">
        <v>3577</v>
      </c>
      <c r="C3408">
        <v>7442</v>
      </c>
      <c r="D3408">
        <v>7479</v>
      </c>
      <c r="E3408">
        <v>7437.19</v>
      </c>
      <c r="F3408">
        <v>7471.3</v>
      </c>
      <c r="G3408">
        <v>1036.3599999999999</v>
      </c>
      <c r="H3408">
        <v>7728435.3099999996</v>
      </c>
    </row>
    <row r="3409" spans="1:8" x14ac:dyDescent="0.3">
      <c r="A3409" s="8">
        <f>DATEVALUE(MID(B3409,1,10))+(IF(RIGHT(B3409,2)="PM",12,0)+MID(B3409,12,2))/24</f>
        <v>43762.75</v>
      </c>
      <c r="B3409" t="s">
        <v>3578</v>
      </c>
      <c r="C3409">
        <v>7434.82</v>
      </c>
      <c r="D3409">
        <v>7457.99</v>
      </c>
      <c r="E3409">
        <v>7431.02</v>
      </c>
      <c r="F3409">
        <v>7442</v>
      </c>
      <c r="G3409">
        <v>887.3</v>
      </c>
      <c r="H3409">
        <v>6603552.5099999998</v>
      </c>
    </row>
    <row r="3410" spans="1:8" x14ac:dyDescent="0.3">
      <c r="A3410" s="8">
        <f>DATEVALUE(MID(B3410,1,10))+(IF(RIGHT(B3410,2)="PM",12,0)+MID(B3410,12,2))/24</f>
        <v>43762.708333333336</v>
      </c>
      <c r="B3410" t="s">
        <v>3579</v>
      </c>
      <c r="C3410">
        <v>7454.97</v>
      </c>
      <c r="D3410">
        <v>7457.97</v>
      </c>
      <c r="E3410">
        <v>7421.07</v>
      </c>
      <c r="F3410">
        <v>7434.82</v>
      </c>
      <c r="G3410">
        <v>937.4</v>
      </c>
      <c r="H3410">
        <v>6973935.2400000002</v>
      </c>
    </row>
    <row r="3411" spans="1:8" x14ac:dyDescent="0.3">
      <c r="A3411" s="8">
        <f>DATEVALUE(MID(B3411,1,10))+(IF(RIGHT(B3411,2)="PM",12,0)+MID(B3411,12,2))/24</f>
        <v>43762.666666666664</v>
      </c>
      <c r="B3411" t="s">
        <v>3580</v>
      </c>
      <c r="C3411">
        <v>7436.82</v>
      </c>
      <c r="D3411">
        <v>7463.01</v>
      </c>
      <c r="E3411">
        <v>7427.01</v>
      </c>
      <c r="F3411">
        <v>7454.97</v>
      </c>
      <c r="G3411">
        <v>1312.99</v>
      </c>
      <c r="H3411">
        <v>9775119.9000000004</v>
      </c>
    </row>
    <row r="3412" spans="1:8" x14ac:dyDescent="0.3">
      <c r="A3412" s="8">
        <f>DATEVALUE(MID(B3412,1,10))+(IF(RIGHT(B3412,2)="PM",12,0)+MID(B3412,12,2))/24</f>
        <v>43762.625</v>
      </c>
      <c r="B3412" t="s">
        <v>3581</v>
      </c>
      <c r="C3412">
        <v>7466.3</v>
      </c>
      <c r="D3412">
        <v>7469.75</v>
      </c>
      <c r="E3412">
        <v>7413.43</v>
      </c>
      <c r="F3412">
        <v>7436.82</v>
      </c>
      <c r="G3412">
        <v>2089.29</v>
      </c>
      <c r="H3412">
        <v>15535520.27</v>
      </c>
    </row>
    <row r="3413" spans="1:8" x14ac:dyDescent="0.3">
      <c r="A3413" s="8">
        <f>DATEVALUE(MID(B3413,1,10))+(IF(RIGHT(B3413,2)="PM",12,0)+MID(B3413,12,2))/24</f>
        <v>43762.583333333336</v>
      </c>
      <c r="B3413" t="s">
        <v>3582</v>
      </c>
      <c r="C3413">
        <v>7448</v>
      </c>
      <c r="D3413">
        <v>7503.68</v>
      </c>
      <c r="E3413">
        <v>7446.88</v>
      </c>
      <c r="F3413">
        <v>7466.3</v>
      </c>
      <c r="G3413">
        <v>2157.56</v>
      </c>
      <c r="H3413">
        <v>16128811.390000001</v>
      </c>
    </row>
    <row r="3414" spans="1:8" x14ac:dyDescent="0.3">
      <c r="A3414" s="8">
        <f>DATEVALUE(MID(B3414,1,10))+(IF(RIGHT(B3414,2)="PM",12,0)+MID(B3414,12,2))/24</f>
        <v>43762.541666666664</v>
      </c>
      <c r="B3414" t="s">
        <v>3583</v>
      </c>
      <c r="C3414">
        <v>7442.77</v>
      </c>
      <c r="D3414">
        <v>7465.98</v>
      </c>
      <c r="E3414">
        <v>7434.09</v>
      </c>
      <c r="F3414">
        <v>7448</v>
      </c>
      <c r="G3414">
        <v>1351.22</v>
      </c>
      <c r="H3414">
        <v>10064046.75</v>
      </c>
    </row>
    <row r="3415" spans="1:8" x14ac:dyDescent="0.3">
      <c r="A3415" s="8">
        <f>DATEVALUE(MID(B3415,1,10))+(IF(RIGHT(B3415,2)="PM",12,0)+MID(B3415,12,2))/24</f>
        <v>43763</v>
      </c>
      <c r="B3415" t="s">
        <v>3584</v>
      </c>
      <c r="C3415">
        <v>7421.83</v>
      </c>
      <c r="D3415">
        <v>7463.75</v>
      </c>
      <c r="E3415">
        <v>7420.06</v>
      </c>
      <c r="F3415">
        <v>7442.77</v>
      </c>
      <c r="G3415">
        <v>1118.81</v>
      </c>
      <c r="H3415">
        <v>8327143.3300000001</v>
      </c>
    </row>
    <row r="3416" spans="1:8" x14ac:dyDescent="0.3">
      <c r="A3416" s="8">
        <f>DATEVALUE(MID(B3416,1,10))+(IF(RIGHT(B3416,2)="PM",12,0)+MID(B3416,12,2))/24</f>
        <v>43762.458333333336</v>
      </c>
      <c r="B3416" t="s">
        <v>3585</v>
      </c>
      <c r="C3416">
        <v>7435.41</v>
      </c>
      <c r="D3416">
        <v>7441.98</v>
      </c>
      <c r="E3416">
        <v>7413</v>
      </c>
      <c r="F3416">
        <v>7421.83</v>
      </c>
      <c r="G3416">
        <v>1436.53</v>
      </c>
      <c r="H3416">
        <v>10664830.52</v>
      </c>
    </row>
    <row r="3417" spans="1:8" x14ac:dyDescent="0.3">
      <c r="A3417" s="8">
        <f>DATEVALUE(MID(B3417,1,10))+(IF(RIGHT(B3417,2)="PM",12,0)+MID(B3417,12,2))/24</f>
        <v>43762.416666666664</v>
      </c>
      <c r="B3417" t="s">
        <v>3586</v>
      </c>
      <c r="C3417">
        <v>7441</v>
      </c>
      <c r="D3417">
        <v>7459.88</v>
      </c>
      <c r="E3417">
        <v>7427.5</v>
      </c>
      <c r="F3417">
        <v>7435.41</v>
      </c>
      <c r="G3417">
        <v>1330.87</v>
      </c>
      <c r="H3417">
        <v>9904596.8100000005</v>
      </c>
    </row>
    <row r="3418" spans="1:8" x14ac:dyDescent="0.3">
      <c r="A3418" s="8">
        <f>DATEVALUE(MID(B3418,1,10))+(IF(RIGHT(B3418,2)="PM",12,0)+MID(B3418,12,2))/24</f>
        <v>43762.375</v>
      </c>
      <c r="B3418" t="s">
        <v>3587</v>
      </c>
      <c r="C3418">
        <v>7449.41</v>
      </c>
      <c r="D3418">
        <v>7478</v>
      </c>
      <c r="E3418">
        <v>7435.23</v>
      </c>
      <c r="F3418">
        <v>7441</v>
      </c>
      <c r="G3418">
        <v>1586.45</v>
      </c>
      <c r="H3418">
        <v>11825583.35</v>
      </c>
    </row>
    <row r="3419" spans="1:8" x14ac:dyDescent="0.3">
      <c r="A3419" s="8">
        <f>DATEVALUE(MID(B3419,1,10))+(IF(RIGHT(B3419,2)="PM",12,0)+MID(B3419,12,2))/24</f>
        <v>43762.333333333336</v>
      </c>
      <c r="B3419" t="s">
        <v>3588</v>
      </c>
      <c r="C3419">
        <v>7420.89</v>
      </c>
      <c r="D3419">
        <v>7459.95</v>
      </c>
      <c r="E3419">
        <v>7389.2</v>
      </c>
      <c r="F3419">
        <v>7449.41</v>
      </c>
      <c r="G3419">
        <v>1430.93</v>
      </c>
      <c r="H3419">
        <v>10625403.16</v>
      </c>
    </row>
    <row r="3420" spans="1:8" x14ac:dyDescent="0.3">
      <c r="A3420" s="8">
        <f>DATEVALUE(MID(B3420,1,10))+(IF(RIGHT(B3420,2)="PM",12,0)+MID(B3420,12,2))/24</f>
        <v>43762.291666666664</v>
      </c>
      <c r="B3420" t="s">
        <v>3589</v>
      </c>
      <c r="C3420">
        <v>7360.14</v>
      </c>
      <c r="D3420">
        <v>7441.67</v>
      </c>
      <c r="E3420">
        <v>7357.18</v>
      </c>
      <c r="F3420">
        <v>7420.89</v>
      </c>
      <c r="G3420">
        <v>1730.92</v>
      </c>
      <c r="H3420">
        <v>12832139.310000001</v>
      </c>
    </row>
    <row r="3421" spans="1:8" x14ac:dyDescent="0.3">
      <c r="A3421" s="8">
        <f>DATEVALUE(MID(B3421,1,10))+(IF(RIGHT(B3421,2)="PM",12,0)+MID(B3421,12,2))/24</f>
        <v>43762.25</v>
      </c>
      <c r="B3421" t="s">
        <v>3590</v>
      </c>
      <c r="C3421">
        <v>7412.81</v>
      </c>
      <c r="D3421">
        <v>7414.38</v>
      </c>
      <c r="E3421">
        <v>7337.99</v>
      </c>
      <c r="F3421">
        <v>7360.14</v>
      </c>
      <c r="G3421">
        <v>1877.48</v>
      </c>
      <c r="H3421">
        <v>13847559.560000001</v>
      </c>
    </row>
    <row r="3422" spans="1:8" x14ac:dyDescent="0.3">
      <c r="A3422" s="8">
        <f>DATEVALUE(MID(B3422,1,10))+(IF(RIGHT(B3422,2)="PM",12,0)+MID(B3422,12,2))/24</f>
        <v>43762.208333333336</v>
      </c>
      <c r="B3422" t="s">
        <v>3591</v>
      </c>
      <c r="C3422">
        <v>7417.43</v>
      </c>
      <c r="D3422">
        <v>7429.1</v>
      </c>
      <c r="E3422">
        <v>7407.49</v>
      </c>
      <c r="F3422">
        <v>7412.81</v>
      </c>
      <c r="G3422">
        <v>708.63</v>
      </c>
      <c r="H3422">
        <v>5256682.9000000004</v>
      </c>
    </row>
    <row r="3423" spans="1:8" x14ac:dyDescent="0.3">
      <c r="A3423" s="8">
        <f>DATEVALUE(MID(B3423,1,10))+(IF(RIGHT(B3423,2)="PM",12,0)+MID(B3423,12,2))/24</f>
        <v>43762.166666666664</v>
      </c>
      <c r="B3423" t="s">
        <v>3592</v>
      </c>
      <c r="C3423">
        <v>7410.88</v>
      </c>
      <c r="D3423">
        <v>7431.88</v>
      </c>
      <c r="E3423">
        <v>7397.13</v>
      </c>
      <c r="F3423">
        <v>7417.43</v>
      </c>
      <c r="G3423">
        <v>1525.61</v>
      </c>
      <c r="H3423">
        <v>11308762.560000001</v>
      </c>
    </row>
    <row r="3424" spans="1:8" x14ac:dyDescent="0.3">
      <c r="A3424" s="8">
        <f>DATEVALUE(MID(B3424,1,10))+(IF(RIGHT(B3424,2)="PM",12,0)+MID(B3424,12,2))/24</f>
        <v>43762.125</v>
      </c>
      <c r="B3424" t="s">
        <v>3593</v>
      </c>
      <c r="C3424">
        <v>7424.27</v>
      </c>
      <c r="D3424">
        <v>7434.85</v>
      </c>
      <c r="E3424">
        <v>7400</v>
      </c>
      <c r="F3424">
        <v>7410.88</v>
      </c>
      <c r="G3424">
        <v>1289.7</v>
      </c>
      <c r="H3424">
        <v>9561508.9299999997</v>
      </c>
    </row>
    <row r="3425" spans="1:8" x14ac:dyDescent="0.3">
      <c r="A3425" s="8">
        <f>DATEVALUE(MID(B3425,1,10))+(IF(RIGHT(B3425,2)="PM",12,0)+MID(B3425,12,2))/24</f>
        <v>43762.083333333336</v>
      </c>
      <c r="B3425" t="s">
        <v>3594</v>
      </c>
      <c r="C3425">
        <v>7440.25</v>
      </c>
      <c r="D3425">
        <v>7443.73</v>
      </c>
      <c r="E3425">
        <v>7400</v>
      </c>
      <c r="F3425">
        <v>7424.27</v>
      </c>
      <c r="G3425">
        <v>1449.58</v>
      </c>
      <c r="H3425">
        <v>10762838.9</v>
      </c>
    </row>
    <row r="3426" spans="1:8" x14ac:dyDescent="0.3">
      <c r="A3426" s="8">
        <f>DATEVALUE(MID(B3426,1,10))+(IF(RIGHT(B3426,2)="PM",12,0)+MID(B3426,12,2))/24</f>
        <v>43762.041666666664</v>
      </c>
      <c r="B3426" t="s">
        <v>3595</v>
      </c>
      <c r="C3426">
        <v>7459.72</v>
      </c>
      <c r="D3426">
        <v>7477.99</v>
      </c>
      <c r="E3426">
        <v>7420</v>
      </c>
      <c r="F3426">
        <v>7440.25</v>
      </c>
      <c r="G3426">
        <v>1071.46</v>
      </c>
      <c r="H3426">
        <v>7976634.9500000002</v>
      </c>
    </row>
    <row r="3427" spans="1:8" x14ac:dyDescent="0.3">
      <c r="A3427" s="8">
        <f>DATEVALUE(MID(B3427,1,10))+(IF(RIGHT(B3427,2)="PM",12,0)+MID(B3427,12,2))/24</f>
        <v>43762.5</v>
      </c>
      <c r="B3427" t="s">
        <v>3596</v>
      </c>
      <c r="C3427">
        <v>7466.62</v>
      </c>
      <c r="D3427">
        <v>7497.96</v>
      </c>
      <c r="E3427">
        <v>7448</v>
      </c>
      <c r="F3427">
        <v>7459.72</v>
      </c>
      <c r="G3427">
        <v>1226.8</v>
      </c>
      <c r="H3427">
        <v>9164656.7699999996</v>
      </c>
    </row>
    <row r="3428" spans="1:8" x14ac:dyDescent="0.3">
      <c r="A3428" s="8">
        <f>DATEVALUE(MID(B3428,1,10))+(IF(RIGHT(B3428,2)="PM",12,0)+MID(B3428,12,2))/24</f>
        <v>43761.958333333336</v>
      </c>
      <c r="B3428" t="s">
        <v>3597</v>
      </c>
      <c r="C3428">
        <v>7416.89</v>
      </c>
      <c r="D3428">
        <v>7476.02</v>
      </c>
      <c r="E3428">
        <v>7405.21</v>
      </c>
      <c r="F3428">
        <v>7466.62</v>
      </c>
      <c r="G3428">
        <v>1477.61</v>
      </c>
      <c r="H3428">
        <v>11003549.57</v>
      </c>
    </row>
    <row r="3429" spans="1:8" x14ac:dyDescent="0.3">
      <c r="A3429" s="8">
        <f>DATEVALUE(MID(B3429,1,10))+(IF(RIGHT(B3429,2)="PM",12,0)+MID(B3429,12,2))/24</f>
        <v>43761.916666666664</v>
      </c>
      <c r="B3429" t="s">
        <v>3598</v>
      </c>
      <c r="C3429">
        <v>7431.57</v>
      </c>
      <c r="D3429">
        <v>7472.72</v>
      </c>
      <c r="E3429">
        <v>7386.37</v>
      </c>
      <c r="F3429">
        <v>7416.89</v>
      </c>
      <c r="G3429">
        <v>1622.71</v>
      </c>
      <c r="H3429">
        <v>12047389.84</v>
      </c>
    </row>
    <row r="3430" spans="1:8" x14ac:dyDescent="0.3">
      <c r="A3430" s="8">
        <f>DATEVALUE(MID(B3430,1,10))+(IF(RIGHT(B3430,2)="PM",12,0)+MID(B3430,12,2))/24</f>
        <v>43761.875</v>
      </c>
      <c r="B3430" t="s">
        <v>3599</v>
      </c>
      <c r="C3430">
        <v>7486.37</v>
      </c>
      <c r="D3430">
        <v>7497.79</v>
      </c>
      <c r="E3430">
        <v>7426</v>
      </c>
      <c r="F3430">
        <v>7431.57</v>
      </c>
      <c r="G3430">
        <v>1064.97</v>
      </c>
      <c r="H3430">
        <v>7938383.8600000003</v>
      </c>
    </row>
    <row r="3431" spans="1:8" x14ac:dyDescent="0.3">
      <c r="A3431" s="8">
        <f>DATEVALUE(MID(B3431,1,10))+(IF(RIGHT(B3431,2)="PM",12,0)+MID(B3431,12,2))/24</f>
        <v>43761.833333333336</v>
      </c>
      <c r="B3431" t="s">
        <v>3600</v>
      </c>
      <c r="C3431">
        <v>7482.9</v>
      </c>
      <c r="D3431">
        <v>7498.99</v>
      </c>
      <c r="E3431">
        <v>7460.01</v>
      </c>
      <c r="F3431">
        <v>7486.37</v>
      </c>
      <c r="G3431">
        <v>1235.94</v>
      </c>
      <c r="H3431">
        <v>9236248.6699999999</v>
      </c>
    </row>
    <row r="3432" spans="1:8" x14ac:dyDescent="0.3">
      <c r="A3432" s="8">
        <f>DATEVALUE(MID(B3432,1,10))+(IF(RIGHT(B3432,2)="PM",12,0)+MID(B3432,12,2))/24</f>
        <v>43761.791666666664</v>
      </c>
      <c r="B3432" t="s">
        <v>3601</v>
      </c>
      <c r="C3432">
        <v>7506.38</v>
      </c>
      <c r="D3432">
        <v>7523.73</v>
      </c>
      <c r="E3432">
        <v>7480.05</v>
      </c>
      <c r="F3432">
        <v>7482.9</v>
      </c>
      <c r="G3432">
        <v>1469.41</v>
      </c>
      <c r="H3432">
        <v>11018317.869999999</v>
      </c>
    </row>
    <row r="3433" spans="1:8" x14ac:dyDescent="0.3">
      <c r="A3433" s="8">
        <f>DATEVALUE(MID(B3433,1,10))+(IF(RIGHT(B3433,2)="PM",12,0)+MID(B3433,12,2))/24</f>
        <v>43761.75</v>
      </c>
      <c r="B3433" t="s">
        <v>3602</v>
      </c>
      <c r="C3433">
        <v>7503.11</v>
      </c>
      <c r="D3433">
        <v>7535.55</v>
      </c>
      <c r="E3433">
        <v>7487.31</v>
      </c>
      <c r="F3433">
        <v>7506.38</v>
      </c>
      <c r="G3433">
        <v>1935.62</v>
      </c>
      <c r="H3433">
        <v>14540854.35</v>
      </c>
    </row>
    <row r="3434" spans="1:8" x14ac:dyDescent="0.3">
      <c r="A3434" s="8">
        <f>DATEVALUE(MID(B3434,1,10))+(IF(RIGHT(B3434,2)="PM",12,0)+MID(B3434,12,2))/24</f>
        <v>43761.708333333336</v>
      </c>
      <c r="B3434" t="s">
        <v>3603</v>
      </c>
      <c r="C3434">
        <v>7471.53</v>
      </c>
      <c r="D3434">
        <v>7514.26</v>
      </c>
      <c r="E3434">
        <v>7460.45</v>
      </c>
      <c r="F3434">
        <v>7503.11</v>
      </c>
      <c r="G3434">
        <v>1690.99</v>
      </c>
      <c r="H3434">
        <v>12652428.550000001</v>
      </c>
    </row>
    <row r="3435" spans="1:8" x14ac:dyDescent="0.3">
      <c r="A3435" s="8">
        <f>DATEVALUE(MID(B3435,1,10))+(IF(RIGHT(B3435,2)="PM",12,0)+MID(B3435,12,2))/24</f>
        <v>43761.666666666664</v>
      </c>
      <c r="B3435" t="s">
        <v>3604</v>
      </c>
      <c r="C3435">
        <v>7425.95</v>
      </c>
      <c r="D3435">
        <v>7499.5</v>
      </c>
      <c r="E3435">
        <v>7300</v>
      </c>
      <c r="F3435">
        <v>7471.53</v>
      </c>
      <c r="G3435">
        <v>5159.42</v>
      </c>
      <c r="H3435">
        <v>38296570.359999999</v>
      </c>
    </row>
    <row r="3436" spans="1:8" x14ac:dyDescent="0.3">
      <c r="A3436" s="8">
        <f>DATEVALUE(MID(B3436,1,10))+(IF(RIGHT(B3436,2)="PM",12,0)+MID(B3436,12,2))/24</f>
        <v>43761.625</v>
      </c>
      <c r="B3436" t="s">
        <v>3605</v>
      </c>
      <c r="C3436">
        <v>7467.92</v>
      </c>
      <c r="D3436">
        <v>7480</v>
      </c>
      <c r="E3436">
        <v>7423.74</v>
      </c>
      <c r="F3436">
        <v>7425.95</v>
      </c>
      <c r="G3436">
        <v>2644.19</v>
      </c>
      <c r="H3436">
        <v>19716193.870000001</v>
      </c>
    </row>
    <row r="3437" spans="1:8" x14ac:dyDescent="0.3">
      <c r="A3437" s="8">
        <f>DATEVALUE(MID(B3437,1,10))+(IF(RIGHT(B3437,2)="PM",12,0)+MID(B3437,12,2))/24</f>
        <v>43761.583333333336</v>
      </c>
      <c r="B3437" t="s">
        <v>3606</v>
      </c>
      <c r="C3437">
        <v>7465.28</v>
      </c>
      <c r="D3437">
        <v>7499.89</v>
      </c>
      <c r="E3437">
        <v>7440.06</v>
      </c>
      <c r="F3437">
        <v>7467.92</v>
      </c>
      <c r="G3437">
        <v>3704.25</v>
      </c>
      <c r="H3437">
        <v>27684966.09</v>
      </c>
    </row>
    <row r="3438" spans="1:8" x14ac:dyDescent="0.3">
      <c r="A3438" s="8">
        <f>DATEVALUE(MID(B3438,1,10))+(IF(RIGHT(B3438,2)="PM",12,0)+MID(B3438,12,2))/24</f>
        <v>43761.541666666664</v>
      </c>
      <c r="B3438" t="s">
        <v>3607</v>
      </c>
      <c r="C3438">
        <v>7550.59</v>
      </c>
      <c r="D3438">
        <v>7585.68</v>
      </c>
      <c r="E3438">
        <v>7400</v>
      </c>
      <c r="F3438">
        <v>7465.28</v>
      </c>
      <c r="G3438">
        <v>10358.290000000001</v>
      </c>
      <c r="H3438">
        <v>77573533.989999995</v>
      </c>
    </row>
    <row r="3439" spans="1:8" x14ac:dyDescent="0.3">
      <c r="A3439" s="8">
        <f>DATEVALUE(MID(B3439,1,10))+(IF(RIGHT(B3439,2)="PM",12,0)+MID(B3439,12,2))/24</f>
        <v>43762</v>
      </c>
      <c r="B3439" t="s">
        <v>3608</v>
      </c>
      <c r="C3439">
        <v>7963.57</v>
      </c>
      <c r="D3439">
        <v>7963.98</v>
      </c>
      <c r="E3439">
        <v>7500</v>
      </c>
      <c r="F3439">
        <v>7550.59</v>
      </c>
      <c r="G3439">
        <v>10062.11</v>
      </c>
      <c r="H3439">
        <v>77272538.969999999</v>
      </c>
    </row>
    <row r="3440" spans="1:8" x14ac:dyDescent="0.3">
      <c r="A3440" s="8">
        <f>DATEVALUE(MID(B3440,1,10))+(IF(RIGHT(B3440,2)="PM",12,0)+MID(B3440,12,2))/24</f>
        <v>43761.458333333336</v>
      </c>
      <c r="B3440" t="s">
        <v>3609</v>
      </c>
      <c r="C3440">
        <v>7996.15</v>
      </c>
      <c r="D3440">
        <v>8006.71</v>
      </c>
      <c r="E3440">
        <v>7945.31</v>
      </c>
      <c r="F3440">
        <v>7963.57</v>
      </c>
      <c r="G3440">
        <v>1594.12</v>
      </c>
      <c r="H3440">
        <v>12716869.33</v>
      </c>
    </row>
    <row r="3441" spans="1:8" x14ac:dyDescent="0.3">
      <c r="A3441" s="8">
        <f>DATEVALUE(MID(B3441,1,10))+(IF(RIGHT(B3441,2)="PM",12,0)+MID(B3441,12,2))/24</f>
        <v>43761.416666666664</v>
      </c>
      <c r="B3441" t="s">
        <v>3610</v>
      </c>
      <c r="C3441">
        <v>7991.21</v>
      </c>
      <c r="D3441">
        <v>8011.96</v>
      </c>
      <c r="E3441">
        <v>7986.19</v>
      </c>
      <c r="F3441">
        <v>7996.15</v>
      </c>
      <c r="G3441">
        <v>1086.3</v>
      </c>
      <c r="H3441">
        <v>8690331.9900000002</v>
      </c>
    </row>
    <row r="3442" spans="1:8" x14ac:dyDescent="0.3">
      <c r="A3442" s="8">
        <f>DATEVALUE(MID(B3442,1,10))+(IF(RIGHT(B3442,2)="PM",12,0)+MID(B3442,12,2))/24</f>
        <v>43761.375</v>
      </c>
      <c r="B3442" t="s">
        <v>3611</v>
      </c>
      <c r="C3442">
        <v>7976.15</v>
      </c>
      <c r="D3442">
        <v>7999</v>
      </c>
      <c r="E3442">
        <v>7972.55</v>
      </c>
      <c r="F3442">
        <v>7991.21</v>
      </c>
      <c r="G3442">
        <v>1141.3800000000001</v>
      </c>
      <c r="H3442">
        <v>9115511.3200000003</v>
      </c>
    </row>
    <row r="3443" spans="1:8" x14ac:dyDescent="0.3">
      <c r="A3443" s="8">
        <f>DATEVALUE(MID(B3443,1,10))+(IF(RIGHT(B3443,2)="PM",12,0)+MID(B3443,12,2))/24</f>
        <v>43761.333333333336</v>
      </c>
      <c r="B3443" t="s">
        <v>3612</v>
      </c>
      <c r="C3443">
        <v>7957.19</v>
      </c>
      <c r="D3443">
        <v>7994.1</v>
      </c>
      <c r="E3443">
        <v>7947.8</v>
      </c>
      <c r="F3443">
        <v>7976.15</v>
      </c>
      <c r="G3443">
        <v>1037.69</v>
      </c>
      <c r="H3443">
        <v>8272879.5700000003</v>
      </c>
    </row>
    <row r="3444" spans="1:8" x14ac:dyDescent="0.3">
      <c r="A3444" s="8">
        <f>DATEVALUE(MID(B3444,1,10))+(IF(RIGHT(B3444,2)="PM",12,0)+MID(B3444,12,2))/24</f>
        <v>43761.291666666664</v>
      </c>
      <c r="B3444" t="s">
        <v>3613</v>
      </c>
      <c r="C3444">
        <v>7969</v>
      </c>
      <c r="D3444">
        <v>7984.2</v>
      </c>
      <c r="E3444">
        <v>7945.76</v>
      </c>
      <c r="F3444">
        <v>7957.19</v>
      </c>
      <c r="G3444">
        <v>1059.1400000000001</v>
      </c>
      <c r="H3444">
        <v>8439795.5899999999</v>
      </c>
    </row>
    <row r="3445" spans="1:8" x14ac:dyDescent="0.3">
      <c r="A3445" s="8">
        <f>DATEVALUE(MID(B3445,1,10))+(IF(RIGHT(B3445,2)="PM",12,0)+MID(B3445,12,2))/24</f>
        <v>43761.25</v>
      </c>
      <c r="B3445" t="s">
        <v>3614</v>
      </c>
      <c r="C3445">
        <v>7953.8</v>
      </c>
      <c r="D3445">
        <v>7980.24</v>
      </c>
      <c r="E3445">
        <v>7938.79</v>
      </c>
      <c r="F3445">
        <v>7969</v>
      </c>
      <c r="G3445">
        <v>1120.8699999999999</v>
      </c>
      <c r="H3445">
        <v>8927290.4800000004</v>
      </c>
    </row>
    <row r="3446" spans="1:8" x14ac:dyDescent="0.3">
      <c r="A3446" s="8">
        <f>DATEVALUE(MID(B3446,1,10))+(IF(RIGHT(B3446,2)="PM",12,0)+MID(B3446,12,2))/24</f>
        <v>43761.208333333336</v>
      </c>
      <c r="B3446" t="s">
        <v>3615</v>
      </c>
      <c r="C3446">
        <v>7969.06</v>
      </c>
      <c r="D3446">
        <v>7971.84</v>
      </c>
      <c r="E3446">
        <v>7920</v>
      </c>
      <c r="F3446">
        <v>7953.8</v>
      </c>
      <c r="G3446">
        <v>1529.18</v>
      </c>
      <c r="H3446">
        <v>12153611.380000001</v>
      </c>
    </row>
    <row r="3447" spans="1:8" x14ac:dyDescent="0.3">
      <c r="A3447" s="8">
        <f>DATEVALUE(MID(B3447,1,10))+(IF(RIGHT(B3447,2)="PM",12,0)+MID(B3447,12,2))/24</f>
        <v>43761.166666666664</v>
      </c>
      <c r="B3447" t="s">
        <v>3616</v>
      </c>
      <c r="C3447">
        <v>7954.34</v>
      </c>
      <c r="D3447">
        <v>7975.01</v>
      </c>
      <c r="E3447">
        <v>7930</v>
      </c>
      <c r="F3447">
        <v>7969.06</v>
      </c>
      <c r="G3447">
        <v>1727.34</v>
      </c>
      <c r="H3447">
        <v>13745855.970000001</v>
      </c>
    </row>
    <row r="3448" spans="1:8" x14ac:dyDescent="0.3">
      <c r="A3448" s="8">
        <f>DATEVALUE(MID(B3448,1,10))+(IF(RIGHT(B3448,2)="PM",12,0)+MID(B3448,12,2))/24</f>
        <v>43761.125</v>
      </c>
      <c r="B3448" t="s">
        <v>3617</v>
      </c>
      <c r="C3448">
        <v>8033.92</v>
      </c>
      <c r="D3448">
        <v>8034.03</v>
      </c>
      <c r="E3448">
        <v>7930</v>
      </c>
      <c r="F3448">
        <v>7954.34</v>
      </c>
      <c r="G3448">
        <v>2017.71</v>
      </c>
      <c r="H3448">
        <v>16087594.66</v>
      </c>
    </row>
    <row r="3449" spans="1:8" x14ac:dyDescent="0.3">
      <c r="A3449" s="8">
        <f>DATEVALUE(MID(B3449,1,10))+(IF(RIGHT(B3449,2)="PM",12,0)+MID(B3449,12,2))/24</f>
        <v>43761.083333333336</v>
      </c>
      <c r="B3449" t="s">
        <v>3618</v>
      </c>
      <c r="C3449">
        <v>8032.56</v>
      </c>
      <c r="D3449">
        <v>8039.01</v>
      </c>
      <c r="E3449">
        <v>8011.11</v>
      </c>
      <c r="F3449">
        <v>8033.92</v>
      </c>
      <c r="G3449">
        <v>637.89</v>
      </c>
      <c r="H3449">
        <v>5120957.49</v>
      </c>
    </row>
    <row r="3450" spans="1:8" x14ac:dyDescent="0.3">
      <c r="A3450" s="8">
        <f>DATEVALUE(MID(B3450,1,10))+(IF(RIGHT(B3450,2)="PM",12,0)+MID(B3450,12,2))/24</f>
        <v>43761.041666666664</v>
      </c>
      <c r="B3450" t="s">
        <v>3619</v>
      </c>
      <c r="C3450">
        <v>8029.13</v>
      </c>
      <c r="D3450">
        <v>8047.59</v>
      </c>
      <c r="E3450">
        <v>8024.16</v>
      </c>
      <c r="F3450">
        <v>8032.56</v>
      </c>
      <c r="G3450">
        <v>959.75</v>
      </c>
      <c r="H3450">
        <v>7711542.3799999999</v>
      </c>
    </row>
    <row r="3451" spans="1:8" x14ac:dyDescent="0.3">
      <c r="A3451" s="8">
        <f>DATEVALUE(MID(B3451,1,10))+(IF(RIGHT(B3451,2)="PM",12,0)+MID(B3451,12,2))/24</f>
        <v>43761.5</v>
      </c>
      <c r="B3451" t="s">
        <v>3620</v>
      </c>
      <c r="C3451">
        <v>8020</v>
      </c>
      <c r="D3451">
        <v>8044.99</v>
      </c>
      <c r="E3451">
        <v>8000</v>
      </c>
      <c r="F3451">
        <v>8029.13</v>
      </c>
      <c r="G3451">
        <v>1279.3399999999999</v>
      </c>
      <c r="H3451">
        <v>10264812.35</v>
      </c>
    </row>
    <row r="3452" spans="1:8" x14ac:dyDescent="0.3">
      <c r="A3452" s="8">
        <f>DATEVALUE(MID(B3452,1,10))+(IF(RIGHT(B3452,2)="PM",12,0)+MID(B3452,12,2))/24</f>
        <v>43760.958333333336</v>
      </c>
      <c r="B3452" t="s">
        <v>3621</v>
      </c>
      <c r="C3452">
        <v>8074.97</v>
      </c>
      <c r="D3452">
        <v>8079.44</v>
      </c>
      <c r="E3452">
        <v>8000</v>
      </c>
      <c r="F3452">
        <v>8020</v>
      </c>
      <c r="G3452">
        <v>2754.74</v>
      </c>
      <c r="H3452">
        <v>22117623.690000001</v>
      </c>
    </row>
    <row r="3453" spans="1:8" x14ac:dyDescent="0.3">
      <c r="A3453" s="8">
        <f>DATEVALUE(MID(B3453,1,10))+(IF(RIGHT(B3453,2)="PM",12,0)+MID(B3453,12,2))/24</f>
        <v>43760.916666666664</v>
      </c>
      <c r="B3453" t="s">
        <v>3622</v>
      </c>
      <c r="C3453">
        <v>8091.38</v>
      </c>
      <c r="D3453">
        <v>8108.01</v>
      </c>
      <c r="E3453">
        <v>8056.84</v>
      </c>
      <c r="F3453">
        <v>8074.97</v>
      </c>
      <c r="G3453">
        <v>1091.76</v>
      </c>
      <c r="H3453">
        <v>8829180.6199999992</v>
      </c>
    </row>
    <row r="3454" spans="1:8" x14ac:dyDescent="0.3">
      <c r="A3454" s="8">
        <f>DATEVALUE(MID(B3454,1,10))+(IF(RIGHT(B3454,2)="PM",12,0)+MID(B3454,12,2))/24</f>
        <v>43760.875</v>
      </c>
      <c r="B3454" t="s">
        <v>3623</v>
      </c>
      <c r="C3454">
        <v>8115.36</v>
      </c>
      <c r="D3454">
        <v>8117.38</v>
      </c>
      <c r="E3454">
        <v>8090</v>
      </c>
      <c r="F3454">
        <v>8091.38</v>
      </c>
      <c r="G3454">
        <v>690.02</v>
      </c>
      <c r="H3454">
        <v>5592384.6900000004</v>
      </c>
    </row>
    <row r="3455" spans="1:8" x14ac:dyDescent="0.3">
      <c r="A3455" s="8">
        <f>DATEVALUE(MID(B3455,1,10))+(IF(RIGHT(B3455,2)="PM",12,0)+MID(B3455,12,2))/24</f>
        <v>43760.833333333336</v>
      </c>
      <c r="B3455" t="s">
        <v>3624</v>
      </c>
      <c r="C3455">
        <v>8167.91</v>
      </c>
      <c r="D3455">
        <v>8168.72</v>
      </c>
      <c r="E3455">
        <v>8055</v>
      </c>
      <c r="F3455">
        <v>8115.36</v>
      </c>
      <c r="G3455">
        <v>3073.63</v>
      </c>
      <c r="H3455">
        <v>24912891.25</v>
      </c>
    </row>
    <row r="3456" spans="1:8" x14ac:dyDescent="0.3">
      <c r="A3456" s="8">
        <f>DATEVALUE(MID(B3456,1,10))+(IF(RIGHT(B3456,2)="PM",12,0)+MID(B3456,12,2))/24</f>
        <v>43760.791666666664</v>
      </c>
      <c r="B3456" t="s">
        <v>3625</v>
      </c>
      <c r="C3456">
        <v>8190.38</v>
      </c>
      <c r="D3456">
        <v>8194.39</v>
      </c>
      <c r="E3456">
        <v>8156</v>
      </c>
      <c r="F3456">
        <v>8167.91</v>
      </c>
      <c r="G3456">
        <v>993.17</v>
      </c>
      <c r="H3456">
        <v>8118576.4500000002</v>
      </c>
    </row>
    <row r="3457" spans="1:8" x14ac:dyDescent="0.3">
      <c r="A3457" s="8">
        <f>DATEVALUE(MID(B3457,1,10))+(IF(RIGHT(B3457,2)="PM",12,0)+MID(B3457,12,2))/24</f>
        <v>43760.75</v>
      </c>
      <c r="B3457" t="s">
        <v>3626</v>
      </c>
      <c r="C3457">
        <v>8203.6200000000008</v>
      </c>
      <c r="D3457">
        <v>8206.69</v>
      </c>
      <c r="E3457">
        <v>8175.17</v>
      </c>
      <c r="F3457">
        <v>8190.38</v>
      </c>
      <c r="G3457">
        <v>700.24</v>
      </c>
      <c r="H3457">
        <v>5735964.9500000002</v>
      </c>
    </row>
    <row r="3458" spans="1:8" x14ac:dyDescent="0.3">
      <c r="A3458" s="8">
        <f>DATEVALUE(MID(B3458,1,10))+(IF(RIGHT(B3458,2)="PM",12,0)+MID(B3458,12,2))/24</f>
        <v>43760.708333333336</v>
      </c>
      <c r="B3458" t="s">
        <v>3627</v>
      </c>
      <c r="C3458">
        <v>8198.36</v>
      </c>
      <c r="D3458">
        <v>8209.83</v>
      </c>
      <c r="E3458">
        <v>8185.52</v>
      </c>
      <c r="F3458">
        <v>8203.6200000000008</v>
      </c>
      <c r="G3458">
        <v>674.6</v>
      </c>
      <c r="H3458">
        <v>5531022.79</v>
      </c>
    </row>
    <row r="3459" spans="1:8" x14ac:dyDescent="0.3">
      <c r="A3459" s="8">
        <f>DATEVALUE(MID(B3459,1,10))+(IF(RIGHT(B3459,2)="PM",12,0)+MID(B3459,12,2))/24</f>
        <v>43760.666666666664</v>
      </c>
      <c r="B3459" t="s">
        <v>3628</v>
      </c>
      <c r="C3459">
        <v>8210.31</v>
      </c>
      <c r="D3459">
        <v>8223.24</v>
      </c>
      <c r="E3459">
        <v>8185.38</v>
      </c>
      <c r="F3459">
        <v>8198.36</v>
      </c>
      <c r="G3459">
        <v>1015.95</v>
      </c>
      <c r="H3459">
        <v>8337696.0999999996</v>
      </c>
    </row>
    <row r="3460" spans="1:8" x14ac:dyDescent="0.3">
      <c r="A3460" s="8">
        <f>DATEVALUE(MID(B3460,1,10))+(IF(RIGHT(B3460,2)="PM",12,0)+MID(B3460,12,2))/24</f>
        <v>43760.625</v>
      </c>
      <c r="B3460" t="s">
        <v>3629</v>
      </c>
      <c r="C3460">
        <v>8194.64</v>
      </c>
      <c r="D3460">
        <v>8214.9699999999993</v>
      </c>
      <c r="E3460">
        <v>8165</v>
      </c>
      <c r="F3460">
        <v>8210.31</v>
      </c>
      <c r="G3460">
        <v>1516.91</v>
      </c>
      <c r="H3460">
        <v>12428833.220000001</v>
      </c>
    </row>
    <row r="3461" spans="1:8" x14ac:dyDescent="0.3">
      <c r="A3461" s="8">
        <f>DATEVALUE(MID(B3461,1,10))+(IF(RIGHT(B3461,2)="PM",12,0)+MID(B3461,12,2))/24</f>
        <v>43760.583333333336</v>
      </c>
      <c r="B3461" t="s">
        <v>3630</v>
      </c>
      <c r="C3461">
        <v>8223.52</v>
      </c>
      <c r="D3461">
        <v>8229.3799999999992</v>
      </c>
      <c r="E3461">
        <v>8189.99</v>
      </c>
      <c r="F3461">
        <v>8194.64</v>
      </c>
      <c r="G3461">
        <v>1351.57</v>
      </c>
      <c r="H3461">
        <v>11099786.1</v>
      </c>
    </row>
    <row r="3462" spans="1:8" x14ac:dyDescent="0.3">
      <c r="A3462" s="8">
        <f>DATEVALUE(MID(B3462,1,10))+(IF(RIGHT(B3462,2)="PM",12,0)+MID(B3462,12,2))/24</f>
        <v>43760.541666666664</v>
      </c>
      <c r="B3462" t="s">
        <v>3631</v>
      </c>
      <c r="C3462">
        <v>8242.0300000000007</v>
      </c>
      <c r="D3462">
        <v>8250</v>
      </c>
      <c r="E3462">
        <v>8195</v>
      </c>
      <c r="F3462">
        <v>8223.52</v>
      </c>
      <c r="G3462">
        <v>1341.24</v>
      </c>
      <c r="H3462">
        <v>11028484.890000001</v>
      </c>
    </row>
    <row r="3463" spans="1:8" x14ac:dyDescent="0.3">
      <c r="A3463" s="8">
        <f>DATEVALUE(MID(B3463,1,10))+(IF(RIGHT(B3463,2)="PM",12,0)+MID(B3463,12,2))/24</f>
        <v>43761</v>
      </c>
      <c r="B3463" t="s">
        <v>3632</v>
      </c>
      <c r="C3463">
        <v>8276.16</v>
      </c>
      <c r="D3463">
        <v>8297.99</v>
      </c>
      <c r="E3463">
        <v>8224.84</v>
      </c>
      <c r="F3463">
        <v>8242.0300000000007</v>
      </c>
      <c r="G3463">
        <v>1939.11</v>
      </c>
      <c r="H3463">
        <v>16013106.199999999</v>
      </c>
    </row>
    <row r="3464" spans="1:8" x14ac:dyDescent="0.3">
      <c r="A3464" s="8">
        <f>DATEVALUE(MID(B3464,1,10))+(IF(RIGHT(B3464,2)="PM",12,0)+MID(B3464,12,2))/24</f>
        <v>43760.458333333336</v>
      </c>
      <c r="B3464" t="s">
        <v>3633</v>
      </c>
      <c r="C3464">
        <v>8241.4699999999993</v>
      </c>
      <c r="D3464">
        <v>8278.9699999999993</v>
      </c>
      <c r="E3464">
        <v>8226.9699999999993</v>
      </c>
      <c r="F3464">
        <v>8276.16</v>
      </c>
      <c r="G3464">
        <v>1742.05</v>
      </c>
      <c r="H3464">
        <v>14376593.92</v>
      </c>
    </row>
    <row r="3465" spans="1:8" x14ac:dyDescent="0.3">
      <c r="A3465" s="8">
        <f>DATEVALUE(MID(B3465,1,10))+(IF(RIGHT(B3465,2)="PM",12,0)+MID(B3465,12,2))/24</f>
        <v>43760.416666666664</v>
      </c>
      <c r="B3465" t="s">
        <v>3634</v>
      </c>
      <c r="C3465">
        <v>8269.49</v>
      </c>
      <c r="D3465">
        <v>8278.5</v>
      </c>
      <c r="E3465">
        <v>8210.14</v>
      </c>
      <c r="F3465">
        <v>8241.4699999999993</v>
      </c>
      <c r="G3465">
        <v>2247.65</v>
      </c>
      <c r="H3465">
        <v>18524610.57</v>
      </c>
    </row>
    <row r="3466" spans="1:8" x14ac:dyDescent="0.3">
      <c r="A3466" s="8">
        <f>DATEVALUE(MID(B3466,1,10))+(IF(RIGHT(B3466,2)="PM",12,0)+MID(B3466,12,2))/24</f>
        <v>43760.375</v>
      </c>
      <c r="B3466" t="s">
        <v>3635</v>
      </c>
      <c r="C3466">
        <v>8248.83</v>
      </c>
      <c r="D3466">
        <v>8270.89</v>
      </c>
      <c r="E3466">
        <v>8234.5</v>
      </c>
      <c r="F3466">
        <v>8269.49</v>
      </c>
      <c r="G3466">
        <v>1814.69</v>
      </c>
      <c r="H3466">
        <v>14978005.82</v>
      </c>
    </row>
    <row r="3467" spans="1:8" x14ac:dyDescent="0.3">
      <c r="A3467" s="8">
        <f>DATEVALUE(MID(B3467,1,10))+(IF(RIGHT(B3467,2)="PM",12,0)+MID(B3467,12,2))/24</f>
        <v>43760.333333333336</v>
      </c>
      <c r="B3467" t="s">
        <v>3636</v>
      </c>
      <c r="C3467">
        <v>8208.6</v>
      </c>
      <c r="D3467">
        <v>8256.33</v>
      </c>
      <c r="E3467">
        <v>8208.51</v>
      </c>
      <c r="F3467">
        <v>8248.83</v>
      </c>
      <c r="G3467">
        <v>1758.15</v>
      </c>
      <c r="H3467">
        <v>14468017.359999999</v>
      </c>
    </row>
    <row r="3468" spans="1:8" x14ac:dyDescent="0.3">
      <c r="A3468" s="8">
        <f>DATEVALUE(MID(B3468,1,10))+(IF(RIGHT(B3468,2)="PM",12,0)+MID(B3468,12,2))/24</f>
        <v>43760.291666666664</v>
      </c>
      <c r="B3468" t="s">
        <v>3637</v>
      </c>
      <c r="C3468">
        <v>8200.57</v>
      </c>
      <c r="D3468">
        <v>8226.57</v>
      </c>
      <c r="E3468">
        <v>8190.08</v>
      </c>
      <c r="F3468">
        <v>8208.6</v>
      </c>
      <c r="G3468">
        <v>1138.05</v>
      </c>
      <c r="H3468">
        <v>9342167.6199999992</v>
      </c>
    </row>
    <row r="3469" spans="1:8" x14ac:dyDescent="0.3">
      <c r="A3469" s="8">
        <f>DATEVALUE(MID(B3469,1,10))+(IF(RIGHT(B3469,2)="PM",12,0)+MID(B3469,12,2))/24</f>
        <v>43760.25</v>
      </c>
      <c r="B3469" t="s">
        <v>3638</v>
      </c>
      <c r="C3469">
        <v>8208.09</v>
      </c>
      <c r="D3469">
        <v>8209.44</v>
      </c>
      <c r="E3469">
        <v>8187.49</v>
      </c>
      <c r="F3469">
        <v>8200.57</v>
      </c>
      <c r="G3469">
        <v>697.58</v>
      </c>
      <c r="H3469">
        <v>5718296.1799999997</v>
      </c>
    </row>
    <row r="3470" spans="1:8" x14ac:dyDescent="0.3">
      <c r="A3470" s="8">
        <f>DATEVALUE(MID(B3470,1,10))+(IF(RIGHT(B3470,2)="PM",12,0)+MID(B3470,12,2))/24</f>
        <v>43760.208333333336</v>
      </c>
      <c r="B3470" t="s">
        <v>3639</v>
      </c>
      <c r="C3470">
        <v>8212.2999999999993</v>
      </c>
      <c r="D3470">
        <v>8218.5499999999993</v>
      </c>
      <c r="E3470">
        <v>8190.87</v>
      </c>
      <c r="F3470">
        <v>8208.09</v>
      </c>
      <c r="G3470">
        <v>744.48</v>
      </c>
      <c r="H3470">
        <v>6109687.6200000001</v>
      </c>
    </row>
    <row r="3471" spans="1:8" x14ac:dyDescent="0.3">
      <c r="A3471" s="8">
        <f>DATEVALUE(MID(B3471,1,10))+(IF(RIGHT(B3471,2)="PM",12,0)+MID(B3471,12,2))/24</f>
        <v>43760.166666666664</v>
      </c>
      <c r="B3471" t="s">
        <v>3640</v>
      </c>
      <c r="C3471">
        <v>8201.5400000000009</v>
      </c>
      <c r="D3471">
        <v>8218.5400000000009</v>
      </c>
      <c r="E3471">
        <v>8189.12</v>
      </c>
      <c r="F3471">
        <v>8212.2999999999993</v>
      </c>
      <c r="G3471">
        <v>934.46</v>
      </c>
      <c r="H3471">
        <v>7666784.1600000001</v>
      </c>
    </row>
    <row r="3472" spans="1:8" x14ac:dyDescent="0.3">
      <c r="A3472" s="8">
        <f>DATEVALUE(MID(B3472,1,10))+(IF(RIGHT(B3472,2)="PM",12,0)+MID(B3472,12,2))/24</f>
        <v>43760.125</v>
      </c>
      <c r="B3472" t="s">
        <v>3641</v>
      </c>
      <c r="C3472">
        <v>8181.71</v>
      </c>
      <c r="D3472">
        <v>8208.4500000000007</v>
      </c>
      <c r="E3472">
        <v>8175.23</v>
      </c>
      <c r="F3472">
        <v>8201.5400000000009</v>
      </c>
      <c r="G3472">
        <v>920.16</v>
      </c>
      <c r="H3472">
        <v>7541204.4199999999</v>
      </c>
    </row>
    <row r="3473" spans="1:8" x14ac:dyDescent="0.3">
      <c r="A3473" s="8">
        <f>DATEVALUE(MID(B3473,1,10))+(IF(RIGHT(B3473,2)="PM",12,0)+MID(B3473,12,2))/24</f>
        <v>43760.083333333336</v>
      </c>
      <c r="B3473" t="s">
        <v>3642</v>
      </c>
      <c r="C3473">
        <v>8166.1</v>
      </c>
      <c r="D3473">
        <v>8198.11</v>
      </c>
      <c r="E3473">
        <v>8161</v>
      </c>
      <c r="F3473">
        <v>8181.71</v>
      </c>
      <c r="G3473">
        <v>1005</v>
      </c>
      <c r="H3473">
        <v>8222214.9800000004</v>
      </c>
    </row>
    <row r="3474" spans="1:8" x14ac:dyDescent="0.3">
      <c r="A3474" s="8">
        <f>DATEVALUE(MID(B3474,1,10))+(IF(RIGHT(B3474,2)="PM",12,0)+MID(B3474,12,2))/24</f>
        <v>43760.041666666664</v>
      </c>
      <c r="B3474" t="s">
        <v>3643</v>
      </c>
      <c r="C3474">
        <v>8185.3</v>
      </c>
      <c r="D3474">
        <v>8202.49</v>
      </c>
      <c r="E3474">
        <v>8159.96</v>
      </c>
      <c r="F3474">
        <v>8166.1</v>
      </c>
      <c r="G3474">
        <v>850.66</v>
      </c>
      <c r="H3474">
        <v>6959958.9900000002</v>
      </c>
    </row>
    <row r="3475" spans="1:8" x14ac:dyDescent="0.3">
      <c r="A3475" s="8">
        <f>DATEVALUE(MID(B3475,1,10))+(IF(RIGHT(B3475,2)="PM",12,0)+MID(B3475,12,2))/24</f>
        <v>43760.5</v>
      </c>
      <c r="B3475" t="s">
        <v>3644</v>
      </c>
      <c r="C3475">
        <v>8197.27</v>
      </c>
      <c r="D3475">
        <v>8206.94</v>
      </c>
      <c r="E3475">
        <v>8161.31</v>
      </c>
      <c r="F3475">
        <v>8185.3</v>
      </c>
      <c r="G3475">
        <v>1205.6099999999999</v>
      </c>
      <c r="H3475">
        <v>9864878.2100000009</v>
      </c>
    </row>
    <row r="3476" spans="1:8" x14ac:dyDescent="0.3">
      <c r="A3476" s="8">
        <f>DATEVALUE(MID(B3476,1,10))+(IF(RIGHT(B3476,2)="PM",12,0)+MID(B3476,12,2))/24</f>
        <v>43759.958333333336</v>
      </c>
      <c r="B3476" t="s">
        <v>3645</v>
      </c>
      <c r="C3476">
        <v>8180.76</v>
      </c>
      <c r="D3476">
        <v>8214.1200000000008</v>
      </c>
      <c r="E3476">
        <v>8176.95</v>
      </c>
      <c r="F3476">
        <v>8197.27</v>
      </c>
      <c r="G3476">
        <v>796.94</v>
      </c>
      <c r="H3476">
        <v>6530483.8099999996</v>
      </c>
    </row>
    <row r="3477" spans="1:8" x14ac:dyDescent="0.3">
      <c r="A3477" s="8">
        <f>DATEVALUE(MID(B3477,1,10))+(IF(RIGHT(B3477,2)="PM",12,0)+MID(B3477,12,2))/24</f>
        <v>43759.916666666664</v>
      </c>
      <c r="B3477" t="s">
        <v>3646</v>
      </c>
      <c r="C3477">
        <v>8205.48</v>
      </c>
      <c r="D3477">
        <v>8216.2199999999993</v>
      </c>
      <c r="E3477">
        <v>8180.57</v>
      </c>
      <c r="F3477">
        <v>8180.76</v>
      </c>
      <c r="G3477">
        <v>596.94000000000005</v>
      </c>
      <c r="H3477">
        <v>4890331.0199999996</v>
      </c>
    </row>
    <row r="3478" spans="1:8" x14ac:dyDescent="0.3">
      <c r="A3478" s="8">
        <f>DATEVALUE(MID(B3478,1,10))+(IF(RIGHT(B3478,2)="PM",12,0)+MID(B3478,12,2))/24</f>
        <v>43759.875</v>
      </c>
      <c r="B3478" t="s">
        <v>3647</v>
      </c>
      <c r="C3478">
        <v>8189.61</v>
      </c>
      <c r="D3478">
        <v>8229.8799999999992</v>
      </c>
      <c r="E3478">
        <v>8188.71</v>
      </c>
      <c r="F3478">
        <v>8205.48</v>
      </c>
      <c r="G3478">
        <v>1042.02</v>
      </c>
      <c r="H3478">
        <v>8552280.8900000006</v>
      </c>
    </row>
    <row r="3479" spans="1:8" x14ac:dyDescent="0.3">
      <c r="A3479" s="8">
        <f>DATEVALUE(MID(B3479,1,10))+(IF(RIGHT(B3479,2)="PM",12,0)+MID(B3479,12,2))/24</f>
        <v>43759.833333333336</v>
      </c>
      <c r="B3479" t="s">
        <v>3648</v>
      </c>
      <c r="C3479">
        <v>8183.16</v>
      </c>
      <c r="D3479">
        <v>8198</v>
      </c>
      <c r="E3479">
        <v>8183.16</v>
      </c>
      <c r="F3479">
        <v>8189.61</v>
      </c>
      <c r="G3479">
        <v>764.39</v>
      </c>
      <c r="H3479">
        <v>6261556.2300000004</v>
      </c>
    </row>
    <row r="3480" spans="1:8" x14ac:dyDescent="0.3">
      <c r="A3480" s="8">
        <f>DATEVALUE(MID(B3480,1,10))+(IF(RIGHT(B3480,2)="PM",12,0)+MID(B3480,12,2))/24</f>
        <v>43759.791666666664</v>
      </c>
      <c r="B3480" t="s">
        <v>3649</v>
      </c>
      <c r="C3480">
        <v>8168.42</v>
      </c>
      <c r="D3480">
        <v>8185</v>
      </c>
      <c r="E3480">
        <v>8153.65</v>
      </c>
      <c r="F3480">
        <v>8183.16</v>
      </c>
      <c r="G3480">
        <v>701.98</v>
      </c>
      <c r="H3480">
        <v>5736120.5099999998</v>
      </c>
    </row>
    <row r="3481" spans="1:8" x14ac:dyDescent="0.3">
      <c r="A3481" s="8">
        <f>DATEVALUE(MID(B3481,1,10))+(IF(RIGHT(B3481,2)="PM",12,0)+MID(B3481,12,2))/24</f>
        <v>43759.75</v>
      </c>
      <c r="B3481" t="s">
        <v>3650</v>
      </c>
      <c r="C3481">
        <v>8190.05</v>
      </c>
      <c r="D3481">
        <v>8192.9</v>
      </c>
      <c r="E3481">
        <v>8147.85</v>
      </c>
      <c r="F3481">
        <v>8168.42</v>
      </c>
      <c r="G3481">
        <v>838.5</v>
      </c>
      <c r="H3481">
        <v>6854394.5300000003</v>
      </c>
    </row>
    <row r="3482" spans="1:8" x14ac:dyDescent="0.3">
      <c r="A3482" s="8">
        <f>DATEVALUE(MID(B3482,1,10))+(IF(RIGHT(B3482,2)="PM",12,0)+MID(B3482,12,2))/24</f>
        <v>43759.708333333336</v>
      </c>
      <c r="B3482" t="s">
        <v>3651</v>
      </c>
      <c r="C3482">
        <v>8172.2</v>
      </c>
      <c r="D3482">
        <v>8190.05</v>
      </c>
      <c r="E3482">
        <v>8168.63</v>
      </c>
      <c r="F3482">
        <v>8190.05</v>
      </c>
      <c r="G3482">
        <v>820.02</v>
      </c>
      <c r="H3482">
        <v>6708618.9000000004</v>
      </c>
    </row>
    <row r="3483" spans="1:8" x14ac:dyDescent="0.3">
      <c r="A3483" s="8">
        <f>DATEVALUE(MID(B3483,1,10))+(IF(RIGHT(B3483,2)="PM",12,0)+MID(B3483,12,2))/24</f>
        <v>43759.666666666664</v>
      </c>
      <c r="B3483" t="s">
        <v>3652</v>
      </c>
      <c r="C3483">
        <v>8191.25</v>
      </c>
      <c r="D3483">
        <v>8199.32</v>
      </c>
      <c r="E3483">
        <v>8142.03</v>
      </c>
      <c r="F3483">
        <v>8172.2</v>
      </c>
      <c r="G3483">
        <v>1784.07</v>
      </c>
      <c r="H3483">
        <v>14573899.58</v>
      </c>
    </row>
    <row r="3484" spans="1:8" x14ac:dyDescent="0.3">
      <c r="A3484" s="8">
        <f>DATEVALUE(MID(B3484,1,10))+(IF(RIGHT(B3484,2)="PM",12,0)+MID(B3484,12,2))/24</f>
        <v>43759.625</v>
      </c>
      <c r="B3484" t="s">
        <v>3653</v>
      </c>
      <c r="C3484">
        <v>8265.17</v>
      </c>
      <c r="D3484">
        <v>8333</v>
      </c>
      <c r="E3484">
        <v>8145</v>
      </c>
      <c r="F3484">
        <v>8191.25</v>
      </c>
      <c r="G3484">
        <v>4377.55</v>
      </c>
      <c r="H3484">
        <v>35969229.460000001</v>
      </c>
    </row>
    <row r="3485" spans="1:8" x14ac:dyDescent="0.3">
      <c r="A3485" s="8">
        <f>DATEVALUE(MID(B3485,1,10))+(IF(RIGHT(B3485,2)="PM",12,0)+MID(B3485,12,2))/24</f>
        <v>43759.583333333336</v>
      </c>
      <c r="B3485" t="s">
        <v>3654</v>
      </c>
      <c r="C3485">
        <v>8238.91</v>
      </c>
      <c r="D3485">
        <v>8269.9699999999993</v>
      </c>
      <c r="E3485">
        <v>8231.89</v>
      </c>
      <c r="F3485">
        <v>8265.17</v>
      </c>
      <c r="G3485">
        <v>961.39</v>
      </c>
      <c r="H3485">
        <v>7927888.8600000003</v>
      </c>
    </row>
    <row r="3486" spans="1:8" x14ac:dyDescent="0.3">
      <c r="A3486" s="8">
        <f>DATEVALUE(MID(B3486,1,10))+(IF(RIGHT(B3486,2)="PM",12,0)+MID(B3486,12,2))/24</f>
        <v>43759.541666666664</v>
      </c>
      <c r="B3486" t="s">
        <v>3655</v>
      </c>
      <c r="C3486">
        <v>8232.33</v>
      </c>
      <c r="D3486">
        <v>8247.41</v>
      </c>
      <c r="E3486">
        <v>8219.8700000000008</v>
      </c>
      <c r="F3486">
        <v>8238.91</v>
      </c>
      <c r="G3486">
        <v>919.91</v>
      </c>
      <c r="H3486">
        <v>7571416.4100000001</v>
      </c>
    </row>
    <row r="3487" spans="1:8" x14ac:dyDescent="0.3">
      <c r="A3487" s="8">
        <f>DATEVALUE(MID(B3487,1,10))+(IF(RIGHT(B3487,2)="PM",12,0)+MID(B3487,12,2))/24</f>
        <v>43760</v>
      </c>
      <c r="B3487" t="s">
        <v>3656</v>
      </c>
      <c r="C3487">
        <v>8235</v>
      </c>
      <c r="D3487">
        <v>8258.5400000000009</v>
      </c>
      <c r="E3487">
        <v>8226.68</v>
      </c>
      <c r="F3487">
        <v>8232.33</v>
      </c>
      <c r="G3487">
        <v>1051.6199999999999</v>
      </c>
      <c r="H3487">
        <v>8667211.5500000007</v>
      </c>
    </row>
    <row r="3488" spans="1:8" x14ac:dyDescent="0.3">
      <c r="A3488" s="8">
        <f>DATEVALUE(MID(B3488,1,10))+(IF(RIGHT(B3488,2)="PM",12,0)+MID(B3488,12,2))/24</f>
        <v>43759.458333333336</v>
      </c>
      <c r="B3488" t="s">
        <v>3657</v>
      </c>
      <c r="C3488">
        <v>8272.64</v>
      </c>
      <c r="D3488">
        <v>8286.06</v>
      </c>
      <c r="E3488">
        <v>8211.69</v>
      </c>
      <c r="F3488">
        <v>8235</v>
      </c>
      <c r="G3488">
        <v>1886.23</v>
      </c>
      <c r="H3488">
        <v>15555014.83</v>
      </c>
    </row>
    <row r="3489" spans="1:8" x14ac:dyDescent="0.3">
      <c r="A3489" s="8">
        <f>DATEVALUE(MID(B3489,1,10))+(IF(RIGHT(B3489,2)="PM",12,0)+MID(B3489,12,2))/24</f>
        <v>43759.416666666664</v>
      </c>
      <c r="B3489" t="s">
        <v>3658</v>
      </c>
      <c r="C3489">
        <v>8200.73</v>
      </c>
      <c r="D3489">
        <v>8286.2800000000007</v>
      </c>
      <c r="E3489">
        <v>8200.01</v>
      </c>
      <c r="F3489">
        <v>8272.64</v>
      </c>
      <c r="G3489">
        <v>1870.06</v>
      </c>
      <c r="H3489">
        <v>15411818.699999999</v>
      </c>
    </row>
    <row r="3490" spans="1:8" x14ac:dyDescent="0.3">
      <c r="A3490" s="8">
        <f>DATEVALUE(MID(B3490,1,10))+(IF(RIGHT(B3490,2)="PM",12,0)+MID(B3490,12,2))/24</f>
        <v>43759.375</v>
      </c>
      <c r="B3490" t="s">
        <v>3659</v>
      </c>
      <c r="C3490">
        <v>8221.5300000000007</v>
      </c>
      <c r="D3490">
        <v>8223.66</v>
      </c>
      <c r="E3490">
        <v>8189.89</v>
      </c>
      <c r="F3490">
        <v>8200.73</v>
      </c>
      <c r="G3490">
        <v>1324.16</v>
      </c>
      <c r="H3490">
        <v>10866045.02</v>
      </c>
    </row>
    <row r="3491" spans="1:8" x14ac:dyDescent="0.3">
      <c r="A3491" s="8">
        <f>DATEVALUE(MID(B3491,1,10))+(IF(RIGHT(B3491,2)="PM",12,0)+MID(B3491,12,2))/24</f>
        <v>43759.333333333336</v>
      </c>
      <c r="B3491" t="s">
        <v>3660</v>
      </c>
      <c r="C3491">
        <v>8223.7999999999993</v>
      </c>
      <c r="D3491">
        <v>8225.2999999999993</v>
      </c>
      <c r="E3491">
        <v>8195</v>
      </c>
      <c r="F3491">
        <v>8221.5300000000007</v>
      </c>
      <c r="G3491">
        <v>1063.53</v>
      </c>
      <c r="H3491">
        <v>8733470.3300000001</v>
      </c>
    </row>
    <row r="3492" spans="1:8" x14ac:dyDescent="0.3">
      <c r="A3492" s="8">
        <f>DATEVALUE(MID(B3492,1,10))+(IF(RIGHT(B3492,2)="PM",12,0)+MID(B3492,12,2))/24</f>
        <v>43759.291666666664</v>
      </c>
      <c r="B3492" t="s">
        <v>3661</v>
      </c>
      <c r="C3492">
        <v>8231.91</v>
      </c>
      <c r="D3492">
        <v>8239.66</v>
      </c>
      <c r="E3492">
        <v>8206.1299999999992</v>
      </c>
      <c r="F3492">
        <v>8223.7999999999993</v>
      </c>
      <c r="G3492">
        <v>1016.97</v>
      </c>
      <c r="H3492">
        <v>8359154.3799999999</v>
      </c>
    </row>
    <row r="3493" spans="1:8" x14ac:dyDescent="0.3">
      <c r="A3493" s="8">
        <f>DATEVALUE(MID(B3493,1,10))+(IF(RIGHT(B3493,2)="PM",12,0)+MID(B3493,12,2))/24</f>
        <v>43759.25</v>
      </c>
      <c r="B3493" t="s">
        <v>3662</v>
      </c>
      <c r="C3493">
        <v>8229.9699999999993</v>
      </c>
      <c r="D3493">
        <v>8249.18</v>
      </c>
      <c r="E3493">
        <v>8224</v>
      </c>
      <c r="F3493">
        <v>8231.91</v>
      </c>
      <c r="G3493">
        <v>921.12</v>
      </c>
      <c r="H3493">
        <v>7587498.6100000003</v>
      </c>
    </row>
    <row r="3494" spans="1:8" x14ac:dyDescent="0.3">
      <c r="A3494" s="8">
        <f>DATEVALUE(MID(B3494,1,10))+(IF(RIGHT(B3494,2)="PM",12,0)+MID(B3494,12,2))/24</f>
        <v>43759.208333333336</v>
      </c>
      <c r="B3494" t="s">
        <v>3663</v>
      </c>
      <c r="C3494">
        <v>8215.14</v>
      </c>
      <c r="D3494">
        <v>8240.7000000000007</v>
      </c>
      <c r="E3494">
        <v>8206.32</v>
      </c>
      <c r="F3494">
        <v>8229.9699999999993</v>
      </c>
      <c r="G3494">
        <v>660.06</v>
      </c>
      <c r="H3494">
        <v>5428119.3600000003</v>
      </c>
    </row>
    <row r="3495" spans="1:8" x14ac:dyDescent="0.3">
      <c r="A3495" s="8">
        <f>DATEVALUE(MID(B3495,1,10))+(IF(RIGHT(B3495,2)="PM",12,0)+MID(B3495,12,2))/24</f>
        <v>43759.166666666664</v>
      </c>
      <c r="B3495" t="s">
        <v>3664</v>
      </c>
      <c r="C3495">
        <v>8219.65</v>
      </c>
      <c r="D3495">
        <v>8231.24</v>
      </c>
      <c r="E3495">
        <v>8201.6299999999992</v>
      </c>
      <c r="F3495">
        <v>8215.14</v>
      </c>
      <c r="G3495">
        <v>726.49</v>
      </c>
      <c r="H3495">
        <v>5969733.9900000002</v>
      </c>
    </row>
    <row r="3496" spans="1:8" x14ac:dyDescent="0.3">
      <c r="A3496" s="8">
        <f>DATEVALUE(MID(B3496,1,10))+(IF(RIGHT(B3496,2)="PM",12,0)+MID(B3496,12,2))/24</f>
        <v>43759.125</v>
      </c>
      <c r="B3496" t="s">
        <v>3665</v>
      </c>
      <c r="C3496">
        <v>8239.67</v>
      </c>
      <c r="D3496">
        <v>8240.4599999999991</v>
      </c>
      <c r="E3496">
        <v>8205.89</v>
      </c>
      <c r="F3496">
        <v>8219.65</v>
      </c>
      <c r="G3496">
        <v>918.8</v>
      </c>
      <c r="H3496">
        <v>7551206.7800000003</v>
      </c>
    </row>
    <row r="3497" spans="1:8" x14ac:dyDescent="0.3">
      <c r="A3497" s="8">
        <f>DATEVALUE(MID(B3497,1,10))+(IF(RIGHT(B3497,2)="PM",12,0)+MID(B3497,12,2))/24</f>
        <v>43759.083333333336</v>
      </c>
      <c r="B3497" t="s">
        <v>3666</v>
      </c>
      <c r="C3497">
        <v>8215.0300000000007</v>
      </c>
      <c r="D3497">
        <v>8251.41</v>
      </c>
      <c r="E3497">
        <v>8203.9699999999993</v>
      </c>
      <c r="F3497">
        <v>8239.67</v>
      </c>
      <c r="G3497">
        <v>969.52</v>
      </c>
      <c r="H3497">
        <v>7977593.3200000003</v>
      </c>
    </row>
    <row r="3498" spans="1:8" x14ac:dyDescent="0.3">
      <c r="A3498" s="8">
        <f>DATEVALUE(MID(B3498,1,10))+(IF(RIGHT(B3498,2)="PM",12,0)+MID(B3498,12,2))/24</f>
        <v>43759.041666666664</v>
      </c>
      <c r="B3498" t="s">
        <v>3667</v>
      </c>
      <c r="C3498">
        <v>8199.23</v>
      </c>
      <c r="D3498">
        <v>8223.48</v>
      </c>
      <c r="E3498">
        <v>8183</v>
      </c>
      <c r="F3498">
        <v>8215.0300000000007</v>
      </c>
      <c r="G3498">
        <v>805</v>
      </c>
      <c r="H3498">
        <v>6601622.4299999997</v>
      </c>
    </row>
    <row r="3499" spans="1:8" x14ac:dyDescent="0.3">
      <c r="A3499" s="8">
        <f>DATEVALUE(MID(B3499,1,10))+(IF(RIGHT(B3499,2)="PM",12,0)+MID(B3499,12,2))/24</f>
        <v>43759.5</v>
      </c>
      <c r="B3499" t="s">
        <v>3668</v>
      </c>
      <c r="C3499">
        <v>8223.35</v>
      </c>
      <c r="D3499">
        <v>8235</v>
      </c>
      <c r="E3499">
        <v>8193.14</v>
      </c>
      <c r="F3499">
        <v>8199.23</v>
      </c>
      <c r="G3499">
        <v>1275.73</v>
      </c>
      <c r="H3499">
        <v>10477880.26</v>
      </c>
    </row>
    <row r="3500" spans="1:8" x14ac:dyDescent="0.3">
      <c r="A3500" s="8">
        <f>DATEVALUE(MID(B3500,1,10))+(IF(RIGHT(B3500,2)="PM",12,0)+MID(B3500,12,2))/24</f>
        <v>43758.958333333336</v>
      </c>
      <c r="B3500" t="s">
        <v>3669</v>
      </c>
      <c r="C3500">
        <v>8199.14</v>
      </c>
      <c r="D3500">
        <v>8226.0400000000009</v>
      </c>
      <c r="E3500">
        <v>8165.36</v>
      </c>
      <c r="F3500">
        <v>8223.35</v>
      </c>
      <c r="G3500">
        <v>785.21</v>
      </c>
      <c r="H3500">
        <v>6432571.9000000004</v>
      </c>
    </row>
    <row r="3501" spans="1:8" x14ac:dyDescent="0.3">
      <c r="A3501" s="8">
        <f>DATEVALUE(MID(B3501,1,10))+(IF(RIGHT(B3501,2)="PM",12,0)+MID(B3501,12,2))/24</f>
        <v>43758.916666666664</v>
      </c>
      <c r="B3501" t="s">
        <v>3670</v>
      </c>
      <c r="C3501">
        <v>8195.26</v>
      </c>
      <c r="D3501">
        <v>8229</v>
      </c>
      <c r="E3501">
        <v>8184.95</v>
      </c>
      <c r="F3501">
        <v>8199.14</v>
      </c>
      <c r="G3501">
        <v>834.62</v>
      </c>
      <c r="H3501">
        <v>6850009.7599999998</v>
      </c>
    </row>
    <row r="3502" spans="1:8" x14ac:dyDescent="0.3">
      <c r="A3502" s="8">
        <f>DATEVALUE(MID(B3502,1,10))+(IF(RIGHT(B3502,2)="PM",12,0)+MID(B3502,12,2))/24</f>
        <v>43758.875</v>
      </c>
      <c r="B3502" t="s">
        <v>3671</v>
      </c>
      <c r="C3502">
        <v>8213.73</v>
      </c>
      <c r="D3502">
        <v>8230</v>
      </c>
      <c r="E3502">
        <v>8180.89</v>
      </c>
      <c r="F3502">
        <v>8195.26</v>
      </c>
      <c r="G3502">
        <v>1175.77</v>
      </c>
      <c r="H3502">
        <v>9644639.2400000002</v>
      </c>
    </row>
    <row r="3503" spans="1:8" x14ac:dyDescent="0.3">
      <c r="A3503" s="8">
        <f>DATEVALUE(MID(B3503,1,10))+(IF(RIGHT(B3503,2)="PM",12,0)+MID(B3503,12,2))/24</f>
        <v>43758.833333333336</v>
      </c>
      <c r="B3503" t="s">
        <v>3672</v>
      </c>
      <c r="C3503">
        <v>8235</v>
      </c>
      <c r="D3503">
        <v>8297</v>
      </c>
      <c r="E3503">
        <v>8202.01</v>
      </c>
      <c r="F3503">
        <v>8213.73</v>
      </c>
      <c r="G3503">
        <v>2877.61</v>
      </c>
      <c r="H3503">
        <v>23733461.329999998</v>
      </c>
    </row>
    <row r="3504" spans="1:8" x14ac:dyDescent="0.3">
      <c r="A3504" s="8">
        <f>DATEVALUE(MID(B3504,1,10))+(IF(RIGHT(B3504,2)="PM",12,0)+MID(B3504,12,2))/24</f>
        <v>43758.791666666664</v>
      </c>
      <c r="B3504" t="s">
        <v>3673</v>
      </c>
      <c r="C3504">
        <v>8132.34</v>
      </c>
      <c r="D3504">
        <v>8239</v>
      </c>
      <c r="E3504">
        <v>8132.06</v>
      </c>
      <c r="F3504">
        <v>8235</v>
      </c>
      <c r="G3504">
        <v>2286.25</v>
      </c>
      <c r="H3504">
        <v>18737442.93</v>
      </c>
    </row>
    <row r="3505" spans="1:8" x14ac:dyDescent="0.3">
      <c r="A3505" s="8">
        <f>DATEVALUE(MID(B3505,1,10))+(IF(RIGHT(B3505,2)="PM",12,0)+MID(B3505,12,2))/24</f>
        <v>43758.75</v>
      </c>
      <c r="B3505" t="s">
        <v>3674</v>
      </c>
      <c r="C3505">
        <v>8139.77</v>
      </c>
      <c r="D3505">
        <v>8174.88</v>
      </c>
      <c r="E3505">
        <v>8126.65</v>
      </c>
      <c r="F3505">
        <v>8132.34</v>
      </c>
      <c r="G3505">
        <v>1600.67</v>
      </c>
      <c r="H3505">
        <v>13038782.57</v>
      </c>
    </row>
    <row r="3506" spans="1:8" x14ac:dyDescent="0.3">
      <c r="A3506" s="8">
        <f>DATEVALUE(MID(B3506,1,10))+(IF(RIGHT(B3506,2)="PM",12,0)+MID(B3506,12,2))/24</f>
        <v>43758.708333333336</v>
      </c>
      <c r="B3506" t="s">
        <v>3675</v>
      </c>
      <c r="C3506">
        <v>8066.33</v>
      </c>
      <c r="D3506">
        <v>8172.73</v>
      </c>
      <c r="E3506">
        <v>8046.43</v>
      </c>
      <c r="F3506">
        <v>8139.77</v>
      </c>
      <c r="G3506">
        <v>3104.14</v>
      </c>
      <c r="H3506">
        <v>25159102</v>
      </c>
    </row>
    <row r="3507" spans="1:8" x14ac:dyDescent="0.3">
      <c r="A3507" s="8">
        <f>DATEVALUE(MID(B3507,1,10))+(IF(RIGHT(B3507,2)="PM",12,0)+MID(B3507,12,2))/24</f>
        <v>43758.666666666664</v>
      </c>
      <c r="B3507" t="s">
        <v>3676</v>
      </c>
      <c r="C3507">
        <v>8026.46</v>
      </c>
      <c r="D3507">
        <v>8077</v>
      </c>
      <c r="E3507">
        <v>8006.45</v>
      </c>
      <c r="F3507">
        <v>8066.33</v>
      </c>
      <c r="G3507">
        <v>2330.8200000000002</v>
      </c>
      <c r="H3507">
        <v>18750947.309999999</v>
      </c>
    </row>
    <row r="3508" spans="1:8" x14ac:dyDescent="0.3">
      <c r="A3508" s="8">
        <f>DATEVALUE(MID(B3508,1,10))+(IF(RIGHT(B3508,2)="PM",12,0)+MID(B3508,12,2))/24</f>
        <v>43758.625</v>
      </c>
      <c r="B3508" t="s">
        <v>3677</v>
      </c>
      <c r="C3508">
        <v>8000.79</v>
      </c>
      <c r="D3508">
        <v>8043.44</v>
      </c>
      <c r="E3508">
        <v>7982.31</v>
      </c>
      <c r="F3508">
        <v>8026.46</v>
      </c>
      <c r="G3508">
        <v>1722.26</v>
      </c>
      <c r="H3508">
        <v>13800534.57</v>
      </c>
    </row>
    <row r="3509" spans="1:8" x14ac:dyDescent="0.3">
      <c r="A3509" s="8">
        <f>DATEVALUE(MID(B3509,1,10))+(IF(RIGHT(B3509,2)="PM",12,0)+MID(B3509,12,2))/24</f>
        <v>43758.583333333336</v>
      </c>
      <c r="B3509" t="s">
        <v>3678</v>
      </c>
      <c r="C3509">
        <v>7957.34</v>
      </c>
      <c r="D3509">
        <v>8011.95</v>
      </c>
      <c r="E3509">
        <v>7951.95</v>
      </c>
      <c r="F3509">
        <v>8000.79</v>
      </c>
      <c r="G3509">
        <v>1818.35</v>
      </c>
      <c r="H3509">
        <v>14508489.82</v>
      </c>
    </row>
    <row r="3510" spans="1:8" x14ac:dyDescent="0.3">
      <c r="A3510" s="8">
        <f>DATEVALUE(MID(B3510,1,10))+(IF(RIGHT(B3510,2)="PM",12,0)+MID(B3510,12,2))/24</f>
        <v>43758.541666666664</v>
      </c>
      <c r="B3510" t="s">
        <v>3679</v>
      </c>
      <c r="C3510">
        <v>7950.06</v>
      </c>
      <c r="D3510">
        <v>7978</v>
      </c>
      <c r="E3510">
        <v>7950.01</v>
      </c>
      <c r="F3510">
        <v>7957.34</v>
      </c>
      <c r="G3510">
        <v>895.26</v>
      </c>
      <c r="H3510">
        <v>7127970.5599999996</v>
      </c>
    </row>
    <row r="3511" spans="1:8" x14ac:dyDescent="0.3">
      <c r="A3511" s="8">
        <f>DATEVALUE(MID(B3511,1,10))+(IF(RIGHT(B3511,2)="PM",12,0)+MID(B3511,12,2))/24</f>
        <v>43759</v>
      </c>
      <c r="B3511" t="s">
        <v>3680</v>
      </c>
      <c r="C3511">
        <v>7942.99</v>
      </c>
      <c r="D3511">
        <v>7990</v>
      </c>
      <c r="E3511">
        <v>7936.32</v>
      </c>
      <c r="F3511">
        <v>7950.06</v>
      </c>
      <c r="G3511">
        <v>1523.56</v>
      </c>
      <c r="H3511">
        <v>12131019.24</v>
      </c>
    </row>
    <row r="3512" spans="1:8" x14ac:dyDescent="0.3">
      <c r="A3512" s="8">
        <f>DATEVALUE(MID(B3512,1,10))+(IF(RIGHT(B3512,2)="PM",12,0)+MID(B3512,12,2))/24</f>
        <v>43758.458333333336</v>
      </c>
      <c r="B3512" t="s">
        <v>3681</v>
      </c>
      <c r="C3512">
        <v>7929.7</v>
      </c>
      <c r="D3512">
        <v>7948.5</v>
      </c>
      <c r="E3512">
        <v>7925.85</v>
      </c>
      <c r="F3512">
        <v>7942.99</v>
      </c>
      <c r="G3512">
        <v>586.80999999999995</v>
      </c>
      <c r="H3512">
        <v>4658815.46</v>
      </c>
    </row>
    <row r="3513" spans="1:8" x14ac:dyDescent="0.3">
      <c r="A3513" s="8">
        <f>DATEVALUE(MID(B3513,1,10))+(IF(RIGHT(B3513,2)="PM",12,0)+MID(B3513,12,2))/24</f>
        <v>43758.416666666664</v>
      </c>
      <c r="B3513" t="s">
        <v>3682</v>
      </c>
      <c r="C3513">
        <v>7944.93</v>
      </c>
      <c r="D3513">
        <v>7961</v>
      </c>
      <c r="E3513">
        <v>7920</v>
      </c>
      <c r="F3513">
        <v>7929.7</v>
      </c>
      <c r="G3513">
        <v>849.19</v>
      </c>
      <c r="H3513">
        <v>6741648.2599999998</v>
      </c>
    </row>
    <row r="3514" spans="1:8" x14ac:dyDescent="0.3">
      <c r="A3514" s="8">
        <f>DATEVALUE(MID(B3514,1,10))+(IF(RIGHT(B3514,2)="PM",12,0)+MID(B3514,12,2))/24</f>
        <v>43758.375</v>
      </c>
      <c r="B3514" t="s">
        <v>3683</v>
      </c>
      <c r="C3514">
        <v>7925.2</v>
      </c>
      <c r="D3514">
        <v>7985</v>
      </c>
      <c r="E3514">
        <v>7915</v>
      </c>
      <c r="F3514">
        <v>7944.93</v>
      </c>
      <c r="G3514">
        <v>1639.21</v>
      </c>
      <c r="H3514">
        <v>13029129.939999999</v>
      </c>
    </row>
    <row r="3515" spans="1:8" x14ac:dyDescent="0.3">
      <c r="A3515" s="8">
        <f>DATEVALUE(MID(B3515,1,10))+(IF(RIGHT(B3515,2)="PM",12,0)+MID(B3515,12,2))/24</f>
        <v>43758.333333333336</v>
      </c>
      <c r="B3515" t="s">
        <v>3684</v>
      </c>
      <c r="C3515">
        <v>7905.17</v>
      </c>
      <c r="D3515">
        <v>7929.75</v>
      </c>
      <c r="E3515">
        <v>7883</v>
      </c>
      <c r="F3515">
        <v>7925.2</v>
      </c>
      <c r="G3515">
        <v>929.63</v>
      </c>
      <c r="H3515">
        <v>7351387.0999999996</v>
      </c>
    </row>
    <row r="3516" spans="1:8" x14ac:dyDescent="0.3">
      <c r="A3516" s="8">
        <f>DATEVALUE(MID(B3516,1,10))+(IF(RIGHT(B3516,2)="PM",12,0)+MID(B3516,12,2))/24</f>
        <v>43758.291666666664</v>
      </c>
      <c r="B3516" t="s">
        <v>3685</v>
      </c>
      <c r="C3516">
        <v>7928.05</v>
      </c>
      <c r="D3516">
        <v>7935.94</v>
      </c>
      <c r="E3516">
        <v>7900.22</v>
      </c>
      <c r="F3516">
        <v>7905.17</v>
      </c>
      <c r="G3516">
        <v>682.95</v>
      </c>
      <c r="H3516">
        <v>5409622.1500000004</v>
      </c>
    </row>
    <row r="3517" spans="1:8" x14ac:dyDescent="0.3">
      <c r="A3517" s="8">
        <f>DATEVALUE(MID(B3517,1,10))+(IF(RIGHT(B3517,2)="PM",12,0)+MID(B3517,12,2))/24</f>
        <v>43758.25</v>
      </c>
      <c r="B3517" t="s">
        <v>3686</v>
      </c>
      <c r="C3517">
        <v>7912.11</v>
      </c>
      <c r="D3517">
        <v>7940.47</v>
      </c>
      <c r="E3517">
        <v>7902</v>
      </c>
      <c r="F3517">
        <v>7928.05</v>
      </c>
      <c r="G3517">
        <v>467.98</v>
      </c>
      <c r="H3517">
        <v>3706871.28</v>
      </c>
    </row>
    <row r="3518" spans="1:8" x14ac:dyDescent="0.3">
      <c r="A3518" s="8">
        <f>DATEVALUE(MID(B3518,1,10))+(IF(RIGHT(B3518,2)="PM",12,0)+MID(B3518,12,2))/24</f>
        <v>43758.208333333336</v>
      </c>
      <c r="B3518" t="s">
        <v>3687</v>
      </c>
      <c r="C3518">
        <v>7917.99</v>
      </c>
      <c r="D3518">
        <v>7926.5</v>
      </c>
      <c r="E3518">
        <v>7902.1</v>
      </c>
      <c r="F3518">
        <v>7912.11</v>
      </c>
      <c r="G3518">
        <v>440.55</v>
      </c>
      <c r="H3518">
        <v>3487661.36</v>
      </c>
    </row>
    <row r="3519" spans="1:8" x14ac:dyDescent="0.3">
      <c r="A3519" s="8">
        <f>DATEVALUE(MID(B3519,1,10))+(IF(RIGHT(B3519,2)="PM",12,0)+MID(B3519,12,2))/24</f>
        <v>43758.166666666664</v>
      </c>
      <c r="B3519" t="s">
        <v>3688</v>
      </c>
      <c r="C3519">
        <v>7901.68</v>
      </c>
      <c r="D3519">
        <v>7934.96</v>
      </c>
      <c r="E3519">
        <v>7899.14</v>
      </c>
      <c r="F3519">
        <v>7917.99</v>
      </c>
      <c r="G3519">
        <v>648.79999999999995</v>
      </c>
      <c r="H3519">
        <v>5136961.84</v>
      </c>
    </row>
    <row r="3520" spans="1:8" x14ac:dyDescent="0.3">
      <c r="A3520" s="8">
        <f>DATEVALUE(MID(B3520,1,10))+(IF(RIGHT(B3520,2)="PM",12,0)+MID(B3520,12,2))/24</f>
        <v>43758.125</v>
      </c>
      <c r="B3520" t="s">
        <v>3689</v>
      </c>
      <c r="C3520">
        <v>7895.79</v>
      </c>
      <c r="D3520">
        <v>7918.02</v>
      </c>
      <c r="E3520">
        <v>7889.98</v>
      </c>
      <c r="F3520">
        <v>7901.68</v>
      </c>
      <c r="G3520">
        <v>727.3</v>
      </c>
      <c r="H3520">
        <v>5746031.5800000001</v>
      </c>
    </row>
    <row r="3521" spans="1:8" x14ac:dyDescent="0.3">
      <c r="A3521" s="8">
        <f>DATEVALUE(MID(B3521,1,10))+(IF(RIGHT(B3521,2)="PM",12,0)+MID(B3521,12,2))/24</f>
        <v>43758.083333333336</v>
      </c>
      <c r="B3521" t="s">
        <v>3690</v>
      </c>
      <c r="C3521">
        <v>7904.64</v>
      </c>
      <c r="D3521">
        <v>7924.99</v>
      </c>
      <c r="E3521">
        <v>7870</v>
      </c>
      <c r="F3521">
        <v>7895.79</v>
      </c>
      <c r="G3521">
        <v>1278.58</v>
      </c>
      <c r="H3521">
        <v>10099443.84</v>
      </c>
    </row>
    <row r="3522" spans="1:8" x14ac:dyDescent="0.3">
      <c r="A3522" s="8">
        <f>DATEVALUE(MID(B3522,1,10))+(IF(RIGHT(B3522,2)="PM",12,0)+MID(B3522,12,2))/24</f>
        <v>43758.041666666664</v>
      </c>
      <c r="B3522" t="s">
        <v>3691</v>
      </c>
      <c r="C3522">
        <v>7917.55</v>
      </c>
      <c r="D3522">
        <v>7927.36</v>
      </c>
      <c r="E3522">
        <v>7881</v>
      </c>
      <c r="F3522">
        <v>7904.64</v>
      </c>
      <c r="G3522">
        <v>1118.81</v>
      </c>
      <c r="H3522">
        <v>8847695.5099999998</v>
      </c>
    </row>
    <row r="3523" spans="1:8" x14ac:dyDescent="0.3">
      <c r="A3523" s="8">
        <f>DATEVALUE(MID(B3523,1,10))+(IF(RIGHT(B3523,2)="PM",12,0)+MID(B3523,12,2))/24</f>
        <v>43758.5</v>
      </c>
      <c r="B3523" t="s">
        <v>3692</v>
      </c>
      <c r="C3523">
        <v>7948.01</v>
      </c>
      <c r="D3523">
        <v>7953.21</v>
      </c>
      <c r="E3523">
        <v>7891.16</v>
      </c>
      <c r="F3523">
        <v>7917.55</v>
      </c>
      <c r="G3523">
        <v>1213.31</v>
      </c>
      <c r="H3523">
        <v>9610508.8900000006</v>
      </c>
    </row>
    <row r="3524" spans="1:8" x14ac:dyDescent="0.3">
      <c r="A3524" s="8">
        <f>DATEVALUE(MID(B3524,1,10))+(IF(RIGHT(B3524,2)="PM",12,0)+MID(B3524,12,2))/24</f>
        <v>43757.958333333336</v>
      </c>
      <c r="B3524" t="s">
        <v>3693</v>
      </c>
      <c r="C3524">
        <v>7937.76</v>
      </c>
      <c r="D3524">
        <v>7954.99</v>
      </c>
      <c r="E3524">
        <v>7926.17</v>
      </c>
      <c r="F3524">
        <v>7948.01</v>
      </c>
      <c r="G3524">
        <v>511.69</v>
      </c>
      <c r="H3524">
        <v>4061100.66</v>
      </c>
    </row>
    <row r="3525" spans="1:8" x14ac:dyDescent="0.3">
      <c r="A3525" s="8">
        <f>DATEVALUE(MID(B3525,1,10))+(IF(RIGHT(B3525,2)="PM",12,0)+MID(B3525,12,2))/24</f>
        <v>43757.916666666664</v>
      </c>
      <c r="B3525" t="s">
        <v>3694</v>
      </c>
      <c r="C3525">
        <v>7944.55</v>
      </c>
      <c r="D3525">
        <v>7949.09</v>
      </c>
      <c r="E3525">
        <v>7920.8</v>
      </c>
      <c r="F3525">
        <v>7937.76</v>
      </c>
      <c r="G3525">
        <v>591.91</v>
      </c>
      <c r="H3525">
        <v>4695222.1500000004</v>
      </c>
    </row>
    <row r="3526" spans="1:8" x14ac:dyDescent="0.3">
      <c r="A3526" s="8">
        <f>DATEVALUE(MID(B3526,1,10))+(IF(RIGHT(B3526,2)="PM",12,0)+MID(B3526,12,2))/24</f>
        <v>43757.875</v>
      </c>
      <c r="B3526" t="s">
        <v>3695</v>
      </c>
      <c r="C3526">
        <v>7940.81</v>
      </c>
      <c r="D3526">
        <v>7960</v>
      </c>
      <c r="E3526">
        <v>7891.76</v>
      </c>
      <c r="F3526">
        <v>7944.55</v>
      </c>
      <c r="G3526">
        <v>983.63</v>
      </c>
      <c r="H3526">
        <v>7797502.25</v>
      </c>
    </row>
    <row r="3527" spans="1:8" x14ac:dyDescent="0.3">
      <c r="A3527" s="8">
        <f>DATEVALUE(MID(B3527,1,10))+(IF(RIGHT(B3527,2)="PM",12,0)+MID(B3527,12,2))/24</f>
        <v>43757.833333333336</v>
      </c>
      <c r="B3527" t="s">
        <v>3696</v>
      </c>
      <c r="C3527">
        <v>7971.81</v>
      </c>
      <c r="D3527">
        <v>7978.52</v>
      </c>
      <c r="E3527">
        <v>7902.2</v>
      </c>
      <c r="F3527">
        <v>7940.81</v>
      </c>
      <c r="G3527">
        <v>1196.76</v>
      </c>
      <c r="H3527">
        <v>9495774.3599999994</v>
      </c>
    </row>
    <row r="3528" spans="1:8" x14ac:dyDescent="0.3">
      <c r="A3528" s="8">
        <f>DATEVALUE(MID(B3528,1,10))+(IF(RIGHT(B3528,2)="PM",12,0)+MID(B3528,12,2))/24</f>
        <v>43757.791666666664</v>
      </c>
      <c r="B3528" t="s">
        <v>3697</v>
      </c>
      <c r="C3528">
        <v>7976.16</v>
      </c>
      <c r="D3528">
        <v>7983.33</v>
      </c>
      <c r="E3528">
        <v>7958.13</v>
      </c>
      <c r="F3528">
        <v>7971.81</v>
      </c>
      <c r="G3528">
        <v>631.65</v>
      </c>
      <c r="H3528">
        <v>5033980.01</v>
      </c>
    </row>
    <row r="3529" spans="1:8" x14ac:dyDescent="0.3">
      <c r="A3529" s="8">
        <f>DATEVALUE(MID(B3529,1,10))+(IF(RIGHT(B3529,2)="PM",12,0)+MID(B3529,12,2))/24</f>
        <v>43757.75</v>
      </c>
      <c r="B3529" t="s">
        <v>3698</v>
      </c>
      <c r="C3529">
        <v>7998.64</v>
      </c>
      <c r="D3529">
        <v>7999.34</v>
      </c>
      <c r="E3529">
        <v>7972.33</v>
      </c>
      <c r="F3529">
        <v>7976.16</v>
      </c>
      <c r="G3529">
        <v>634</v>
      </c>
      <c r="H3529">
        <v>5063235.45</v>
      </c>
    </row>
    <row r="3530" spans="1:8" x14ac:dyDescent="0.3">
      <c r="A3530" s="8">
        <f>DATEVALUE(MID(B3530,1,10))+(IF(RIGHT(B3530,2)="PM",12,0)+MID(B3530,12,2))/24</f>
        <v>43757.708333333336</v>
      </c>
      <c r="B3530" t="s">
        <v>3699</v>
      </c>
      <c r="C3530">
        <v>7974.5</v>
      </c>
      <c r="D3530">
        <v>7999.38</v>
      </c>
      <c r="E3530">
        <v>7962.03</v>
      </c>
      <c r="F3530">
        <v>7998.64</v>
      </c>
      <c r="G3530">
        <v>730.21</v>
      </c>
      <c r="H3530">
        <v>5826040.2699999996</v>
      </c>
    </row>
    <row r="3531" spans="1:8" x14ac:dyDescent="0.3">
      <c r="A3531" s="8">
        <f>DATEVALUE(MID(B3531,1,10))+(IF(RIGHT(B3531,2)="PM",12,0)+MID(B3531,12,2))/24</f>
        <v>43757.666666666664</v>
      </c>
      <c r="B3531" t="s">
        <v>3700</v>
      </c>
      <c r="C3531">
        <v>7990.92</v>
      </c>
      <c r="D3531">
        <v>7999.2</v>
      </c>
      <c r="E3531">
        <v>7937.69</v>
      </c>
      <c r="F3531">
        <v>7974.5</v>
      </c>
      <c r="G3531">
        <v>1394.81</v>
      </c>
      <c r="H3531">
        <v>11120743.99</v>
      </c>
    </row>
    <row r="3532" spans="1:8" x14ac:dyDescent="0.3">
      <c r="A3532" s="8">
        <f>DATEVALUE(MID(B3532,1,10))+(IF(RIGHT(B3532,2)="PM",12,0)+MID(B3532,12,2))/24</f>
        <v>43757.625</v>
      </c>
      <c r="B3532" t="s">
        <v>3701</v>
      </c>
      <c r="C3532">
        <v>8010.16</v>
      </c>
      <c r="D3532">
        <v>8021</v>
      </c>
      <c r="E3532">
        <v>7975.66</v>
      </c>
      <c r="F3532">
        <v>7990.92</v>
      </c>
      <c r="G3532">
        <v>956.42</v>
      </c>
      <c r="H3532">
        <v>7655209.8300000001</v>
      </c>
    </row>
    <row r="3533" spans="1:8" x14ac:dyDescent="0.3">
      <c r="A3533" s="8">
        <f>DATEVALUE(MID(B3533,1,10))+(IF(RIGHT(B3533,2)="PM",12,0)+MID(B3533,12,2))/24</f>
        <v>43757.583333333336</v>
      </c>
      <c r="B3533" t="s">
        <v>3702</v>
      </c>
      <c r="C3533">
        <v>8011.29</v>
      </c>
      <c r="D3533">
        <v>8027.77</v>
      </c>
      <c r="E3533">
        <v>7993.64</v>
      </c>
      <c r="F3533">
        <v>8010.16</v>
      </c>
      <c r="G3533">
        <v>943.84</v>
      </c>
      <c r="H3533">
        <v>7558835.5700000003</v>
      </c>
    </row>
    <row r="3534" spans="1:8" x14ac:dyDescent="0.3">
      <c r="A3534" s="8">
        <f>DATEVALUE(MID(B3534,1,10))+(IF(RIGHT(B3534,2)="PM",12,0)+MID(B3534,12,2))/24</f>
        <v>43757.541666666664</v>
      </c>
      <c r="B3534" t="s">
        <v>3703</v>
      </c>
      <c r="C3534">
        <v>8039.22</v>
      </c>
      <c r="D3534">
        <v>8078.54</v>
      </c>
      <c r="E3534">
        <v>8003.11</v>
      </c>
      <c r="F3534">
        <v>8011.29</v>
      </c>
      <c r="G3534">
        <v>2387.62</v>
      </c>
      <c r="H3534">
        <v>19170612.079999998</v>
      </c>
    </row>
    <row r="3535" spans="1:8" x14ac:dyDescent="0.3">
      <c r="A3535" s="8">
        <f>DATEVALUE(MID(B3535,1,10))+(IF(RIGHT(B3535,2)="PM",12,0)+MID(B3535,12,2))/24</f>
        <v>43758</v>
      </c>
      <c r="B3535" t="s">
        <v>3704</v>
      </c>
      <c r="C3535">
        <v>7943.34</v>
      </c>
      <c r="D3535">
        <v>8098.1</v>
      </c>
      <c r="E3535">
        <v>7866.92</v>
      </c>
      <c r="F3535">
        <v>8039.22</v>
      </c>
      <c r="G3535">
        <v>3408.15</v>
      </c>
      <c r="H3535">
        <v>27098987.960000001</v>
      </c>
    </row>
    <row r="3536" spans="1:8" x14ac:dyDescent="0.3">
      <c r="A3536" s="8">
        <f>DATEVALUE(MID(B3536,1,10))+(IF(RIGHT(B3536,2)="PM",12,0)+MID(B3536,12,2))/24</f>
        <v>43757.458333333336</v>
      </c>
      <c r="B3536" t="s">
        <v>3705</v>
      </c>
      <c r="C3536">
        <v>7938.34</v>
      </c>
      <c r="D3536">
        <v>7949.99</v>
      </c>
      <c r="E3536">
        <v>7928.07</v>
      </c>
      <c r="F3536">
        <v>7943.34</v>
      </c>
      <c r="G3536">
        <v>616.78</v>
      </c>
      <c r="H3536">
        <v>4897399.8899999997</v>
      </c>
    </row>
    <row r="3537" spans="1:8" x14ac:dyDescent="0.3">
      <c r="A3537" s="8">
        <f>DATEVALUE(MID(B3537,1,10))+(IF(RIGHT(B3537,2)="PM",12,0)+MID(B3537,12,2))/24</f>
        <v>43757.416666666664</v>
      </c>
      <c r="B3537" t="s">
        <v>3706</v>
      </c>
      <c r="C3537">
        <v>7943.21</v>
      </c>
      <c r="D3537">
        <v>7947.95</v>
      </c>
      <c r="E3537">
        <v>7920</v>
      </c>
      <c r="F3537">
        <v>7938.34</v>
      </c>
      <c r="G3537">
        <v>818.32</v>
      </c>
      <c r="H3537">
        <v>6491109.5999999996</v>
      </c>
    </row>
    <row r="3538" spans="1:8" x14ac:dyDescent="0.3">
      <c r="A3538" s="8">
        <f>DATEVALUE(MID(B3538,1,10))+(IF(RIGHT(B3538,2)="PM",12,0)+MID(B3538,12,2))/24</f>
        <v>43757.375</v>
      </c>
      <c r="B3538" t="s">
        <v>3707</v>
      </c>
      <c r="C3538">
        <v>7953.56</v>
      </c>
      <c r="D3538">
        <v>7965.77</v>
      </c>
      <c r="E3538">
        <v>7939</v>
      </c>
      <c r="F3538">
        <v>7943.21</v>
      </c>
      <c r="G3538">
        <v>825.59</v>
      </c>
      <c r="H3538">
        <v>6563543.8799999999</v>
      </c>
    </row>
    <row r="3539" spans="1:8" x14ac:dyDescent="0.3">
      <c r="A3539" s="8">
        <f>DATEVALUE(MID(B3539,1,10))+(IF(RIGHT(B3539,2)="PM",12,0)+MID(B3539,12,2))/24</f>
        <v>43757.333333333336</v>
      </c>
      <c r="B3539" t="s">
        <v>3708</v>
      </c>
      <c r="C3539">
        <v>7928.7</v>
      </c>
      <c r="D3539">
        <v>7998.9</v>
      </c>
      <c r="E3539">
        <v>7928.23</v>
      </c>
      <c r="F3539">
        <v>7953.56</v>
      </c>
      <c r="G3539">
        <v>1824.63</v>
      </c>
      <c r="H3539">
        <v>14525358.66</v>
      </c>
    </row>
    <row r="3540" spans="1:8" x14ac:dyDescent="0.3">
      <c r="A3540" s="8">
        <f>DATEVALUE(MID(B3540,1,10))+(IF(RIGHT(B3540,2)="PM",12,0)+MID(B3540,12,2))/24</f>
        <v>43757.291666666664</v>
      </c>
      <c r="B3540" t="s">
        <v>3709</v>
      </c>
      <c r="C3540">
        <v>7933.19</v>
      </c>
      <c r="D3540">
        <v>7943.15</v>
      </c>
      <c r="E3540">
        <v>7918.44</v>
      </c>
      <c r="F3540">
        <v>7928.7</v>
      </c>
      <c r="G3540">
        <v>689.02</v>
      </c>
      <c r="H3540">
        <v>5463779.0599999996</v>
      </c>
    </row>
    <row r="3541" spans="1:8" x14ac:dyDescent="0.3">
      <c r="A3541" s="8">
        <f>DATEVALUE(MID(B3541,1,10))+(IF(RIGHT(B3541,2)="PM",12,0)+MID(B3541,12,2))/24</f>
        <v>43757.25</v>
      </c>
      <c r="B3541" t="s">
        <v>3710</v>
      </c>
      <c r="C3541">
        <v>7934.47</v>
      </c>
      <c r="D3541">
        <v>7943.73</v>
      </c>
      <c r="E3541">
        <v>7913.16</v>
      </c>
      <c r="F3541">
        <v>7933.19</v>
      </c>
      <c r="G3541">
        <v>708.77</v>
      </c>
      <c r="H3541">
        <v>5619628.0599999996</v>
      </c>
    </row>
    <row r="3542" spans="1:8" x14ac:dyDescent="0.3">
      <c r="A3542" s="8">
        <f>DATEVALUE(MID(B3542,1,10))+(IF(RIGHT(B3542,2)="PM",12,0)+MID(B3542,12,2))/24</f>
        <v>43757.208333333336</v>
      </c>
      <c r="B3542" t="s">
        <v>3711</v>
      </c>
      <c r="C3542">
        <v>7953.21</v>
      </c>
      <c r="D3542">
        <v>7956.94</v>
      </c>
      <c r="E3542">
        <v>7915.57</v>
      </c>
      <c r="F3542">
        <v>7934.47</v>
      </c>
      <c r="G3542">
        <v>633.92999999999995</v>
      </c>
      <c r="H3542">
        <v>5031298.1100000003</v>
      </c>
    </row>
    <row r="3543" spans="1:8" x14ac:dyDescent="0.3">
      <c r="A3543" s="8">
        <f>DATEVALUE(MID(B3543,1,10))+(IF(RIGHT(B3543,2)="PM",12,0)+MID(B3543,12,2))/24</f>
        <v>43757.166666666664</v>
      </c>
      <c r="B3543" t="s">
        <v>3712</v>
      </c>
      <c r="C3543">
        <v>7938.23</v>
      </c>
      <c r="D3543">
        <v>7957.73</v>
      </c>
      <c r="E3543">
        <v>7931.41</v>
      </c>
      <c r="F3543">
        <v>7953.21</v>
      </c>
      <c r="G3543">
        <v>673.59</v>
      </c>
      <c r="H3543">
        <v>5351456.5999999996</v>
      </c>
    </row>
    <row r="3544" spans="1:8" x14ac:dyDescent="0.3">
      <c r="A3544" s="8">
        <f>DATEVALUE(MID(B3544,1,10))+(IF(RIGHT(B3544,2)="PM",12,0)+MID(B3544,12,2))/24</f>
        <v>43757.125</v>
      </c>
      <c r="B3544" t="s">
        <v>3713</v>
      </c>
      <c r="C3544">
        <v>7917.28</v>
      </c>
      <c r="D3544">
        <v>7957.99</v>
      </c>
      <c r="E3544">
        <v>7910.56</v>
      </c>
      <c r="F3544">
        <v>7938.23</v>
      </c>
      <c r="G3544">
        <v>775.41</v>
      </c>
      <c r="H3544">
        <v>6155567.5999999996</v>
      </c>
    </row>
    <row r="3545" spans="1:8" x14ac:dyDescent="0.3">
      <c r="A3545" s="8">
        <f>DATEVALUE(MID(B3545,1,10))+(IF(RIGHT(B3545,2)="PM",12,0)+MID(B3545,12,2))/24</f>
        <v>43757.083333333336</v>
      </c>
      <c r="B3545" t="s">
        <v>3714</v>
      </c>
      <c r="C3545">
        <v>7917.06</v>
      </c>
      <c r="D3545">
        <v>7929.87</v>
      </c>
      <c r="E3545">
        <v>7892</v>
      </c>
      <c r="F3545">
        <v>7917.28</v>
      </c>
      <c r="G3545">
        <v>933.31</v>
      </c>
      <c r="H3545">
        <v>7382997.46</v>
      </c>
    </row>
    <row r="3546" spans="1:8" x14ac:dyDescent="0.3">
      <c r="A3546" s="8">
        <f>DATEVALUE(MID(B3546,1,10))+(IF(RIGHT(B3546,2)="PM",12,0)+MID(B3546,12,2))/24</f>
        <v>43757.041666666664</v>
      </c>
      <c r="B3546" t="s">
        <v>3715</v>
      </c>
      <c r="C3546">
        <v>7923.81</v>
      </c>
      <c r="D3546">
        <v>7942.83</v>
      </c>
      <c r="E3546">
        <v>7910</v>
      </c>
      <c r="F3546">
        <v>7917.06</v>
      </c>
      <c r="G3546">
        <v>898.46</v>
      </c>
      <c r="H3546">
        <v>7123462.2699999996</v>
      </c>
    </row>
    <row r="3547" spans="1:8" x14ac:dyDescent="0.3">
      <c r="A3547" s="8">
        <f>DATEVALUE(MID(B3547,1,10))+(IF(RIGHT(B3547,2)="PM",12,0)+MID(B3547,12,2))/24</f>
        <v>43757.5</v>
      </c>
      <c r="B3547" t="s">
        <v>3716</v>
      </c>
      <c r="C3547">
        <v>7947.01</v>
      </c>
      <c r="D3547">
        <v>7952.32</v>
      </c>
      <c r="E3547">
        <v>7910</v>
      </c>
      <c r="F3547">
        <v>7923.81</v>
      </c>
      <c r="G3547">
        <v>972.35</v>
      </c>
      <c r="H3547">
        <v>7705474.4299999997</v>
      </c>
    </row>
    <row r="3548" spans="1:8" x14ac:dyDescent="0.3">
      <c r="A3548" s="8">
        <f>DATEVALUE(MID(B3548,1,10))+(IF(RIGHT(B3548,2)="PM",12,0)+MID(B3548,12,2))/24</f>
        <v>43756.958333333336</v>
      </c>
      <c r="B3548" t="s">
        <v>3717</v>
      </c>
      <c r="C3548">
        <v>7956.9</v>
      </c>
      <c r="D3548">
        <v>7972.88</v>
      </c>
      <c r="E3548">
        <v>7940.01</v>
      </c>
      <c r="F3548">
        <v>7947.01</v>
      </c>
      <c r="G3548">
        <v>638.94000000000005</v>
      </c>
      <c r="H3548">
        <v>5080893.88</v>
      </c>
    </row>
    <row r="3549" spans="1:8" x14ac:dyDescent="0.3">
      <c r="A3549" s="8">
        <f>DATEVALUE(MID(B3549,1,10))+(IF(RIGHT(B3549,2)="PM",12,0)+MID(B3549,12,2))/24</f>
        <v>43756.916666666664</v>
      </c>
      <c r="B3549" t="s">
        <v>3718</v>
      </c>
      <c r="C3549">
        <v>7935.55</v>
      </c>
      <c r="D3549">
        <v>7978</v>
      </c>
      <c r="E3549">
        <v>7934.02</v>
      </c>
      <c r="F3549">
        <v>7956.9</v>
      </c>
      <c r="G3549">
        <v>1174.1099999999999</v>
      </c>
      <c r="H3549">
        <v>9340423.2699999996</v>
      </c>
    </row>
    <row r="3550" spans="1:8" x14ac:dyDescent="0.3">
      <c r="A3550" s="8">
        <f>DATEVALUE(MID(B3550,1,10))+(IF(RIGHT(B3550,2)="PM",12,0)+MID(B3550,12,2))/24</f>
        <v>43756.875</v>
      </c>
      <c r="B3550" t="s">
        <v>3719</v>
      </c>
      <c r="C3550">
        <v>7939.76</v>
      </c>
      <c r="D3550">
        <v>7941.5</v>
      </c>
      <c r="E3550">
        <v>7923.83</v>
      </c>
      <c r="F3550">
        <v>7935.55</v>
      </c>
      <c r="G3550">
        <v>348.5</v>
      </c>
      <c r="H3550">
        <v>2765090.12</v>
      </c>
    </row>
    <row r="3551" spans="1:8" x14ac:dyDescent="0.3">
      <c r="A3551" s="8">
        <f>DATEVALUE(MID(B3551,1,10))+(IF(RIGHT(B3551,2)="PM",12,0)+MID(B3551,12,2))/24</f>
        <v>43756.833333333336</v>
      </c>
      <c r="B3551" t="s">
        <v>3720</v>
      </c>
      <c r="C3551">
        <v>7941.55</v>
      </c>
      <c r="D3551">
        <v>7949.45</v>
      </c>
      <c r="E3551">
        <v>7915.02</v>
      </c>
      <c r="F3551">
        <v>7939.76</v>
      </c>
      <c r="G3551">
        <v>651.52</v>
      </c>
      <c r="H3551">
        <v>5166125.58</v>
      </c>
    </row>
    <row r="3552" spans="1:8" x14ac:dyDescent="0.3">
      <c r="A3552" s="8">
        <f>DATEVALUE(MID(B3552,1,10))+(IF(RIGHT(B3552,2)="PM",12,0)+MID(B3552,12,2))/24</f>
        <v>43756.791666666664</v>
      </c>
      <c r="B3552" t="s">
        <v>3721</v>
      </c>
      <c r="C3552">
        <v>7931.56</v>
      </c>
      <c r="D3552">
        <v>7955</v>
      </c>
      <c r="E3552">
        <v>7924.99</v>
      </c>
      <c r="F3552">
        <v>7941.55</v>
      </c>
      <c r="G3552">
        <v>673.57</v>
      </c>
      <c r="H3552">
        <v>5348993.83</v>
      </c>
    </row>
    <row r="3553" spans="1:8" x14ac:dyDescent="0.3">
      <c r="A3553" s="8">
        <f>DATEVALUE(MID(B3553,1,10))+(IF(RIGHT(B3553,2)="PM",12,0)+MID(B3553,12,2))/24</f>
        <v>43756.75</v>
      </c>
      <c r="B3553" t="s">
        <v>3722</v>
      </c>
      <c r="C3553">
        <v>7938.47</v>
      </c>
      <c r="D3553">
        <v>7983.32</v>
      </c>
      <c r="E3553">
        <v>7926.42</v>
      </c>
      <c r="F3553">
        <v>7931.56</v>
      </c>
      <c r="G3553">
        <v>1258.46</v>
      </c>
      <c r="H3553">
        <v>10007119.279999999</v>
      </c>
    </row>
    <row r="3554" spans="1:8" x14ac:dyDescent="0.3">
      <c r="A3554" s="8">
        <f>DATEVALUE(MID(B3554,1,10))+(IF(RIGHT(B3554,2)="PM",12,0)+MID(B3554,12,2))/24</f>
        <v>43756.708333333336</v>
      </c>
      <c r="B3554" t="s">
        <v>3723</v>
      </c>
      <c r="C3554">
        <v>7924.43</v>
      </c>
      <c r="D3554">
        <v>7943</v>
      </c>
      <c r="E3554">
        <v>7905</v>
      </c>
      <c r="F3554">
        <v>7938.47</v>
      </c>
      <c r="G3554">
        <v>840.82</v>
      </c>
      <c r="H3554">
        <v>6661235.21</v>
      </c>
    </row>
    <row r="3555" spans="1:8" x14ac:dyDescent="0.3">
      <c r="A3555" s="8">
        <f>DATEVALUE(MID(B3555,1,10))+(IF(RIGHT(B3555,2)="PM",12,0)+MID(B3555,12,2))/24</f>
        <v>43756.666666666664</v>
      </c>
      <c r="B3555" t="s">
        <v>3724</v>
      </c>
      <c r="C3555">
        <v>7920.01</v>
      </c>
      <c r="D3555">
        <v>7952.25</v>
      </c>
      <c r="E3555">
        <v>7915.47</v>
      </c>
      <c r="F3555">
        <v>7924.43</v>
      </c>
      <c r="G3555">
        <v>859.29</v>
      </c>
      <c r="H3555">
        <v>6816182.4199999999</v>
      </c>
    </row>
    <row r="3556" spans="1:8" x14ac:dyDescent="0.3">
      <c r="A3556" s="8">
        <f>DATEVALUE(MID(B3556,1,10))+(IF(RIGHT(B3556,2)="PM",12,0)+MID(B3556,12,2))/24</f>
        <v>43756.625</v>
      </c>
      <c r="B3556" t="s">
        <v>3725</v>
      </c>
      <c r="C3556">
        <v>7906.51</v>
      </c>
      <c r="D3556">
        <v>7937</v>
      </c>
      <c r="E3556">
        <v>7906.5</v>
      </c>
      <c r="F3556">
        <v>7920.01</v>
      </c>
      <c r="G3556">
        <v>775.97</v>
      </c>
      <c r="H3556">
        <v>6148544.1600000001</v>
      </c>
    </row>
    <row r="3557" spans="1:8" x14ac:dyDescent="0.3">
      <c r="A3557" s="8">
        <f>DATEVALUE(MID(B3557,1,10))+(IF(RIGHT(B3557,2)="PM",12,0)+MID(B3557,12,2))/24</f>
        <v>43756.583333333336</v>
      </c>
      <c r="B3557" t="s">
        <v>3726</v>
      </c>
      <c r="C3557">
        <v>7932.81</v>
      </c>
      <c r="D3557">
        <v>7933.31</v>
      </c>
      <c r="E3557">
        <v>7884.01</v>
      </c>
      <c r="F3557">
        <v>7906.51</v>
      </c>
      <c r="G3557">
        <v>1248.93</v>
      </c>
      <c r="H3557">
        <v>9879433.3399999999</v>
      </c>
    </row>
    <row r="3558" spans="1:8" x14ac:dyDescent="0.3">
      <c r="A3558" s="8">
        <f>DATEVALUE(MID(B3558,1,10))+(IF(RIGHT(B3558,2)="PM",12,0)+MID(B3558,12,2))/24</f>
        <v>43756.541666666664</v>
      </c>
      <c r="B3558" t="s">
        <v>3727</v>
      </c>
      <c r="C3558">
        <v>7920</v>
      </c>
      <c r="D3558">
        <v>7951.2</v>
      </c>
      <c r="E3558">
        <v>7915</v>
      </c>
      <c r="F3558">
        <v>7932.81</v>
      </c>
      <c r="G3558">
        <v>961.71</v>
      </c>
      <c r="H3558">
        <v>7628475.54</v>
      </c>
    </row>
    <row r="3559" spans="1:8" x14ac:dyDescent="0.3">
      <c r="A3559" s="8">
        <f>DATEVALUE(MID(B3559,1,10))+(IF(RIGHT(B3559,2)="PM",12,0)+MID(B3559,12,2))/24</f>
        <v>43757</v>
      </c>
      <c r="B3559" t="s">
        <v>3728</v>
      </c>
      <c r="C3559">
        <v>7920.42</v>
      </c>
      <c r="D3559">
        <v>7975</v>
      </c>
      <c r="E3559">
        <v>7919.19</v>
      </c>
      <c r="F3559">
        <v>7920</v>
      </c>
      <c r="G3559">
        <v>1728.61</v>
      </c>
      <c r="H3559">
        <v>13733610.35</v>
      </c>
    </row>
    <row r="3560" spans="1:8" x14ac:dyDescent="0.3">
      <c r="A3560" s="8">
        <f>DATEVALUE(MID(B3560,1,10))+(IF(RIGHT(B3560,2)="PM",12,0)+MID(B3560,12,2))/24</f>
        <v>43756.458333333336</v>
      </c>
      <c r="B3560" t="s">
        <v>3729</v>
      </c>
      <c r="C3560">
        <v>7900.73</v>
      </c>
      <c r="D3560">
        <v>7942</v>
      </c>
      <c r="E3560">
        <v>7900</v>
      </c>
      <c r="F3560">
        <v>7920.42</v>
      </c>
      <c r="G3560">
        <v>948.77</v>
      </c>
      <c r="H3560">
        <v>7513114.9100000001</v>
      </c>
    </row>
    <row r="3561" spans="1:8" x14ac:dyDescent="0.3">
      <c r="A3561" s="8">
        <f>DATEVALUE(MID(B3561,1,10))+(IF(RIGHT(B3561,2)="PM",12,0)+MID(B3561,12,2))/24</f>
        <v>43756.416666666664</v>
      </c>
      <c r="B3561" t="s">
        <v>3730</v>
      </c>
      <c r="C3561">
        <v>7909.76</v>
      </c>
      <c r="D3561">
        <v>7910</v>
      </c>
      <c r="E3561">
        <v>7880</v>
      </c>
      <c r="F3561">
        <v>7900.73</v>
      </c>
      <c r="G3561">
        <v>1056.51</v>
      </c>
      <c r="H3561">
        <v>8341676.6299999999</v>
      </c>
    </row>
    <row r="3562" spans="1:8" x14ac:dyDescent="0.3">
      <c r="A3562" s="8">
        <f>DATEVALUE(MID(B3562,1,10))+(IF(RIGHT(B3562,2)="PM",12,0)+MID(B3562,12,2))/24</f>
        <v>43756.375</v>
      </c>
      <c r="B3562" t="s">
        <v>3731</v>
      </c>
      <c r="C3562">
        <v>7878</v>
      </c>
      <c r="D3562">
        <v>7923.87</v>
      </c>
      <c r="E3562">
        <v>7876.55</v>
      </c>
      <c r="F3562">
        <v>7909.76</v>
      </c>
      <c r="G3562">
        <v>1487.09</v>
      </c>
      <c r="H3562">
        <v>11756954.5</v>
      </c>
    </row>
    <row r="3563" spans="1:8" x14ac:dyDescent="0.3">
      <c r="A3563" s="8">
        <f>DATEVALUE(MID(B3563,1,10))+(IF(RIGHT(B3563,2)="PM",12,0)+MID(B3563,12,2))/24</f>
        <v>43756.333333333336</v>
      </c>
      <c r="B3563" t="s">
        <v>3732</v>
      </c>
      <c r="C3563">
        <v>7911.6</v>
      </c>
      <c r="D3563">
        <v>7911.63</v>
      </c>
      <c r="E3563">
        <v>7816.01</v>
      </c>
      <c r="F3563">
        <v>7878</v>
      </c>
      <c r="G3563">
        <v>2912.87</v>
      </c>
      <c r="H3563">
        <v>22937033.239999998</v>
      </c>
    </row>
    <row r="3564" spans="1:8" x14ac:dyDescent="0.3">
      <c r="A3564" s="8">
        <f>DATEVALUE(MID(B3564,1,10))+(IF(RIGHT(B3564,2)="PM",12,0)+MID(B3564,12,2))/24</f>
        <v>43756.291666666664</v>
      </c>
      <c r="B3564" t="s">
        <v>3733</v>
      </c>
      <c r="C3564">
        <v>7917.66</v>
      </c>
      <c r="D3564">
        <v>7917.66</v>
      </c>
      <c r="E3564">
        <v>7889.69</v>
      </c>
      <c r="F3564">
        <v>7911.6</v>
      </c>
      <c r="G3564">
        <v>1419.3</v>
      </c>
      <c r="H3564">
        <v>11218840.09</v>
      </c>
    </row>
    <row r="3565" spans="1:8" x14ac:dyDescent="0.3">
      <c r="A3565" s="8">
        <f>DATEVALUE(MID(B3565,1,10))+(IF(RIGHT(B3565,2)="PM",12,0)+MID(B3565,12,2))/24</f>
        <v>43756.25</v>
      </c>
      <c r="B3565" t="s">
        <v>3734</v>
      </c>
      <c r="C3565">
        <v>7908.74</v>
      </c>
      <c r="D3565">
        <v>7927.74</v>
      </c>
      <c r="E3565">
        <v>7864.77</v>
      </c>
      <c r="F3565">
        <v>7917.66</v>
      </c>
      <c r="G3565">
        <v>2235.35</v>
      </c>
      <c r="H3565">
        <v>17656335.329999998</v>
      </c>
    </row>
    <row r="3566" spans="1:8" x14ac:dyDescent="0.3">
      <c r="A3566" s="8">
        <f>DATEVALUE(MID(B3566,1,10))+(IF(RIGHT(B3566,2)="PM",12,0)+MID(B3566,12,2))/24</f>
        <v>43756.208333333336</v>
      </c>
      <c r="B3566" t="s">
        <v>3735</v>
      </c>
      <c r="C3566">
        <v>8064.24</v>
      </c>
      <c r="D3566">
        <v>8065</v>
      </c>
      <c r="E3566">
        <v>7856.89</v>
      </c>
      <c r="F3566">
        <v>7908.74</v>
      </c>
      <c r="G3566">
        <v>3752.73</v>
      </c>
      <c r="H3566">
        <v>29795904.57</v>
      </c>
    </row>
    <row r="3567" spans="1:8" x14ac:dyDescent="0.3">
      <c r="A3567" s="8">
        <f>DATEVALUE(MID(B3567,1,10))+(IF(RIGHT(B3567,2)="PM",12,0)+MID(B3567,12,2))/24</f>
        <v>43756.166666666664</v>
      </c>
      <c r="B3567" t="s">
        <v>3736</v>
      </c>
      <c r="C3567">
        <v>8064.81</v>
      </c>
      <c r="D3567">
        <v>8072.54</v>
      </c>
      <c r="E3567">
        <v>8050</v>
      </c>
      <c r="F3567">
        <v>8064.24</v>
      </c>
      <c r="G3567">
        <v>606.26</v>
      </c>
      <c r="H3567">
        <v>4887999.91</v>
      </c>
    </row>
    <row r="3568" spans="1:8" x14ac:dyDescent="0.3">
      <c r="A3568" s="8">
        <f>DATEVALUE(MID(B3568,1,10))+(IF(RIGHT(B3568,2)="PM",12,0)+MID(B3568,12,2))/24</f>
        <v>43756.125</v>
      </c>
      <c r="B3568" t="s">
        <v>3737</v>
      </c>
      <c r="C3568">
        <v>8081.33</v>
      </c>
      <c r="D3568">
        <v>8085</v>
      </c>
      <c r="E3568">
        <v>8055.05</v>
      </c>
      <c r="F3568">
        <v>8064.81</v>
      </c>
      <c r="G3568">
        <v>638.15</v>
      </c>
      <c r="H3568">
        <v>5148183.5</v>
      </c>
    </row>
    <row r="3569" spans="1:8" x14ac:dyDescent="0.3">
      <c r="A3569" s="8">
        <f>DATEVALUE(MID(B3569,1,10))+(IF(RIGHT(B3569,2)="PM",12,0)+MID(B3569,12,2))/24</f>
        <v>43756.083333333336</v>
      </c>
      <c r="B3569" t="s">
        <v>3738</v>
      </c>
      <c r="C3569">
        <v>8109.6</v>
      </c>
      <c r="D3569">
        <v>8115</v>
      </c>
      <c r="E3569">
        <v>8069.13</v>
      </c>
      <c r="F3569">
        <v>8081.33</v>
      </c>
      <c r="G3569">
        <v>871.48</v>
      </c>
      <c r="H3569">
        <v>7046585.0300000003</v>
      </c>
    </row>
    <row r="3570" spans="1:8" x14ac:dyDescent="0.3">
      <c r="A3570" s="8">
        <f>DATEVALUE(MID(B3570,1,10))+(IF(RIGHT(B3570,2)="PM",12,0)+MID(B3570,12,2))/24</f>
        <v>43756.041666666664</v>
      </c>
      <c r="B3570" t="s">
        <v>3739</v>
      </c>
      <c r="C3570">
        <v>8080.86</v>
      </c>
      <c r="D3570">
        <v>8109.61</v>
      </c>
      <c r="E3570">
        <v>8068.7</v>
      </c>
      <c r="F3570">
        <v>8109.6</v>
      </c>
      <c r="G3570">
        <v>779.39</v>
      </c>
      <c r="H3570">
        <v>6305869.8399999999</v>
      </c>
    </row>
    <row r="3571" spans="1:8" x14ac:dyDescent="0.3">
      <c r="A3571" s="8">
        <f>DATEVALUE(MID(B3571,1,10))+(IF(RIGHT(B3571,2)="PM",12,0)+MID(B3571,12,2))/24</f>
        <v>43756.5</v>
      </c>
      <c r="B3571" t="s">
        <v>3740</v>
      </c>
      <c r="C3571">
        <v>8070.58</v>
      </c>
      <c r="D3571">
        <v>8093.51</v>
      </c>
      <c r="E3571">
        <v>8050</v>
      </c>
      <c r="F3571">
        <v>8080.86</v>
      </c>
      <c r="G3571">
        <v>656.89</v>
      </c>
      <c r="H3571">
        <v>5302801.2300000004</v>
      </c>
    </row>
    <row r="3572" spans="1:8" x14ac:dyDescent="0.3">
      <c r="A3572" s="8">
        <f>DATEVALUE(MID(B3572,1,10))+(IF(RIGHT(B3572,2)="PM",12,0)+MID(B3572,12,2))/24</f>
        <v>43755.958333333336</v>
      </c>
      <c r="B3572" t="s">
        <v>3741</v>
      </c>
      <c r="C3572">
        <v>8053.78</v>
      </c>
      <c r="D3572">
        <v>8076.73</v>
      </c>
      <c r="E3572">
        <v>8044.14</v>
      </c>
      <c r="F3572">
        <v>8070.58</v>
      </c>
      <c r="G3572">
        <v>695.03</v>
      </c>
      <c r="H3572">
        <v>5606044.4199999999</v>
      </c>
    </row>
    <row r="3573" spans="1:8" x14ac:dyDescent="0.3">
      <c r="A3573" s="8">
        <f>DATEVALUE(MID(B3573,1,10))+(IF(RIGHT(B3573,2)="PM",12,0)+MID(B3573,12,2))/24</f>
        <v>43755.916666666664</v>
      </c>
      <c r="B3573" t="s">
        <v>3742</v>
      </c>
      <c r="C3573">
        <v>8061.84</v>
      </c>
      <c r="D3573">
        <v>8071.13</v>
      </c>
      <c r="E3573">
        <v>8040.47</v>
      </c>
      <c r="F3573">
        <v>8053.78</v>
      </c>
      <c r="G3573">
        <v>623.09</v>
      </c>
      <c r="H3573">
        <v>5019682.8600000003</v>
      </c>
    </row>
    <row r="3574" spans="1:8" x14ac:dyDescent="0.3">
      <c r="A3574" s="8">
        <f>DATEVALUE(MID(B3574,1,10))+(IF(RIGHT(B3574,2)="PM",12,0)+MID(B3574,12,2))/24</f>
        <v>43755.875</v>
      </c>
      <c r="B3574" t="s">
        <v>3743</v>
      </c>
      <c r="C3574">
        <v>8038.02</v>
      </c>
      <c r="D3574">
        <v>8068.56</v>
      </c>
      <c r="E3574">
        <v>8034.81</v>
      </c>
      <c r="F3574">
        <v>8061.84</v>
      </c>
      <c r="G3574">
        <v>458.05</v>
      </c>
      <c r="H3574">
        <v>3688296.36</v>
      </c>
    </row>
    <row r="3575" spans="1:8" x14ac:dyDescent="0.3">
      <c r="A3575" s="8">
        <f>DATEVALUE(MID(B3575,1,10))+(IF(RIGHT(B3575,2)="PM",12,0)+MID(B3575,12,2))/24</f>
        <v>43755.833333333336</v>
      </c>
      <c r="B3575" t="s">
        <v>3744</v>
      </c>
      <c r="C3575">
        <v>8059.92</v>
      </c>
      <c r="D3575">
        <v>8066.9</v>
      </c>
      <c r="E3575">
        <v>8032.54</v>
      </c>
      <c r="F3575">
        <v>8038.02</v>
      </c>
      <c r="G3575">
        <v>700.85</v>
      </c>
      <c r="H3575">
        <v>5640805.9100000001</v>
      </c>
    </row>
    <row r="3576" spans="1:8" x14ac:dyDescent="0.3">
      <c r="A3576" s="8">
        <f>DATEVALUE(MID(B3576,1,10))+(IF(RIGHT(B3576,2)="PM",12,0)+MID(B3576,12,2))/24</f>
        <v>43755.791666666664</v>
      </c>
      <c r="B3576" t="s">
        <v>3745</v>
      </c>
      <c r="C3576">
        <v>8073.13</v>
      </c>
      <c r="D3576">
        <v>8074.32</v>
      </c>
      <c r="E3576">
        <v>8042.03</v>
      </c>
      <c r="F3576">
        <v>8059.92</v>
      </c>
      <c r="G3576">
        <v>1004.48</v>
      </c>
      <c r="H3576">
        <v>8090810.75</v>
      </c>
    </row>
    <row r="3577" spans="1:8" x14ac:dyDescent="0.3">
      <c r="A3577" s="8">
        <f>DATEVALUE(MID(B3577,1,10))+(IF(RIGHT(B3577,2)="PM",12,0)+MID(B3577,12,2))/24</f>
        <v>43755.75</v>
      </c>
      <c r="B3577" t="s">
        <v>3746</v>
      </c>
      <c r="C3577">
        <v>8082.77</v>
      </c>
      <c r="D3577">
        <v>8089</v>
      </c>
      <c r="E3577">
        <v>8070</v>
      </c>
      <c r="F3577">
        <v>8073.13</v>
      </c>
      <c r="G3577">
        <v>656.06</v>
      </c>
      <c r="H3577">
        <v>5300112.47</v>
      </c>
    </row>
    <row r="3578" spans="1:8" x14ac:dyDescent="0.3">
      <c r="A3578" s="8">
        <f>DATEVALUE(MID(B3578,1,10))+(IF(RIGHT(B3578,2)="PM",12,0)+MID(B3578,12,2))/24</f>
        <v>43755.708333333336</v>
      </c>
      <c r="B3578" t="s">
        <v>3747</v>
      </c>
      <c r="C3578">
        <v>8082.26</v>
      </c>
      <c r="D3578">
        <v>8090</v>
      </c>
      <c r="E3578">
        <v>8066.66</v>
      </c>
      <c r="F3578">
        <v>8082.77</v>
      </c>
      <c r="G3578">
        <v>950.92</v>
      </c>
      <c r="H3578">
        <v>7681658.2800000003</v>
      </c>
    </row>
    <row r="3579" spans="1:8" x14ac:dyDescent="0.3">
      <c r="A3579" s="8">
        <f>DATEVALUE(MID(B3579,1,10))+(IF(RIGHT(B3579,2)="PM",12,0)+MID(B3579,12,2))/24</f>
        <v>43755.666666666664</v>
      </c>
      <c r="B3579" t="s">
        <v>3748</v>
      </c>
      <c r="C3579">
        <v>8069.39</v>
      </c>
      <c r="D3579">
        <v>8124.92</v>
      </c>
      <c r="E3579">
        <v>8054.27</v>
      </c>
      <c r="F3579">
        <v>8082.26</v>
      </c>
      <c r="G3579">
        <v>1793.53</v>
      </c>
      <c r="H3579">
        <v>14509544.83</v>
      </c>
    </row>
    <row r="3580" spans="1:8" x14ac:dyDescent="0.3">
      <c r="A3580" s="8">
        <f>DATEVALUE(MID(B3580,1,10))+(IF(RIGHT(B3580,2)="PM",12,0)+MID(B3580,12,2))/24</f>
        <v>43755.625</v>
      </c>
      <c r="B3580" t="s">
        <v>3749</v>
      </c>
      <c r="C3580">
        <v>8052.04</v>
      </c>
      <c r="D3580">
        <v>8091.6</v>
      </c>
      <c r="E3580">
        <v>8045.19</v>
      </c>
      <c r="F3580">
        <v>8069.39</v>
      </c>
      <c r="G3580">
        <v>1369.87</v>
      </c>
      <c r="H3580">
        <v>11053666.15</v>
      </c>
    </row>
    <row r="3581" spans="1:8" x14ac:dyDescent="0.3">
      <c r="A3581" s="8">
        <f>DATEVALUE(MID(B3581,1,10))+(IF(RIGHT(B3581,2)="PM",12,0)+MID(B3581,12,2))/24</f>
        <v>43755.583333333336</v>
      </c>
      <c r="B3581" t="s">
        <v>3750</v>
      </c>
      <c r="C3581">
        <v>8064.2</v>
      </c>
      <c r="D3581">
        <v>8070</v>
      </c>
      <c r="E3581">
        <v>8030.49</v>
      </c>
      <c r="F3581">
        <v>8052.04</v>
      </c>
      <c r="G3581">
        <v>999.26</v>
      </c>
      <c r="H3581">
        <v>8043987.1100000003</v>
      </c>
    </row>
    <row r="3582" spans="1:8" x14ac:dyDescent="0.3">
      <c r="A3582" s="8">
        <f>DATEVALUE(MID(B3582,1,10))+(IF(RIGHT(B3582,2)="PM",12,0)+MID(B3582,12,2))/24</f>
        <v>43755.541666666664</v>
      </c>
      <c r="B3582" t="s">
        <v>3751</v>
      </c>
      <c r="C3582">
        <v>8046.48</v>
      </c>
      <c r="D3582">
        <v>8078.93</v>
      </c>
      <c r="E3582">
        <v>8041.85</v>
      </c>
      <c r="F3582">
        <v>8064.2</v>
      </c>
      <c r="G3582">
        <v>1169.51</v>
      </c>
      <c r="H3582">
        <v>9426789.2699999996</v>
      </c>
    </row>
    <row r="3583" spans="1:8" x14ac:dyDescent="0.3">
      <c r="A3583" s="8">
        <f>DATEVALUE(MID(B3583,1,10))+(IF(RIGHT(B3583,2)="PM",12,0)+MID(B3583,12,2))/24</f>
        <v>43756</v>
      </c>
      <c r="B3583" t="s">
        <v>3752</v>
      </c>
      <c r="C3583">
        <v>8067.2</v>
      </c>
      <c r="D3583">
        <v>8074.93</v>
      </c>
      <c r="E3583">
        <v>8016.01</v>
      </c>
      <c r="F3583">
        <v>8046.48</v>
      </c>
      <c r="G3583">
        <v>2234.25</v>
      </c>
      <c r="H3583">
        <v>17963188.149999999</v>
      </c>
    </row>
    <row r="3584" spans="1:8" x14ac:dyDescent="0.3">
      <c r="A3584" s="8">
        <f>DATEVALUE(MID(B3584,1,10))+(IF(RIGHT(B3584,2)="PM",12,0)+MID(B3584,12,2))/24</f>
        <v>43755.458333333336</v>
      </c>
      <c r="B3584" t="s">
        <v>3753</v>
      </c>
      <c r="C3584">
        <v>8079.5</v>
      </c>
      <c r="D3584">
        <v>8118.86</v>
      </c>
      <c r="E3584">
        <v>8063.59</v>
      </c>
      <c r="F3584">
        <v>8067.2</v>
      </c>
      <c r="G3584">
        <v>1409.42</v>
      </c>
      <c r="H3584">
        <v>11402547.359999999</v>
      </c>
    </row>
    <row r="3585" spans="1:8" x14ac:dyDescent="0.3">
      <c r="A3585" s="8">
        <f>DATEVALUE(MID(B3585,1,10))+(IF(RIGHT(B3585,2)="PM",12,0)+MID(B3585,12,2))/24</f>
        <v>43755.416666666664</v>
      </c>
      <c r="B3585" t="s">
        <v>3754</v>
      </c>
      <c r="C3585">
        <v>8063.57</v>
      </c>
      <c r="D3585">
        <v>8099.98</v>
      </c>
      <c r="E3585">
        <v>8062.54</v>
      </c>
      <c r="F3585">
        <v>8079.5</v>
      </c>
      <c r="G3585">
        <v>2014.07</v>
      </c>
      <c r="H3585">
        <v>16286056.26</v>
      </c>
    </row>
    <row r="3586" spans="1:8" x14ac:dyDescent="0.3">
      <c r="A3586" s="8">
        <f>DATEVALUE(MID(B3586,1,10))+(IF(RIGHT(B3586,2)="PM",12,0)+MID(B3586,12,2))/24</f>
        <v>43755.375</v>
      </c>
      <c r="B3586" t="s">
        <v>3755</v>
      </c>
      <c r="C3586">
        <v>8047.27</v>
      </c>
      <c r="D3586">
        <v>8066.28</v>
      </c>
      <c r="E3586">
        <v>8016.44</v>
      </c>
      <c r="F3586">
        <v>8063.57</v>
      </c>
      <c r="G3586">
        <v>1476.38</v>
      </c>
      <c r="H3586">
        <v>11874730.75</v>
      </c>
    </row>
    <row r="3587" spans="1:8" x14ac:dyDescent="0.3">
      <c r="A3587" s="8">
        <f>DATEVALUE(MID(B3587,1,10))+(IF(RIGHT(B3587,2)="PM",12,0)+MID(B3587,12,2))/24</f>
        <v>43755.333333333336</v>
      </c>
      <c r="B3587" t="s">
        <v>3756</v>
      </c>
      <c r="C3587">
        <v>7975.28</v>
      </c>
      <c r="D3587">
        <v>8077.77</v>
      </c>
      <c r="E3587">
        <v>7971.8</v>
      </c>
      <c r="F3587">
        <v>8047.27</v>
      </c>
      <c r="G3587">
        <v>2976.37</v>
      </c>
      <c r="H3587">
        <v>23912002.190000001</v>
      </c>
    </row>
    <row r="3588" spans="1:8" x14ac:dyDescent="0.3">
      <c r="A3588" s="8">
        <f>DATEVALUE(MID(B3588,1,10))+(IF(RIGHT(B3588,2)="PM",12,0)+MID(B3588,12,2))/24</f>
        <v>43755.291666666664</v>
      </c>
      <c r="B3588" t="s">
        <v>3757</v>
      </c>
      <c r="C3588">
        <v>7960.6</v>
      </c>
      <c r="D3588">
        <v>7989</v>
      </c>
      <c r="E3588">
        <v>7960.6</v>
      </c>
      <c r="F3588">
        <v>7975.28</v>
      </c>
      <c r="G3588">
        <v>943.5</v>
      </c>
      <c r="H3588">
        <v>7523548.4500000002</v>
      </c>
    </row>
    <row r="3589" spans="1:8" x14ac:dyDescent="0.3">
      <c r="A3589" s="8">
        <f>DATEVALUE(MID(B3589,1,10))+(IF(RIGHT(B3589,2)="PM",12,0)+MID(B3589,12,2))/24</f>
        <v>43755.25</v>
      </c>
      <c r="B3589" t="s">
        <v>3758</v>
      </c>
      <c r="C3589">
        <v>7976.85</v>
      </c>
      <c r="D3589">
        <v>7990</v>
      </c>
      <c r="E3589">
        <v>7954.37</v>
      </c>
      <c r="F3589">
        <v>7960.6</v>
      </c>
      <c r="G3589">
        <v>1021.08</v>
      </c>
      <c r="H3589">
        <v>8133832.9500000002</v>
      </c>
    </row>
    <row r="3590" spans="1:8" x14ac:dyDescent="0.3">
      <c r="A3590" s="8">
        <f>DATEVALUE(MID(B3590,1,10))+(IF(RIGHT(B3590,2)="PM",12,0)+MID(B3590,12,2))/24</f>
        <v>43755.208333333336</v>
      </c>
      <c r="B3590" t="s">
        <v>3759</v>
      </c>
      <c r="C3590">
        <v>7933.37</v>
      </c>
      <c r="D3590">
        <v>7986</v>
      </c>
      <c r="E3590">
        <v>7930</v>
      </c>
      <c r="F3590">
        <v>7976.85</v>
      </c>
      <c r="G3590">
        <v>1348.99</v>
      </c>
      <c r="H3590">
        <v>10731670.66</v>
      </c>
    </row>
    <row r="3591" spans="1:8" x14ac:dyDescent="0.3">
      <c r="A3591" s="8">
        <f>DATEVALUE(MID(B3591,1,10))+(IF(RIGHT(B3591,2)="PM",12,0)+MID(B3591,12,2))/24</f>
        <v>43755.166666666664</v>
      </c>
      <c r="B3591" t="s">
        <v>3760</v>
      </c>
      <c r="C3591">
        <v>7968.88</v>
      </c>
      <c r="D3591">
        <v>7974.18</v>
      </c>
      <c r="E3591">
        <v>7929.03</v>
      </c>
      <c r="F3591">
        <v>7933.37</v>
      </c>
      <c r="G3591">
        <v>991.41</v>
      </c>
      <c r="H3591">
        <v>7886921.04</v>
      </c>
    </row>
    <row r="3592" spans="1:8" x14ac:dyDescent="0.3">
      <c r="A3592" s="8">
        <f>DATEVALUE(MID(B3592,1,10))+(IF(RIGHT(B3592,2)="PM",12,0)+MID(B3592,12,2))/24</f>
        <v>43755.125</v>
      </c>
      <c r="B3592" t="s">
        <v>3761</v>
      </c>
      <c r="C3592">
        <v>7982.69</v>
      </c>
      <c r="D3592">
        <v>7985.44</v>
      </c>
      <c r="E3592">
        <v>7965</v>
      </c>
      <c r="F3592">
        <v>7968.88</v>
      </c>
      <c r="G3592">
        <v>571.24</v>
      </c>
      <c r="H3592">
        <v>4557596.37</v>
      </c>
    </row>
    <row r="3593" spans="1:8" x14ac:dyDescent="0.3">
      <c r="A3593" s="8">
        <f>DATEVALUE(MID(B3593,1,10))+(IF(RIGHT(B3593,2)="PM",12,0)+MID(B3593,12,2))/24</f>
        <v>43755.083333333336</v>
      </c>
      <c r="B3593" t="s">
        <v>3762</v>
      </c>
      <c r="C3593">
        <v>7958.8</v>
      </c>
      <c r="D3593">
        <v>7989.86</v>
      </c>
      <c r="E3593">
        <v>7956.29</v>
      </c>
      <c r="F3593">
        <v>7982.69</v>
      </c>
      <c r="G3593">
        <v>640.29999999999995</v>
      </c>
      <c r="H3593">
        <v>5102471.03</v>
      </c>
    </row>
    <row r="3594" spans="1:8" x14ac:dyDescent="0.3">
      <c r="A3594" s="8">
        <f>DATEVALUE(MID(B3594,1,10))+(IF(RIGHT(B3594,2)="PM",12,0)+MID(B3594,12,2))/24</f>
        <v>43755.041666666664</v>
      </c>
      <c r="B3594" t="s">
        <v>3763</v>
      </c>
      <c r="C3594">
        <v>7964.84</v>
      </c>
      <c r="D3594">
        <v>7974.88</v>
      </c>
      <c r="E3594">
        <v>7955.21</v>
      </c>
      <c r="F3594">
        <v>7958.8</v>
      </c>
      <c r="G3594">
        <v>660.4</v>
      </c>
      <c r="H3594">
        <v>5261266.6399999997</v>
      </c>
    </row>
    <row r="3595" spans="1:8" x14ac:dyDescent="0.3">
      <c r="A3595" s="8">
        <f>DATEVALUE(MID(B3595,1,10))+(IF(RIGHT(B3595,2)="PM",12,0)+MID(B3595,12,2))/24</f>
        <v>43755.5</v>
      </c>
      <c r="B3595" t="s">
        <v>3764</v>
      </c>
      <c r="C3595">
        <v>7991.74</v>
      </c>
      <c r="D3595">
        <v>7997.4</v>
      </c>
      <c r="E3595">
        <v>7952.63</v>
      </c>
      <c r="F3595">
        <v>7964.84</v>
      </c>
      <c r="G3595">
        <v>950.76</v>
      </c>
      <c r="H3595">
        <v>7584924.3499999996</v>
      </c>
    </row>
    <row r="3596" spans="1:8" x14ac:dyDescent="0.3">
      <c r="A3596" s="8">
        <f>DATEVALUE(MID(B3596,1,10))+(IF(RIGHT(B3596,2)="PM",12,0)+MID(B3596,12,2))/24</f>
        <v>43754.958333333336</v>
      </c>
      <c r="B3596" t="s">
        <v>3765</v>
      </c>
      <c r="C3596">
        <v>8002.8</v>
      </c>
      <c r="D3596">
        <v>8023</v>
      </c>
      <c r="E3596">
        <v>7991.36</v>
      </c>
      <c r="F3596">
        <v>7991.74</v>
      </c>
      <c r="G3596">
        <v>917.06</v>
      </c>
      <c r="H3596">
        <v>7342573.5499999998</v>
      </c>
    </row>
    <row r="3597" spans="1:8" x14ac:dyDescent="0.3">
      <c r="A3597" s="8">
        <f>DATEVALUE(MID(B3597,1,10))+(IF(RIGHT(B3597,2)="PM",12,0)+MID(B3597,12,2))/24</f>
        <v>43754.916666666664</v>
      </c>
      <c r="B3597" t="s">
        <v>3766</v>
      </c>
      <c r="C3597">
        <v>7978.27</v>
      </c>
      <c r="D3597">
        <v>8011</v>
      </c>
      <c r="E3597">
        <v>7978</v>
      </c>
      <c r="F3597">
        <v>8002.8</v>
      </c>
      <c r="G3597">
        <v>672.1</v>
      </c>
      <c r="H3597">
        <v>5371489.9299999997</v>
      </c>
    </row>
    <row r="3598" spans="1:8" x14ac:dyDescent="0.3">
      <c r="A3598" s="8">
        <f>DATEVALUE(MID(B3598,1,10))+(IF(RIGHT(B3598,2)="PM",12,0)+MID(B3598,12,2))/24</f>
        <v>43754.875</v>
      </c>
      <c r="B3598" t="s">
        <v>3767</v>
      </c>
      <c r="C3598">
        <v>7987.06</v>
      </c>
      <c r="D3598">
        <v>7990</v>
      </c>
      <c r="E3598">
        <v>7974.28</v>
      </c>
      <c r="F3598">
        <v>7978.27</v>
      </c>
      <c r="G3598">
        <v>456.81</v>
      </c>
      <c r="H3598">
        <v>3645958.16</v>
      </c>
    </row>
    <row r="3599" spans="1:8" x14ac:dyDescent="0.3">
      <c r="A3599" s="8">
        <f>DATEVALUE(MID(B3599,1,10))+(IF(RIGHT(B3599,2)="PM",12,0)+MID(B3599,12,2))/24</f>
        <v>43754.833333333336</v>
      </c>
      <c r="B3599" t="s">
        <v>3768</v>
      </c>
      <c r="C3599">
        <v>7957.69</v>
      </c>
      <c r="D3599">
        <v>7989.97</v>
      </c>
      <c r="E3599">
        <v>7957.55</v>
      </c>
      <c r="F3599">
        <v>7987.06</v>
      </c>
      <c r="G3599">
        <v>799.87</v>
      </c>
      <c r="H3599">
        <v>6376561.5199999996</v>
      </c>
    </row>
    <row r="3600" spans="1:8" x14ac:dyDescent="0.3">
      <c r="A3600" s="8">
        <f>DATEVALUE(MID(B3600,1,10))+(IF(RIGHT(B3600,2)="PM",12,0)+MID(B3600,12,2))/24</f>
        <v>43754.791666666664</v>
      </c>
      <c r="B3600" t="s">
        <v>3769</v>
      </c>
      <c r="C3600">
        <v>7966.25</v>
      </c>
      <c r="D3600">
        <v>7969.48</v>
      </c>
      <c r="E3600">
        <v>7930</v>
      </c>
      <c r="F3600">
        <v>7957.69</v>
      </c>
      <c r="G3600">
        <v>1193.3699999999999</v>
      </c>
      <c r="H3600">
        <v>9487998.8399999999</v>
      </c>
    </row>
    <row r="3601" spans="1:8" x14ac:dyDescent="0.3">
      <c r="A3601" s="8">
        <f>DATEVALUE(MID(B3601,1,10))+(IF(RIGHT(B3601,2)="PM",12,0)+MID(B3601,12,2))/24</f>
        <v>43754.75</v>
      </c>
      <c r="B3601" t="s">
        <v>3770</v>
      </c>
      <c r="C3601">
        <v>7975.23</v>
      </c>
      <c r="D3601">
        <v>7980</v>
      </c>
      <c r="E3601">
        <v>7959.35</v>
      </c>
      <c r="F3601">
        <v>7966.25</v>
      </c>
      <c r="G3601">
        <v>909.26</v>
      </c>
      <c r="H3601">
        <v>7246623.9900000002</v>
      </c>
    </row>
    <row r="3602" spans="1:8" x14ac:dyDescent="0.3">
      <c r="A3602" s="8">
        <f>DATEVALUE(MID(B3602,1,10))+(IF(RIGHT(B3602,2)="PM",12,0)+MID(B3602,12,2))/24</f>
        <v>43754.708333333336</v>
      </c>
      <c r="B3602" t="s">
        <v>3771</v>
      </c>
      <c r="C3602">
        <v>7970.98</v>
      </c>
      <c r="D3602">
        <v>7985</v>
      </c>
      <c r="E3602">
        <v>7947.25</v>
      </c>
      <c r="F3602">
        <v>7975.23</v>
      </c>
      <c r="G3602">
        <v>1010.15</v>
      </c>
      <c r="H3602">
        <v>8049874.75</v>
      </c>
    </row>
    <row r="3603" spans="1:8" x14ac:dyDescent="0.3">
      <c r="A3603" s="8">
        <f>DATEVALUE(MID(B3603,1,10))+(IF(RIGHT(B3603,2)="PM",12,0)+MID(B3603,12,2))/24</f>
        <v>43754.666666666664</v>
      </c>
      <c r="B3603" t="s">
        <v>3772</v>
      </c>
      <c r="C3603">
        <v>7953.15</v>
      </c>
      <c r="D3603">
        <v>8023</v>
      </c>
      <c r="E3603">
        <v>7917</v>
      </c>
      <c r="F3603">
        <v>7970.98</v>
      </c>
      <c r="G3603">
        <v>2453.83</v>
      </c>
      <c r="H3603">
        <v>19573555.949999999</v>
      </c>
    </row>
    <row r="3604" spans="1:8" x14ac:dyDescent="0.3">
      <c r="A3604" s="8">
        <f>DATEVALUE(MID(B3604,1,10))+(IF(RIGHT(B3604,2)="PM",12,0)+MID(B3604,12,2))/24</f>
        <v>43754.625</v>
      </c>
      <c r="B3604" t="s">
        <v>3773</v>
      </c>
      <c r="C3604">
        <v>7967.45</v>
      </c>
      <c r="D3604">
        <v>7989.97</v>
      </c>
      <c r="E3604">
        <v>7950</v>
      </c>
      <c r="F3604">
        <v>7953.15</v>
      </c>
      <c r="G3604">
        <v>1541.96</v>
      </c>
      <c r="H3604">
        <v>12289844.119999999</v>
      </c>
    </row>
    <row r="3605" spans="1:8" x14ac:dyDescent="0.3">
      <c r="A3605" s="8">
        <f>DATEVALUE(MID(B3605,1,10))+(IF(RIGHT(B3605,2)="PM",12,0)+MID(B3605,12,2))/24</f>
        <v>43754.583333333336</v>
      </c>
      <c r="B3605" t="s">
        <v>3774</v>
      </c>
      <c r="C3605">
        <v>7998.85</v>
      </c>
      <c r="D3605">
        <v>7998.85</v>
      </c>
      <c r="E3605">
        <v>7944</v>
      </c>
      <c r="F3605">
        <v>7967.45</v>
      </c>
      <c r="G3605">
        <v>1461.18</v>
      </c>
      <c r="H3605">
        <v>11647060.779999999</v>
      </c>
    </row>
    <row r="3606" spans="1:8" x14ac:dyDescent="0.3">
      <c r="A3606" s="8">
        <f>DATEVALUE(MID(B3606,1,10))+(IF(RIGHT(B3606,2)="PM",12,0)+MID(B3606,12,2))/24</f>
        <v>43754.541666666664</v>
      </c>
      <c r="B3606" t="s">
        <v>3775</v>
      </c>
      <c r="C3606">
        <v>7984.95</v>
      </c>
      <c r="D3606">
        <v>8015.83</v>
      </c>
      <c r="E3606">
        <v>7970.96</v>
      </c>
      <c r="F3606">
        <v>7998.85</v>
      </c>
      <c r="G3606">
        <v>1675.52</v>
      </c>
      <c r="H3606">
        <v>13395338.41</v>
      </c>
    </row>
    <row r="3607" spans="1:8" x14ac:dyDescent="0.3">
      <c r="A3607" s="8">
        <f>DATEVALUE(MID(B3607,1,10))+(IF(RIGHT(B3607,2)="PM",12,0)+MID(B3607,12,2))/24</f>
        <v>43755</v>
      </c>
      <c r="B3607" t="s">
        <v>3776</v>
      </c>
      <c r="C3607">
        <v>8056</v>
      </c>
      <c r="D3607">
        <v>8056</v>
      </c>
      <c r="E3607">
        <v>7923.5</v>
      </c>
      <c r="F3607">
        <v>7984.95</v>
      </c>
      <c r="G3607">
        <v>4644.9399999999996</v>
      </c>
      <c r="H3607">
        <v>37130860.020000003</v>
      </c>
    </row>
    <row r="3608" spans="1:8" x14ac:dyDescent="0.3">
      <c r="A3608" s="8">
        <f>DATEVALUE(MID(B3608,1,10))+(IF(RIGHT(B3608,2)="PM",12,0)+MID(B3608,12,2))/24</f>
        <v>43754.458333333336</v>
      </c>
      <c r="B3608" t="s">
        <v>3777</v>
      </c>
      <c r="C3608">
        <v>8143.52</v>
      </c>
      <c r="D3608">
        <v>8150</v>
      </c>
      <c r="E3608">
        <v>8010</v>
      </c>
      <c r="F3608">
        <v>8056</v>
      </c>
      <c r="G3608">
        <v>2718.15</v>
      </c>
      <c r="H3608">
        <v>21956486.59</v>
      </c>
    </row>
    <row r="3609" spans="1:8" x14ac:dyDescent="0.3">
      <c r="A3609" s="8">
        <f>DATEVALUE(MID(B3609,1,10))+(IF(RIGHT(B3609,2)="PM",12,0)+MID(B3609,12,2))/24</f>
        <v>43754.416666666664</v>
      </c>
      <c r="B3609" t="s">
        <v>3778</v>
      </c>
      <c r="C3609">
        <v>8147.34</v>
      </c>
      <c r="D3609">
        <v>8162</v>
      </c>
      <c r="E3609">
        <v>8131</v>
      </c>
      <c r="F3609">
        <v>8143.52</v>
      </c>
      <c r="G3609">
        <v>1243.1300000000001</v>
      </c>
      <c r="H3609">
        <v>10126618.58</v>
      </c>
    </row>
    <row r="3610" spans="1:8" x14ac:dyDescent="0.3">
      <c r="A3610" s="8">
        <f>DATEVALUE(MID(B3610,1,10))+(IF(RIGHT(B3610,2)="PM",12,0)+MID(B3610,12,2))/24</f>
        <v>43754.375</v>
      </c>
      <c r="B3610" t="s">
        <v>3779</v>
      </c>
      <c r="C3610">
        <v>8134.97</v>
      </c>
      <c r="D3610">
        <v>8153</v>
      </c>
      <c r="E3610">
        <v>8100</v>
      </c>
      <c r="F3610">
        <v>8147.34</v>
      </c>
      <c r="G3610">
        <v>1506.24</v>
      </c>
      <c r="H3610">
        <v>12241489.189999999</v>
      </c>
    </row>
    <row r="3611" spans="1:8" x14ac:dyDescent="0.3">
      <c r="A3611" s="8">
        <f>DATEVALUE(MID(B3611,1,10))+(IF(RIGHT(B3611,2)="PM",12,0)+MID(B3611,12,2))/24</f>
        <v>43754.333333333336</v>
      </c>
      <c r="B3611" t="s">
        <v>3780</v>
      </c>
      <c r="C3611">
        <v>8134.93</v>
      </c>
      <c r="D3611">
        <v>8145.13</v>
      </c>
      <c r="E3611">
        <v>8100</v>
      </c>
      <c r="F3611">
        <v>8134.97</v>
      </c>
      <c r="G3611">
        <v>1620.63</v>
      </c>
      <c r="H3611">
        <v>13167910.6</v>
      </c>
    </row>
    <row r="3612" spans="1:8" x14ac:dyDescent="0.3">
      <c r="A3612" s="8">
        <f>DATEVALUE(MID(B3612,1,10))+(IF(RIGHT(B3612,2)="PM",12,0)+MID(B3612,12,2))/24</f>
        <v>43754.291666666664</v>
      </c>
      <c r="B3612" t="s">
        <v>3781</v>
      </c>
      <c r="C3612">
        <v>8151.02</v>
      </c>
      <c r="D3612">
        <v>8166.27</v>
      </c>
      <c r="E3612">
        <v>8120</v>
      </c>
      <c r="F3612">
        <v>8134.93</v>
      </c>
      <c r="G3612">
        <v>1323.85</v>
      </c>
      <c r="H3612">
        <v>10782717.18</v>
      </c>
    </row>
    <row r="3613" spans="1:8" x14ac:dyDescent="0.3">
      <c r="A3613" s="8">
        <f>DATEVALUE(MID(B3613,1,10))+(IF(RIGHT(B3613,2)="PM",12,0)+MID(B3613,12,2))/24</f>
        <v>43754.25</v>
      </c>
      <c r="B3613" t="s">
        <v>3782</v>
      </c>
      <c r="C3613">
        <v>8170.9</v>
      </c>
      <c r="D3613">
        <v>8177.27</v>
      </c>
      <c r="E3613">
        <v>8150</v>
      </c>
      <c r="F3613">
        <v>8151.02</v>
      </c>
      <c r="G3613">
        <v>782.77</v>
      </c>
      <c r="H3613">
        <v>6392323.21</v>
      </c>
    </row>
    <row r="3614" spans="1:8" x14ac:dyDescent="0.3">
      <c r="A3614" s="8">
        <f>DATEVALUE(MID(B3614,1,10))+(IF(RIGHT(B3614,2)="PM",12,0)+MID(B3614,12,2))/24</f>
        <v>43754.208333333336</v>
      </c>
      <c r="B3614" t="s">
        <v>3783</v>
      </c>
      <c r="C3614">
        <v>8162.38</v>
      </c>
      <c r="D3614">
        <v>8174</v>
      </c>
      <c r="E3614">
        <v>8158.24</v>
      </c>
      <c r="F3614">
        <v>8170.9</v>
      </c>
      <c r="G3614">
        <v>634.63</v>
      </c>
      <c r="H3614">
        <v>5181693.42</v>
      </c>
    </row>
    <row r="3615" spans="1:8" x14ac:dyDescent="0.3">
      <c r="A3615" s="8">
        <f>DATEVALUE(MID(B3615,1,10))+(IF(RIGHT(B3615,2)="PM",12,0)+MID(B3615,12,2))/24</f>
        <v>43754.166666666664</v>
      </c>
      <c r="B3615" t="s">
        <v>3784</v>
      </c>
      <c r="C3615">
        <v>8167.51</v>
      </c>
      <c r="D3615">
        <v>8176.69</v>
      </c>
      <c r="E3615">
        <v>8157.43</v>
      </c>
      <c r="F3615">
        <v>8162.38</v>
      </c>
      <c r="G3615">
        <v>862.7</v>
      </c>
      <c r="H3615">
        <v>7046413.2000000002</v>
      </c>
    </row>
    <row r="3616" spans="1:8" x14ac:dyDescent="0.3">
      <c r="A3616" s="8">
        <f>DATEVALUE(MID(B3616,1,10))+(IF(RIGHT(B3616,2)="PM",12,0)+MID(B3616,12,2))/24</f>
        <v>43754.125</v>
      </c>
      <c r="B3616" t="s">
        <v>3785</v>
      </c>
      <c r="C3616">
        <v>8159.13</v>
      </c>
      <c r="D3616">
        <v>8168.74</v>
      </c>
      <c r="E3616">
        <v>8145.5</v>
      </c>
      <c r="F3616">
        <v>8167.51</v>
      </c>
      <c r="G3616">
        <v>849.43</v>
      </c>
      <c r="H3616">
        <v>6928462.1399999997</v>
      </c>
    </row>
    <row r="3617" spans="1:8" x14ac:dyDescent="0.3">
      <c r="A3617" s="8">
        <f>DATEVALUE(MID(B3617,1,10))+(IF(RIGHT(B3617,2)="PM",12,0)+MID(B3617,12,2))/24</f>
        <v>43754.083333333336</v>
      </c>
      <c r="B3617" t="s">
        <v>3786</v>
      </c>
      <c r="C3617">
        <v>8170.54</v>
      </c>
      <c r="D3617">
        <v>8180.26</v>
      </c>
      <c r="E3617">
        <v>8155.27</v>
      </c>
      <c r="F3617">
        <v>8159.13</v>
      </c>
      <c r="G3617">
        <v>840.66</v>
      </c>
      <c r="H3617">
        <v>6863691.6799999997</v>
      </c>
    </row>
    <row r="3618" spans="1:8" x14ac:dyDescent="0.3">
      <c r="A3618" s="8">
        <f>DATEVALUE(MID(B3618,1,10))+(IF(RIGHT(B3618,2)="PM",12,0)+MID(B3618,12,2))/24</f>
        <v>43754.041666666664</v>
      </c>
      <c r="B3618" t="s">
        <v>3787</v>
      </c>
      <c r="C3618">
        <v>8167.25</v>
      </c>
      <c r="D3618">
        <v>8181.16</v>
      </c>
      <c r="E3618">
        <v>8158.01</v>
      </c>
      <c r="F3618">
        <v>8170.54</v>
      </c>
      <c r="G3618">
        <v>797.91</v>
      </c>
      <c r="H3618">
        <v>6519857.7800000003</v>
      </c>
    </row>
    <row r="3619" spans="1:8" x14ac:dyDescent="0.3">
      <c r="A3619" s="8">
        <f>DATEVALUE(MID(B3619,1,10))+(IF(RIGHT(B3619,2)="PM",12,0)+MID(B3619,12,2))/24</f>
        <v>43754.5</v>
      </c>
      <c r="B3619" t="s">
        <v>3788</v>
      </c>
      <c r="C3619">
        <v>8159.29</v>
      </c>
      <c r="D3619">
        <v>8171.53</v>
      </c>
      <c r="E3619">
        <v>8144.35</v>
      </c>
      <c r="F3619">
        <v>8167.25</v>
      </c>
      <c r="G3619">
        <v>988.23</v>
      </c>
      <c r="H3619">
        <v>8062269.8799999999</v>
      </c>
    </row>
    <row r="3620" spans="1:8" x14ac:dyDescent="0.3">
      <c r="A3620" s="8">
        <f>DATEVALUE(MID(B3620,1,10))+(IF(RIGHT(B3620,2)="PM",12,0)+MID(B3620,12,2))/24</f>
        <v>43753.958333333336</v>
      </c>
      <c r="B3620" t="s">
        <v>3789</v>
      </c>
      <c r="C3620">
        <v>8138</v>
      </c>
      <c r="D3620">
        <v>8182.77</v>
      </c>
      <c r="E3620">
        <v>8133.76</v>
      </c>
      <c r="F3620">
        <v>8159.29</v>
      </c>
      <c r="G3620">
        <v>969.3</v>
      </c>
      <c r="H3620">
        <v>7909594.8399999999</v>
      </c>
    </row>
    <row r="3621" spans="1:8" x14ac:dyDescent="0.3">
      <c r="A3621" s="8">
        <f>DATEVALUE(MID(B3621,1,10))+(IF(RIGHT(B3621,2)="PM",12,0)+MID(B3621,12,2))/24</f>
        <v>43753.916666666664</v>
      </c>
      <c r="B3621" t="s">
        <v>3790</v>
      </c>
      <c r="C3621">
        <v>8157.99</v>
      </c>
      <c r="D3621">
        <v>8159</v>
      </c>
      <c r="E3621">
        <v>8138</v>
      </c>
      <c r="F3621">
        <v>8138</v>
      </c>
      <c r="G3621">
        <v>564.08000000000004</v>
      </c>
      <c r="H3621">
        <v>4597855.55</v>
      </c>
    </row>
    <row r="3622" spans="1:8" x14ac:dyDescent="0.3">
      <c r="A3622" s="8">
        <f>DATEVALUE(MID(B3622,1,10))+(IF(RIGHT(B3622,2)="PM",12,0)+MID(B3622,12,2))/24</f>
        <v>43753.875</v>
      </c>
      <c r="B3622" t="s">
        <v>3791</v>
      </c>
      <c r="C3622">
        <v>8138.25</v>
      </c>
      <c r="D3622">
        <v>8159</v>
      </c>
      <c r="E3622">
        <v>8124.87</v>
      </c>
      <c r="F3622">
        <v>8157.99</v>
      </c>
      <c r="G3622">
        <v>776.1</v>
      </c>
      <c r="H3622">
        <v>6320060.5499999998</v>
      </c>
    </row>
    <row r="3623" spans="1:8" x14ac:dyDescent="0.3">
      <c r="A3623" s="8">
        <f>DATEVALUE(MID(B3623,1,10))+(IF(RIGHT(B3623,2)="PM",12,0)+MID(B3623,12,2))/24</f>
        <v>43753.833333333336</v>
      </c>
      <c r="B3623" t="s">
        <v>3792</v>
      </c>
      <c r="C3623">
        <v>8177.59</v>
      </c>
      <c r="D3623">
        <v>8177.59</v>
      </c>
      <c r="E3623">
        <v>8135.99</v>
      </c>
      <c r="F3623">
        <v>8138.25</v>
      </c>
      <c r="G3623">
        <v>607.02</v>
      </c>
      <c r="H3623">
        <v>4955083.51</v>
      </c>
    </row>
    <row r="3624" spans="1:8" x14ac:dyDescent="0.3">
      <c r="A3624" s="8">
        <f>DATEVALUE(MID(B3624,1,10))+(IF(RIGHT(B3624,2)="PM",12,0)+MID(B3624,12,2))/24</f>
        <v>43753.791666666664</v>
      </c>
      <c r="B3624" t="s">
        <v>3793</v>
      </c>
      <c r="C3624">
        <v>8172.54</v>
      </c>
      <c r="D3624">
        <v>8178.54</v>
      </c>
      <c r="E3624">
        <v>8127.47</v>
      </c>
      <c r="F3624">
        <v>8177.59</v>
      </c>
      <c r="G3624">
        <v>957.37</v>
      </c>
      <c r="H3624">
        <v>7819667.75</v>
      </c>
    </row>
    <row r="3625" spans="1:8" x14ac:dyDescent="0.3">
      <c r="A3625" s="8">
        <f>DATEVALUE(MID(B3625,1,10))+(IF(RIGHT(B3625,2)="PM",12,0)+MID(B3625,12,2))/24</f>
        <v>43753.75</v>
      </c>
      <c r="B3625" t="s">
        <v>3794</v>
      </c>
      <c r="C3625">
        <v>8168.16</v>
      </c>
      <c r="D3625">
        <v>8179.19</v>
      </c>
      <c r="E3625">
        <v>8146</v>
      </c>
      <c r="F3625">
        <v>8172.54</v>
      </c>
      <c r="G3625">
        <v>1074.8800000000001</v>
      </c>
      <c r="H3625">
        <v>8776309.4499999993</v>
      </c>
    </row>
    <row r="3626" spans="1:8" x14ac:dyDescent="0.3">
      <c r="A3626" s="8">
        <f>DATEVALUE(MID(B3626,1,10))+(IF(RIGHT(B3626,2)="PM",12,0)+MID(B3626,12,2))/24</f>
        <v>43753.708333333336</v>
      </c>
      <c r="B3626" t="s">
        <v>3795</v>
      </c>
      <c r="C3626">
        <v>8186.13</v>
      </c>
      <c r="D3626">
        <v>8201.7000000000007</v>
      </c>
      <c r="E3626">
        <v>8156.6</v>
      </c>
      <c r="F3626">
        <v>8168.16</v>
      </c>
      <c r="G3626">
        <v>1307.58</v>
      </c>
      <c r="H3626">
        <v>10697526.619999999</v>
      </c>
    </row>
    <row r="3627" spans="1:8" x14ac:dyDescent="0.3">
      <c r="A3627" s="8">
        <f>DATEVALUE(MID(B3627,1,10))+(IF(RIGHT(B3627,2)="PM",12,0)+MID(B3627,12,2))/24</f>
        <v>43753.666666666664</v>
      </c>
      <c r="B3627" t="s">
        <v>3796</v>
      </c>
      <c r="C3627">
        <v>8316.94</v>
      </c>
      <c r="D3627">
        <v>8323.7999999999993</v>
      </c>
      <c r="E3627">
        <v>8090</v>
      </c>
      <c r="F3627">
        <v>8186.13</v>
      </c>
      <c r="G3627">
        <v>4763.12</v>
      </c>
      <c r="H3627">
        <v>39015569.700000003</v>
      </c>
    </row>
    <row r="3628" spans="1:8" x14ac:dyDescent="0.3">
      <c r="A3628" s="8">
        <f>DATEVALUE(MID(B3628,1,10))+(IF(RIGHT(B3628,2)="PM",12,0)+MID(B3628,12,2))/24</f>
        <v>43753.625</v>
      </c>
      <c r="B3628" t="s">
        <v>3797</v>
      </c>
      <c r="C3628">
        <v>8260.44</v>
      </c>
      <c r="D3628">
        <v>8360</v>
      </c>
      <c r="E3628">
        <v>8235.2099999999991</v>
      </c>
      <c r="F3628">
        <v>8316.94</v>
      </c>
      <c r="G3628">
        <v>2193.3200000000002</v>
      </c>
      <c r="H3628">
        <v>18169106.129999999</v>
      </c>
    </row>
    <row r="3629" spans="1:8" x14ac:dyDescent="0.3">
      <c r="A3629" s="8">
        <f>DATEVALUE(MID(B3629,1,10))+(IF(RIGHT(B3629,2)="PM",12,0)+MID(B3629,12,2))/24</f>
        <v>43753.583333333336</v>
      </c>
      <c r="B3629" t="s">
        <v>3798</v>
      </c>
      <c r="C3629">
        <v>8299.16</v>
      </c>
      <c r="D3629">
        <v>8314.5300000000007</v>
      </c>
      <c r="E3629">
        <v>8240</v>
      </c>
      <c r="F3629">
        <v>8260.44</v>
      </c>
      <c r="G3629">
        <v>1482.13</v>
      </c>
      <c r="H3629">
        <v>12271271.4</v>
      </c>
    </row>
    <row r="3630" spans="1:8" x14ac:dyDescent="0.3">
      <c r="A3630" s="8">
        <f>DATEVALUE(MID(B3630,1,10))+(IF(RIGHT(B3630,2)="PM",12,0)+MID(B3630,12,2))/24</f>
        <v>43753.541666666664</v>
      </c>
      <c r="B3630" t="s">
        <v>3799</v>
      </c>
      <c r="C3630">
        <v>8316.5499999999993</v>
      </c>
      <c r="D3630">
        <v>8319.99</v>
      </c>
      <c r="E3630">
        <v>8286.91</v>
      </c>
      <c r="F3630">
        <v>8299.16</v>
      </c>
      <c r="G3630">
        <v>807.75</v>
      </c>
      <c r="H3630">
        <v>6706420.1200000001</v>
      </c>
    </row>
    <row r="3631" spans="1:8" x14ac:dyDescent="0.3">
      <c r="A3631" s="8">
        <f>DATEVALUE(MID(B3631,1,10))+(IF(RIGHT(B3631,2)="PM",12,0)+MID(B3631,12,2))/24</f>
        <v>43754</v>
      </c>
      <c r="B3631" t="s">
        <v>3800</v>
      </c>
      <c r="C3631">
        <v>8295.85</v>
      </c>
      <c r="D3631">
        <v>8323.23</v>
      </c>
      <c r="E3631">
        <v>8285.06</v>
      </c>
      <c r="F3631">
        <v>8316.5499999999993</v>
      </c>
      <c r="G3631">
        <v>1146.72</v>
      </c>
      <c r="H3631">
        <v>9519711.6500000004</v>
      </c>
    </row>
    <row r="3632" spans="1:8" x14ac:dyDescent="0.3">
      <c r="A3632" s="8">
        <f>DATEVALUE(MID(B3632,1,10))+(IF(RIGHT(B3632,2)="PM",12,0)+MID(B3632,12,2))/24</f>
        <v>43753.458333333336</v>
      </c>
      <c r="B3632" t="s">
        <v>3801</v>
      </c>
      <c r="C3632">
        <v>8310.94</v>
      </c>
      <c r="D3632">
        <v>8313.56</v>
      </c>
      <c r="E3632">
        <v>8280</v>
      </c>
      <c r="F3632">
        <v>8295.85</v>
      </c>
      <c r="G3632">
        <v>894.57</v>
      </c>
      <c r="H3632">
        <v>7420324.9500000002</v>
      </c>
    </row>
    <row r="3633" spans="1:8" x14ac:dyDescent="0.3">
      <c r="A3633" s="8">
        <f>DATEVALUE(MID(B3633,1,10))+(IF(RIGHT(B3633,2)="PM",12,0)+MID(B3633,12,2))/24</f>
        <v>43753.416666666664</v>
      </c>
      <c r="B3633" t="s">
        <v>3802</v>
      </c>
      <c r="C3633">
        <v>8277.2900000000009</v>
      </c>
      <c r="D3633">
        <v>8321.64</v>
      </c>
      <c r="E3633">
        <v>8272.06</v>
      </c>
      <c r="F3633">
        <v>8310.94</v>
      </c>
      <c r="G3633">
        <v>1080.6099999999999</v>
      </c>
      <c r="H3633">
        <v>8975188.9900000002</v>
      </c>
    </row>
    <row r="3634" spans="1:8" x14ac:dyDescent="0.3">
      <c r="A3634" s="8">
        <f>DATEVALUE(MID(B3634,1,10))+(IF(RIGHT(B3634,2)="PM",12,0)+MID(B3634,12,2))/24</f>
        <v>43753.375</v>
      </c>
      <c r="B3634" t="s">
        <v>3803</v>
      </c>
      <c r="C3634">
        <v>8280.76</v>
      </c>
      <c r="D3634">
        <v>8290.1200000000008</v>
      </c>
      <c r="E3634">
        <v>8270.15</v>
      </c>
      <c r="F3634">
        <v>8277.2900000000009</v>
      </c>
      <c r="G3634">
        <v>862.59</v>
      </c>
      <c r="H3634">
        <v>7142936.9199999999</v>
      </c>
    </row>
    <row r="3635" spans="1:8" x14ac:dyDescent="0.3">
      <c r="A3635" s="8">
        <f>DATEVALUE(MID(B3635,1,10))+(IF(RIGHT(B3635,2)="PM",12,0)+MID(B3635,12,2))/24</f>
        <v>43753.333333333336</v>
      </c>
      <c r="B3635" t="s">
        <v>3804</v>
      </c>
      <c r="C3635">
        <v>8281.0400000000009</v>
      </c>
      <c r="D3635">
        <v>8299</v>
      </c>
      <c r="E3635">
        <v>8258.4</v>
      </c>
      <c r="F3635">
        <v>8280.76</v>
      </c>
      <c r="G3635">
        <v>1510.19</v>
      </c>
      <c r="H3635">
        <v>12501936.77</v>
      </c>
    </row>
    <row r="3636" spans="1:8" x14ac:dyDescent="0.3">
      <c r="A3636" s="8">
        <f>DATEVALUE(MID(B3636,1,10))+(IF(RIGHT(B3636,2)="PM",12,0)+MID(B3636,12,2))/24</f>
        <v>43753.291666666664</v>
      </c>
      <c r="B3636" t="s">
        <v>3805</v>
      </c>
      <c r="C3636">
        <v>8303.0499999999993</v>
      </c>
      <c r="D3636">
        <v>8315.1</v>
      </c>
      <c r="E3636">
        <v>8266.61</v>
      </c>
      <c r="F3636">
        <v>8281.0400000000009</v>
      </c>
      <c r="G3636">
        <v>1205.2</v>
      </c>
      <c r="H3636">
        <v>9997536.1600000001</v>
      </c>
    </row>
    <row r="3637" spans="1:8" x14ac:dyDescent="0.3">
      <c r="A3637" s="8">
        <f>DATEVALUE(MID(B3637,1,10))+(IF(RIGHT(B3637,2)="PM",12,0)+MID(B3637,12,2))/24</f>
        <v>43753.25</v>
      </c>
      <c r="B3637" t="s">
        <v>3806</v>
      </c>
      <c r="C3637">
        <v>8326.8700000000008</v>
      </c>
      <c r="D3637">
        <v>8340.84</v>
      </c>
      <c r="E3637">
        <v>8286.25</v>
      </c>
      <c r="F3637">
        <v>8303.0499999999993</v>
      </c>
      <c r="G3637">
        <v>1797.74</v>
      </c>
      <c r="H3637">
        <v>14948139.289999999</v>
      </c>
    </row>
    <row r="3638" spans="1:8" x14ac:dyDescent="0.3">
      <c r="A3638" s="8">
        <f>DATEVALUE(MID(B3638,1,10))+(IF(RIGHT(B3638,2)="PM",12,0)+MID(B3638,12,2))/24</f>
        <v>43753.208333333336</v>
      </c>
      <c r="B3638" t="s">
        <v>3807</v>
      </c>
      <c r="C3638">
        <v>8326.7800000000007</v>
      </c>
      <c r="D3638">
        <v>8332.9</v>
      </c>
      <c r="E3638">
        <v>8313.48</v>
      </c>
      <c r="F3638">
        <v>8326.8700000000008</v>
      </c>
      <c r="G3638">
        <v>510.47</v>
      </c>
      <c r="H3638">
        <v>4248955.4400000004</v>
      </c>
    </row>
    <row r="3639" spans="1:8" x14ac:dyDescent="0.3">
      <c r="A3639" s="8">
        <f>DATEVALUE(MID(B3639,1,10))+(IF(RIGHT(B3639,2)="PM",12,0)+MID(B3639,12,2))/24</f>
        <v>43753.166666666664</v>
      </c>
      <c r="B3639" t="s">
        <v>3808</v>
      </c>
      <c r="C3639">
        <v>8315.19</v>
      </c>
      <c r="D3639">
        <v>8332.4699999999993</v>
      </c>
      <c r="E3639">
        <v>8302.25</v>
      </c>
      <c r="F3639">
        <v>8326.7800000000007</v>
      </c>
      <c r="G3639">
        <v>777.62</v>
      </c>
      <c r="H3639">
        <v>6465631.9400000004</v>
      </c>
    </row>
    <row r="3640" spans="1:8" x14ac:dyDescent="0.3">
      <c r="A3640" s="8">
        <f>DATEVALUE(MID(B3640,1,10))+(IF(RIGHT(B3640,2)="PM",12,0)+MID(B3640,12,2))/24</f>
        <v>43753.125</v>
      </c>
      <c r="B3640" t="s">
        <v>3809</v>
      </c>
      <c r="C3640">
        <v>8332.68</v>
      </c>
      <c r="D3640">
        <v>8333.67</v>
      </c>
      <c r="E3640">
        <v>8311.11</v>
      </c>
      <c r="F3640">
        <v>8315.19</v>
      </c>
      <c r="G3640">
        <v>602.17999999999995</v>
      </c>
      <c r="H3640">
        <v>5011958.04</v>
      </c>
    </row>
    <row r="3641" spans="1:8" x14ac:dyDescent="0.3">
      <c r="A3641" s="8">
        <f>DATEVALUE(MID(B3641,1,10))+(IF(RIGHT(B3641,2)="PM",12,0)+MID(B3641,12,2))/24</f>
        <v>43753.083333333336</v>
      </c>
      <c r="B3641" t="s">
        <v>3810</v>
      </c>
      <c r="C3641">
        <v>8328.2900000000009</v>
      </c>
      <c r="D3641">
        <v>8336.48</v>
      </c>
      <c r="E3641">
        <v>8311.77</v>
      </c>
      <c r="F3641">
        <v>8332.68</v>
      </c>
      <c r="G3641">
        <v>614.53</v>
      </c>
      <c r="H3641">
        <v>5116880.59</v>
      </c>
    </row>
    <row r="3642" spans="1:8" x14ac:dyDescent="0.3">
      <c r="A3642" s="8">
        <f>DATEVALUE(MID(B3642,1,10))+(IF(RIGHT(B3642,2)="PM",12,0)+MID(B3642,12,2))/24</f>
        <v>43753.041666666664</v>
      </c>
      <c r="B3642" t="s">
        <v>3811</v>
      </c>
      <c r="C3642">
        <v>8356.4</v>
      </c>
      <c r="D3642">
        <v>8364.77</v>
      </c>
      <c r="E3642">
        <v>8323.8700000000008</v>
      </c>
      <c r="F3642">
        <v>8328.2900000000009</v>
      </c>
      <c r="G3642">
        <v>929.76</v>
      </c>
      <c r="H3642">
        <v>7757080.8200000003</v>
      </c>
    </row>
    <row r="3643" spans="1:8" x14ac:dyDescent="0.3">
      <c r="A3643" s="8">
        <f>DATEVALUE(MID(B3643,1,10))+(IF(RIGHT(B3643,2)="PM",12,0)+MID(B3643,12,2))/24</f>
        <v>43753.5</v>
      </c>
      <c r="B3643" t="s">
        <v>3812</v>
      </c>
      <c r="C3643">
        <v>8348.2000000000007</v>
      </c>
      <c r="D3643">
        <v>8403</v>
      </c>
      <c r="E3643">
        <v>8346.7999999999993</v>
      </c>
      <c r="F3643">
        <v>8356.4</v>
      </c>
      <c r="G3643">
        <v>2849.43</v>
      </c>
      <c r="H3643">
        <v>23850817.199999999</v>
      </c>
    </row>
    <row r="3644" spans="1:8" x14ac:dyDescent="0.3">
      <c r="A3644" s="8">
        <f>DATEVALUE(MID(B3644,1,10))+(IF(RIGHT(B3644,2)="PM",12,0)+MID(B3644,12,2))/24</f>
        <v>43752.958333333336</v>
      </c>
      <c r="B3644" t="s">
        <v>3813</v>
      </c>
      <c r="C3644">
        <v>8337.66</v>
      </c>
      <c r="D3644">
        <v>8349.49</v>
      </c>
      <c r="E3644">
        <v>8328.6299999999992</v>
      </c>
      <c r="F3644">
        <v>8348.2000000000007</v>
      </c>
      <c r="G3644">
        <v>846.03</v>
      </c>
      <c r="H3644">
        <v>7056837.2699999996</v>
      </c>
    </row>
    <row r="3645" spans="1:8" x14ac:dyDescent="0.3">
      <c r="A3645" s="8">
        <f>DATEVALUE(MID(B3645,1,10))+(IF(RIGHT(B3645,2)="PM",12,0)+MID(B3645,12,2))/24</f>
        <v>43752.916666666664</v>
      </c>
      <c r="B3645" t="s">
        <v>3814</v>
      </c>
      <c r="C3645">
        <v>8305</v>
      </c>
      <c r="D3645">
        <v>8349.9500000000007</v>
      </c>
      <c r="E3645">
        <v>8299.32</v>
      </c>
      <c r="F3645">
        <v>8337.66</v>
      </c>
      <c r="G3645">
        <v>1075.1500000000001</v>
      </c>
      <c r="H3645">
        <v>8958168.8900000006</v>
      </c>
    </row>
    <row r="3646" spans="1:8" x14ac:dyDescent="0.3">
      <c r="A3646" s="8">
        <f>DATEVALUE(MID(B3646,1,10))+(IF(RIGHT(B3646,2)="PM",12,0)+MID(B3646,12,2))/24</f>
        <v>43752.875</v>
      </c>
      <c r="B3646" t="s">
        <v>3815</v>
      </c>
      <c r="C3646">
        <v>8338.14</v>
      </c>
      <c r="D3646">
        <v>8350</v>
      </c>
      <c r="E3646">
        <v>8251.89</v>
      </c>
      <c r="F3646">
        <v>8305</v>
      </c>
      <c r="G3646">
        <v>1646.41</v>
      </c>
      <c r="H3646">
        <v>13667100.85</v>
      </c>
    </row>
    <row r="3647" spans="1:8" x14ac:dyDescent="0.3">
      <c r="A3647" s="8">
        <f>DATEVALUE(MID(B3647,1,10))+(IF(RIGHT(B3647,2)="PM",12,0)+MID(B3647,12,2))/24</f>
        <v>43752.833333333336</v>
      </c>
      <c r="B3647" t="s">
        <v>3816</v>
      </c>
      <c r="C3647">
        <v>8327.9599999999991</v>
      </c>
      <c r="D3647">
        <v>8344.5</v>
      </c>
      <c r="E3647">
        <v>8320</v>
      </c>
      <c r="F3647">
        <v>8338.14</v>
      </c>
      <c r="G3647">
        <v>562.79</v>
      </c>
      <c r="H3647">
        <v>4689988.49</v>
      </c>
    </row>
    <row r="3648" spans="1:8" x14ac:dyDescent="0.3">
      <c r="A3648" s="8">
        <f>DATEVALUE(MID(B3648,1,10))+(IF(RIGHT(B3648,2)="PM",12,0)+MID(B3648,12,2))/24</f>
        <v>43752.791666666664</v>
      </c>
      <c r="B3648" t="s">
        <v>3817</v>
      </c>
      <c r="C3648">
        <v>8354.42</v>
      </c>
      <c r="D3648">
        <v>8377</v>
      </c>
      <c r="E3648">
        <v>8319.9699999999993</v>
      </c>
      <c r="F3648">
        <v>8327.9599999999991</v>
      </c>
      <c r="G3648">
        <v>1063.6300000000001</v>
      </c>
      <c r="H3648">
        <v>8873760.5999999996</v>
      </c>
    </row>
    <row r="3649" spans="1:8" x14ac:dyDescent="0.3">
      <c r="A3649" s="8">
        <f>DATEVALUE(MID(B3649,1,10))+(IF(RIGHT(B3649,2)="PM",12,0)+MID(B3649,12,2))/24</f>
        <v>43752.75</v>
      </c>
      <c r="B3649" t="s">
        <v>3818</v>
      </c>
      <c r="C3649">
        <v>8326.9699999999993</v>
      </c>
      <c r="D3649">
        <v>8356.18</v>
      </c>
      <c r="E3649">
        <v>8325</v>
      </c>
      <c r="F3649">
        <v>8354.42</v>
      </c>
      <c r="G3649">
        <v>983.55</v>
      </c>
      <c r="H3649">
        <v>8202831.3099999996</v>
      </c>
    </row>
    <row r="3650" spans="1:8" x14ac:dyDescent="0.3">
      <c r="A3650" s="8">
        <f>DATEVALUE(MID(B3650,1,10))+(IF(RIGHT(B3650,2)="PM",12,0)+MID(B3650,12,2))/24</f>
        <v>43752.708333333336</v>
      </c>
      <c r="B3650" t="s">
        <v>3819</v>
      </c>
      <c r="C3650">
        <v>8332.83</v>
      </c>
      <c r="D3650">
        <v>8355</v>
      </c>
      <c r="E3650">
        <v>8320.01</v>
      </c>
      <c r="F3650">
        <v>8326.9699999999993</v>
      </c>
      <c r="G3650">
        <v>1795.33</v>
      </c>
      <c r="H3650">
        <v>14964920.68</v>
      </c>
    </row>
    <row r="3651" spans="1:8" x14ac:dyDescent="0.3">
      <c r="A3651" s="8">
        <f>DATEVALUE(MID(B3651,1,10))+(IF(RIGHT(B3651,2)="PM",12,0)+MID(B3651,12,2))/24</f>
        <v>43752.666666666664</v>
      </c>
      <c r="B3651" t="s">
        <v>3820</v>
      </c>
      <c r="C3651">
        <v>8251.94</v>
      </c>
      <c r="D3651">
        <v>8388.85</v>
      </c>
      <c r="E3651">
        <v>8203</v>
      </c>
      <c r="F3651">
        <v>8332.83</v>
      </c>
      <c r="G3651">
        <v>3586.99</v>
      </c>
      <c r="H3651">
        <v>29781639.27</v>
      </c>
    </row>
    <row r="3652" spans="1:8" x14ac:dyDescent="0.3">
      <c r="A3652" s="8">
        <f>DATEVALUE(MID(B3652,1,10))+(IF(RIGHT(B3652,2)="PM",12,0)+MID(B3652,12,2))/24</f>
        <v>43752.625</v>
      </c>
      <c r="B3652" t="s">
        <v>3821</v>
      </c>
      <c r="C3652">
        <v>8262.09</v>
      </c>
      <c r="D3652">
        <v>8276.33</v>
      </c>
      <c r="E3652">
        <v>8247.02</v>
      </c>
      <c r="F3652">
        <v>8251.94</v>
      </c>
      <c r="G3652">
        <v>1083.2</v>
      </c>
      <c r="H3652">
        <v>8951835.5099999998</v>
      </c>
    </row>
    <row r="3653" spans="1:8" x14ac:dyDescent="0.3">
      <c r="A3653" s="8">
        <f>DATEVALUE(MID(B3653,1,10))+(IF(RIGHT(B3653,2)="PM",12,0)+MID(B3653,12,2))/24</f>
        <v>43752.583333333336</v>
      </c>
      <c r="B3653" t="s">
        <v>3822</v>
      </c>
      <c r="C3653">
        <v>8286.73</v>
      </c>
      <c r="D3653">
        <v>8291.4699999999993</v>
      </c>
      <c r="E3653">
        <v>8260.16</v>
      </c>
      <c r="F3653">
        <v>8262.09</v>
      </c>
      <c r="G3653">
        <v>638.96</v>
      </c>
      <c r="H3653">
        <v>5286895.6500000004</v>
      </c>
    </row>
    <row r="3654" spans="1:8" x14ac:dyDescent="0.3">
      <c r="A3654" s="8">
        <f>DATEVALUE(MID(B3654,1,10))+(IF(RIGHT(B3654,2)="PM",12,0)+MID(B3654,12,2))/24</f>
        <v>43752.541666666664</v>
      </c>
      <c r="B3654" t="s">
        <v>3823</v>
      </c>
      <c r="C3654">
        <v>8256</v>
      </c>
      <c r="D3654">
        <v>8290</v>
      </c>
      <c r="E3654">
        <v>8250</v>
      </c>
      <c r="F3654">
        <v>8286.73</v>
      </c>
      <c r="G3654">
        <v>870.98</v>
      </c>
      <c r="H3654">
        <v>7205938.7300000004</v>
      </c>
    </row>
    <row r="3655" spans="1:8" x14ac:dyDescent="0.3">
      <c r="A3655" s="8">
        <f>DATEVALUE(MID(B3655,1,10))+(IF(RIGHT(B3655,2)="PM",12,0)+MID(B3655,12,2))/24</f>
        <v>43753</v>
      </c>
      <c r="B3655" t="s">
        <v>3824</v>
      </c>
      <c r="C3655">
        <v>8280.32</v>
      </c>
      <c r="D3655">
        <v>8284.02</v>
      </c>
      <c r="E3655">
        <v>8242.2199999999993</v>
      </c>
      <c r="F3655">
        <v>8256</v>
      </c>
      <c r="G3655">
        <v>1664.46</v>
      </c>
      <c r="H3655">
        <v>13756781.34</v>
      </c>
    </row>
    <row r="3656" spans="1:8" x14ac:dyDescent="0.3">
      <c r="A3656" s="8">
        <f>DATEVALUE(MID(B3656,1,10))+(IF(RIGHT(B3656,2)="PM",12,0)+MID(B3656,12,2))/24</f>
        <v>43752.458333333336</v>
      </c>
      <c r="B3656" t="s">
        <v>3825</v>
      </c>
      <c r="C3656">
        <v>8307.06</v>
      </c>
      <c r="D3656">
        <v>8307.4</v>
      </c>
      <c r="E3656">
        <v>8277</v>
      </c>
      <c r="F3656">
        <v>8280.32</v>
      </c>
      <c r="G3656">
        <v>847.6</v>
      </c>
      <c r="H3656">
        <v>7030393.3300000001</v>
      </c>
    </row>
    <row r="3657" spans="1:8" x14ac:dyDescent="0.3">
      <c r="A3657" s="8">
        <f>DATEVALUE(MID(B3657,1,10))+(IF(RIGHT(B3657,2)="PM",12,0)+MID(B3657,12,2))/24</f>
        <v>43752.416666666664</v>
      </c>
      <c r="B3657" t="s">
        <v>3826</v>
      </c>
      <c r="C3657">
        <v>8299.99</v>
      </c>
      <c r="D3657">
        <v>8316.01</v>
      </c>
      <c r="E3657">
        <v>8289.7900000000009</v>
      </c>
      <c r="F3657">
        <v>8307.06</v>
      </c>
      <c r="G3657">
        <v>957.92</v>
      </c>
      <c r="H3657">
        <v>7955385.7000000002</v>
      </c>
    </row>
    <row r="3658" spans="1:8" x14ac:dyDescent="0.3">
      <c r="A3658" s="8">
        <f>DATEVALUE(MID(B3658,1,10))+(IF(RIGHT(B3658,2)="PM",12,0)+MID(B3658,12,2))/24</f>
        <v>43752.375</v>
      </c>
      <c r="B3658" t="s">
        <v>3827</v>
      </c>
      <c r="C3658">
        <v>8308.18</v>
      </c>
      <c r="D3658">
        <v>8325.6200000000008</v>
      </c>
      <c r="E3658">
        <v>8287.01</v>
      </c>
      <c r="F3658">
        <v>8299.99</v>
      </c>
      <c r="G3658">
        <v>1079.4100000000001</v>
      </c>
      <c r="H3658">
        <v>8965146.4600000009</v>
      </c>
    </row>
    <row r="3659" spans="1:8" x14ac:dyDescent="0.3">
      <c r="A3659" s="8">
        <f>DATEVALUE(MID(B3659,1,10))+(IF(RIGHT(B3659,2)="PM",12,0)+MID(B3659,12,2))/24</f>
        <v>43752.333333333336</v>
      </c>
      <c r="B3659" t="s">
        <v>3828</v>
      </c>
      <c r="C3659">
        <v>8305.76</v>
      </c>
      <c r="D3659">
        <v>8320.07</v>
      </c>
      <c r="E3659">
        <v>8294.08</v>
      </c>
      <c r="F3659">
        <v>8308.18</v>
      </c>
      <c r="G3659">
        <v>1517.26</v>
      </c>
      <c r="H3659">
        <v>12603668.23</v>
      </c>
    </row>
    <row r="3660" spans="1:8" x14ac:dyDescent="0.3">
      <c r="A3660" s="8">
        <f>DATEVALUE(MID(B3660,1,10))+(IF(RIGHT(B3660,2)="PM",12,0)+MID(B3660,12,2))/24</f>
        <v>43752.291666666664</v>
      </c>
      <c r="B3660" t="s">
        <v>3829</v>
      </c>
      <c r="C3660">
        <v>8319.35</v>
      </c>
      <c r="D3660">
        <v>8320</v>
      </c>
      <c r="E3660">
        <v>8280.44</v>
      </c>
      <c r="F3660">
        <v>8305.76</v>
      </c>
      <c r="G3660">
        <v>1541.77</v>
      </c>
      <c r="H3660">
        <v>12804084.630000001</v>
      </c>
    </row>
    <row r="3661" spans="1:8" x14ac:dyDescent="0.3">
      <c r="A3661" s="8">
        <f>DATEVALUE(MID(B3661,1,10))+(IF(RIGHT(B3661,2)="PM",12,0)+MID(B3661,12,2))/24</f>
        <v>43752.25</v>
      </c>
      <c r="B3661" t="s">
        <v>3830</v>
      </c>
      <c r="C3661">
        <v>8311.32</v>
      </c>
      <c r="D3661">
        <v>8333.42</v>
      </c>
      <c r="E3661">
        <v>8297.19</v>
      </c>
      <c r="F3661">
        <v>8319.35</v>
      </c>
      <c r="G3661">
        <v>1014.69</v>
      </c>
      <c r="H3661">
        <v>8436936.1099999994</v>
      </c>
    </row>
    <row r="3662" spans="1:8" x14ac:dyDescent="0.3">
      <c r="A3662" s="8">
        <f>DATEVALUE(MID(B3662,1,10))+(IF(RIGHT(B3662,2)="PM",12,0)+MID(B3662,12,2))/24</f>
        <v>43752.208333333336</v>
      </c>
      <c r="B3662" t="s">
        <v>3831</v>
      </c>
      <c r="C3662">
        <v>8280</v>
      </c>
      <c r="D3662">
        <v>8326.83</v>
      </c>
      <c r="E3662">
        <v>8271</v>
      </c>
      <c r="F3662">
        <v>8311.32</v>
      </c>
      <c r="G3662">
        <v>1617.87</v>
      </c>
      <c r="H3662">
        <v>13431233.859999999</v>
      </c>
    </row>
    <row r="3663" spans="1:8" x14ac:dyDescent="0.3">
      <c r="A3663" s="8">
        <f>DATEVALUE(MID(B3663,1,10))+(IF(RIGHT(B3663,2)="PM",12,0)+MID(B3663,12,2))/24</f>
        <v>43752.166666666664</v>
      </c>
      <c r="B3663" t="s">
        <v>3832</v>
      </c>
      <c r="C3663">
        <v>8289.0300000000007</v>
      </c>
      <c r="D3663">
        <v>8291.27</v>
      </c>
      <c r="E3663">
        <v>8280</v>
      </c>
      <c r="F3663">
        <v>8280</v>
      </c>
      <c r="G3663">
        <v>497.78</v>
      </c>
      <c r="H3663">
        <v>4123479.22</v>
      </c>
    </row>
    <row r="3664" spans="1:8" x14ac:dyDescent="0.3">
      <c r="A3664" s="8">
        <f>DATEVALUE(MID(B3664,1,10))+(IF(RIGHT(B3664,2)="PM",12,0)+MID(B3664,12,2))/24</f>
        <v>43752.125</v>
      </c>
      <c r="B3664" t="s">
        <v>3833</v>
      </c>
      <c r="C3664">
        <v>8286.66</v>
      </c>
      <c r="D3664">
        <v>8308.2900000000009</v>
      </c>
      <c r="E3664">
        <v>8282.66</v>
      </c>
      <c r="F3664">
        <v>8289.0300000000007</v>
      </c>
      <c r="G3664">
        <v>619.83000000000004</v>
      </c>
      <c r="H3664">
        <v>5139872.57</v>
      </c>
    </row>
    <row r="3665" spans="1:8" x14ac:dyDescent="0.3">
      <c r="A3665" s="8">
        <f>DATEVALUE(MID(B3665,1,10))+(IF(RIGHT(B3665,2)="PM",12,0)+MID(B3665,12,2))/24</f>
        <v>43752.083333333336</v>
      </c>
      <c r="B3665" t="s">
        <v>3834</v>
      </c>
      <c r="C3665">
        <v>8286.91</v>
      </c>
      <c r="D3665">
        <v>8309</v>
      </c>
      <c r="E3665">
        <v>8280.01</v>
      </c>
      <c r="F3665">
        <v>8286.66</v>
      </c>
      <c r="G3665">
        <v>768.5</v>
      </c>
      <c r="H3665">
        <v>6373470.4800000004</v>
      </c>
    </row>
    <row r="3666" spans="1:8" x14ac:dyDescent="0.3">
      <c r="A3666" s="8">
        <f>DATEVALUE(MID(B3666,1,10))+(IF(RIGHT(B3666,2)="PM",12,0)+MID(B3666,12,2))/24</f>
        <v>43752.041666666664</v>
      </c>
      <c r="B3666" t="s">
        <v>3835</v>
      </c>
      <c r="C3666">
        <v>8273.06</v>
      </c>
      <c r="D3666">
        <v>8295</v>
      </c>
      <c r="E3666">
        <v>8268</v>
      </c>
      <c r="F3666">
        <v>8286.91</v>
      </c>
      <c r="G3666">
        <v>692.61</v>
      </c>
      <c r="H3666">
        <v>5734510.7699999996</v>
      </c>
    </row>
    <row r="3667" spans="1:8" x14ac:dyDescent="0.3">
      <c r="A3667" s="8">
        <f>DATEVALUE(MID(B3667,1,10))+(IF(RIGHT(B3667,2)="PM",12,0)+MID(B3667,12,2))/24</f>
        <v>43752.5</v>
      </c>
      <c r="B3667" t="s">
        <v>3836</v>
      </c>
      <c r="C3667">
        <v>8275.01</v>
      </c>
      <c r="D3667">
        <v>8277</v>
      </c>
      <c r="E3667">
        <v>8241.9</v>
      </c>
      <c r="F3667">
        <v>8273.06</v>
      </c>
      <c r="G3667">
        <v>706.01</v>
      </c>
      <c r="H3667">
        <v>5833293.2699999996</v>
      </c>
    </row>
    <row r="3668" spans="1:8" x14ac:dyDescent="0.3">
      <c r="A3668" s="8">
        <f>DATEVALUE(MID(B3668,1,10))+(IF(RIGHT(B3668,2)="PM",12,0)+MID(B3668,12,2))/24</f>
        <v>43751.958333333336</v>
      </c>
      <c r="B3668" t="s">
        <v>3837</v>
      </c>
      <c r="C3668">
        <v>8282.4</v>
      </c>
      <c r="D3668">
        <v>8312.5400000000009</v>
      </c>
      <c r="E3668">
        <v>8270</v>
      </c>
      <c r="F3668">
        <v>8275.01</v>
      </c>
      <c r="G3668">
        <v>788.65</v>
      </c>
      <c r="H3668">
        <v>6538713.4400000004</v>
      </c>
    </row>
    <row r="3669" spans="1:8" x14ac:dyDescent="0.3">
      <c r="A3669" s="8">
        <f>DATEVALUE(MID(B3669,1,10))+(IF(RIGHT(B3669,2)="PM",12,0)+MID(B3669,12,2))/24</f>
        <v>43751.916666666664</v>
      </c>
      <c r="B3669" t="s">
        <v>3838</v>
      </c>
      <c r="C3669">
        <v>8248.31</v>
      </c>
      <c r="D3669">
        <v>8295</v>
      </c>
      <c r="E3669">
        <v>8243.65</v>
      </c>
      <c r="F3669">
        <v>8282.4</v>
      </c>
      <c r="G3669">
        <v>930.31</v>
      </c>
      <c r="H3669">
        <v>7692338.79</v>
      </c>
    </row>
    <row r="3670" spans="1:8" x14ac:dyDescent="0.3">
      <c r="A3670" s="8">
        <f>DATEVALUE(MID(B3670,1,10))+(IF(RIGHT(B3670,2)="PM",12,0)+MID(B3670,12,2))/24</f>
        <v>43751.875</v>
      </c>
      <c r="B3670" t="s">
        <v>3839</v>
      </c>
      <c r="C3670">
        <v>8256.82</v>
      </c>
      <c r="D3670">
        <v>8258.32</v>
      </c>
      <c r="E3670">
        <v>8221.68</v>
      </c>
      <c r="F3670">
        <v>8248.31</v>
      </c>
      <c r="G3670">
        <v>865.77</v>
      </c>
      <c r="H3670">
        <v>7136733.7199999997</v>
      </c>
    </row>
    <row r="3671" spans="1:8" x14ac:dyDescent="0.3">
      <c r="A3671" s="8">
        <f>DATEVALUE(MID(B3671,1,10))+(IF(RIGHT(B3671,2)="PM",12,0)+MID(B3671,12,2))/24</f>
        <v>43751.833333333336</v>
      </c>
      <c r="B3671" t="s">
        <v>3840</v>
      </c>
      <c r="C3671">
        <v>8434.02</v>
      </c>
      <c r="D3671">
        <v>8436.19</v>
      </c>
      <c r="E3671">
        <v>8160</v>
      </c>
      <c r="F3671">
        <v>8256.82</v>
      </c>
      <c r="G3671">
        <v>5352.18</v>
      </c>
      <c r="H3671">
        <v>44219084.82</v>
      </c>
    </row>
    <row r="3672" spans="1:8" x14ac:dyDescent="0.3">
      <c r="A3672" s="8">
        <f>DATEVALUE(MID(B3672,1,10))+(IF(RIGHT(B3672,2)="PM",12,0)+MID(B3672,12,2))/24</f>
        <v>43751.791666666664</v>
      </c>
      <c r="B3672" t="s">
        <v>3841</v>
      </c>
      <c r="C3672">
        <v>8424.34</v>
      </c>
      <c r="D3672">
        <v>8437.31</v>
      </c>
      <c r="E3672">
        <v>8420.3700000000008</v>
      </c>
      <c r="F3672">
        <v>8434.02</v>
      </c>
      <c r="G3672">
        <v>485.69</v>
      </c>
      <c r="H3672">
        <v>4093637.33</v>
      </c>
    </row>
    <row r="3673" spans="1:8" x14ac:dyDescent="0.3">
      <c r="A3673" s="8">
        <f>DATEVALUE(MID(B3673,1,10))+(IF(RIGHT(B3673,2)="PM",12,0)+MID(B3673,12,2))/24</f>
        <v>43751.75</v>
      </c>
      <c r="B3673" t="s">
        <v>3842</v>
      </c>
      <c r="C3673">
        <v>8424.5400000000009</v>
      </c>
      <c r="D3673">
        <v>8437.0400000000009</v>
      </c>
      <c r="E3673">
        <v>8415.91</v>
      </c>
      <c r="F3673">
        <v>8424.34</v>
      </c>
      <c r="G3673">
        <v>490.68</v>
      </c>
      <c r="H3673">
        <v>4135057.29</v>
      </c>
    </row>
    <row r="3674" spans="1:8" x14ac:dyDescent="0.3">
      <c r="A3674" s="8">
        <f>DATEVALUE(MID(B3674,1,10))+(IF(RIGHT(B3674,2)="PM",12,0)+MID(B3674,12,2))/24</f>
        <v>43751.708333333336</v>
      </c>
      <c r="B3674" t="s">
        <v>3843</v>
      </c>
      <c r="C3674">
        <v>8422.15</v>
      </c>
      <c r="D3674">
        <v>8445.2800000000007</v>
      </c>
      <c r="E3674">
        <v>8412.06</v>
      </c>
      <c r="F3674">
        <v>8424.5400000000009</v>
      </c>
      <c r="G3674">
        <v>852.72</v>
      </c>
      <c r="H3674">
        <v>7188447.2400000002</v>
      </c>
    </row>
    <row r="3675" spans="1:8" x14ac:dyDescent="0.3">
      <c r="A3675" s="8">
        <f>DATEVALUE(MID(B3675,1,10))+(IF(RIGHT(B3675,2)="PM",12,0)+MID(B3675,12,2))/24</f>
        <v>43751.666666666664</v>
      </c>
      <c r="B3675" t="s">
        <v>3844</v>
      </c>
      <c r="C3675">
        <v>8403.7999999999993</v>
      </c>
      <c r="D3675">
        <v>8451.3700000000008</v>
      </c>
      <c r="E3675">
        <v>8401.67</v>
      </c>
      <c r="F3675">
        <v>8422.15</v>
      </c>
      <c r="G3675">
        <v>1817.13</v>
      </c>
      <c r="H3675">
        <v>15321715.550000001</v>
      </c>
    </row>
    <row r="3676" spans="1:8" x14ac:dyDescent="0.3">
      <c r="A3676" s="8">
        <f>DATEVALUE(MID(B3676,1,10))+(IF(RIGHT(B3676,2)="PM",12,0)+MID(B3676,12,2))/24</f>
        <v>43751.625</v>
      </c>
      <c r="B3676" t="s">
        <v>3845</v>
      </c>
      <c r="C3676">
        <v>8400.9599999999991</v>
      </c>
      <c r="D3676">
        <v>8418.18</v>
      </c>
      <c r="E3676">
        <v>8384.17</v>
      </c>
      <c r="F3676">
        <v>8403.7999999999993</v>
      </c>
      <c r="G3676">
        <v>792.47</v>
      </c>
      <c r="H3676">
        <v>6655199.6900000004</v>
      </c>
    </row>
    <row r="3677" spans="1:8" x14ac:dyDescent="0.3">
      <c r="A3677" s="8">
        <f>DATEVALUE(MID(B3677,1,10))+(IF(RIGHT(B3677,2)="PM",12,0)+MID(B3677,12,2))/24</f>
        <v>43751.583333333336</v>
      </c>
      <c r="B3677" t="s">
        <v>3846</v>
      </c>
      <c r="C3677">
        <v>8411.02</v>
      </c>
      <c r="D3677">
        <v>8419.16</v>
      </c>
      <c r="E3677">
        <v>8363.25</v>
      </c>
      <c r="F3677">
        <v>8400.9599999999991</v>
      </c>
      <c r="G3677">
        <v>1459.39</v>
      </c>
      <c r="H3677">
        <v>12251672.279999999</v>
      </c>
    </row>
    <row r="3678" spans="1:8" x14ac:dyDescent="0.3">
      <c r="A3678" s="8">
        <f>DATEVALUE(MID(B3678,1,10))+(IF(RIGHT(B3678,2)="PM",12,0)+MID(B3678,12,2))/24</f>
        <v>43751.541666666664</v>
      </c>
      <c r="B3678" t="s">
        <v>3847</v>
      </c>
      <c r="C3678">
        <v>8393.07</v>
      </c>
      <c r="D3678">
        <v>8439.32</v>
      </c>
      <c r="E3678">
        <v>8380.14</v>
      </c>
      <c r="F3678">
        <v>8411.02</v>
      </c>
      <c r="G3678">
        <v>1342.38</v>
      </c>
      <c r="H3678">
        <v>11287622.300000001</v>
      </c>
    </row>
    <row r="3679" spans="1:8" x14ac:dyDescent="0.3">
      <c r="A3679" s="8">
        <f>DATEVALUE(MID(B3679,1,10))+(IF(RIGHT(B3679,2)="PM",12,0)+MID(B3679,12,2))/24</f>
        <v>43752</v>
      </c>
      <c r="B3679" t="s">
        <v>3848</v>
      </c>
      <c r="C3679">
        <v>8347.32</v>
      </c>
      <c r="D3679">
        <v>8433.6</v>
      </c>
      <c r="E3679">
        <v>8344.39</v>
      </c>
      <c r="F3679">
        <v>8393.07</v>
      </c>
      <c r="G3679">
        <v>2172.11</v>
      </c>
      <c r="H3679">
        <v>18216097.440000001</v>
      </c>
    </row>
    <row r="3680" spans="1:8" x14ac:dyDescent="0.3">
      <c r="A3680" s="8">
        <f>DATEVALUE(MID(B3680,1,10))+(IF(RIGHT(B3680,2)="PM",12,0)+MID(B3680,12,2))/24</f>
        <v>43751.458333333336</v>
      </c>
      <c r="B3680" t="s">
        <v>3849</v>
      </c>
      <c r="C3680">
        <v>8333.4500000000007</v>
      </c>
      <c r="D3680">
        <v>8383</v>
      </c>
      <c r="E3680">
        <v>8329.74</v>
      </c>
      <c r="F3680">
        <v>8347.32</v>
      </c>
      <c r="G3680">
        <v>1111.4100000000001</v>
      </c>
      <c r="H3680">
        <v>9284741.1500000004</v>
      </c>
    </row>
    <row r="3681" spans="1:8" x14ac:dyDescent="0.3">
      <c r="A3681" s="8">
        <f>DATEVALUE(MID(B3681,1,10))+(IF(RIGHT(B3681,2)="PM",12,0)+MID(B3681,12,2))/24</f>
        <v>43751.416666666664</v>
      </c>
      <c r="B3681" t="s">
        <v>3850</v>
      </c>
      <c r="C3681">
        <v>8338.33</v>
      </c>
      <c r="D3681">
        <v>8350.32</v>
      </c>
      <c r="E3681">
        <v>8326.5</v>
      </c>
      <c r="F3681">
        <v>8333.4500000000007</v>
      </c>
      <c r="G3681">
        <v>568.04999999999995</v>
      </c>
      <c r="H3681">
        <v>4736618.3099999996</v>
      </c>
    </row>
    <row r="3682" spans="1:8" x14ac:dyDescent="0.3">
      <c r="A3682" s="8">
        <f>DATEVALUE(MID(B3682,1,10))+(IF(RIGHT(B3682,2)="PM",12,0)+MID(B3682,12,2))/24</f>
        <v>43751.375</v>
      </c>
      <c r="B3682" t="s">
        <v>3851</v>
      </c>
      <c r="C3682">
        <v>8342.31</v>
      </c>
      <c r="D3682">
        <v>8350.89</v>
      </c>
      <c r="E3682">
        <v>8321.01</v>
      </c>
      <c r="F3682">
        <v>8338.33</v>
      </c>
      <c r="G3682">
        <v>1157.5899999999999</v>
      </c>
      <c r="H3682">
        <v>9651219.75</v>
      </c>
    </row>
    <row r="3683" spans="1:8" x14ac:dyDescent="0.3">
      <c r="A3683" s="8">
        <f>DATEVALUE(MID(B3683,1,10))+(IF(RIGHT(B3683,2)="PM",12,0)+MID(B3683,12,2))/24</f>
        <v>43751.333333333336</v>
      </c>
      <c r="B3683" t="s">
        <v>3852</v>
      </c>
      <c r="C3683">
        <v>8321.08</v>
      </c>
      <c r="D3683">
        <v>8346.82</v>
      </c>
      <c r="E3683">
        <v>8316.15</v>
      </c>
      <c r="F3683">
        <v>8342.31</v>
      </c>
      <c r="G3683">
        <v>587.67999999999995</v>
      </c>
      <c r="H3683">
        <v>4896452.08</v>
      </c>
    </row>
    <row r="3684" spans="1:8" x14ac:dyDescent="0.3">
      <c r="A3684" s="8">
        <f>DATEVALUE(MID(B3684,1,10))+(IF(RIGHT(B3684,2)="PM",12,0)+MID(B3684,12,2))/24</f>
        <v>43751.291666666664</v>
      </c>
      <c r="B3684" t="s">
        <v>3853</v>
      </c>
      <c r="C3684">
        <v>8312.17</v>
      </c>
      <c r="D3684">
        <v>8345.84</v>
      </c>
      <c r="E3684">
        <v>8309.09</v>
      </c>
      <c r="F3684">
        <v>8321.08</v>
      </c>
      <c r="G3684">
        <v>493.68</v>
      </c>
      <c r="H3684">
        <v>4109949.32</v>
      </c>
    </row>
    <row r="3685" spans="1:8" x14ac:dyDescent="0.3">
      <c r="A3685" s="8">
        <f>DATEVALUE(MID(B3685,1,10))+(IF(RIGHT(B3685,2)="PM",12,0)+MID(B3685,12,2))/24</f>
        <v>43751.25</v>
      </c>
      <c r="B3685" t="s">
        <v>3854</v>
      </c>
      <c r="C3685">
        <v>8324.9500000000007</v>
      </c>
      <c r="D3685">
        <v>8325.1</v>
      </c>
      <c r="E3685">
        <v>8306.4599999999991</v>
      </c>
      <c r="F3685">
        <v>8312.17</v>
      </c>
      <c r="G3685">
        <v>455.13</v>
      </c>
      <c r="H3685">
        <v>3784221.6</v>
      </c>
    </row>
    <row r="3686" spans="1:8" x14ac:dyDescent="0.3">
      <c r="A3686" s="8">
        <f>DATEVALUE(MID(B3686,1,10))+(IF(RIGHT(B3686,2)="PM",12,0)+MID(B3686,12,2))/24</f>
        <v>43751.208333333336</v>
      </c>
      <c r="B3686" t="s">
        <v>3855</v>
      </c>
      <c r="C3686">
        <v>8333.77</v>
      </c>
      <c r="D3686">
        <v>8335.0499999999993</v>
      </c>
      <c r="E3686">
        <v>8313.31</v>
      </c>
      <c r="F3686">
        <v>8324.9500000000007</v>
      </c>
      <c r="G3686">
        <v>514.1</v>
      </c>
      <c r="H3686">
        <v>4278503.17</v>
      </c>
    </row>
    <row r="3687" spans="1:8" x14ac:dyDescent="0.3">
      <c r="A3687" s="8">
        <f>DATEVALUE(MID(B3687,1,10))+(IF(RIGHT(B3687,2)="PM",12,0)+MID(B3687,12,2))/24</f>
        <v>43751.166666666664</v>
      </c>
      <c r="B3687" t="s">
        <v>3856</v>
      </c>
      <c r="C3687">
        <v>8340.07</v>
      </c>
      <c r="D3687">
        <v>8356.7199999999993</v>
      </c>
      <c r="E3687">
        <v>8326.18</v>
      </c>
      <c r="F3687">
        <v>8333.77</v>
      </c>
      <c r="G3687">
        <v>530.88</v>
      </c>
      <c r="H3687">
        <v>4428062.8</v>
      </c>
    </row>
    <row r="3688" spans="1:8" x14ac:dyDescent="0.3">
      <c r="A3688" s="8">
        <f>DATEVALUE(MID(B3688,1,10))+(IF(RIGHT(B3688,2)="PM",12,0)+MID(B3688,12,2))/24</f>
        <v>43751.125</v>
      </c>
      <c r="B3688" t="s">
        <v>3857</v>
      </c>
      <c r="C3688">
        <v>8339.3799999999992</v>
      </c>
      <c r="D3688">
        <v>8345.76</v>
      </c>
      <c r="E3688">
        <v>8326.27</v>
      </c>
      <c r="F3688">
        <v>8340.07</v>
      </c>
      <c r="G3688">
        <v>539.75</v>
      </c>
      <c r="H3688">
        <v>4499622.7699999996</v>
      </c>
    </row>
    <row r="3689" spans="1:8" x14ac:dyDescent="0.3">
      <c r="A3689" s="8">
        <f>DATEVALUE(MID(B3689,1,10))+(IF(RIGHT(B3689,2)="PM",12,0)+MID(B3689,12,2))/24</f>
        <v>43751.083333333336</v>
      </c>
      <c r="B3689" t="s">
        <v>3858</v>
      </c>
      <c r="C3689">
        <v>8341.4699999999993</v>
      </c>
      <c r="D3689">
        <v>8352.48</v>
      </c>
      <c r="E3689">
        <v>8325.84</v>
      </c>
      <c r="F3689">
        <v>8339.3799999999992</v>
      </c>
      <c r="G3689">
        <v>477.85</v>
      </c>
      <c r="H3689">
        <v>3986241.17</v>
      </c>
    </row>
    <row r="3690" spans="1:8" x14ac:dyDescent="0.3">
      <c r="A3690" s="8">
        <f>DATEVALUE(MID(B3690,1,10))+(IF(RIGHT(B3690,2)="PM",12,0)+MID(B3690,12,2))/24</f>
        <v>43751.041666666664</v>
      </c>
      <c r="B3690" t="s">
        <v>3859</v>
      </c>
      <c r="C3690">
        <v>8320.52</v>
      </c>
      <c r="D3690">
        <v>8366</v>
      </c>
      <c r="E3690">
        <v>8316.83</v>
      </c>
      <c r="F3690">
        <v>8341.4699999999993</v>
      </c>
      <c r="G3690">
        <v>983.01</v>
      </c>
      <c r="H3690">
        <v>8203927.0300000003</v>
      </c>
    </row>
    <row r="3691" spans="1:8" x14ac:dyDescent="0.3">
      <c r="A3691" s="8">
        <f>DATEVALUE(MID(B3691,1,10))+(IF(RIGHT(B3691,2)="PM",12,0)+MID(B3691,12,2))/24</f>
        <v>43751.5</v>
      </c>
      <c r="B3691" t="s">
        <v>3860</v>
      </c>
      <c r="C3691">
        <v>8300.09</v>
      </c>
      <c r="D3691">
        <v>8333.2900000000009</v>
      </c>
      <c r="E3691">
        <v>8276.33</v>
      </c>
      <c r="F3691">
        <v>8320.52</v>
      </c>
      <c r="G3691">
        <v>858.4</v>
      </c>
      <c r="H3691">
        <v>7130962.04</v>
      </c>
    </row>
    <row r="3692" spans="1:8" x14ac:dyDescent="0.3">
      <c r="A3692" s="8">
        <f>DATEVALUE(MID(B3692,1,10))+(IF(RIGHT(B3692,2)="PM",12,0)+MID(B3692,12,2))/24</f>
        <v>43750.958333333336</v>
      </c>
      <c r="B3692" t="s">
        <v>3861</v>
      </c>
      <c r="C3692">
        <v>8321.07</v>
      </c>
      <c r="D3692">
        <v>8329.66</v>
      </c>
      <c r="E3692">
        <v>8292.7000000000007</v>
      </c>
      <c r="F3692">
        <v>8300.09</v>
      </c>
      <c r="G3692">
        <v>403.06</v>
      </c>
      <c r="H3692">
        <v>3350539.28</v>
      </c>
    </row>
    <row r="3693" spans="1:8" x14ac:dyDescent="0.3">
      <c r="A3693" s="8">
        <f>DATEVALUE(MID(B3693,1,10))+(IF(RIGHT(B3693,2)="PM",12,0)+MID(B3693,12,2))/24</f>
        <v>43750.916666666664</v>
      </c>
      <c r="B3693" t="s">
        <v>3862</v>
      </c>
      <c r="C3693">
        <v>8332</v>
      </c>
      <c r="D3693">
        <v>8344.35</v>
      </c>
      <c r="E3693">
        <v>8316.83</v>
      </c>
      <c r="F3693">
        <v>8321.07</v>
      </c>
      <c r="G3693">
        <v>428.43</v>
      </c>
      <c r="H3693">
        <v>3568861.37</v>
      </c>
    </row>
    <row r="3694" spans="1:8" x14ac:dyDescent="0.3">
      <c r="A3694" s="8">
        <f>DATEVALUE(MID(B3694,1,10))+(IF(RIGHT(B3694,2)="PM",12,0)+MID(B3694,12,2))/24</f>
        <v>43750.875</v>
      </c>
      <c r="B3694" t="s">
        <v>3863</v>
      </c>
      <c r="C3694">
        <v>8335.9500000000007</v>
      </c>
      <c r="D3694">
        <v>8345.34</v>
      </c>
      <c r="E3694">
        <v>8315.42</v>
      </c>
      <c r="F3694">
        <v>8332</v>
      </c>
      <c r="G3694">
        <v>462.78</v>
      </c>
      <c r="H3694">
        <v>3853291.19</v>
      </c>
    </row>
    <row r="3695" spans="1:8" x14ac:dyDescent="0.3">
      <c r="A3695" s="8">
        <f>DATEVALUE(MID(B3695,1,10))+(IF(RIGHT(B3695,2)="PM",12,0)+MID(B3695,12,2))/24</f>
        <v>43750.833333333336</v>
      </c>
      <c r="B3695" t="s">
        <v>3864</v>
      </c>
      <c r="C3695">
        <v>8309.86</v>
      </c>
      <c r="D3695">
        <v>8340.6200000000008</v>
      </c>
      <c r="E3695">
        <v>8308.08</v>
      </c>
      <c r="F3695">
        <v>8335.9500000000007</v>
      </c>
      <c r="G3695">
        <v>417.37</v>
      </c>
      <c r="H3695">
        <v>3474945.49</v>
      </c>
    </row>
    <row r="3696" spans="1:8" x14ac:dyDescent="0.3">
      <c r="A3696" s="8">
        <f>DATEVALUE(MID(B3696,1,10))+(IF(RIGHT(B3696,2)="PM",12,0)+MID(B3696,12,2))/24</f>
        <v>43750.791666666664</v>
      </c>
      <c r="B3696" t="s">
        <v>3865</v>
      </c>
      <c r="C3696">
        <v>8306.2800000000007</v>
      </c>
      <c r="D3696">
        <v>8326.9500000000007</v>
      </c>
      <c r="E3696">
        <v>8293.7800000000007</v>
      </c>
      <c r="F3696">
        <v>8309.86</v>
      </c>
      <c r="G3696">
        <v>580.83000000000004</v>
      </c>
      <c r="H3696">
        <v>4826153.53</v>
      </c>
    </row>
    <row r="3697" spans="1:8" x14ac:dyDescent="0.3">
      <c r="A3697" s="8">
        <f>DATEVALUE(MID(B3697,1,10))+(IF(RIGHT(B3697,2)="PM",12,0)+MID(B3697,12,2))/24</f>
        <v>43750.75</v>
      </c>
      <c r="B3697" t="s">
        <v>3866</v>
      </c>
      <c r="C3697">
        <v>8322.67</v>
      </c>
      <c r="D3697">
        <v>8329.69</v>
      </c>
      <c r="E3697">
        <v>8285</v>
      </c>
      <c r="F3697">
        <v>8306.2800000000007</v>
      </c>
      <c r="G3697">
        <v>829.72</v>
      </c>
      <c r="H3697">
        <v>6895814</v>
      </c>
    </row>
    <row r="3698" spans="1:8" x14ac:dyDescent="0.3">
      <c r="A3698" s="8">
        <f>DATEVALUE(MID(B3698,1,10))+(IF(RIGHT(B3698,2)="PM",12,0)+MID(B3698,12,2))/24</f>
        <v>43750.708333333336</v>
      </c>
      <c r="B3698" t="s">
        <v>3867</v>
      </c>
      <c r="C3698">
        <v>8333.7199999999993</v>
      </c>
      <c r="D3698">
        <v>8345.7099999999991</v>
      </c>
      <c r="E3698">
        <v>8316.32</v>
      </c>
      <c r="F3698">
        <v>8322.67</v>
      </c>
      <c r="G3698">
        <v>745.14</v>
      </c>
      <c r="H3698">
        <v>6208370.8700000001</v>
      </c>
    </row>
    <row r="3699" spans="1:8" x14ac:dyDescent="0.3">
      <c r="A3699" s="8">
        <f>DATEVALUE(MID(B3699,1,10))+(IF(RIGHT(B3699,2)="PM",12,0)+MID(B3699,12,2))/24</f>
        <v>43750.666666666664</v>
      </c>
      <c r="B3699" t="s">
        <v>3868</v>
      </c>
      <c r="C3699">
        <v>8372.42</v>
      </c>
      <c r="D3699">
        <v>8398.2199999999993</v>
      </c>
      <c r="E3699">
        <v>8317</v>
      </c>
      <c r="F3699">
        <v>8333.7199999999993</v>
      </c>
      <c r="G3699">
        <v>1442.71</v>
      </c>
      <c r="H3699">
        <v>12047180.73</v>
      </c>
    </row>
    <row r="3700" spans="1:8" x14ac:dyDescent="0.3">
      <c r="A3700" s="8">
        <f>DATEVALUE(MID(B3700,1,10))+(IF(RIGHT(B3700,2)="PM",12,0)+MID(B3700,12,2))/24</f>
        <v>43750.625</v>
      </c>
      <c r="B3700" t="s">
        <v>3869</v>
      </c>
      <c r="C3700">
        <v>8385.18</v>
      </c>
      <c r="D3700">
        <v>8397.5499999999993</v>
      </c>
      <c r="E3700">
        <v>8347.52</v>
      </c>
      <c r="F3700">
        <v>8372.42</v>
      </c>
      <c r="G3700">
        <v>1098.01</v>
      </c>
      <c r="H3700">
        <v>9188668.9399999995</v>
      </c>
    </row>
    <row r="3701" spans="1:8" x14ac:dyDescent="0.3">
      <c r="A3701" s="8">
        <f>DATEVALUE(MID(B3701,1,10))+(IF(RIGHT(B3701,2)="PM",12,0)+MID(B3701,12,2))/24</f>
        <v>43750.583333333336</v>
      </c>
      <c r="B3701" t="s">
        <v>3870</v>
      </c>
      <c r="C3701">
        <v>8332.7099999999991</v>
      </c>
      <c r="D3701">
        <v>8400</v>
      </c>
      <c r="E3701">
        <v>8310</v>
      </c>
      <c r="F3701">
        <v>8385.18</v>
      </c>
      <c r="G3701">
        <v>1522.86</v>
      </c>
      <c r="H3701">
        <v>12716889.43</v>
      </c>
    </row>
    <row r="3702" spans="1:8" x14ac:dyDescent="0.3">
      <c r="A3702" s="8">
        <f>DATEVALUE(MID(B3702,1,10))+(IF(RIGHT(B3702,2)="PM",12,0)+MID(B3702,12,2))/24</f>
        <v>43750.541666666664</v>
      </c>
      <c r="B3702" t="s">
        <v>3871</v>
      </c>
      <c r="C3702">
        <v>8331.91</v>
      </c>
      <c r="D3702">
        <v>8340</v>
      </c>
      <c r="E3702">
        <v>8313.67</v>
      </c>
      <c r="F3702">
        <v>8332.7099999999991</v>
      </c>
      <c r="G3702">
        <v>628.69000000000005</v>
      </c>
      <c r="H3702">
        <v>5236314.66</v>
      </c>
    </row>
    <row r="3703" spans="1:8" x14ac:dyDescent="0.3">
      <c r="A3703" s="8">
        <f>DATEVALUE(MID(B3703,1,10))+(IF(RIGHT(B3703,2)="PM",12,0)+MID(B3703,12,2))/24</f>
        <v>43751</v>
      </c>
      <c r="B3703" t="s">
        <v>3872</v>
      </c>
      <c r="C3703">
        <v>8321.41</v>
      </c>
      <c r="D3703">
        <v>8336.99</v>
      </c>
      <c r="E3703">
        <v>8305.39</v>
      </c>
      <c r="F3703">
        <v>8331.91</v>
      </c>
      <c r="G3703">
        <v>558.6</v>
      </c>
      <c r="H3703">
        <v>4648301.84</v>
      </c>
    </row>
    <row r="3704" spans="1:8" x14ac:dyDescent="0.3">
      <c r="A3704" s="8">
        <f>DATEVALUE(MID(B3704,1,10))+(IF(RIGHT(B3704,2)="PM",12,0)+MID(B3704,12,2))/24</f>
        <v>43750.458333333336</v>
      </c>
      <c r="B3704" t="s">
        <v>3873</v>
      </c>
      <c r="C3704">
        <v>8311.44</v>
      </c>
      <c r="D3704">
        <v>8343.5</v>
      </c>
      <c r="E3704">
        <v>8295.0300000000007</v>
      </c>
      <c r="F3704">
        <v>8321.41</v>
      </c>
      <c r="G3704">
        <v>815.46</v>
      </c>
      <c r="H3704">
        <v>6786128.4699999997</v>
      </c>
    </row>
    <row r="3705" spans="1:8" x14ac:dyDescent="0.3">
      <c r="A3705" s="8">
        <f>DATEVALUE(MID(B3705,1,10))+(IF(RIGHT(B3705,2)="PM",12,0)+MID(B3705,12,2))/24</f>
        <v>43750.416666666664</v>
      </c>
      <c r="B3705" t="s">
        <v>3874</v>
      </c>
      <c r="C3705">
        <v>8336.68</v>
      </c>
      <c r="D3705">
        <v>8337.0300000000007</v>
      </c>
      <c r="E3705">
        <v>8291</v>
      </c>
      <c r="F3705">
        <v>8311.44</v>
      </c>
      <c r="G3705">
        <v>1329.96</v>
      </c>
      <c r="H3705">
        <v>11056601.26</v>
      </c>
    </row>
    <row r="3706" spans="1:8" x14ac:dyDescent="0.3">
      <c r="A3706" s="8">
        <f>DATEVALUE(MID(B3706,1,10))+(IF(RIGHT(B3706,2)="PM",12,0)+MID(B3706,12,2))/24</f>
        <v>43750.375</v>
      </c>
      <c r="B3706" t="s">
        <v>3875</v>
      </c>
      <c r="C3706">
        <v>8341</v>
      </c>
      <c r="D3706">
        <v>8369.98</v>
      </c>
      <c r="E3706">
        <v>8335.58</v>
      </c>
      <c r="F3706">
        <v>8336.68</v>
      </c>
      <c r="G3706">
        <v>996.79</v>
      </c>
      <c r="H3706">
        <v>8326213</v>
      </c>
    </row>
    <row r="3707" spans="1:8" x14ac:dyDescent="0.3">
      <c r="A3707" s="8">
        <f>DATEVALUE(MID(B3707,1,10))+(IF(RIGHT(B3707,2)="PM",12,0)+MID(B3707,12,2))/24</f>
        <v>43750.333333333336</v>
      </c>
      <c r="B3707" t="s">
        <v>3876</v>
      </c>
      <c r="C3707">
        <v>8338.6200000000008</v>
      </c>
      <c r="D3707">
        <v>8348</v>
      </c>
      <c r="E3707">
        <v>8320</v>
      </c>
      <c r="F3707">
        <v>8341</v>
      </c>
      <c r="G3707">
        <v>784.88</v>
      </c>
      <c r="H3707">
        <v>6543069.4699999997</v>
      </c>
    </row>
    <row r="3708" spans="1:8" x14ac:dyDescent="0.3">
      <c r="A3708" s="8">
        <f>DATEVALUE(MID(B3708,1,10))+(IF(RIGHT(B3708,2)="PM",12,0)+MID(B3708,12,2))/24</f>
        <v>43750.291666666664</v>
      </c>
      <c r="B3708" t="s">
        <v>3877</v>
      </c>
      <c r="C3708">
        <v>8340.93</v>
      </c>
      <c r="D3708">
        <v>8348</v>
      </c>
      <c r="E3708">
        <v>8324.4599999999991</v>
      </c>
      <c r="F3708">
        <v>8338.6200000000008</v>
      </c>
      <c r="G3708">
        <v>577.44000000000005</v>
      </c>
      <c r="H3708">
        <v>4814053.2300000004</v>
      </c>
    </row>
    <row r="3709" spans="1:8" x14ac:dyDescent="0.3">
      <c r="A3709" s="8">
        <f>DATEVALUE(MID(B3709,1,10))+(IF(RIGHT(B3709,2)="PM",12,0)+MID(B3709,12,2))/24</f>
        <v>43750.25</v>
      </c>
      <c r="B3709" t="s">
        <v>3878</v>
      </c>
      <c r="C3709">
        <v>8330.82</v>
      </c>
      <c r="D3709">
        <v>8358.99</v>
      </c>
      <c r="E3709">
        <v>8330.01</v>
      </c>
      <c r="F3709">
        <v>8340.93</v>
      </c>
      <c r="G3709">
        <v>812.34</v>
      </c>
      <c r="H3709">
        <v>6776941.4199999999</v>
      </c>
    </row>
    <row r="3710" spans="1:8" x14ac:dyDescent="0.3">
      <c r="A3710" s="8">
        <f>DATEVALUE(MID(B3710,1,10))+(IF(RIGHT(B3710,2)="PM",12,0)+MID(B3710,12,2))/24</f>
        <v>43750.208333333336</v>
      </c>
      <c r="B3710" t="s">
        <v>3879</v>
      </c>
      <c r="C3710">
        <v>8314.09</v>
      </c>
      <c r="D3710">
        <v>8354.82</v>
      </c>
      <c r="E3710">
        <v>8310.6</v>
      </c>
      <c r="F3710">
        <v>8330.82</v>
      </c>
      <c r="G3710">
        <v>875.38</v>
      </c>
      <c r="H3710">
        <v>7296616.4400000004</v>
      </c>
    </row>
    <row r="3711" spans="1:8" x14ac:dyDescent="0.3">
      <c r="A3711" s="8">
        <f>DATEVALUE(MID(B3711,1,10))+(IF(RIGHT(B3711,2)="PM",12,0)+MID(B3711,12,2))/24</f>
        <v>43750.166666666664</v>
      </c>
      <c r="B3711" t="s">
        <v>3880</v>
      </c>
      <c r="C3711">
        <v>8308.2999999999993</v>
      </c>
      <c r="D3711">
        <v>8331.4599999999991</v>
      </c>
      <c r="E3711">
        <v>8305.07</v>
      </c>
      <c r="F3711">
        <v>8314.09</v>
      </c>
      <c r="G3711">
        <v>849.05</v>
      </c>
      <c r="H3711">
        <v>7063042.3399999999</v>
      </c>
    </row>
    <row r="3712" spans="1:8" x14ac:dyDescent="0.3">
      <c r="A3712" s="8">
        <f>DATEVALUE(MID(B3712,1,10))+(IF(RIGHT(B3712,2)="PM",12,0)+MID(B3712,12,2))/24</f>
        <v>43750.125</v>
      </c>
      <c r="B3712" t="s">
        <v>3881</v>
      </c>
      <c r="C3712">
        <v>8302.48</v>
      </c>
      <c r="D3712">
        <v>8324.6299999999992</v>
      </c>
      <c r="E3712">
        <v>8292.02</v>
      </c>
      <c r="F3712">
        <v>8308.2999999999993</v>
      </c>
      <c r="G3712">
        <v>679.71</v>
      </c>
      <c r="H3712">
        <v>5646732.29</v>
      </c>
    </row>
    <row r="3713" spans="1:8" x14ac:dyDescent="0.3">
      <c r="A3713" s="8">
        <f>DATEVALUE(MID(B3713,1,10))+(IF(RIGHT(B3713,2)="PM",12,0)+MID(B3713,12,2))/24</f>
        <v>43750.083333333336</v>
      </c>
      <c r="B3713" t="s">
        <v>3882</v>
      </c>
      <c r="C3713">
        <v>8308.74</v>
      </c>
      <c r="D3713">
        <v>8331</v>
      </c>
      <c r="E3713">
        <v>8292.4599999999991</v>
      </c>
      <c r="F3713">
        <v>8302.48</v>
      </c>
      <c r="G3713">
        <v>648.17999999999995</v>
      </c>
      <c r="H3713">
        <v>5386804.5499999998</v>
      </c>
    </row>
    <row r="3714" spans="1:8" x14ac:dyDescent="0.3">
      <c r="A3714" s="8">
        <f>DATEVALUE(MID(B3714,1,10))+(IF(RIGHT(B3714,2)="PM",12,0)+MID(B3714,12,2))/24</f>
        <v>43750.041666666664</v>
      </c>
      <c r="B3714" t="s">
        <v>3883</v>
      </c>
      <c r="C3714">
        <v>8272.3799999999992</v>
      </c>
      <c r="D3714">
        <v>8331.26</v>
      </c>
      <c r="E3714">
        <v>8265</v>
      </c>
      <c r="F3714">
        <v>8308.74</v>
      </c>
      <c r="G3714">
        <v>1401.77</v>
      </c>
      <c r="H3714">
        <v>11638986.550000001</v>
      </c>
    </row>
    <row r="3715" spans="1:8" x14ac:dyDescent="0.3">
      <c r="A3715" s="8">
        <f>DATEVALUE(MID(B3715,1,10))+(IF(RIGHT(B3715,2)="PM",12,0)+MID(B3715,12,2))/24</f>
        <v>43750.5</v>
      </c>
      <c r="B3715" t="s">
        <v>3884</v>
      </c>
      <c r="C3715">
        <v>8258.5</v>
      </c>
      <c r="D3715">
        <v>8307.99</v>
      </c>
      <c r="E3715">
        <v>8250</v>
      </c>
      <c r="F3715">
        <v>8272.3799999999992</v>
      </c>
      <c r="G3715">
        <v>1124.3599999999999</v>
      </c>
      <c r="H3715">
        <v>9312731</v>
      </c>
    </row>
    <row r="3716" spans="1:8" x14ac:dyDescent="0.3">
      <c r="A3716" s="8">
        <f>DATEVALUE(MID(B3716,1,10))+(IF(RIGHT(B3716,2)="PM",12,0)+MID(B3716,12,2))/24</f>
        <v>43749.958333333336</v>
      </c>
      <c r="B3716" t="s">
        <v>3885</v>
      </c>
      <c r="C3716">
        <v>8314.5</v>
      </c>
      <c r="D3716">
        <v>8321.69</v>
      </c>
      <c r="E3716">
        <v>8212.3799999999992</v>
      </c>
      <c r="F3716">
        <v>8258.5</v>
      </c>
      <c r="G3716">
        <v>1709.08</v>
      </c>
      <c r="H3716">
        <v>14135739.08</v>
      </c>
    </row>
    <row r="3717" spans="1:8" x14ac:dyDescent="0.3">
      <c r="A3717" s="8">
        <f>DATEVALUE(MID(B3717,1,10))+(IF(RIGHT(B3717,2)="PM",12,0)+MID(B3717,12,2))/24</f>
        <v>43749.916666666664</v>
      </c>
      <c r="B3717" t="s">
        <v>3886</v>
      </c>
      <c r="C3717">
        <v>8312.64</v>
      </c>
      <c r="D3717">
        <v>8344.99</v>
      </c>
      <c r="E3717">
        <v>8311.23</v>
      </c>
      <c r="F3717">
        <v>8314.5</v>
      </c>
      <c r="G3717">
        <v>496.81</v>
      </c>
      <c r="H3717">
        <v>4137985.83</v>
      </c>
    </row>
    <row r="3718" spans="1:8" x14ac:dyDescent="0.3">
      <c r="A3718" s="8">
        <f>DATEVALUE(MID(B3718,1,10))+(IF(RIGHT(B3718,2)="PM",12,0)+MID(B3718,12,2))/24</f>
        <v>43749.875</v>
      </c>
      <c r="B3718" t="s">
        <v>3887</v>
      </c>
      <c r="C3718">
        <v>8324.32</v>
      </c>
      <c r="D3718">
        <v>8329.11</v>
      </c>
      <c r="E3718">
        <v>8300.01</v>
      </c>
      <c r="F3718">
        <v>8312.64</v>
      </c>
      <c r="G3718">
        <v>637.12</v>
      </c>
      <c r="H3718">
        <v>5299012.51</v>
      </c>
    </row>
    <row r="3719" spans="1:8" x14ac:dyDescent="0.3">
      <c r="A3719" s="8">
        <f>DATEVALUE(MID(B3719,1,10))+(IF(RIGHT(B3719,2)="PM",12,0)+MID(B3719,12,2))/24</f>
        <v>43749.833333333336</v>
      </c>
      <c r="B3719" t="s">
        <v>3888</v>
      </c>
      <c r="C3719">
        <v>8344.01</v>
      </c>
      <c r="D3719">
        <v>8357.7900000000009</v>
      </c>
      <c r="E3719">
        <v>8319.6299999999992</v>
      </c>
      <c r="F3719">
        <v>8324.32</v>
      </c>
      <c r="G3719">
        <v>1049.5</v>
      </c>
      <c r="H3719">
        <v>8749912.9199999999</v>
      </c>
    </row>
    <row r="3720" spans="1:8" x14ac:dyDescent="0.3">
      <c r="A3720" s="8">
        <f>DATEVALUE(MID(B3720,1,10))+(IF(RIGHT(B3720,2)="PM",12,0)+MID(B3720,12,2))/24</f>
        <v>43749.791666666664</v>
      </c>
      <c r="B3720" t="s">
        <v>3889</v>
      </c>
      <c r="C3720">
        <v>8314.84</v>
      </c>
      <c r="D3720">
        <v>8345</v>
      </c>
      <c r="E3720">
        <v>8307.48</v>
      </c>
      <c r="F3720">
        <v>8344.01</v>
      </c>
      <c r="G3720">
        <v>534.16999999999996</v>
      </c>
      <c r="H3720">
        <v>4448135.04</v>
      </c>
    </row>
    <row r="3721" spans="1:8" x14ac:dyDescent="0.3">
      <c r="A3721" s="8">
        <f>DATEVALUE(MID(B3721,1,10))+(IF(RIGHT(B3721,2)="PM",12,0)+MID(B3721,12,2))/24</f>
        <v>43749.75</v>
      </c>
      <c r="B3721" t="s">
        <v>3890</v>
      </c>
      <c r="C3721">
        <v>8337.16</v>
      </c>
      <c r="D3721">
        <v>8357.56</v>
      </c>
      <c r="E3721">
        <v>8302</v>
      </c>
      <c r="F3721">
        <v>8314.84</v>
      </c>
      <c r="G3721">
        <v>788.01</v>
      </c>
      <c r="H3721">
        <v>6562049.9900000002</v>
      </c>
    </row>
    <row r="3722" spans="1:8" x14ac:dyDescent="0.3">
      <c r="A3722" s="8">
        <f>DATEVALUE(MID(B3722,1,10))+(IF(RIGHT(B3722,2)="PM",12,0)+MID(B3722,12,2))/24</f>
        <v>43749.708333333336</v>
      </c>
      <c r="B3722" t="s">
        <v>3891</v>
      </c>
      <c r="C3722">
        <v>8343.4599999999991</v>
      </c>
      <c r="D3722">
        <v>8374</v>
      </c>
      <c r="E3722">
        <v>8326.91</v>
      </c>
      <c r="F3722">
        <v>8337.16</v>
      </c>
      <c r="G3722">
        <v>1255.1199999999999</v>
      </c>
      <c r="H3722">
        <v>10477312.1</v>
      </c>
    </row>
    <row r="3723" spans="1:8" x14ac:dyDescent="0.3">
      <c r="A3723" s="8">
        <f>DATEVALUE(MID(B3723,1,10))+(IF(RIGHT(B3723,2)="PM",12,0)+MID(B3723,12,2))/24</f>
        <v>43749.666666666664</v>
      </c>
      <c r="B3723" t="s">
        <v>3892</v>
      </c>
      <c r="C3723">
        <v>8343.4699999999993</v>
      </c>
      <c r="D3723">
        <v>8350</v>
      </c>
      <c r="E3723">
        <v>8277.77</v>
      </c>
      <c r="F3723">
        <v>8343.4599999999991</v>
      </c>
      <c r="G3723">
        <v>2177.77</v>
      </c>
      <c r="H3723">
        <v>18106753.780000001</v>
      </c>
    </row>
    <row r="3724" spans="1:8" x14ac:dyDescent="0.3">
      <c r="A3724" s="8">
        <f>DATEVALUE(MID(B3724,1,10))+(IF(RIGHT(B3724,2)="PM",12,0)+MID(B3724,12,2))/24</f>
        <v>43749.625</v>
      </c>
      <c r="B3724" t="s">
        <v>3893</v>
      </c>
      <c r="C3724">
        <v>8318</v>
      </c>
      <c r="D3724">
        <v>8349.99</v>
      </c>
      <c r="E3724">
        <v>8288.14</v>
      </c>
      <c r="F3724">
        <v>8343.4699999999993</v>
      </c>
      <c r="G3724">
        <v>1676.23</v>
      </c>
      <c r="H3724">
        <v>13951317.18</v>
      </c>
    </row>
    <row r="3725" spans="1:8" x14ac:dyDescent="0.3">
      <c r="A3725" s="8">
        <f>DATEVALUE(MID(B3725,1,10))+(IF(RIGHT(B3725,2)="PM",12,0)+MID(B3725,12,2))/24</f>
        <v>43749.583333333336</v>
      </c>
      <c r="B3725" t="s">
        <v>3894</v>
      </c>
      <c r="C3725">
        <v>8340.83</v>
      </c>
      <c r="D3725">
        <v>8341.5499999999993</v>
      </c>
      <c r="E3725">
        <v>8280.1</v>
      </c>
      <c r="F3725">
        <v>8318</v>
      </c>
      <c r="G3725">
        <v>1699.16</v>
      </c>
      <c r="H3725">
        <v>14130240.02</v>
      </c>
    </row>
    <row r="3726" spans="1:8" x14ac:dyDescent="0.3">
      <c r="A3726" s="8">
        <f>DATEVALUE(MID(B3726,1,10))+(IF(RIGHT(B3726,2)="PM",12,0)+MID(B3726,12,2))/24</f>
        <v>43749.541666666664</v>
      </c>
      <c r="B3726" t="s">
        <v>3895</v>
      </c>
      <c r="C3726">
        <v>8337.6299999999992</v>
      </c>
      <c r="D3726">
        <v>8360</v>
      </c>
      <c r="E3726">
        <v>8321.16</v>
      </c>
      <c r="F3726">
        <v>8340.83</v>
      </c>
      <c r="G3726">
        <v>1307.3599999999999</v>
      </c>
      <c r="H3726">
        <v>10906503.08</v>
      </c>
    </row>
    <row r="3727" spans="1:8" x14ac:dyDescent="0.3">
      <c r="A3727" s="8">
        <f>DATEVALUE(MID(B3727,1,10))+(IF(RIGHT(B3727,2)="PM",12,0)+MID(B3727,12,2))/24</f>
        <v>43750</v>
      </c>
      <c r="B3727" t="s">
        <v>3896</v>
      </c>
      <c r="C3727">
        <v>8297.5</v>
      </c>
      <c r="D3727">
        <v>8356.51</v>
      </c>
      <c r="E3727">
        <v>8270.16</v>
      </c>
      <c r="F3727">
        <v>8337.6299999999992</v>
      </c>
      <c r="G3727">
        <v>1405.29</v>
      </c>
      <c r="H3727">
        <v>11700677.02</v>
      </c>
    </row>
    <row r="3728" spans="1:8" x14ac:dyDescent="0.3">
      <c r="A3728" s="8">
        <f>DATEVALUE(MID(B3728,1,10))+(IF(RIGHT(B3728,2)="PM",12,0)+MID(B3728,12,2))/24</f>
        <v>43749.458333333336</v>
      </c>
      <c r="B3728" t="s">
        <v>3897</v>
      </c>
      <c r="C3728">
        <v>8367.51</v>
      </c>
      <c r="D3728">
        <v>8368.2800000000007</v>
      </c>
      <c r="E3728">
        <v>8279.9599999999991</v>
      </c>
      <c r="F3728">
        <v>8297.5</v>
      </c>
      <c r="G3728">
        <v>2037.83</v>
      </c>
      <c r="H3728">
        <v>16954437.170000002</v>
      </c>
    </row>
    <row r="3729" spans="1:8" x14ac:dyDescent="0.3">
      <c r="A3729" s="8">
        <f>DATEVALUE(MID(B3729,1,10))+(IF(RIGHT(B3729,2)="PM",12,0)+MID(B3729,12,2))/24</f>
        <v>43749.416666666664</v>
      </c>
      <c r="B3729" t="s">
        <v>3898</v>
      </c>
      <c r="C3729">
        <v>8348.7800000000007</v>
      </c>
      <c r="D3729">
        <v>8379.35</v>
      </c>
      <c r="E3729">
        <v>8334.02</v>
      </c>
      <c r="F3729">
        <v>8367.51</v>
      </c>
      <c r="G3729">
        <v>1110.48</v>
      </c>
      <c r="H3729">
        <v>9281931.2300000004</v>
      </c>
    </row>
    <row r="3730" spans="1:8" x14ac:dyDescent="0.3">
      <c r="A3730" s="8">
        <f>DATEVALUE(MID(B3730,1,10))+(IF(RIGHT(B3730,2)="PM",12,0)+MID(B3730,12,2))/24</f>
        <v>43749.375</v>
      </c>
      <c r="B3730" t="s">
        <v>3899</v>
      </c>
      <c r="C3730">
        <v>8355.7900000000009</v>
      </c>
      <c r="D3730">
        <v>8379.65</v>
      </c>
      <c r="E3730">
        <v>8336.2900000000009</v>
      </c>
      <c r="F3730">
        <v>8348.7800000000007</v>
      </c>
      <c r="G3730">
        <v>1202.1199999999999</v>
      </c>
      <c r="H3730">
        <v>10047668.220000001</v>
      </c>
    </row>
    <row r="3731" spans="1:8" x14ac:dyDescent="0.3">
      <c r="A3731" s="8">
        <f>DATEVALUE(MID(B3731,1,10))+(IF(RIGHT(B3731,2)="PM",12,0)+MID(B3731,12,2))/24</f>
        <v>43749.333333333336</v>
      </c>
      <c r="B3731" t="s">
        <v>3900</v>
      </c>
      <c r="C3731">
        <v>8387.69</v>
      </c>
      <c r="D3731">
        <v>8389.3700000000008</v>
      </c>
      <c r="E3731">
        <v>8261.5400000000009</v>
      </c>
      <c r="F3731">
        <v>8355.7900000000009</v>
      </c>
      <c r="G3731">
        <v>4159.01</v>
      </c>
      <c r="H3731">
        <v>34697172.25</v>
      </c>
    </row>
    <row r="3732" spans="1:8" x14ac:dyDescent="0.3">
      <c r="A3732" s="8">
        <f>DATEVALUE(MID(B3732,1,10))+(IF(RIGHT(B3732,2)="PM",12,0)+MID(B3732,12,2))/24</f>
        <v>43749.291666666664</v>
      </c>
      <c r="B3732" t="s">
        <v>3901</v>
      </c>
      <c r="C3732">
        <v>8428.7999999999993</v>
      </c>
      <c r="D3732">
        <v>8435</v>
      </c>
      <c r="E3732">
        <v>8379</v>
      </c>
      <c r="F3732">
        <v>8387.69</v>
      </c>
      <c r="G3732">
        <v>1814.06</v>
      </c>
      <c r="H3732">
        <v>15242759.449999999</v>
      </c>
    </row>
    <row r="3733" spans="1:8" x14ac:dyDescent="0.3">
      <c r="A3733" s="8">
        <f>DATEVALUE(MID(B3733,1,10))+(IF(RIGHT(B3733,2)="PM",12,0)+MID(B3733,12,2))/24</f>
        <v>43749.25</v>
      </c>
      <c r="B3733" t="s">
        <v>3902</v>
      </c>
      <c r="C3733">
        <v>8444.01</v>
      </c>
      <c r="D3733">
        <v>8445.52</v>
      </c>
      <c r="E3733">
        <v>8371.4500000000007</v>
      </c>
      <c r="F3733">
        <v>8428.7999999999993</v>
      </c>
      <c r="G3733">
        <v>2910.26</v>
      </c>
      <c r="H3733">
        <v>24473436.989999998</v>
      </c>
    </row>
    <row r="3734" spans="1:8" x14ac:dyDescent="0.3">
      <c r="A3734" s="8">
        <f>DATEVALUE(MID(B3734,1,10))+(IF(RIGHT(B3734,2)="PM",12,0)+MID(B3734,12,2))/24</f>
        <v>43749.208333333336</v>
      </c>
      <c r="B3734" t="s">
        <v>3903</v>
      </c>
      <c r="C3734">
        <v>8698</v>
      </c>
      <c r="D3734">
        <v>8779.51</v>
      </c>
      <c r="E3734">
        <v>8359</v>
      </c>
      <c r="F3734">
        <v>8444.01</v>
      </c>
      <c r="G3734">
        <v>9716.7800000000007</v>
      </c>
      <c r="H3734">
        <v>82756567.459999993</v>
      </c>
    </row>
    <row r="3735" spans="1:8" x14ac:dyDescent="0.3">
      <c r="A3735" s="8">
        <f>DATEVALUE(MID(B3735,1,10))+(IF(RIGHT(B3735,2)="PM",12,0)+MID(B3735,12,2))/24</f>
        <v>43749.166666666664</v>
      </c>
      <c r="B3735" t="s">
        <v>3904</v>
      </c>
      <c r="C3735">
        <v>8553.35</v>
      </c>
      <c r="D3735">
        <v>8711.11</v>
      </c>
      <c r="E3735">
        <v>8530.82</v>
      </c>
      <c r="F3735">
        <v>8698</v>
      </c>
      <c r="G3735">
        <v>3579.63</v>
      </c>
      <c r="H3735">
        <v>30956754.780000001</v>
      </c>
    </row>
    <row r="3736" spans="1:8" x14ac:dyDescent="0.3">
      <c r="A3736" s="8">
        <f>DATEVALUE(MID(B3736,1,10))+(IF(RIGHT(B3736,2)="PM",12,0)+MID(B3736,12,2))/24</f>
        <v>43749.125</v>
      </c>
      <c r="B3736" t="s">
        <v>3905</v>
      </c>
      <c r="C3736">
        <v>8508.85</v>
      </c>
      <c r="D3736">
        <v>8557</v>
      </c>
      <c r="E3736">
        <v>8499.41</v>
      </c>
      <c r="F3736">
        <v>8553.35</v>
      </c>
      <c r="G3736">
        <v>937.31</v>
      </c>
      <c r="H3736">
        <v>7997465.6699999999</v>
      </c>
    </row>
    <row r="3737" spans="1:8" x14ac:dyDescent="0.3">
      <c r="A3737" s="8">
        <f>DATEVALUE(MID(B3737,1,10))+(IF(RIGHT(B3737,2)="PM",12,0)+MID(B3737,12,2))/24</f>
        <v>43749.083333333336</v>
      </c>
      <c r="B3737" t="s">
        <v>3906</v>
      </c>
      <c r="C3737">
        <v>8525.32</v>
      </c>
      <c r="D3737">
        <v>8527.98</v>
      </c>
      <c r="E3737">
        <v>8483.93</v>
      </c>
      <c r="F3737">
        <v>8508.85</v>
      </c>
      <c r="G3737">
        <v>979.32</v>
      </c>
      <c r="H3737">
        <v>8334723.21</v>
      </c>
    </row>
    <row r="3738" spans="1:8" x14ac:dyDescent="0.3">
      <c r="A3738" s="8">
        <f>DATEVALUE(MID(B3738,1,10))+(IF(RIGHT(B3738,2)="PM",12,0)+MID(B3738,12,2))/24</f>
        <v>43749.041666666664</v>
      </c>
      <c r="B3738" t="s">
        <v>3907</v>
      </c>
      <c r="C3738">
        <v>8502.41</v>
      </c>
      <c r="D3738">
        <v>8528.81</v>
      </c>
      <c r="E3738">
        <v>8475</v>
      </c>
      <c r="F3738">
        <v>8525.32</v>
      </c>
      <c r="G3738">
        <v>1057.44</v>
      </c>
      <c r="H3738">
        <v>8992622.5099999998</v>
      </c>
    </row>
    <row r="3739" spans="1:8" x14ac:dyDescent="0.3">
      <c r="A3739" s="8">
        <f>DATEVALUE(MID(B3739,1,10))+(IF(RIGHT(B3739,2)="PM",12,0)+MID(B3739,12,2))/24</f>
        <v>43749.5</v>
      </c>
      <c r="B3739" t="s">
        <v>3908</v>
      </c>
      <c r="C3739">
        <v>8558.0300000000007</v>
      </c>
      <c r="D3739">
        <v>8572.91</v>
      </c>
      <c r="E3739">
        <v>8491.3799999999992</v>
      </c>
      <c r="F3739">
        <v>8502.41</v>
      </c>
      <c r="G3739">
        <v>1505.75</v>
      </c>
      <c r="H3739">
        <v>12834562.300000001</v>
      </c>
    </row>
    <row r="3740" spans="1:8" x14ac:dyDescent="0.3">
      <c r="A3740" s="8">
        <f>DATEVALUE(MID(B3740,1,10))+(IF(RIGHT(B3740,2)="PM",12,0)+MID(B3740,12,2))/24</f>
        <v>43748.958333333336</v>
      </c>
      <c r="B3740" t="s">
        <v>3909</v>
      </c>
      <c r="C3740">
        <v>8561</v>
      </c>
      <c r="D3740">
        <v>8568</v>
      </c>
      <c r="E3740">
        <v>8530</v>
      </c>
      <c r="F3740">
        <v>8558.0300000000007</v>
      </c>
      <c r="G3740">
        <v>698.73</v>
      </c>
      <c r="H3740">
        <v>5974031.0899999999</v>
      </c>
    </row>
    <row r="3741" spans="1:8" x14ac:dyDescent="0.3">
      <c r="A3741" s="8">
        <f>DATEVALUE(MID(B3741,1,10))+(IF(RIGHT(B3741,2)="PM",12,0)+MID(B3741,12,2))/24</f>
        <v>43748.916666666664</v>
      </c>
      <c r="B3741" t="s">
        <v>3910</v>
      </c>
      <c r="C3741">
        <v>8546.76</v>
      </c>
      <c r="D3741">
        <v>8570.01</v>
      </c>
      <c r="E3741">
        <v>8528.11</v>
      </c>
      <c r="F3741">
        <v>8561</v>
      </c>
      <c r="G3741">
        <v>809.17</v>
      </c>
      <c r="H3741">
        <v>6920046.0199999996</v>
      </c>
    </row>
    <row r="3742" spans="1:8" x14ac:dyDescent="0.3">
      <c r="A3742" s="8">
        <f>DATEVALUE(MID(B3742,1,10))+(IF(RIGHT(B3742,2)="PM",12,0)+MID(B3742,12,2))/24</f>
        <v>43748.875</v>
      </c>
      <c r="B3742" t="s">
        <v>3911</v>
      </c>
      <c r="C3742">
        <v>8552.2999999999993</v>
      </c>
      <c r="D3742">
        <v>8589.81</v>
      </c>
      <c r="E3742">
        <v>8520</v>
      </c>
      <c r="F3742">
        <v>8546.76</v>
      </c>
      <c r="G3742">
        <v>1144.07</v>
      </c>
      <c r="H3742">
        <v>9785019.9700000007</v>
      </c>
    </row>
    <row r="3743" spans="1:8" x14ac:dyDescent="0.3">
      <c r="A3743" s="8">
        <f>DATEVALUE(MID(B3743,1,10))+(IF(RIGHT(B3743,2)="PM",12,0)+MID(B3743,12,2))/24</f>
        <v>43748.833333333336</v>
      </c>
      <c r="B3743" t="s">
        <v>3912</v>
      </c>
      <c r="C3743">
        <v>8554.1299999999992</v>
      </c>
      <c r="D3743">
        <v>8579.9599999999991</v>
      </c>
      <c r="E3743">
        <v>8530.26</v>
      </c>
      <c r="F3743">
        <v>8552.2999999999993</v>
      </c>
      <c r="G3743">
        <v>1468.84</v>
      </c>
      <c r="H3743">
        <v>12567954.09</v>
      </c>
    </row>
    <row r="3744" spans="1:8" x14ac:dyDescent="0.3">
      <c r="A3744" s="8">
        <f>DATEVALUE(MID(B3744,1,10))+(IF(RIGHT(B3744,2)="PM",12,0)+MID(B3744,12,2))/24</f>
        <v>43748.791666666664</v>
      </c>
      <c r="B3744" t="s">
        <v>3913</v>
      </c>
      <c r="C3744">
        <v>8519.4699999999993</v>
      </c>
      <c r="D3744">
        <v>8556</v>
      </c>
      <c r="E3744">
        <v>8518.24</v>
      </c>
      <c r="F3744">
        <v>8554.1299999999992</v>
      </c>
      <c r="G3744">
        <v>924.93</v>
      </c>
      <c r="H3744">
        <v>7895225.2999999998</v>
      </c>
    </row>
    <row r="3745" spans="1:8" x14ac:dyDescent="0.3">
      <c r="A3745" s="8">
        <f>DATEVALUE(MID(B3745,1,10))+(IF(RIGHT(B3745,2)="PM",12,0)+MID(B3745,12,2))/24</f>
        <v>43748.75</v>
      </c>
      <c r="B3745" t="s">
        <v>3914</v>
      </c>
      <c r="C3745">
        <v>8489.8700000000008</v>
      </c>
      <c r="D3745">
        <v>8531.08</v>
      </c>
      <c r="E3745">
        <v>8482.2000000000007</v>
      </c>
      <c r="F3745">
        <v>8519.4699999999993</v>
      </c>
      <c r="G3745">
        <v>1039.93</v>
      </c>
      <c r="H3745">
        <v>8849537.9800000004</v>
      </c>
    </row>
    <row r="3746" spans="1:8" x14ac:dyDescent="0.3">
      <c r="A3746" s="8">
        <f>DATEVALUE(MID(B3746,1,10))+(IF(RIGHT(B3746,2)="PM",12,0)+MID(B3746,12,2))/24</f>
        <v>43748.708333333336</v>
      </c>
      <c r="B3746" t="s">
        <v>3915</v>
      </c>
      <c r="C3746">
        <v>8526.18</v>
      </c>
      <c r="D3746">
        <v>8542.15</v>
      </c>
      <c r="E3746">
        <v>8488.14</v>
      </c>
      <c r="F3746">
        <v>8489.8700000000008</v>
      </c>
      <c r="G3746">
        <v>803.21</v>
      </c>
      <c r="H3746">
        <v>6844418.1900000004</v>
      </c>
    </row>
    <row r="3747" spans="1:8" x14ac:dyDescent="0.3">
      <c r="A3747" s="8">
        <f>DATEVALUE(MID(B3747,1,10))+(IF(RIGHT(B3747,2)="PM",12,0)+MID(B3747,12,2))/24</f>
        <v>43748.666666666664</v>
      </c>
      <c r="B3747" t="s">
        <v>3916</v>
      </c>
      <c r="C3747">
        <v>8540.69</v>
      </c>
      <c r="D3747">
        <v>8573.93</v>
      </c>
      <c r="E3747">
        <v>8509.06</v>
      </c>
      <c r="F3747">
        <v>8526.18</v>
      </c>
      <c r="G3747">
        <v>1538.97</v>
      </c>
      <c r="H3747">
        <v>13135997.890000001</v>
      </c>
    </row>
    <row r="3748" spans="1:8" x14ac:dyDescent="0.3">
      <c r="A3748" s="8">
        <f>DATEVALUE(MID(B3748,1,10))+(IF(RIGHT(B3748,2)="PM",12,0)+MID(B3748,12,2))/24</f>
        <v>43748.625</v>
      </c>
      <c r="B3748" t="s">
        <v>3917</v>
      </c>
      <c r="C3748">
        <v>8489.98</v>
      </c>
      <c r="D3748">
        <v>8555.4</v>
      </c>
      <c r="E3748">
        <v>8472.7999999999993</v>
      </c>
      <c r="F3748">
        <v>8540.69</v>
      </c>
      <c r="G3748">
        <v>1546.82</v>
      </c>
      <c r="H3748">
        <v>13172972.119999999</v>
      </c>
    </row>
    <row r="3749" spans="1:8" x14ac:dyDescent="0.3">
      <c r="A3749" s="8">
        <f>DATEVALUE(MID(B3749,1,10))+(IF(RIGHT(B3749,2)="PM",12,0)+MID(B3749,12,2))/24</f>
        <v>43748.583333333336</v>
      </c>
      <c r="B3749" t="s">
        <v>3918</v>
      </c>
      <c r="C3749">
        <v>8480</v>
      </c>
      <c r="D3749">
        <v>8510</v>
      </c>
      <c r="E3749">
        <v>8456.68</v>
      </c>
      <c r="F3749">
        <v>8489.98</v>
      </c>
      <c r="G3749">
        <v>1537.76</v>
      </c>
      <c r="H3749">
        <v>13046332.949999999</v>
      </c>
    </row>
    <row r="3750" spans="1:8" x14ac:dyDescent="0.3">
      <c r="A3750" s="8">
        <f>DATEVALUE(MID(B3750,1,10))+(IF(RIGHT(B3750,2)="PM",12,0)+MID(B3750,12,2))/24</f>
        <v>43748.541666666664</v>
      </c>
      <c r="B3750" t="s">
        <v>3919</v>
      </c>
      <c r="C3750">
        <v>8461.2199999999993</v>
      </c>
      <c r="D3750">
        <v>8496</v>
      </c>
      <c r="E3750">
        <v>8435.98</v>
      </c>
      <c r="F3750">
        <v>8480</v>
      </c>
      <c r="G3750">
        <v>1625.03</v>
      </c>
      <c r="H3750">
        <v>13756380.960000001</v>
      </c>
    </row>
    <row r="3751" spans="1:8" x14ac:dyDescent="0.3">
      <c r="A3751" s="8">
        <f>DATEVALUE(MID(B3751,1,10))+(IF(RIGHT(B3751,2)="PM",12,0)+MID(B3751,12,2))/24</f>
        <v>43749</v>
      </c>
      <c r="B3751" t="s">
        <v>3920</v>
      </c>
      <c r="C3751">
        <v>8524.2999999999993</v>
      </c>
      <c r="D3751">
        <v>8526</v>
      </c>
      <c r="E3751">
        <v>8414.52</v>
      </c>
      <c r="F3751">
        <v>8461.2199999999993</v>
      </c>
      <c r="G3751">
        <v>3006.07</v>
      </c>
      <c r="H3751">
        <v>25473828.199999999</v>
      </c>
    </row>
    <row r="3752" spans="1:8" x14ac:dyDescent="0.3">
      <c r="A3752" s="8">
        <f>DATEVALUE(MID(B3752,1,10))+(IF(RIGHT(B3752,2)="PM",12,0)+MID(B3752,12,2))/24</f>
        <v>43748.458333333336</v>
      </c>
      <c r="B3752" t="s">
        <v>3921</v>
      </c>
      <c r="C3752">
        <v>8512.06</v>
      </c>
      <c r="D3752">
        <v>8533.4599999999991</v>
      </c>
      <c r="E3752">
        <v>8494.26</v>
      </c>
      <c r="F3752">
        <v>8524.2999999999993</v>
      </c>
      <c r="G3752">
        <v>1483.02</v>
      </c>
      <c r="H3752">
        <v>12631877.66</v>
      </c>
    </row>
    <row r="3753" spans="1:8" x14ac:dyDescent="0.3">
      <c r="A3753" s="8">
        <f>DATEVALUE(MID(B3753,1,10))+(IF(RIGHT(B3753,2)="PM",12,0)+MID(B3753,12,2))/24</f>
        <v>43748.416666666664</v>
      </c>
      <c r="B3753" t="s">
        <v>3922</v>
      </c>
      <c r="C3753">
        <v>8513.48</v>
      </c>
      <c r="D3753">
        <v>8529.99</v>
      </c>
      <c r="E3753">
        <v>8462</v>
      </c>
      <c r="F3753">
        <v>8512.06</v>
      </c>
      <c r="G3753">
        <v>2361.5</v>
      </c>
      <c r="H3753">
        <v>20079956.370000001</v>
      </c>
    </row>
    <row r="3754" spans="1:8" x14ac:dyDescent="0.3">
      <c r="A3754" s="8">
        <f>DATEVALUE(MID(B3754,1,10))+(IF(RIGHT(B3754,2)="PM",12,0)+MID(B3754,12,2))/24</f>
        <v>43748.375</v>
      </c>
      <c r="B3754" t="s">
        <v>3923</v>
      </c>
      <c r="C3754">
        <v>8556.85</v>
      </c>
      <c r="D3754">
        <v>8562.1</v>
      </c>
      <c r="E3754">
        <v>8490.51</v>
      </c>
      <c r="F3754">
        <v>8513.48</v>
      </c>
      <c r="G3754">
        <v>2781.89</v>
      </c>
      <c r="H3754">
        <v>23731432.489999998</v>
      </c>
    </row>
    <row r="3755" spans="1:8" x14ac:dyDescent="0.3">
      <c r="A3755" s="8">
        <f>DATEVALUE(MID(B3755,1,10))+(IF(RIGHT(B3755,2)="PM",12,0)+MID(B3755,12,2))/24</f>
        <v>43748.333333333336</v>
      </c>
      <c r="B3755" t="s">
        <v>3924</v>
      </c>
      <c r="C3755">
        <v>8613.73</v>
      </c>
      <c r="D3755">
        <v>8622.6299999999992</v>
      </c>
      <c r="E3755">
        <v>8542.0499999999993</v>
      </c>
      <c r="F3755">
        <v>8556.85</v>
      </c>
      <c r="G3755">
        <v>1887.32</v>
      </c>
      <c r="H3755">
        <v>16184549.85</v>
      </c>
    </row>
    <row r="3756" spans="1:8" x14ac:dyDescent="0.3">
      <c r="A3756" s="8">
        <f>DATEVALUE(MID(B3756,1,10))+(IF(RIGHT(B3756,2)="PM",12,0)+MID(B3756,12,2))/24</f>
        <v>43748.291666666664</v>
      </c>
      <c r="B3756" t="s">
        <v>3925</v>
      </c>
      <c r="C3756">
        <v>8588.1299999999992</v>
      </c>
      <c r="D3756">
        <v>8644</v>
      </c>
      <c r="E3756">
        <v>8570</v>
      </c>
      <c r="F3756">
        <v>8613.73</v>
      </c>
      <c r="G3756">
        <v>1827.9</v>
      </c>
      <c r="H3756">
        <v>15740052.57</v>
      </c>
    </row>
    <row r="3757" spans="1:8" x14ac:dyDescent="0.3">
      <c r="A3757" s="8">
        <f>DATEVALUE(MID(B3757,1,10))+(IF(RIGHT(B3757,2)="PM",12,0)+MID(B3757,12,2))/24</f>
        <v>43748.25</v>
      </c>
      <c r="B3757" t="s">
        <v>3926</v>
      </c>
      <c r="C3757">
        <v>8551.73</v>
      </c>
      <c r="D3757">
        <v>8602.56</v>
      </c>
      <c r="E3757">
        <v>8531</v>
      </c>
      <c r="F3757">
        <v>8588.1299999999992</v>
      </c>
      <c r="G3757">
        <v>1233.0899999999999</v>
      </c>
      <c r="H3757">
        <v>10570381.460000001</v>
      </c>
    </row>
    <row r="3758" spans="1:8" x14ac:dyDescent="0.3">
      <c r="A3758" s="8">
        <f>DATEVALUE(MID(B3758,1,10))+(IF(RIGHT(B3758,2)="PM",12,0)+MID(B3758,12,2))/24</f>
        <v>43748.208333333336</v>
      </c>
      <c r="B3758" t="s">
        <v>3927</v>
      </c>
      <c r="C3758">
        <v>8574.98</v>
      </c>
      <c r="D3758">
        <v>8574.98</v>
      </c>
      <c r="E3758">
        <v>8540</v>
      </c>
      <c r="F3758">
        <v>8551.73</v>
      </c>
      <c r="G3758">
        <v>1810.96</v>
      </c>
      <c r="H3758">
        <v>15501153.76</v>
      </c>
    </row>
    <row r="3759" spans="1:8" x14ac:dyDescent="0.3">
      <c r="A3759" s="8">
        <f>DATEVALUE(MID(B3759,1,10))+(IF(RIGHT(B3759,2)="PM",12,0)+MID(B3759,12,2))/24</f>
        <v>43748.166666666664</v>
      </c>
      <c r="B3759" t="s">
        <v>3928</v>
      </c>
      <c r="C3759">
        <v>8543.51</v>
      </c>
      <c r="D3759">
        <v>8585</v>
      </c>
      <c r="E3759">
        <v>8543.51</v>
      </c>
      <c r="F3759">
        <v>8574.98</v>
      </c>
      <c r="G3759">
        <v>843.96</v>
      </c>
      <c r="H3759">
        <v>7229460.6200000001</v>
      </c>
    </row>
    <row r="3760" spans="1:8" x14ac:dyDescent="0.3">
      <c r="A3760" s="8">
        <f>DATEVALUE(MID(B3760,1,10))+(IF(RIGHT(B3760,2)="PM",12,0)+MID(B3760,12,2))/24</f>
        <v>43748.125</v>
      </c>
      <c r="B3760" t="s">
        <v>3929</v>
      </c>
      <c r="C3760">
        <v>8543.58</v>
      </c>
      <c r="D3760">
        <v>8580.26</v>
      </c>
      <c r="E3760">
        <v>8525.01</v>
      </c>
      <c r="F3760">
        <v>8543.51</v>
      </c>
      <c r="G3760">
        <v>1552.53</v>
      </c>
      <c r="H3760">
        <v>13282199.380000001</v>
      </c>
    </row>
    <row r="3761" spans="1:8" x14ac:dyDescent="0.3">
      <c r="A3761" s="8">
        <f>DATEVALUE(MID(B3761,1,10))+(IF(RIGHT(B3761,2)="PM",12,0)+MID(B3761,12,2))/24</f>
        <v>43748.083333333336</v>
      </c>
      <c r="B3761" t="s">
        <v>3930</v>
      </c>
      <c r="C3761">
        <v>8530.2900000000009</v>
      </c>
      <c r="D3761">
        <v>8545.4500000000007</v>
      </c>
      <c r="E3761">
        <v>8484.2999999999993</v>
      </c>
      <c r="F3761">
        <v>8543.58</v>
      </c>
      <c r="G3761">
        <v>1674.57</v>
      </c>
      <c r="H3761">
        <v>14274247.09</v>
      </c>
    </row>
    <row r="3762" spans="1:8" x14ac:dyDescent="0.3">
      <c r="A3762" s="8">
        <f>DATEVALUE(MID(B3762,1,10))+(IF(RIGHT(B3762,2)="PM",12,0)+MID(B3762,12,2))/24</f>
        <v>43748.041666666664</v>
      </c>
      <c r="B3762" t="s">
        <v>3931</v>
      </c>
      <c r="C3762">
        <v>8554.9699999999993</v>
      </c>
      <c r="D3762">
        <v>8562.39</v>
      </c>
      <c r="E3762">
        <v>8524.02</v>
      </c>
      <c r="F3762">
        <v>8530.2900000000009</v>
      </c>
      <c r="G3762">
        <v>1511.88</v>
      </c>
      <c r="H3762">
        <v>12913947.029999999</v>
      </c>
    </row>
    <row r="3763" spans="1:8" x14ac:dyDescent="0.3">
      <c r="A3763" s="8">
        <f>DATEVALUE(MID(B3763,1,10))+(IF(RIGHT(B3763,2)="PM",12,0)+MID(B3763,12,2))/24</f>
        <v>43748.5</v>
      </c>
      <c r="B3763" t="s">
        <v>3932</v>
      </c>
      <c r="C3763">
        <v>8560.74</v>
      </c>
      <c r="D3763">
        <v>8592</v>
      </c>
      <c r="E3763">
        <v>8547.77</v>
      </c>
      <c r="F3763">
        <v>8554.9699999999993</v>
      </c>
      <c r="G3763">
        <v>1033.1099999999999</v>
      </c>
      <c r="H3763">
        <v>8851474.7799999993</v>
      </c>
    </row>
    <row r="3764" spans="1:8" x14ac:dyDescent="0.3">
      <c r="A3764" s="8">
        <f>DATEVALUE(MID(B3764,1,10))+(IF(RIGHT(B3764,2)="PM",12,0)+MID(B3764,12,2))/24</f>
        <v>43747.958333333336</v>
      </c>
      <c r="B3764" t="s">
        <v>3933</v>
      </c>
      <c r="C3764">
        <v>8556</v>
      </c>
      <c r="D3764">
        <v>8598</v>
      </c>
      <c r="E3764">
        <v>8555.18</v>
      </c>
      <c r="F3764">
        <v>8560.74</v>
      </c>
      <c r="G3764">
        <v>1135.55</v>
      </c>
      <c r="H3764">
        <v>9740358.9800000004</v>
      </c>
    </row>
    <row r="3765" spans="1:8" x14ac:dyDescent="0.3">
      <c r="A3765" s="8">
        <f>DATEVALUE(MID(B3765,1,10))+(IF(RIGHT(B3765,2)="PM",12,0)+MID(B3765,12,2))/24</f>
        <v>43747.916666666664</v>
      </c>
      <c r="B3765" t="s">
        <v>3934</v>
      </c>
      <c r="C3765">
        <v>8542.1200000000008</v>
      </c>
      <c r="D3765">
        <v>8618.19</v>
      </c>
      <c r="E3765">
        <v>8539.57</v>
      </c>
      <c r="F3765">
        <v>8556</v>
      </c>
      <c r="G3765">
        <v>1571.83</v>
      </c>
      <c r="H3765">
        <v>13493313.57</v>
      </c>
    </row>
    <row r="3766" spans="1:8" x14ac:dyDescent="0.3">
      <c r="A3766" s="8">
        <f>DATEVALUE(MID(B3766,1,10))+(IF(RIGHT(B3766,2)="PM",12,0)+MID(B3766,12,2))/24</f>
        <v>43747.875</v>
      </c>
      <c r="B3766" t="s">
        <v>3935</v>
      </c>
      <c r="C3766">
        <v>8564.07</v>
      </c>
      <c r="D3766">
        <v>8593.94</v>
      </c>
      <c r="E3766">
        <v>8524</v>
      </c>
      <c r="F3766">
        <v>8542.1200000000008</v>
      </c>
      <c r="G3766">
        <v>1098.8900000000001</v>
      </c>
      <c r="H3766">
        <v>9399014.0299999993</v>
      </c>
    </row>
    <row r="3767" spans="1:8" x14ac:dyDescent="0.3">
      <c r="A3767" s="8">
        <f>DATEVALUE(MID(B3767,1,10))+(IF(RIGHT(B3767,2)="PM",12,0)+MID(B3767,12,2))/24</f>
        <v>43747.833333333336</v>
      </c>
      <c r="B3767" t="s">
        <v>3936</v>
      </c>
      <c r="C3767">
        <v>8581.98</v>
      </c>
      <c r="D3767">
        <v>8615</v>
      </c>
      <c r="E3767">
        <v>8560</v>
      </c>
      <c r="F3767">
        <v>8564.07</v>
      </c>
      <c r="G3767">
        <v>1005.08</v>
      </c>
      <c r="H3767">
        <v>8628691.4499999993</v>
      </c>
    </row>
    <row r="3768" spans="1:8" x14ac:dyDescent="0.3">
      <c r="A3768" s="8">
        <f>DATEVALUE(MID(B3768,1,10))+(IF(RIGHT(B3768,2)="PM",12,0)+MID(B3768,12,2))/24</f>
        <v>43747.791666666664</v>
      </c>
      <c r="B3768" t="s">
        <v>3937</v>
      </c>
      <c r="C3768">
        <v>8590.6299999999992</v>
      </c>
      <c r="D3768">
        <v>8596</v>
      </c>
      <c r="E3768">
        <v>8550.84</v>
      </c>
      <c r="F3768">
        <v>8581.98</v>
      </c>
      <c r="G3768">
        <v>1178.7</v>
      </c>
      <c r="H3768">
        <v>10108398.84</v>
      </c>
    </row>
    <row r="3769" spans="1:8" x14ac:dyDescent="0.3">
      <c r="A3769" s="8">
        <f>DATEVALUE(MID(B3769,1,10))+(IF(RIGHT(B3769,2)="PM",12,0)+MID(B3769,12,2))/24</f>
        <v>43747.75</v>
      </c>
      <c r="B3769" t="s">
        <v>3938</v>
      </c>
      <c r="C3769">
        <v>8617.02</v>
      </c>
      <c r="D3769">
        <v>8670</v>
      </c>
      <c r="E3769">
        <v>8575</v>
      </c>
      <c r="F3769">
        <v>8590.6299999999992</v>
      </c>
      <c r="G3769">
        <v>2341.41</v>
      </c>
      <c r="H3769">
        <v>20176236.989999998</v>
      </c>
    </row>
    <row r="3770" spans="1:8" x14ac:dyDescent="0.3">
      <c r="A3770" s="8">
        <f>DATEVALUE(MID(B3770,1,10))+(IF(RIGHT(B3770,2)="PM",12,0)+MID(B3770,12,2))/24</f>
        <v>43747.708333333336</v>
      </c>
      <c r="B3770" t="s">
        <v>3939</v>
      </c>
      <c r="C3770">
        <v>8566.82</v>
      </c>
      <c r="D3770">
        <v>8635</v>
      </c>
      <c r="E3770">
        <v>8557.08</v>
      </c>
      <c r="F3770">
        <v>8617.02</v>
      </c>
      <c r="G3770">
        <v>2665.57</v>
      </c>
      <c r="H3770">
        <v>22892656.32</v>
      </c>
    </row>
    <row r="3771" spans="1:8" x14ac:dyDescent="0.3">
      <c r="A3771" s="8">
        <f>DATEVALUE(MID(B3771,1,10))+(IF(RIGHT(B3771,2)="PM",12,0)+MID(B3771,12,2))/24</f>
        <v>43747.666666666664</v>
      </c>
      <c r="B3771" t="s">
        <v>3940</v>
      </c>
      <c r="C3771">
        <v>8550</v>
      </c>
      <c r="D3771">
        <v>8639.69</v>
      </c>
      <c r="E3771">
        <v>8483.42</v>
      </c>
      <c r="F3771">
        <v>8566.82</v>
      </c>
      <c r="G3771">
        <v>5669.5</v>
      </c>
      <c r="H3771">
        <v>48604618.310000002</v>
      </c>
    </row>
    <row r="3772" spans="1:8" x14ac:dyDescent="0.3">
      <c r="A3772" s="8">
        <f>DATEVALUE(MID(B3772,1,10))+(IF(RIGHT(B3772,2)="PM",12,0)+MID(B3772,12,2))/24</f>
        <v>43747.625</v>
      </c>
      <c r="B3772" t="s">
        <v>3941</v>
      </c>
      <c r="C3772">
        <v>8438.4599999999991</v>
      </c>
      <c r="D3772">
        <v>8663.92</v>
      </c>
      <c r="E3772">
        <v>8432.76</v>
      </c>
      <c r="F3772">
        <v>8550</v>
      </c>
      <c r="G3772">
        <v>8921.3799999999992</v>
      </c>
      <c r="H3772">
        <v>76134597.370000005</v>
      </c>
    </row>
    <row r="3773" spans="1:8" x14ac:dyDescent="0.3">
      <c r="A3773" s="8">
        <f>DATEVALUE(MID(B3773,1,10))+(IF(RIGHT(B3773,2)="PM",12,0)+MID(B3773,12,2))/24</f>
        <v>43747.583333333336</v>
      </c>
      <c r="B3773" t="s">
        <v>3942</v>
      </c>
      <c r="C3773">
        <v>8241.15</v>
      </c>
      <c r="D3773">
        <v>8450</v>
      </c>
      <c r="E3773">
        <v>8238.1299999999992</v>
      </c>
      <c r="F3773">
        <v>8438.4599999999991</v>
      </c>
      <c r="G3773">
        <v>8462.2800000000007</v>
      </c>
      <c r="H3773">
        <v>70814626.530000001</v>
      </c>
    </row>
    <row r="3774" spans="1:8" x14ac:dyDescent="0.3">
      <c r="A3774" s="8">
        <f>DATEVALUE(MID(B3774,1,10))+(IF(RIGHT(B3774,2)="PM",12,0)+MID(B3774,12,2))/24</f>
        <v>43747.541666666664</v>
      </c>
      <c r="B3774" t="s">
        <v>3943</v>
      </c>
      <c r="C3774">
        <v>8169.09</v>
      </c>
      <c r="D3774">
        <v>8243.5300000000007</v>
      </c>
      <c r="E3774">
        <v>8165.56</v>
      </c>
      <c r="F3774">
        <v>8241.15</v>
      </c>
      <c r="G3774">
        <v>1446.53</v>
      </c>
      <c r="H3774">
        <v>11859151.800000001</v>
      </c>
    </row>
    <row r="3775" spans="1:8" x14ac:dyDescent="0.3">
      <c r="A3775" s="8">
        <f>DATEVALUE(MID(B3775,1,10))+(IF(RIGHT(B3775,2)="PM",12,0)+MID(B3775,12,2))/24</f>
        <v>43748</v>
      </c>
      <c r="B3775" t="s">
        <v>3944</v>
      </c>
      <c r="C3775">
        <v>8185.9</v>
      </c>
      <c r="D3775">
        <v>8190</v>
      </c>
      <c r="E3775">
        <v>8160</v>
      </c>
      <c r="F3775">
        <v>8169.09</v>
      </c>
      <c r="G3775">
        <v>1076.69</v>
      </c>
      <c r="H3775">
        <v>8799629.6799999997</v>
      </c>
    </row>
    <row r="3776" spans="1:8" x14ac:dyDescent="0.3">
      <c r="A3776" s="8">
        <f>DATEVALUE(MID(B3776,1,10))+(IF(RIGHT(B3776,2)="PM",12,0)+MID(B3776,12,2))/24</f>
        <v>43747.458333333336</v>
      </c>
      <c r="B3776" t="s">
        <v>3945</v>
      </c>
      <c r="C3776">
        <v>8207.16</v>
      </c>
      <c r="D3776">
        <v>8208.57</v>
      </c>
      <c r="E3776">
        <v>8157.77</v>
      </c>
      <c r="F3776">
        <v>8185.9</v>
      </c>
      <c r="G3776">
        <v>1676.55</v>
      </c>
      <c r="H3776">
        <v>13717536.060000001</v>
      </c>
    </row>
    <row r="3777" spans="1:8" x14ac:dyDescent="0.3">
      <c r="A3777" s="8">
        <f>DATEVALUE(MID(B3777,1,10))+(IF(RIGHT(B3777,2)="PM",12,0)+MID(B3777,12,2))/24</f>
        <v>43747.416666666664</v>
      </c>
      <c r="B3777" t="s">
        <v>3946</v>
      </c>
      <c r="C3777">
        <v>8196.2999999999993</v>
      </c>
      <c r="D3777">
        <v>8239</v>
      </c>
      <c r="E3777">
        <v>8186.58</v>
      </c>
      <c r="F3777">
        <v>8207.16</v>
      </c>
      <c r="G3777">
        <v>1549.12</v>
      </c>
      <c r="H3777">
        <v>12718661.77</v>
      </c>
    </row>
    <row r="3778" spans="1:8" x14ac:dyDescent="0.3">
      <c r="A3778" s="8">
        <f>DATEVALUE(MID(B3778,1,10))+(IF(RIGHT(B3778,2)="PM",12,0)+MID(B3778,12,2))/24</f>
        <v>43747.375</v>
      </c>
      <c r="B3778" t="s">
        <v>3947</v>
      </c>
      <c r="C3778">
        <v>8194.52</v>
      </c>
      <c r="D3778">
        <v>8223</v>
      </c>
      <c r="E3778">
        <v>8176.04</v>
      </c>
      <c r="F3778">
        <v>8196.2999999999993</v>
      </c>
      <c r="G3778">
        <v>1555.63</v>
      </c>
      <c r="H3778">
        <v>12754192.16</v>
      </c>
    </row>
    <row r="3779" spans="1:8" x14ac:dyDescent="0.3">
      <c r="A3779" s="8">
        <f>DATEVALUE(MID(B3779,1,10))+(IF(RIGHT(B3779,2)="PM",12,0)+MID(B3779,12,2))/24</f>
        <v>43747.333333333336</v>
      </c>
      <c r="B3779" t="s">
        <v>3948</v>
      </c>
      <c r="C3779">
        <v>8179.6</v>
      </c>
      <c r="D3779">
        <v>8198.49</v>
      </c>
      <c r="E3779">
        <v>8156.95</v>
      </c>
      <c r="F3779">
        <v>8194.52</v>
      </c>
      <c r="G3779">
        <v>1397.81</v>
      </c>
      <c r="H3779">
        <v>11431746.789999999</v>
      </c>
    </row>
    <row r="3780" spans="1:8" x14ac:dyDescent="0.3">
      <c r="A3780" s="8">
        <f>DATEVALUE(MID(B3780,1,10))+(IF(RIGHT(B3780,2)="PM",12,0)+MID(B3780,12,2))/24</f>
        <v>43747.291666666664</v>
      </c>
      <c r="B3780" t="s">
        <v>3949</v>
      </c>
      <c r="C3780">
        <v>8150.44</v>
      </c>
      <c r="D3780">
        <v>8195.98</v>
      </c>
      <c r="E3780">
        <v>8146.81</v>
      </c>
      <c r="F3780">
        <v>8179.6</v>
      </c>
      <c r="G3780">
        <v>1348.09</v>
      </c>
      <c r="H3780">
        <v>11020863.48</v>
      </c>
    </row>
    <row r="3781" spans="1:8" x14ac:dyDescent="0.3">
      <c r="A3781" s="8">
        <f>DATEVALUE(MID(B3781,1,10))+(IF(RIGHT(B3781,2)="PM",12,0)+MID(B3781,12,2))/24</f>
        <v>43747.25</v>
      </c>
      <c r="B3781" t="s">
        <v>3950</v>
      </c>
      <c r="C3781">
        <v>8148.95</v>
      </c>
      <c r="D3781">
        <v>8166.25</v>
      </c>
      <c r="E3781">
        <v>8134.54</v>
      </c>
      <c r="F3781">
        <v>8150.44</v>
      </c>
      <c r="G3781">
        <v>1014.12</v>
      </c>
      <c r="H3781">
        <v>8266124.8300000001</v>
      </c>
    </row>
    <row r="3782" spans="1:8" x14ac:dyDescent="0.3">
      <c r="A3782" s="8">
        <f>DATEVALUE(MID(B3782,1,10))+(IF(RIGHT(B3782,2)="PM",12,0)+MID(B3782,12,2))/24</f>
        <v>43747.208333333336</v>
      </c>
      <c r="B3782" t="s">
        <v>3951</v>
      </c>
      <c r="C3782">
        <v>8129.85</v>
      </c>
      <c r="D3782">
        <v>8165</v>
      </c>
      <c r="E3782">
        <v>8122</v>
      </c>
      <c r="F3782">
        <v>8148.95</v>
      </c>
      <c r="G3782">
        <v>806.95</v>
      </c>
      <c r="H3782">
        <v>6573442.9800000004</v>
      </c>
    </row>
    <row r="3783" spans="1:8" x14ac:dyDescent="0.3">
      <c r="A3783" s="8">
        <f>DATEVALUE(MID(B3783,1,10))+(IF(RIGHT(B3783,2)="PM",12,0)+MID(B3783,12,2))/24</f>
        <v>43747.166666666664</v>
      </c>
      <c r="B3783" t="s">
        <v>3952</v>
      </c>
      <c r="C3783">
        <v>8119.76</v>
      </c>
      <c r="D3783">
        <v>8147.12</v>
      </c>
      <c r="E3783">
        <v>8115</v>
      </c>
      <c r="F3783">
        <v>8129.85</v>
      </c>
      <c r="G3783">
        <v>620.27</v>
      </c>
      <c r="H3783">
        <v>5042414.51</v>
      </c>
    </row>
    <row r="3784" spans="1:8" x14ac:dyDescent="0.3">
      <c r="A3784" s="8">
        <f>DATEVALUE(MID(B3784,1,10))+(IF(RIGHT(B3784,2)="PM",12,0)+MID(B3784,12,2))/24</f>
        <v>43747.125</v>
      </c>
      <c r="B3784" t="s">
        <v>3953</v>
      </c>
      <c r="C3784">
        <v>8158.54</v>
      </c>
      <c r="D3784">
        <v>8171.96</v>
      </c>
      <c r="E3784">
        <v>8116.82</v>
      </c>
      <c r="F3784">
        <v>8119.76</v>
      </c>
      <c r="G3784">
        <v>689.41</v>
      </c>
      <c r="H3784">
        <v>5615177.6200000001</v>
      </c>
    </row>
    <row r="3785" spans="1:8" x14ac:dyDescent="0.3">
      <c r="A3785" s="8">
        <f>DATEVALUE(MID(B3785,1,10))+(IF(RIGHT(B3785,2)="PM",12,0)+MID(B3785,12,2))/24</f>
        <v>43747.083333333336</v>
      </c>
      <c r="B3785" t="s">
        <v>3954</v>
      </c>
      <c r="C3785">
        <v>8163.35</v>
      </c>
      <c r="D3785">
        <v>8166.99</v>
      </c>
      <c r="E3785">
        <v>8123.76</v>
      </c>
      <c r="F3785">
        <v>8158.54</v>
      </c>
      <c r="G3785">
        <v>952.76</v>
      </c>
      <c r="H3785">
        <v>7762424.25</v>
      </c>
    </row>
    <row r="3786" spans="1:8" x14ac:dyDescent="0.3">
      <c r="A3786" s="8">
        <f>DATEVALUE(MID(B3786,1,10))+(IF(RIGHT(B3786,2)="PM",12,0)+MID(B3786,12,2))/24</f>
        <v>43747.041666666664</v>
      </c>
      <c r="B3786" t="s">
        <v>3955</v>
      </c>
      <c r="C3786">
        <v>8182.17</v>
      </c>
      <c r="D3786">
        <v>8189.92</v>
      </c>
      <c r="E3786">
        <v>8160</v>
      </c>
      <c r="F3786">
        <v>8163.35</v>
      </c>
      <c r="G3786">
        <v>536.91999999999996</v>
      </c>
      <c r="H3786">
        <v>4387905.8099999996</v>
      </c>
    </row>
    <row r="3787" spans="1:8" x14ac:dyDescent="0.3">
      <c r="A3787" s="8">
        <f>DATEVALUE(MID(B3787,1,10))+(IF(RIGHT(B3787,2)="PM",12,0)+MID(B3787,12,2))/24</f>
        <v>43747.5</v>
      </c>
      <c r="B3787" t="s">
        <v>3956</v>
      </c>
      <c r="C3787">
        <v>8168.39</v>
      </c>
      <c r="D3787">
        <v>8203.7000000000007</v>
      </c>
      <c r="E3787">
        <v>8137.26</v>
      </c>
      <c r="F3787">
        <v>8182.17</v>
      </c>
      <c r="G3787">
        <v>1361.31</v>
      </c>
      <c r="H3787">
        <v>11129318.92</v>
      </c>
    </row>
    <row r="3788" spans="1:8" x14ac:dyDescent="0.3">
      <c r="A3788" s="8">
        <f>DATEVALUE(MID(B3788,1,10))+(IF(RIGHT(B3788,2)="PM",12,0)+MID(B3788,12,2))/24</f>
        <v>43746.958333333336</v>
      </c>
      <c r="B3788" t="s">
        <v>3957</v>
      </c>
      <c r="C3788">
        <v>8191.17</v>
      </c>
      <c r="D3788">
        <v>8206.1200000000008</v>
      </c>
      <c r="E3788">
        <v>8159.43</v>
      </c>
      <c r="F3788">
        <v>8168.39</v>
      </c>
      <c r="G3788">
        <v>879.15</v>
      </c>
      <c r="H3788">
        <v>7194160.3600000003</v>
      </c>
    </row>
    <row r="3789" spans="1:8" x14ac:dyDescent="0.3">
      <c r="A3789" s="8">
        <f>DATEVALUE(MID(B3789,1,10))+(IF(RIGHT(B3789,2)="PM",12,0)+MID(B3789,12,2))/24</f>
        <v>43746.916666666664</v>
      </c>
      <c r="B3789" t="s">
        <v>3958</v>
      </c>
      <c r="C3789">
        <v>8163.03</v>
      </c>
      <c r="D3789">
        <v>8210</v>
      </c>
      <c r="E3789">
        <v>8151.77</v>
      </c>
      <c r="F3789">
        <v>8191.17</v>
      </c>
      <c r="G3789">
        <v>1046.6500000000001</v>
      </c>
      <c r="H3789">
        <v>8564700.4000000004</v>
      </c>
    </row>
    <row r="3790" spans="1:8" x14ac:dyDescent="0.3">
      <c r="A3790" s="8">
        <f>DATEVALUE(MID(B3790,1,10))+(IF(RIGHT(B3790,2)="PM",12,0)+MID(B3790,12,2))/24</f>
        <v>43746.875</v>
      </c>
      <c r="B3790" t="s">
        <v>3959</v>
      </c>
      <c r="C3790">
        <v>8126.83</v>
      </c>
      <c r="D3790">
        <v>8164</v>
      </c>
      <c r="E3790">
        <v>8122.66</v>
      </c>
      <c r="F3790">
        <v>8163.03</v>
      </c>
      <c r="G3790">
        <v>874.43</v>
      </c>
      <c r="H3790">
        <v>7121643.79</v>
      </c>
    </row>
    <row r="3791" spans="1:8" x14ac:dyDescent="0.3">
      <c r="A3791" s="8">
        <f>DATEVALUE(MID(B3791,1,10))+(IF(RIGHT(B3791,2)="PM",12,0)+MID(B3791,12,2))/24</f>
        <v>43746.833333333336</v>
      </c>
      <c r="B3791" t="s">
        <v>3960</v>
      </c>
      <c r="C3791">
        <v>8163.38</v>
      </c>
      <c r="D3791">
        <v>8187.03</v>
      </c>
      <c r="E3791">
        <v>8088.75</v>
      </c>
      <c r="F3791">
        <v>8126.83</v>
      </c>
      <c r="G3791">
        <v>1523.4</v>
      </c>
      <c r="H3791">
        <v>12399617.449999999</v>
      </c>
    </row>
    <row r="3792" spans="1:8" x14ac:dyDescent="0.3">
      <c r="A3792" s="8">
        <f>DATEVALUE(MID(B3792,1,10))+(IF(RIGHT(B3792,2)="PM",12,0)+MID(B3792,12,2))/24</f>
        <v>43746.791666666664</v>
      </c>
      <c r="B3792" t="s">
        <v>3961</v>
      </c>
      <c r="C3792">
        <v>8184.53</v>
      </c>
      <c r="D3792">
        <v>8205.76</v>
      </c>
      <c r="E3792">
        <v>8160</v>
      </c>
      <c r="F3792">
        <v>8163.38</v>
      </c>
      <c r="G3792">
        <v>1127.6099999999999</v>
      </c>
      <c r="H3792">
        <v>9223723.25</v>
      </c>
    </row>
    <row r="3793" spans="1:8" x14ac:dyDescent="0.3">
      <c r="A3793" s="8">
        <f>DATEVALUE(MID(B3793,1,10))+(IF(RIGHT(B3793,2)="PM",12,0)+MID(B3793,12,2))/24</f>
        <v>43746.75</v>
      </c>
      <c r="B3793" t="s">
        <v>3962</v>
      </c>
      <c r="C3793">
        <v>8174.24</v>
      </c>
      <c r="D3793">
        <v>8198.2999999999993</v>
      </c>
      <c r="E3793">
        <v>8158.8</v>
      </c>
      <c r="F3793">
        <v>8184.53</v>
      </c>
      <c r="G3793">
        <v>856.62</v>
      </c>
      <c r="H3793">
        <v>7004094.71</v>
      </c>
    </row>
    <row r="3794" spans="1:8" x14ac:dyDescent="0.3">
      <c r="A3794" s="8">
        <f>DATEVALUE(MID(B3794,1,10))+(IF(RIGHT(B3794,2)="PM",12,0)+MID(B3794,12,2))/24</f>
        <v>43746.708333333336</v>
      </c>
      <c r="B3794" t="s">
        <v>3963</v>
      </c>
      <c r="C3794">
        <v>8167.01</v>
      </c>
      <c r="D3794">
        <v>8184.54</v>
      </c>
      <c r="E3794">
        <v>8158</v>
      </c>
      <c r="F3794">
        <v>8174.24</v>
      </c>
      <c r="G3794">
        <v>1020.69</v>
      </c>
      <c r="H3794">
        <v>8342086.7199999997</v>
      </c>
    </row>
    <row r="3795" spans="1:8" x14ac:dyDescent="0.3">
      <c r="A3795" s="8">
        <f>DATEVALUE(MID(B3795,1,10))+(IF(RIGHT(B3795,2)="PM",12,0)+MID(B3795,12,2))/24</f>
        <v>43746.666666666664</v>
      </c>
      <c r="B3795" t="s">
        <v>3964</v>
      </c>
      <c r="C3795">
        <v>8185.81</v>
      </c>
      <c r="D3795">
        <v>8210</v>
      </c>
      <c r="E3795">
        <v>8157.07</v>
      </c>
      <c r="F3795">
        <v>8167.01</v>
      </c>
      <c r="G3795">
        <v>1613.3</v>
      </c>
      <c r="H3795">
        <v>13192970.529999999</v>
      </c>
    </row>
    <row r="3796" spans="1:8" x14ac:dyDescent="0.3">
      <c r="A3796" s="8">
        <f>DATEVALUE(MID(B3796,1,10))+(IF(RIGHT(B3796,2)="PM",12,0)+MID(B3796,12,2))/24</f>
        <v>43746.625</v>
      </c>
      <c r="B3796" t="s">
        <v>3965</v>
      </c>
      <c r="C3796">
        <v>8188.84</v>
      </c>
      <c r="D3796">
        <v>8221.09</v>
      </c>
      <c r="E3796">
        <v>8176.17</v>
      </c>
      <c r="F3796">
        <v>8185.81</v>
      </c>
      <c r="G3796">
        <v>1209.6300000000001</v>
      </c>
      <c r="H3796">
        <v>9918404.9199999999</v>
      </c>
    </row>
    <row r="3797" spans="1:8" x14ac:dyDescent="0.3">
      <c r="A3797" s="8">
        <f>DATEVALUE(MID(B3797,1,10))+(IF(RIGHT(B3797,2)="PM",12,0)+MID(B3797,12,2))/24</f>
        <v>43746.583333333336</v>
      </c>
      <c r="B3797" t="s">
        <v>3966</v>
      </c>
      <c r="C3797">
        <v>8200</v>
      </c>
      <c r="D3797">
        <v>8200</v>
      </c>
      <c r="E3797">
        <v>8151</v>
      </c>
      <c r="F3797">
        <v>8188.84</v>
      </c>
      <c r="G3797">
        <v>1341.73</v>
      </c>
      <c r="H3797">
        <v>10976957.869999999</v>
      </c>
    </row>
    <row r="3798" spans="1:8" x14ac:dyDescent="0.3">
      <c r="A3798" s="8">
        <f>DATEVALUE(MID(B3798,1,10))+(IF(RIGHT(B3798,2)="PM",12,0)+MID(B3798,12,2))/24</f>
        <v>43746.541666666664</v>
      </c>
      <c r="B3798" t="s">
        <v>3967</v>
      </c>
      <c r="C3798">
        <v>8227.5300000000007</v>
      </c>
      <c r="D3798">
        <v>8246</v>
      </c>
      <c r="E3798">
        <v>8191.55</v>
      </c>
      <c r="F3798">
        <v>8200</v>
      </c>
      <c r="G3798">
        <v>1537.66</v>
      </c>
      <c r="H3798">
        <v>12630716.720000001</v>
      </c>
    </row>
    <row r="3799" spans="1:8" x14ac:dyDescent="0.3">
      <c r="A3799" s="8">
        <f>DATEVALUE(MID(B3799,1,10))+(IF(RIGHT(B3799,2)="PM",12,0)+MID(B3799,12,2))/24</f>
        <v>43747</v>
      </c>
      <c r="B3799" t="s">
        <v>3968</v>
      </c>
      <c r="C3799">
        <v>8179</v>
      </c>
      <c r="D3799">
        <v>8228.2999999999993</v>
      </c>
      <c r="E3799">
        <v>8130</v>
      </c>
      <c r="F3799">
        <v>8227.5300000000007</v>
      </c>
      <c r="G3799">
        <v>1782.11</v>
      </c>
      <c r="H3799">
        <v>14585837.300000001</v>
      </c>
    </row>
    <row r="3800" spans="1:8" x14ac:dyDescent="0.3">
      <c r="A3800" s="8">
        <f>DATEVALUE(MID(B3800,1,10))+(IF(RIGHT(B3800,2)="PM",12,0)+MID(B3800,12,2))/24</f>
        <v>43746.458333333336</v>
      </c>
      <c r="B3800" t="s">
        <v>3969</v>
      </c>
      <c r="C3800">
        <v>8164.45</v>
      </c>
      <c r="D3800">
        <v>8197.2900000000009</v>
      </c>
      <c r="E3800">
        <v>8153.45</v>
      </c>
      <c r="F3800">
        <v>8179</v>
      </c>
      <c r="G3800">
        <v>1161.26</v>
      </c>
      <c r="H3800">
        <v>9499006.1799999997</v>
      </c>
    </row>
    <row r="3801" spans="1:8" x14ac:dyDescent="0.3">
      <c r="A3801" s="8">
        <f>DATEVALUE(MID(B3801,1,10))+(IF(RIGHT(B3801,2)="PM",12,0)+MID(B3801,12,2))/24</f>
        <v>43746.416666666664</v>
      </c>
      <c r="B3801" t="s">
        <v>3970</v>
      </c>
      <c r="C3801">
        <v>8169.51</v>
      </c>
      <c r="D3801">
        <v>8219.98</v>
      </c>
      <c r="E3801">
        <v>8151.86</v>
      </c>
      <c r="F3801">
        <v>8164.45</v>
      </c>
      <c r="G3801">
        <v>1889.07</v>
      </c>
      <c r="H3801">
        <v>15466368.4</v>
      </c>
    </row>
    <row r="3802" spans="1:8" x14ac:dyDescent="0.3">
      <c r="A3802" s="8">
        <f>DATEVALUE(MID(B3802,1,10))+(IF(RIGHT(B3802,2)="PM",12,0)+MID(B3802,12,2))/24</f>
        <v>43746.375</v>
      </c>
      <c r="B3802" t="s">
        <v>3971</v>
      </c>
      <c r="C3802">
        <v>8166.41</v>
      </c>
      <c r="D3802">
        <v>8177.8</v>
      </c>
      <c r="E3802">
        <v>8135</v>
      </c>
      <c r="F3802">
        <v>8169.51</v>
      </c>
      <c r="G3802">
        <v>1318.62</v>
      </c>
      <c r="H3802">
        <v>10756510.789999999</v>
      </c>
    </row>
    <row r="3803" spans="1:8" x14ac:dyDescent="0.3">
      <c r="A3803" s="8">
        <f>DATEVALUE(MID(B3803,1,10))+(IF(RIGHT(B3803,2)="PM",12,0)+MID(B3803,12,2))/24</f>
        <v>43746.333333333336</v>
      </c>
      <c r="B3803" t="s">
        <v>3972</v>
      </c>
      <c r="C3803">
        <v>8202.82</v>
      </c>
      <c r="D3803">
        <v>8206.58</v>
      </c>
      <c r="E3803">
        <v>8126.81</v>
      </c>
      <c r="F3803">
        <v>8166.41</v>
      </c>
      <c r="G3803">
        <v>2816.39</v>
      </c>
      <c r="H3803">
        <v>22992074.07</v>
      </c>
    </row>
    <row r="3804" spans="1:8" x14ac:dyDescent="0.3">
      <c r="A3804" s="8">
        <f>DATEVALUE(MID(B3804,1,10))+(IF(RIGHT(B3804,2)="PM",12,0)+MID(B3804,12,2))/24</f>
        <v>43746.291666666664</v>
      </c>
      <c r="B3804" t="s">
        <v>3973</v>
      </c>
      <c r="C3804">
        <v>8240.94</v>
      </c>
      <c r="D3804">
        <v>8240.94</v>
      </c>
      <c r="E3804">
        <v>8194</v>
      </c>
      <c r="F3804">
        <v>8202.82</v>
      </c>
      <c r="G3804">
        <v>1306.81</v>
      </c>
      <c r="H3804">
        <v>10739906.810000001</v>
      </c>
    </row>
    <row r="3805" spans="1:8" x14ac:dyDescent="0.3">
      <c r="A3805" s="8">
        <f>DATEVALUE(MID(B3805,1,10))+(IF(RIGHT(B3805,2)="PM",12,0)+MID(B3805,12,2))/24</f>
        <v>43746.25</v>
      </c>
      <c r="B3805" t="s">
        <v>3974</v>
      </c>
      <c r="C3805">
        <v>8246.6</v>
      </c>
      <c r="D3805">
        <v>8259.99</v>
      </c>
      <c r="E3805">
        <v>8223</v>
      </c>
      <c r="F3805">
        <v>8240.94</v>
      </c>
      <c r="G3805">
        <v>1019.67</v>
      </c>
      <c r="H3805">
        <v>8399386.0899999999</v>
      </c>
    </row>
    <row r="3806" spans="1:8" x14ac:dyDescent="0.3">
      <c r="A3806" s="8">
        <f>DATEVALUE(MID(B3806,1,10))+(IF(RIGHT(B3806,2)="PM",12,0)+MID(B3806,12,2))/24</f>
        <v>43746.208333333336</v>
      </c>
      <c r="B3806" t="s">
        <v>3975</v>
      </c>
      <c r="C3806">
        <v>8223.65</v>
      </c>
      <c r="D3806">
        <v>8255.7800000000007</v>
      </c>
      <c r="E3806">
        <v>8202.42</v>
      </c>
      <c r="F3806">
        <v>8246.6</v>
      </c>
      <c r="G3806">
        <v>1476.15</v>
      </c>
      <c r="H3806">
        <v>12139367.369999999</v>
      </c>
    </row>
    <row r="3807" spans="1:8" x14ac:dyDescent="0.3">
      <c r="A3807" s="8">
        <f>DATEVALUE(MID(B3807,1,10))+(IF(RIGHT(B3807,2)="PM",12,0)+MID(B3807,12,2))/24</f>
        <v>43746.166666666664</v>
      </c>
      <c r="B3807" t="s">
        <v>3976</v>
      </c>
      <c r="C3807">
        <v>8258.7900000000009</v>
      </c>
      <c r="D3807">
        <v>8290.18</v>
      </c>
      <c r="E3807">
        <v>8220.6</v>
      </c>
      <c r="F3807">
        <v>8223.65</v>
      </c>
      <c r="G3807">
        <v>1243.6500000000001</v>
      </c>
      <c r="H3807">
        <v>10257904.869999999</v>
      </c>
    </row>
    <row r="3808" spans="1:8" x14ac:dyDescent="0.3">
      <c r="A3808" s="8">
        <f>DATEVALUE(MID(B3808,1,10))+(IF(RIGHT(B3808,2)="PM",12,0)+MID(B3808,12,2))/24</f>
        <v>43746.125</v>
      </c>
      <c r="B3808" t="s">
        <v>3977</v>
      </c>
      <c r="C3808">
        <v>8264.68</v>
      </c>
      <c r="D3808">
        <v>8281.23</v>
      </c>
      <c r="E3808">
        <v>8235.1299999999992</v>
      </c>
      <c r="F3808">
        <v>8258.7900000000009</v>
      </c>
      <c r="G3808">
        <v>1114.6199999999999</v>
      </c>
      <c r="H3808">
        <v>9202390.3300000001</v>
      </c>
    </row>
    <row r="3809" spans="1:8" x14ac:dyDescent="0.3">
      <c r="A3809" s="8">
        <f>DATEVALUE(MID(B3809,1,10))+(IF(RIGHT(B3809,2)="PM",12,0)+MID(B3809,12,2))/24</f>
        <v>43746.083333333336</v>
      </c>
      <c r="B3809" t="s">
        <v>3978</v>
      </c>
      <c r="C3809">
        <v>8282.93</v>
      </c>
      <c r="D3809">
        <v>8325</v>
      </c>
      <c r="E3809">
        <v>8261.07</v>
      </c>
      <c r="F3809">
        <v>8264.68</v>
      </c>
      <c r="G3809">
        <v>1943.13</v>
      </c>
      <c r="H3809">
        <v>16113782.65</v>
      </c>
    </row>
    <row r="3810" spans="1:8" x14ac:dyDescent="0.3">
      <c r="A3810" s="8">
        <f>DATEVALUE(MID(B3810,1,10))+(IF(RIGHT(B3810,2)="PM",12,0)+MID(B3810,12,2))/24</f>
        <v>43746.041666666664</v>
      </c>
      <c r="B3810" t="s">
        <v>3979</v>
      </c>
      <c r="C3810">
        <v>8228.02</v>
      </c>
      <c r="D3810">
        <v>8286.9699999999993</v>
      </c>
      <c r="E3810">
        <v>8215.42</v>
      </c>
      <c r="F3810">
        <v>8282.93</v>
      </c>
      <c r="G3810">
        <v>1441.03</v>
      </c>
      <c r="H3810">
        <v>11890970.779999999</v>
      </c>
    </row>
    <row r="3811" spans="1:8" x14ac:dyDescent="0.3">
      <c r="A3811" s="8">
        <f>DATEVALUE(MID(B3811,1,10))+(IF(RIGHT(B3811,2)="PM",12,0)+MID(B3811,12,2))/24</f>
        <v>43746.5</v>
      </c>
      <c r="B3811" t="s">
        <v>3980</v>
      </c>
      <c r="C3811">
        <v>8190.09</v>
      </c>
      <c r="D3811">
        <v>8230</v>
      </c>
      <c r="E3811">
        <v>8186.45</v>
      </c>
      <c r="F3811">
        <v>8228.02</v>
      </c>
      <c r="G3811">
        <v>1228.6199999999999</v>
      </c>
      <c r="H3811">
        <v>10089014.08</v>
      </c>
    </row>
    <row r="3812" spans="1:8" x14ac:dyDescent="0.3">
      <c r="A3812" s="8">
        <f>DATEVALUE(MID(B3812,1,10))+(IF(RIGHT(B3812,2)="PM",12,0)+MID(B3812,12,2))/24</f>
        <v>43745.958333333336</v>
      </c>
      <c r="B3812" t="s">
        <v>3981</v>
      </c>
      <c r="C3812">
        <v>8230.4500000000007</v>
      </c>
      <c r="D3812">
        <v>8255.44</v>
      </c>
      <c r="E3812">
        <v>8181</v>
      </c>
      <c r="F3812">
        <v>8190.09</v>
      </c>
      <c r="G3812">
        <v>1256.0999999999999</v>
      </c>
      <c r="H3812">
        <v>10325933.449999999</v>
      </c>
    </row>
    <row r="3813" spans="1:8" x14ac:dyDescent="0.3">
      <c r="A3813" s="8">
        <f>DATEVALUE(MID(B3813,1,10))+(IF(RIGHT(B3813,2)="PM",12,0)+MID(B3813,12,2))/24</f>
        <v>43745.916666666664</v>
      </c>
      <c r="B3813" t="s">
        <v>3982</v>
      </c>
      <c r="C3813">
        <v>8191.87</v>
      </c>
      <c r="D3813">
        <v>8244.2999999999993</v>
      </c>
      <c r="E3813">
        <v>8190.94</v>
      </c>
      <c r="F3813">
        <v>8230.4500000000007</v>
      </c>
      <c r="G3813">
        <v>994.62</v>
      </c>
      <c r="H3813">
        <v>8168932.5700000003</v>
      </c>
    </row>
    <row r="3814" spans="1:8" x14ac:dyDescent="0.3">
      <c r="A3814" s="8">
        <f>DATEVALUE(MID(B3814,1,10))+(IF(RIGHT(B3814,2)="PM",12,0)+MID(B3814,12,2))/24</f>
        <v>43745.875</v>
      </c>
      <c r="B3814" t="s">
        <v>3983</v>
      </c>
      <c r="C3814">
        <v>8197.82</v>
      </c>
      <c r="D3814">
        <v>8216</v>
      </c>
      <c r="E3814">
        <v>8177.72</v>
      </c>
      <c r="F3814">
        <v>8191.87</v>
      </c>
      <c r="G3814">
        <v>825.35</v>
      </c>
      <c r="H3814">
        <v>6763828.9500000002</v>
      </c>
    </row>
    <row r="3815" spans="1:8" x14ac:dyDescent="0.3">
      <c r="A3815" s="8">
        <f>DATEVALUE(MID(B3815,1,10))+(IF(RIGHT(B3815,2)="PM",12,0)+MID(B3815,12,2))/24</f>
        <v>43745.833333333336</v>
      </c>
      <c r="B3815" t="s">
        <v>3984</v>
      </c>
      <c r="C3815">
        <v>8211</v>
      </c>
      <c r="D3815">
        <v>8241.99</v>
      </c>
      <c r="E3815">
        <v>8175.37</v>
      </c>
      <c r="F3815">
        <v>8197.82</v>
      </c>
      <c r="G3815">
        <v>1526.05</v>
      </c>
      <c r="H3815">
        <v>12524818.359999999</v>
      </c>
    </row>
    <row r="3816" spans="1:8" x14ac:dyDescent="0.3">
      <c r="A3816" s="8">
        <f>DATEVALUE(MID(B3816,1,10))+(IF(RIGHT(B3816,2)="PM",12,0)+MID(B3816,12,2))/24</f>
        <v>43745.791666666664</v>
      </c>
      <c r="B3816" t="s">
        <v>3985</v>
      </c>
      <c r="C3816">
        <v>8232.0300000000007</v>
      </c>
      <c r="D3816">
        <v>8245.98</v>
      </c>
      <c r="E3816">
        <v>8210</v>
      </c>
      <c r="F3816">
        <v>8211</v>
      </c>
      <c r="G3816">
        <v>954.57</v>
      </c>
      <c r="H3816">
        <v>7849377.4900000002</v>
      </c>
    </row>
    <row r="3817" spans="1:8" x14ac:dyDescent="0.3">
      <c r="A3817" s="8">
        <f>DATEVALUE(MID(B3817,1,10))+(IF(RIGHT(B3817,2)="PM",12,0)+MID(B3817,12,2))/24</f>
        <v>43745.75</v>
      </c>
      <c r="B3817" t="s">
        <v>3986</v>
      </c>
      <c r="C3817">
        <v>8263.93</v>
      </c>
      <c r="D3817">
        <v>8299.92</v>
      </c>
      <c r="E3817">
        <v>8210</v>
      </c>
      <c r="F3817">
        <v>8232.0300000000007</v>
      </c>
      <c r="G3817">
        <v>2664.25</v>
      </c>
      <c r="H3817">
        <v>22003880.949999999</v>
      </c>
    </row>
    <row r="3818" spans="1:8" x14ac:dyDescent="0.3">
      <c r="A3818" s="8">
        <f>DATEVALUE(MID(B3818,1,10))+(IF(RIGHT(B3818,2)="PM",12,0)+MID(B3818,12,2))/24</f>
        <v>43745.708333333336</v>
      </c>
      <c r="B3818" t="s">
        <v>3987</v>
      </c>
      <c r="C3818">
        <v>8232.2099999999991</v>
      </c>
      <c r="D3818">
        <v>8281.32</v>
      </c>
      <c r="E3818">
        <v>8206.2900000000009</v>
      </c>
      <c r="F3818">
        <v>8263.93</v>
      </c>
      <c r="G3818">
        <v>3357.42</v>
      </c>
      <c r="H3818">
        <v>27669880.289999999</v>
      </c>
    </row>
    <row r="3819" spans="1:8" x14ac:dyDescent="0.3">
      <c r="A3819" s="8">
        <f>DATEVALUE(MID(B3819,1,10))+(IF(RIGHT(B3819,2)="PM",12,0)+MID(B3819,12,2))/24</f>
        <v>43745.666666666664</v>
      </c>
      <c r="B3819" t="s">
        <v>3988</v>
      </c>
      <c r="C3819">
        <v>8176.93</v>
      </c>
      <c r="D3819">
        <v>8243</v>
      </c>
      <c r="E3819">
        <v>8133.51</v>
      </c>
      <c r="F3819">
        <v>8232.2099999999991</v>
      </c>
      <c r="G3819">
        <v>2567.15</v>
      </c>
      <c r="H3819">
        <v>21028001.289999999</v>
      </c>
    </row>
    <row r="3820" spans="1:8" x14ac:dyDescent="0.3">
      <c r="A3820" s="8">
        <f>DATEVALUE(MID(B3820,1,10))+(IF(RIGHT(B3820,2)="PM",12,0)+MID(B3820,12,2))/24</f>
        <v>43745.625</v>
      </c>
      <c r="B3820" t="s">
        <v>3989</v>
      </c>
      <c r="C3820">
        <v>8150.76</v>
      </c>
      <c r="D3820">
        <v>8224.44</v>
      </c>
      <c r="E3820">
        <v>8138.78</v>
      </c>
      <c r="F3820">
        <v>8176.93</v>
      </c>
      <c r="G3820">
        <v>3063.35</v>
      </c>
      <c r="H3820">
        <v>25043723.77</v>
      </c>
    </row>
    <row r="3821" spans="1:8" x14ac:dyDescent="0.3">
      <c r="A3821" s="8">
        <f>DATEVALUE(MID(B3821,1,10))+(IF(RIGHT(B3821,2)="PM",12,0)+MID(B3821,12,2))/24</f>
        <v>43745.583333333336</v>
      </c>
      <c r="B3821" t="s">
        <v>3990</v>
      </c>
      <c r="C3821">
        <v>8144.28</v>
      </c>
      <c r="D3821">
        <v>8168.71</v>
      </c>
      <c r="E3821">
        <v>8112.03</v>
      </c>
      <c r="F3821">
        <v>8150.76</v>
      </c>
      <c r="G3821">
        <v>2012.19</v>
      </c>
      <c r="H3821">
        <v>16372191.619999999</v>
      </c>
    </row>
    <row r="3822" spans="1:8" x14ac:dyDescent="0.3">
      <c r="A3822" s="8">
        <f>DATEVALUE(MID(B3822,1,10))+(IF(RIGHT(B3822,2)="PM",12,0)+MID(B3822,12,2))/24</f>
        <v>43745.541666666664</v>
      </c>
      <c r="B3822" t="s">
        <v>3991</v>
      </c>
      <c r="C3822">
        <v>8110</v>
      </c>
      <c r="D3822">
        <v>8199</v>
      </c>
      <c r="E3822">
        <v>8110</v>
      </c>
      <c r="F3822">
        <v>8144.28</v>
      </c>
      <c r="G3822">
        <v>4265.2</v>
      </c>
      <c r="H3822">
        <v>34774580.969999999</v>
      </c>
    </row>
    <row r="3823" spans="1:8" x14ac:dyDescent="0.3">
      <c r="A3823" s="8">
        <f>DATEVALUE(MID(B3823,1,10))+(IF(RIGHT(B3823,2)="PM",12,0)+MID(B3823,12,2))/24</f>
        <v>43746</v>
      </c>
      <c r="B3823" t="s">
        <v>3992</v>
      </c>
      <c r="C3823">
        <v>7984.8</v>
      </c>
      <c r="D3823">
        <v>8150</v>
      </c>
      <c r="E3823">
        <v>7983.59</v>
      </c>
      <c r="F3823">
        <v>8110</v>
      </c>
      <c r="G3823">
        <v>4307.9799999999996</v>
      </c>
      <c r="H3823">
        <v>34813500.280000001</v>
      </c>
    </row>
    <row r="3824" spans="1:8" x14ac:dyDescent="0.3">
      <c r="A3824" s="8">
        <f>DATEVALUE(MID(B3824,1,10))+(IF(RIGHT(B3824,2)="PM",12,0)+MID(B3824,12,2))/24</f>
        <v>43745.458333333336</v>
      </c>
      <c r="B3824" t="s">
        <v>3993</v>
      </c>
      <c r="C3824">
        <v>7996</v>
      </c>
      <c r="D3824">
        <v>8040.53</v>
      </c>
      <c r="E3824">
        <v>7978.07</v>
      </c>
      <c r="F3824">
        <v>7984.8</v>
      </c>
      <c r="G3824">
        <v>1908.06</v>
      </c>
      <c r="H3824">
        <v>15277175.9</v>
      </c>
    </row>
    <row r="3825" spans="1:8" x14ac:dyDescent="0.3">
      <c r="A3825" s="8">
        <f>DATEVALUE(MID(B3825,1,10))+(IF(RIGHT(B3825,2)="PM",12,0)+MID(B3825,12,2))/24</f>
        <v>43745.416666666664</v>
      </c>
      <c r="B3825" t="s">
        <v>3994</v>
      </c>
      <c r="C3825">
        <v>7923.76</v>
      </c>
      <c r="D3825">
        <v>8060</v>
      </c>
      <c r="E3825">
        <v>7923.76</v>
      </c>
      <c r="F3825">
        <v>7996</v>
      </c>
      <c r="G3825">
        <v>4719.1000000000004</v>
      </c>
      <c r="H3825">
        <v>37720671.539999999</v>
      </c>
    </row>
    <row r="3826" spans="1:8" x14ac:dyDescent="0.3">
      <c r="A3826" s="8">
        <f>DATEVALUE(MID(B3826,1,10))+(IF(RIGHT(B3826,2)="PM",12,0)+MID(B3826,12,2))/24</f>
        <v>43745.375</v>
      </c>
      <c r="B3826" t="s">
        <v>3995</v>
      </c>
      <c r="C3826">
        <v>7887.15</v>
      </c>
      <c r="D3826">
        <v>7946.07</v>
      </c>
      <c r="E3826">
        <v>7870</v>
      </c>
      <c r="F3826">
        <v>7923.76</v>
      </c>
      <c r="G3826">
        <v>1418.61</v>
      </c>
      <c r="H3826">
        <v>11216401.060000001</v>
      </c>
    </row>
    <row r="3827" spans="1:8" x14ac:dyDescent="0.3">
      <c r="A3827" s="8">
        <f>DATEVALUE(MID(B3827,1,10))+(IF(RIGHT(B3827,2)="PM",12,0)+MID(B3827,12,2))/24</f>
        <v>43745.333333333336</v>
      </c>
      <c r="B3827" t="s">
        <v>3996</v>
      </c>
      <c r="C3827">
        <v>7866.88</v>
      </c>
      <c r="D3827">
        <v>7938.48</v>
      </c>
      <c r="E3827">
        <v>7866.52</v>
      </c>
      <c r="F3827">
        <v>7887.15</v>
      </c>
      <c r="G3827">
        <v>2296.42</v>
      </c>
      <c r="H3827">
        <v>18148549.780000001</v>
      </c>
    </row>
    <row r="3828" spans="1:8" x14ac:dyDescent="0.3">
      <c r="A3828" s="8">
        <f>DATEVALUE(MID(B3828,1,10))+(IF(RIGHT(B3828,2)="PM",12,0)+MID(B3828,12,2))/24</f>
        <v>43745.291666666664</v>
      </c>
      <c r="B3828" t="s">
        <v>3997</v>
      </c>
      <c r="C3828">
        <v>7824.73</v>
      </c>
      <c r="D3828">
        <v>7880</v>
      </c>
      <c r="E3828">
        <v>7823.17</v>
      </c>
      <c r="F3828">
        <v>7866.88</v>
      </c>
      <c r="G3828">
        <v>1017.5</v>
      </c>
      <c r="H3828">
        <v>7995975.79</v>
      </c>
    </row>
    <row r="3829" spans="1:8" x14ac:dyDescent="0.3">
      <c r="A3829" s="8">
        <f>DATEVALUE(MID(B3829,1,10))+(IF(RIGHT(B3829,2)="PM",12,0)+MID(B3829,12,2))/24</f>
        <v>43745.25</v>
      </c>
      <c r="B3829" t="s">
        <v>3998</v>
      </c>
      <c r="C3829">
        <v>7836.7</v>
      </c>
      <c r="D3829">
        <v>7849.36</v>
      </c>
      <c r="E3829">
        <v>7801.41</v>
      </c>
      <c r="F3829">
        <v>7824.73</v>
      </c>
      <c r="G3829">
        <v>973.1</v>
      </c>
      <c r="H3829">
        <v>7612070.9500000002</v>
      </c>
    </row>
    <row r="3830" spans="1:8" x14ac:dyDescent="0.3">
      <c r="A3830" s="8">
        <f>DATEVALUE(MID(B3830,1,10))+(IF(RIGHT(B3830,2)="PM",12,0)+MID(B3830,12,2))/24</f>
        <v>43745.208333333336</v>
      </c>
      <c r="B3830" t="s">
        <v>3999</v>
      </c>
      <c r="C3830">
        <v>7837</v>
      </c>
      <c r="D3830">
        <v>7846.18</v>
      </c>
      <c r="E3830">
        <v>7805</v>
      </c>
      <c r="F3830">
        <v>7836.7</v>
      </c>
      <c r="G3830">
        <v>837.5</v>
      </c>
      <c r="H3830">
        <v>6552298.1299999999</v>
      </c>
    </row>
    <row r="3831" spans="1:8" x14ac:dyDescent="0.3">
      <c r="A3831" s="8">
        <f>DATEVALUE(MID(B3831,1,10))+(IF(RIGHT(B3831,2)="PM",12,0)+MID(B3831,12,2))/24</f>
        <v>43745.166666666664</v>
      </c>
      <c r="B3831" t="s">
        <v>4000</v>
      </c>
      <c r="C3831">
        <v>7864.91</v>
      </c>
      <c r="D3831">
        <v>7888.09</v>
      </c>
      <c r="E3831">
        <v>7826.02</v>
      </c>
      <c r="F3831">
        <v>7837</v>
      </c>
      <c r="G3831">
        <v>865.62</v>
      </c>
      <c r="H3831">
        <v>6806385.6600000001</v>
      </c>
    </row>
    <row r="3832" spans="1:8" x14ac:dyDescent="0.3">
      <c r="A3832" s="8">
        <f>DATEVALUE(MID(B3832,1,10))+(IF(RIGHT(B3832,2)="PM",12,0)+MID(B3832,12,2))/24</f>
        <v>43745.125</v>
      </c>
      <c r="B3832" t="s">
        <v>4001</v>
      </c>
      <c r="C3832">
        <v>7819.67</v>
      </c>
      <c r="D3832">
        <v>7907.86</v>
      </c>
      <c r="E3832">
        <v>7817.02</v>
      </c>
      <c r="F3832">
        <v>7864.91</v>
      </c>
      <c r="G3832">
        <v>1696.99</v>
      </c>
      <c r="H3832">
        <v>13357561.130000001</v>
      </c>
    </row>
    <row r="3833" spans="1:8" x14ac:dyDescent="0.3">
      <c r="A3833" s="8">
        <f>DATEVALUE(MID(B3833,1,10))+(IF(RIGHT(B3833,2)="PM",12,0)+MID(B3833,12,2))/24</f>
        <v>43745.083333333336</v>
      </c>
      <c r="B3833" t="s">
        <v>4002</v>
      </c>
      <c r="C3833">
        <v>7813.45</v>
      </c>
      <c r="D3833">
        <v>7846.7</v>
      </c>
      <c r="E3833">
        <v>7791.45</v>
      </c>
      <c r="F3833">
        <v>7819.67</v>
      </c>
      <c r="G3833">
        <v>764.21</v>
      </c>
      <c r="H3833">
        <v>5978249.0499999998</v>
      </c>
    </row>
    <row r="3834" spans="1:8" x14ac:dyDescent="0.3">
      <c r="A3834" s="8">
        <f>DATEVALUE(MID(B3834,1,10))+(IF(RIGHT(B3834,2)="PM",12,0)+MID(B3834,12,2))/24</f>
        <v>43745.041666666664</v>
      </c>
      <c r="B3834" t="s">
        <v>4003</v>
      </c>
      <c r="C3834">
        <v>7817.71</v>
      </c>
      <c r="D3834">
        <v>7832.06</v>
      </c>
      <c r="E3834">
        <v>7773</v>
      </c>
      <c r="F3834">
        <v>7813.45</v>
      </c>
      <c r="G3834">
        <v>1160.32</v>
      </c>
      <c r="H3834">
        <v>9053464.5</v>
      </c>
    </row>
    <row r="3835" spans="1:8" x14ac:dyDescent="0.3">
      <c r="A3835" s="8">
        <f>DATEVALUE(MID(B3835,1,10))+(IF(RIGHT(B3835,2)="PM",12,0)+MID(B3835,12,2))/24</f>
        <v>43745.5</v>
      </c>
      <c r="B3835" t="s">
        <v>4004</v>
      </c>
      <c r="C3835">
        <v>7854.25</v>
      </c>
      <c r="D3835">
        <v>7867.43</v>
      </c>
      <c r="E3835">
        <v>7762</v>
      </c>
      <c r="F3835">
        <v>7817.71</v>
      </c>
      <c r="G3835">
        <v>2435.8200000000002</v>
      </c>
      <c r="H3835">
        <v>19032138.210000001</v>
      </c>
    </row>
    <row r="3836" spans="1:8" x14ac:dyDescent="0.3">
      <c r="A3836" s="8">
        <f>DATEVALUE(MID(B3836,1,10))+(IF(RIGHT(B3836,2)="PM",12,0)+MID(B3836,12,2))/24</f>
        <v>43744.958333333336</v>
      </c>
      <c r="B3836" t="s">
        <v>4005</v>
      </c>
      <c r="C3836">
        <v>7845.72</v>
      </c>
      <c r="D3836">
        <v>7876.68</v>
      </c>
      <c r="E3836">
        <v>7800.52</v>
      </c>
      <c r="F3836">
        <v>7854.25</v>
      </c>
      <c r="G3836">
        <v>1627.39</v>
      </c>
      <c r="H3836">
        <v>12766400.470000001</v>
      </c>
    </row>
    <row r="3837" spans="1:8" x14ac:dyDescent="0.3">
      <c r="A3837" s="8">
        <f>DATEVALUE(MID(B3837,1,10))+(IF(RIGHT(B3837,2)="PM",12,0)+MID(B3837,12,2))/24</f>
        <v>43744.916666666664</v>
      </c>
      <c r="B3837" t="s">
        <v>4006</v>
      </c>
      <c r="C3837">
        <v>7915.39</v>
      </c>
      <c r="D3837">
        <v>7915.39</v>
      </c>
      <c r="E3837">
        <v>7840</v>
      </c>
      <c r="F3837">
        <v>7845.72</v>
      </c>
      <c r="G3837">
        <v>705.61</v>
      </c>
      <c r="H3837">
        <v>5554918.8300000001</v>
      </c>
    </row>
    <row r="3838" spans="1:8" x14ac:dyDescent="0.3">
      <c r="A3838" s="8">
        <f>DATEVALUE(MID(B3838,1,10))+(IF(RIGHT(B3838,2)="PM",12,0)+MID(B3838,12,2))/24</f>
        <v>43744.875</v>
      </c>
      <c r="B3838" t="s">
        <v>4007</v>
      </c>
      <c r="C3838">
        <v>7899.35</v>
      </c>
      <c r="D3838">
        <v>7925</v>
      </c>
      <c r="E3838">
        <v>7865.75</v>
      </c>
      <c r="F3838">
        <v>7915.39</v>
      </c>
      <c r="G3838">
        <v>593.66999999999996</v>
      </c>
      <c r="H3838">
        <v>4687767.4800000004</v>
      </c>
    </row>
    <row r="3839" spans="1:8" x14ac:dyDescent="0.3">
      <c r="A3839" s="8">
        <f>DATEVALUE(MID(B3839,1,10))+(IF(RIGHT(B3839,2)="PM",12,0)+MID(B3839,12,2))/24</f>
        <v>43744.833333333336</v>
      </c>
      <c r="B3839" t="s">
        <v>4008</v>
      </c>
      <c r="C3839">
        <v>7892.11</v>
      </c>
      <c r="D3839">
        <v>7924.78</v>
      </c>
      <c r="E3839">
        <v>7864.01</v>
      </c>
      <c r="F3839">
        <v>7899.35</v>
      </c>
      <c r="G3839">
        <v>970.67</v>
      </c>
      <c r="H3839">
        <v>7662171.8700000001</v>
      </c>
    </row>
    <row r="3840" spans="1:8" x14ac:dyDescent="0.3">
      <c r="A3840" s="8">
        <f>DATEVALUE(MID(B3840,1,10))+(IF(RIGHT(B3840,2)="PM",12,0)+MID(B3840,12,2))/24</f>
        <v>43744.791666666664</v>
      </c>
      <c r="B3840" t="s">
        <v>4009</v>
      </c>
      <c r="C3840">
        <v>7835.41</v>
      </c>
      <c r="D3840">
        <v>7903.99</v>
      </c>
      <c r="E3840">
        <v>7812.07</v>
      </c>
      <c r="F3840">
        <v>7892.11</v>
      </c>
      <c r="G3840">
        <v>1450.17</v>
      </c>
      <c r="H3840">
        <v>11402413.65</v>
      </c>
    </row>
    <row r="3841" spans="1:8" x14ac:dyDescent="0.3">
      <c r="A3841" s="8">
        <f>DATEVALUE(MID(B3841,1,10))+(IF(RIGHT(B3841,2)="PM",12,0)+MID(B3841,12,2))/24</f>
        <v>43744.75</v>
      </c>
      <c r="B3841" t="s">
        <v>4010</v>
      </c>
      <c r="C3841">
        <v>7974.53</v>
      </c>
      <c r="D3841">
        <v>7991</v>
      </c>
      <c r="E3841">
        <v>7785</v>
      </c>
      <c r="F3841">
        <v>7835.41</v>
      </c>
      <c r="G3841">
        <v>3858.47</v>
      </c>
      <c r="H3841">
        <v>30343949.809999999</v>
      </c>
    </row>
    <row r="3842" spans="1:8" x14ac:dyDescent="0.3">
      <c r="A3842" s="8">
        <f>DATEVALUE(MID(B3842,1,10))+(IF(RIGHT(B3842,2)="PM",12,0)+MID(B3842,12,2))/24</f>
        <v>43744.708333333336</v>
      </c>
      <c r="B3842" t="s">
        <v>4011</v>
      </c>
      <c r="C3842">
        <v>7984.26</v>
      </c>
      <c r="D3842">
        <v>8015.36</v>
      </c>
      <c r="E3842">
        <v>7968</v>
      </c>
      <c r="F3842">
        <v>7974.53</v>
      </c>
      <c r="G3842">
        <v>763.63</v>
      </c>
      <c r="H3842">
        <v>6105058.5999999996</v>
      </c>
    </row>
    <row r="3843" spans="1:8" x14ac:dyDescent="0.3">
      <c r="A3843" s="8">
        <f>DATEVALUE(MID(B3843,1,10))+(IF(RIGHT(B3843,2)="PM",12,0)+MID(B3843,12,2))/24</f>
        <v>43744.666666666664</v>
      </c>
      <c r="B3843" t="s">
        <v>4012</v>
      </c>
      <c r="C3843">
        <v>8009.85</v>
      </c>
      <c r="D3843">
        <v>8026.77</v>
      </c>
      <c r="E3843">
        <v>7953.55</v>
      </c>
      <c r="F3843">
        <v>7984.26</v>
      </c>
      <c r="G3843">
        <v>1284.58</v>
      </c>
      <c r="H3843">
        <v>10259182.77</v>
      </c>
    </row>
    <row r="3844" spans="1:8" x14ac:dyDescent="0.3">
      <c r="A3844" s="8">
        <f>DATEVALUE(MID(B3844,1,10))+(IF(RIGHT(B3844,2)="PM",12,0)+MID(B3844,12,2))/24</f>
        <v>43744.625</v>
      </c>
      <c r="B3844" t="s">
        <v>4013</v>
      </c>
      <c r="C3844">
        <v>7910.02</v>
      </c>
      <c r="D3844">
        <v>8050</v>
      </c>
      <c r="E3844">
        <v>7902.3</v>
      </c>
      <c r="F3844">
        <v>8009.85</v>
      </c>
      <c r="G3844">
        <v>3221.13</v>
      </c>
      <c r="H3844">
        <v>25766267.010000002</v>
      </c>
    </row>
    <row r="3845" spans="1:8" x14ac:dyDescent="0.3">
      <c r="A3845" s="8">
        <f>DATEVALUE(MID(B3845,1,10))+(IF(RIGHT(B3845,2)="PM",12,0)+MID(B3845,12,2))/24</f>
        <v>43744.583333333336</v>
      </c>
      <c r="B3845" t="s">
        <v>4014</v>
      </c>
      <c r="C3845">
        <v>7902.36</v>
      </c>
      <c r="D3845">
        <v>7925.99</v>
      </c>
      <c r="E3845">
        <v>7861.01</v>
      </c>
      <c r="F3845">
        <v>7910.02</v>
      </c>
      <c r="G3845">
        <v>1436.5</v>
      </c>
      <c r="H3845">
        <v>11338633.789999999</v>
      </c>
    </row>
    <row r="3846" spans="1:8" x14ac:dyDescent="0.3">
      <c r="A3846" s="8">
        <f>DATEVALUE(MID(B3846,1,10))+(IF(RIGHT(B3846,2)="PM",12,0)+MID(B3846,12,2))/24</f>
        <v>43744.541666666664</v>
      </c>
      <c r="B3846" t="s">
        <v>4015</v>
      </c>
      <c r="C3846">
        <v>7938.14</v>
      </c>
      <c r="D3846">
        <v>7939.15</v>
      </c>
      <c r="E3846">
        <v>7880</v>
      </c>
      <c r="F3846">
        <v>7902.36</v>
      </c>
      <c r="G3846">
        <v>1116.6099999999999</v>
      </c>
      <c r="H3846">
        <v>8835546.4600000009</v>
      </c>
    </row>
    <row r="3847" spans="1:8" x14ac:dyDescent="0.3">
      <c r="A3847" s="8">
        <f>DATEVALUE(MID(B3847,1,10))+(IF(RIGHT(B3847,2)="PM",12,0)+MID(B3847,12,2))/24</f>
        <v>43745</v>
      </c>
      <c r="B3847" t="s">
        <v>4016</v>
      </c>
      <c r="C3847">
        <v>7941.91</v>
      </c>
      <c r="D3847">
        <v>7965.43</v>
      </c>
      <c r="E3847">
        <v>7927.11</v>
      </c>
      <c r="F3847">
        <v>7938.14</v>
      </c>
      <c r="G3847">
        <v>748.63</v>
      </c>
      <c r="H3847">
        <v>5948985.75</v>
      </c>
    </row>
    <row r="3848" spans="1:8" x14ac:dyDescent="0.3">
      <c r="A3848" s="8">
        <f>DATEVALUE(MID(B3848,1,10))+(IF(RIGHT(B3848,2)="PM",12,0)+MID(B3848,12,2))/24</f>
        <v>43744.458333333336</v>
      </c>
      <c r="B3848" t="s">
        <v>4017</v>
      </c>
      <c r="C3848">
        <v>7899.41</v>
      </c>
      <c r="D3848">
        <v>7963.51</v>
      </c>
      <c r="E3848">
        <v>7892</v>
      </c>
      <c r="F3848">
        <v>7941.91</v>
      </c>
      <c r="G3848">
        <v>965.99</v>
      </c>
      <c r="H3848">
        <v>7665979.8700000001</v>
      </c>
    </row>
    <row r="3849" spans="1:8" x14ac:dyDescent="0.3">
      <c r="A3849" s="8">
        <f>DATEVALUE(MID(B3849,1,10))+(IF(RIGHT(B3849,2)="PM",12,0)+MID(B3849,12,2))/24</f>
        <v>43744.416666666664</v>
      </c>
      <c r="B3849" t="s">
        <v>4018</v>
      </c>
      <c r="C3849">
        <v>7937.26</v>
      </c>
      <c r="D3849">
        <v>7938.69</v>
      </c>
      <c r="E3849">
        <v>7895.03</v>
      </c>
      <c r="F3849">
        <v>7899.41</v>
      </c>
      <c r="G3849">
        <v>1002.45</v>
      </c>
      <c r="H3849">
        <v>7934494.3600000003</v>
      </c>
    </row>
    <row r="3850" spans="1:8" x14ac:dyDescent="0.3">
      <c r="A3850" s="8">
        <f>DATEVALUE(MID(B3850,1,10))+(IF(RIGHT(B3850,2)="PM",12,0)+MID(B3850,12,2))/24</f>
        <v>43744.375</v>
      </c>
      <c r="B3850" t="s">
        <v>4019</v>
      </c>
      <c r="C3850">
        <v>7872.78</v>
      </c>
      <c r="D3850">
        <v>7938</v>
      </c>
      <c r="E3850">
        <v>7871.66</v>
      </c>
      <c r="F3850">
        <v>7937.26</v>
      </c>
      <c r="G3850">
        <v>1279.19</v>
      </c>
      <c r="H3850">
        <v>10120596.380000001</v>
      </c>
    </row>
    <row r="3851" spans="1:8" x14ac:dyDescent="0.3">
      <c r="A3851" s="8">
        <f>DATEVALUE(MID(B3851,1,10))+(IF(RIGHT(B3851,2)="PM",12,0)+MID(B3851,12,2))/24</f>
        <v>43744.333333333336</v>
      </c>
      <c r="B3851" t="s">
        <v>4020</v>
      </c>
      <c r="C3851">
        <v>7963.17</v>
      </c>
      <c r="D3851">
        <v>7965</v>
      </c>
      <c r="E3851">
        <v>7860</v>
      </c>
      <c r="F3851">
        <v>7872.78</v>
      </c>
      <c r="G3851">
        <v>2079.7399999999998</v>
      </c>
      <c r="H3851">
        <v>16476367.279999999</v>
      </c>
    </row>
    <row r="3852" spans="1:8" x14ac:dyDescent="0.3">
      <c r="A3852" s="8">
        <f>DATEVALUE(MID(B3852,1,10))+(IF(RIGHT(B3852,2)="PM",12,0)+MID(B3852,12,2))/24</f>
        <v>43744.291666666664</v>
      </c>
      <c r="B3852" t="s">
        <v>4021</v>
      </c>
      <c r="C3852">
        <v>7961.35</v>
      </c>
      <c r="D3852">
        <v>7977.76</v>
      </c>
      <c r="E3852">
        <v>7932.27</v>
      </c>
      <c r="F3852">
        <v>7963.17</v>
      </c>
      <c r="G3852">
        <v>1402.68</v>
      </c>
      <c r="H3852">
        <v>11166708.08</v>
      </c>
    </row>
    <row r="3853" spans="1:8" x14ac:dyDescent="0.3">
      <c r="A3853" s="8">
        <f>DATEVALUE(MID(B3853,1,10))+(IF(RIGHT(B3853,2)="PM",12,0)+MID(B3853,12,2))/24</f>
        <v>43744.25</v>
      </c>
      <c r="B3853" t="s">
        <v>4022</v>
      </c>
      <c r="C3853">
        <v>8051.5</v>
      </c>
      <c r="D3853">
        <v>8062.31</v>
      </c>
      <c r="E3853">
        <v>7910</v>
      </c>
      <c r="F3853">
        <v>7961.35</v>
      </c>
      <c r="G3853">
        <v>2520.44</v>
      </c>
      <c r="H3853">
        <v>20103739.52</v>
      </c>
    </row>
    <row r="3854" spans="1:8" x14ac:dyDescent="0.3">
      <c r="A3854" s="8">
        <f>DATEVALUE(MID(B3854,1,10))+(IF(RIGHT(B3854,2)="PM",12,0)+MID(B3854,12,2))/24</f>
        <v>43744.208333333336</v>
      </c>
      <c r="B3854" t="s">
        <v>4023</v>
      </c>
      <c r="C3854">
        <v>8073.96</v>
      </c>
      <c r="D3854">
        <v>8074.44</v>
      </c>
      <c r="E3854">
        <v>8034.42</v>
      </c>
      <c r="F3854">
        <v>8051.5</v>
      </c>
      <c r="G3854">
        <v>638.47</v>
      </c>
      <c r="H3854">
        <v>5140258.7699999996</v>
      </c>
    </row>
    <row r="3855" spans="1:8" x14ac:dyDescent="0.3">
      <c r="A3855" s="8">
        <f>DATEVALUE(MID(B3855,1,10))+(IF(RIGHT(B3855,2)="PM",12,0)+MID(B3855,12,2))/24</f>
        <v>43744.166666666664</v>
      </c>
      <c r="B3855" t="s">
        <v>4024</v>
      </c>
      <c r="C3855">
        <v>8042.99</v>
      </c>
      <c r="D3855">
        <v>8077.6</v>
      </c>
      <c r="E3855">
        <v>8034.68</v>
      </c>
      <c r="F3855">
        <v>8073.96</v>
      </c>
      <c r="G3855">
        <v>529.41999999999996</v>
      </c>
      <c r="H3855">
        <v>4265335.3600000003</v>
      </c>
    </row>
    <row r="3856" spans="1:8" x14ac:dyDescent="0.3">
      <c r="A3856" s="8">
        <f>DATEVALUE(MID(B3856,1,10))+(IF(RIGHT(B3856,2)="PM",12,0)+MID(B3856,12,2))/24</f>
        <v>43744.125</v>
      </c>
      <c r="B3856" t="s">
        <v>4025</v>
      </c>
      <c r="C3856">
        <v>8052.25</v>
      </c>
      <c r="D3856">
        <v>8061.78</v>
      </c>
      <c r="E3856">
        <v>8031.11</v>
      </c>
      <c r="F3856">
        <v>8042.99</v>
      </c>
      <c r="G3856">
        <v>555.99</v>
      </c>
      <c r="H3856">
        <v>4473948.03</v>
      </c>
    </row>
    <row r="3857" spans="1:8" x14ac:dyDescent="0.3">
      <c r="A3857" s="8">
        <f>DATEVALUE(MID(B3857,1,10))+(IF(RIGHT(B3857,2)="PM",12,0)+MID(B3857,12,2))/24</f>
        <v>43744.083333333336</v>
      </c>
      <c r="B3857" t="s">
        <v>4026</v>
      </c>
      <c r="C3857">
        <v>8060.78</v>
      </c>
      <c r="D3857">
        <v>8068.31</v>
      </c>
      <c r="E3857">
        <v>8011.68</v>
      </c>
      <c r="F3857">
        <v>8052.25</v>
      </c>
      <c r="G3857">
        <v>1426.56</v>
      </c>
      <c r="H3857">
        <v>11470013.26</v>
      </c>
    </row>
    <row r="3858" spans="1:8" x14ac:dyDescent="0.3">
      <c r="A3858" s="8">
        <f>DATEVALUE(MID(B3858,1,10))+(IF(RIGHT(B3858,2)="PM",12,0)+MID(B3858,12,2))/24</f>
        <v>43744.041666666664</v>
      </c>
      <c r="B3858" t="s">
        <v>4027</v>
      </c>
      <c r="C3858">
        <v>8130.89</v>
      </c>
      <c r="D3858">
        <v>8140</v>
      </c>
      <c r="E3858">
        <v>8040.72</v>
      </c>
      <c r="F3858">
        <v>8060.78</v>
      </c>
      <c r="G3858">
        <v>1071.24</v>
      </c>
      <c r="H3858">
        <v>8662496.9499999993</v>
      </c>
    </row>
    <row r="3859" spans="1:8" x14ac:dyDescent="0.3">
      <c r="A3859" s="8">
        <f>DATEVALUE(MID(B3859,1,10))+(IF(RIGHT(B3859,2)="PM",12,0)+MID(B3859,12,2))/24</f>
        <v>43744.5</v>
      </c>
      <c r="B3859" t="s">
        <v>4028</v>
      </c>
      <c r="C3859">
        <v>8126.19</v>
      </c>
      <c r="D3859">
        <v>8153.87</v>
      </c>
      <c r="E3859">
        <v>8118.83</v>
      </c>
      <c r="F3859">
        <v>8130.89</v>
      </c>
      <c r="G3859">
        <v>508.01</v>
      </c>
      <c r="H3859">
        <v>4131630.64</v>
      </c>
    </row>
    <row r="3860" spans="1:8" x14ac:dyDescent="0.3">
      <c r="A3860" s="8">
        <f>DATEVALUE(MID(B3860,1,10))+(IF(RIGHT(B3860,2)="PM",12,0)+MID(B3860,12,2))/24</f>
        <v>43743.958333333336</v>
      </c>
      <c r="B3860" t="s">
        <v>4029</v>
      </c>
      <c r="C3860">
        <v>8121.28</v>
      </c>
      <c r="D3860">
        <v>8133.44</v>
      </c>
      <c r="E3860">
        <v>8102</v>
      </c>
      <c r="F3860">
        <v>8126.19</v>
      </c>
      <c r="G3860">
        <v>604.57000000000005</v>
      </c>
      <c r="H3860">
        <v>4907733.6399999997</v>
      </c>
    </row>
    <row r="3861" spans="1:8" x14ac:dyDescent="0.3">
      <c r="A3861" s="8">
        <f>DATEVALUE(MID(B3861,1,10))+(IF(RIGHT(B3861,2)="PM",12,0)+MID(B3861,12,2))/24</f>
        <v>43743.916666666664</v>
      </c>
      <c r="B3861" t="s">
        <v>4030</v>
      </c>
      <c r="C3861">
        <v>8137.94</v>
      </c>
      <c r="D3861">
        <v>8173.6</v>
      </c>
      <c r="E3861">
        <v>8115.61</v>
      </c>
      <c r="F3861">
        <v>8121.28</v>
      </c>
      <c r="G3861">
        <v>1101.67</v>
      </c>
      <c r="H3861">
        <v>8965805.4000000004</v>
      </c>
    </row>
    <row r="3862" spans="1:8" x14ac:dyDescent="0.3">
      <c r="A3862" s="8">
        <f>DATEVALUE(MID(B3862,1,10))+(IF(RIGHT(B3862,2)="PM",12,0)+MID(B3862,12,2))/24</f>
        <v>43743.875</v>
      </c>
      <c r="B3862" t="s">
        <v>4031</v>
      </c>
      <c r="C3862">
        <v>8083.7</v>
      </c>
      <c r="D3862">
        <v>8183.41</v>
      </c>
      <c r="E3862">
        <v>8081.02</v>
      </c>
      <c r="F3862">
        <v>8137.94</v>
      </c>
      <c r="G3862">
        <v>1612.15</v>
      </c>
      <c r="H3862">
        <v>13130144.050000001</v>
      </c>
    </row>
    <row r="3863" spans="1:8" x14ac:dyDescent="0.3">
      <c r="A3863" s="8">
        <f>DATEVALUE(MID(B3863,1,10))+(IF(RIGHT(B3863,2)="PM",12,0)+MID(B3863,12,2))/24</f>
        <v>43743.833333333336</v>
      </c>
      <c r="B3863" t="s">
        <v>4032</v>
      </c>
      <c r="C3863">
        <v>8066.36</v>
      </c>
      <c r="D3863">
        <v>8115.54</v>
      </c>
      <c r="E3863">
        <v>8058.33</v>
      </c>
      <c r="F3863">
        <v>8083.7</v>
      </c>
      <c r="G3863">
        <v>668.44</v>
      </c>
      <c r="H3863">
        <v>5405340.6699999999</v>
      </c>
    </row>
    <row r="3864" spans="1:8" x14ac:dyDescent="0.3">
      <c r="A3864" s="8">
        <f>DATEVALUE(MID(B3864,1,10))+(IF(RIGHT(B3864,2)="PM",12,0)+MID(B3864,12,2))/24</f>
        <v>43743.791666666664</v>
      </c>
      <c r="B3864" t="s">
        <v>4033</v>
      </c>
      <c r="C3864">
        <v>8060</v>
      </c>
      <c r="D3864">
        <v>8092.99</v>
      </c>
      <c r="E3864">
        <v>8055.64</v>
      </c>
      <c r="F3864">
        <v>8066.36</v>
      </c>
      <c r="G3864">
        <v>481.93</v>
      </c>
      <c r="H3864">
        <v>3892665.72</v>
      </c>
    </row>
    <row r="3865" spans="1:8" x14ac:dyDescent="0.3">
      <c r="A3865" s="8">
        <f>DATEVALUE(MID(B3865,1,10))+(IF(RIGHT(B3865,2)="PM",12,0)+MID(B3865,12,2))/24</f>
        <v>43743.75</v>
      </c>
      <c r="B3865" t="s">
        <v>4034</v>
      </c>
      <c r="C3865">
        <v>8038.1</v>
      </c>
      <c r="D3865">
        <v>8083</v>
      </c>
      <c r="E3865">
        <v>8037.1</v>
      </c>
      <c r="F3865">
        <v>8060</v>
      </c>
      <c r="G3865">
        <v>628.1</v>
      </c>
      <c r="H3865">
        <v>5066349.76</v>
      </c>
    </row>
    <row r="3866" spans="1:8" x14ac:dyDescent="0.3">
      <c r="A3866" s="8">
        <f>DATEVALUE(MID(B3866,1,10))+(IF(RIGHT(B3866,2)="PM",12,0)+MID(B3866,12,2))/24</f>
        <v>43743.708333333336</v>
      </c>
      <c r="B3866" t="s">
        <v>4035</v>
      </c>
      <c r="C3866">
        <v>8073.35</v>
      </c>
      <c r="D3866">
        <v>8074.8</v>
      </c>
      <c r="E3866">
        <v>8031</v>
      </c>
      <c r="F3866">
        <v>8038.1</v>
      </c>
      <c r="G3866">
        <v>530.85</v>
      </c>
      <c r="H3866">
        <v>4273857.37</v>
      </c>
    </row>
    <row r="3867" spans="1:8" x14ac:dyDescent="0.3">
      <c r="A3867" s="8">
        <f>DATEVALUE(MID(B3867,1,10))+(IF(RIGHT(B3867,2)="PM",12,0)+MID(B3867,12,2))/24</f>
        <v>43743.666666666664</v>
      </c>
      <c r="B3867" t="s">
        <v>4036</v>
      </c>
      <c r="C3867">
        <v>8082.93</v>
      </c>
      <c r="D3867">
        <v>8100</v>
      </c>
      <c r="E3867">
        <v>8041.07</v>
      </c>
      <c r="F3867">
        <v>8073.35</v>
      </c>
      <c r="G3867">
        <v>1079</v>
      </c>
      <c r="H3867">
        <v>8706414.25</v>
      </c>
    </row>
    <row r="3868" spans="1:8" x14ac:dyDescent="0.3">
      <c r="A3868" s="8">
        <f>DATEVALUE(MID(B3868,1,10))+(IF(RIGHT(B3868,2)="PM",12,0)+MID(B3868,12,2))/24</f>
        <v>43743.625</v>
      </c>
      <c r="B3868" t="s">
        <v>4037</v>
      </c>
      <c r="C3868">
        <v>8032.56</v>
      </c>
      <c r="D3868">
        <v>8090</v>
      </c>
      <c r="E3868">
        <v>8022.54</v>
      </c>
      <c r="F3868">
        <v>8082.93</v>
      </c>
      <c r="G3868">
        <v>1043.96</v>
      </c>
      <c r="H3868">
        <v>8402013.25</v>
      </c>
    </row>
    <row r="3869" spans="1:8" x14ac:dyDescent="0.3">
      <c r="A3869" s="8">
        <f>DATEVALUE(MID(B3869,1,10))+(IF(RIGHT(B3869,2)="PM",12,0)+MID(B3869,12,2))/24</f>
        <v>43743.583333333336</v>
      </c>
      <c r="B3869" t="s">
        <v>4038</v>
      </c>
      <c r="C3869">
        <v>8073.38</v>
      </c>
      <c r="D3869">
        <v>8081.46</v>
      </c>
      <c r="E3869">
        <v>8027.14</v>
      </c>
      <c r="F3869">
        <v>8032.56</v>
      </c>
      <c r="G3869">
        <v>1052.67</v>
      </c>
      <c r="H3869">
        <v>8479545.4700000007</v>
      </c>
    </row>
    <row r="3870" spans="1:8" x14ac:dyDescent="0.3">
      <c r="A3870" s="8">
        <f>DATEVALUE(MID(B3870,1,10))+(IF(RIGHT(B3870,2)="PM",12,0)+MID(B3870,12,2))/24</f>
        <v>43743.541666666664</v>
      </c>
      <c r="B3870" t="s">
        <v>4039</v>
      </c>
      <c r="C3870">
        <v>8072.27</v>
      </c>
      <c r="D3870">
        <v>8082.97</v>
      </c>
      <c r="E3870">
        <v>8012.98</v>
      </c>
      <c r="F3870">
        <v>8073.38</v>
      </c>
      <c r="G3870">
        <v>2141.98</v>
      </c>
      <c r="H3870">
        <v>17228684.859999999</v>
      </c>
    </row>
    <row r="3871" spans="1:8" x14ac:dyDescent="0.3">
      <c r="A3871" s="8">
        <f>DATEVALUE(MID(B3871,1,10))+(IF(RIGHT(B3871,2)="PM",12,0)+MID(B3871,12,2))/24</f>
        <v>43744</v>
      </c>
      <c r="B3871" t="s">
        <v>4040</v>
      </c>
      <c r="C3871">
        <v>8081.75</v>
      </c>
      <c r="D3871">
        <v>8091.47</v>
      </c>
      <c r="E3871">
        <v>8050.05</v>
      </c>
      <c r="F3871">
        <v>8072.27</v>
      </c>
      <c r="G3871">
        <v>1514.77</v>
      </c>
      <c r="H3871">
        <v>12224547.710000001</v>
      </c>
    </row>
    <row r="3872" spans="1:8" x14ac:dyDescent="0.3">
      <c r="A3872" s="8">
        <f>DATEVALUE(MID(B3872,1,10))+(IF(RIGHT(B3872,2)="PM",12,0)+MID(B3872,12,2))/24</f>
        <v>43743.458333333336</v>
      </c>
      <c r="B3872" t="s">
        <v>4041</v>
      </c>
      <c r="C3872">
        <v>8084.29</v>
      </c>
      <c r="D3872">
        <v>8101.97</v>
      </c>
      <c r="E3872">
        <v>8072</v>
      </c>
      <c r="F3872">
        <v>8081.75</v>
      </c>
      <c r="G3872">
        <v>566.16</v>
      </c>
      <c r="H3872">
        <v>4578514.4800000004</v>
      </c>
    </row>
    <row r="3873" spans="1:8" x14ac:dyDescent="0.3">
      <c r="A3873" s="8">
        <f>DATEVALUE(MID(B3873,1,10))+(IF(RIGHT(B3873,2)="PM",12,0)+MID(B3873,12,2))/24</f>
        <v>43743.416666666664</v>
      </c>
      <c r="B3873" t="s">
        <v>4042</v>
      </c>
      <c r="C3873">
        <v>8082.55</v>
      </c>
      <c r="D3873">
        <v>8103.99</v>
      </c>
      <c r="E3873">
        <v>8070</v>
      </c>
      <c r="F3873">
        <v>8084.29</v>
      </c>
      <c r="G3873">
        <v>855.66</v>
      </c>
      <c r="H3873">
        <v>6916966.5199999996</v>
      </c>
    </row>
    <row r="3874" spans="1:8" x14ac:dyDescent="0.3">
      <c r="A3874" s="8">
        <f>DATEVALUE(MID(B3874,1,10))+(IF(RIGHT(B3874,2)="PM",12,0)+MID(B3874,12,2))/24</f>
        <v>43743.375</v>
      </c>
      <c r="B3874" t="s">
        <v>4043</v>
      </c>
      <c r="C3874">
        <v>8087.98</v>
      </c>
      <c r="D3874">
        <v>8103.92</v>
      </c>
      <c r="E3874">
        <v>8076.24</v>
      </c>
      <c r="F3874">
        <v>8082.55</v>
      </c>
      <c r="G3874">
        <v>641.11</v>
      </c>
      <c r="H3874">
        <v>5187518.66</v>
      </c>
    </row>
    <row r="3875" spans="1:8" x14ac:dyDescent="0.3">
      <c r="A3875" s="8">
        <f>DATEVALUE(MID(B3875,1,10))+(IF(RIGHT(B3875,2)="PM",12,0)+MID(B3875,12,2))/24</f>
        <v>43743.333333333336</v>
      </c>
      <c r="B3875" t="s">
        <v>4044</v>
      </c>
      <c r="C3875">
        <v>8108</v>
      </c>
      <c r="D3875">
        <v>8112.48</v>
      </c>
      <c r="E3875">
        <v>8070.15</v>
      </c>
      <c r="F3875">
        <v>8087.98</v>
      </c>
      <c r="G3875">
        <v>1043.69</v>
      </c>
      <c r="H3875">
        <v>8441781.5199999996</v>
      </c>
    </row>
    <row r="3876" spans="1:8" x14ac:dyDescent="0.3">
      <c r="A3876" s="8">
        <f>DATEVALUE(MID(B3876,1,10))+(IF(RIGHT(B3876,2)="PM",12,0)+MID(B3876,12,2))/24</f>
        <v>43743.291666666664</v>
      </c>
      <c r="B3876" t="s">
        <v>4045</v>
      </c>
      <c r="C3876">
        <v>8131.67</v>
      </c>
      <c r="D3876">
        <v>8131.77</v>
      </c>
      <c r="E3876">
        <v>8091.72</v>
      </c>
      <c r="F3876">
        <v>8108</v>
      </c>
      <c r="G3876">
        <v>680.88</v>
      </c>
      <c r="H3876">
        <v>5519957.8300000001</v>
      </c>
    </row>
    <row r="3877" spans="1:8" x14ac:dyDescent="0.3">
      <c r="A3877" s="8">
        <f>DATEVALUE(MID(B3877,1,10))+(IF(RIGHT(B3877,2)="PM",12,0)+MID(B3877,12,2))/24</f>
        <v>43743.25</v>
      </c>
      <c r="B3877" t="s">
        <v>4046</v>
      </c>
      <c r="C3877">
        <v>8117</v>
      </c>
      <c r="D3877">
        <v>8140</v>
      </c>
      <c r="E3877">
        <v>8103</v>
      </c>
      <c r="F3877">
        <v>8131.67</v>
      </c>
      <c r="G3877">
        <v>504.86</v>
      </c>
      <c r="H3877">
        <v>4101916.48</v>
      </c>
    </row>
    <row r="3878" spans="1:8" x14ac:dyDescent="0.3">
      <c r="A3878" s="8">
        <f>DATEVALUE(MID(B3878,1,10))+(IF(RIGHT(B3878,2)="PM",12,0)+MID(B3878,12,2))/24</f>
        <v>43743.208333333336</v>
      </c>
      <c r="B3878" t="s">
        <v>4047</v>
      </c>
      <c r="C3878">
        <v>8127.46</v>
      </c>
      <c r="D3878">
        <v>8129.68</v>
      </c>
      <c r="E3878">
        <v>8108</v>
      </c>
      <c r="F3878">
        <v>8117</v>
      </c>
      <c r="G3878">
        <v>460.35</v>
      </c>
      <c r="H3878">
        <v>3736821.42</v>
      </c>
    </row>
    <row r="3879" spans="1:8" x14ac:dyDescent="0.3">
      <c r="A3879" s="8">
        <f>DATEVALUE(MID(B3879,1,10))+(IF(RIGHT(B3879,2)="PM",12,0)+MID(B3879,12,2))/24</f>
        <v>43743.166666666664</v>
      </c>
      <c r="B3879" t="s">
        <v>4048</v>
      </c>
      <c r="C3879">
        <v>8137.83</v>
      </c>
      <c r="D3879">
        <v>8145</v>
      </c>
      <c r="E3879">
        <v>8109</v>
      </c>
      <c r="F3879">
        <v>8127.46</v>
      </c>
      <c r="G3879">
        <v>445.73</v>
      </c>
      <c r="H3879">
        <v>3624689.11</v>
      </c>
    </row>
    <row r="3880" spans="1:8" x14ac:dyDescent="0.3">
      <c r="A3880" s="8">
        <f>DATEVALUE(MID(B3880,1,10))+(IF(RIGHT(B3880,2)="PM",12,0)+MID(B3880,12,2))/24</f>
        <v>43743.125</v>
      </c>
      <c r="B3880" t="s">
        <v>4049</v>
      </c>
      <c r="C3880">
        <v>8129.24</v>
      </c>
      <c r="D3880">
        <v>8146.99</v>
      </c>
      <c r="E3880">
        <v>8120.94</v>
      </c>
      <c r="F3880">
        <v>8137.83</v>
      </c>
      <c r="G3880">
        <v>384.77</v>
      </c>
      <c r="H3880">
        <v>3129223.49</v>
      </c>
    </row>
    <row r="3881" spans="1:8" x14ac:dyDescent="0.3">
      <c r="A3881" s="8">
        <f>DATEVALUE(MID(B3881,1,10))+(IF(RIGHT(B3881,2)="PM",12,0)+MID(B3881,12,2))/24</f>
        <v>43743.083333333336</v>
      </c>
      <c r="B3881" t="s">
        <v>4050</v>
      </c>
      <c r="C3881">
        <v>8109.15</v>
      </c>
      <c r="D3881">
        <v>8132.41</v>
      </c>
      <c r="E3881">
        <v>8093.99</v>
      </c>
      <c r="F3881">
        <v>8129.24</v>
      </c>
      <c r="G3881">
        <v>575.02</v>
      </c>
      <c r="H3881">
        <v>4665989.21</v>
      </c>
    </row>
    <row r="3882" spans="1:8" x14ac:dyDescent="0.3">
      <c r="A3882" s="8">
        <f>DATEVALUE(MID(B3882,1,10))+(IF(RIGHT(B3882,2)="PM",12,0)+MID(B3882,12,2))/24</f>
        <v>43743.041666666664</v>
      </c>
      <c r="B3882" t="s">
        <v>4051</v>
      </c>
      <c r="C3882">
        <v>8129.31</v>
      </c>
      <c r="D3882">
        <v>8133</v>
      </c>
      <c r="E3882">
        <v>8103.11</v>
      </c>
      <c r="F3882">
        <v>8109.15</v>
      </c>
      <c r="G3882">
        <v>589.04999999999995</v>
      </c>
      <c r="H3882">
        <v>4780065.9400000004</v>
      </c>
    </row>
    <row r="3883" spans="1:8" x14ac:dyDescent="0.3">
      <c r="A3883" s="8">
        <f>DATEVALUE(MID(B3883,1,10))+(IF(RIGHT(B3883,2)="PM",12,0)+MID(B3883,12,2))/24</f>
        <v>43743.5</v>
      </c>
      <c r="B3883" t="s">
        <v>4052</v>
      </c>
      <c r="C3883">
        <v>8137.13</v>
      </c>
      <c r="D3883">
        <v>8149.99</v>
      </c>
      <c r="E3883">
        <v>8100</v>
      </c>
      <c r="F3883">
        <v>8129.31</v>
      </c>
      <c r="G3883">
        <v>1433.32</v>
      </c>
      <c r="H3883">
        <v>11635061.140000001</v>
      </c>
    </row>
    <row r="3884" spans="1:8" x14ac:dyDescent="0.3">
      <c r="A3884" s="8">
        <f>DATEVALUE(MID(B3884,1,10))+(IF(RIGHT(B3884,2)="PM",12,0)+MID(B3884,12,2))/24</f>
        <v>43742.958333333336</v>
      </c>
      <c r="B3884" t="s">
        <v>4053</v>
      </c>
      <c r="C3884">
        <v>8169.02</v>
      </c>
      <c r="D3884">
        <v>8169.02</v>
      </c>
      <c r="E3884">
        <v>8132</v>
      </c>
      <c r="F3884">
        <v>8137.13</v>
      </c>
      <c r="G3884">
        <v>420.68</v>
      </c>
      <c r="H3884">
        <v>3427609.26</v>
      </c>
    </row>
    <row r="3885" spans="1:8" x14ac:dyDescent="0.3">
      <c r="A3885" s="8">
        <f>DATEVALUE(MID(B3885,1,10))+(IF(RIGHT(B3885,2)="PM",12,0)+MID(B3885,12,2))/24</f>
        <v>43742.916666666664</v>
      </c>
      <c r="B3885" t="s">
        <v>4054</v>
      </c>
      <c r="C3885">
        <v>8171.57</v>
      </c>
      <c r="D3885">
        <v>8203.11</v>
      </c>
      <c r="E3885">
        <v>8141</v>
      </c>
      <c r="F3885">
        <v>8169.02</v>
      </c>
      <c r="G3885">
        <v>608.87</v>
      </c>
      <c r="H3885">
        <v>4978039.9400000004</v>
      </c>
    </row>
    <row r="3886" spans="1:8" x14ac:dyDescent="0.3">
      <c r="A3886" s="8">
        <f>DATEVALUE(MID(B3886,1,10))+(IF(RIGHT(B3886,2)="PM",12,0)+MID(B3886,12,2))/24</f>
        <v>43742.875</v>
      </c>
      <c r="B3886" t="s">
        <v>4055</v>
      </c>
      <c r="C3886">
        <v>8148.36</v>
      </c>
      <c r="D3886">
        <v>8176.48</v>
      </c>
      <c r="E3886">
        <v>8130.02</v>
      </c>
      <c r="F3886">
        <v>8171.57</v>
      </c>
      <c r="G3886">
        <v>619.4</v>
      </c>
      <c r="H3886">
        <v>5046120.71</v>
      </c>
    </row>
    <row r="3887" spans="1:8" x14ac:dyDescent="0.3">
      <c r="A3887" s="8">
        <f>DATEVALUE(MID(B3887,1,10))+(IF(RIGHT(B3887,2)="PM",12,0)+MID(B3887,12,2))/24</f>
        <v>43742.833333333336</v>
      </c>
      <c r="B3887" t="s">
        <v>4056</v>
      </c>
      <c r="C3887">
        <v>8183.5</v>
      </c>
      <c r="D3887">
        <v>8217.4699999999993</v>
      </c>
      <c r="E3887">
        <v>8141.02</v>
      </c>
      <c r="F3887">
        <v>8148.36</v>
      </c>
      <c r="G3887">
        <v>937.87</v>
      </c>
      <c r="H3887">
        <v>7674317.3899999997</v>
      </c>
    </row>
    <row r="3888" spans="1:8" x14ac:dyDescent="0.3">
      <c r="A3888" s="8">
        <f>DATEVALUE(MID(B3888,1,10))+(IF(RIGHT(B3888,2)="PM",12,0)+MID(B3888,12,2))/24</f>
        <v>43742.791666666664</v>
      </c>
      <c r="B3888" t="s">
        <v>4057</v>
      </c>
      <c r="C3888">
        <v>8183.78</v>
      </c>
      <c r="D3888">
        <v>8199.99</v>
      </c>
      <c r="E3888">
        <v>8170</v>
      </c>
      <c r="F3888">
        <v>8183.5</v>
      </c>
      <c r="G3888">
        <v>639.17999999999995</v>
      </c>
      <c r="H3888">
        <v>5229737.87</v>
      </c>
    </row>
    <row r="3889" spans="1:8" x14ac:dyDescent="0.3">
      <c r="A3889" s="8">
        <f>DATEVALUE(MID(B3889,1,10))+(IF(RIGHT(B3889,2)="PM",12,0)+MID(B3889,12,2))/24</f>
        <v>43742.75</v>
      </c>
      <c r="B3889" t="s">
        <v>4058</v>
      </c>
      <c r="C3889">
        <v>8164.58</v>
      </c>
      <c r="D3889">
        <v>8200</v>
      </c>
      <c r="E3889">
        <v>8152.06</v>
      </c>
      <c r="F3889">
        <v>8183.78</v>
      </c>
      <c r="G3889">
        <v>685.21</v>
      </c>
      <c r="H3889">
        <v>5600225.9199999999</v>
      </c>
    </row>
    <row r="3890" spans="1:8" x14ac:dyDescent="0.3">
      <c r="A3890" s="8">
        <f>DATEVALUE(MID(B3890,1,10))+(IF(RIGHT(B3890,2)="PM",12,0)+MID(B3890,12,2))/24</f>
        <v>43742.708333333336</v>
      </c>
      <c r="B3890" t="s">
        <v>4059</v>
      </c>
      <c r="C3890">
        <v>8182.27</v>
      </c>
      <c r="D3890">
        <v>8182.27</v>
      </c>
      <c r="E3890">
        <v>8129.97</v>
      </c>
      <c r="F3890">
        <v>8164.58</v>
      </c>
      <c r="G3890">
        <v>1127.8900000000001</v>
      </c>
      <c r="H3890">
        <v>9204588.7899999991</v>
      </c>
    </row>
    <row r="3891" spans="1:8" x14ac:dyDescent="0.3">
      <c r="A3891" s="8">
        <f>DATEVALUE(MID(B3891,1,10))+(IF(RIGHT(B3891,2)="PM",12,0)+MID(B3891,12,2))/24</f>
        <v>43742.666666666664</v>
      </c>
      <c r="B3891" t="s">
        <v>4060</v>
      </c>
      <c r="C3891">
        <v>8148</v>
      </c>
      <c r="D3891">
        <v>8207.77</v>
      </c>
      <c r="E3891">
        <v>8125</v>
      </c>
      <c r="F3891">
        <v>8182.27</v>
      </c>
      <c r="G3891">
        <v>1663.73</v>
      </c>
      <c r="H3891">
        <v>13595720.1</v>
      </c>
    </row>
    <row r="3892" spans="1:8" x14ac:dyDescent="0.3">
      <c r="A3892" s="8">
        <f>DATEVALUE(MID(B3892,1,10))+(IF(RIGHT(B3892,2)="PM",12,0)+MID(B3892,12,2))/24</f>
        <v>43742.625</v>
      </c>
      <c r="B3892" t="s">
        <v>4061</v>
      </c>
      <c r="C3892">
        <v>8162.44</v>
      </c>
      <c r="D3892">
        <v>8172</v>
      </c>
      <c r="E3892">
        <v>8123</v>
      </c>
      <c r="F3892">
        <v>8148</v>
      </c>
      <c r="G3892">
        <v>869.03</v>
      </c>
      <c r="H3892">
        <v>7074818.2300000004</v>
      </c>
    </row>
    <row r="3893" spans="1:8" x14ac:dyDescent="0.3">
      <c r="A3893" s="8">
        <f>DATEVALUE(MID(B3893,1,10))+(IF(RIGHT(B3893,2)="PM",12,0)+MID(B3893,12,2))/24</f>
        <v>43742.583333333336</v>
      </c>
      <c r="B3893" t="s">
        <v>4062</v>
      </c>
      <c r="C3893">
        <v>8168.67</v>
      </c>
      <c r="D3893">
        <v>8186.36</v>
      </c>
      <c r="E3893">
        <v>8139.83</v>
      </c>
      <c r="F3893">
        <v>8162.44</v>
      </c>
      <c r="G3893">
        <v>1031.3</v>
      </c>
      <c r="H3893">
        <v>8412929.8300000001</v>
      </c>
    </row>
    <row r="3894" spans="1:8" x14ac:dyDescent="0.3">
      <c r="A3894" s="8">
        <f>DATEVALUE(MID(B3894,1,10))+(IF(RIGHT(B3894,2)="PM",12,0)+MID(B3894,12,2))/24</f>
        <v>43742.541666666664</v>
      </c>
      <c r="B3894" t="s">
        <v>4063</v>
      </c>
      <c r="C3894">
        <v>8125.97</v>
      </c>
      <c r="D3894">
        <v>8181.37</v>
      </c>
      <c r="E3894">
        <v>8124.27</v>
      </c>
      <c r="F3894">
        <v>8168.67</v>
      </c>
      <c r="G3894">
        <v>949.25</v>
      </c>
      <c r="H3894">
        <v>7736067.4199999999</v>
      </c>
    </row>
    <row r="3895" spans="1:8" x14ac:dyDescent="0.3">
      <c r="A3895" s="8">
        <f>DATEVALUE(MID(B3895,1,10))+(IF(RIGHT(B3895,2)="PM",12,0)+MID(B3895,12,2))/24</f>
        <v>43743</v>
      </c>
      <c r="B3895" t="s">
        <v>4064</v>
      </c>
      <c r="C3895">
        <v>8151.4</v>
      </c>
      <c r="D3895">
        <v>8171.92</v>
      </c>
      <c r="E3895">
        <v>8122</v>
      </c>
      <c r="F3895">
        <v>8125.97</v>
      </c>
      <c r="G3895">
        <v>801.99</v>
      </c>
      <c r="H3895">
        <v>6531731.3799999999</v>
      </c>
    </row>
    <row r="3896" spans="1:8" x14ac:dyDescent="0.3">
      <c r="A3896" s="8">
        <f>DATEVALUE(MID(B3896,1,10))+(IF(RIGHT(B3896,2)="PM",12,0)+MID(B3896,12,2))/24</f>
        <v>43742.458333333336</v>
      </c>
      <c r="B3896" t="s">
        <v>4065</v>
      </c>
      <c r="C3896">
        <v>8128.38</v>
      </c>
      <c r="D3896">
        <v>8178.96</v>
      </c>
      <c r="E3896">
        <v>8120.04</v>
      </c>
      <c r="F3896">
        <v>8151.4</v>
      </c>
      <c r="G3896">
        <v>899.43</v>
      </c>
      <c r="H3896">
        <v>7324593.0300000003</v>
      </c>
    </row>
    <row r="3897" spans="1:8" x14ac:dyDescent="0.3">
      <c r="A3897" s="8">
        <f>DATEVALUE(MID(B3897,1,10))+(IF(RIGHT(B3897,2)="PM",12,0)+MID(B3897,12,2))/24</f>
        <v>43742.416666666664</v>
      </c>
      <c r="B3897" t="s">
        <v>4066</v>
      </c>
      <c r="C3897">
        <v>8125</v>
      </c>
      <c r="D3897">
        <v>8176.64</v>
      </c>
      <c r="E3897">
        <v>8120</v>
      </c>
      <c r="F3897">
        <v>8128.38</v>
      </c>
      <c r="G3897">
        <v>1242.98</v>
      </c>
      <c r="H3897">
        <v>10124640.880000001</v>
      </c>
    </row>
    <row r="3898" spans="1:8" x14ac:dyDescent="0.3">
      <c r="A3898" s="8">
        <f>DATEVALUE(MID(B3898,1,10))+(IF(RIGHT(B3898,2)="PM",12,0)+MID(B3898,12,2))/24</f>
        <v>43742.375</v>
      </c>
      <c r="B3898" t="s">
        <v>4067</v>
      </c>
      <c r="C3898">
        <v>8093.96</v>
      </c>
      <c r="D3898">
        <v>8125.99</v>
      </c>
      <c r="E3898">
        <v>8093.05</v>
      </c>
      <c r="F3898">
        <v>8125</v>
      </c>
      <c r="G3898">
        <v>978.19</v>
      </c>
      <c r="H3898">
        <v>7934227.5300000003</v>
      </c>
    </row>
    <row r="3899" spans="1:8" x14ac:dyDescent="0.3">
      <c r="A3899" s="8">
        <f>DATEVALUE(MID(B3899,1,10))+(IF(RIGHT(B3899,2)="PM",12,0)+MID(B3899,12,2))/24</f>
        <v>43742.333333333336</v>
      </c>
      <c r="B3899" t="s">
        <v>4068</v>
      </c>
      <c r="C3899">
        <v>8138.69</v>
      </c>
      <c r="D3899">
        <v>8138.69</v>
      </c>
      <c r="E3899">
        <v>8084.18</v>
      </c>
      <c r="F3899">
        <v>8093.96</v>
      </c>
      <c r="G3899">
        <v>977.53</v>
      </c>
      <c r="H3899">
        <v>7927309.8200000003</v>
      </c>
    </row>
    <row r="3900" spans="1:8" x14ac:dyDescent="0.3">
      <c r="A3900" s="8">
        <f>DATEVALUE(MID(B3900,1,10))+(IF(RIGHT(B3900,2)="PM",12,0)+MID(B3900,12,2))/24</f>
        <v>43742.291666666664</v>
      </c>
      <c r="B3900" t="s">
        <v>4069</v>
      </c>
      <c r="C3900">
        <v>8110.73</v>
      </c>
      <c r="D3900">
        <v>8148</v>
      </c>
      <c r="E3900">
        <v>8094.74</v>
      </c>
      <c r="F3900">
        <v>8138.69</v>
      </c>
      <c r="G3900">
        <v>972.55</v>
      </c>
      <c r="H3900">
        <v>7901274.5599999996</v>
      </c>
    </row>
    <row r="3901" spans="1:8" x14ac:dyDescent="0.3">
      <c r="A3901" s="8">
        <f>DATEVALUE(MID(B3901,1,10))+(IF(RIGHT(B3901,2)="PM",12,0)+MID(B3901,12,2))/24</f>
        <v>43742.25</v>
      </c>
      <c r="B3901" t="s">
        <v>4070</v>
      </c>
      <c r="C3901">
        <v>8093.4</v>
      </c>
      <c r="D3901">
        <v>8130.25</v>
      </c>
      <c r="E3901">
        <v>8089.15</v>
      </c>
      <c r="F3901">
        <v>8110.73</v>
      </c>
      <c r="G3901">
        <v>739.45</v>
      </c>
      <c r="H3901">
        <v>5995742.5899999999</v>
      </c>
    </row>
    <row r="3902" spans="1:8" x14ac:dyDescent="0.3">
      <c r="A3902" s="8">
        <f>DATEVALUE(MID(B3902,1,10))+(IF(RIGHT(B3902,2)="PM",12,0)+MID(B3902,12,2))/24</f>
        <v>43742.208333333336</v>
      </c>
      <c r="B3902" t="s">
        <v>4071</v>
      </c>
      <c r="C3902">
        <v>8063.87</v>
      </c>
      <c r="D3902">
        <v>8120.97</v>
      </c>
      <c r="E3902">
        <v>8005</v>
      </c>
      <c r="F3902">
        <v>8093.4</v>
      </c>
      <c r="G3902">
        <v>2069.41</v>
      </c>
      <c r="H3902">
        <v>16697211.619999999</v>
      </c>
    </row>
    <row r="3903" spans="1:8" x14ac:dyDescent="0.3">
      <c r="A3903" s="8">
        <f>DATEVALUE(MID(B3903,1,10))+(IF(RIGHT(B3903,2)="PM",12,0)+MID(B3903,12,2))/24</f>
        <v>43742.166666666664</v>
      </c>
      <c r="B3903" t="s">
        <v>4072</v>
      </c>
      <c r="C3903">
        <v>8104.53</v>
      </c>
      <c r="D3903">
        <v>8107.62</v>
      </c>
      <c r="E3903">
        <v>8057.25</v>
      </c>
      <c r="F3903">
        <v>8063.87</v>
      </c>
      <c r="G3903">
        <v>922.13</v>
      </c>
      <c r="H3903">
        <v>7449486.9299999997</v>
      </c>
    </row>
    <row r="3904" spans="1:8" x14ac:dyDescent="0.3">
      <c r="A3904" s="8">
        <f>DATEVALUE(MID(B3904,1,10))+(IF(RIGHT(B3904,2)="PM",12,0)+MID(B3904,12,2))/24</f>
        <v>43742.125</v>
      </c>
      <c r="B3904" t="s">
        <v>4073</v>
      </c>
      <c r="C3904">
        <v>8092.38</v>
      </c>
      <c r="D3904">
        <v>8119.96</v>
      </c>
      <c r="E3904">
        <v>8072.84</v>
      </c>
      <c r="F3904">
        <v>8104.53</v>
      </c>
      <c r="G3904">
        <v>649.08000000000004</v>
      </c>
      <c r="H3904">
        <v>5257393.67</v>
      </c>
    </row>
    <row r="3905" spans="1:8" x14ac:dyDescent="0.3">
      <c r="A3905" s="8">
        <f>DATEVALUE(MID(B3905,1,10))+(IF(RIGHT(B3905,2)="PM",12,0)+MID(B3905,12,2))/24</f>
        <v>43742.083333333336</v>
      </c>
      <c r="B3905" t="s">
        <v>4074</v>
      </c>
      <c r="C3905">
        <v>8116.85</v>
      </c>
      <c r="D3905">
        <v>8137.2</v>
      </c>
      <c r="E3905">
        <v>8092.3</v>
      </c>
      <c r="F3905">
        <v>8092.38</v>
      </c>
      <c r="G3905">
        <v>798.35</v>
      </c>
      <c r="H3905">
        <v>6480762.0300000003</v>
      </c>
    </row>
    <row r="3906" spans="1:8" x14ac:dyDescent="0.3">
      <c r="A3906" s="8">
        <f>DATEVALUE(MID(B3906,1,10))+(IF(RIGHT(B3906,2)="PM",12,0)+MID(B3906,12,2))/24</f>
        <v>43742.041666666664</v>
      </c>
      <c r="B3906" t="s">
        <v>4075</v>
      </c>
      <c r="C3906">
        <v>8109.06</v>
      </c>
      <c r="D3906">
        <v>8130</v>
      </c>
      <c r="E3906">
        <v>8050</v>
      </c>
      <c r="F3906">
        <v>8116.85</v>
      </c>
      <c r="G3906">
        <v>1643.93</v>
      </c>
      <c r="H3906">
        <v>13306883.34</v>
      </c>
    </row>
    <row r="3907" spans="1:8" x14ac:dyDescent="0.3">
      <c r="A3907" s="8">
        <f>DATEVALUE(MID(B3907,1,10))+(IF(RIGHT(B3907,2)="PM",12,0)+MID(B3907,12,2))/24</f>
        <v>43742.5</v>
      </c>
      <c r="B3907" t="s">
        <v>4076</v>
      </c>
      <c r="C3907">
        <v>8223.9599999999991</v>
      </c>
      <c r="D3907">
        <v>8232.41</v>
      </c>
      <c r="E3907">
        <v>8080.03</v>
      </c>
      <c r="F3907">
        <v>8109.06</v>
      </c>
      <c r="G3907">
        <v>2448.67</v>
      </c>
      <c r="H3907">
        <v>19939932.190000001</v>
      </c>
    </row>
    <row r="3908" spans="1:8" x14ac:dyDescent="0.3">
      <c r="A3908" s="8">
        <f>DATEVALUE(MID(B3908,1,10))+(IF(RIGHT(B3908,2)="PM",12,0)+MID(B3908,12,2))/24</f>
        <v>43741.958333333336</v>
      </c>
      <c r="B3908" t="s">
        <v>4077</v>
      </c>
      <c r="C3908">
        <v>8198.5400000000009</v>
      </c>
      <c r="D3908">
        <v>8280</v>
      </c>
      <c r="E3908">
        <v>8195.24</v>
      </c>
      <c r="F3908">
        <v>8223.9599999999991</v>
      </c>
      <c r="G3908">
        <v>1973.52</v>
      </c>
      <c r="H3908">
        <v>16265278.890000001</v>
      </c>
    </row>
    <row r="3909" spans="1:8" x14ac:dyDescent="0.3">
      <c r="A3909" s="8">
        <f>DATEVALUE(MID(B3909,1,10))+(IF(RIGHT(B3909,2)="PM",12,0)+MID(B3909,12,2))/24</f>
        <v>43741.916666666664</v>
      </c>
      <c r="B3909" t="s">
        <v>4078</v>
      </c>
      <c r="C3909">
        <v>8165.1</v>
      </c>
      <c r="D3909">
        <v>8200</v>
      </c>
      <c r="E3909">
        <v>8138</v>
      </c>
      <c r="F3909">
        <v>8198.5400000000009</v>
      </c>
      <c r="G3909">
        <v>747.66</v>
      </c>
      <c r="H3909">
        <v>6110391.6500000004</v>
      </c>
    </row>
    <row r="3910" spans="1:8" x14ac:dyDescent="0.3">
      <c r="A3910" s="8">
        <f>DATEVALUE(MID(B3910,1,10))+(IF(RIGHT(B3910,2)="PM",12,0)+MID(B3910,12,2))/24</f>
        <v>43741.875</v>
      </c>
      <c r="B3910" t="s">
        <v>4079</v>
      </c>
      <c r="C3910">
        <v>8140.25</v>
      </c>
      <c r="D3910">
        <v>8197.6200000000008</v>
      </c>
      <c r="E3910">
        <v>8115</v>
      </c>
      <c r="F3910">
        <v>8165.1</v>
      </c>
      <c r="G3910">
        <v>640.29999999999995</v>
      </c>
      <c r="H3910">
        <v>5224255.45</v>
      </c>
    </row>
    <row r="3911" spans="1:8" x14ac:dyDescent="0.3">
      <c r="A3911" s="8">
        <f>DATEVALUE(MID(B3911,1,10))+(IF(RIGHT(B3911,2)="PM",12,0)+MID(B3911,12,2))/24</f>
        <v>43741.833333333336</v>
      </c>
      <c r="B3911" t="s">
        <v>4080</v>
      </c>
      <c r="C3911">
        <v>8146.04</v>
      </c>
      <c r="D3911">
        <v>8169.83</v>
      </c>
      <c r="E3911">
        <v>8119.63</v>
      </c>
      <c r="F3911">
        <v>8140.25</v>
      </c>
      <c r="G3911">
        <v>690.31</v>
      </c>
      <c r="H3911">
        <v>5621349.4000000004</v>
      </c>
    </row>
    <row r="3912" spans="1:8" x14ac:dyDescent="0.3">
      <c r="A3912" s="8">
        <f>DATEVALUE(MID(B3912,1,10))+(IF(RIGHT(B3912,2)="PM",12,0)+MID(B3912,12,2))/24</f>
        <v>43741.791666666664</v>
      </c>
      <c r="B3912" t="s">
        <v>4081</v>
      </c>
      <c r="C3912">
        <v>8129.72</v>
      </c>
      <c r="D3912">
        <v>8157.93</v>
      </c>
      <c r="E3912">
        <v>8088</v>
      </c>
      <c r="F3912">
        <v>8146.04</v>
      </c>
      <c r="G3912">
        <v>935.24</v>
      </c>
      <c r="H3912">
        <v>7599596.2300000004</v>
      </c>
    </row>
    <row r="3913" spans="1:8" x14ac:dyDescent="0.3">
      <c r="A3913" s="8">
        <f>DATEVALUE(MID(B3913,1,10))+(IF(RIGHT(B3913,2)="PM",12,0)+MID(B3913,12,2))/24</f>
        <v>43741.75</v>
      </c>
      <c r="B3913" t="s">
        <v>4082</v>
      </c>
      <c r="C3913">
        <v>8149.03</v>
      </c>
      <c r="D3913">
        <v>8149.05</v>
      </c>
      <c r="E3913">
        <v>8125.86</v>
      </c>
      <c r="F3913">
        <v>8129.72</v>
      </c>
      <c r="G3913">
        <v>588.96</v>
      </c>
      <c r="H3913">
        <v>4792911.43</v>
      </c>
    </row>
    <row r="3914" spans="1:8" x14ac:dyDescent="0.3">
      <c r="A3914" s="8">
        <f>DATEVALUE(MID(B3914,1,10))+(IF(RIGHT(B3914,2)="PM",12,0)+MID(B3914,12,2))/24</f>
        <v>43741.708333333336</v>
      </c>
      <c r="B3914" t="s">
        <v>4083</v>
      </c>
      <c r="C3914">
        <v>8177.91</v>
      </c>
      <c r="D3914">
        <v>8178.99</v>
      </c>
      <c r="E3914">
        <v>8113.54</v>
      </c>
      <c r="F3914">
        <v>8149.03</v>
      </c>
      <c r="G3914">
        <v>1380.18</v>
      </c>
      <c r="H3914">
        <v>11243835.6</v>
      </c>
    </row>
    <row r="3915" spans="1:8" x14ac:dyDescent="0.3">
      <c r="A3915" s="8">
        <f>DATEVALUE(MID(B3915,1,10))+(IF(RIGHT(B3915,2)="PM",12,0)+MID(B3915,12,2))/24</f>
        <v>43741.666666666664</v>
      </c>
      <c r="B3915" t="s">
        <v>4084</v>
      </c>
      <c r="C3915">
        <v>8108.14</v>
      </c>
      <c r="D3915">
        <v>8210</v>
      </c>
      <c r="E3915">
        <v>8097.27</v>
      </c>
      <c r="F3915">
        <v>8177.91</v>
      </c>
      <c r="G3915">
        <v>2262.5700000000002</v>
      </c>
      <c r="H3915">
        <v>18480229.059999999</v>
      </c>
    </row>
    <row r="3916" spans="1:8" x14ac:dyDescent="0.3">
      <c r="A3916" s="8">
        <f>DATEVALUE(MID(B3916,1,10))+(IF(RIGHT(B3916,2)="PM",12,0)+MID(B3916,12,2))/24</f>
        <v>43741.625</v>
      </c>
      <c r="B3916" t="s">
        <v>4085</v>
      </c>
      <c r="C3916">
        <v>8100.15</v>
      </c>
      <c r="D3916">
        <v>8139.79</v>
      </c>
      <c r="E3916">
        <v>8075.58</v>
      </c>
      <c r="F3916">
        <v>8108.14</v>
      </c>
      <c r="G3916">
        <v>1837.32</v>
      </c>
      <c r="H3916">
        <v>14910871.4</v>
      </c>
    </row>
    <row r="3917" spans="1:8" x14ac:dyDescent="0.3">
      <c r="A3917" s="8">
        <f>DATEVALUE(MID(B3917,1,10))+(IF(RIGHT(B3917,2)="PM",12,0)+MID(B3917,12,2))/24</f>
        <v>43741.583333333336</v>
      </c>
      <c r="B3917" t="s">
        <v>4086</v>
      </c>
      <c r="C3917">
        <v>8219.48</v>
      </c>
      <c r="D3917">
        <v>8220.67</v>
      </c>
      <c r="E3917">
        <v>8060</v>
      </c>
      <c r="F3917">
        <v>8100.15</v>
      </c>
      <c r="G3917">
        <v>4123.3500000000004</v>
      </c>
      <c r="H3917">
        <v>33487804.550000001</v>
      </c>
    </row>
    <row r="3918" spans="1:8" x14ac:dyDescent="0.3">
      <c r="A3918" s="8">
        <f>DATEVALUE(MID(B3918,1,10))+(IF(RIGHT(B3918,2)="PM",12,0)+MID(B3918,12,2))/24</f>
        <v>43741.541666666664</v>
      </c>
      <c r="B3918" t="s">
        <v>4087</v>
      </c>
      <c r="C3918">
        <v>8227.25</v>
      </c>
      <c r="D3918">
        <v>8242</v>
      </c>
      <c r="E3918">
        <v>8207.1</v>
      </c>
      <c r="F3918">
        <v>8219.48</v>
      </c>
      <c r="G3918">
        <v>806.84</v>
      </c>
      <c r="H3918">
        <v>6635944.8799999999</v>
      </c>
    </row>
    <row r="3919" spans="1:8" x14ac:dyDescent="0.3">
      <c r="A3919" s="8">
        <f>DATEVALUE(MID(B3919,1,10))+(IF(RIGHT(B3919,2)="PM",12,0)+MID(B3919,12,2))/24</f>
        <v>43742</v>
      </c>
      <c r="B3919" t="s">
        <v>4088</v>
      </c>
      <c r="C3919">
        <v>8217.02</v>
      </c>
      <c r="D3919">
        <v>8247.4</v>
      </c>
      <c r="E3919">
        <v>8205.0499999999993</v>
      </c>
      <c r="F3919">
        <v>8227.25</v>
      </c>
      <c r="G3919">
        <v>722.41</v>
      </c>
      <c r="H3919">
        <v>5948558.0199999996</v>
      </c>
    </row>
    <row r="3920" spans="1:8" x14ac:dyDescent="0.3">
      <c r="A3920" s="8">
        <f>DATEVALUE(MID(B3920,1,10))+(IF(RIGHT(B3920,2)="PM",12,0)+MID(B3920,12,2))/24</f>
        <v>43741.458333333336</v>
      </c>
      <c r="B3920" t="s">
        <v>4089</v>
      </c>
      <c r="C3920">
        <v>8215.23</v>
      </c>
      <c r="D3920">
        <v>8235.2099999999991</v>
      </c>
      <c r="E3920">
        <v>8200</v>
      </c>
      <c r="F3920">
        <v>8217.02</v>
      </c>
      <c r="G3920">
        <v>1128.04</v>
      </c>
      <c r="H3920">
        <v>9271541.0800000001</v>
      </c>
    </row>
    <row r="3921" spans="1:8" x14ac:dyDescent="0.3">
      <c r="A3921" s="8">
        <f>DATEVALUE(MID(B3921,1,10))+(IF(RIGHT(B3921,2)="PM",12,0)+MID(B3921,12,2))/24</f>
        <v>43741.416666666664</v>
      </c>
      <c r="B3921" t="s">
        <v>4090</v>
      </c>
      <c r="C3921">
        <v>8267.9599999999991</v>
      </c>
      <c r="D3921">
        <v>8269.51</v>
      </c>
      <c r="E3921">
        <v>8185.38</v>
      </c>
      <c r="F3921">
        <v>8215.23</v>
      </c>
      <c r="G3921">
        <v>1648.54</v>
      </c>
      <c r="H3921">
        <v>13558642.92</v>
      </c>
    </row>
    <row r="3922" spans="1:8" x14ac:dyDescent="0.3">
      <c r="A3922" s="8">
        <f>DATEVALUE(MID(B3922,1,10))+(IF(RIGHT(B3922,2)="PM",12,0)+MID(B3922,12,2))/24</f>
        <v>43741.375</v>
      </c>
      <c r="B3922" t="s">
        <v>4091</v>
      </c>
      <c r="C3922">
        <v>8291.14</v>
      </c>
      <c r="D3922">
        <v>8299.24</v>
      </c>
      <c r="E3922">
        <v>8250</v>
      </c>
      <c r="F3922">
        <v>8267.9599999999991</v>
      </c>
      <c r="G3922">
        <v>716.65</v>
      </c>
      <c r="H3922">
        <v>5925885.5199999996</v>
      </c>
    </row>
    <row r="3923" spans="1:8" x14ac:dyDescent="0.3">
      <c r="A3923" s="8">
        <f>DATEVALUE(MID(B3923,1,10))+(IF(RIGHT(B3923,2)="PM",12,0)+MID(B3923,12,2))/24</f>
        <v>43741.333333333336</v>
      </c>
      <c r="B3923" t="s">
        <v>4092</v>
      </c>
      <c r="C3923">
        <v>8261.43</v>
      </c>
      <c r="D3923">
        <v>8293.2900000000009</v>
      </c>
      <c r="E3923">
        <v>8237.2800000000007</v>
      </c>
      <c r="F3923">
        <v>8291.14</v>
      </c>
      <c r="G3923">
        <v>1047.08</v>
      </c>
      <c r="H3923">
        <v>8653944.1699999999</v>
      </c>
    </row>
    <row r="3924" spans="1:8" x14ac:dyDescent="0.3">
      <c r="A3924" s="8">
        <f>DATEVALUE(MID(B3924,1,10))+(IF(RIGHT(B3924,2)="PM",12,0)+MID(B3924,12,2))/24</f>
        <v>43741.291666666664</v>
      </c>
      <c r="B3924" t="s">
        <v>4093</v>
      </c>
      <c r="C3924">
        <v>8260.82</v>
      </c>
      <c r="D3924">
        <v>8276.08</v>
      </c>
      <c r="E3924">
        <v>8241</v>
      </c>
      <c r="F3924">
        <v>8261.43</v>
      </c>
      <c r="G3924">
        <v>1214.67</v>
      </c>
      <c r="H3924">
        <v>10031806.460000001</v>
      </c>
    </row>
    <row r="3925" spans="1:8" x14ac:dyDescent="0.3">
      <c r="A3925" s="8">
        <f>DATEVALUE(MID(B3925,1,10))+(IF(RIGHT(B3925,2)="PM",12,0)+MID(B3925,12,2))/24</f>
        <v>43741.25</v>
      </c>
      <c r="B3925" t="s">
        <v>4094</v>
      </c>
      <c r="C3925">
        <v>8281.36</v>
      </c>
      <c r="D3925">
        <v>8300.39</v>
      </c>
      <c r="E3925">
        <v>8258.41</v>
      </c>
      <c r="F3925">
        <v>8260.82</v>
      </c>
      <c r="G3925">
        <v>870.43</v>
      </c>
      <c r="H3925">
        <v>7212369.0199999996</v>
      </c>
    </row>
    <row r="3926" spans="1:8" x14ac:dyDescent="0.3">
      <c r="A3926" s="8">
        <f>DATEVALUE(MID(B3926,1,10))+(IF(RIGHT(B3926,2)="PM",12,0)+MID(B3926,12,2))/24</f>
        <v>43741.208333333336</v>
      </c>
      <c r="B3926" t="s">
        <v>4095</v>
      </c>
      <c r="C3926">
        <v>8332.43</v>
      </c>
      <c r="D3926">
        <v>8345.36</v>
      </c>
      <c r="E3926">
        <v>8258.33</v>
      </c>
      <c r="F3926">
        <v>8281.36</v>
      </c>
      <c r="G3926">
        <v>957.98</v>
      </c>
      <c r="H3926">
        <v>7957747.8799999999</v>
      </c>
    </row>
    <row r="3927" spans="1:8" x14ac:dyDescent="0.3">
      <c r="A3927" s="8">
        <f>DATEVALUE(MID(B3927,1,10))+(IF(RIGHT(B3927,2)="PM",12,0)+MID(B3927,12,2))/24</f>
        <v>43741.166666666664</v>
      </c>
      <c r="B3927" t="s">
        <v>4096</v>
      </c>
      <c r="C3927">
        <v>8327.52</v>
      </c>
      <c r="D3927">
        <v>8367.57</v>
      </c>
      <c r="E3927">
        <v>8327.52</v>
      </c>
      <c r="F3927">
        <v>8332.43</v>
      </c>
      <c r="G3927">
        <v>679.16</v>
      </c>
      <c r="H3927">
        <v>5667705.6299999999</v>
      </c>
    </row>
    <row r="3928" spans="1:8" x14ac:dyDescent="0.3">
      <c r="A3928" s="8">
        <f>DATEVALUE(MID(B3928,1,10))+(IF(RIGHT(B3928,2)="PM",12,0)+MID(B3928,12,2))/24</f>
        <v>43741.125</v>
      </c>
      <c r="B3928" t="s">
        <v>4097</v>
      </c>
      <c r="C3928">
        <v>8342.75</v>
      </c>
      <c r="D3928">
        <v>8344.7999999999993</v>
      </c>
      <c r="E3928">
        <v>8324.59</v>
      </c>
      <c r="F3928">
        <v>8327.52</v>
      </c>
      <c r="G3928">
        <v>375.78</v>
      </c>
      <c r="H3928">
        <v>3131338.19</v>
      </c>
    </row>
    <row r="3929" spans="1:8" x14ac:dyDescent="0.3">
      <c r="A3929" s="8">
        <f>DATEVALUE(MID(B3929,1,10))+(IF(RIGHT(B3929,2)="PM",12,0)+MID(B3929,12,2))/24</f>
        <v>43741.083333333336</v>
      </c>
      <c r="B3929" t="s">
        <v>4098</v>
      </c>
      <c r="C3929">
        <v>8319.68</v>
      </c>
      <c r="D3929">
        <v>8345</v>
      </c>
      <c r="E3929">
        <v>8317.7900000000009</v>
      </c>
      <c r="F3929">
        <v>8342.75</v>
      </c>
      <c r="G3929">
        <v>616.24</v>
      </c>
      <c r="H3929">
        <v>5135347.21</v>
      </c>
    </row>
    <row r="3930" spans="1:8" x14ac:dyDescent="0.3">
      <c r="A3930" s="8">
        <f>DATEVALUE(MID(B3930,1,10))+(IF(RIGHT(B3930,2)="PM",12,0)+MID(B3930,12,2))/24</f>
        <v>43741.041666666664</v>
      </c>
      <c r="B3930" t="s">
        <v>4099</v>
      </c>
      <c r="C3930">
        <v>8318.42</v>
      </c>
      <c r="D3930">
        <v>8344.7999999999993</v>
      </c>
      <c r="E3930">
        <v>8307.77</v>
      </c>
      <c r="F3930">
        <v>8319.68</v>
      </c>
      <c r="G3930">
        <v>604.62</v>
      </c>
      <c r="H3930">
        <v>5034225.76</v>
      </c>
    </row>
    <row r="3931" spans="1:8" x14ac:dyDescent="0.3">
      <c r="A3931" s="8">
        <f>DATEVALUE(MID(B3931,1,10))+(IF(RIGHT(B3931,2)="PM",12,0)+MID(B3931,12,2))/24</f>
        <v>43741.5</v>
      </c>
      <c r="B3931" t="s">
        <v>4100</v>
      </c>
      <c r="C3931">
        <v>8359.94</v>
      </c>
      <c r="D3931">
        <v>8393</v>
      </c>
      <c r="E3931">
        <v>8314.01</v>
      </c>
      <c r="F3931">
        <v>8318.42</v>
      </c>
      <c r="G3931">
        <v>1639.69</v>
      </c>
      <c r="H3931">
        <v>13688145.48</v>
      </c>
    </row>
    <row r="3932" spans="1:8" x14ac:dyDescent="0.3">
      <c r="A3932" s="8">
        <f>DATEVALUE(MID(B3932,1,10))+(IF(RIGHT(B3932,2)="PM",12,0)+MID(B3932,12,2))/24</f>
        <v>43740.958333333336</v>
      </c>
      <c r="B3932" t="s">
        <v>4101</v>
      </c>
      <c r="C3932">
        <v>8266.64</v>
      </c>
      <c r="D3932">
        <v>8373.91</v>
      </c>
      <c r="E3932">
        <v>8266.01</v>
      </c>
      <c r="F3932">
        <v>8359.94</v>
      </c>
      <c r="G3932">
        <v>2442.6999999999998</v>
      </c>
      <c r="H3932">
        <v>20354573.600000001</v>
      </c>
    </row>
    <row r="3933" spans="1:8" x14ac:dyDescent="0.3">
      <c r="A3933" s="8">
        <f>DATEVALUE(MID(B3933,1,10))+(IF(RIGHT(B3933,2)="PM",12,0)+MID(B3933,12,2))/24</f>
        <v>43740.916666666664</v>
      </c>
      <c r="B3933" t="s">
        <v>4102</v>
      </c>
      <c r="C3933">
        <v>8256.48</v>
      </c>
      <c r="D3933">
        <v>8279.56</v>
      </c>
      <c r="E3933">
        <v>8231.42</v>
      </c>
      <c r="F3933">
        <v>8266.64</v>
      </c>
      <c r="G3933">
        <v>561.53</v>
      </c>
      <c r="H3933">
        <v>4636823.3899999997</v>
      </c>
    </row>
    <row r="3934" spans="1:8" x14ac:dyDescent="0.3">
      <c r="A3934" s="8">
        <f>DATEVALUE(MID(B3934,1,10))+(IF(RIGHT(B3934,2)="PM",12,0)+MID(B3934,12,2))/24</f>
        <v>43740.875</v>
      </c>
      <c r="B3934" t="s">
        <v>4103</v>
      </c>
      <c r="C3934">
        <v>8224.1</v>
      </c>
      <c r="D3934">
        <v>8258</v>
      </c>
      <c r="E3934">
        <v>8223.9699999999993</v>
      </c>
      <c r="F3934">
        <v>8256.48</v>
      </c>
      <c r="G3934">
        <v>376.65</v>
      </c>
      <c r="H3934">
        <v>3103266.17</v>
      </c>
    </row>
    <row r="3935" spans="1:8" x14ac:dyDescent="0.3">
      <c r="A3935" s="8">
        <f>DATEVALUE(MID(B3935,1,10))+(IF(RIGHT(B3935,2)="PM",12,0)+MID(B3935,12,2))/24</f>
        <v>43740.833333333336</v>
      </c>
      <c r="B3935" t="s">
        <v>4104</v>
      </c>
      <c r="C3935">
        <v>8257.26</v>
      </c>
      <c r="D3935">
        <v>8269.2000000000007</v>
      </c>
      <c r="E3935">
        <v>8213.08</v>
      </c>
      <c r="F3935">
        <v>8224.1</v>
      </c>
      <c r="G3935">
        <v>693.13</v>
      </c>
      <c r="H3935">
        <v>5711617.2300000004</v>
      </c>
    </row>
    <row r="3936" spans="1:8" x14ac:dyDescent="0.3">
      <c r="A3936" s="8">
        <f>DATEVALUE(MID(B3936,1,10))+(IF(RIGHT(B3936,2)="PM",12,0)+MID(B3936,12,2))/24</f>
        <v>43740.791666666664</v>
      </c>
      <c r="B3936" t="s">
        <v>4105</v>
      </c>
      <c r="C3936">
        <v>8233.1299999999992</v>
      </c>
      <c r="D3936">
        <v>8263.36</v>
      </c>
      <c r="E3936">
        <v>8221.4599999999991</v>
      </c>
      <c r="F3936">
        <v>8257.26</v>
      </c>
      <c r="G3936">
        <v>613.84</v>
      </c>
      <c r="H3936">
        <v>5057405.33</v>
      </c>
    </row>
    <row r="3937" spans="1:8" x14ac:dyDescent="0.3">
      <c r="A3937" s="8">
        <f>DATEVALUE(MID(B3937,1,10))+(IF(RIGHT(B3937,2)="PM",12,0)+MID(B3937,12,2))/24</f>
        <v>43740.75</v>
      </c>
      <c r="B3937" t="s">
        <v>4106</v>
      </c>
      <c r="C3937">
        <v>8230.16</v>
      </c>
      <c r="D3937">
        <v>8264</v>
      </c>
      <c r="E3937">
        <v>8219.49</v>
      </c>
      <c r="F3937">
        <v>8233.1299999999992</v>
      </c>
      <c r="G3937">
        <v>823.04</v>
      </c>
      <c r="H3937">
        <v>6779977.3300000001</v>
      </c>
    </row>
    <row r="3938" spans="1:8" x14ac:dyDescent="0.3">
      <c r="A3938" s="8">
        <f>DATEVALUE(MID(B3938,1,10))+(IF(RIGHT(B3938,2)="PM",12,0)+MID(B3938,12,2))/24</f>
        <v>43740.708333333336</v>
      </c>
      <c r="B3938" t="s">
        <v>4107</v>
      </c>
      <c r="C3938">
        <v>8218.8799999999992</v>
      </c>
      <c r="D3938">
        <v>8239.75</v>
      </c>
      <c r="E3938">
        <v>8182.15</v>
      </c>
      <c r="F3938">
        <v>8230.16</v>
      </c>
      <c r="G3938">
        <v>1249.6099999999999</v>
      </c>
      <c r="H3938">
        <v>10256899.630000001</v>
      </c>
    </row>
    <row r="3939" spans="1:8" x14ac:dyDescent="0.3">
      <c r="A3939" s="8">
        <f>DATEVALUE(MID(B3939,1,10))+(IF(RIGHT(B3939,2)="PM",12,0)+MID(B3939,12,2))/24</f>
        <v>43740.666666666664</v>
      </c>
      <c r="B3939" t="s">
        <v>4108</v>
      </c>
      <c r="C3939">
        <v>8239.98</v>
      </c>
      <c r="D3939">
        <v>8271</v>
      </c>
      <c r="E3939">
        <v>8208.02</v>
      </c>
      <c r="F3939">
        <v>8218.8799999999992</v>
      </c>
      <c r="G3939">
        <v>1216.03</v>
      </c>
      <c r="H3939">
        <v>10026560.24</v>
      </c>
    </row>
    <row r="3940" spans="1:8" x14ac:dyDescent="0.3">
      <c r="A3940" s="8">
        <f>DATEVALUE(MID(B3940,1,10))+(IF(RIGHT(B3940,2)="PM",12,0)+MID(B3940,12,2))/24</f>
        <v>43740.625</v>
      </c>
      <c r="B3940" t="s">
        <v>4109</v>
      </c>
      <c r="C3940">
        <v>8236.44</v>
      </c>
      <c r="D3940">
        <v>8250</v>
      </c>
      <c r="E3940">
        <v>8211.31</v>
      </c>
      <c r="F3940">
        <v>8239.98</v>
      </c>
      <c r="G3940">
        <v>890.68</v>
      </c>
      <c r="H3940">
        <v>7330045.2800000003</v>
      </c>
    </row>
    <row r="3941" spans="1:8" x14ac:dyDescent="0.3">
      <c r="A3941" s="8">
        <f>DATEVALUE(MID(B3941,1,10))+(IF(RIGHT(B3941,2)="PM",12,0)+MID(B3941,12,2))/24</f>
        <v>43740.583333333336</v>
      </c>
      <c r="B3941" t="s">
        <v>4110</v>
      </c>
      <c r="C3941">
        <v>8216.7999999999993</v>
      </c>
      <c r="D3941">
        <v>8250</v>
      </c>
      <c r="E3941">
        <v>8187.29</v>
      </c>
      <c r="F3941">
        <v>8236.44</v>
      </c>
      <c r="G3941">
        <v>1226.56</v>
      </c>
      <c r="H3941">
        <v>10085754.720000001</v>
      </c>
    </row>
    <row r="3942" spans="1:8" x14ac:dyDescent="0.3">
      <c r="A3942" s="8">
        <f>DATEVALUE(MID(B3942,1,10))+(IF(RIGHT(B3942,2)="PM",12,0)+MID(B3942,12,2))/24</f>
        <v>43740.541666666664</v>
      </c>
      <c r="B3942" t="s">
        <v>4111</v>
      </c>
      <c r="C3942">
        <v>8229.1</v>
      </c>
      <c r="D3942">
        <v>8261.0400000000009</v>
      </c>
      <c r="E3942">
        <v>8200</v>
      </c>
      <c r="F3942">
        <v>8216.7999999999993</v>
      </c>
      <c r="G3942">
        <v>1234.6500000000001</v>
      </c>
      <c r="H3942">
        <v>10160072.98</v>
      </c>
    </row>
    <row r="3943" spans="1:8" x14ac:dyDescent="0.3">
      <c r="A3943" s="8">
        <f>DATEVALUE(MID(B3943,1,10))+(IF(RIGHT(B3943,2)="PM",12,0)+MID(B3943,12,2))/24</f>
        <v>43741</v>
      </c>
      <c r="B3943" t="s">
        <v>4112</v>
      </c>
      <c r="C3943">
        <v>8269.0400000000009</v>
      </c>
      <c r="D3943">
        <v>8300</v>
      </c>
      <c r="E3943">
        <v>8208</v>
      </c>
      <c r="F3943">
        <v>8229.1</v>
      </c>
      <c r="G3943">
        <v>1401.8</v>
      </c>
      <c r="H3943">
        <v>11559706.25</v>
      </c>
    </row>
    <row r="3944" spans="1:8" x14ac:dyDescent="0.3">
      <c r="A3944" s="8">
        <f>DATEVALUE(MID(B3944,1,10))+(IF(RIGHT(B3944,2)="PM",12,0)+MID(B3944,12,2))/24</f>
        <v>43740.458333333336</v>
      </c>
      <c r="B3944" t="s">
        <v>4113</v>
      </c>
      <c r="C3944">
        <v>8255.93</v>
      </c>
      <c r="D3944">
        <v>8289</v>
      </c>
      <c r="E3944">
        <v>8225.5300000000007</v>
      </c>
      <c r="F3944">
        <v>8269.0400000000009</v>
      </c>
      <c r="G3944">
        <v>850.96</v>
      </c>
      <c r="H3944">
        <v>7025137.96</v>
      </c>
    </row>
    <row r="3945" spans="1:8" x14ac:dyDescent="0.3">
      <c r="A3945" s="8">
        <f>DATEVALUE(MID(B3945,1,10))+(IF(RIGHT(B3945,2)="PM",12,0)+MID(B3945,12,2))/24</f>
        <v>43740.416666666664</v>
      </c>
      <c r="B3945" t="s">
        <v>4114</v>
      </c>
      <c r="C3945">
        <v>8234.67</v>
      </c>
      <c r="D3945">
        <v>8258.7800000000007</v>
      </c>
      <c r="E3945">
        <v>8211.0499999999993</v>
      </c>
      <c r="F3945">
        <v>8255.93</v>
      </c>
      <c r="G3945">
        <v>686.86</v>
      </c>
      <c r="H3945">
        <v>5654887.71</v>
      </c>
    </row>
    <row r="3946" spans="1:8" x14ac:dyDescent="0.3">
      <c r="A3946" s="8">
        <f>DATEVALUE(MID(B3946,1,10))+(IF(RIGHT(B3946,2)="PM",12,0)+MID(B3946,12,2))/24</f>
        <v>43740.375</v>
      </c>
      <c r="B3946" t="s">
        <v>4115</v>
      </c>
      <c r="C3946">
        <v>8237.94</v>
      </c>
      <c r="D3946">
        <v>8267.26</v>
      </c>
      <c r="E3946">
        <v>8220.4599999999991</v>
      </c>
      <c r="F3946">
        <v>8234.67</v>
      </c>
      <c r="G3946">
        <v>679.86</v>
      </c>
      <c r="H3946">
        <v>5604992.8200000003</v>
      </c>
    </row>
    <row r="3947" spans="1:8" x14ac:dyDescent="0.3">
      <c r="A3947" s="8">
        <f>DATEVALUE(MID(B3947,1,10))+(IF(RIGHT(B3947,2)="PM",12,0)+MID(B3947,12,2))/24</f>
        <v>43740.333333333336</v>
      </c>
      <c r="B3947" t="s">
        <v>4116</v>
      </c>
      <c r="C3947">
        <v>8204.36</v>
      </c>
      <c r="D3947">
        <v>8276.9699999999993</v>
      </c>
      <c r="E3947">
        <v>8202</v>
      </c>
      <c r="F3947">
        <v>8237.94</v>
      </c>
      <c r="G3947">
        <v>1137.1500000000001</v>
      </c>
      <c r="H3947">
        <v>9378176.8900000006</v>
      </c>
    </row>
    <row r="3948" spans="1:8" x14ac:dyDescent="0.3">
      <c r="A3948" s="8">
        <f>DATEVALUE(MID(B3948,1,10))+(IF(RIGHT(B3948,2)="PM",12,0)+MID(B3948,12,2))/24</f>
        <v>43740.291666666664</v>
      </c>
      <c r="B3948" t="s">
        <v>4117</v>
      </c>
      <c r="C3948">
        <v>8212.5400000000009</v>
      </c>
      <c r="D3948">
        <v>8240.85</v>
      </c>
      <c r="E3948">
        <v>8202.0300000000007</v>
      </c>
      <c r="F3948">
        <v>8204.36</v>
      </c>
      <c r="G3948">
        <v>1182.4000000000001</v>
      </c>
      <c r="H3948">
        <v>9720093.6699999999</v>
      </c>
    </row>
    <row r="3949" spans="1:8" x14ac:dyDescent="0.3">
      <c r="A3949" s="8">
        <f>DATEVALUE(MID(B3949,1,10))+(IF(RIGHT(B3949,2)="PM",12,0)+MID(B3949,12,2))/24</f>
        <v>43740.25</v>
      </c>
      <c r="B3949" t="s">
        <v>4118</v>
      </c>
      <c r="C3949">
        <v>8161.84</v>
      </c>
      <c r="D3949">
        <v>8219.9599999999991</v>
      </c>
      <c r="E3949">
        <v>8161.84</v>
      </c>
      <c r="F3949">
        <v>8212.5400000000009</v>
      </c>
      <c r="G3949">
        <v>1122.8399999999999</v>
      </c>
      <c r="H3949">
        <v>9201226.7899999991</v>
      </c>
    </row>
    <row r="3950" spans="1:8" x14ac:dyDescent="0.3">
      <c r="A3950" s="8">
        <f>DATEVALUE(MID(B3950,1,10))+(IF(RIGHT(B3950,2)="PM",12,0)+MID(B3950,12,2))/24</f>
        <v>43740.208333333336</v>
      </c>
      <c r="B3950" t="s">
        <v>4119</v>
      </c>
      <c r="C3950">
        <v>8209.4500000000007</v>
      </c>
      <c r="D3950">
        <v>8225</v>
      </c>
      <c r="E3950">
        <v>8151.22</v>
      </c>
      <c r="F3950">
        <v>8161.84</v>
      </c>
      <c r="G3950">
        <v>1698.15</v>
      </c>
      <c r="H3950">
        <v>13896402.08</v>
      </c>
    </row>
    <row r="3951" spans="1:8" x14ac:dyDescent="0.3">
      <c r="A3951" s="8">
        <f>DATEVALUE(MID(B3951,1,10))+(IF(RIGHT(B3951,2)="PM",12,0)+MID(B3951,12,2))/24</f>
        <v>43740.166666666664</v>
      </c>
      <c r="B3951" t="s">
        <v>4120</v>
      </c>
      <c r="C3951">
        <v>8244.94</v>
      </c>
      <c r="D3951">
        <v>8258.9</v>
      </c>
      <c r="E3951">
        <v>8181.02</v>
      </c>
      <c r="F3951">
        <v>8209.4500000000007</v>
      </c>
      <c r="G3951">
        <v>1043.77</v>
      </c>
      <c r="H3951">
        <v>8574746.4800000004</v>
      </c>
    </row>
    <row r="3952" spans="1:8" x14ac:dyDescent="0.3">
      <c r="A3952" s="8">
        <f>DATEVALUE(MID(B3952,1,10))+(IF(RIGHT(B3952,2)="PM",12,0)+MID(B3952,12,2))/24</f>
        <v>43740.125</v>
      </c>
      <c r="B3952" t="s">
        <v>4121</v>
      </c>
      <c r="C3952">
        <v>8247.85</v>
      </c>
      <c r="D3952">
        <v>8260</v>
      </c>
      <c r="E3952">
        <v>8205</v>
      </c>
      <c r="F3952">
        <v>8244.94</v>
      </c>
      <c r="G3952">
        <v>1218.6500000000001</v>
      </c>
      <c r="H3952">
        <v>10033012.17</v>
      </c>
    </row>
    <row r="3953" spans="1:8" x14ac:dyDescent="0.3">
      <c r="A3953" s="8">
        <f>DATEVALUE(MID(B3953,1,10))+(IF(RIGHT(B3953,2)="PM",12,0)+MID(B3953,12,2))/24</f>
        <v>43740.083333333336</v>
      </c>
      <c r="B3953" t="s">
        <v>4122</v>
      </c>
      <c r="C3953">
        <v>8279.35</v>
      </c>
      <c r="D3953">
        <v>8303.32</v>
      </c>
      <c r="E3953">
        <v>8245</v>
      </c>
      <c r="F3953">
        <v>8247.85</v>
      </c>
      <c r="G3953">
        <v>825.54</v>
      </c>
      <c r="H3953">
        <v>6823682.79</v>
      </c>
    </row>
    <row r="3954" spans="1:8" x14ac:dyDescent="0.3">
      <c r="A3954" s="8">
        <f>DATEVALUE(MID(B3954,1,10))+(IF(RIGHT(B3954,2)="PM",12,0)+MID(B3954,12,2))/24</f>
        <v>43740.041666666664</v>
      </c>
      <c r="B3954" t="s">
        <v>4123</v>
      </c>
      <c r="C3954">
        <v>8285.16</v>
      </c>
      <c r="D3954">
        <v>8330</v>
      </c>
      <c r="E3954">
        <v>8274.77</v>
      </c>
      <c r="F3954">
        <v>8279.35</v>
      </c>
      <c r="G3954">
        <v>621.14</v>
      </c>
      <c r="H3954">
        <v>5157544.9000000004</v>
      </c>
    </row>
    <row r="3955" spans="1:8" x14ac:dyDescent="0.3">
      <c r="A3955" s="8">
        <f>DATEVALUE(MID(B3955,1,10))+(IF(RIGHT(B3955,2)="PM",12,0)+MID(B3955,12,2))/24</f>
        <v>43740.5</v>
      </c>
      <c r="B3955" t="s">
        <v>4124</v>
      </c>
      <c r="C3955">
        <v>8292.44</v>
      </c>
      <c r="D3955">
        <v>8329</v>
      </c>
      <c r="E3955">
        <v>8265</v>
      </c>
      <c r="F3955">
        <v>8285.16</v>
      </c>
      <c r="G3955">
        <v>615.65</v>
      </c>
      <c r="H3955">
        <v>5105031.05</v>
      </c>
    </row>
    <row r="3956" spans="1:8" x14ac:dyDescent="0.3">
      <c r="A3956" s="8">
        <f>DATEVALUE(MID(B3956,1,10))+(IF(RIGHT(B3956,2)="PM",12,0)+MID(B3956,12,2))/24</f>
        <v>43739.958333333336</v>
      </c>
      <c r="B3956" t="s">
        <v>4125</v>
      </c>
      <c r="C3956">
        <v>8326.3799999999992</v>
      </c>
      <c r="D3956">
        <v>8365</v>
      </c>
      <c r="E3956">
        <v>8265.08</v>
      </c>
      <c r="F3956">
        <v>8292.44</v>
      </c>
      <c r="G3956">
        <v>826.84</v>
      </c>
      <c r="H3956">
        <v>6865400.5800000001</v>
      </c>
    </row>
    <row r="3957" spans="1:8" x14ac:dyDescent="0.3">
      <c r="A3957" s="8">
        <f>DATEVALUE(MID(B3957,1,10))+(IF(RIGHT(B3957,2)="PM",12,0)+MID(B3957,12,2))/24</f>
        <v>43739.916666666664</v>
      </c>
      <c r="B3957" t="s">
        <v>4126</v>
      </c>
      <c r="C3957">
        <v>8299.92</v>
      </c>
      <c r="D3957">
        <v>8346.0400000000009</v>
      </c>
      <c r="E3957">
        <v>8270.01</v>
      </c>
      <c r="F3957">
        <v>8326.3799999999992</v>
      </c>
      <c r="G3957">
        <v>733.99</v>
      </c>
      <c r="H3957">
        <v>6100740.3099999996</v>
      </c>
    </row>
    <row r="3958" spans="1:8" x14ac:dyDescent="0.3">
      <c r="A3958" s="8">
        <f>DATEVALUE(MID(B3958,1,10))+(IF(RIGHT(B3958,2)="PM",12,0)+MID(B3958,12,2))/24</f>
        <v>43739.875</v>
      </c>
      <c r="B3958" t="s">
        <v>4127</v>
      </c>
      <c r="C3958">
        <v>8347</v>
      </c>
      <c r="D3958">
        <v>8393.9699999999993</v>
      </c>
      <c r="E3958">
        <v>8283</v>
      </c>
      <c r="F3958">
        <v>8299.92</v>
      </c>
      <c r="G3958">
        <v>900.12</v>
      </c>
      <c r="H3958">
        <v>7507127.6100000003</v>
      </c>
    </row>
    <row r="3959" spans="1:8" x14ac:dyDescent="0.3">
      <c r="A3959" s="8">
        <f>DATEVALUE(MID(B3959,1,10))+(IF(RIGHT(B3959,2)="PM",12,0)+MID(B3959,12,2))/24</f>
        <v>43739.833333333336</v>
      </c>
      <c r="B3959" t="s">
        <v>4128</v>
      </c>
      <c r="C3959">
        <v>8302.6</v>
      </c>
      <c r="D3959">
        <v>8399</v>
      </c>
      <c r="E3959">
        <v>8275</v>
      </c>
      <c r="F3959">
        <v>8347</v>
      </c>
      <c r="G3959">
        <v>1213.46</v>
      </c>
      <c r="H3959">
        <v>10107479.619999999</v>
      </c>
    </row>
    <row r="3960" spans="1:8" x14ac:dyDescent="0.3">
      <c r="A3960" s="8">
        <f>DATEVALUE(MID(B3960,1,10))+(IF(RIGHT(B3960,2)="PM",12,0)+MID(B3960,12,2))/24</f>
        <v>43739.791666666664</v>
      </c>
      <c r="B3960" t="s">
        <v>4129</v>
      </c>
      <c r="C3960">
        <v>8289</v>
      </c>
      <c r="D3960">
        <v>8302.6299999999992</v>
      </c>
      <c r="E3960">
        <v>8225.3799999999992</v>
      </c>
      <c r="F3960">
        <v>8302.6</v>
      </c>
      <c r="G3960">
        <v>1153.3399999999999</v>
      </c>
      <c r="H3960">
        <v>9537478.1500000004</v>
      </c>
    </row>
    <row r="3961" spans="1:8" x14ac:dyDescent="0.3">
      <c r="A3961" s="8">
        <f>DATEVALUE(MID(B3961,1,10))+(IF(RIGHT(B3961,2)="PM",12,0)+MID(B3961,12,2))/24</f>
        <v>43739.75</v>
      </c>
      <c r="B3961" t="s">
        <v>4130</v>
      </c>
      <c r="C3961">
        <v>8277.2199999999993</v>
      </c>
      <c r="D3961">
        <v>8333.2000000000007</v>
      </c>
      <c r="E3961">
        <v>8241.3799999999992</v>
      </c>
      <c r="F3961">
        <v>8289</v>
      </c>
      <c r="G3961">
        <v>1986.95</v>
      </c>
      <c r="H3961">
        <v>16475138.130000001</v>
      </c>
    </row>
    <row r="3962" spans="1:8" x14ac:dyDescent="0.3">
      <c r="A3962" s="8">
        <f>DATEVALUE(MID(B3962,1,10))+(IF(RIGHT(B3962,2)="PM",12,0)+MID(B3962,12,2))/24</f>
        <v>43739.708333333336</v>
      </c>
      <c r="B3962" t="s">
        <v>4131</v>
      </c>
      <c r="C3962">
        <v>8429.27</v>
      </c>
      <c r="D3962">
        <v>8497</v>
      </c>
      <c r="E3962">
        <v>8235</v>
      </c>
      <c r="F3962">
        <v>8277.2199999999993</v>
      </c>
      <c r="G3962">
        <v>4346.96</v>
      </c>
      <c r="H3962">
        <v>36337046.590000004</v>
      </c>
    </row>
    <row r="3963" spans="1:8" x14ac:dyDescent="0.3">
      <c r="A3963" s="8">
        <f>DATEVALUE(MID(B3963,1,10))+(IF(RIGHT(B3963,2)="PM",12,0)+MID(B3963,12,2))/24</f>
        <v>43739.666666666664</v>
      </c>
      <c r="B3963" t="s">
        <v>4132</v>
      </c>
      <c r="C3963">
        <v>8365.5</v>
      </c>
      <c r="D3963">
        <v>8465</v>
      </c>
      <c r="E3963">
        <v>8321.99</v>
      </c>
      <c r="F3963">
        <v>8429.27</v>
      </c>
      <c r="G3963">
        <v>2039.93</v>
      </c>
      <c r="H3963">
        <v>17148611.609999999</v>
      </c>
    </row>
    <row r="3964" spans="1:8" x14ac:dyDescent="0.3">
      <c r="A3964" s="8">
        <f>DATEVALUE(MID(B3964,1,10))+(IF(RIGHT(B3964,2)="PM",12,0)+MID(B3964,12,2))/24</f>
        <v>43739.625</v>
      </c>
      <c r="B3964" t="s">
        <v>4133</v>
      </c>
      <c r="C3964">
        <v>8335.1200000000008</v>
      </c>
      <c r="D3964">
        <v>8371</v>
      </c>
      <c r="E3964">
        <v>8305</v>
      </c>
      <c r="F3964">
        <v>8365.5</v>
      </c>
      <c r="G3964">
        <v>1167.97</v>
      </c>
      <c r="H3964">
        <v>9729378.1999999993</v>
      </c>
    </row>
    <row r="3965" spans="1:8" x14ac:dyDescent="0.3">
      <c r="A3965" s="8">
        <f>DATEVALUE(MID(B3965,1,10))+(IF(RIGHT(B3965,2)="PM",12,0)+MID(B3965,12,2))/24</f>
        <v>43739.583333333336</v>
      </c>
      <c r="B3965" t="s">
        <v>4134</v>
      </c>
      <c r="C3965">
        <v>8343.56</v>
      </c>
      <c r="D3965">
        <v>8360.99</v>
      </c>
      <c r="E3965">
        <v>8311.85</v>
      </c>
      <c r="F3965">
        <v>8335.1200000000008</v>
      </c>
      <c r="G3965">
        <v>1237.79</v>
      </c>
      <c r="H3965">
        <v>10319204.220000001</v>
      </c>
    </row>
    <row r="3966" spans="1:8" x14ac:dyDescent="0.3">
      <c r="A3966" s="8">
        <f>DATEVALUE(MID(B3966,1,10))+(IF(RIGHT(B3966,2)="PM",12,0)+MID(B3966,12,2))/24</f>
        <v>43739.541666666664</v>
      </c>
      <c r="B3966" t="s">
        <v>4135</v>
      </c>
      <c r="C3966">
        <v>8314.32</v>
      </c>
      <c r="D3966">
        <v>8380</v>
      </c>
      <c r="E3966">
        <v>8270.2199999999993</v>
      </c>
      <c r="F3966">
        <v>8343.56</v>
      </c>
      <c r="G3966">
        <v>1976.83</v>
      </c>
      <c r="H3966">
        <v>16466796.779999999</v>
      </c>
    </row>
    <row r="3967" spans="1:8" x14ac:dyDescent="0.3">
      <c r="A3967" s="8">
        <f>DATEVALUE(MID(B3967,1,10))+(IF(RIGHT(B3967,2)="PM",12,0)+MID(B3967,12,2))/24</f>
        <v>43740</v>
      </c>
      <c r="B3967" t="s">
        <v>4136</v>
      </c>
      <c r="C3967">
        <v>8353.42</v>
      </c>
      <c r="D3967">
        <v>8428.02</v>
      </c>
      <c r="E3967">
        <v>8295</v>
      </c>
      <c r="F3967">
        <v>8314.32</v>
      </c>
      <c r="G3967">
        <v>2359.65</v>
      </c>
      <c r="H3967">
        <v>19711962.100000001</v>
      </c>
    </row>
    <row r="3968" spans="1:8" x14ac:dyDescent="0.3">
      <c r="A3968" s="8">
        <f>DATEVALUE(MID(B3968,1,10))+(IF(RIGHT(B3968,2)="PM",12,0)+MID(B3968,12,2))/24</f>
        <v>43739.458333333336</v>
      </c>
      <c r="B3968" t="s">
        <v>4137</v>
      </c>
      <c r="C3968">
        <v>8305.9699999999993</v>
      </c>
      <c r="D3968">
        <v>8353.99</v>
      </c>
      <c r="E3968">
        <v>8282.06</v>
      </c>
      <c r="F3968">
        <v>8353.42</v>
      </c>
      <c r="G3968">
        <v>998.32</v>
      </c>
      <c r="H3968">
        <v>8309000.0499999998</v>
      </c>
    </row>
    <row r="3969" spans="1:8" x14ac:dyDescent="0.3">
      <c r="A3969" s="8">
        <f>DATEVALUE(MID(B3969,1,10))+(IF(RIGHT(B3969,2)="PM",12,0)+MID(B3969,12,2))/24</f>
        <v>43739.416666666664</v>
      </c>
      <c r="B3969" t="s">
        <v>4138</v>
      </c>
      <c r="C3969">
        <v>8317.1299999999992</v>
      </c>
      <c r="D3969">
        <v>8359.7900000000009</v>
      </c>
      <c r="E3969">
        <v>8296.34</v>
      </c>
      <c r="F3969">
        <v>8305.9699999999993</v>
      </c>
      <c r="G3969">
        <v>1221.97</v>
      </c>
      <c r="H3969">
        <v>10177106.76</v>
      </c>
    </row>
    <row r="3970" spans="1:8" x14ac:dyDescent="0.3">
      <c r="A3970" s="8">
        <f>DATEVALUE(MID(B3970,1,10))+(IF(RIGHT(B3970,2)="PM",12,0)+MID(B3970,12,2))/24</f>
        <v>43739.375</v>
      </c>
      <c r="B3970" t="s">
        <v>4139</v>
      </c>
      <c r="C3970">
        <v>8376.2800000000007</v>
      </c>
      <c r="D3970">
        <v>8378.41</v>
      </c>
      <c r="E3970">
        <v>8290</v>
      </c>
      <c r="F3970">
        <v>8317.1299999999992</v>
      </c>
      <c r="G3970">
        <v>1947.36</v>
      </c>
      <c r="H3970">
        <v>16201666.460000001</v>
      </c>
    </row>
    <row r="3971" spans="1:8" x14ac:dyDescent="0.3">
      <c r="A3971" s="8">
        <f>DATEVALUE(MID(B3971,1,10))+(IF(RIGHT(B3971,2)="PM",12,0)+MID(B3971,12,2))/24</f>
        <v>43739.333333333336</v>
      </c>
      <c r="B3971" t="s">
        <v>4140</v>
      </c>
      <c r="C3971">
        <v>8407.1200000000008</v>
      </c>
      <c r="D3971">
        <v>8412.7199999999993</v>
      </c>
      <c r="E3971">
        <v>8345</v>
      </c>
      <c r="F3971">
        <v>8376.2800000000007</v>
      </c>
      <c r="G3971">
        <v>1297.6199999999999</v>
      </c>
      <c r="H3971">
        <v>10868696.35</v>
      </c>
    </row>
    <row r="3972" spans="1:8" x14ac:dyDescent="0.3">
      <c r="A3972" s="8">
        <f>DATEVALUE(MID(B3972,1,10))+(IF(RIGHT(B3972,2)="PM",12,0)+MID(B3972,12,2))/24</f>
        <v>43739.291666666664</v>
      </c>
      <c r="B3972" t="s">
        <v>4141</v>
      </c>
      <c r="C3972">
        <v>8386.33</v>
      </c>
      <c r="D3972">
        <v>8418.92</v>
      </c>
      <c r="E3972">
        <v>8346.3799999999992</v>
      </c>
      <c r="F3972">
        <v>8407.1200000000008</v>
      </c>
      <c r="G3972">
        <v>1008.09</v>
      </c>
      <c r="H3972">
        <v>8447902.7899999991</v>
      </c>
    </row>
    <row r="3973" spans="1:8" x14ac:dyDescent="0.3">
      <c r="A3973" s="8">
        <f>DATEVALUE(MID(B3973,1,10))+(IF(RIGHT(B3973,2)="PM",12,0)+MID(B3973,12,2))/24</f>
        <v>43739.25</v>
      </c>
      <c r="B3973" t="s">
        <v>4142</v>
      </c>
      <c r="C3973">
        <v>8419.86</v>
      </c>
      <c r="D3973">
        <v>8420</v>
      </c>
      <c r="E3973">
        <v>8340.74</v>
      </c>
      <c r="F3973">
        <v>8386.33</v>
      </c>
      <c r="G3973">
        <v>1552.24</v>
      </c>
      <c r="H3973">
        <v>13009543.380000001</v>
      </c>
    </row>
    <row r="3974" spans="1:8" x14ac:dyDescent="0.3">
      <c r="A3974" s="8">
        <f>DATEVALUE(MID(B3974,1,10))+(IF(RIGHT(B3974,2)="PM",12,0)+MID(B3974,12,2))/24</f>
        <v>43739.208333333336</v>
      </c>
      <c r="B3974" t="s">
        <v>4143</v>
      </c>
      <c r="C3974">
        <v>8423.57</v>
      </c>
      <c r="D3974">
        <v>8440</v>
      </c>
      <c r="E3974">
        <v>8400</v>
      </c>
      <c r="F3974">
        <v>8419.86</v>
      </c>
      <c r="G3974">
        <v>1073.96</v>
      </c>
      <c r="H3974">
        <v>9040745.3900000006</v>
      </c>
    </row>
    <row r="3975" spans="1:8" x14ac:dyDescent="0.3">
      <c r="A3975" s="8">
        <f>DATEVALUE(MID(B3975,1,10))+(IF(RIGHT(B3975,2)="PM",12,0)+MID(B3975,12,2))/24</f>
        <v>43739.166666666664</v>
      </c>
      <c r="B3975" t="s">
        <v>4144</v>
      </c>
      <c r="C3975">
        <v>8396.93</v>
      </c>
      <c r="D3975">
        <v>8470.5</v>
      </c>
      <c r="E3975">
        <v>8386</v>
      </c>
      <c r="F3975">
        <v>8423.57</v>
      </c>
      <c r="G3975">
        <v>1470.48</v>
      </c>
      <c r="H3975">
        <v>12397480.27</v>
      </c>
    </row>
    <row r="3976" spans="1:8" x14ac:dyDescent="0.3">
      <c r="A3976" s="8">
        <f>DATEVALUE(MID(B3976,1,10))+(IF(RIGHT(B3976,2)="PM",12,0)+MID(B3976,12,2))/24</f>
        <v>43739.125</v>
      </c>
      <c r="B3976" t="s">
        <v>4145</v>
      </c>
      <c r="C3976">
        <v>8412.8700000000008</v>
      </c>
      <c r="D3976">
        <v>8500</v>
      </c>
      <c r="E3976">
        <v>8396.08</v>
      </c>
      <c r="F3976">
        <v>8396.93</v>
      </c>
      <c r="G3976">
        <v>2987.42</v>
      </c>
      <c r="H3976">
        <v>25248562.059999999</v>
      </c>
    </row>
    <row r="3977" spans="1:8" x14ac:dyDescent="0.3">
      <c r="A3977" s="8">
        <f>DATEVALUE(MID(B3977,1,10))+(IF(RIGHT(B3977,2)="PM",12,0)+MID(B3977,12,2))/24</f>
        <v>43739.083333333336</v>
      </c>
      <c r="B3977" t="s">
        <v>4146</v>
      </c>
      <c r="C3977">
        <v>8269.83</v>
      </c>
      <c r="D3977">
        <v>8438.0499999999993</v>
      </c>
      <c r="E3977">
        <v>8265.14</v>
      </c>
      <c r="F3977">
        <v>8412.8700000000008</v>
      </c>
      <c r="G3977">
        <v>3608.88</v>
      </c>
      <c r="H3977">
        <v>30176085.77</v>
      </c>
    </row>
    <row r="3978" spans="1:8" x14ac:dyDescent="0.3">
      <c r="A3978" s="8">
        <f>DATEVALUE(MID(B3978,1,10))+(IF(RIGHT(B3978,2)="PM",12,0)+MID(B3978,12,2))/24</f>
        <v>43739.041666666664</v>
      </c>
      <c r="B3978" t="s">
        <v>4147</v>
      </c>
      <c r="C3978">
        <v>8199.66</v>
      </c>
      <c r="D3978">
        <v>8295</v>
      </c>
      <c r="E3978">
        <v>8173.05</v>
      </c>
      <c r="F3978">
        <v>8269.83</v>
      </c>
      <c r="G3978">
        <v>1297.92</v>
      </c>
      <c r="H3978">
        <v>10680572.52</v>
      </c>
    </row>
    <row r="3979" spans="1:8" x14ac:dyDescent="0.3">
      <c r="A3979" s="8">
        <f>DATEVALUE(MID(B3979,1,10))+(IF(RIGHT(B3979,2)="PM",12,0)+MID(B3979,12,2))/24</f>
        <v>43739.5</v>
      </c>
      <c r="B3979" t="s">
        <v>4148</v>
      </c>
      <c r="C3979">
        <v>8289.34</v>
      </c>
      <c r="D3979">
        <v>8310.08</v>
      </c>
      <c r="E3979">
        <v>8188</v>
      </c>
      <c r="F3979">
        <v>8199.66</v>
      </c>
      <c r="G3979">
        <v>1745.45</v>
      </c>
      <c r="H3979">
        <v>14388541.83</v>
      </c>
    </row>
    <row r="3980" spans="1:8" x14ac:dyDescent="0.3">
      <c r="A3980" s="8">
        <f>DATEVALUE(MID(B3980,1,10))+(IF(RIGHT(B3980,2)="PM",12,0)+MID(B3980,12,2))/24</f>
        <v>43738.958333333336</v>
      </c>
      <c r="B3980" t="s">
        <v>4149</v>
      </c>
      <c r="C3980">
        <v>8218.58</v>
      </c>
      <c r="D3980">
        <v>8295</v>
      </c>
      <c r="E3980">
        <v>8217.93</v>
      </c>
      <c r="F3980">
        <v>8289.34</v>
      </c>
      <c r="G3980">
        <v>891.32</v>
      </c>
      <c r="H3980">
        <v>7358451.8700000001</v>
      </c>
    </row>
    <row r="3981" spans="1:8" x14ac:dyDescent="0.3">
      <c r="A3981" s="8">
        <f>DATEVALUE(MID(B3981,1,10))+(IF(RIGHT(B3981,2)="PM",12,0)+MID(B3981,12,2))/24</f>
        <v>43738.916666666664</v>
      </c>
      <c r="B3981" t="s">
        <v>4150</v>
      </c>
      <c r="C3981">
        <v>8233.4500000000007</v>
      </c>
      <c r="D3981">
        <v>8273.5499999999993</v>
      </c>
      <c r="E3981">
        <v>8201</v>
      </c>
      <c r="F3981">
        <v>8218.58</v>
      </c>
      <c r="G3981">
        <v>778.94</v>
      </c>
      <c r="H3981">
        <v>6414426.3600000003</v>
      </c>
    </row>
    <row r="3982" spans="1:8" x14ac:dyDescent="0.3">
      <c r="A3982" s="8">
        <f>DATEVALUE(MID(B3982,1,10))+(IF(RIGHT(B3982,2)="PM",12,0)+MID(B3982,12,2))/24</f>
        <v>43738.875</v>
      </c>
      <c r="B3982" t="s">
        <v>4151</v>
      </c>
      <c r="C3982">
        <v>8214.67</v>
      </c>
      <c r="D3982">
        <v>8270</v>
      </c>
      <c r="E3982">
        <v>8171</v>
      </c>
      <c r="F3982">
        <v>8233.4500000000007</v>
      </c>
      <c r="G3982">
        <v>950.67</v>
      </c>
      <c r="H3982">
        <v>7804637.5700000003</v>
      </c>
    </row>
    <row r="3983" spans="1:8" x14ac:dyDescent="0.3">
      <c r="A3983" s="8">
        <f>DATEVALUE(MID(B3983,1,10))+(IF(RIGHT(B3983,2)="PM",12,0)+MID(B3983,12,2))/24</f>
        <v>43738.833333333336</v>
      </c>
      <c r="B3983" t="s">
        <v>4152</v>
      </c>
      <c r="C3983">
        <v>8269.5300000000007</v>
      </c>
      <c r="D3983">
        <v>8275</v>
      </c>
      <c r="E3983">
        <v>8163.36</v>
      </c>
      <c r="F3983">
        <v>8214.67</v>
      </c>
      <c r="G3983">
        <v>1980.24</v>
      </c>
      <c r="H3983">
        <v>16250785.49</v>
      </c>
    </row>
    <row r="3984" spans="1:8" x14ac:dyDescent="0.3">
      <c r="A3984" s="8">
        <f>DATEVALUE(MID(B3984,1,10))+(IF(RIGHT(B3984,2)="PM",12,0)+MID(B3984,12,2))/24</f>
        <v>43738.791666666664</v>
      </c>
      <c r="B3984" t="s">
        <v>4153</v>
      </c>
      <c r="C3984">
        <v>8258.9599999999991</v>
      </c>
      <c r="D3984">
        <v>8274</v>
      </c>
      <c r="E3984">
        <v>8232.35</v>
      </c>
      <c r="F3984">
        <v>8269.5300000000007</v>
      </c>
      <c r="G3984">
        <v>680.51</v>
      </c>
      <c r="H3984">
        <v>5612668.6699999999</v>
      </c>
    </row>
    <row r="3985" spans="1:8" x14ac:dyDescent="0.3">
      <c r="A3985" s="8">
        <f>DATEVALUE(MID(B3985,1,10))+(IF(RIGHT(B3985,2)="PM",12,0)+MID(B3985,12,2))/24</f>
        <v>43738.75</v>
      </c>
      <c r="B3985" t="s">
        <v>4154</v>
      </c>
      <c r="C3985">
        <v>8230.7800000000007</v>
      </c>
      <c r="D3985">
        <v>8295.82</v>
      </c>
      <c r="E3985">
        <v>8230.7800000000007</v>
      </c>
      <c r="F3985">
        <v>8258.9599999999991</v>
      </c>
      <c r="G3985">
        <v>1523.87</v>
      </c>
      <c r="H3985">
        <v>12602979.5</v>
      </c>
    </row>
    <row r="3986" spans="1:8" x14ac:dyDescent="0.3">
      <c r="A3986" s="8">
        <f>DATEVALUE(MID(B3986,1,10))+(IF(RIGHT(B3986,2)="PM",12,0)+MID(B3986,12,2))/24</f>
        <v>43738.708333333336</v>
      </c>
      <c r="B3986" t="s">
        <v>4155</v>
      </c>
      <c r="C3986">
        <v>8260.01</v>
      </c>
      <c r="D3986">
        <v>8268.58</v>
      </c>
      <c r="E3986">
        <v>8188</v>
      </c>
      <c r="F3986">
        <v>8230.7800000000007</v>
      </c>
      <c r="G3986">
        <v>1469.7</v>
      </c>
      <c r="H3986">
        <v>12091239.59</v>
      </c>
    </row>
    <row r="3987" spans="1:8" x14ac:dyDescent="0.3">
      <c r="A3987" s="8">
        <f>DATEVALUE(MID(B3987,1,10))+(IF(RIGHT(B3987,2)="PM",12,0)+MID(B3987,12,2))/24</f>
        <v>43738.666666666664</v>
      </c>
      <c r="B3987" t="s">
        <v>4156</v>
      </c>
      <c r="C3987">
        <v>8283.85</v>
      </c>
      <c r="D3987">
        <v>8337.26</v>
      </c>
      <c r="E3987">
        <v>8232.0499999999993</v>
      </c>
      <c r="F3987">
        <v>8260.01</v>
      </c>
      <c r="G3987">
        <v>2649.5</v>
      </c>
      <c r="H3987">
        <v>21917004.09</v>
      </c>
    </row>
    <row r="3988" spans="1:8" x14ac:dyDescent="0.3">
      <c r="A3988" s="8">
        <f>DATEVALUE(MID(B3988,1,10))+(IF(RIGHT(B3988,2)="PM",12,0)+MID(B3988,12,2))/24</f>
        <v>43738.625</v>
      </c>
      <c r="B3988" t="s">
        <v>4157</v>
      </c>
      <c r="C3988">
        <v>8201.57</v>
      </c>
      <c r="D3988">
        <v>8300</v>
      </c>
      <c r="E3988">
        <v>8200.26</v>
      </c>
      <c r="F3988">
        <v>8283.85</v>
      </c>
      <c r="G3988">
        <v>4661.16</v>
      </c>
      <c r="H3988">
        <v>38510169.380000003</v>
      </c>
    </row>
    <row r="3989" spans="1:8" x14ac:dyDescent="0.3">
      <c r="A3989" s="8">
        <f>DATEVALUE(MID(B3989,1,10))+(IF(RIGHT(B3989,2)="PM",12,0)+MID(B3989,12,2))/24</f>
        <v>43738.583333333336</v>
      </c>
      <c r="B3989" t="s">
        <v>4158</v>
      </c>
      <c r="C3989">
        <v>8114.76</v>
      </c>
      <c r="D3989">
        <v>8257</v>
      </c>
      <c r="E3989">
        <v>8090.42</v>
      </c>
      <c r="F3989">
        <v>8201.57</v>
      </c>
      <c r="G3989">
        <v>2910.81</v>
      </c>
      <c r="H3989">
        <v>23765702.489999998</v>
      </c>
    </row>
    <row r="3990" spans="1:8" x14ac:dyDescent="0.3">
      <c r="A3990" s="8">
        <f>DATEVALUE(MID(B3990,1,10))+(IF(RIGHT(B3990,2)="PM",12,0)+MID(B3990,12,2))/24</f>
        <v>43738.541666666664</v>
      </c>
      <c r="B3990" t="s">
        <v>4159</v>
      </c>
      <c r="C3990">
        <v>7998.49</v>
      </c>
      <c r="D3990">
        <v>8152.8</v>
      </c>
      <c r="E3990">
        <v>7997.91</v>
      </c>
      <c r="F3990">
        <v>8114.76</v>
      </c>
      <c r="G3990">
        <v>4129.4399999999996</v>
      </c>
      <c r="H3990">
        <v>33437366.989999998</v>
      </c>
    </row>
    <row r="3991" spans="1:8" x14ac:dyDescent="0.3">
      <c r="A3991" s="8">
        <f>DATEVALUE(MID(B3991,1,10))+(IF(RIGHT(B3991,2)="PM",12,0)+MID(B3991,12,2))/24</f>
        <v>43739</v>
      </c>
      <c r="B3991" t="s">
        <v>4160</v>
      </c>
      <c r="C3991">
        <v>8031.3</v>
      </c>
      <c r="D3991">
        <v>8056.47</v>
      </c>
      <c r="E3991">
        <v>7982.56</v>
      </c>
      <c r="F3991">
        <v>7998.49</v>
      </c>
      <c r="G3991">
        <v>1342.51</v>
      </c>
      <c r="H3991">
        <v>10761223.710000001</v>
      </c>
    </row>
    <row r="3992" spans="1:8" x14ac:dyDescent="0.3">
      <c r="A3992" s="8">
        <f>DATEVALUE(MID(B3992,1,10))+(IF(RIGHT(B3992,2)="PM",12,0)+MID(B3992,12,2))/24</f>
        <v>43738.458333333336</v>
      </c>
      <c r="B3992" t="s">
        <v>4161</v>
      </c>
      <c r="C3992">
        <v>8042.09</v>
      </c>
      <c r="D3992">
        <v>8099</v>
      </c>
      <c r="E3992">
        <v>8010.8</v>
      </c>
      <c r="F3992">
        <v>8031.3</v>
      </c>
      <c r="G3992">
        <v>2108.4699999999998</v>
      </c>
      <c r="H3992">
        <v>16960000.390000001</v>
      </c>
    </row>
    <row r="3993" spans="1:8" x14ac:dyDescent="0.3">
      <c r="A3993" s="8">
        <f>DATEVALUE(MID(B3993,1,10))+(IF(RIGHT(B3993,2)="PM",12,0)+MID(B3993,12,2))/24</f>
        <v>43738.416666666664</v>
      </c>
      <c r="B3993" t="s">
        <v>4162</v>
      </c>
      <c r="C3993">
        <v>8002.64</v>
      </c>
      <c r="D3993">
        <v>8088</v>
      </c>
      <c r="E3993">
        <v>7986.14</v>
      </c>
      <c r="F3993">
        <v>8042.09</v>
      </c>
      <c r="G3993">
        <v>2937.26</v>
      </c>
      <c r="H3993">
        <v>23596908.219999999</v>
      </c>
    </row>
    <row r="3994" spans="1:8" x14ac:dyDescent="0.3">
      <c r="A3994" s="8">
        <f>DATEVALUE(MID(B3994,1,10))+(IF(RIGHT(B3994,2)="PM",12,0)+MID(B3994,12,2))/24</f>
        <v>43738.375</v>
      </c>
      <c r="B3994" t="s">
        <v>4163</v>
      </c>
      <c r="C3994">
        <v>7866.92</v>
      </c>
      <c r="D3994">
        <v>8040</v>
      </c>
      <c r="E3994">
        <v>7842</v>
      </c>
      <c r="F3994">
        <v>8002.64</v>
      </c>
      <c r="G3994">
        <v>3397.52</v>
      </c>
      <c r="H3994">
        <v>26983046.670000002</v>
      </c>
    </row>
    <row r="3995" spans="1:8" x14ac:dyDescent="0.3">
      <c r="A3995" s="8">
        <f>DATEVALUE(MID(B3995,1,10))+(IF(RIGHT(B3995,2)="PM",12,0)+MID(B3995,12,2))/24</f>
        <v>43738.333333333336</v>
      </c>
      <c r="B3995" t="s">
        <v>4164</v>
      </c>
      <c r="C3995">
        <v>7794.42</v>
      </c>
      <c r="D3995">
        <v>7900</v>
      </c>
      <c r="E3995">
        <v>7775.02</v>
      </c>
      <c r="F3995">
        <v>7866.92</v>
      </c>
      <c r="G3995">
        <v>2185.7199999999998</v>
      </c>
      <c r="H3995">
        <v>17152821.359999999</v>
      </c>
    </row>
    <row r="3996" spans="1:8" x14ac:dyDescent="0.3">
      <c r="A3996" s="8">
        <f>DATEVALUE(MID(B3996,1,10))+(IF(RIGHT(B3996,2)="PM",12,0)+MID(B3996,12,2))/24</f>
        <v>43738.291666666664</v>
      </c>
      <c r="B3996" t="s">
        <v>4165</v>
      </c>
      <c r="C3996">
        <v>7754.54</v>
      </c>
      <c r="D3996">
        <v>7823.94</v>
      </c>
      <c r="E3996">
        <v>7740</v>
      </c>
      <c r="F3996">
        <v>7794.42</v>
      </c>
      <c r="G3996">
        <v>1597.27</v>
      </c>
      <c r="H3996">
        <v>12435164.52</v>
      </c>
    </row>
    <row r="3997" spans="1:8" x14ac:dyDescent="0.3">
      <c r="A3997" s="8">
        <f>DATEVALUE(MID(B3997,1,10))+(IF(RIGHT(B3997,2)="PM",12,0)+MID(B3997,12,2))/24</f>
        <v>43738.25</v>
      </c>
      <c r="B3997" t="s">
        <v>4166</v>
      </c>
      <c r="C3997">
        <v>7799.62</v>
      </c>
      <c r="D3997">
        <v>7819</v>
      </c>
      <c r="E3997">
        <v>7733</v>
      </c>
      <c r="F3997">
        <v>7754.54</v>
      </c>
      <c r="G3997">
        <v>2072.89</v>
      </c>
      <c r="H3997">
        <v>16125914.77</v>
      </c>
    </row>
    <row r="3998" spans="1:8" x14ac:dyDescent="0.3">
      <c r="A3998" s="8">
        <f>DATEVALUE(MID(B3998,1,10))+(IF(RIGHT(B3998,2)="PM",12,0)+MID(B3998,12,2))/24</f>
        <v>43738.208333333336</v>
      </c>
      <c r="B3998" t="s">
        <v>4167</v>
      </c>
      <c r="C3998">
        <v>7822.83</v>
      </c>
      <c r="D3998">
        <v>7862.74</v>
      </c>
      <c r="E3998">
        <v>7765.5</v>
      </c>
      <c r="F3998">
        <v>7799.62</v>
      </c>
      <c r="G3998">
        <v>2323.75</v>
      </c>
      <c r="H3998">
        <v>18162373.600000001</v>
      </c>
    </row>
    <row r="3999" spans="1:8" x14ac:dyDescent="0.3">
      <c r="A3999" s="8">
        <f>DATEVALUE(MID(B3999,1,10))+(IF(RIGHT(B3999,2)="PM",12,0)+MID(B3999,12,2))/24</f>
        <v>43738.166666666664</v>
      </c>
      <c r="B3999" t="s">
        <v>4168</v>
      </c>
      <c r="C3999">
        <v>7972.13</v>
      </c>
      <c r="D3999">
        <v>7975</v>
      </c>
      <c r="E3999">
        <v>7710</v>
      </c>
      <c r="F3999">
        <v>7822.83</v>
      </c>
      <c r="G3999">
        <v>6565.98</v>
      </c>
      <c r="H3999">
        <v>51382549.07</v>
      </c>
    </row>
    <row r="4000" spans="1:8" x14ac:dyDescent="0.3">
      <c r="A4000" s="8">
        <f>DATEVALUE(MID(B4000,1,10))+(IF(RIGHT(B4000,2)="PM",12,0)+MID(B4000,12,2))/24</f>
        <v>43738.125</v>
      </c>
      <c r="B4000" t="s">
        <v>4169</v>
      </c>
      <c r="C4000">
        <v>7986.06</v>
      </c>
      <c r="D4000">
        <v>7991.52</v>
      </c>
      <c r="E4000">
        <v>7955</v>
      </c>
      <c r="F4000">
        <v>7972.13</v>
      </c>
      <c r="G4000">
        <v>836.39</v>
      </c>
      <c r="H4000">
        <v>6667789.4900000002</v>
      </c>
    </row>
    <row r="4001" spans="1:10" x14ac:dyDescent="0.3">
      <c r="A4001" s="8">
        <f>DATEVALUE(MID(B4001,1,10))+(IF(RIGHT(B4001,2)="PM",12,0)+MID(B4001,12,2))/24</f>
        <v>43738.083333333336</v>
      </c>
      <c r="B4001" t="s">
        <v>4170</v>
      </c>
      <c r="C4001">
        <v>8022.03</v>
      </c>
      <c r="D4001">
        <v>8023.42</v>
      </c>
      <c r="E4001">
        <v>7966.3</v>
      </c>
      <c r="F4001">
        <v>7986.06</v>
      </c>
      <c r="G4001">
        <v>1197.55</v>
      </c>
      <c r="H4001">
        <v>9574591.3900000006</v>
      </c>
    </row>
    <row r="4002" spans="1:10" x14ac:dyDescent="0.3">
      <c r="A4002" s="8">
        <f>DATEVALUE(MID(B4002,1,10))+(IF(RIGHT(B4002,2)="PM",12,0)+MID(B4002,12,2))/24</f>
        <v>43738.041666666664</v>
      </c>
      <c r="B4002" t="s">
        <v>4171</v>
      </c>
      <c r="C4002">
        <v>8008.59</v>
      </c>
      <c r="D4002">
        <v>8024.13</v>
      </c>
      <c r="E4002">
        <v>7963.86</v>
      </c>
      <c r="F4002">
        <v>8022.03</v>
      </c>
      <c r="G4002">
        <v>1111.1400000000001</v>
      </c>
      <c r="H4002">
        <v>8889099.9499999993</v>
      </c>
    </row>
    <row r="4003" spans="1:10" x14ac:dyDescent="0.3">
      <c r="A4003" s="8">
        <f>DATEVALUE(MID(B4003,1,10))+(IF(RIGHT(B4003,2)="PM",12,0)+MID(B4003,12,2))/24</f>
        <v>43738.5</v>
      </c>
      <c r="B4003" t="s">
        <v>4172</v>
      </c>
      <c r="C4003">
        <v>8043.82</v>
      </c>
      <c r="D4003">
        <v>8056.55</v>
      </c>
      <c r="E4003">
        <v>7970</v>
      </c>
      <c r="F4003">
        <v>8008.59</v>
      </c>
      <c r="G4003">
        <v>880.02</v>
      </c>
      <c r="H4003">
        <v>7060306.2000000002</v>
      </c>
    </row>
    <row r="4004" spans="1:10" x14ac:dyDescent="0.3">
      <c r="A4004" s="8">
        <f>DATEVALUE(MID(B4004,1,10))+(IF(RIGHT(B4004,2)="PM",12,0)+MID(B4004,12,2))/24</f>
        <v>43737.958333333336</v>
      </c>
      <c r="B4004" t="s">
        <v>4173</v>
      </c>
      <c r="C4004">
        <v>8074.67</v>
      </c>
      <c r="D4004">
        <v>8096.01</v>
      </c>
      <c r="E4004">
        <v>8038.48</v>
      </c>
      <c r="F4004">
        <v>8043.82</v>
      </c>
      <c r="G4004">
        <v>600.32000000000005</v>
      </c>
      <c r="H4004">
        <v>4838005.13</v>
      </c>
    </row>
    <row r="4005" spans="1:10" x14ac:dyDescent="0.3">
      <c r="A4005" s="8">
        <f>DATEVALUE(MID(B4005,1,10))+(IF(RIGHT(B4005,2)="PM",12,0)+MID(B4005,12,2))/24</f>
        <v>43737.916666666664</v>
      </c>
      <c r="B4005" t="s">
        <v>4174</v>
      </c>
      <c r="C4005">
        <v>8039.86</v>
      </c>
      <c r="D4005">
        <v>8131.03</v>
      </c>
      <c r="E4005">
        <v>8019.09</v>
      </c>
      <c r="F4005">
        <v>8074.67</v>
      </c>
      <c r="G4005">
        <v>1600.65</v>
      </c>
      <c r="H4005">
        <v>12926844.699999999</v>
      </c>
    </row>
    <row r="4006" spans="1:10" x14ac:dyDescent="0.3">
      <c r="A4006" s="8">
        <f>DATEVALUE(MID(B4006,1,10))+(IF(RIGHT(B4006,2)="PM",12,0)+MID(B4006,12,2))/24</f>
        <v>43737.875</v>
      </c>
      <c r="B4006" t="s">
        <v>4175</v>
      </c>
      <c r="C4006">
        <v>7990</v>
      </c>
      <c r="D4006">
        <v>8099</v>
      </c>
      <c r="E4006">
        <v>7970</v>
      </c>
      <c r="F4006">
        <v>8039.86</v>
      </c>
      <c r="G4006">
        <v>2060.91</v>
      </c>
      <c r="H4006">
        <v>16579996.9</v>
      </c>
    </row>
    <row r="4007" spans="1:10" x14ac:dyDescent="0.3">
      <c r="A4007" s="8">
        <f>DATEVALUE(MID(B4007,1,10))+(IF(RIGHT(B4007,2)="PM",12,0)+MID(B4007,12,2))/24</f>
        <v>43737.833333333336</v>
      </c>
      <c r="B4007" t="s">
        <v>4176</v>
      </c>
      <c r="C4007">
        <v>7950.69</v>
      </c>
      <c r="D4007">
        <v>8004</v>
      </c>
      <c r="E4007">
        <v>7918.98</v>
      </c>
      <c r="F4007">
        <v>7990</v>
      </c>
      <c r="G4007">
        <v>1021.79</v>
      </c>
      <c r="H4007">
        <v>8150119.5800000001</v>
      </c>
    </row>
    <row r="4008" spans="1:10" x14ac:dyDescent="0.3">
      <c r="A4008" s="8">
        <f t="shared" ref="A4008:A4071" si="0">DATEVALUE(MID(B4008,1,10))+(IF(RIGHT(B4008,2)="PM",12,0)+MID(B4008,12,2))/24</f>
        <v>43737.791666666664</v>
      </c>
      <c r="B4008" s="3" t="s">
        <v>49</v>
      </c>
      <c r="C4008" s="3">
        <v>7981.66</v>
      </c>
      <c r="D4008" s="3">
        <v>8008.15</v>
      </c>
      <c r="E4008" s="3">
        <v>7917.84</v>
      </c>
      <c r="F4008" s="3">
        <v>7950.69</v>
      </c>
      <c r="G4008" s="3">
        <v>1555.31</v>
      </c>
      <c r="H4008" s="3">
        <v>12370982.92</v>
      </c>
      <c r="I4008" s="3"/>
      <c r="J4008" t="s">
        <v>169</v>
      </c>
    </row>
    <row r="4009" spans="1:10" x14ac:dyDescent="0.3">
      <c r="A4009" s="8">
        <f t="shared" si="0"/>
        <v>43737.75</v>
      </c>
      <c r="B4009" t="s">
        <v>50</v>
      </c>
      <c r="C4009">
        <v>7991.93</v>
      </c>
      <c r="D4009">
        <v>8018.01</v>
      </c>
      <c r="E4009">
        <v>7955</v>
      </c>
      <c r="F4009">
        <v>7981.66</v>
      </c>
      <c r="G4009">
        <v>727.77</v>
      </c>
      <c r="H4009">
        <v>5811917.5899999999</v>
      </c>
    </row>
    <row r="4010" spans="1:10" x14ac:dyDescent="0.3">
      <c r="A4010" s="8">
        <f t="shared" si="0"/>
        <v>43737.708333333336</v>
      </c>
      <c r="B4010" t="s">
        <v>51</v>
      </c>
      <c r="C4010">
        <v>8030.75</v>
      </c>
      <c r="D4010">
        <v>8032.32</v>
      </c>
      <c r="E4010">
        <v>7981.58</v>
      </c>
      <c r="F4010">
        <v>7991.93</v>
      </c>
      <c r="G4010">
        <v>980.75</v>
      </c>
      <c r="H4010">
        <v>7852113.1600000001</v>
      </c>
    </row>
    <row r="4011" spans="1:10" x14ac:dyDescent="0.3">
      <c r="A4011" s="8">
        <f t="shared" si="0"/>
        <v>43737.666666666664</v>
      </c>
      <c r="B4011" t="s">
        <v>52</v>
      </c>
      <c r="C4011">
        <v>7965.57</v>
      </c>
      <c r="D4011">
        <v>8035</v>
      </c>
      <c r="E4011">
        <v>7926.37</v>
      </c>
      <c r="F4011">
        <v>8030.75</v>
      </c>
      <c r="G4011">
        <v>1795.16</v>
      </c>
      <c r="H4011">
        <v>14349413.210000001</v>
      </c>
    </row>
    <row r="4012" spans="1:10" x14ac:dyDescent="0.3">
      <c r="A4012" s="9">
        <f t="shared" si="0"/>
        <v>43737.625</v>
      </c>
      <c r="B4012" t="s">
        <v>53</v>
      </c>
      <c r="C4012">
        <v>7971.15</v>
      </c>
      <c r="D4012">
        <v>7990</v>
      </c>
      <c r="E4012" s="2">
        <v>7890</v>
      </c>
      <c r="F4012">
        <v>7965.57</v>
      </c>
      <c r="G4012">
        <v>1887.57</v>
      </c>
      <c r="H4012">
        <v>14998864.27</v>
      </c>
      <c r="J4012" s="1">
        <f>E4012/C4032-1</f>
        <v>-3.0326567331468546E-2</v>
      </c>
    </row>
    <row r="4013" spans="1:10" x14ac:dyDescent="0.3">
      <c r="A4013" s="8">
        <f t="shared" si="0"/>
        <v>43737.583333333336</v>
      </c>
      <c r="B4013" t="s">
        <v>54</v>
      </c>
      <c r="C4013">
        <v>7995.67</v>
      </c>
      <c r="D4013">
        <v>8039</v>
      </c>
      <c r="E4013">
        <v>7963.36</v>
      </c>
      <c r="F4013">
        <v>7971.15</v>
      </c>
      <c r="G4013">
        <v>992.09</v>
      </c>
      <c r="H4013">
        <v>7933390.4299999997</v>
      </c>
    </row>
    <row r="4014" spans="1:10" x14ac:dyDescent="0.3">
      <c r="A4014" s="8">
        <f t="shared" si="0"/>
        <v>43737.541666666664</v>
      </c>
      <c r="B4014" t="s">
        <v>55</v>
      </c>
      <c r="C4014">
        <v>7995.96</v>
      </c>
      <c r="D4014">
        <v>8050</v>
      </c>
      <c r="E4014">
        <v>7965.43</v>
      </c>
      <c r="F4014">
        <v>7995.67</v>
      </c>
      <c r="G4014">
        <v>1559.09</v>
      </c>
      <c r="H4014">
        <v>12468385.390000001</v>
      </c>
    </row>
    <row r="4015" spans="1:10" x14ac:dyDescent="0.3">
      <c r="A4015" s="8">
        <f t="shared" si="0"/>
        <v>43738</v>
      </c>
      <c r="B4015" t="s">
        <v>56</v>
      </c>
      <c r="C4015">
        <v>8074.16</v>
      </c>
      <c r="D4015">
        <v>8078</v>
      </c>
      <c r="E4015">
        <v>7908.08</v>
      </c>
      <c r="F4015">
        <v>7995.96</v>
      </c>
      <c r="G4015">
        <v>3825.27</v>
      </c>
      <c r="H4015">
        <v>30603750.600000001</v>
      </c>
    </row>
    <row r="4016" spans="1:10" x14ac:dyDescent="0.3">
      <c r="A4016" s="8">
        <f t="shared" si="0"/>
        <v>43737.458333333336</v>
      </c>
      <c r="B4016" t="s">
        <v>57</v>
      </c>
      <c r="C4016">
        <v>8074.28</v>
      </c>
      <c r="D4016">
        <v>8095.87</v>
      </c>
      <c r="E4016">
        <v>8031.25</v>
      </c>
      <c r="F4016">
        <v>8074.16</v>
      </c>
      <c r="G4016">
        <v>1333.25</v>
      </c>
      <c r="H4016">
        <v>10752515.66</v>
      </c>
    </row>
    <row r="4017" spans="1:9" x14ac:dyDescent="0.3">
      <c r="A4017" s="8">
        <f t="shared" si="0"/>
        <v>43737.416666666664</v>
      </c>
      <c r="B4017" t="s">
        <v>58</v>
      </c>
      <c r="C4017">
        <v>8097.47</v>
      </c>
      <c r="D4017">
        <v>8106.22</v>
      </c>
      <c r="E4017">
        <v>8050</v>
      </c>
      <c r="F4017">
        <v>8074.28</v>
      </c>
      <c r="G4017">
        <v>954.75</v>
      </c>
      <c r="H4017">
        <v>7709334.1500000004</v>
      </c>
    </row>
    <row r="4018" spans="1:9" x14ac:dyDescent="0.3">
      <c r="A4018" s="8">
        <f t="shared" si="0"/>
        <v>43737.375</v>
      </c>
      <c r="B4018" t="s">
        <v>59</v>
      </c>
      <c r="C4018">
        <v>8084.63</v>
      </c>
      <c r="D4018">
        <v>8116</v>
      </c>
      <c r="E4018">
        <v>8066.55</v>
      </c>
      <c r="F4018">
        <v>8097.47</v>
      </c>
      <c r="G4018">
        <v>672.83</v>
      </c>
      <c r="H4018">
        <v>5442726.1600000001</v>
      </c>
    </row>
    <row r="4019" spans="1:9" x14ac:dyDescent="0.3">
      <c r="A4019" s="8">
        <f t="shared" si="0"/>
        <v>43737.333333333336</v>
      </c>
      <c r="B4019" t="s">
        <v>60</v>
      </c>
      <c r="C4019">
        <v>8086.51</v>
      </c>
      <c r="D4019">
        <v>8115.46</v>
      </c>
      <c r="E4019">
        <v>8082.09</v>
      </c>
      <c r="F4019">
        <v>8084.63</v>
      </c>
      <c r="G4019">
        <v>788.82</v>
      </c>
      <c r="H4019">
        <v>6389528.21</v>
      </c>
    </row>
    <row r="4020" spans="1:9" x14ac:dyDescent="0.3">
      <c r="A4020" s="8">
        <f t="shared" si="0"/>
        <v>43737.291666666664</v>
      </c>
      <c r="B4020" t="s">
        <v>61</v>
      </c>
      <c r="C4020">
        <v>8081.1</v>
      </c>
      <c r="D4020">
        <v>8097.72</v>
      </c>
      <c r="E4020">
        <v>8040</v>
      </c>
      <c r="F4020">
        <v>8086.51</v>
      </c>
      <c r="G4020">
        <v>1502.16</v>
      </c>
      <c r="H4020">
        <v>12123400.880000001</v>
      </c>
    </row>
    <row r="4021" spans="1:9" x14ac:dyDescent="0.3">
      <c r="A4021" s="8">
        <f t="shared" si="0"/>
        <v>43737.25</v>
      </c>
      <c r="B4021" t="s">
        <v>62</v>
      </c>
      <c r="C4021">
        <v>8118.98</v>
      </c>
      <c r="D4021">
        <v>8121.08</v>
      </c>
      <c r="E4021">
        <v>8075</v>
      </c>
      <c r="F4021">
        <v>8081.1</v>
      </c>
      <c r="G4021">
        <v>955.16</v>
      </c>
      <c r="H4021">
        <v>7738511.4900000002</v>
      </c>
    </row>
    <row r="4022" spans="1:9" x14ac:dyDescent="0.3">
      <c r="A4022" s="8">
        <f t="shared" si="0"/>
        <v>43737.208333333336</v>
      </c>
      <c r="B4022" t="s">
        <v>63</v>
      </c>
      <c r="C4022">
        <v>8115.6</v>
      </c>
      <c r="D4022">
        <v>8135.28</v>
      </c>
      <c r="E4022">
        <v>8095.47</v>
      </c>
      <c r="F4022">
        <v>8118.98</v>
      </c>
      <c r="G4022">
        <v>532.32000000000005</v>
      </c>
      <c r="H4022">
        <v>4321447.8099999996</v>
      </c>
    </row>
    <row r="4023" spans="1:9" x14ac:dyDescent="0.3">
      <c r="A4023" s="8">
        <f t="shared" si="0"/>
        <v>43737.166666666664</v>
      </c>
      <c r="B4023" t="s">
        <v>64</v>
      </c>
      <c r="C4023">
        <v>8132.03</v>
      </c>
      <c r="D4023">
        <v>8143.43</v>
      </c>
      <c r="E4023">
        <v>8095.28</v>
      </c>
      <c r="F4023">
        <v>8115.6</v>
      </c>
      <c r="G4023">
        <v>829.7</v>
      </c>
      <c r="H4023">
        <v>6738373.8099999996</v>
      </c>
    </row>
    <row r="4024" spans="1:9" x14ac:dyDescent="0.3">
      <c r="A4024" s="8">
        <f t="shared" si="0"/>
        <v>43737.125</v>
      </c>
      <c r="B4024" t="s">
        <v>65</v>
      </c>
      <c r="C4024">
        <v>8152.47</v>
      </c>
      <c r="D4024">
        <v>8168.59</v>
      </c>
      <c r="E4024">
        <v>8120.31</v>
      </c>
      <c r="F4024">
        <v>8132.03</v>
      </c>
      <c r="G4024">
        <v>683.33</v>
      </c>
      <c r="H4024">
        <v>5567226.4699999997</v>
      </c>
    </row>
    <row r="4025" spans="1:9" x14ac:dyDescent="0.3">
      <c r="A4025" s="8">
        <f t="shared" si="0"/>
        <v>43737.083333333336</v>
      </c>
      <c r="B4025" t="s">
        <v>66</v>
      </c>
      <c r="C4025">
        <v>8173.92</v>
      </c>
      <c r="D4025">
        <v>8175.74</v>
      </c>
      <c r="E4025">
        <v>8150.59</v>
      </c>
      <c r="F4025">
        <v>8152.47</v>
      </c>
      <c r="G4025">
        <v>502.9</v>
      </c>
      <c r="H4025">
        <v>4106407.19</v>
      </c>
    </row>
    <row r="4026" spans="1:9" x14ac:dyDescent="0.3">
      <c r="A4026" s="8">
        <f t="shared" si="0"/>
        <v>43737.041666666664</v>
      </c>
      <c r="B4026" t="s">
        <v>67</v>
      </c>
      <c r="C4026">
        <v>8202.6</v>
      </c>
      <c r="D4026">
        <v>8204.9699999999993</v>
      </c>
      <c r="E4026">
        <v>8162.99</v>
      </c>
      <c r="F4026">
        <v>8173.92</v>
      </c>
      <c r="G4026">
        <v>670.97</v>
      </c>
      <c r="H4026">
        <v>5489600.6399999997</v>
      </c>
    </row>
    <row r="4027" spans="1:9" x14ac:dyDescent="0.3">
      <c r="A4027" s="8">
        <f t="shared" si="0"/>
        <v>43737.5</v>
      </c>
      <c r="B4027" t="s">
        <v>68</v>
      </c>
      <c r="C4027">
        <v>8198.81</v>
      </c>
      <c r="D4027">
        <v>8229.1299999999992</v>
      </c>
      <c r="E4027">
        <v>8162.28</v>
      </c>
      <c r="F4027">
        <v>8202.6</v>
      </c>
      <c r="G4027">
        <v>1201.3</v>
      </c>
      <c r="H4027">
        <v>9843101.3100000005</v>
      </c>
    </row>
    <row r="4028" spans="1:9" x14ac:dyDescent="0.3">
      <c r="A4028" s="8">
        <f t="shared" si="0"/>
        <v>43736.958333333336</v>
      </c>
      <c r="B4028" t="s">
        <v>69</v>
      </c>
      <c r="C4028">
        <v>8144.25</v>
      </c>
      <c r="D4028">
        <v>8231.98</v>
      </c>
      <c r="E4028">
        <v>8129.16</v>
      </c>
      <c r="F4028">
        <v>8198.81</v>
      </c>
      <c r="G4028">
        <v>1681.74</v>
      </c>
      <c r="H4028">
        <v>13753940.539999999</v>
      </c>
    </row>
    <row r="4029" spans="1:9" x14ac:dyDescent="0.3">
      <c r="A4029" s="8">
        <f t="shared" si="0"/>
        <v>43736.916666666664</v>
      </c>
      <c r="B4029" t="s">
        <v>70</v>
      </c>
      <c r="C4029">
        <v>8127.89</v>
      </c>
      <c r="D4029" s="2">
        <v>8315</v>
      </c>
      <c r="E4029">
        <v>8060.02</v>
      </c>
      <c r="F4029">
        <v>8144.25</v>
      </c>
      <c r="G4029">
        <v>4341.28</v>
      </c>
      <c r="H4029">
        <v>35548890.869999997</v>
      </c>
    </row>
    <row r="4030" spans="1:9" x14ac:dyDescent="0.3">
      <c r="A4030" s="8">
        <f t="shared" si="0"/>
        <v>43736.875</v>
      </c>
      <c r="B4030" t="s">
        <v>71</v>
      </c>
      <c r="C4030">
        <v>8150.1</v>
      </c>
      <c r="D4030">
        <v>8164.37</v>
      </c>
      <c r="E4030">
        <v>8120</v>
      </c>
      <c r="F4030">
        <v>8127.89</v>
      </c>
      <c r="G4030">
        <v>508.56</v>
      </c>
      <c r="H4030">
        <v>4143747.03</v>
      </c>
    </row>
    <row r="4031" spans="1:9" x14ac:dyDescent="0.3">
      <c r="A4031" s="8">
        <f t="shared" si="0"/>
        <v>43736.833333333336</v>
      </c>
      <c r="B4031" t="s">
        <v>72</v>
      </c>
      <c r="C4031">
        <v>8146.83</v>
      </c>
      <c r="D4031">
        <v>8177.96</v>
      </c>
      <c r="E4031">
        <v>8121.4</v>
      </c>
      <c r="F4031">
        <v>8150.1</v>
      </c>
      <c r="G4031">
        <v>605.15</v>
      </c>
      <c r="H4031">
        <v>4929217.8</v>
      </c>
    </row>
    <row r="4032" spans="1:9" x14ac:dyDescent="0.3">
      <c r="A4032" s="11">
        <f t="shared" si="0"/>
        <v>43736.791666666664</v>
      </c>
      <c r="B4032" s="3" t="s">
        <v>73</v>
      </c>
      <c r="C4032" s="3">
        <v>8136.76</v>
      </c>
      <c r="D4032" s="3">
        <v>8155.62</v>
      </c>
      <c r="E4032" s="3">
        <v>8095.31</v>
      </c>
      <c r="F4032" s="3">
        <v>8146.83</v>
      </c>
      <c r="G4032" s="3">
        <v>681.79</v>
      </c>
      <c r="H4032" s="3">
        <v>5536994.8399999999</v>
      </c>
      <c r="I4032" s="3"/>
    </row>
    <row r="4033" spans="1:8" x14ac:dyDescent="0.3">
      <c r="A4033" s="8">
        <f t="shared" si="0"/>
        <v>43736.75</v>
      </c>
      <c r="B4033" t="s">
        <v>74</v>
      </c>
      <c r="C4033">
        <v>8144.95</v>
      </c>
      <c r="D4033">
        <v>8183.9</v>
      </c>
      <c r="E4033">
        <v>8121.62</v>
      </c>
      <c r="F4033">
        <v>8136.76</v>
      </c>
      <c r="G4033">
        <v>1202.3499999999999</v>
      </c>
      <c r="H4033">
        <v>9797677.7100000009</v>
      </c>
    </row>
    <row r="4034" spans="1:8" x14ac:dyDescent="0.3">
      <c r="A4034" s="8">
        <f t="shared" si="0"/>
        <v>43736.708333333336</v>
      </c>
      <c r="B4034" t="s">
        <v>75</v>
      </c>
      <c r="C4034">
        <v>8091.5</v>
      </c>
      <c r="D4034">
        <v>8178.97</v>
      </c>
      <c r="E4034">
        <v>8087.09</v>
      </c>
      <c r="F4034">
        <v>8144.95</v>
      </c>
      <c r="G4034">
        <v>888.82</v>
      </c>
      <c r="H4034">
        <v>7215145.6100000003</v>
      </c>
    </row>
    <row r="4035" spans="1:8" x14ac:dyDescent="0.3">
      <c r="A4035" s="8">
        <f t="shared" si="0"/>
        <v>43736.666666666664</v>
      </c>
      <c r="B4035" t="s">
        <v>76</v>
      </c>
      <c r="C4035">
        <v>8069.47</v>
      </c>
      <c r="D4035">
        <v>8134.91</v>
      </c>
      <c r="E4035">
        <v>8040</v>
      </c>
      <c r="F4035">
        <v>8091.5</v>
      </c>
      <c r="G4035">
        <v>1639.42</v>
      </c>
      <c r="H4035">
        <v>13267436.810000001</v>
      </c>
    </row>
    <row r="4036" spans="1:8" x14ac:dyDescent="0.3">
      <c r="A4036" s="8">
        <f t="shared" si="0"/>
        <v>43736.625</v>
      </c>
      <c r="B4036" t="s">
        <v>77</v>
      </c>
      <c r="C4036">
        <v>8072.96</v>
      </c>
      <c r="D4036">
        <v>8073.05</v>
      </c>
      <c r="E4036">
        <v>8001.09</v>
      </c>
      <c r="F4036">
        <v>8069.47</v>
      </c>
      <c r="G4036">
        <v>2830.56</v>
      </c>
      <c r="H4036">
        <v>22763122.120000001</v>
      </c>
    </row>
    <row r="4037" spans="1:8" x14ac:dyDescent="0.3">
      <c r="A4037" s="8">
        <f t="shared" si="0"/>
        <v>43736.583333333336</v>
      </c>
      <c r="B4037" t="s">
        <v>78</v>
      </c>
      <c r="C4037">
        <v>8118.39</v>
      </c>
      <c r="D4037">
        <v>8118.54</v>
      </c>
      <c r="E4037">
        <v>8044</v>
      </c>
      <c r="F4037">
        <v>8072.96</v>
      </c>
      <c r="G4037">
        <v>1249.77</v>
      </c>
      <c r="H4037">
        <v>10105081.960000001</v>
      </c>
    </row>
    <row r="4038" spans="1:8" x14ac:dyDescent="0.3">
      <c r="A4038" s="8">
        <f t="shared" si="0"/>
        <v>43736.541666666664</v>
      </c>
      <c r="B4038" t="s">
        <v>79</v>
      </c>
      <c r="C4038">
        <v>8082.17</v>
      </c>
      <c r="D4038">
        <v>8121.37</v>
      </c>
      <c r="E4038">
        <v>8031.12</v>
      </c>
      <c r="F4038">
        <v>8118.39</v>
      </c>
      <c r="G4038">
        <v>1601.95</v>
      </c>
      <c r="H4038">
        <v>12947283.210000001</v>
      </c>
    </row>
    <row r="4039" spans="1:8" x14ac:dyDescent="0.3">
      <c r="A4039" s="8">
        <f t="shared" si="0"/>
        <v>43737</v>
      </c>
      <c r="B4039" t="s">
        <v>80</v>
      </c>
      <c r="C4039">
        <v>8134.89</v>
      </c>
      <c r="D4039">
        <v>8138.39</v>
      </c>
      <c r="E4039">
        <v>8041</v>
      </c>
      <c r="F4039">
        <v>8082.17</v>
      </c>
      <c r="G4039">
        <v>2568.0500000000002</v>
      </c>
      <c r="H4039">
        <v>20783440.510000002</v>
      </c>
    </row>
    <row r="4040" spans="1:8" x14ac:dyDescent="0.3">
      <c r="A4040" s="8">
        <f t="shared" si="0"/>
        <v>43736.458333333336</v>
      </c>
      <c r="B4040" t="s">
        <v>81</v>
      </c>
      <c r="C4040">
        <v>8182.16</v>
      </c>
      <c r="D4040">
        <v>8183.36</v>
      </c>
      <c r="E4040">
        <v>8121</v>
      </c>
      <c r="F4040">
        <v>8134.89</v>
      </c>
      <c r="G4040">
        <v>1457.46</v>
      </c>
      <c r="H4040">
        <v>11876046.289999999</v>
      </c>
    </row>
    <row r="4041" spans="1:8" x14ac:dyDescent="0.3">
      <c r="A4041" s="8">
        <f t="shared" si="0"/>
        <v>43736.416666666664</v>
      </c>
      <c r="B4041" t="s">
        <v>82</v>
      </c>
      <c r="C4041">
        <v>8224</v>
      </c>
      <c r="D4041">
        <v>8249</v>
      </c>
      <c r="E4041">
        <v>8162.14</v>
      </c>
      <c r="F4041">
        <v>8182.16</v>
      </c>
      <c r="G4041">
        <v>1478.4</v>
      </c>
      <c r="H4041">
        <v>12103963.75</v>
      </c>
    </row>
    <row r="4042" spans="1:8" x14ac:dyDescent="0.3">
      <c r="A4042" s="8">
        <f t="shared" si="0"/>
        <v>43736.375</v>
      </c>
      <c r="B4042" t="s">
        <v>83</v>
      </c>
      <c r="C4042">
        <v>8185</v>
      </c>
      <c r="D4042">
        <v>8228.19</v>
      </c>
      <c r="E4042">
        <v>8171.59</v>
      </c>
      <c r="F4042">
        <v>8224</v>
      </c>
      <c r="G4042">
        <v>901.44</v>
      </c>
      <c r="H4042">
        <v>7386666.7199999997</v>
      </c>
    </row>
    <row r="4043" spans="1:8" x14ac:dyDescent="0.3">
      <c r="A4043" s="8">
        <f t="shared" si="0"/>
        <v>43736.333333333336</v>
      </c>
      <c r="B4043" t="s">
        <v>84</v>
      </c>
      <c r="C4043">
        <v>8213.24</v>
      </c>
      <c r="D4043">
        <v>8219.39</v>
      </c>
      <c r="E4043">
        <v>8171.12</v>
      </c>
      <c r="F4043">
        <v>8185</v>
      </c>
      <c r="G4043">
        <v>1340.25</v>
      </c>
      <c r="H4043">
        <v>10981825.880000001</v>
      </c>
    </row>
    <row r="4044" spans="1:8" x14ac:dyDescent="0.3">
      <c r="A4044" s="8">
        <f t="shared" si="0"/>
        <v>43736.291666666664</v>
      </c>
      <c r="B4044" t="s">
        <v>85</v>
      </c>
      <c r="C4044">
        <v>8151.62</v>
      </c>
      <c r="D4044">
        <v>8237.41</v>
      </c>
      <c r="E4044">
        <v>8151.62</v>
      </c>
      <c r="F4044">
        <v>8213.24</v>
      </c>
      <c r="G4044">
        <v>1715.74</v>
      </c>
      <c r="H4044">
        <v>14054977.039999999</v>
      </c>
    </row>
    <row r="4045" spans="1:8" x14ac:dyDescent="0.3">
      <c r="A4045" s="8">
        <f t="shared" si="0"/>
        <v>43736.25</v>
      </c>
      <c r="B4045" t="s">
        <v>86</v>
      </c>
      <c r="C4045">
        <v>8155.06</v>
      </c>
      <c r="D4045">
        <v>8164.08</v>
      </c>
      <c r="E4045">
        <v>8140.05</v>
      </c>
      <c r="F4045">
        <v>8151.62</v>
      </c>
      <c r="G4045">
        <v>616.84</v>
      </c>
      <c r="H4045">
        <v>5030087.55</v>
      </c>
    </row>
    <row r="4046" spans="1:8" x14ac:dyDescent="0.3">
      <c r="A4046" s="8">
        <f t="shared" si="0"/>
        <v>43736.208333333336</v>
      </c>
      <c r="B4046" t="s">
        <v>87</v>
      </c>
      <c r="C4046">
        <v>8170.51</v>
      </c>
      <c r="D4046">
        <v>8171.49</v>
      </c>
      <c r="E4046">
        <v>8144.23</v>
      </c>
      <c r="F4046">
        <v>8155.06</v>
      </c>
      <c r="G4046">
        <v>629.08000000000004</v>
      </c>
      <c r="H4046">
        <v>5132324.41</v>
      </c>
    </row>
    <row r="4047" spans="1:8" x14ac:dyDescent="0.3">
      <c r="A4047" s="8">
        <f t="shared" si="0"/>
        <v>43736.166666666664</v>
      </c>
      <c r="B4047" t="s">
        <v>88</v>
      </c>
      <c r="C4047">
        <v>8163.49</v>
      </c>
      <c r="D4047">
        <v>8180</v>
      </c>
      <c r="E4047">
        <v>8153.46</v>
      </c>
      <c r="F4047">
        <v>8170.51</v>
      </c>
      <c r="G4047">
        <v>559.61</v>
      </c>
      <c r="H4047">
        <v>4571170.74</v>
      </c>
    </row>
    <row r="4048" spans="1:8" x14ac:dyDescent="0.3">
      <c r="A4048" s="8">
        <f t="shared" si="0"/>
        <v>43736.125</v>
      </c>
      <c r="B4048" t="s">
        <v>89</v>
      </c>
      <c r="C4048">
        <v>8167.29</v>
      </c>
      <c r="D4048">
        <v>8176.92</v>
      </c>
      <c r="E4048">
        <v>8142.42</v>
      </c>
      <c r="F4048">
        <v>8163.49</v>
      </c>
      <c r="G4048">
        <v>672.59</v>
      </c>
      <c r="H4048">
        <v>5487932.75</v>
      </c>
    </row>
    <row r="4049" spans="1:10" x14ac:dyDescent="0.3">
      <c r="A4049" s="8">
        <f t="shared" si="0"/>
        <v>43736.083333333336</v>
      </c>
      <c r="B4049" t="s">
        <v>90</v>
      </c>
      <c r="C4049">
        <v>8157.17</v>
      </c>
      <c r="D4049">
        <v>8172.51</v>
      </c>
      <c r="E4049">
        <v>8120.02</v>
      </c>
      <c r="F4049">
        <v>8167.29</v>
      </c>
      <c r="G4049">
        <v>1059.22</v>
      </c>
      <c r="H4049">
        <v>8628507.1500000004</v>
      </c>
    </row>
    <row r="4050" spans="1:10" x14ac:dyDescent="0.3">
      <c r="A4050" s="8">
        <f t="shared" si="0"/>
        <v>43736.041666666664</v>
      </c>
      <c r="B4050" t="s">
        <v>91</v>
      </c>
      <c r="C4050">
        <v>8197.94</v>
      </c>
      <c r="D4050">
        <v>8197.94</v>
      </c>
      <c r="E4050">
        <v>8150</v>
      </c>
      <c r="F4050">
        <v>8157.17</v>
      </c>
      <c r="G4050">
        <v>717.47</v>
      </c>
      <c r="H4050">
        <v>5864196.3499999996</v>
      </c>
    </row>
    <row r="4051" spans="1:10" x14ac:dyDescent="0.3">
      <c r="A4051" s="8">
        <f t="shared" si="0"/>
        <v>43736.5</v>
      </c>
      <c r="B4051" t="s">
        <v>92</v>
      </c>
      <c r="C4051">
        <v>8177.91</v>
      </c>
      <c r="D4051">
        <v>8211.7900000000009</v>
      </c>
      <c r="E4051">
        <v>8155.81</v>
      </c>
      <c r="F4051">
        <v>8197.94</v>
      </c>
      <c r="G4051">
        <v>1118.47</v>
      </c>
      <c r="H4051">
        <v>9155777.0999999996</v>
      </c>
    </row>
    <row r="4052" spans="1:10" x14ac:dyDescent="0.3">
      <c r="A4052" s="8">
        <f t="shared" si="0"/>
        <v>43735.958333333336</v>
      </c>
      <c r="B4052" t="s">
        <v>93</v>
      </c>
      <c r="C4052">
        <v>8172.57</v>
      </c>
      <c r="D4052">
        <v>8194.82</v>
      </c>
      <c r="E4052">
        <v>8136.01</v>
      </c>
      <c r="F4052">
        <v>8177.91</v>
      </c>
      <c r="G4052">
        <v>1435.6</v>
      </c>
      <c r="H4052">
        <v>11720557.119999999</v>
      </c>
    </row>
    <row r="4053" spans="1:10" x14ac:dyDescent="0.3">
      <c r="A4053" s="8">
        <f t="shared" si="0"/>
        <v>43735.916666666664</v>
      </c>
      <c r="B4053" t="s">
        <v>94</v>
      </c>
      <c r="C4053">
        <v>8215.02</v>
      </c>
      <c r="D4053">
        <v>8265</v>
      </c>
      <c r="E4053">
        <v>8167</v>
      </c>
      <c r="F4053">
        <v>8172.57</v>
      </c>
      <c r="G4053">
        <v>2131.5</v>
      </c>
      <c r="H4053">
        <v>17494019.260000002</v>
      </c>
    </row>
    <row r="4054" spans="1:10" x14ac:dyDescent="0.3">
      <c r="A4054" s="8">
        <f t="shared" si="0"/>
        <v>43735.875</v>
      </c>
      <c r="B4054" t="s">
        <v>95</v>
      </c>
      <c r="C4054">
        <v>8045.58</v>
      </c>
      <c r="D4054">
        <v>8263.15</v>
      </c>
      <c r="E4054">
        <v>8032.04</v>
      </c>
      <c r="F4054">
        <v>8215.02</v>
      </c>
      <c r="G4054">
        <v>3641.47</v>
      </c>
      <c r="H4054">
        <v>29746912.629999999</v>
      </c>
    </row>
    <row r="4055" spans="1:10" x14ac:dyDescent="0.3">
      <c r="A4055" s="14">
        <f t="shared" si="0"/>
        <v>43735.833333333336</v>
      </c>
      <c r="B4055" t="s">
        <v>96</v>
      </c>
      <c r="C4055">
        <v>7991.24</v>
      </c>
      <c r="D4055" s="2">
        <v>8088</v>
      </c>
      <c r="E4055" s="2">
        <v>7977</v>
      </c>
      <c r="F4055">
        <v>8045.58</v>
      </c>
      <c r="G4055">
        <v>1306.1199999999999</v>
      </c>
      <c r="H4055">
        <v>10493117.289999999</v>
      </c>
      <c r="J4055" s="1">
        <f>E4055/C4056-1</f>
        <v>-6.5581855271580336E-3</v>
      </c>
    </row>
    <row r="4056" spans="1:10" x14ac:dyDescent="0.3">
      <c r="A4056" s="11">
        <f t="shared" si="0"/>
        <v>43735.791666666664</v>
      </c>
      <c r="B4056" s="3" t="s">
        <v>97</v>
      </c>
      <c r="C4056" s="3">
        <v>8029.66</v>
      </c>
      <c r="D4056" s="3">
        <v>8063.75</v>
      </c>
      <c r="E4056" s="3">
        <v>7980</v>
      </c>
      <c r="F4056" s="3">
        <v>7991.24</v>
      </c>
      <c r="G4056" s="3">
        <v>1209.49</v>
      </c>
      <c r="H4056" s="3">
        <v>9706850.9499999993</v>
      </c>
      <c r="I4056" s="3"/>
    </row>
    <row r="4057" spans="1:10" x14ac:dyDescent="0.3">
      <c r="A4057" s="8">
        <f t="shared" si="0"/>
        <v>43735.75</v>
      </c>
      <c r="B4057" t="s">
        <v>98</v>
      </c>
      <c r="C4057">
        <v>8032.64</v>
      </c>
      <c r="D4057">
        <v>8055</v>
      </c>
      <c r="E4057">
        <v>8007.59</v>
      </c>
      <c r="F4057">
        <v>8029.66</v>
      </c>
      <c r="G4057">
        <v>959.82</v>
      </c>
      <c r="H4057">
        <v>7709792.6600000001</v>
      </c>
    </row>
    <row r="4058" spans="1:10" x14ac:dyDescent="0.3">
      <c r="A4058" s="8">
        <f t="shared" si="0"/>
        <v>43735.708333333336</v>
      </c>
      <c r="B4058" t="s">
        <v>99</v>
      </c>
      <c r="C4058">
        <v>8002.84</v>
      </c>
      <c r="D4058">
        <v>8050</v>
      </c>
      <c r="E4058">
        <v>7977.5</v>
      </c>
      <c r="F4058">
        <v>8032.64</v>
      </c>
      <c r="G4058">
        <v>1410.34</v>
      </c>
      <c r="H4058">
        <v>11306598.99</v>
      </c>
    </row>
    <row r="4059" spans="1:10" x14ac:dyDescent="0.3">
      <c r="A4059" s="8">
        <f t="shared" si="0"/>
        <v>43735.666666666664</v>
      </c>
      <c r="B4059" t="s">
        <v>100</v>
      </c>
      <c r="C4059">
        <v>7981.71</v>
      </c>
      <c r="D4059">
        <v>8048.89</v>
      </c>
      <c r="E4059">
        <v>7932.18</v>
      </c>
      <c r="F4059">
        <v>8002.84</v>
      </c>
      <c r="G4059">
        <v>2465.17</v>
      </c>
      <c r="H4059">
        <v>19729691.449999999</v>
      </c>
    </row>
    <row r="4060" spans="1:10" x14ac:dyDescent="0.3">
      <c r="A4060" s="8">
        <f t="shared" si="0"/>
        <v>43735.625</v>
      </c>
      <c r="B4060" t="s">
        <v>101</v>
      </c>
      <c r="C4060">
        <v>7970.66</v>
      </c>
      <c r="D4060">
        <v>8000</v>
      </c>
      <c r="E4060">
        <v>7852.15</v>
      </c>
      <c r="F4060">
        <v>7981.71</v>
      </c>
      <c r="G4060">
        <v>3242.24</v>
      </c>
      <c r="H4060">
        <v>25703597.280000001</v>
      </c>
    </row>
    <row r="4061" spans="1:10" x14ac:dyDescent="0.3">
      <c r="A4061" s="8">
        <f t="shared" si="0"/>
        <v>43735.583333333336</v>
      </c>
      <c r="B4061" t="s">
        <v>102</v>
      </c>
      <c r="C4061">
        <v>7999.36</v>
      </c>
      <c r="D4061">
        <v>8100</v>
      </c>
      <c r="E4061">
        <v>7947</v>
      </c>
      <c r="F4061">
        <v>7970.66</v>
      </c>
      <c r="G4061">
        <v>3168.12</v>
      </c>
      <c r="H4061">
        <v>25373814.260000002</v>
      </c>
    </row>
    <row r="4062" spans="1:10" x14ac:dyDescent="0.3">
      <c r="A4062" s="8">
        <f t="shared" si="0"/>
        <v>43735.541666666664</v>
      </c>
      <c r="B4062" t="s">
        <v>103</v>
      </c>
      <c r="C4062">
        <v>7991.66</v>
      </c>
      <c r="D4062">
        <v>8027.73</v>
      </c>
      <c r="E4062">
        <v>7977.8</v>
      </c>
      <c r="F4062">
        <v>7999.36</v>
      </c>
      <c r="G4062">
        <v>1122.8900000000001</v>
      </c>
      <c r="H4062">
        <v>8992240.0299999993</v>
      </c>
    </row>
    <row r="4063" spans="1:10" x14ac:dyDescent="0.3">
      <c r="A4063" s="8">
        <f t="shared" si="0"/>
        <v>43736</v>
      </c>
      <c r="B4063" t="s">
        <v>104</v>
      </c>
      <c r="C4063">
        <v>7987.65</v>
      </c>
      <c r="D4063">
        <v>8043.47</v>
      </c>
      <c r="E4063">
        <v>7949</v>
      </c>
      <c r="F4063">
        <v>7991.66</v>
      </c>
      <c r="G4063">
        <v>1628.13</v>
      </c>
      <c r="H4063">
        <v>13017929.34</v>
      </c>
    </row>
    <row r="4064" spans="1:10" x14ac:dyDescent="0.3">
      <c r="A4064" s="8">
        <f t="shared" si="0"/>
        <v>43735.458333333336</v>
      </c>
      <c r="B4064" t="s">
        <v>105</v>
      </c>
      <c r="C4064">
        <v>8064.13</v>
      </c>
      <c r="D4064">
        <v>8068.27</v>
      </c>
      <c r="E4064">
        <v>7947</v>
      </c>
      <c r="F4064">
        <v>7987.65</v>
      </c>
      <c r="G4064">
        <v>2164.2600000000002</v>
      </c>
      <c r="H4064">
        <v>17295647.109999999</v>
      </c>
    </row>
    <row r="4065" spans="1:9" x14ac:dyDescent="0.3">
      <c r="A4065" s="8">
        <f t="shared" si="0"/>
        <v>43735.416666666664</v>
      </c>
      <c r="B4065" t="s">
        <v>106</v>
      </c>
      <c r="C4065">
        <v>8052.8</v>
      </c>
      <c r="D4065">
        <v>8084.69</v>
      </c>
      <c r="E4065">
        <v>8034</v>
      </c>
      <c r="F4065">
        <v>8064.13</v>
      </c>
      <c r="G4065">
        <v>998.77</v>
      </c>
      <c r="H4065">
        <v>8047199.9400000004</v>
      </c>
    </row>
    <row r="4066" spans="1:9" x14ac:dyDescent="0.3">
      <c r="A4066" s="8">
        <f t="shared" si="0"/>
        <v>43735.375</v>
      </c>
      <c r="B4066" t="s">
        <v>107</v>
      </c>
      <c r="C4066">
        <v>8078.58</v>
      </c>
      <c r="D4066">
        <v>8082.99</v>
      </c>
      <c r="E4066">
        <v>8016.59</v>
      </c>
      <c r="F4066">
        <v>8052.8</v>
      </c>
      <c r="G4066">
        <v>1426.93</v>
      </c>
      <c r="H4066">
        <v>11468854.970000001</v>
      </c>
    </row>
    <row r="4067" spans="1:9" x14ac:dyDescent="0.3">
      <c r="A4067" s="8">
        <f t="shared" si="0"/>
        <v>43735.333333333336</v>
      </c>
      <c r="B4067" t="s">
        <v>108</v>
      </c>
      <c r="C4067">
        <v>8057.51</v>
      </c>
      <c r="D4067">
        <v>8130</v>
      </c>
      <c r="E4067">
        <v>8057.51</v>
      </c>
      <c r="F4067">
        <v>8078.58</v>
      </c>
      <c r="G4067">
        <v>1940.88</v>
      </c>
      <c r="H4067">
        <v>15704042.43</v>
      </c>
    </row>
    <row r="4068" spans="1:9" x14ac:dyDescent="0.3">
      <c r="A4068" s="8">
        <f t="shared" si="0"/>
        <v>43735.291666666664</v>
      </c>
      <c r="B4068" t="s">
        <v>109</v>
      </c>
      <c r="C4068">
        <v>8029.64</v>
      </c>
      <c r="D4068">
        <v>8087.06</v>
      </c>
      <c r="E4068">
        <v>8020.72</v>
      </c>
      <c r="F4068">
        <v>8057.51</v>
      </c>
      <c r="G4068">
        <v>2167.06</v>
      </c>
      <c r="H4068">
        <v>17467788.109999999</v>
      </c>
    </row>
    <row r="4069" spans="1:9" x14ac:dyDescent="0.3">
      <c r="A4069" s="8">
        <f t="shared" si="0"/>
        <v>43735.25</v>
      </c>
      <c r="B4069" t="s">
        <v>110</v>
      </c>
      <c r="C4069">
        <v>7978.13</v>
      </c>
      <c r="D4069">
        <v>8029.99</v>
      </c>
      <c r="E4069">
        <v>7978.13</v>
      </c>
      <c r="F4069">
        <v>8029.64</v>
      </c>
      <c r="G4069">
        <v>1058.04</v>
      </c>
      <c r="H4069">
        <v>8466816.7599999998</v>
      </c>
    </row>
    <row r="4070" spans="1:9" x14ac:dyDescent="0.3">
      <c r="A4070" s="8">
        <f t="shared" si="0"/>
        <v>43735.208333333336</v>
      </c>
      <c r="B4070" t="s">
        <v>111</v>
      </c>
      <c r="C4070">
        <v>7991.96</v>
      </c>
      <c r="D4070">
        <v>7998</v>
      </c>
      <c r="E4070">
        <v>7953.08</v>
      </c>
      <c r="F4070">
        <v>7978.13</v>
      </c>
      <c r="G4070">
        <v>1046.79</v>
      </c>
      <c r="H4070">
        <v>8350668.6799999997</v>
      </c>
    </row>
    <row r="4071" spans="1:9" x14ac:dyDescent="0.3">
      <c r="A4071" s="8">
        <f t="shared" si="0"/>
        <v>43735.166666666664</v>
      </c>
      <c r="B4071" t="s">
        <v>112</v>
      </c>
      <c r="C4071">
        <v>8022.87</v>
      </c>
      <c r="D4071">
        <v>8040.84</v>
      </c>
      <c r="E4071">
        <v>7974.04</v>
      </c>
      <c r="F4071">
        <v>7991.96</v>
      </c>
      <c r="G4071">
        <v>926.08</v>
      </c>
      <c r="H4071">
        <v>7408697.5199999996</v>
      </c>
    </row>
    <row r="4072" spans="1:9" x14ac:dyDescent="0.3">
      <c r="A4072" s="8">
        <f t="shared" ref="A4072:A4135" si="1">DATEVALUE(MID(B4072,1,10))+(IF(RIGHT(B4072,2)="PM",12,0)+MID(B4072,12,2))/24</f>
        <v>43735.125</v>
      </c>
      <c r="B4072" t="s">
        <v>113</v>
      </c>
      <c r="C4072">
        <v>7990</v>
      </c>
      <c r="D4072">
        <v>8051.91</v>
      </c>
      <c r="E4072">
        <v>7989.08</v>
      </c>
      <c r="F4072">
        <v>8022.87</v>
      </c>
      <c r="G4072">
        <v>882.7</v>
      </c>
      <c r="H4072">
        <v>7078023.0099999998</v>
      </c>
    </row>
    <row r="4073" spans="1:9" x14ac:dyDescent="0.3">
      <c r="A4073" s="8">
        <f t="shared" si="1"/>
        <v>43735.083333333336</v>
      </c>
      <c r="B4073" t="s">
        <v>114</v>
      </c>
      <c r="C4073">
        <v>8007.12</v>
      </c>
      <c r="D4073">
        <v>8026.36</v>
      </c>
      <c r="E4073">
        <v>7957.92</v>
      </c>
      <c r="F4073">
        <v>7990</v>
      </c>
      <c r="G4073">
        <v>863.62</v>
      </c>
      <c r="H4073">
        <v>6903066.9699999997</v>
      </c>
    </row>
    <row r="4074" spans="1:9" x14ac:dyDescent="0.3">
      <c r="A4074" s="8">
        <f t="shared" si="1"/>
        <v>43735.041666666664</v>
      </c>
      <c r="B4074" t="s">
        <v>115</v>
      </c>
      <c r="C4074">
        <v>7968.1</v>
      </c>
      <c r="D4074">
        <v>8014</v>
      </c>
      <c r="E4074">
        <v>7912.95</v>
      </c>
      <c r="F4074">
        <v>8007.12</v>
      </c>
      <c r="G4074">
        <v>1762.64</v>
      </c>
      <c r="H4074">
        <v>14053303.35</v>
      </c>
    </row>
    <row r="4075" spans="1:9" x14ac:dyDescent="0.3">
      <c r="A4075" s="8">
        <f t="shared" si="1"/>
        <v>43735.5</v>
      </c>
      <c r="B4075" t="s">
        <v>116</v>
      </c>
      <c r="C4075">
        <v>8063.73</v>
      </c>
      <c r="D4075">
        <v>8096.07</v>
      </c>
      <c r="E4075">
        <v>7929</v>
      </c>
      <c r="F4075">
        <v>7968.1</v>
      </c>
      <c r="G4075">
        <v>1406.44</v>
      </c>
      <c r="H4075">
        <v>11298728.529999999</v>
      </c>
    </row>
    <row r="4076" spans="1:9" x14ac:dyDescent="0.3">
      <c r="A4076" s="8">
        <f t="shared" si="1"/>
        <v>43734.958333333336</v>
      </c>
      <c r="B4076" t="s">
        <v>117</v>
      </c>
      <c r="C4076">
        <v>8116.6</v>
      </c>
      <c r="D4076">
        <v>8134</v>
      </c>
      <c r="E4076">
        <v>8051</v>
      </c>
      <c r="F4076">
        <v>8063.73</v>
      </c>
      <c r="G4076">
        <v>1540.26</v>
      </c>
      <c r="H4076">
        <v>12473828.34</v>
      </c>
    </row>
    <row r="4077" spans="1:9" x14ac:dyDescent="0.3">
      <c r="A4077" s="8">
        <f t="shared" si="1"/>
        <v>43734.916666666664</v>
      </c>
      <c r="B4077" t="s">
        <v>118</v>
      </c>
      <c r="C4077">
        <v>8079.87</v>
      </c>
      <c r="D4077">
        <v>8132.96</v>
      </c>
      <c r="E4077">
        <v>8014.34</v>
      </c>
      <c r="F4077">
        <v>8116.6</v>
      </c>
      <c r="G4077">
        <v>1587</v>
      </c>
      <c r="H4077">
        <v>12804815.859999999</v>
      </c>
    </row>
    <row r="4078" spans="1:9" x14ac:dyDescent="0.3">
      <c r="A4078" s="8">
        <f t="shared" si="1"/>
        <v>43734.875</v>
      </c>
      <c r="B4078" t="s">
        <v>119</v>
      </c>
      <c r="C4078">
        <v>8092.62</v>
      </c>
      <c r="D4078">
        <v>8092.62</v>
      </c>
      <c r="E4078">
        <v>8003.64</v>
      </c>
      <c r="F4078">
        <v>8079.87</v>
      </c>
      <c r="G4078">
        <v>1197.46</v>
      </c>
      <c r="H4078">
        <v>9636723.1099999994</v>
      </c>
    </row>
    <row r="4079" spans="1:9" x14ac:dyDescent="0.3">
      <c r="A4079" s="8">
        <f t="shared" si="1"/>
        <v>43734.833333333336</v>
      </c>
      <c r="B4079" t="s">
        <v>120</v>
      </c>
      <c r="C4079">
        <v>8131</v>
      </c>
      <c r="D4079">
        <v>8159</v>
      </c>
      <c r="E4079">
        <v>8073.82</v>
      </c>
      <c r="F4079">
        <v>8092.62</v>
      </c>
      <c r="G4079">
        <v>1406.39</v>
      </c>
      <c r="H4079">
        <v>11411113.5</v>
      </c>
    </row>
    <row r="4080" spans="1:9" x14ac:dyDescent="0.3">
      <c r="A4080" s="11">
        <f t="shared" si="1"/>
        <v>43734.791666666664</v>
      </c>
      <c r="B4080" s="3" t="s">
        <v>121</v>
      </c>
      <c r="C4080" s="3">
        <v>8121.7</v>
      </c>
      <c r="D4080" s="3">
        <v>8132</v>
      </c>
      <c r="E4080" s="3">
        <v>8035</v>
      </c>
      <c r="F4080" s="3">
        <v>8131</v>
      </c>
      <c r="G4080" s="3">
        <v>2369.88</v>
      </c>
      <c r="H4080" s="3">
        <v>19149427.550000001</v>
      </c>
      <c r="I4080" s="3"/>
    </row>
    <row r="4081" spans="1:10" x14ac:dyDescent="0.3">
      <c r="A4081" s="8">
        <f t="shared" si="1"/>
        <v>43734.75</v>
      </c>
      <c r="B4081" t="s">
        <v>122</v>
      </c>
      <c r="C4081">
        <v>7924.15</v>
      </c>
      <c r="D4081">
        <v>8165.53</v>
      </c>
      <c r="E4081">
        <v>7905</v>
      </c>
      <c r="F4081">
        <v>8121.7</v>
      </c>
      <c r="G4081">
        <v>4074.8</v>
      </c>
      <c r="H4081">
        <v>32688284.440000001</v>
      </c>
    </row>
    <row r="4082" spans="1:10" x14ac:dyDescent="0.3">
      <c r="A4082" s="8">
        <f t="shared" si="1"/>
        <v>43734.708333333336</v>
      </c>
      <c r="B4082" t="s">
        <v>123</v>
      </c>
      <c r="C4082">
        <v>7954.53</v>
      </c>
      <c r="D4082">
        <v>7982.73</v>
      </c>
      <c r="E4082">
        <v>7866.5</v>
      </c>
      <c r="F4082">
        <v>7924.15</v>
      </c>
      <c r="G4082">
        <v>3604.43</v>
      </c>
      <c r="H4082">
        <v>28566194.170000002</v>
      </c>
    </row>
    <row r="4083" spans="1:10" x14ac:dyDescent="0.3">
      <c r="A4083" s="14">
        <f t="shared" si="1"/>
        <v>43734.666666666664</v>
      </c>
      <c r="B4083" t="s">
        <v>124</v>
      </c>
      <c r="C4083">
        <v>7920</v>
      </c>
      <c r="D4083">
        <v>8032</v>
      </c>
      <c r="E4083" s="2">
        <v>7750</v>
      </c>
      <c r="F4083">
        <v>7954.53</v>
      </c>
      <c r="G4083">
        <v>11054.12</v>
      </c>
      <c r="H4083">
        <v>87261905.069999993</v>
      </c>
      <c r="J4083" s="1">
        <f>E4083/C4104-1</f>
        <v>-7.1252323367171688E-2</v>
      </c>
    </row>
    <row r="4084" spans="1:10" x14ac:dyDescent="0.3">
      <c r="A4084" s="8">
        <f t="shared" si="1"/>
        <v>43734.625</v>
      </c>
      <c r="B4084" t="s">
        <v>125</v>
      </c>
      <c r="C4084">
        <v>8188.8</v>
      </c>
      <c r="D4084">
        <v>8228.0400000000009</v>
      </c>
      <c r="E4084">
        <v>7849.99</v>
      </c>
      <c r="F4084">
        <v>7920</v>
      </c>
      <c r="G4084">
        <v>6832.07</v>
      </c>
      <c r="H4084">
        <v>55007949.43</v>
      </c>
    </row>
    <row r="4085" spans="1:10" x14ac:dyDescent="0.3">
      <c r="A4085" s="8">
        <f t="shared" si="1"/>
        <v>43734.583333333336</v>
      </c>
      <c r="B4085" t="s">
        <v>126</v>
      </c>
      <c r="C4085">
        <v>8261.2900000000009</v>
      </c>
      <c r="D4085">
        <v>8400</v>
      </c>
      <c r="E4085">
        <v>8099.38</v>
      </c>
      <c r="F4085">
        <v>8188.8</v>
      </c>
      <c r="G4085">
        <v>5612.01</v>
      </c>
      <c r="H4085">
        <v>46266850.840000004</v>
      </c>
    </row>
    <row r="4086" spans="1:10" x14ac:dyDescent="0.3">
      <c r="A4086" s="8">
        <f t="shared" si="1"/>
        <v>43734.541666666664</v>
      </c>
      <c r="B4086" t="s">
        <v>127</v>
      </c>
      <c r="C4086">
        <v>8420.1200000000008</v>
      </c>
      <c r="D4086">
        <v>8431</v>
      </c>
      <c r="E4086">
        <v>8027</v>
      </c>
      <c r="F4086">
        <v>8261.2900000000009</v>
      </c>
      <c r="G4086">
        <v>7622.81</v>
      </c>
      <c r="H4086">
        <v>62741235.770000003</v>
      </c>
    </row>
    <row r="4087" spans="1:10" x14ac:dyDescent="0.3">
      <c r="A4087" s="8">
        <f t="shared" si="1"/>
        <v>43735</v>
      </c>
      <c r="B4087" t="s">
        <v>128</v>
      </c>
      <c r="C4087">
        <v>8386.35</v>
      </c>
      <c r="D4087">
        <v>8439.99</v>
      </c>
      <c r="E4087">
        <v>8384</v>
      </c>
      <c r="F4087">
        <v>8420.1200000000008</v>
      </c>
      <c r="G4087">
        <v>1561.29</v>
      </c>
      <c r="H4087">
        <v>13138059.220000001</v>
      </c>
    </row>
    <row r="4088" spans="1:10" x14ac:dyDescent="0.3">
      <c r="A4088" s="8">
        <f t="shared" si="1"/>
        <v>43734.458333333336</v>
      </c>
      <c r="B4088" t="s">
        <v>129</v>
      </c>
      <c r="C4088">
        <v>8449.56</v>
      </c>
      <c r="D4088">
        <v>8449.58</v>
      </c>
      <c r="E4088">
        <v>8386</v>
      </c>
      <c r="F4088">
        <v>8386.35</v>
      </c>
      <c r="G4088">
        <v>1185.45</v>
      </c>
      <c r="H4088">
        <v>9977342.3399999999</v>
      </c>
    </row>
    <row r="4089" spans="1:10" x14ac:dyDescent="0.3">
      <c r="A4089" s="8">
        <f t="shared" si="1"/>
        <v>43734.416666666664</v>
      </c>
      <c r="B4089" t="s">
        <v>130</v>
      </c>
      <c r="C4089">
        <v>8443.4699999999993</v>
      </c>
      <c r="D4089">
        <v>8457.5400000000009</v>
      </c>
      <c r="E4089">
        <v>8409</v>
      </c>
      <c r="F4089">
        <v>8449.56</v>
      </c>
      <c r="G4089">
        <v>1362.99</v>
      </c>
      <c r="H4089">
        <v>11486885.65</v>
      </c>
    </row>
    <row r="4090" spans="1:10" x14ac:dyDescent="0.3">
      <c r="A4090" s="8">
        <f t="shared" si="1"/>
        <v>43734.375</v>
      </c>
      <c r="B4090" t="s">
        <v>131</v>
      </c>
      <c r="C4090">
        <v>8409.2800000000007</v>
      </c>
      <c r="D4090">
        <v>8465.99</v>
      </c>
      <c r="E4090">
        <v>8400</v>
      </c>
      <c r="F4090">
        <v>8443.4699999999993</v>
      </c>
      <c r="G4090">
        <v>1491.02</v>
      </c>
      <c r="H4090">
        <v>12569388.74</v>
      </c>
    </row>
    <row r="4091" spans="1:10" x14ac:dyDescent="0.3">
      <c r="A4091" s="8">
        <f t="shared" si="1"/>
        <v>43734.333333333336</v>
      </c>
      <c r="B4091" t="s">
        <v>132</v>
      </c>
      <c r="C4091">
        <v>8378.98</v>
      </c>
      <c r="D4091">
        <v>8427.52</v>
      </c>
      <c r="E4091">
        <v>8365.81</v>
      </c>
      <c r="F4091">
        <v>8409.2800000000007</v>
      </c>
      <c r="G4091">
        <v>1265.6600000000001</v>
      </c>
      <c r="H4091">
        <v>10634939.07</v>
      </c>
    </row>
    <row r="4092" spans="1:10" x14ac:dyDescent="0.3">
      <c r="A4092" s="8">
        <f t="shared" si="1"/>
        <v>43734.291666666664</v>
      </c>
      <c r="B4092" t="s">
        <v>133</v>
      </c>
      <c r="C4092">
        <v>8389.11</v>
      </c>
      <c r="D4092">
        <v>8409</v>
      </c>
      <c r="E4092">
        <v>8363.6299999999992</v>
      </c>
      <c r="F4092">
        <v>8378.98</v>
      </c>
      <c r="G4092">
        <v>812.21</v>
      </c>
      <c r="H4092">
        <v>6813318.7699999996</v>
      </c>
    </row>
    <row r="4093" spans="1:10" x14ac:dyDescent="0.3">
      <c r="A4093" s="8">
        <f t="shared" si="1"/>
        <v>43734.25</v>
      </c>
      <c r="B4093" t="s">
        <v>134</v>
      </c>
      <c r="C4093">
        <v>8388.8700000000008</v>
      </c>
      <c r="D4093">
        <v>8432.2099999999991</v>
      </c>
      <c r="E4093">
        <v>8386.57</v>
      </c>
      <c r="F4093">
        <v>8389.11</v>
      </c>
      <c r="G4093">
        <v>953.35</v>
      </c>
      <c r="H4093">
        <v>8019625.8300000001</v>
      </c>
    </row>
    <row r="4094" spans="1:10" x14ac:dyDescent="0.3">
      <c r="A4094" s="8">
        <f t="shared" si="1"/>
        <v>43734.208333333336</v>
      </c>
      <c r="B4094" t="s">
        <v>135</v>
      </c>
      <c r="C4094">
        <v>8363.2000000000007</v>
      </c>
      <c r="D4094">
        <v>8421.9</v>
      </c>
      <c r="E4094">
        <v>8360.19</v>
      </c>
      <c r="F4094">
        <v>8388.8700000000008</v>
      </c>
      <c r="G4094">
        <v>972.55</v>
      </c>
      <c r="H4094">
        <v>8163282.1500000004</v>
      </c>
    </row>
    <row r="4095" spans="1:10" x14ac:dyDescent="0.3">
      <c r="A4095" s="8">
        <f t="shared" si="1"/>
        <v>43734.166666666664</v>
      </c>
      <c r="B4095" t="s">
        <v>136</v>
      </c>
      <c r="C4095">
        <v>8361.42</v>
      </c>
      <c r="D4095">
        <v>8385</v>
      </c>
      <c r="E4095">
        <v>8335</v>
      </c>
      <c r="F4095">
        <v>8363.2000000000007</v>
      </c>
      <c r="G4095">
        <v>935.92</v>
      </c>
      <c r="H4095">
        <v>7826082.7599999998</v>
      </c>
    </row>
    <row r="4096" spans="1:10" x14ac:dyDescent="0.3">
      <c r="A4096" s="8">
        <f t="shared" si="1"/>
        <v>43734.125</v>
      </c>
      <c r="B4096" t="s">
        <v>137</v>
      </c>
      <c r="C4096">
        <v>8366.84</v>
      </c>
      <c r="D4096">
        <v>8400</v>
      </c>
      <c r="E4096">
        <v>8344.17</v>
      </c>
      <c r="F4096">
        <v>8361.42</v>
      </c>
      <c r="G4096">
        <v>711.97</v>
      </c>
      <c r="H4096">
        <v>5959797.2699999996</v>
      </c>
    </row>
    <row r="4097" spans="1:10" x14ac:dyDescent="0.3">
      <c r="A4097" s="8">
        <f t="shared" si="1"/>
        <v>43734.083333333336</v>
      </c>
      <c r="B4097" t="s">
        <v>138</v>
      </c>
      <c r="C4097">
        <v>8348.1299999999992</v>
      </c>
      <c r="D4097">
        <v>8389.02</v>
      </c>
      <c r="E4097">
        <v>8317.4699999999993</v>
      </c>
      <c r="F4097">
        <v>8366.84</v>
      </c>
      <c r="G4097">
        <v>1020.9</v>
      </c>
      <c r="H4097">
        <v>8526239.1600000001</v>
      </c>
    </row>
    <row r="4098" spans="1:10" x14ac:dyDescent="0.3">
      <c r="A4098" s="8">
        <f t="shared" si="1"/>
        <v>43734.041666666664</v>
      </c>
      <c r="B4098" t="s">
        <v>139</v>
      </c>
      <c r="C4098">
        <v>8384.2099999999991</v>
      </c>
      <c r="D4098">
        <v>8412.65</v>
      </c>
      <c r="E4098">
        <v>8342.83</v>
      </c>
      <c r="F4098">
        <v>8348.1299999999992</v>
      </c>
      <c r="G4098">
        <v>973.05</v>
      </c>
      <c r="H4098">
        <v>8147760.5899999999</v>
      </c>
    </row>
    <row r="4099" spans="1:10" x14ac:dyDescent="0.3">
      <c r="A4099" s="8">
        <f t="shared" si="1"/>
        <v>43734.5</v>
      </c>
      <c r="B4099" t="s">
        <v>140</v>
      </c>
      <c r="C4099">
        <v>8430.0499999999993</v>
      </c>
      <c r="D4099">
        <v>8444.2999999999993</v>
      </c>
      <c r="E4099">
        <v>8372.14</v>
      </c>
      <c r="F4099">
        <v>8384.2099999999991</v>
      </c>
      <c r="G4099">
        <v>1213.71</v>
      </c>
      <c r="H4099">
        <v>10207495.109999999</v>
      </c>
    </row>
    <row r="4100" spans="1:10" x14ac:dyDescent="0.3">
      <c r="A4100" s="8">
        <f t="shared" si="1"/>
        <v>43733.958333333336</v>
      </c>
      <c r="B4100" t="s">
        <v>141</v>
      </c>
      <c r="C4100">
        <v>8434.94</v>
      </c>
      <c r="D4100">
        <v>8458.99</v>
      </c>
      <c r="E4100">
        <v>8328</v>
      </c>
      <c r="F4100">
        <v>8430.0499999999993</v>
      </c>
      <c r="G4100">
        <v>2182.87</v>
      </c>
      <c r="H4100">
        <v>18341280.82</v>
      </c>
    </row>
    <row r="4101" spans="1:10" x14ac:dyDescent="0.3">
      <c r="A4101" s="8">
        <f t="shared" si="1"/>
        <v>43733.916666666664</v>
      </c>
      <c r="B4101" t="s">
        <v>142</v>
      </c>
      <c r="C4101">
        <v>8575.52</v>
      </c>
      <c r="D4101" s="2">
        <v>8629.9599999999991</v>
      </c>
      <c r="E4101">
        <v>8426.7099999999991</v>
      </c>
      <c r="F4101">
        <v>8434.94</v>
      </c>
      <c r="G4101">
        <v>2726.17</v>
      </c>
      <c r="H4101">
        <v>23218865.5</v>
      </c>
      <c r="J4101" s="10">
        <f>D4101/C4104-1</f>
        <v>3.4200683797966702E-2</v>
      </c>
    </row>
    <row r="4102" spans="1:10" x14ac:dyDescent="0.3">
      <c r="A4102" s="11">
        <f t="shared" si="1"/>
        <v>43733.875</v>
      </c>
      <c r="B4102" s="3" t="s">
        <v>143</v>
      </c>
      <c r="C4102" s="3">
        <v>8495.1200000000008</v>
      </c>
      <c r="D4102" s="3">
        <v>8577.9599999999991</v>
      </c>
      <c r="E4102" s="3">
        <v>8461.01</v>
      </c>
      <c r="F4102" s="3">
        <v>8575.52</v>
      </c>
      <c r="G4102" s="3">
        <v>1592.97</v>
      </c>
      <c r="H4102" s="3">
        <v>13584916.939999999</v>
      </c>
    </row>
    <row r="4103" spans="1:10" x14ac:dyDescent="0.3">
      <c r="A4103" s="8">
        <f t="shared" si="1"/>
        <v>43733.833333333336</v>
      </c>
      <c r="B4103" t="s">
        <v>144</v>
      </c>
      <c r="C4103">
        <v>8348.64</v>
      </c>
      <c r="D4103">
        <v>8521.91</v>
      </c>
      <c r="E4103">
        <v>8341.5</v>
      </c>
      <c r="F4103">
        <v>8495.1200000000008</v>
      </c>
      <c r="G4103">
        <v>2595.81</v>
      </c>
      <c r="H4103">
        <v>21947677.27</v>
      </c>
    </row>
    <row r="4104" spans="1:10" x14ac:dyDescent="0.3">
      <c r="A4104" s="8">
        <f t="shared" si="1"/>
        <v>43733.791666666664</v>
      </c>
      <c r="B4104" t="s">
        <v>145</v>
      </c>
      <c r="C4104">
        <v>8344.57</v>
      </c>
      <c r="D4104">
        <v>8365</v>
      </c>
      <c r="E4104">
        <v>8315</v>
      </c>
      <c r="F4104">
        <v>8348.64</v>
      </c>
      <c r="G4104">
        <v>904.81</v>
      </c>
      <c r="H4104">
        <v>7545413.79</v>
      </c>
    </row>
    <row r="4105" spans="1:10" x14ac:dyDescent="0.3">
      <c r="A4105" s="8">
        <f t="shared" si="1"/>
        <v>43733.75</v>
      </c>
      <c r="B4105" t="s">
        <v>146</v>
      </c>
      <c r="C4105">
        <v>8371.06</v>
      </c>
      <c r="D4105">
        <v>8398.58</v>
      </c>
      <c r="E4105">
        <v>8312</v>
      </c>
      <c r="F4105">
        <v>8344.57</v>
      </c>
      <c r="G4105">
        <v>1572.21</v>
      </c>
      <c r="H4105">
        <v>13143071.039999999</v>
      </c>
    </row>
    <row r="4106" spans="1:10" x14ac:dyDescent="0.3">
      <c r="A4106" s="8">
        <f t="shared" si="1"/>
        <v>43733.708333333336</v>
      </c>
      <c r="B4106" t="s">
        <v>147</v>
      </c>
      <c r="C4106">
        <v>8346.61</v>
      </c>
      <c r="D4106">
        <v>8412</v>
      </c>
      <c r="E4106">
        <v>8327.06</v>
      </c>
      <c r="F4106">
        <v>8371.06</v>
      </c>
      <c r="G4106">
        <v>2344.8000000000002</v>
      </c>
      <c r="H4106">
        <v>19627637.48</v>
      </c>
    </row>
    <row r="4107" spans="1:10" x14ac:dyDescent="0.3">
      <c r="A4107" s="8">
        <f t="shared" si="1"/>
        <v>43733.666666666664</v>
      </c>
      <c r="B4107" t="s">
        <v>148</v>
      </c>
      <c r="C4107">
        <v>8299.9500000000007</v>
      </c>
      <c r="D4107">
        <v>8354.9699999999993</v>
      </c>
      <c r="E4107">
        <v>8230</v>
      </c>
      <c r="F4107">
        <v>8346.61</v>
      </c>
      <c r="G4107">
        <v>2738.98</v>
      </c>
      <c r="H4107">
        <v>22731563.219999999</v>
      </c>
    </row>
    <row r="4108" spans="1:10" x14ac:dyDescent="0.3">
      <c r="A4108" s="8">
        <f t="shared" si="1"/>
        <v>43733.625</v>
      </c>
      <c r="B4108" t="s">
        <v>149</v>
      </c>
      <c r="C4108">
        <v>8370.48</v>
      </c>
      <c r="D4108">
        <v>8422.9699999999993</v>
      </c>
      <c r="E4108">
        <v>8286.52</v>
      </c>
      <c r="F4108">
        <v>8299.9500000000007</v>
      </c>
      <c r="G4108">
        <v>1919.12</v>
      </c>
      <c r="H4108">
        <v>16041681.73</v>
      </c>
    </row>
    <row r="4109" spans="1:10" x14ac:dyDescent="0.3">
      <c r="A4109" s="8">
        <f t="shared" si="1"/>
        <v>43733.583333333336</v>
      </c>
      <c r="B4109" t="s">
        <v>150</v>
      </c>
      <c r="C4109">
        <v>8393.68</v>
      </c>
      <c r="D4109">
        <v>8455</v>
      </c>
      <c r="E4109">
        <v>8361.64</v>
      </c>
      <c r="F4109">
        <v>8370.48</v>
      </c>
      <c r="G4109">
        <v>2181.62</v>
      </c>
      <c r="H4109">
        <v>18357857.629999999</v>
      </c>
    </row>
    <row r="4110" spans="1:10" x14ac:dyDescent="0.3">
      <c r="A4110" s="8">
        <f t="shared" si="1"/>
        <v>43733.541666666664</v>
      </c>
      <c r="B4110" t="s">
        <v>151</v>
      </c>
      <c r="C4110">
        <v>8304.7099999999991</v>
      </c>
      <c r="D4110">
        <v>8448</v>
      </c>
      <c r="E4110">
        <v>8283.86</v>
      </c>
      <c r="F4110">
        <v>8393.68</v>
      </c>
      <c r="G4110">
        <v>2954.12</v>
      </c>
      <c r="H4110">
        <v>24765663.640000001</v>
      </c>
    </row>
    <row r="4111" spans="1:10" x14ac:dyDescent="0.3">
      <c r="A4111" s="8">
        <f t="shared" si="1"/>
        <v>43734</v>
      </c>
      <c r="B4111" t="s">
        <v>152</v>
      </c>
      <c r="C4111">
        <v>8326.64</v>
      </c>
      <c r="D4111">
        <v>8367.7199999999993</v>
      </c>
      <c r="E4111">
        <v>8240.7000000000007</v>
      </c>
      <c r="F4111">
        <v>8304.7099999999991</v>
      </c>
      <c r="G4111">
        <v>2297.7399999999998</v>
      </c>
      <c r="H4111">
        <v>19077145.120000001</v>
      </c>
    </row>
    <row r="4112" spans="1:10" x14ac:dyDescent="0.3">
      <c r="A4112" s="8">
        <f t="shared" si="1"/>
        <v>43733.458333333336</v>
      </c>
      <c r="B4112" t="s">
        <v>153</v>
      </c>
      <c r="C4112">
        <v>8417.34</v>
      </c>
      <c r="D4112">
        <v>8435.2999999999993</v>
      </c>
      <c r="E4112">
        <v>8291.5499999999993</v>
      </c>
      <c r="F4112">
        <v>8326.64</v>
      </c>
      <c r="G4112">
        <v>1902.56</v>
      </c>
      <c r="H4112">
        <v>15888483.130000001</v>
      </c>
    </row>
    <row r="4113" spans="1:8" x14ac:dyDescent="0.3">
      <c r="A4113" s="8">
        <f t="shared" si="1"/>
        <v>43733.416666666664</v>
      </c>
      <c r="B4113" t="s">
        <v>154</v>
      </c>
      <c r="C4113">
        <v>8392.57</v>
      </c>
      <c r="D4113">
        <v>8460</v>
      </c>
      <c r="E4113">
        <v>8354.4599999999991</v>
      </c>
      <c r="F4113">
        <v>8417.34</v>
      </c>
      <c r="G4113">
        <v>2310.58</v>
      </c>
      <c r="H4113">
        <v>19437712.829999998</v>
      </c>
    </row>
    <row r="4114" spans="1:8" x14ac:dyDescent="0.3">
      <c r="A4114" s="8">
        <f t="shared" si="1"/>
        <v>43733.375</v>
      </c>
      <c r="B4114" t="s">
        <v>155</v>
      </c>
      <c r="C4114">
        <v>8251.15</v>
      </c>
      <c r="D4114">
        <v>8407.64</v>
      </c>
      <c r="E4114">
        <v>8245.7999999999993</v>
      </c>
      <c r="F4114">
        <v>8392.57</v>
      </c>
      <c r="G4114">
        <v>2863.24</v>
      </c>
      <c r="H4114">
        <v>23891899.91</v>
      </c>
    </row>
    <row r="4115" spans="1:8" x14ac:dyDescent="0.3">
      <c r="A4115" s="8">
        <f t="shared" si="1"/>
        <v>43733.333333333336</v>
      </c>
      <c r="B4115" t="s">
        <v>156</v>
      </c>
      <c r="C4115">
        <v>8328.16</v>
      </c>
      <c r="D4115">
        <v>8395.25</v>
      </c>
      <c r="E4115">
        <v>8215.64</v>
      </c>
      <c r="F4115">
        <v>8251.15</v>
      </c>
      <c r="G4115">
        <v>3895.07</v>
      </c>
      <c r="H4115">
        <v>32290120.789999999</v>
      </c>
    </row>
    <row r="4116" spans="1:8" x14ac:dyDescent="0.3">
      <c r="A4116" s="8">
        <f t="shared" si="1"/>
        <v>43733.291666666664</v>
      </c>
      <c r="B4116" t="s">
        <v>157</v>
      </c>
      <c r="C4116">
        <v>8457.02</v>
      </c>
      <c r="D4116">
        <v>8477.39</v>
      </c>
      <c r="E4116">
        <v>8310</v>
      </c>
      <c r="F4116">
        <v>8328.16</v>
      </c>
      <c r="G4116">
        <v>3522.58</v>
      </c>
      <c r="H4116">
        <v>29522701.629999999</v>
      </c>
    </row>
    <row r="4117" spans="1:8" x14ac:dyDescent="0.3">
      <c r="A4117" s="8">
        <f t="shared" si="1"/>
        <v>43733.25</v>
      </c>
      <c r="B4117" t="s">
        <v>158</v>
      </c>
      <c r="C4117">
        <v>8494.5499999999993</v>
      </c>
      <c r="D4117">
        <v>8542.2800000000007</v>
      </c>
      <c r="E4117">
        <v>8457</v>
      </c>
      <c r="F4117">
        <v>8457.02</v>
      </c>
      <c r="G4117">
        <v>1880.34</v>
      </c>
      <c r="H4117">
        <v>15994032.51</v>
      </c>
    </row>
    <row r="4118" spans="1:8" x14ac:dyDescent="0.3">
      <c r="A4118" s="8">
        <f t="shared" si="1"/>
        <v>43733.208333333336</v>
      </c>
      <c r="B4118" t="s">
        <v>159</v>
      </c>
      <c r="C4118">
        <v>8504.41</v>
      </c>
      <c r="D4118">
        <v>8530</v>
      </c>
      <c r="E4118">
        <v>8430.0499999999993</v>
      </c>
      <c r="F4118">
        <v>8494.5499999999993</v>
      </c>
      <c r="G4118">
        <v>1400.2</v>
      </c>
      <c r="H4118">
        <v>11880195.130000001</v>
      </c>
    </row>
    <row r="4119" spans="1:8" x14ac:dyDescent="0.3">
      <c r="A4119" s="8">
        <f t="shared" si="1"/>
        <v>43733.166666666664</v>
      </c>
      <c r="B4119" t="s">
        <v>160</v>
      </c>
      <c r="C4119">
        <v>8565.61</v>
      </c>
      <c r="D4119">
        <v>8590</v>
      </c>
      <c r="E4119">
        <v>8408</v>
      </c>
      <c r="F4119">
        <v>8504.41</v>
      </c>
      <c r="G4119">
        <v>3226.89</v>
      </c>
      <c r="H4119">
        <v>27431765.09</v>
      </c>
    </row>
    <row r="4120" spans="1:8" x14ac:dyDescent="0.3">
      <c r="A4120" s="8">
        <f t="shared" si="1"/>
        <v>43733.125</v>
      </c>
      <c r="B4120" t="s">
        <v>161</v>
      </c>
      <c r="C4120">
        <v>8589.4500000000007</v>
      </c>
      <c r="D4120">
        <v>8627.94</v>
      </c>
      <c r="E4120">
        <v>8541.06</v>
      </c>
      <c r="F4120">
        <v>8565.61</v>
      </c>
      <c r="G4120">
        <v>1467.82</v>
      </c>
      <c r="H4120">
        <v>12601894.1</v>
      </c>
    </row>
    <row r="4121" spans="1:8" x14ac:dyDescent="0.3">
      <c r="A4121" s="8">
        <f t="shared" si="1"/>
        <v>43733.083333333336</v>
      </c>
      <c r="B4121" t="s">
        <v>162</v>
      </c>
      <c r="C4121">
        <v>8696.24</v>
      </c>
      <c r="D4121">
        <v>8712.3799999999992</v>
      </c>
      <c r="E4121">
        <v>8558.77</v>
      </c>
      <c r="F4121">
        <v>8589.4500000000007</v>
      </c>
      <c r="G4121">
        <v>2056.1999999999998</v>
      </c>
      <c r="H4121">
        <v>17757881.969999999</v>
      </c>
    </row>
    <row r="4122" spans="1:8" x14ac:dyDescent="0.3">
      <c r="A4122" s="8">
        <f t="shared" si="1"/>
        <v>43733.041666666664</v>
      </c>
      <c r="B4122" t="s">
        <v>163</v>
      </c>
      <c r="C4122">
        <v>8674.4599999999991</v>
      </c>
      <c r="D4122">
        <v>8730</v>
      </c>
      <c r="E4122">
        <v>8628.24</v>
      </c>
      <c r="F4122">
        <v>8696.24</v>
      </c>
      <c r="G4122">
        <v>1787.48</v>
      </c>
      <c r="H4122">
        <v>15499466.91</v>
      </c>
    </row>
    <row r="4123" spans="1:8" x14ac:dyDescent="0.3">
      <c r="A4123" s="8">
        <f t="shared" si="1"/>
        <v>43733.5</v>
      </c>
      <c r="B4123" t="s">
        <v>164</v>
      </c>
      <c r="C4123">
        <v>8493.14</v>
      </c>
      <c r="D4123">
        <v>8725</v>
      </c>
      <c r="E4123">
        <v>8490.4699999999993</v>
      </c>
      <c r="F4123">
        <v>8674.4599999999991</v>
      </c>
      <c r="G4123">
        <v>2991.77</v>
      </c>
      <c r="H4123">
        <v>25778421.550000001</v>
      </c>
    </row>
    <row r="4124" spans="1:8" x14ac:dyDescent="0.3">
      <c r="A4124" s="8">
        <f t="shared" si="1"/>
        <v>43732.958333333336</v>
      </c>
      <c r="B4124" t="s">
        <v>165</v>
      </c>
      <c r="C4124">
        <v>8546.73</v>
      </c>
      <c r="D4124">
        <v>8585.8799999999992</v>
      </c>
      <c r="E4124">
        <v>8451.01</v>
      </c>
      <c r="F4124">
        <v>8493.14</v>
      </c>
      <c r="G4124">
        <v>963.65</v>
      </c>
      <c r="H4124">
        <v>8215030.6600000001</v>
      </c>
    </row>
    <row r="4125" spans="1:8" x14ac:dyDescent="0.3">
      <c r="A4125" s="8">
        <f t="shared" si="1"/>
        <v>43732.916666666664</v>
      </c>
      <c r="B4125" t="s">
        <v>166</v>
      </c>
      <c r="C4125">
        <v>8677.27</v>
      </c>
      <c r="D4125">
        <v>8680</v>
      </c>
      <c r="E4125">
        <v>8647</v>
      </c>
      <c r="F4125">
        <v>8656.76</v>
      </c>
      <c r="G4125">
        <v>110.31</v>
      </c>
      <c r="H4125">
        <v>955374.15</v>
      </c>
    </row>
    <row r="4126" spans="1:8" x14ac:dyDescent="0.3">
      <c r="A4126" s="11">
        <f t="shared" si="1"/>
        <v>43732.875</v>
      </c>
      <c r="B4126" s="3" t="s">
        <v>167</v>
      </c>
      <c r="C4126" s="3">
        <v>8698</v>
      </c>
      <c r="D4126" s="3">
        <v>8730.07</v>
      </c>
      <c r="E4126" s="3">
        <v>8630</v>
      </c>
      <c r="F4126" s="3">
        <v>8636.77</v>
      </c>
      <c r="G4126" s="3">
        <v>978.81</v>
      </c>
      <c r="H4126" s="3">
        <v>8494018.2300000004</v>
      </c>
    </row>
    <row r="4127" spans="1:8" x14ac:dyDescent="0.3">
      <c r="A4127" s="8">
        <f t="shared" si="1"/>
        <v>43732.833333333336</v>
      </c>
      <c r="B4127" t="s">
        <v>7</v>
      </c>
      <c r="C4127">
        <v>8552.9500000000007</v>
      </c>
      <c r="D4127">
        <v>8586.44</v>
      </c>
      <c r="E4127">
        <v>8550</v>
      </c>
      <c r="F4127">
        <v>8564.8700000000008</v>
      </c>
      <c r="G4127">
        <v>91.95</v>
      </c>
      <c r="H4127">
        <v>787477.57</v>
      </c>
    </row>
    <row r="4128" spans="1:8" x14ac:dyDescent="0.3">
      <c r="A4128" s="8">
        <f t="shared" si="1"/>
        <v>43732.791666666664</v>
      </c>
      <c r="B4128" t="s">
        <v>8</v>
      </c>
      <c r="C4128">
        <v>8298.67</v>
      </c>
      <c r="D4128">
        <v>8430.6200000000008</v>
      </c>
      <c r="E4128">
        <v>8290.51</v>
      </c>
      <c r="F4128">
        <v>8367.7800000000007</v>
      </c>
      <c r="G4128">
        <v>1114.6600000000001</v>
      </c>
      <c r="H4128">
        <v>9310379.5099999998</v>
      </c>
    </row>
    <row r="4129" spans="1:8" x14ac:dyDescent="0.3">
      <c r="A4129" s="8">
        <f t="shared" si="1"/>
        <v>43732.75</v>
      </c>
      <c r="B4129" t="s">
        <v>9</v>
      </c>
      <c r="C4129">
        <v>9484.5499999999993</v>
      </c>
      <c r="D4129">
        <v>9491.51</v>
      </c>
      <c r="E4129">
        <v>8600.02</v>
      </c>
      <c r="F4129">
        <v>8635.9500000000007</v>
      </c>
      <c r="G4129">
        <v>9958.2199999999993</v>
      </c>
      <c r="H4129">
        <v>89869701.079999998</v>
      </c>
    </row>
    <row r="4130" spans="1:8" x14ac:dyDescent="0.3">
      <c r="A4130" s="8">
        <f t="shared" si="1"/>
        <v>43732.708333333336</v>
      </c>
      <c r="B4130" t="s">
        <v>10</v>
      </c>
      <c r="C4130">
        <v>9504.4699999999993</v>
      </c>
      <c r="D4130">
        <v>9525</v>
      </c>
      <c r="E4130">
        <v>9450</v>
      </c>
      <c r="F4130">
        <v>9484.5499999999993</v>
      </c>
      <c r="G4130">
        <v>1790.15</v>
      </c>
      <c r="H4130">
        <v>16981675.399999999</v>
      </c>
    </row>
    <row r="4131" spans="1:8" x14ac:dyDescent="0.3">
      <c r="A4131" s="8">
        <f t="shared" si="1"/>
        <v>43732.666666666664</v>
      </c>
      <c r="B4131" t="s">
        <v>11</v>
      </c>
      <c r="C4131">
        <v>9527.31</v>
      </c>
      <c r="D4131">
        <v>9603.08</v>
      </c>
      <c r="E4131">
        <v>9467</v>
      </c>
      <c r="F4131">
        <v>9504.4699999999993</v>
      </c>
      <c r="G4131">
        <v>2945.42</v>
      </c>
      <c r="H4131">
        <v>28119508.09</v>
      </c>
    </row>
    <row r="4132" spans="1:8" x14ac:dyDescent="0.3">
      <c r="A4132" s="8">
        <f t="shared" si="1"/>
        <v>43732.625</v>
      </c>
      <c r="B4132" t="s">
        <v>12</v>
      </c>
      <c r="C4132">
        <v>9522.0499999999993</v>
      </c>
      <c r="D4132">
        <v>9580.98</v>
      </c>
      <c r="E4132">
        <v>9410</v>
      </c>
      <c r="F4132">
        <v>9527.31</v>
      </c>
      <c r="G4132">
        <v>5013.13</v>
      </c>
      <c r="H4132">
        <v>47622928.509999998</v>
      </c>
    </row>
    <row r="4133" spans="1:8" x14ac:dyDescent="0.3">
      <c r="A4133" s="8">
        <f t="shared" si="1"/>
        <v>43732.583333333336</v>
      </c>
      <c r="B4133" t="s">
        <v>13</v>
      </c>
      <c r="C4133">
        <v>9632.9</v>
      </c>
      <c r="D4133">
        <v>9636.5</v>
      </c>
      <c r="E4133">
        <v>9509</v>
      </c>
      <c r="F4133">
        <v>9522.0499999999993</v>
      </c>
      <c r="G4133">
        <v>3781.36</v>
      </c>
      <c r="H4133">
        <v>36149957.049999997</v>
      </c>
    </row>
    <row r="4134" spans="1:8" x14ac:dyDescent="0.3">
      <c r="A4134" s="8">
        <f t="shared" si="1"/>
        <v>43732.541666666664</v>
      </c>
      <c r="B4134" t="s">
        <v>14</v>
      </c>
      <c r="C4134">
        <v>9684.49</v>
      </c>
      <c r="D4134">
        <v>9687.25</v>
      </c>
      <c r="E4134">
        <v>9580</v>
      </c>
      <c r="F4134">
        <v>9632.9</v>
      </c>
      <c r="G4134">
        <v>2944.24</v>
      </c>
      <c r="H4134">
        <v>28365173.75</v>
      </c>
    </row>
    <row r="4135" spans="1:8" x14ac:dyDescent="0.3">
      <c r="A4135" s="8">
        <f t="shared" si="1"/>
        <v>43733</v>
      </c>
      <c r="B4135" t="s">
        <v>15</v>
      </c>
      <c r="C4135">
        <v>9726.0400000000009</v>
      </c>
      <c r="D4135">
        <v>9730.42</v>
      </c>
      <c r="E4135">
        <v>9656.99</v>
      </c>
      <c r="F4135">
        <v>9684.49</v>
      </c>
      <c r="G4135">
        <v>1333.59</v>
      </c>
      <c r="H4135">
        <v>12931898.09</v>
      </c>
    </row>
    <row r="4136" spans="1:8" x14ac:dyDescent="0.3">
      <c r="A4136" s="8">
        <f t="shared" ref="A4136:A4152" si="2">DATEVALUE(MID(B4136,1,10))+(IF(RIGHT(B4136,2)="PM",12,0)+MID(B4136,12,2))/24</f>
        <v>43732.458333333336</v>
      </c>
      <c r="B4136" t="s">
        <v>16</v>
      </c>
      <c r="C4136">
        <v>9734.65</v>
      </c>
      <c r="D4136">
        <v>9770</v>
      </c>
      <c r="E4136">
        <v>9700</v>
      </c>
      <c r="F4136">
        <v>9726.0400000000009</v>
      </c>
      <c r="G4136">
        <v>1162.3599999999999</v>
      </c>
      <c r="H4136">
        <v>11319723.73</v>
      </c>
    </row>
    <row r="4137" spans="1:8" x14ac:dyDescent="0.3">
      <c r="A4137" s="8">
        <f t="shared" si="2"/>
        <v>43732.416666666664</v>
      </c>
      <c r="B4137" t="s">
        <v>17</v>
      </c>
      <c r="C4137">
        <v>9733.66</v>
      </c>
      <c r="D4137">
        <v>9748.01</v>
      </c>
      <c r="E4137">
        <v>9714.81</v>
      </c>
      <c r="F4137">
        <v>9734.65</v>
      </c>
      <c r="G4137">
        <v>615.97</v>
      </c>
      <c r="H4137">
        <v>5994217.9400000004</v>
      </c>
    </row>
    <row r="4138" spans="1:8" x14ac:dyDescent="0.3">
      <c r="A4138" s="8">
        <f t="shared" si="2"/>
        <v>43732.375</v>
      </c>
      <c r="B4138" t="s">
        <v>18</v>
      </c>
      <c r="C4138">
        <v>9722.9699999999993</v>
      </c>
      <c r="D4138">
        <v>9748.2900000000009</v>
      </c>
      <c r="E4138">
        <v>9681</v>
      </c>
      <c r="F4138">
        <v>9733.66</v>
      </c>
      <c r="G4138">
        <v>759.69</v>
      </c>
      <c r="H4138">
        <v>7388955.1200000001</v>
      </c>
    </row>
    <row r="4139" spans="1:8" x14ac:dyDescent="0.3">
      <c r="A4139" s="8">
        <f t="shared" si="2"/>
        <v>43732.333333333336</v>
      </c>
      <c r="B4139" t="s">
        <v>19</v>
      </c>
      <c r="C4139">
        <v>9755.74</v>
      </c>
      <c r="D4139">
        <v>9771.64</v>
      </c>
      <c r="E4139">
        <v>9700</v>
      </c>
      <c r="F4139">
        <v>9722.9699999999993</v>
      </c>
      <c r="G4139">
        <v>1250.43</v>
      </c>
      <c r="H4139">
        <v>12167935.1</v>
      </c>
    </row>
    <row r="4140" spans="1:8" x14ac:dyDescent="0.3">
      <c r="A4140" s="8">
        <f t="shared" si="2"/>
        <v>43732.291666666664</v>
      </c>
      <c r="B4140" t="s">
        <v>20</v>
      </c>
      <c r="C4140">
        <v>9739.5300000000007</v>
      </c>
      <c r="D4140">
        <v>9775.48</v>
      </c>
      <c r="E4140">
        <v>9732.24</v>
      </c>
      <c r="F4140">
        <v>9755.74</v>
      </c>
      <c r="G4140">
        <v>617.66999999999996</v>
      </c>
      <c r="H4140">
        <v>6022866.2800000003</v>
      </c>
    </row>
    <row r="4141" spans="1:8" x14ac:dyDescent="0.3">
      <c r="A4141" s="8">
        <f t="shared" si="2"/>
        <v>43732.25</v>
      </c>
      <c r="B4141" t="s">
        <v>21</v>
      </c>
      <c r="C4141">
        <v>9765.02</v>
      </c>
      <c r="D4141">
        <v>9792</v>
      </c>
      <c r="E4141">
        <v>9737.65</v>
      </c>
      <c r="F4141">
        <v>9739.5300000000007</v>
      </c>
      <c r="G4141">
        <v>784.13</v>
      </c>
      <c r="H4141">
        <v>7658065.7800000003</v>
      </c>
    </row>
    <row r="4142" spans="1:8" x14ac:dyDescent="0.3">
      <c r="A4142" s="8">
        <f t="shared" si="2"/>
        <v>43732.208333333336</v>
      </c>
      <c r="B4142" t="s">
        <v>22</v>
      </c>
      <c r="C4142">
        <v>9722.61</v>
      </c>
      <c r="D4142">
        <v>9769</v>
      </c>
      <c r="E4142">
        <v>9720</v>
      </c>
      <c r="F4142">
        <v>9765.02</v>
      </c>
      <c r="G4142">
        <v>629.38</v>
      </c>
      <c r="H4142">
        <v>6133870.7199999997</v>
      </c>
    </row>
    <row r="4143" spans="1:8" x14ac:dyDescent="0.3">
      <c r="A4143" s="8">
        <f t="shared" si="2"/>
        <v>43732.166666666664</v>
      </c>
      <c r="B4143" t="s">
        <v>23</v>
      </c>
      <c r="C4143">
        <v>9719.98</v>
      </c>
      <c r="D4143">
        <v>9748.2000000000007</v>
      </c>
      <c r="E4143">
        <v>9686.83</v>
      </c>
      <c r="F4143">
        <v>9722.61</v>
      </c>
      <c r="G4143">
        <v>773.49</v>
      </c>
      <c r="H4143">
        <v>7518712.1500000004</v>
      </c>
    </row>
    <row r="4144" spans="1:8" x14ac:dyDescent="0.3">
      <c r="A4144" s="8">
        <f t="shared" si="2"/>
        <v>43732.125</v>
      </c>
      <c r="B4144" t="s">
        <v>24</v>
      </c>
      <c r="C4144">
        <v>9720.56</v>
      </c>
      <c r="D4144">
        <v>9741.81</v>
      </c>
      <c r="E4144">
        <v>9681.81</v>
      </c>
      <c r="F4144">
        <v>9719.98</v>
      </c>
      <c r="G4144">
        <v>732.1</v>
      </c>
      <c r="H4144">
        <v>7109796.3499999996</v>
      </c>
    </row>
    <row r="4145" spans="1:8" x14ac:dyDescent="0.3">
      <c r="A4145" s="8">
        <f t="shared" si="2"/>
        <v>43732.083333333336</v>
      </c>
      <c r="B4145" t="s">
        <v>25</v>
      </c>
      <c r="C4145">
        <v>9725.15</v>
      </c>
      <c r="D4145">
        <v>9755</v>
      </c>
      <c r="E4145">
        <v>9690.08</v>
      </c>
      <c r="F4145">
        <v>9720.56</v>
      </c>
      <c r="G4145">
        <v>648.79</v>
      </c>
      <c r="H4145">
        <v>6310401.7400000002</v>
      </c>
    </row>
    <row r="4146" spans="1:8" x14ac:dyDescent="0.3">
      <c r="A4146" s="8">
        <f t="shared" si="2"/>
        <v>43732.041666666664</v>
      </c>
      <c r="B4146" t="s">
        <v>26</v>
      </c>
      <c r="C4146">
        <v>9747.36</v>
      </c>
      <c r="D4146">
        <v>9794.99</v>
      </c>
      <c r="E4146">
        <v>9722.39</v>
      </c>
      <c r="F4146">
        <v>9725.15</v>
      </c>
      <c r="G4146">
        <v>1118.24</v>
      </c>
      <c r="H4146">
        <v>10914200.779999999</v>
      </c>
    </row>
    <row r="4147" spans="1:8" x14ac:dyDescent="0.3">
      <c r="A4147" s="8">
        <f t="shared" si="2"/>
        <v>43732.5</v>
      </c>
      <c r="B4147" t="s">
        <v>27</v>
      </c>
      <c r="C4147">
        <v>9702.25</v>
      </c>
      <c r="D4147">
        <v>9749.9</v>
      </c>
      <c r="E4147">
        <v>9604</v>
      </c>
      <c r="F4147">
        <v>9747.36</v>
      </c>
      <c r="G4147">
        <v>1754.16</v>
      </c>
      <c r="H4147">
        <v>16986699.760000002</v>
      </c>
    </row>
    <row r="4148" spans="1:8" x14ac:dyDescent="0.3">
      <c r="A4148" s="8">
        <f t="shared" si="2"/>
        <v>43731.958333333336</v>
      </c>
      <c r="B4148" t="s">
        <v>28</v>
      </c>
      <c r="C4148">
        <v>9716.2999999999993</v>
      </c>
      <c r="D4148">
        <v>9739.7199999999993</v>
      </c>
      <c r="E4148">
        <v>9673.7000000000007</v>
      </c>
      <c r="F4148">
        <v>9702.25</v>
      </c>
      <c r="G4148">
        <v>1216.27</v>
      </c>
      <c r="H4148">
        <v>11807090.449999999</v>
      </c>
    </row>
    <row r="4149" spans="1:8" x14ac:dyDescent="0.3">
      <c r="A4149" s="8">
        <f t="shared" si="2"/>
        <v>43731.916666666664</v>
      </c>
      <c r="B4149" t="s">
        <v>29</v>
      </c>
      <c r="C4149">
        <v>9753.15</v>
      </c>
      <c r="D4149">
        <v>9755.41</v>
      </c>
      <c r="E4149">
        <v>9615.77</v>
      </c>
      <c r="F4149">
        <v>9716.2999999999993</v>
      </c>
      <c r="G4149">
        <v>2350.73</v>
      </c>
      <c r="H4149">
        <v>22772213.59</v>
      </c>
    </row>
    <row r="4150" spans="1:8" x14ac:dyDescent="0.3">
      <c r="A4150" s="11">
        <f t="shared" si="2"/>
        <v>43731.875</v>
      </c>
      <c r="B4150" s="3" t="s">
        <v>30</v>
      </c>
      <c r="C4150" s="3">
        <v>9774.1200000000008</v>
      </c>
      <c r="D4150" s="2">
        <v>9840</v>
      </c>
      <c r="E4150" s="3">
        <v>9666</v>
      </c>
      <c r="F4150" s="3">
        <v>9753.15</v>
      </c>
      <c r="G4150" s="3">
        <v>3950.4</v>
      </c>
      <c r="H4150" s="3">
        <v>38458826.259999998</v>
      </c>
    </row>
    <row r="4151" spans="1:8" x14ac:dyDescent="0.3">
      <c r="A4151" s="8">
        <f t="shared" si="2"/>
        <v>43731.833333333336</v>
      </c>
      <c r="B4151" t="s">
        <v>31</v>
      </c>
      <c r="C4151">
        <v>9806.08</v>
      </c>
      <c r="D4151">
        <v>9829.7999999999993</v>
      </c>
      <c r="E4151">
        <v>9762.09</v>
      </c>
      <c r="F4151">
        <v>9774.1200000000008</v>
      </c>
      <c r="G4151">
        <v>783.97</v>
      </c>
      <c r="H4151">
        <v>7682061.1699999999</v>
      </c>
    </row>
    <row r="4152" spans="1:8" x14ac:dyDescent="0.3">
      <c r="A4152" s="8">
        <f t="shared" si="2"/>
        <v>43731.791666666664</v>
      </c>
      <c r="B4152" t="s">
        <v>32</v>
      </c>
      <c r="C4152">
        <v>9827.1200000000008</v>
      </c>
      <c r="D4152">
        <v>9839.94</v>
      </c>
      <c r="E4152">
        <v>9790.4</v>
      </c>
      <c r="F4152">
        <v>9806.08</v>
      </c>
      <c r="G4152">
        <v>543.22</v>
      </c>
      <c r="H4152">
        <v>5331325.95</v>
      </c>
    </row>
    <row r="4155" spans="1:8" x14ac:dyDescent="0.3">
      <c r="D4155" s="13"/>
    </row>
  </sheetData>
  <autoFilter ref="B1:H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2FF29-13A8-4F48-9983-54780506946D}">
  <sheetPr codeName="Sheet2"/>
  <dimension ref="A1:U4214"/>
  <sheetViews>
    <sheetView tabSelected="1" workbookViewId="0">
      <pane ySplit="2" topLeftCell="A4131" activePane="bottomLeft" state="frozen"/>
      <selection pane="bottomLeft" activeCell="A4153" sqref="A4153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1.33203125" customWidth="1"/>
    <col min="5" max="5" width="10.33203125" bestFit="1" customWidth="1"/>
    <col min="6" max="6" width="18.44140625" bestFit="1" customWidth="1"/>
    <col min="7" max="7" width="11.88671875" bestFit="1" customWidth="1"/>
    <col min="8" max="8" width="11.88671875" customWidth="1"/>
    <col min="9" max="9" width="11.109375" bestFit="1" customWidth="1"/>
    <col min="10" max="10" width="13.88671875" bestFit="1" customWidth="1"/>
    <col min="11" max="11" width="17.6640625" bestFit="1" customWidth="1"/>
    <col min="12" max="12" width="17.88671875" bestFit="1" customWidth="1"/>
    <col min="15" max="15" width="17.5546875" bestFit="1" customWidth="1"/>
    <col min="17" max="17" width="15.6640625" bestFit="1" customWidth="1"/>
    <col min="20" max="20" width="22" style="8" customWidth="1"/>
    <col min="21" max="21" width="18.5546875" bestFit="1" customWidth="1"/>
  </cols>
  <sheetData>
    <row r="1" spans="1:21" ht="29.25" customHeight="1" x14ac:dyDescent="0.3">
      <c r="G1" s="15" t="s">
        <v>40</v>
      </c>
      <c r="H1" s="15"/>
      <c r="I1" s="15"/>
      <c r="J1" s="15"/>
      <c r="U1" t="s">
        <v>170</v>
      </c>
    </row>
    <row r="2" spans="1:21" ht="29.25" customHeight="1" x14ac:dyDescent="0.3">
      <c r="A2" t="s">
        <v>48</v>
      </c>
      <c r="B2" t="s">
        <v>0</v>
      </c>
      <c r="C2" t="s">
        <v>34</v>
      </c>
      <c r="D2" t="s">
        <v>33</v>
      </c>
      <c r="E2" t="s">
        <v>35</v>
      </c>
      <c r="F2" t="s">
        <v>36</v>
      </c>
      <c r="G2" s="4" t="s">
        <v>37</v>
      </c>
      <c r="H2" s="4" t="s">
        <v>38</v>
      </c>
      <c r="I2" s="4" t="s">
        <v>33</v>
      </c>
      <c r="J2" s="4" t="s">
        <v>39</v>
      </c>
      <c r="K2" s="4" t="s">
        <v>41</v>
      </c>
      <c r="L2" s="4" t="s">
        <v>42</v>
      </c>
      <c r="M2" s="4" t="s">
        <v>43</v>
      </c>
      <c r="N2" s="4" t="s">
        <v>44</v>
      </c>
      <c r="O2" s="4" t="s">
        <v>45</v>
      </c>
      <c r="P2" s="4" t="s">
        <v>46</v>
      </c>
      <c r="Q2" s="4"/>
      <c r="R2" s="4" t="s">
        <v>47</v>
      </c>
    </row>
    <row r="3" spans="1:21" x14ac:dyDescent="0.3">
      <c r="A3" s="8">
        <f>DATEVALUE(MID(B3,1,10))+(IF(RIGHT(B3,2)="PM",12,0)+MID(B3,12,2))/24</f>
        <v>43909.958333333336</v>
      </c>
      <c r="B3" s="3" t="s">
        <v>171</v>
      </c>
      <c r="C3" s="3">
        <v>6278.63</v>
      </c>
      <c r="D3" s="16"/>
      <c r="E3" s="16" t="str">
        <f>IF(D3&lt;&gt;"",VLOOKUP(A3,'Feuille 1'!$A:$H,3,0),"")</f>
        <v/>
      </c>
      <c r="F3" s="16" t="str">
        <f>IF(D3&lt;&gt;"",VLOOKUP(A3+1,'Feuille 1'!$A:$H,3,0),"")</f>
        <v/>
      </c>
      <c r="G3" s="17" t="str">
        <f t="shared" ref="G3:G66" si="0">IF(D3&lt;&gt;"",F3/E3-1,"")</f>
        <v/>
      </c>
      <c r="H3" s="16" t="str">
        <f t="shared" ref="H3:H66" si="1">IF(D3&lt;&gt;"",IF(G3&gt;0%,"BULLISH","BEARISH"),"")</f>
        <v/>
      </c>
      <c r="I3" s="16" t="str">
        <f t="shared" ref="I3:I66" si="2">IF(D3&lt;&gt;"",IF(D3&gt;50,"BULLISH","BEARISH"),"")</f>
        <v/>
      </c>
      <c r="J3" s="16" t="str">
        <f t="shared" ref="J3:J66" si="3">IF(D3&lt;&gt;"",IF(D3&lt;&gt;"",I3=H3),"")</f>
        <v/>
      </c>
      <c r="K3" s="16" t="str">
        <f>IF(D3&lt;&gt;"",MAX(INDEX('Feuille 1'!$D:$D,MATCH(A3+23/24,'Feuille 1'!$A:$A,0)):INDEX('Feuille 1'!$D:$D,MATCH(A3,'Feuille 1'!$A:$A,0))),"")</f>
        <v/>
      </c>
      <c r="L3" s="16" t="str">
        <f>IF(D3&lt;&gt;"",MIN(INDEX('Feuille 1'!$E:$E,MATCH(A3+23/24,'Feuille 1'!$A:$A,0)):INDEX('Feuille 1'!$E:$E,MATCH(A3,'Feuille 1'!$A:$A,0))),"")</f>
        <v/>
      </c>
      <c r="M3" s="17" t="str">
        <f t="shared" ref="M3:M66" si="4">IF(D3&lt;&gt;"",K3/E3-1,"")</f>
        <v/>
      </c>
      <c r="N3" s="17" t="str">
        <f t="shared" ref="N3:N66" si="5">IF(D3&lt;&gt;"",L3/E3-1,"")</f>
        <v/>
      </c>
      <c r="O3" s="17" t="str">
        <f t="shared" ref="O3:O66" si="6">IF(D3&lt;&gt;"",IF(I3="BEARISH",N3,M3),"")</f>
        <v/>
      </c>
      <c r="P3" s="16" t="str">
        <f t="shared" ref="P3:P66" si="7">IF(D3&lt;&gt;"",IF(OR(O3&gt;=1%,O3&lt;=-1%),"YES","NO"),"")</f>
        <v/>
      </c>
      <c r="R3" s="7" t="str">
        <f t="shared" ref="R3:R66" si="8">IF(D3&lt;&gt;"",Q3/E3-1,"")</f>
        <v/>
      </c>
      <c r="T3"/>
    </row>
    <row r="4" spans="1:21" x14ac:dyDescent="0.3">
      <c r="A4" s="8">
        <f>DATEVALUE(MID(B4,1,10))+(IF(RIGHT(B4,2)="PM",12,0)+MID(B4,12,2))/24</f>
        <v>43909.916666666664</v>
      </c>
      <c r="B4" s="3" t="s">
        <v>172</v>
      </c>
      <c r="C4" s="3">
        <v>6237.16</v>
      </c>
      <c r="D4" s="16"/>
      <c r="E4" s="16" t="str">
        <f>IF(D4&lt;&gt;"",VLOOKUP(A4,'Feuille 1'!$A:$H,3,0),"")</f>
        <v/>
      </c>
      <c r="F4" s="16" t="str">
        <f>IF(D4&lt;&gt;"",VLOOKUP(A4+1,'Feuille 1'!$A:$H,3,0),"")</f>
        <v/>
      </c>
      <c r="G4" s="17" t="str">
        <f t="shared" si="0"/>
        <v/>
      </c>
      <c r="H4" s="16" t="str">
        <f t="shared" si="1"/>
        <v/>
      </c>
      <c r="I4" s="16" t="str">
        <f t="shared" si="2"/>
        <v/>
      </c>
      <c r="J4" s="16" t="str">
        <f t="shared" si="3"/>
        <v/>
      </c>
      <c r="K4" s="16" t="str">
        <f>IF(D4&lt;&gt;"",MAX(INDEX('Feuille 1'!$D:$D,MATCH(A4+23/24,'Feuille 1'!$A:$A,0)):INDEX('Feuille 1'!$D:$D,MATCH(A4,'Feuille 1'!$A:$A,0))),"")</f>
        <v/>
      </c>
      <c r="L4" s="16" t="str">
        <f>IF(D4&lt;&gt;"",MIN(INDEX('Feuille 1'!$E:$E,MATCH(A4+23/24,'Feuille 1'!$A:$A,0)):INDEX('Feuille 1'!$E:$E,MATCH(A4,'Feuille 1'!$A:$A,0))),"")</f>
        <v/>
      </c>
      <c r="M4" s="17" t="str">
        <f t="shared" si="4"/>
        <v/>
      </c>
      <c r="N4" s="17" t="str">
        <f t="shared" si="5"/>
        <v/>
      </c>
      <c r="O4" s="17" t="str">
        <f t="shared" si="6"/>
        <v/>
      </c>
      <c r="P4" s="16" t="str">
        <f t="shared" si="7"/>
        <v/>
      </c>
      <c r="R4" s="7" t="str">
        <f t="shared" si="8"/>
        <v/>
      </c>
      <c r="T4"/>
    </row>
    <row r="5" spans="1:21" x14ac:dyDescent="0.3">
      <c r="A5" s="8">
        <f>DATEVALUE(MID(B5,1,10))+(IF(RIGHT(B5,2)="PM",12,0)+MID(B5,12,2))/24</f>
        <v>43909.875</v>
      </c>
      <c r="B5" s="3" t="s">
        <v>173</v>
      </c>
      <c r="C5" s="3">
        <v>6237.08</v>
      </c>
      <c r="D5" s="16"/>
      <c r="E5" s="16" t="str">
        <f>IF(D5&lt;&gt;"",VLOOKUP(A5,'Feuille 1'!$A:$H,3,0),"")</f>
        <v/>
      </c>
      <c r="F5" s="16" t="str">
        <f>IF(D5&lt;&gt;"",VLOOKUP(A5+1,'Feuille 1'!$A:$H,3,0),"")</f>
        <v/>
      </c>
      <c r="G5" s="17" t="str">
        <f t="shared" si="0"/>
        <v/>
      </c>
      <c r="H5" s="16" t="str">
        <f t="shared" si="1"/>
        <v/>
      </c>
      <c r="I5" s="16" t="str">
        <f t="shared" si="2"/>
        <v/>
      </c>
      <c r="J5" s="16" t="str">
        <f t="shared" si="3"/>
        <v/>
      </c>
      <c r="K5" s="16" t="str">
        <f>IF(D5&lt;&gt;"",MAX(INDEX('Feuille 1'!$D:$D,MATCH(A5+23/24,'Feuille 1'!$A:$A,0)):INDEX('Feuille 1'!$D:$D,MATCH(A5,'Feuille 1'!$A:$A,0))),"")</f>
        <v/>
      </c>
      <c r="L5" s="16" t="str">
        <f>IF(D5&lt;&gt;"",MIN(INDEX('Feuille 1'!$E:$E,MATCH(A5+23/24,'Feuille 1'!$A:$A,0)):INDEX('Feuille 1'!$E:$E,MATCH(A5,'Feuille 1'!$A:$A,0))),"")</f>
        <v/>
      </c>
      <c r="M5" s="17" t="str">
        <f t="shared" si="4"/>
        <v/>
      </c>
      <c r="N5" s="17" t="str">
        <f t="shared" si="5"/>
        <v/>
      </c>
      <c r="O5" s="17" t="str">
        <f t="shared" si="6"/>
        <v/>
      </c>
      <c r="P5" s="16" t="str">
        <f t="shared" si="7"/>
        <v/>
      </c>
      <c r="R5" s="7" t="str">
        <f t="shared" si="8"/>
        <v/>
      </c>
      <c r="T5"/>
    </row>
    <row r="6" spans="1:21" x14ac:dyDescent="0.3">
      <c r="A6" s="8">
        <f>DATEVALUE(MID(B6,1,10))+(IF(RIGHT(B6,2)="PM",12,0)+MID(B6,12,2))/24</f>
        <v>43909.833333333336</v>
      </c>
      <c r="B6" s="3" t="s">
        <v>174</v>
      </c>
      <c r="C6" s="3">
        <v>6215.57</v>
      </c>
      <c r="D6" s="16"/>
      <c r="E6" s="16" t="str">
        <f>IF(D6&lt;&gt;"",VLOOKUP(A6,'Feuille 1'!$A:$H,3,0),"")</f>
        <v/>
      </c>
      <c r="F6" s="16" t="str">
        <f>IF(D6&lt;&gt;"",VLOOKUP(A6+1,'Feuille 1'!$A:$H,3,0),"")</f>
        <v/>
      </c>
      <c r="G6" s="17" t="str">
        <f t="shared" si="0"/>
        <v/>
      </c>
      <c r="H6" s="16" t="str">
        <f t="shared" si="1"/>
        <v/>
      </c>
      <c r="I6" s="16" t="str">
        <f t="shared" si="2"/>
        <v/>
      </c>
      <c r="J6" s="16" t="str">
        <f t="shared" si="3"/>
        <v/>
      </c>
      <c r="K6" s="16" t="str">
        <f>IF(D6&lt;&gt;"",MAX(INDEX('Feuille 1'!$D:$D,MATCH(A6+23/24,'Feuille 1'!$A:$A,0)):INDEX('Feuille 1'!$D:$D,MATCH(A6,'Feuille 1'!$A:$A,0))),"")</f>
        <v/>
      </c>
      <c r="L6" s="16" t="str">
        <f>IF(D6&lt;&gt;"",MIN(INDEX('Feuille 1'!$E:$E,MATCH(A6+23/24,'Feuille 1'!$A:$A,0)):INDEX('Feuille 1'!$E:$E,MATCH(A6,'Feuille 1'!$A:$A,0))),"")</f>
        <v/>
      </c>
      <c r="M6" s="17" t="str">
        <f t="shared" si="4"/>
        <v/>
      </c>
      <c r="N6" s="17" t="str">
        <f t="shared" si="5"/>
        <v/>
      </c>
      <c r="O6" s="17" t="str">
        <f t="shared" si="6"/>
        <v/>
      </c>
      <c r="P6" s="16" t="str">
        <f t="shared" si="7"/>
        <v/>
      </c>
      <c r="R6" s="7" t="str">
        <f t="shared" si="8"/>
        <v/>
      </c>
      <c r="T6"/>
    </row>
    <row r="7" spans="1:21" x14ac:dyDescent="0.3">
      <c r="A7" s="8">
        <f>DATEVALUE(MID(B7,1,10))+(IF(RIGHT(B7,2)="PM",12,0)+MID(B7,12,2))/24</f>
        <v>43909.791666666664</v>
      </c>
      <c r="B7" s="3" t="s">
        <v>175</v>
      </c>
      <c r="C7" s="3">
        <v>6137</v>
      </c>
      <c r="D7" s="16"/>
      <c r="E7" s="16" t="str">
        <f>IF(D7&lt;&gt;"",VLOOKUP(A7,'Feuille 1'!$A:$H,3,0),"")</f>
        <v/>
      </c>
      <c r="F7" s="16" t="str">
        <f>IF(D7&lt;&gt;"",VLOOKUP(A7+1,'Feuille 1'!$A:$H,3,0),"")</f>
        <v/>
      </c>
      <c r="G7" s="17" t="str">
        <f t="shared" si="0"/>
        <v/>
      </c>
      <c r="H7" s="16" t="str">
        <f t="shared" si="1"/>
        <v/>
      </c>
      <c r="I7" s="16" t="str">
        <f t="shared" si="2"/>
        <v/>
      </c>
      <c r="J7" s="16" t="str">
        <f t="shared" si="3"/>
        <v/>
      </c>
      <c r="K7" s="16" t="str">
        <f>IF(D7&lt;&gt;"",MAX(INDEX('Feuille 1'!$D:$D,MATCH(A7+23/24,'Feuille 1'!$A:$A,0)):INDEX('Feuille 1'!$D:$D,MATCH(A7,'Feuille 1'!$A:$A,0))),"")</f>
        <v/>
      </c>
      <c r="L7" s="16" t="str">
        <f>IF(D7&lt;&gt;"",MIN(INDEX('Feuille 1'!$E:$E,MATCH(A7+23/24,'Feuille 1'!$A:$A,0)):INDEX('Feuille 1'!$E:$E,MATCH(A7,'Feuille 1'!$A:$A,0))),"")</f>
        <v/>
      </c>
      <c r="M7" s="17" t="str">
        <f t="shared" si="4"/>
        <v/>
      </c>
      <c r="N7" s="17" t="str">
        <f t="shared" si="5"/>
        <v/>
      </c>
      <c r="O7" s="17" t="str">
        <f t="shared" si="6"/>
        <v/>
      </c>
      <c r="P7" s="16" t="str">
        <f t="shared" si="7"/>
        <v/>
      </c>
      <c r="R7" s="7" t="str">
        <f t="shared" si="8"/>
        <v/>
      </c>
      <c r="T7"/>
    </row>
    <row r="8" spans="1:21" x14ac:dyDescent="0.3">
      <c r="A8" s="8">
        <f>DATEVALUE(MID(B8,1,10))+(IF(RIGHT(B8,2)="PM",12,0)+MID(B8,12,2))/24</f>
        <v>43909.75</v>
      </c>
      <c r="B8" s="3" t="s">
        <v>176</v>
      </c>
      <c r="C8" s="3">
        <v>6308.45</v>
      </c>
      <c r="D8" s="16"/>
      <c r="E8" s="16" t="str">
        <f>IF(D8&lt;&gt;"",VLOOKUP(A8,'Feuille 1'!$A:$H,3,0),"")</f>
        <v/>
      </c>
      <c r="F8" s="16" t="str">
        <f>IF(D8&lt;&gt;"",VLOOKUP(A8+1,'Feuille 1'!$A:$H,3,0),"")</f>
        <v/>
      </c>
      <c r="G8" s="17" t="str">
        <f t="shared" si="0"/>
        <v/>
      </c>
      <c r="H8" s="16" t="str">
        <f t="shared" si="1"/>
        <v/>
      </c>
      <c r="I8" s="16" t="str">
        <f t="shared" si="2"/>
        <v/>
      </c>
      <c r="J8" s="16" t="str">
        <f t="shared" si="3"/>
        <v/>
      </c>
      <c r="K8" s="16" t="str">
        <f>IF(D8&lt;&gt;"",MAX(INDEX('Feuille 1'!$D:$D,MATCH(A8+23/24,'Feuille 1'!$A:$A,0)):INDEX('Feuille 1'!$D:$D,MATCH(A8,'Feuille 1'!$A:$A,0))),"")</f>
        <v/>
      </c>
      <c r="L8" s="16" t="str">
        <f>IF(D8&lt;&gt;"",MIN(INDEX('Feuille 1'!$E:$E,MATCH(A8+23/24,'Feuille 1'!$A:$A,0)):INDEX('Feuille 1'!$E:$E,MATCH(A8,'Feuille 1'!$A:$A,0))),"")</f>
        <v/>
      </c>
      <c r="M8" s="17" t="str">
        <f t="shared" si="4"/>
        <v/>
      </c>
      <c r="N8" s="17" t="str">
        <f t="shared" si="5"/>
        <v/>
      </c>
      <c r="O8" s="17" t="str">
        <f t="shared" si="6"/>
        <v/>
      </c>
      <c r="P8" s="16" t="str">
        <f t="shared" si="7"/>
        <v/>
      </c>
      <c r="R8" s="7" t="str">
        <f t="shared" si="8"/>
        <v/>
      </c>
      <c r="T8"/>
    </row>
    <row r="9" spans="1:21" x14ac:dyDescent="0.3">
      <c r="A9" s="8">
        <f>DATEVALUE(MID(B9,1,10))+(IF(RIGHT(B9,2)="PM",12,0)+MID(B9,12,2))/24</f>
        <v>43909.708333333336</v>
      </c>
      <c r="B9" s="3" t="s">
        <v>177</v>
      </c>
      <c r="C9" s="3">
        <v>6164.03</v>
      </c>
      <c r="D9" s="16"/>
      <c r="E9" s="16" t="str">
        <f>IF(D9&lt;&gt;"",VLOOKUP(A9,'Feuille 1'!$A:$H,3,0),"")</f>
        <v/>
      </c>
      <c r="F9" s="16" t="str">
        <f>IF(D9&lt;&gt;"",VLOOKUP(A9+1,'Feuille 1'!$A:$H,3,0),"")</f>
        <v/>
      </c>
      <c r="G9" s="17" t="str">
        <f t="shared" si="0"/>
        <v/>
      </c>
      <c r="H9" s="16" t="str">
        <f t="shared" si="1"/>
        <v/>
      </c>
      <c r="I9" s="16" t="str">
        <f t="shared" si="2"/>
        <v/>
      </c>
      <c r="J9" s="16" t="str">
        <f t="shared" si="3"/>
        <v/>
      </c>
      <c r="K9" s="16" t="str">
        <f>IF(D9&lt;&gt;"",MAX(INDEX('Feuille 1'!$D:$D,MATCH(A9+23/24,'Feuille 1'!$A:$A,0)):INDEX('Feuille 1'!$D:$D,MATCH(A9,'Feuille 1'!$A:$A,0))),"")</f>
        <v/>
      </c>
      <c r="L9" s="16" t="str">
        <f>IF(D9&lt;&gt;"",MIN(INDEX('Feuille 1'!$E:$E,MATCH(A9+23/24,'Feuille 1'!$A:$A,0)):INDEX('Feuille 1'!$E:$E,MATCH(A9,'Feuille 1'!$A:$A,0))),"")</f>
        <v/>
      </c>
      <c r="M9" s="17" t="str">
        <f t="shared" si="4"/>
        <v/>
      </c>
      <c r="N9" s="17" t="str">
        <f t="shared" si="5"/>
        <v/>
      </c>
      <c r="O9" s="17" t="str">
        <f t="shared" si="6"/>
        <v/>
      </c>
      <c r="P9" s="16" t="str">
        <f t="shared" si="7"/>
        <v/>
      </c>
      <c r="R9" s="7" t="str">
        <f t="shared" si="8"/>
        <v/>
      </c>
      <c r="T9"/>
    </row>
    <row r="10" spans="1:21" x14ac:dyDescent="0.3">
      <c r="A10" s="8">
        <f>DATEVALUE(MID(B10,1,10))+(IF(RIGHT(B10,2)="PM",12,0)+MID(B10,12,2))/24</f>
        <v>43909.666666666664</v>
      </c>
      <c r="B10" s="3" t="s">
        <v>178</v>
      </c>
      <c r="C10" s="3">
        <v>5895.1</v>
      </c>
      <c r="D10" s="16"/>
      <c r="E10" s="16" t="str">
        <f>IF(D10&lt;&gt;"",VLOOKUP(A10,'Feuille 1'!$A:$H,3,0),"")</f>
        <v/>
      </c>
      <c r="F10" s="16" t="str">
        <f>IF(D10&lt;&gt;"",VLOOKUP(A10+1,'Feuille 1'!$A:$H,3,0),"")</f>
        <v/>
      </c>
      <c r="G10" s="17" t="str">
        <f t="shared" si="0"/>
        <v/>
      </c>
      <c r="H10" s="16" t="str">
        <f t="shared" si="1"/>
        <v/>
      </c>
      <c r="I10" s="16" t="str">
        <f t="shared" si="2"/>
        <v/>
      </c>
      <c r="J10" s="16" t="str">
        <f t="shared" si="3"/>
        <v/>
      </c>
      <c r="K10" s="16" t="str">
        <f>IF(D10&lt;&gt;"",MAX(INDEX('Feuille 1'!$D:$D,MATCH(A10+23/24,'Feuille 1'!$A:$A,0)):INDEX('Feuille 1'!$D:$D,MATCH(A10,'Feuille 1'!$A:$A,0))),"")</f>
        <v/>
      </c>
      <c r="L10" s="16" t="str">
        <f>IF(D10&lt;&gt;"",MIN(INDEX('Feuille 1'!$E:$E,MATCH(A10+23/24,'Feuille 1'!$A:$A,0)):INDEX('Feuille 1'!$E:$E,MATCH(A10,'Feuille 1'!$A:$A,0))),"")</f>
        <v/>
      </c>
      <c r="M10" s="17" t="str">
        <f t="shared" si="4"/>
        <v/>
      </c>
      <c r="N10" s="17" t="str">
        <f t="shared" si="5"/>
        <v/>
      </c>
      <c r="O10" s="17" t="str">
        <f t="shared" si="6"/>
        <v/>
      </c>
      <c r="P10" s="16" t="str">
        <f t="shared" si="7"/>
        <v/>
      </c>
      <c r="R10" s="7" t="str">
        <f t="shared" si="8"/>
        <v/>
      </c>
      <c r="T10"/>
    </row>
    <row r="11" spans="1:21" x14ac:dyDescent="0.3">
      <c r="A11" s="8">
        <f>DATEVALUE(MID(B11,1,10))+(IF(RIGHT(B11,2)="PM",12,0)+MID(B11,12,2))/24</f>
        <v>43909.625</v>
      </c>
      <c r="B11" s="3" t="s">
        <v>179</v>
      </c>
      <c r="C11" s="3">
        <v>5808.5</v>
      </c>
      <c r="D11" s="16"/>
      <c r="E11" s="16" t="str">
        <f>IF(D11&lt;&gt;"",VLOOKUP(A11,'Feuille 1'!$A:$H,3,0),"")</f>
        <v/>
      </c>
      <c r="F11" s="16" t="str">
        <f>IF(D11&lt;&gt;"",VLOOKUP(A11+1,'Feuille 1'!$A:$H,3,0),"")</f>
        <v/>
      </c>
      <c r="G11" s="17" t="str">
        <f t="shared" si="0"/>
        <v/>
      </c>
      <c r="H11" s="16" t="str">
        <f t="shared" si="1"/>
        <v/>
      </c>
      <c r="I11" s="16" t="str">
        <f t="shared" si="2"/>
        <v/>
      </c>
      <c r="J11" s="16" t="str">
        <f t="shared" si="3"/>
        <v/>
      </c>
      <c r="K11" s="16" t="str">
        <f>IF(D11&lt;&gt;"",MAX(INDEX('Feuille 1'!$D:$D,MATCH(A11+23/24,'Feuille 1'!$A:$A,0)):INDEX('Feuille 1'!$D:$D,MATCH(A11,'Feuille 1'!$A:$A,0))),"")</f>
        <v/>
      </c>
      <c r="L11" s="16" t="str">
        <f>IF(D11&lt;&gt;"",MIN(INDEX('Feuille 1'!$E:$E,MATCH(A11+23/24,'Feuille 1'!$A:$A,0)):INDEX('Feuille 1'!$E:$E,MATCH(A11,'Feuille 1'!$A:$A,0))),"")</f>
        <v/>
      </c>
      <c r="M11" s="17" t="str">
        <f t="shared" si="4"/>
        <v/>
      </c>
      <c r="N11" s="17" t="str">
        <f t="shared" si="5"/>
        <v/>
      </c>
      <c r="O11" s="17" t="str">
        <f t="shared" si="6"/>
        <v/>
      </c>
      <c r="P11" s="16" t="str">
        <f t="shared" si="7"/>
        <v/>
      </c>
      <c r="R11" s="7" t="str">
        <f t="shared" si="8"/>
        <v/>
      </c>
      <c r="T11"/>
    </row>
    <row r="12" spans="1:21" x14ac:dyDescent="0.3">
      <c r="A12" s="8">
        <f>DATEVALUE(MID(B12,1,10))+(IF(RIGHT(B12,2)="PM",12,0)+MID(B12,12,2))/24</f>
        <v>43909.583333333336</v>
      </c>
      <c r="B12" s="3" t="s">
        <v>180</v>
      </c>
      <c r="C12" s="3">
        <v>5842.96</v>
      </c>
      <c r="D12" s="16"/>
      <c r="E12" s="16" t="str">
        <f>IF(D12&lt;&gt;"",VLOOKUP(A12,'Feuille 1'!$A:$H,3,0),"")</f>
        <v/>
      </c>
      <c r="F12" s="16" t="str">
        <f>IF(D12&lt;&gt;"",VLOOKUP(A12+1,'Feuille 1'!$A:$H,3,0),"")</f>
        <v/>
      </c>
      <c r="G12" s="17" t="str">
        <f t="shared" si="0"/>
        <v/>
      </c>
      <c r="H12" s="16" t="str">
        <f t="shared" si="1"/>
        <v/>
      </c>
      <c r="I12" s="16" t="str">
        <f t="shared" si="2"/>
        <v/>
      </c>
      <c r="J12" s="16" t="str">
        <f t="shared" si="3"/>
        <v/>
      </c>
      <c r="K12" s="16" t="str">
        <f>IF(D12&lt;&gt;"",MAX(INDEX('Feuille 1'!$D:$D,MATCH(A12+23/24,'Feuille 1'!$A:$A,0)):INDEX('Feuille 1'!$D:$D,MATCH(A12,'Feuille 1'!$A:$A,0))),"")</f>
        <v/>
      </c>
      <c r="L12" s="16" t="str">
        <f>IF(D12&lt;&gt;"",MIN(INDEX('Feuille 1'!$E:$E,MATCH(A12+23/24,'Feuille 1'!$A:$A,0)):INDEX('Feuille 1'!$E:$E,MATCH(A12,'Feuille 1'!$A:$A,0))),"")</f>
        <v/>
      </c>
      <c r="M12" s="17" t="str">
        <f t="shared" si="4"/>
        <v/>
      </c>
      <c r="N12" s="17" t="str">
        <f t="shared" si="5"/>
        <v/>
      </c>
      <c r="O12" s="17" t="str">
        <f t="shared" si="6"/>
        <v/>
      </c>
      <c r="P12" s="16" t="str">
        <f t="shared" si="7"/>
        <v/>
      </c>
      <c r="R12" s="7" t="str">
        <f t="shared" si="8"/>
        <v/>
      </c>
      <c r="T12"/>
    </row>
    <row r="13" spans="1:21" x14ac:dyDescent="0.3">
      <c r="A13" s="8">
        <f>DATEVALUE(MID(B13,1,10))+(IF(RIGHT(B13,2)="PM",12,0)+MID(B13,12,2))/24</f>
        <v>43909.541666666664</v>
      </c>
      <c r="B13" s="3" t="s">
        <v>181</v>
      </c>
      <c r="C13" s="3">
        <v>5848.68</v>
      </c>
      <c r="D13" s="16"/>
      <c r="E13" s="16" t="str">
        <f>IF(D13&lt;&gt;"",VLOOKUP(A13,'Feuille 1'!$A:$H,3,0),"")</f>
        <v/>
      </c>
      <c r="F13" s="16" t="str">
        <f>IF(D13&lt;&gt;"",VLOOKUP(A13+1,'Feuille 1'!$A:$H,3,0),"")</f>
        <v/>
      </c>
      <c r="G13" s="17" t="str">
        <f t="shared" si="0"/>
        <v/>
      </c>
      <c r="H13" s="16" t="str">
        <f t="shared" si="1"/>
        <v/>
      </c>
      <c r="I13" s="16" t="str">
        <f t="shared" si="2"/>
        <v/>
      </c>
      <c r="J13" s="16" t="str">
        <f t="shared" si="3"/>
        <v/>
      </c>
      <c r="K13" s="16" t="str">
        <f>IF(D13&lt;&gt;"",MAX(INDEX('Feuille 1'!$D:$D,MATCH(A13+23/24,'Feuille 1'!$A:$A,0)):INDEX('Feuille 1'!$D:$D,MATCH(A13,'Feuille 1'!$A:$A,0))),"")</f>
        <v/>
      </c>
      <c r="L13" s="16" t="str">
        <f>IF(D13&lt;&gt;"",MIN(INDEX('Feuille 1'!$E:$E,MATCH(A13+23/24,'Feuille 1'!$A:$A,0)):INDEX('Feuille 1'!$E:$E,MATCH(A13,'Feuille 1'!$A:$A,0))),"")</f>
        <v/>
      </c>
      <c r="M13" s="17" t="str">
        <f t="shared" si="4"/>
        <v/>
      </c>
      <c r="N13" s="17" t="str">
        <f t="shared" si="5"/>
        <v/>
      </c>
      <c r="O13" s="17" t="str">
        <f t="shared" si="6"/>
        <v/>
      </c>
      <c r="P13" s="16" t="str">
        <f t="shared" si="7"/>
        <v/>
      </c>
      <c r="R13" s="7" t="str">
        <f t="shared" si="8"/>
        <v/>
      </c>
      <c r="T13"/>
    </row>
    <row r="14" spans="1:21" x14ac:dyDescent="0.3">
      <c r="A14" s="8">
        <f>DATEVALUE(MID(B14,1,10))+(IF(RIGHT(B14,2)="PM",12,0)+MID(B14,12,2))/24</f>
        <v>43910</v>
      </c>
      <c r="B14" s="3" t="s">
        <v>182</v>
      </c>
      <c r="C14" s="3">
        <v>5621.86</v>
      </c>
      <c r="D14" s="16"/>
      <c r="E14" s="16" t="str">
        <f>IF(D14&lt;&gt;"",VLOOKUP(A14,'Feuille 1'!$A:$H,3,0),"")</f>
        <v/>
      </c>
      <c r="F14" s="16" t="str">
        <f>IF(D14&lt;&gt;"",VLOOKUP(A14+1,'Feuille 1'!$A:$H,3,0),"")</f>
        <v/>
      </c>
      <c r="G14" s="17" t="str">
        <f t="shared" si="0"/>
        <v/>
      </c>
      <c r="H14" s="16" t="str">
        <f t="shared" si="1"/>
        <v/>
      </c>
      <c r="I14" s="16" t="str">
        <f t="shared" si="2"/>
        <v/>
      </c>
      <c r="J14" s="16" t="str">
        <f t="shared" si="3"/>
        <v/>
      </c>
      <c r="K14" s="16" t="str">
        <f>IF(D14&lt;&gt;"",MAX(INDEX('Feuille 1'!$D:$D,MATCH(A14+23/24,'Feuille 1'!$A:$A,0)):INDEX('Feuille 1'!$D:$D,MATCH(A14,'Feuille 1'!$A:$A,0))),"")</f>
        <v/>
      </c>
      <c r="L14" s="16" t="str">
        <f>IF(D14&lt;&gt;"",MIN(INDEX('Feuille 1'!$E:$E,MATCH(A14+23/24,'Feuille 1'!$A:$A,0)):INDEX('Feuille 1'!$E:$E,MATCH(A14,'Feuille 1'!$A:$A,0))),"")</f>
        <v/>
      </c>
      <c r="M14" s="17" t="str">
        <f t="shared" si="4"/>
        <v/>
      </c>
      <c r="N14" s="17" t="str">
        <f t="shared" si="5"/>
        <v/>
      </c>
      <c r="O14" s="17" t="str">
        <f t="shared" si="6"/>
        <v/>
      </c>
      <c r="P14" s="16" t="str">
        <f t="shared" si="7"/>
        <v/>
      </c>
      <c r="R14" s="7" t="str">
        <f t="shared" si="8"/>
        <v/>
      </c>
      <c r="T14"/>
    </row>
    <row r="15" spans="1:21" x14ac:dyDescent="0.3">
      <c r="A15" s="8">
        <f>DATEVALUE(MID(B15,1,10))+(IF(RIGHT(B15,2)="PM",12,0)+MID(B15,12,2))/24</f>
        <v>43909.458333333336</v>
      </c>
      <c r="B15" s="3" t="s">
        <v>183</v>
      </c>
      <c r="C15" s="3">
        <v>5560.91</v>
      </c>
      <c r="D15" s="16"/>
      <c r="E15" s="16" t="str">
        <f>IF(D15&lt;&gt;"",VLOOKUP(A15,'Feuille 1'!$A:$H,3,0),"")</f>
        <v/>
      </c>
      <c r="F15" s="16" t="str">
        <f>IF(D15&lt;&gt;"",VLOOKUP(A15+1,'Feuille 1'!$A:$H,3,0),"")</f>
        <v/>
      </c>
      <c r="G15" s="17" t="str">
        <f t="shared" si="0"/>
        <v/>
      </c>
      <c r="H15" s="16" t="str">
        <f t="shared" si="1"/>
        <v/>
      </c>
      <c r="I15" s="16" t="str">
        <f t="shared" si="2"/>
        <v/>
      </c>
      <c r="J15" s="16" t="str">
        <f t="shared" si="3"/>
        <v/>
      </c>
      <c r="K15" s="16" t="str">
        <f>IF(D15&lt;&gt;"",MAX(INDEX('Feuille 1'!$D:$D,MATCH(A15+23/24,'Feuille 1'!$A:$A,0)):INDEX('Feuille 1'!$D:$D,MATCH(A15,'Feuille 1'!$A:$A,0))),"")</f>
        <v/>
      </c>
      <c r="L15" s="16" t="str">
        <f>IF(D15&lt;&gt;"",MIN(INDEX('Feuille 1'!$E:$E,MATCH(A15+23/24,'Feuille 1'!$A:$A,0)):INDEX('Feuille 1'!$E:$E,MATCH(A15,'Feuille 1'!$A:$A,0))),"")</f>
        <v/>
      </c>
      <c r="M15" s="17" t="str">
        <f t="shared" si="4"/>
        <v/>
      </c>
      <c r="N15" s="17" t="str">
        <f t="shared" si="5"/>
        <v/>
      </c>
      <c r="O15" s="17" t="str">
        <f t="shared" si="6"/>
        <v/>
      </c>
      <c r="P15" s="16" t="str">
        <f t="shared" si="7"/>
        <v/>
      </c>
      <c r="R15" s="7" t="str">
        <f t="shared" si="8"/>
        <v/>
      </c>
      <c r="T15"/>
    </row>
    <row r="16" spans="1:21" x14ac:dyDescent="0.3">
      <c r="A16" s="8">
        <f>DATEVALUE(MID(B16,1,10))+(IF(RIGHT(B16,2)="PM",12,0)+MID(B16,12,2))/24</f>
        <v>43909.416666666664</v>
      </c>
      <c r="B16" s="3" t="s">
        <v>184</v>
      </c>
      <c r="C16" s="3">
        <v>5593.53</v>
      </c>
      <c r="D16" s="16"/>
      <c r="E16" s="16" t="str">
        <f>IF(D16&lt;&gt;"",VLOOKUP(A16,'Feuille 1'!$A:$H,3,0),"")</f>
        <v/>
      </c>
      <c r="F16" s="16" t="str">
        <f>IF(D16&lt;&gt;"",VLOOKUP(A16+1,'Feuille 1'!$A:$H,3,0),"")</f>
        <v/>
      </c>
      <c r="G16" s="17" t="str">
        <f t="shared" si="0"/>
        <v/>
      </c>
      <c r="H16" s="16" t="str">
        <f t="shared" si="1"/>
        <v/>
      </c>
      <c r="I16" s="16" t="str">
        <f t="shared" si="2"/>
        <v/>
      </c>
      <c r="J16" s="16" t="str">
        <f t="shared" si="3"/>
        <v/>
      </c>
      <c r="K16" s="16" t="str">
        <f>IF(D16&lt;&gt;"",MAX(INDEX('Feuille 1'!$D:$D,MATCH(A16+23/24,'Feuille 1'!$A:$A,0)):INDEX('Feuille 1'!$D:$D,MATCH(A16,'Feuille 1'!$A:$A,0))),"")</f>
        <v/>
      </c>
      <c r="L16" s="16" t="str">
        <f>IF(D16&lt;&gt;"",MIN(INDEX('Feuille 1'!$E:$E,MATCH(A16+23/24,'Feuille 1'!$A:$A,0)):INDEX('Feuille 1'!$E:$E,MATCH(A16,'Feuille 1'!$A:$A,0))),"")</f>
        <v/>
      </c>
      <c r="M16" s="17" t="str">
        <f t="shared" si="4"/>
        <v/>
      </c>
      <c r="N16" s="17" t="str">
        <f t="shared" si="5"/>
        <v/>
      </c>
      <c r="O16" s="17" t="str">
        <f t="shared" si="6"/>
        <v/>
      </c>
      <c r="P16" s="16" t="str">
        <f t="shared" si="7"/>
        <v/>
      </c>
      <c r="R16" s="7" t="str">
        <f t="shared" si="8"/>
        <v/>
      </c>
      <c r="T16"/>
    </row>
    <row r="17" spans="1:20" x14ac:dyDescent="0.3">
      <c r="A17" s="8">
        <f>DATEVALUE(MID(B17,1,10))+(IF(RIGHT(B17,2)="PM",12,0)+MID(B17,12,2))/24</f>
        <v>43909.375</v>
      </c>
      <c r="B17" s="3" t="s">
        <v>185</v>
      </c>
      <c r="C17" s="3">
        <v>5408.28</v>
      </c>
      <c r="D17" s="16"/>
      <c r="E17" s="16" t="str">
        <f>IF(D17&lt;&gt;"",VLOOKUP(A17,'Feuille 1'!$A:$H,3,0),"")</f>
        <v/>
      </c>
      <c r="F17" s="16" t="str">
        <f>IF(D17&lt;&gt;"",VLOOKUP(A17+1,'Feuille 1'!$A:$H,3,0),"")</f>
        <v/>
      </c>
      <c r="G17" s="17" t="str">
        <f t="shared" si="0"/>
        <v/>
      </c>
      <c r="H17" s="16" t="str">
        <f t="shared" si="1"/>
        <v/>
      </c>
      <c r="I17" s="16" t="str">
        <f t="shared" si="2"/>
        <v/>
      </c>
      <c r="J17" s="16" t="str">
        <f t="shared" si="3"/>
        <v/>
      </c>
      <c r="K17" s="16" t="str">
        <f>IF(D17&lt;&gt;"",MAX(INDEX('Feuille 1'!$D:$D,MATCH(A17+23/24,'Feuille 1'!$A:$A,0)):INDEX('Feuille 1'!$D:$D,MATCH(A17,'Feuille 1'!$A:$A,0))),"")</f>
        <v/>
      </c>
      <c r="L17" s="16" t="str">
        <f>IF(D17&lt;&gt;"",MIN(INDEX('Feuille 1'!$E:$E,MATCH(A17+23/24,'Feuille 1'!$A:$A,0)):INDEX('Feuille 1'!$E:$E,MATCH(A17,'Feuille 1'!$A:$A,0))),"")</f>
        <v/>
      </c>
      <c r="M17" s="17" t="str">
        <f t="shared" si="4"/>
        <v/>
      </c>
      <c r="N17" s="17" t="str">
        <f t="shared" si="5"/>
        <v/>
      </c>
      <c r="O17" s="17" t="str">
        <f t="shared" si="6"/>
        <v/>
      </c>
      <c r="P17" s="16" t="str">
        <f t="shared" si="7"/>
        <v/>
      </c>
      <c r="R17" s="7" t="str">
        <f t="shared" si="8"/>
        <v/>
      </c>
      <c r="T17"/>
    </row>
    <row r="18" spans="1:20" x14ac:dyDescent="0.3">
      <c r="A18" s="8">
        <f>DATEVALUE(MID(B18,1,10))+(IF(RIGHT(B18,2)="PM",12,0)+MID(B18,12,2))/24</f>
        <v>43909.333333333336</v>
      </c>
      <c r="B18" s="3" t="s">
        <v>186</v>
      </c>
      <c r="C18" s="3">
        <v>5414.19</v>
      </c>
      <c r="D18" s="16"/>
      <c r="E18" s="16" t="str">
        <f>IF(D18&lt;&gt;"",VLOOKUP(A18,'Feuille 1'!$A:$H,3,0),"")</f>
        <v/>
      </c>
      <c r="F18" s="16" t="str">
        <f>IF(D18&lt;&gt;"",VLOOKUP(A18+1,'Feuille 1'!$A:$H,3,0),"")</f>
        <v/>
      </c>
      <c r="G18" s="17" t="str">
        <f t="shared" si="0"/>
        <v/>
      </c>
      <c r="H18" s="16" t="str">
        <f t="shared" si="1"/>
        <v/>
      </c>
      <c r="I18" s="16" t="str">
        <f t="shared" si="2"/>
        <v/>
      </c>
      <c r="J18" s="16" t="str">
        <f t="shared" si="3"/>
        <v/>
      </c>
      <c r="K18" s="16" t="str">
        <f>IF(D18&lt;&gt;"",MAX(INDEX('Feuille 1'!$D:$D,MATCH(A18+23/24,'Feuille 1'!$A:$A,0)):INDEX('Feuille 1'!$D:$D,MATCH(A18,'Feuille 1'!$A:$A,0))),"")</f>
        <v/>
      </c>
      <c r="L18" s="16" t="str">
        <f>IF(D18&lt;&gt;"",MIN(INDEX('Feuille 1'!$E:$E,MATCH(A18+23/24,'Feuille 1'!$A:$A,0)):INDEX('Feuille 1'!$E:$E,MATCH(A18,'Feuille 1'!$A:$A,0))),"")</f>
        <v/>
      </c>
      <c r="M18" s="17" t="str">
        <f t="shared" si="4"/>
        <v/>
      </c>
      <c r="N18" s="17" t="str">
        <f t="shared" si="5"/>
        <v/>
      </c>
      <c r="O18" s="17" t="str">
        <f t="shared" si="6"/>
        <v/>
      </c>
      <c r="P18" s="16" t="str">
        <f t="shared" si="7"/>
        <v/>
      </c>
      <c r="R18" s="7" t="str">
        <f t="shared" si="8"/>
        <v/>
      </c>
      <c r="T18"/>
    </row>
    <row r="19" spans="1:20" x14ac:dyDescent="0.3">
      <c r="A19" s="8">
        <f>DATEVALUE(MID(B19,1,10))+(IF(RIGHT(B19,2)="PM",12,0)+MID(B19,12,2))/24</f>
        <v>43909.291666666664</v>
      </c>
      <c r="B19" s="3" t="s">
        <v>187</v>
      </c>
      <c r="C19" s="3">
        <v>5374.51</v>
      </c>
      <c r="D19" s="16"/>
      <c r="E19" s="16" t="str">
        <f>IF(D19&lt;&gt;"",VLOOKUP(A19,'Feuille 1'!$A:$H,3,0),"")</f>
        <v/>
      </c>
      <c r="F19" s="16" t="str">
        <f>IF(D19&lt;&gt;"",VLOOKUP(A19+1,'Feuille 1'!$A:$H,3,0),"")</f>
        <v/>
      </c>
      <c r="G19" s="17" t="str">
        <f t="shared" si="0"/>
        <v/>
      </c>
      <c r="H19" s="16" t="str">
        <f t="shared" si="1"/>
        <v/>
      </c>
      <c r="I19" s="16" t="str">
        <f t="shared" si="2"/>
        <v/>
      </c>
      <c r="J19" s="16" t="str">
        <f t="shared" si="3"/>
        <v/>
      </c>
      <c r="K19" s="16" t="str">
        <f>IF(D19&lt;&gt;"",MAX(INDEX('Feuille 1'!$D:$D,MATCH(A19+23/24,'Feuille 1'!$A:$A,0)):INDEX('Feuille 1'!$D:$D,MATCH(A19,'Feuille 1'!$A:$A,0))),"")</f>
        <v/>
      </c>
      <c r="L19" s="16" t="str">
        <f>IF(D19&lt;&gt;"",MIN(INDEX('Feuille 1'!$E:$E,MATCH(A19+23/24,'Feuille 1'!$A:$A,0)):INDEX('Feuille 1'!$E:$E,MATCH(A19,'Feuille 1'!$A:$A,0))),"")</f>
        <v/>
      </c>
      <c r="M19" s="17" t="str">
        <f t="shared" si="4"/>
        <v/>
      </c>
      <c r="N19" s="17" t="str">
        <f t="shared" si="5"/>
        <v/>
      </c>
      <c r="O19" s="17" t="str">
        <f t="shared" si="6"/>
        <v/>
      </c>
      <c r="P19" s="16" t="str">
        <f t="shared" si="7"/>
        <v/>
      </c>
      <c r="R19" s="7" t="str">
        <f t="shared" si="8"/>
        <v/>
      </c>
      <c r="T19"/>
    </row>
    <row r="20" spans="1:20" x14ac:dyDescent="0.3">
      <c r="A20" s="8">
        <f>DATEVALUE(MID(B20,1,10))+(IF(RIGHT(B20,2)="PM",12,0)+MID(B20,12,2))/24</f>
        <v>43909.25</v>
      </c>
      <c r="B20" s="3" t="s">
        <v>188</v>
      </c>
      <c r="C20" s="3">
        <v>5368.18</v>
      </c>
      <c r="D20" s="16"/>
      <c r="E20" s="16" t="str">
        <f>IF(D20&lt;&gt;"",VLOOKUP(A20,'Feuille 1'!$A:$H,3,0),"")</f>
        <v/>
      </c>
      <c r="F20" s="16" t="str">
        <f>IF(D20&lt;&gt;"",VLOOKUP(A20+1,'Feuille 1'!$A:$H,3,0),"")</f>
        <v/>
      </c>
      <c r="G20" s="17" t="str">
        <f t="shared" si="0"/>
        <v/>
      </c>
      <c r="H20" s="16" t="str">
        <f t="shared" si="1"/>
        <v/>
      </c>
      <c r="I20" s="16" t="str">
        <f t="shared" si="2"/>
        <v/>
      </c>
      <c r="J20" s="16" t="str">
        <f t="shared" si="3"/>
        <v/>
      </c>
      <c r="K20" s="16" t="str">
        <f>IF(D20&lt;&gt;"",MAX(INDEX('Feuille 1'!$D:$D,MATCH(A20+23/24,'Feuille 1'!$A:$A,0)):INDEX('Feuille 1'!$D:$D,MATCH(A20,'Feuille 1'!$A:$A,0))),"")</f>
        <v/>
      </c>
      <c r="L20" s="16" t="str">
        <f>IF(D20&lt;&gt;"",MIN(INDEX('Feuille 1'!$E:$E,MATCH(A20+23/24,'Feuille 1'!$A:$A,0)):INDEX('Feuille 1'!$E:$E,MATCH(A20,'Feuille 1'!$A:$A,0))),"")</f>
        <v/>
      </c>
      <c r="M20" s="17" t="str">
        <f t="shared" si="4"/>
        <v/>
      </c>
      <c r="N20" s="17" t="str">
        <f t="shared" si="5"/>
        <v/>
      </c>
      <c r="O20" s="17" t="str">
        <f t="shared" si="6"/>
        <v/>
      </c>
      <c r="P20" s="16" t="str">
        <f t="shared" si="7"/>
        <v/>
      </c>
      <c r="R20" s="7" t="str">
        <f t="shared" si="8"/>
        <v/>
      </c>
      <c r="T20"/>
    </row>
    <row r="21" spans="1:20" x14ac:dyDescent="0.3">
      <c r="A21" s="8">
        <f>DATEVALUE(MID(B21,1,10))+(IF(RIGHT(B21,2)="PM",12,0)+MID(B21,12,2))/24</f>
        <v>43909.208333333336</v>
      </c>
      <c r="B21" s="3" t="s">
        <v>189</v>
      </c>
      <c r="C21" s="3">
        <v>5301.21</v>
      </c>
      <c r="D21" s="16"/>
      <c r="E21" s="16" t="str">
        <f>IF(D21&lt;&gt;"",VLOOKUP(A21,'Feuille 1'!$A:$H,3,0),"")</f>
        <v/>
      </c>
      <c r="F21" s="16" t="str">
        <f>IF(D21&lt;&gt;"",VLOOKUP(A21+1,'Feuille 1'!$A:$H,3,0),"")</f>
        <v/>
      </c>
      <c r="G21" s="17" t="str">
        <f t="shared" si="0"/>
        <v/>
      </c>
      <c r="H21" s="16" t="str">
        <f t="shared" si="1"/>
        <v/>
      </c>
      <c r="I21" s="16" t="str">
        <f t="shared" si="2"/>
        <v/>
      </c>
      <c r="J21" s="16" t="str">
        <f t="shared" si="3"/>
        <v/>
      </c>
      <c r="K21" s="16" t="str">
        <f>IF(D21&lt;&gt;"",MAX(INDEX('Feuille 1'!$D:$D,MATCH(A21+23/24,'Feuille 1'!$A:$A,0)):INDEX('Feuille 1'!$D:$D,MATCH(A21,'Feuille 1'!$A:$A,0))),"")</f>
        <v/>
      </c>
      <c r="L21" s="16" t="str">
        <f>IF(D21&lt;&gt;"",MIN(INDEX('Feuille 1'!$E:$E,MATCH(A21+23/24,'Feuille 1'!$A:$A,0)):INDEX('Feuille 1'!$E:$E,MATCH(A21,'Feuille 1'!$A:$A,0))),"")</f>
        <v/>
      </c>
      <c r="M21" s="17" t="str">
        <f t="shared" si="4"/>
        <v/>
      </c>
      <c r="N21" s="17" t="str">
        <f t="shared" si="5"/>
        <v/>
      </c>
      <c r="O21" s="17" t="str">
        <f t="shared" si="6"/>
        <v/>
      </c>
      <c r="P21" s="16" t="str">
        <f t="shared" si="7"/>
        <v/>
      </c>
      <c r="R21" s="7" t="str">
        <f t="shared" si="8"/>
        <v/>
      </c>
      <c r="T21"/>
    </row>
    <row r="22" spans="1:20" x14ac:dyDescent="0.3">
      <c r="A22" s="8">
        <f>DATEVALUE(MID(B22,1,10))+(IF(RIGHT(B22,2)="PM",12,0)+MID(B22,12,2))/24</f>
        <v>43909.166666666664</v>
      </c>
      <c r="B22" s="3" t="s">
        <v>190</v>
      </c>
      <c r="C22" s="3">
        <v>5286.84</v>
      </c>
      <c r="D22" s="16"/>
      <c r="E22" s="16" t="str">
        <f>IF(D22&lt;&gt;"",VLOOKUP(A22,'Feuille 1'!$A:$H,3,0),"")</f>
        <v/>
      </c>
      <c r="F22" s="16" t="str">
        <f>IF(D22&lt;&gt;"",VLOOKUP(A22+1,'Feuille 1'!$A:$H,3,0),"")</f>
        <v/>
      </c>
      <c r="G22" s="17" t="str">
        <f t="shared" si="0"/>
        <v/>
      </c>
      <c r="H22" s="16" t="str">
        <f t="shared" si="1"/>
        <v/>
      </c>
      <c r="I22" s="16" t="str">
        <f t="shared" si="2"/>
        <v/>
      </c>
      <c r="J22" s="16" t="str">
        <f t="shared" si="3"/>
        <v/>
      </c>
      <c r="K22" s="16" t="str">
        <f>IF(D22&lt;&gt;"",MAX(INDEX('Feuille 1'!$D:$D,MATCH(A22+23/24,'Feuille 1'!$A:$A,0)):INDEX('Feuille 1'!$D:$D,MATCH(A22,'Feuille 1'!$A:$A,0))),"")</f>
        <v/>
      </c>
      <c r="L22" s="16" t="str">
        <f>IF(D22&lt;&gt;"",MIN(INDEX('Feuille 1'!$E:$E,MATCH(A22+23/24,'Feuille 1'!$A:$A,0)):INDEX('Feuille 1'!$E:$E,MATCH(A22,'Feuille 1'!$A:$A,0))),"")</f>
        <v/>
      </c>
      <c r="M22" s="17" t="str">
        <f t="shared" si="4"/>
        <v/>
      </c>
      <c r="N22" s="17" t="str">
        <f t="shared" si="5"/>
        <v/>
      </c>
      <c r="O22" s="17" t="str">
        <f t="shared" si="6"/>
        <v/>
      </c>
      <c r="P22" s="16" t="str">
        <f t="shared" si="7"/>
        <v/>
      </c>
      <c r="R22" s="7" t="str">
        <f t="shared" si="8"/>
        <v/>
      </c>
      <c r="T22"/>
    </row>
    <row r="23" spans="1:20" x14ac:dyDescent="0.3">
      <c r="A23" s="8">
        <f>DATEVALUE(MID(B23,1,10))+(IF(RIGHT(B23,2)="PM",12,0)+MID(B23,12,2))/24</f>
        <v>43909.125</v>
      </c>
      <c r="B23" s="3" t="s">
        <v>191</v>
      </c>
      <c r="C23" s="3">
        <v>5285.9</v>
      </c>
      <c r="D23" s="16"/>
      <c r="E23" s="16" t="str">
        <f>IF(D23&lt;&gt;"",VLOOKUP(A23,'Feuille 1'!$A:$H,3,0),"")</f>
        <v/>
      </c>
      <c r="F23" s="16" t="str">
        <f>IF(D23&lt;&gt;"",VLOOKUP(A23+1,'Feuille 1'!$A:$H,3,0),"")</f>
        <v/>
      </c>
      <c r="G23" s="17" t="str">
        <f t="shared" si="0"/>
        <v/>
      </c>
      <c r="H23" s="16" t="str">
        <f t="shared" si="1"/>
        <v/>
      </c>
      <c r="I23" s="16" t="str">
        <f t="shared" si="2"/>
        <v/>
      </c>
      <c r="J23" s="16" t="str">
        <f t="shared" si="3"/>
        <v/>
      </c>
      <c r="K23" s="16" t="str">
        <f>IF(D23&lt;&gt;"",MAX(INDEX('Feuille 1'!$D:$D,MATCH(A23+23/24,'Feuille 1'!$A:$A,0)):INDEX('Feuille 1'!$D:$D,MATCH(A23,'Feuille 1'!$A:$A,0))),"")</f>
        <v/>
      </c>
      <c r="L23" s="16" t="str">
        <f>IF(D23&lt;&gt;"",MIN(INDEX('Feuille 1'!$E:$E,MATCH(A23+23/24,'Feuille 1'!$A:$A,0)):INDEX('Feuille 1'!$E:$E,MATCH(A23,'Feuille 1'!$A:$A,0))),"")</f>
        <v/>
      </c>
      <c r="M23" s="17" t="str">
        <f t="shared" si="4"/>
        <v/>
      </c>
      <c r="N23" s="17" t="str">
        <f t="shared" si="5"/>
        <v/>
      </c>
      <c r="O23" s="17" t="str">
        <f t="shared" si="6"/>
        <v/>
      </c>
      <c r="P23" s="16" t="str">
        <f t="shared" si="7"/>
        <v/>
      </c>
      <c r="R23" s="7" t="str">
        <f t="shared" si="8"/>
        <v/>
      </c>
      <c r="T23"/>
    </row>
    <row r="24" spans="1:20" x14ac:dyDescent="0.3">
      <c r="A24" s="8">
        <f>DATEVALUE(MID(B24,1,10))+(IF(RIGHT(B24,2)="PM",12,0)+MID(B24,12,2))/24</f>
        <v>43903.833333333336</v>
      </c>
      <c r="B24" s="3" t="s">
        <v>192</v>
      </c>
      <c r="C24" s="3">
        <v>5016.3999999999996</v>
      </c>
      <c r="D24" s="16"/>
      <c r="E24" s="16" t="str">
        <f>IF(D24&lt;&gt;"",VLOOKUP(A24,'Feuille 1'!$A:$H,3,0),"")</f>
        <v/>
      </c>
      <c r="F24" s="16" t="str">
        <f>IF(D24&lt;&gt;"",VLOOKUP(A24+1,'Feuille 1'!$A:$H,3,0),"")</f>
        <v/>
      </c>
      <c r="G24" s="17" t="str">
        <f t="shared" si="0"/>
        <v/>
      </c>
      <c r="H24" s="16" t="str">
        <f t="shared" si="1"/>
        <v/>
      </c>
      <c r="I24" s="16" t="str">
        <f t="shared" si="2"/>
        <v/>
      </c>
      <c r="J24" s="16" t="str">
        <f t="shared" si="3"/>
        <v/>
      </c>
      <c r="K24" s="16" t="str">
        <f>IF(D24&lt;&gt;"",MAX(INDEX('Feuille 1'!$D:$D,MATCH(A24+23/24,'Feuille 1'!$A:$A,0)):INDEX('Feuille 1'!$D:$D,MATCH(A24,'Feuille 1'!$A:$A,0))),"")</f>
        <v/>
      </c>
      <c r="L24" s="16" t="str">
        <f>IF(D24&lt;&gt;"",MIN(INDEX('Feuille 1'!$E:$E,MATCH(A24+23/24,'Feuille 1'!$A:$A,0)):INDEX('Feuille 1'!$E:$E,MATCH(A24,'Feuille 1'!$A:$A,0))),"")</f>
        <v/>
      </c>
      <c r="M24" s="17" t="str">
        <f t="shared" si="4"/>
        <v/>
      </c>
      <c r="N24" s="17" t="str">
        <f t="shared" si="5"/>
        <v/>
      </c>
      <c r="O24" s="17" t="str">
        <f t="shared" si="6"/>
        <v/>
      </c>
      <c r="P24" s="16" t="str">
        <f t="shared" si="7"/>
        <v/>
      </c>
      <c r="R24" s="7" t="str">
        <f t="shared" si="8"/>
        <v/>
      </c>
      <c r="T24"/>
    </row>
    <row r="25" spans="1:20" x14ac:dyDescent="0.3">
      <c r="A25" s="11">
        <f>DATEVALUE(MID(B25,1,10))+(IF(RIGHT(B25,2)="PM",12,0)+MID(B25,12,2))/24</f>
        <v>43903.791666666664</v>
      </c>
      <c r="B25" s="3" t="s">
        <v>193</v>
      </c>
      <c r="C25" s="3">
        <v>5016.3999999999996</v>
      </c>
      <c r="D25" s="16"/>
      <c r="E25" s="16" t="str">
        <f>IF(D25&lt;&gt;"",VLOOKUP(A25,'Feuille 1'!$A:$H,3,0),"")</f>
        <v/>
      </c>
      <c r="F25" s="16" t="str">
        <f>IF(D25&lt;&gt;"",VLOOKUP(A25+1,'Feuille 1'!$A:$H,3,0),"")</f>
        <v/>
      </c>
      <c r="G25" s="17" t="str">
        <f t="shared" si="0"/>
        <v/>
      </c>
      <c r="H25" s="16" t="str">
        <f t="shared" si="1"/>
        <v/>
      </c>
      <c r="I25" s="16" t="str">
        <f t="shared" si="2"/>
        <v/>
      </c>
      <c r="J25" s="16" t="str">
        <f t="shared" si="3"/>
        <v/>
      </c>
      <c r="K25" s="16" t="str">
        <f>IF(D25&lt;&gt;"",MAX(INDEX('Feuille 1'!$D:$D,MATCH(A25+23/24,'Feuille 1'!$A:$A,0)):INDEX('Feuille 1'!$D:$D,MATCH(A25,'Feuille 1'!$A:$A,0))),"")</f>
        <v/>
      </c>
      <c r="L25" s="16" t="str">
        <f>IF(D25&lt;&gt;"",MIN(INDEX('Feuille 1'!$E:$E,MATCH(A25+23/24,'Feuille 1'!$A:$A,0)):INDEX('Feuille 1'!$E:$E,MATCH(A25,'Feuille 1'!$A:$A,0))),"")</f>
        <v/>
      </c>
      <c r="M25" s="17" t="str">
        <f t="shared" si="4"/>
        <v/>
      </c>
      <c r="N25" s="17" t="str">
        <f t="shared" si="5"/>
        <v/>
      </c>
      <c r="O25" s="17" t="str">
        <f t="shared" si="6"/>
        <v/>
      </c>
      <c r="P25" s="16" t="str">
        <f t="shared" si="7"/>
        <v/>
      </c>
      <c r="R25" s="7" t="str">
        <f t="shared" si="8"/>
        <v/>
      </c>
      <c r="T25"/>
    </row>
    <row r="26" spans="1:20" x14ac:dyDescent="0.3">
      <c r="A26" s="8">
        <f>DATEVALUE(MID(B26,1,10))+(IF(RIGHT(B26,2)="PM",12,0)+MID(B26,12,2))/24</f>
        <v>43903.75</v>
      </c>
      <c r="B26" s="3" t="s">
        <v>194</v>
      </c>
      <c r="C26" s="3">
        <v>5016.3999999999996</v>
      </c>
      <c r="D26" s="16"/>
      <c r="E26" s="16" t="str">
        <f>IF(D26&lt;&gt;"",VLOOKUP(A26,'Feuille 1'!$A:$H,3,0),"")</f>
        <v/>
      </c>
      <c r="F26" s="16" t="str">
        <f>IF(D26&lt;&gt;"",VLOOKUP(A26+1,'Feuille 1'!$A:$H,3,0),"")</f>
        <v/>
      </c>
      <c r="G26" s="17" t="str">
        <f t="shared" si="0"/>
        <v/>
      </c>
      <c r="H26" s="16" t="str">
        <f t="shared" si="1"/>
        <v/>
      </c>
      <c r="I26" s="16" t="str">
        <f t="shared" si="2"/>
        <v/>
      </c>
      <c r="J26" s="16" t="str">
        <f t="shared" si="3"/>
        <v/>
      </c>
      <c r="K26" s="16" t="str">
        <f>IF(D26&lt;&gt;"",MAX(INDEX('Feuille 1'!$D:$D,MATCH(A26+23/24,'Feuille 1'!$A:$A,0)):INDEX('Feuille 1'!$D:$D,MATCH(A26,'Feuille 1'!$A:$A,0))),"")</f>
        <v/>
      </c>
      <c r="L26" s="16" t="str">
        <f>IF(D26&lt;&gt;"",MIN(INDEX('Feuille 1'!$E:$E,MATCH(A26+23/24,'Feuille 1'!$A:$A,0)):INDEX('Feuille 1'!$E:$E,MATCH(A26,'Feuille 1'!$A:$A,0))),"")</f>
        <v/>
      </c>
      <c r="M26" s="17" t="str">
        <f t="shared" si="4"/>
        <v/>
      </c>
      <c r="N26" s="17" t="str">
        <f t="shared" si="5"/>
        <v/>
      </c>
      <c r="O26" s="17" t="str">
        <f t="shared" si="6"/>
        <v/>
      </c>
      <c r="P26" s="16" t="str">
        <f t="shared" si="7"/>
        <v/>
      </c>
      <c r="R26" s="7" t="str">
        <f t="shared" si="8"/>
        <v/>
      </c>
      <c r="T26"/>
    </row>
    <row r="27" spans="1:20" x14ac:dyDescent="0.3">
      <c r="A27" s="8">
        <f>DATEVALUE(MID(B27,1,10))+(IF(RIGHT(B27,2)="PM",12,0)+MID(B27,12,2))/24</f>
        <v>43903.708333333336</v>
      </c>
      <c r="B27" s="3" t="s">
        <v>195</v>
      </c>
      <c r="C27" s="3">
        <v>5016.3999999999996</v>
      </c>
      <c r="D27" s="16"/>
      <c r="E27" s="16" t="str">
        <f>IF(D27&lt;&gt;"",VLOOKUP(A27,'Feuille 1'!$A:$H,3,0),"")</f>
        <v/>
      </c>
      <c r="F27" s="16" t="str">
        <f>IF(D27&lt;&gt;"",VLOOKUP(A27+1,'Feuille 1'!$A:$H,3,0),"")</f>
        <v/>
      </c>
      <c r="G27" s="17" t="str">
        <f t="shared" si="0"/>
        <v/>
      </c>
      <c r="H27" s="16" t="str">
        <f t="shared" si="1"/>
        <v/>
      </c>
      <c r="I27" s="16" t="str">
        <f t="shared" si="2"/>
        <v/>
      </c>
      <c r="J27" s="16" t="str">
        <f t="shared" si="3"/>
        <v/>
      </c>
      <c r="K27" s="16" t="str">
        <f>IF(D27&lt;&gt;"",MAX(INDEX('Feuille 1'!$D:$D,MATCH(A27+23/24,'Feuille 1'!$A:$A,0)):INDEX('Feuille 1'!$D:$D,MATCH(A27,'Feuille 1'!$A:$A,0))),"")</f>
        <v/>
      </c>
      <c r="L27" s="16" t="str">
        <f>IF(D27&lt;&gt;"",MIN(INDEX('Feuille 1'!$E:$E,MATCH(A27+23/24,'Feuille 1'!$A:$A,0)):INDEX('Feuille 1'!$E:$E,MATCH(A27,'Feuille 1'!$A:$A,0))),"")</f>
        <v/>
      </c>
      <c r="M27" s="17" t="str">
        <f t="shared" si="4"/>
        <v/>
      </c>
      <c r="N27" s="17" t="str">
        <f t="shared" si="5"/>
        <v/>
      </c>
      <c r="O27" s="17" t="str">
        <f t="shared" si="6"/>
        <v/>
      </c>
      <c r="P27" s="16" t="str">
        <f t="shared" si="7"/>
        <v/>
      </c>
      <c r="R27" s="7" t="str">
        <f t="shared" si="8"/>
        <v/>
      </c>
      <c r="T27"/>
    </row>
    <row r="28" spans="1:20" x14ac:dyDescent="0.3">
      <c r="A28" s="8">
        <f>DATEVALUE(MID(B28,1,10))+(IF(RIGHT(B28,2)="PM",12,0)+MID(B28,12,2))/24</f>
        <v>43903.666666666664</v>
      </c>
      <c r="B28" s="3" t="s">
        <v>196</v>
      </c>
      <c r="C28" s="3">
        <v>5016.3999999999996</v>
      </c>
      <c r="D28" s="16"/>
      <c r="E28" s="16" t="str">
        <f>IF(D28&lt;&gt;"",VLOOKUP(A28,'Feuille 1'!$A:$H,3,0),"")</f>
        <v/>
      </c>
      <c r="F28" s="16" t="str">
        <f>IF(D28&lt;&gt;"",VLOOKUP(A28+1,'Feuille 1'!$A:$H,3,0),"")</f>
        <v/>
      </c>
      <c r="G28" s="17" t="str">
        <f t="shared" si="0"/>
        <v/>
      </c>
      <c r="H28" s="16" t="str">
        <f t="shared" si="1"/>
        <v/>
      </c>
      <c r="I28" s="16" t="str">
        <f t="shared" si="2"/>
        <v/>
      </c>
      <c r="J28" s="16" t="str">
        <f t="shared" si="3"/>
        <v/>
      </c>
      <c r="K28" s="16" t="str">
        <f>IF(D28&lt;&gt;"",MAX(INDEX('Feuille 1'!$D:$D,MATCH(A28+23/24,'Feuille 1'!$A:$A,0)):INDEX('Feuille 1'!$D:$D,MATCH(A28,'Feuille 1'!$A:$A,0))),"")</f>
        <v/>
      </c>
      <c r="L28" s="16" t="str">
        <f>IF(D28&lt;&gt;"",MIN(INDEX('Feuille 1'!$E:$E,MATCH(A28+23/24,'Feuille 1'!$A:$A,0)):INDEX('Feuille 1'!$E:$E,MATCH(A28,'Feuille 1'!$A:$A,0))),"")</f>
        <v/>
      </c>
      <c r="M28" s="17" t="str">
        <f t="shared" si="4"/>
        <v/>
      </c>
      <c r="N28" s="17" t="str">
        <f t="shared" si="5"/>
        <v/>
      </c>
      <c r="O28" s="17" t="str">
        <f t="shared" si="6"/>
        <v/>
      </c>
      <c r="P28" s="16" t="str">
        <f t="shared" si="7"/>
        <v/>
      </c>
      <c r="R28" s="7" t="str">
        <f t="shared" si="8"/>
        <v/>
      </c>
      <c r="T28"/>
    </row>
    <row r="29" spans="1:20" x14ac:dyDescent="0.3">
      <c r="A29" s="8">
        <f>DATEVALUE(MID(B29,1,10))+(IF(RIGHT(B29,2)="PM",12,0)+MID(B29,12,2))/24</f>
        <v>43903.625</v>
      </c>
      <c r="B29" s="3" t="s">
        <v>197</v>
      </c>
      <c r="C29" s="3">
        <v>5016.3999999999996</v>
      </c>
      <c r="D29" s="16"/>
      <c r="E29" s="16" t="str">
        <f>IF(D29&lt;&gt;"",VLOOKUP(A29,'Feuille 1'!$A:$H,3,0),"")</f>
        <v/>
      </c>
      <c r="F29" s="16" t="str">
        <f>IF(D29&lt;&gt;"",VLOOKUP(A29+1,'Feuille 1'!$A:$H,3,0),"")</f>
        <v/>
      </c>
      <c r="G29" s="17" t="str">
        <f t="shared" si="0"/>
        <v/>
      </c>
      <c r="H29" s="16" t="str">
        <f t="shared" si="1"/>
        <v/>
      </c>
      <c r="I29" s="16" t="str">
        <f t="shared" si="2"/>
        <v/>
      </c>
      <c r="J29" s="16" t="str">
        <f t="shared" si="3"/>
        <v/>
      </c>
      <c r="K29" s="16" t="str">
        <f>IF(D29&lt;&gt;"",MAX(INDEX('Feuille 1'!$D:$D,MATCH(A29+23/24,'Feuille 1'!$A:$A,0)):INDEX('Feuille 1'!$D:$D,MATCH(A29,'Feuille 1'!$A:$A,0))),"")</f>
        <v/>
      </c>
      <c r="L29" s="16" t="str">
        <f>IF(D29&lt;&gt;"",MIN(INDEX('Feuille 1'!$E:$E,MATCH(A29+23/24,'Feuille 1'!$A:$A,0)):INDEX('Feuille 1'!$E:$E,MATCH(A29,'Feuille 1'!$A:$A,0))),"")</f>
        <v/>
      </c>
      <c r="M29" s="17" t="str">
        <f t="shared" si="4"/>
        <v/>
      </c>
      <c r="N29" s="17" t="str">
        <f t="shared" si="5"/>
        <v/>
      </c>
      <c r="O29" s="17" t="str">
        <f t="shared" si="6"/>
        <v/>
      </c>
      <c r="P29" s="16" t="str">
        <f t="shared" si="7"/>
        <v/>
      </c>
      <c r="R29" s="7" t="str">
        <f t="shared" si="8"/>
        <v/>
      </c>
      <c r="T29"/>
    </row>
    <row r="30" spans="1:20" x14ac:dyDescent="0.3">
      <c r="A30" s="8">
        <f>DATEVALUE(MID(B30,1,10))+(IF(RIGHT(B30,2)="PM",12,0)+MID(B30,12,2))/24</f>
        <v>43903.583333333336</v>
      </c>
      <c r="B30" s="3" t="s">
        <v>198</v>
      </c>
      <c r="C30" s="3">
        <v>5016.3999999999996</v>
      </c>
      <c r="D30" s="16"/>
      <c r="E30" s="16" t="str">
        <f>IF(D30&lt;&gt;"",VLOOKUP(A30,'Feuille 1'!$A:$H,3,0),"")</f>
        <v/>
      </c>
      <c r="F30" s="16" t="str">
        <f>IF(D30&lt;&gt;"",VLOOKUP(A30+1,'Feuille 1'!$A:$H,3,0),"")</f>
        <v/>
      </c>
      <c r="G30" s="17" t="str">
        <f t="shared" si="0"/>
        <v/>
      </c>
      <c r="H30" s="16" t="str">
        <f t="shared" si="1"/>
        <v/>
      </c>
      <c r="I30" s="16" t="str">
        <f t="shared" si="2"/>
        <v/>
      </c>
      <c r="J30" s="16" t="str">
        <f t="shared" si="3"/>
        <v/>
      </c>
      <c r="K30" s="16" t="str">
        <f>IF(D30&lt;&gt;"",MAX(INDEX('Feuille 1'!$D:$D,MATCH(A30+23/24,'Feuille 1'!$A:$A,0)):INDEX('Feuille 1'!$D:$D,MATCH(A30,'Feuille 1'!$A:$A,0))),"")</f>
        <v/>
      </c>
      <c r="L30" s="16" t="str">
        <f>IF(D30&lt;&gt;"",MIN(INDEX('Feuille 1'!$E:$E,MATCH(A30+23/24,'Feuille 1'!$A:$A,0)):INDEX('Feuille 1'!$E:$E,MATCH(A30,'Feuille 1'!$A:$A,0))),"")</f>
        <v/>
      </c>
      <c r="M30" s="17" t="str">
        <f t="shared" si="4"/>
        <v/>
      </c>
      <c r="N30" s="17" t="str">
        <f t="shared" si="5"/>
        <v/>
      </c>
      <c r="O30" s="17" t="str">
        <f t="shared" si="6"/>
        <v/>
      </c>
      <c r="P30" s="16" t="str">
        <f t="shared" si="7"/>
        <v/>
      </c>
      <c r="R30" s="7" t="str">
        <f t="shared" si="8"/>
        <v/>
      </c>
      <c r="T30"/>
    </row>
    <row r="31" spans="1:20" x14ac:dyDescent="0.3">
      <c r="A31" s="8">
        <f>DATEVALUE(MID(B31,1,10))+(IF(RIGHT(B31,2)="PM",12,0)+MID(B31,12,2))/24</f>
        <v>43903.541666666664</v>
      </c>
      <c r="B31" s="3" t="s">
        <v>199</v>
      </c>
      <c r="C31" s="3">
        <v>5016.3999999999996</v>
      </c>
      <c r="D31" s="16"/>
      <c r="E31" s="16" t="str">
        <f>IF(D31&lt;&gt;"",VLOOKUP(A31,'Feuille 1'!$A:$H,3,0),"")</f>
        <v/>
      </c>
      <c r="F31" s="16" t="str">
        <f>IF(D31&lt;&gt;"",VLOOKUP(A31+1,'Feuille 1'!$A:$H,3,0),"")</f>
        <v/>
      </c>
      <c r="G31" s="17" t="str">
        <f t="shared" si="0"/>
        <v/>
      </c>
      <c r="H31" s="16" t="str">
        <f t="shared" si="1"/>
        <v/>
      </c>
      <c r="I31" s="16" t="str">
        <f t="shared" si="2"/>
        <v/>
      </c>
      <c r="J31" s="16" t="str">
        <f t="shared" si="3"/>
        <v/>
      </c>
      <c r="K31" s="16" t="str">
        <f>IF(D31&lt;&gt;"",MAX(INDEX('Feuille 1'!$D:$D,MATCH(A31+23/24,'Feuille 1'!$A:$A,0)):INDEX('Feuille 1'!$D:$D,MATCH(A31,'Feuille 1'!$A:$A,0))),"")</f>
        <v/>
      </c>
      <c r="L31" s="16" t="str">
        <f>IF(D31&lt;&gt;"",MIN(INDEX('Feuille 1'!$E:$E,MATCH(A31+23/24,'Feuille 1'!$A:$A,0)):INDEX('Feuille 1'!$E:$E,MATCH(A31,'Feuille 1'!$A:$A,0))),"")</f>
        <v/>
      </c>
      <c r="M31" s="17" t="str">
        <f t="shared" si="4"/>
        <v/>
      </c>
      <c r="N31" s="17" t="str">
        <f t="shared" si="5"/>
        <v/>
      </c>
      <c r="O31" s="17" t="str">
        <f t="shared" si="6"/>
        <v/>
      </c>
      <c r="P31" s="16" t="str">
        <f t="shared" si="7"/>
        <v/>
      </c>
      <c r="R31" s="7" t="str">
        <f t="shared" si="8"/>
        <v/>
      </c>
      <c r="T31"/>
    </row>
    <row r="32" spans="1:20" x14ac:dyDescent="0.3">
      <c r="A32" s="8">
        <f>DATEVALUE(MID(B32,1,10))+(IF(RIGHT(B32,2)="PM",12,0)+MID(B32,12,2))/24</f>
        <v>43904</v>
      </c>
      <c r="B32" s="3" t="s">
        <v>200</v>
      </c>
      <c r="C32" s="3">
        <v>5016.3999999999996</v>
      </c>
      <c r="D32" s="16"/>
      <c r="E32" s="16" t="str">
        <f>IF(D32&lt;&gt;"",VLOOKUP(A32,'Feuille 1'!$A:$H,3,0),"")</f>
        <v/>
      </c>
      <c r="F32" s="16" t="str">
        <f>IF(D32&lt;&gt;"",VLOOKUP(A32+1,'Feuille 1'!$A:$H,3,0),"")</f>
        <v/>
      </c>
      <c r="G32" s="17" t="str">
        <f t="shared" si="0"/>
        <v/>
      </c>
      <c r="H32" s="16" t="str">
        <f t="shared" si="1"/>
        <v/>
      </c>
      <c r="I32" s="16" t="str">
        <f t="shared" si="2"/>
        <v/>
      </c>
      <c r="J32" s="16" t="str">
        <f t="shared" si="3"/>
        <v/>
      </c>
      <c r="K32" s="16" t="str">
        <f>IF(D32&lt;&gt;"",MAX(INDEX('Feuille 1'!$D:$D,MATCH(A32+23/24,'Feuille 1'!$A:$A,0)):INDEX('Feuille 1'!$D:$D,MATCH(A32,'Feuille 1'!$A:$A,0))),"")</f>
        <v/>
      </c>
      <c r="L32" s="16" t="str">
        <f>IF(D32&lt;&gt;"",MIN(INDEX('Feuille 1'!$E:$E,MATCH(A32+23/24,'Feuille 1'!$A:$A,0)):INDEX('Feuille 1'!$E:$E,MATCH(A32,'Feuille 1'!$A:$A,0))),"")</f>
        <v/>
      </c>
      <c r="M32" s="17" t="str">
        <f t="shared" si="4"/>
        <v/>
      </c>
      <c r="N32" s="17" t="str">
        <f t="shared" si="5"/>
        <v/>
      </c>
      <c r="O32" s="17" t="str">
        <f t="shared" si="6"/>
        <v/>
      </c>
      <c r="P32" s="16" t="str">
        <f t="shared" si="7"/>
        <v/>
      </c>
      <c r="R32" s="7" t="str">
        <f t="shared" si="8"/>
        <v/>
      </c>
      <c r="T32"/>
    </row>
    <row r="33" spans="1:20" x14ac:dyDescent="0.3">
      <c r="A33" s="8">
        <f>DATEVALUE(MID(B33,1,10))+(IF(RIGHT(B33,2)="PM",12,0)+MID(B33,12,2))/24</f>
        <v>43903.458333333336</v>
      </c>
      <c r="B33" s="3" t="s">
        <v>201</v>
      </c>
      <c r="C33" s="3">
        <v>5016.3999999999996</v>
      </c>
      <c r="D33" s="16"/>
      <c r="E33" s="16" t="str">
        <f>IF(D33&lt;&gt;"",VLOOKUP(A33,'Feuille 1'!$A:$H,3,0),"")</f>
        <v/>
      </c>
      <c r="F33" s="16" t="str">
        <f>IF(D33&lt;&gt;"",VLOOKUP(A33+1,'Feuille 1'!$A:$H,3,0),"")</f>
        <v/>
      </c>
      <c r="G33" s="17" t="str">
        <f t="shared" si="0"/>
        <v/>
      </c>
      <c r="H33" s="16" t="str">
        <f t="shared" si="1"/>
        <v/>
      </c>
      <c r="I33" s="16" t="str">
        <f t="shared" si="2"/>
        <v/>
      </c>
      <c r="J33" s="16" t="str">
        <f t="shared" si="3"/>
        <v/>
      </c>
      <c r="K33" s="16" t="str">
        <f>IF(D33&lt;&gt;"",MAX(INDEX('Feuille 1'!$D:$D,MATCH(A33+23/24,'Feuille 1'!$A:$A,0)):INDEX('Feuille 1'!$D:$D,MATCH(A33,'Feuille 1'!$A:$A,0))),"")</f>
        <v/>
      </c>
      <c r="L33" s="16" t="str">
        <f>IF(D33&lt;&gt;"",MIN(INDEX('Feuille 1'!$E:$E,MATCH(A33+23/24,'Feuille 1'!$A:$A,0)):INDEX('Feuille 1'!$E:$E,MATCH(A33,'Feuille 1'!$A:$A,0))),"")</f>
        <v/>
      </c>
      <c r="M33" s="17" t="str">
        <f t="shared" si="4"/>
        <v/>
      </c>
      <c r="N33" s="17" t="str">
        <f t="shared" si="5"/>
        <v/>
      </c>
      <c r="O33" s="17" t="str">
        <f t="shared" si="6"/>
        <v/>
      </c>
      <c r="P33" s="16" t="str">
        <f t="shared" si="7"/>
        <v/>
      </c>
      <c r="R33" s="7" t="str">
        <f t="shared" si="8"/>
        <v/>
      </c>
      <c r="T33"/>
    </row>
    <row r="34" spans="1:20" x14ac:dyDescent="0.3">
      <c r="A34" s="8">
        <f>DATEVALUE(MID(B34,1,10))+(IF(RIGHT(B34,2)="PM",12,0)+MID(B34,12,2))/24</f>
        <v>43903.416666666664</v>
      </c>
      <c r="B34" s="3" t="s">
        <v>202</v>
      </c>
      <c r="C34" s="3">
        <v>5016.3999999999996</v>
      </c>
      <c r="D34" s="16"/>
      <c r="E34" s="16" t="str">
        <f>IF(D34&lt;&gt;"",VLOOKUP(A34,'Feuille 1'!$A:$H,3,0),"")</f>
        <v/>
      </c>
      <c r="F34" s="16" t="str">
        <f>IF(D34&lt;&gt;"",VLOOKUP(A34+1,'Feuille 1'!$A:$H,3,0),"")</f>
        <v/>
      </c>
      <c r="G34" s="17" t="str">
        <f t="shared" si="0"/>
        <v/>
      </c>
      <c r="H34" s="16" t="str">
        <f t="shared" si="1"/>
        <v/>
      </c>
      <c r="I34" s="16" t="str">
        <f t="shared" si="2"/>
        <v/>
      </c>
      <c r="J34" s="16" t="str">
        <f t="shared" si="3"/>
        <v/>
      </c>
      <c r="K34" s="16" t="str">
        <f>IF(D34&lt;&gt;"",MAX(INDEX('Feuille 1'!$D:$D,MATCH(A34+23/24,'Feuille 1'!$A:$A,0)):INDEX('Feuille 1'!$D:$D,MATCH(A34,'Feuille 1'!$A:$A,0))),"")</f>
        <v/>
      </c>
      <c r="L34" s="16" t="str">
        <f>IF(D34&lt;&gt;"",MIN(INDEX('Feuille 1'!$E:$E,MATCH(A34+23/24,'Feuille 1'!$A:$A,0)):INDEX('Feuille 1'!$E:$E,MATCH(A34,'Feuille 1'!$A:$A,0))),"")</f>
        <v/>
      </c>
      <c r="M34" s="17" t="str">
        <f t="shared" si="4"/>
        <v/>
      </c>
      <c r="N34" s="17" t="str">
        <f t="shared" si="5"/>
        <v/>
      </c>
      <c r="O34" s="17" t="str">
        <f t="shared" si="6"/>
        <v/>
      </c>
      <c r="P34" s="16" t="str">
        <f t="shared" si="7"/>
        <v/>
      </c>
      <c r="R34" s="7" t="str">
        <f t="shared" si="8"/>
        <v/>
      </c>
      <c r="T34"/>
    </row>
    <row r="35" spans="1:20" x14ac:dyDescent="0.3">
      <c r="A35" s="8">
        <f>DATEVALUE(MID(B35,1,10))+(IF(RIGHT(B35,2)="PM",12,0)+MID(B35,12,2))/24</f>
        <v>43903.375</v>
      </c>
      <c r="B35" s="3" t="s">
        <v>203</v>
      </c>
      <c r="C35" s="3">
        <v>5016.3999999999996</v>
      </c>
      <c r="D35" s="16"/>
      <c r="E35" s="16" t="str">
        <f>IF(D35&lt;&gt;"",VLOOKUP(A35,'Feuille 1'!$A:$H,3,0),"")</f>
        <v/>
      </c>
      <c r="F35" s="16" t="str">
        <f>IF(D35&lt;&gt;"",VLOOKUP(A35+1,'Feuille 1'!$A:$H,3,0),"")</f>
        <v/>
      </c>
      <c r="G35" s="17" t="str">
        <f t="shared" si="0"/>
        <v/>
      </c>
      <c r="H35" s="16" t="str">
        <f t="shared" si="1"/>
        <v/>
      </c>
      <c r="I35" s="16" t="str">
        <f t="shared" si="2"/>
        <v/>
      </c>
      <c r="J35" s="16" t="str">
        <f t="shared" si="3"/>
        <v/>
      </c>
      <c r="K35" s="16" t="str">
        <f>IF(D35&lt;&gt;"",MAX(INDEX('Feuille 1'!$D:$D,MATCH(A35+23/24,'Feuille 1'!$A:$A,0)):INDEX('Feuille 1'!$D:$D,MATCH(A35,'Feuille 1'!$A:$A,0))),"")</f>
        <v/>
      </c>
      <c r="L35" s="16" t="str">
        <f>IF(D35&lt;&gt;"",MIN(INDEX('Feuille 1'!$E:$E,MATCH(A35+23/24,'Feuille 1'!$A:$A,0)):INDEX('Feuille 1'!$E:$E,MATCH(A35,'Feuille 1'!$A:$A,0))),"")</f>
        <v/>
      </c>
      <c r="M35" s="17" t="str">
        <f t="shared" si="4"/>
        <v/>
      </c>
      <c r="N35" s="17" t="str">
        <f t="shared" si="5"/>
        <v/>
      </c>
      <c r="O35" s="17" t="str">
        <f t="shared" si="6"/>
        <v/>
      </c>
      <c r="P35" s="16" t="str">
        <f t="shared" si="7"/>
        <v/>
      </c>
      <c r="R35" s="7" t="str">
        <f t="shared" si="8"/>
        <v/>
      </c>
      <c r="T35"/>
    </row>
    <row r="36" spans="1:20" x14ac:dyDescent="0.3">
      <c r="A36" s="8">
        <f>DATEVALUE(MID(B36,1,10))+(IF(RIGHT(B36,2)="PM",12,0)+MID(B36,12,2))/24</f>
        <v>43903.333333333336</v>
      </c>
      <c r="B36" s="3" t="s">
        <v>204</v>
      </c>
      <c r="C36" s="3">
        <v>5016.3999999999996</v>
      </c>
      <c r="D36" s="16"/>
      <c r="E36" s="16" t="str">
        <f>IF(D36&lt;&gt;"",VLOOKUP(A36,'Feuille 1'!$A:$H,3,0),"")</f>
        <v/>
      </c>
      <c r="F36" s="16" t="str">
        <f>IF(D36&lt;&gt;"",VLOOKUP(A36+1,'Feuille 1'!$A:$H,3,0),"")</f>
        <v/>
      </c>
      <c r="G36" s="17" t="str">
        <f t="shared" si="0"/>
        <v/>
      </c>
      <c r="H36" s="16" t="str">
        <f t="shared" si="1"/>
        <v/>
      </c>
      <c r="I36" s="16" t="str">
        <f t="shared" si="2"/>
        <v/>
      </c>
      <c r="J36" s="16" t="str">
        <f t="shared" si="3"/>
        <v/>
      </c>
      <c r="K36" s="16" t="str">
        <f>IF(D36&lt;&gt;"",MAX(INDEX('Feuille 1'!$D:$D,MATCH(A36+23/24,'Feuille 1'!$A:$A,0)):INDEX('Feuille 1'!$D:$D,MATCH(A36,'Feuille 1'!$A:$A,0))),"")</f>
        <v/>
      </c>
      <c r="L36" s="16" t="str">
        <f>IF(D36&lt;&gt;"",MIN(INDEX('Feuille 1'!$E:$E,MATCH(A36+23/24,'Feuille 1'!$A:$A,0)):INDEX('Feuille 1'!$E:$E,MATCH(A36,'Feuille 1'!$A:$A,0))),"")</f>
        <v/>
      </c>
      <c r="M36" s="17" t="str">
        <f t="shared" si="4"/>
        <v/>
      </c>
      <c r="N36" s="17" t="str">
        <f t="shared" si="5"/>
        <v/>
      </c>
      <c r="O36" s="17" t="str">
        <f t="shared" si="6"/>
        <v/>
      </c>
      <c r="P36" s="16" t="str">
        <f t="shared" si="7"/>
        <v/>
      </c>
      <c r="R36" s="7" t="str">
        <f t="shared" si="8"/>
        <v/>
      </c>
      <c r="T36"/>
    </row>
    <row r="37" spans="1:20" x14ac:dyDescent="0.3">
      <c r="A37" s="8">
        <f>DATEVALUE(MID(B37,1,10))+(IF(RIGHT(B37,2)="PM",12,0)+MID(B37,12,2))/24</f>
        <v>43903.291666666664</v>
      </c>
      <c r="B37" s="3" t="s">
        <v>205</v>
      </c>
      <c r="C37" s="3">
        <v>5016.3999999999996</v>
      </c>
      <c r="D37" s="16"/>
      <c r="E37" s="16" t="str">
        <f>IF(D37&lt;&gt;"",VLOOKUP(A37,'Feuille 1'!$A:$H,3,0),"")</f>
        <v/>
      </c>
      <c r="F37" s="16" t="str">
        <f>IF(D37&lt;&gt;"",VLOOKUP(A37+1,'Feuille 1'!$A:$H,3,0),"")</f>
        <v/>
      </c>
      <c r="G37" s="17" t="str">
        <f t="shared" si="0"/>
        <v/>
      </c>
      <c r="H37" s="16" t="str">
        <f t="shared" si="1"/>
        <v/>
      </c>
      <c r="I37" s="16" t="str">
        <f t="shared" si="2"/>
        <v/>
      </c>
      <c r="J37" s="16" t="str">
        <f t="shared" si="3"/>
        <v/>
      </c>
      <c r="K37" s="16" t="str">
        <f>IF(D37&lt;&gt;"",MAX(INDEX('Feuille 1'!$D:$D,MATCH(A37+23/24,'Feuille 1'!$A:$A,0)):INDEX('Feuille 1'!$D:$D,MATCH(A37,'Feuille 1'!$A:$A,0))),"")</f>
        <v/>
      </c>
      <c r="L37" s="16" t="str">
        <f>IF(D37&lt;&gt;"",MIN(INDEX('Feuille 1'!$E:$E,MATCH(A37+23/24,'Feuille 1'!$A:$A,0)):INDEX('Feuille 1'!$E:$E,MATCH(A37,'Feuille 1'!$A:$A,0))),"")</f>
        <v/>
      </c>
      <c r="M37" s="17" t="str">
        <f t="shared" si="4"/>
        <v/>
      </c>
      <c r="N37" s="17" t="str">
        <f t="shared" si="5"/>
        <v/>
      </c>
      <c r="O37" s="17" t="str">
        <f t="shared" si="6"/>
        <v/>
      </c>
      <c r="P37" s="16" t="str">
        <f t="shared" si="7"/>
        <v/>
      </c>
      <c r="R37" s="7" t="str">
        <f t="shared" si="8"/>
        <v/>
      </c>
      <c r="T37"/>
    </row>
    <row r="38" spans="1:20" x14ac:dyDescent="0.3">
      <c r="A38" s="8">
        <f>DATEVALUE(MID(B38,1,10))+(IF(RIGHT(B38,2)="PM",12,0)+MID(B38,12,2))/24</f>
        <v>43903.25</v>
      </c>
      <c r="B38" s="3" t="s">
        <v>206</v>
      </c>
      <c r="C38" s="3">
        <v>4956.5200000000004</v>
      </c>
      <c r="D38" s="16"/>
      <c r="E38" s="16" t="str">
        <f>IF(D38&lt;&gt;"",VLOOKUP(A38,'Feuille 1'!$A:$H,3,0),"")</f>
        <v/>
      </c>
      <c r="F38" s="16" t="str">
        <f>IF(D38&lt;&gt;"",VLOOKUP(A38+1,'Feuille 1'!$A:$H,3,0),"")</f>
        <v/>
      </c>
      <c r="G38" s="17" t="str">
        <f t="shared" si="0"/>
        <v/>
      </c>
      <c r="H38" s="16" t="str">
        <f t="shared" si="1"/>
        <v/>
      </c>
      <c r="I38" s="16" t="str">
        <f t="shared" si="2"/>
        <v/>
      </c>
      <c r="J38" s="16" t="str">
        <f t="shared" si="3"/>
        <v/>
      </c>
      <c r="K38" s="16" t="str">
        <f>IF(D38&lt;&gt;"",MAX(INDEX('Feuille 1'!$D:$D,MATCH(A38+23/24,'Feuille 1'!$A:$A,0)):INDEX('Feuille 1'!$D:$D,MATCH(A38,'Feuille 1'!$A:$A,0))),"")</f>
        <v/>
      </c>
      <c r="L38" s="16" t="str">
        <f>IF(D38&lt;&gt;"",MIN(INDEX('Feuille 1'!$E:$E,MATCH(A38+23/24,'Feuille 1'!$A:$A,0)):INDEX('Feuille 1'!$E:$E,MATCH(A38,'Feuille 1'!$A:$A,0))),"")</f>
        <v/>
      </c>
      <c r="M38" s="17" t="str">
        <f t="shared" si="4"/>
        <v/>
      </c>
      <c r="N38" s="17" t="str">
        <f t="shared" si="5"/>
        <v/>
      </c>
      <c r="O38" s="17" t="str">
        <f t="shared" si="6"/>
        <v/>
      </c>
      <c r="P38" s="16" t="str">
        <f t="shared" si="7"/>
        <v/>
      </c>
      <c r="R38" s="7" t="str">
        <f t="shared" si="8"/>
        <v/>
      </c>
      <c r="T38"/>
    </row>
    <row r="39" spans="1:20" x14ac:dyDescent="0.3">
      <c r="A39" s="8">
        <f>DATEVALUE(MID(B39,1,10))+(IF(RIGHT(B39,2)="PM",12,0)+MID(B39,12,2))/24</f>
        <v>43903.208333333336</v>
      </c>
      <c r="B39" s="3" t="s">
        <v>207</v>
      </c>
      <c r="C39" s="3">
        <v>4774.4799999999996</v>
      </c>
      <c r="D39" s="16"/>
      <c r="E39" s="16" t="str">
        <f>IF(D39&lt;&gt;"",VLOOKUP(A39,'Feuille 1'!$A:$H,3,0),"")</f>
        <v/>
      </c>
      <c r="F39" s="16" t="str">
        <f>IF(D39&lt;&gt;"",VLOOKUP(A39+1,'Feuille 1'!$A:$H,3,0),"")</f>
        <v/>
      </c>
      <c r="G39" s="17" t="str">
        <f t="shared" si="0"/>
        <v/>
      </c>
      <c r="H39" s="16" t="str">
        <f t="shared" si="1"/>
        <v/>
      </c>
      <c r="I39" s="16" t="str">
        <f t="shared" si="2"/>
        <v/>
      </c>
      <c r="J39" s="16" t="str">
        <f t="shared" si="3"/>
        <v/>
      </c>
      <c r="K39" s="16" t="str">
        <f>IF(D39&lt;&gt;"",MAX(INDEX('Feuille 1'!$D:$D,MATCH(A39+23/24,'Feuille 1'!$A:$A,0)):INDEX('Feuille 1'!$D:$D,MATCH(A39,'Feuille 1'!$A:$A,0))),"")</f>
        <v/>
      </c>
      <c r="L39" s="16" t="str">
        <f>IF(D39&lt;&gt;"",MIN(INDEX('Feuille 1'!$E:$E,MATCH(A39+23/24,'Feuille 1'!$A:$A,0)):INDEX('Feuille 1'!$E:$E,MATCH(A39,'Feuille 1'!$A:$A,0))),"")</f>
        <v/>
      </c>
      <c r="M39" s="17" t="str">
        <f t="shared" si="4"/>
        <v/>
      </c>
      <c r="N39" s="17" t="str">
        <f t="shared" si="5"/>
        <v/>
      </c>
      <c r="O39" s="17" t="str">
        <f t="shared" si="6"/>
        <v/>
      </c>
      <c r="P39" s="16" t="str">
        <f t="shared" si="7"/>
        <v/>
      </c>
      <c r="R39" s="7" t="str">
        <f t="shared" si="8"/>
        <v/>
      </c>
      <c r="T39"/>
    </row>
    <row r="40" spans="1:20" x14ac:dyDescent="0.3">
      <c r="A40" s="8">
        <f>DATEVALUE(MID(B40,1,10))+(IF(RIGHT(B40,2)="PM",12,0)+MID(B40,12,2))/24</f>
        <v>43903.166666666664</v>
      </c>
      <c r="B40" s="3" t="s">
        <v>208</v>
      </c>
      <c r="C40" s="3">
        <v>5167.26</v>
      </c>
      <c r="D40" s="16"/>
      <c r="E40" s="16" t="str">
        <f>IF(D40&lt;&gt;"",VLOOKUP(A40,'Feuille 1'!$A:$H,3,0),"")</f>
        <v/>
      </c>
      <c r="F40" s="16" t="str">
        <f>IF(D40&lt;&gt;"",VLOOKUP(A40+1,'Feuille 1'!$A:$H,3,0),"")</f>
        <v/>
      </c>
      <c r="G40" s="17" t="str">
        <f t="shared" si="0"/>
        <v/>
      </c>
      <c r="H40" s="16" t="str">
        <f t="shared" si="1"/>
        <v/>
      </c>
      <c r="I40" s="16" t="str">
        <f t="shared" si="2"/>
        <v/>
      </c>
      <c r="J40" s="16" t="str">
        <f t="shared" si="3"/>
        <v/>
      </c>
      <c r="K40" s="16" t="str">
        <f>IF(D40&lt;&gt;"",MAX(INDEX('Feuille 1'!$D:$D,MATCH(A40+23/24,'Feuille 1'!$A:$A,0)):INDEX('Feuille 1'!$D:$D,MATCH(A40,'Feuille 1'!$A:$A,0))),"")</f>
        <v/>
      </c>
      <c r="L40" s="16" t="str">
        <f>IF(D40&lt;&gt;"",MIN(INDEX('Feuille 1'!$E:$E,MATCH(A40+23/24,'Feuille 1'!$A:$A,0)):INDEX('Feuille 1'!$E:$E,MATCH(A40,'Feuille 1'!$A:$A,0))),"")</f>
        <v/>
      </c>
      <c r="M40" s="17" t="str">
        <f t="shared" si="4"/>
        <v/>
      </c>
      <c r="N40" s="17" t="str">
        <f t="shared" si="5"/>
        <v/>
      </c>
      <c r="O40" s="17" t="str">
        <f t="shared" si="6"/>
        <v/>
      </c>
      <c r="P40" s="16" t="str">
        <f t="shared" si="7"/>
        <v/>
      </c>
      <c r="R40" s="7" t="str">
        <f t="shared" si="8"/>
        <v/>
      </c>
      <c r="T40"/>
    </row>
    <row r="41" spans="1:20" x14ac:dyDescent="0.3">
      <c r="A41" s="8">
        <f>DATEVALUE(MID(B41,1,10))+(IF(RIGHT(B41,2)="PM",12,0)+MID(B41,12,2))/24</f>
        <v>43903.125</v>
      </c>
      <c r="B41" s="3" t="s">
        <v>209</v>
      </c>
      <c r="C41" s="3">
        <v>4848.71</v>
      </c>
      <c r="D41" s="16"/>
      <c r="E41" s="16" t="str">
        <f>IF(D41&lt;&gt;"",VLOOKUP(A41,'Feuille 1'!$A:$H,3,0),"")</f>
        <v/>
      </c>
      <c r="F41" s="16" t="str">
        <f>IF(D41&lt;&gt;"",VLOOKUP(A41+1,'Feuille 1'!$A:$H,3,0),"")</f>
        <v/>
      </c>
      <c r="G41" s="17" t="str">
        <f t="shared" si="0"/>
        <v/>
      </c>
      <c r="H41" s="16" t="str">
        <f t="shared" si="1"/>
        <v/>
      </c>
      <c r="I41" s="16" t="str">
        <f t="shared" si="2"/>
        <v/>
      </c>
      <c r="J41" s="16" t="str">
        <f t="shared" si="3"/>
        <v/>
      </c>
      <c r="K41" s="16" t="str">
        <f>IF(D41&lt;&gt;"",MAX(INDEX('Feuille 1'!$D:$D,MATCH(A41+23/24,'Feuille 1'!$A:$A,0)):INDEX('Feuille 1'!$D:$D,MATCH(A41,'Feuille 1'!$A:$A,0))),"")</f>
        <v/>
      </c>
      <c r="L41" s="16" t="str">
        <f>IF(D41&lt;&gt;"",MIN(INDEX('Feuille 1'!$E:$E,MATCH(A41+23/24,'Feuille 1'!$A:$A,0)):INDEX('Feuille 1'!$E:$E,MATCH(A41,'Feuille 1'!$A:$A,0))),"")</f>
        <v/>
      </c>
      <c r="M41" s="17" t="str">
        <f t="shared" si="4"/>
        <v/>
      </c>
      <c r="N41" s="17" t="str">
        <f t="shared" si="5"/>
        <v/>
      </c>
      <c r="O41" s="17" t="str">
        <f t="shared" si="6"/>
        <v/>
      </c>
      <c r="P41" s="16" t="str">
        <f t="shared" si="7"/>
        <v/>
      </c>
      <c r="R41" s="7" t="str">
        <f t="shared" si="8"/>
        <v/>
      </c>
      <c r="T41"/>
    </row>
    <row r="42" spans="1:20" x14ac:dyDescent="0.3">
      <c r="A42" s="8">
        <f>DATEVALUE(MID(B42,1,10))+(IF(RIGHT(B42,2)="PM",12,0)+MID(B42,12,2))/24</f>
        <v>43903.083333333336</v>
      </c>
      <c r="B42" s="3" t="s">
        <v>210</v>
      </c>
      <c r="C42" s="3">
        <v>4130.6400000000003</v>
      </c>
      <c r="D42" s="16"/>
      <c r="E42" s="16" t="str">
        <f>IF(D42&lt;&gt;"",VLOOKUP(A42,'Feuille 1'!$A:$H,3,0),"")</f>
        <v/>
      </c>
      <c r="F42" s="16" t="str">
        <f>IF(D42&lt;&gt;"",VLOOKUP(A42+1,'Feuille 1'!$A:$H,3,0),"")</f>
        <v/>
      </c>
      <c r="G42" s="17" t="str">
        <f t="shared" si="0"/>
        <v/>
      </c>
      <c r="H42" s="16" t="str">
        <f t="shared" si="1"/>
        <v/>
      </c>
      <c r="I42" s="16" t="str">
        <f t="shared" si="2"/>
        <v/>
      </c>
      <c r="J42" s="16" t="str">
        <f t="shared" si="3"/>
        <v/>
      </c>
      <c r="K42" s="16" t="str">
        <f>IF(D42&lt;&gt;"",MAX(INDEX('Feuille 1'!$D:$D,MATCH(A42+23/24,'Feuille 1'!$A:$A,0)):INDEX('Feuille 1'!$D:$D,MATCH(A42,'Feuille 1'!$A:$A,0))),"")</f>
        <v/>
      </c>
      <c r="L42" s="16" t="str">
        <f>IF(D42&lt;&gt;"",MIN(INDEX('Feuille 1'!$E:$E,MATCH(A42+23/24,'Feuille 1'!$A:$A,0)):INDEX('Feuille 1'!$E:$E,MATCH(A42,'Feuille 1'!$A:$A,0))),"")</f>
        <v/>
      </c>
      <c r="M42" s="17" t="str">
        <f t="shared" si="4"/>
        <v/>
      </c>
      <c r="N42" s="17" t="str">
        <f t="shared" si="5"/>
        <v/>
      </c>
      <c r="O42" s="17" t="str">
        <f t="shared" si="6"/>
        <v/>
      </c>
      <c r="P42" s="16" t="str">
        <f t="shared" si="7"/>
        <v/>
      </c>
      <c r="R42" s="7" t="str">
        <f t="shared" si="8"/>
        <v/>
      </c>
      <c r="T42"/>
    </row>
    <row r="43" spans="1:20" x14ac:dyDescent="0.3">
      <c r="A43" s="8">
        <f>DATEVALUE(MID(B43,1,10))+(IF(RIGHT(B43,2)="PM",12,0)+MID(B43,12,2))/24</f>
        <v>43903.041666666664</v>
      </c>
      <c r="B43" s="3" t="s">
        <v>211</v>
      </c>
      <c r="C43" s="3">
        <v>4654.72</v>
      </c>
      <c r="D43" s="16"/>
      <c r="E43" s="16" t="str">
        <f>IF(D43&lt;&gt;"",VLOOKUP(A43,'Feuille 1'!$A:$H,3,0),"")</f>
        <v/>
      </c>
      <c r="F43" s="16" t="str">
        <f>IF(D43&lt;&gt;"",VLOOKUP(A43+1,'Feuille 1'!$A:$H,3,0),"")</f>
        <v/>
      </c>
      <c r="G43" s="17" t="str">
        <f t="shared" si="0"/>
        <v/>
      </c>
      <c r="H43" s="16" t="str">
        <f t="shared" si="1"/>
        <v/>
      </c>
      <c r="I43" s="16" t="str">
        <f t="shared" si="2"/>
        <v/>
      </c>
      <c r="J43" s="16" t="str">
        <f t="shared" si="3"/>
        <v/>
      </c>
      <c r="K43" s="16" t="str">
        <f>IF(D43&lt;&gt;"",MAX(INDEX('Feuille 1'!$D:$D,MATCH(A43+23/24,'Feuille 1'!$A:$A,0)):INDEX('Feuille 1'!$D:$D,MATCH(A43,'Feuille 1'!$A:$A,0))),"")</f>
        <v/>
      </c>
      <c r="L43" s="16" t="str">
        <f>IF(D43&lt;&gt;"",MIN(INDEX('Feuille 1'!$E:$E,MATCH(A43+23/24,'Feuille 1'!$A:$A,0)):INDEX('Feuille 1'!$E:$E,MATCH(A43,'Feuille 1'!$A:$A,0))),"")</f>
        <v/>
      </c>
      <c r="M43" s="17" t="str">
        <f t="shared" si="4"/>
        <v/>
      </c>
      <c r="N43" s="17" t="str">
        <f t="shared" si="5"/>
        <v/>
      </c>
      <c r="O43" s="17" t="str">
        <f t="shared" si="6"/>
        <v/>
      </c>
      <c r="P43" s="16" t="str">
        <f t="shared" si="7"/>
        <v/>
      </c>
      <c r="R43" s="7" t="str">
        <f t="shared" si="8"/>
        <v/>
      </c>
      <c r="T43"/>
    </row>
    <row r="44" spans="1:20" x14ac:dyDescent="0.3">
      <c r="A44" s="8">
        <f>DATEVALUE(MID(B44,1,10))+(IF(RIGHT(B44,2)="PM",12,0)+MID(B44,12,2))/24</f>
        <v>43903.5</v>
      </c>
      <c r="B44" s="3" t="s">
        <v>212</v>
      </c>
      <c r="C44" s="3">
        <v>4800</v>
      </c>
      <c r="D44" s="16"/>
      <c r="E44" s="16" t="str">
        <f>IF(D44&lt;&gt;"",VLOOKUP(A44,'Feuille 1'!$A:$H,3,0),"")</f>
        <v/>
      </c>
      <c r="F44" s="16" t="str">
        <f>IF(D44&lt;&gt;"",VLOOKUP(A44+1,'Feuille 1'!$A:$H,3,0),"")</f>
        <v/>
      </c>
      <c r="G44" s="17" t="str">
        <f t="shared" si="0"/>
        <v/>
      </c>
      <c r="H44" s="16" t="str">
        <f t="shared" si="1"/>
        <v/>
      </c>
      <c r="I44" s="16" t="str">
        <f t="shared" si="2"/>
        <v/>
      </c>
      <c r="J44" s="16" t="str">
        <f t="shared" si="3"/>
        <v/>
      </c>
      <c r="K44" s="16" t="str">
        <f>IF(D44&lt;&gt;"",MAX(INDEX('Feuille 1'!$D:$D,MATCH(A44+23/24,'Feuille 1'!$A:$A,0)):INDEX('Feuille 1'!$D:$D,MATCH(A44,'Feuille 1'!$A:$A,0))),"")</f>
        <v/>
      </c>
      <c r="L44" s="16" t="str">
        <f>IF(D44&lt;&gt;"",MIN(INDEX('Feuille 1'!$E:$E,MATCH(A44+23/24,'Feuille 1'!$A:$A,0)):INDEX('Feuille 1'!$E:$E,MATCH(A44,'Feuille 1'!$A:$A,0))),"")</f>
        <v/>
      </c>
      <c r="M44" s="17" t="str">
        <f t="shared" si="4"/>
        <v/>
      </c>
      <c r="N44" s="17" t="str">
        <f t="shared" si="5"/>
        <v/>
      </c>
      <c r="O44" s="17" t="str">
        <f t="shared" si="6"/>
        <v/>
      </c>
      <c r="P44" s="16" t="str">
        <f t="shared" si="7"/>
        <v/>
      </c>
      <c r="R44" s="7" t="str">
        <f t="shared" si="8"/>
        <v/>
      </c>
      <c r="T44"/>
    </row>
    <row r="45" spans="1:20" x14ac:dyDescent="0.3">
      <c r="A45" s="8">
        <f>DATEVALUE(MID(B45,1,10))+(IF(RIGHT(B45,2)="PM",12,0)+MID(B45,12,2))/24</f>
        <v>43902.958333333336</v>
      </c>
      <c r="B45" s="3" t="s">
        <v>213</v>
      </c>
      <c r="C45" s="3">
        <v>5802.7</v>
      </c>
      <c r="D45" s="16"/>
      <c r="E45" s="16" t="str">
        <f>IF(D45&lt;&gt;"",VLOOKUP(A45,'Feuille 1'!$A:$H,3,0),"")</f>
        <v/>
      </c>
      <c r="F45" s="16" t="str">
        <f>IF(D45&lt;&gt;"",VLOOKUP(A45+1,'Feuille 1'!$A:$H,3,0),"")</f>
        <v/>
      </c>
      <c r="G45" s="17" t="str">
        <f t="shared" si="0"/>
        <v/>
      </c>
      <c r="H45" s="16" t="str">
        <f t="shared" si="1"/>
        <v/>
      </c>
      <c r="I45" s="16" t="str">
        <f t="shared" si="2"/>
        <v/>
      </c>
      <c r="J45" s="16" t="str">
        <f t="shared" si="3"/>
        <v/>
      </c>
      <c r="K45" s="16" t="str">
        <f>IF(D45&lt;&gt;"",MAX(INDEX('Feuille 1'!$D:$D,MATCH(A45+23/24,'Feuille 1'!$A:$A,0)):INDEX('Feuille 1'!$D:$D,MATCH(A45,'Feuille 1'!$A:$A,0))),"")</f>
        <v/>
      </c>
      <c r="L45" s="16" t="str">
        <f>IF(D45&lt;&gt;"",MIN(INDEX('Feuille 1'!$E:$E,MATCH(A45+23/24,'Feuille 1'!$A:$A,0)):INDEX('Feuille 1'!$E:$E,MATCH(A45,'Feuille 1'!$A:$A,0))),"")</f>
        <v/>
      </c>
      <c r="M45" s="17" t="str">
        <f t="shared" si="4"/>
        <v/>
      </c>
      <c r="N45" s="17" t="str">
        <f t="shared" si="5"/>
        <v/>
      </c>
      <c r="O45" s="17" t="str">
        <f t="shared" si="6"/>
        <v/>
      </c>
      <c r="P45" s="16" t="str">
        <f t="shared" si="7"/>
        <v/>
      </c>
      <c r="R45" s="7" t="str">
        <f t="shared" si="8"/>
        <v/>
      </c>
      <c r="T45"/>
    </row>
    <row r="46" spans="1:20" x14ac:dyDescent="0.3">
      <c r="A46" s="8">
        <f>DATEVALUE(MID(B46,1,10))+(IF(RIGHT(B46,2)="PM",12,0)+MID(B46,12,2))/24</f>
        <v>43902.916666666664</v>
      </c>
      <c r="B46" s="3" t="s">
        <v>214</v>
      </c>
      <c r="C46" s="3">
        <v>5819.97</v>
      </c>
      <c r="D46" s="16"/>
      <c r="E46" s="16" t="str">
        <f>IF(D46&lt;&gt;"",VLOOKUP(A46,'Feuille 1'!$A:$H,3,0),"")</f>
        <v/>
      </c>
      <c r="F46" s="16" t="str">
        <f>IF(D46&lt;&gt;"",VLOOKUP(A46+1,'Feuille 1'!$A:$H,3,0),"")</f>
        <v/>
      </c>
      <c r="G46" s="17" t="str">
        <f t="shared" si="0"/>
        <v/>
      </c>
      <c r="H46" s="16" t="str">
        <f t="shared" si="1"/>
        <v/>
      </c>
      <c r="I46" s="16" t="str">
        <f t="shared" si="2"/>
        <v/>
      </c>
      <c r="J46" s="16" t="str">
        <f t="shared" si="3"/>
        <v/>
      </c>
      <c r="K46" s="16" t="str">
        <f>IF(D46&lt;&gt;"",MAX(INDEX('Feuille 1'!$D:$D,MATCH(A46+23/24,'Feuille 1'!$A:$A,0)):INDEX('Feuille 1'!$D:$D,MATCH(A46,'Feuille 1'!$A:$A,0))),"")</f>
        <v/>
      </c>
      <c r="L46" s="16" t="str">
        <f>IF(D46&lt;&gt;"",MIN(INDEX('Feuille 1'!$E:$E,MATCH(A46+23/24,'Feuille 1'!$A:$A,0)):INDEX('Feuille 1'!$E:$E,MATCH(A46,'Feuille 1'!$A:$A,0))),"")</f>
        <v/>
      </c>
      <c r="M46" s="17" t="str">
        <f t="shared" si="4"/>
        <v/>
      </c>
      <c r="N46" s="17" t="str">
        <f t="shared" si="5"/>
        <v/>
      </c>
      <c r="O46" s="17" t="str">
        <f t="shared" si="6"/>
        <v/>
      </c>
      <c r="P46" s="16" t="str">
        <f t="shared" si="7"/>
        <v/>
      </c>
      <c r="R46" s="7" t="str">
        <f t="shared" si="8"/>
        <v/>
      </c>
      <c r="T46"/>
    </row>
    <row r="47" spans="1:20" x14ac:dyDescent="0.3">
      <c r="A47" s="8">
        <f>DATEVALUE(MID(B47,1,10))+(IF(RIGHT(B47,2)="PM",12,0)+MID(B47,12,2))/24</f>
        <v>43902.875</v>
      </c>
      <c r="B47" s="3" t="s">
        <v>215</v>
      </c>
      <c r="C47" s="3">
        <v>5743.43</v>
      </c>
      <c r="D47" s="16"/>
      <c r="E47" s="16" t="str">
        <f>IF(D47&lt;&gt;"",VLOOKUP(A47,'Feuille 1'!$A:$H,3,0),"")</f>
        <v/>
      </c>
      <c r="F47" s="16" t="str">
        <f>IF(D47&lt;&gt;"",VLOOKUP(A47+1,'Feuille 1'!$A:$H,3,0),"")</f>
        <v/>
      </c>
      <c r="G47" s="17" t="str">
        <f t="shared" si="0"/>
        <v/>
      </c>
      <c r="H47" s="16" t="str">
        <f t="shared" si="1"/>
        <v/>
      </c>
      <c r="I47" s="16" t="str">
        <f t="shared" si="2"/>
        <v/>
      </c>
      <c r="J47" s="16" t="str">
        <f t="shared" si="3"/>
        <v/>
      </c>
      <c r="K47" s="16" t="str">
        <f>IF(D47&lt;&gt;"",MAX(INDEX('Feuille 1'!$D:$D,MATCH(A47+23/24,'Feuille 1'!$A:$A,0)):INDEX('Feuille 1'!$D:$D,MATCH(A47,'Feuille 1'!$A:$A,0))),"")</f>
        <v/>
      </c>
      <c r="L47" s="16" t="str">
        <f>IF(D47&lt;&gt;"",MIN(INDEX('Feuille 1'!$E:$E,MATCH(A47+23/24,'Feuille 1'!$A:$A,0)):INDEX('Feuille 1'!$E:$E,MATCH(A47,'Feuille 1'!$A:$A,0))),"")</f>
        <v/>
      </c>
      <c r="M47" s="17" t="str">
        <f t="shared" si="4"/>
        <v/>
      </c>
      <c r="N47" s="17" t="str">
        <f t="shared" si="5"/>
        <v/>
      </c>
      <c r="O47" s="17" t="str">
        <f t="shared" si="6"/>
        <v/>
      </c>
      <c r="P47" s="16" t="str">
        <f t="shared" si="7"/>
        <v/>
      </c>
      <c r="R47" s="7" t="str">
        <f t="shared" si="8"/>
        <v/>
      </c>
      <c r="T47"/>
    </row>
    <row r="48" spans="1:20" x14ac:dyDescent="0.3">
      <c r="A48" s="8">
        <f>DATEVALUE(MID(B48,1,10))+(IF(RIGHT(B48,2)="PM",12,0)+MID(B48,12,2))/24</f>
        <v>43902.833333333336</v>
      </c>
      <c r="B48" s="3" t="s">
        <v>216</v>
      </c>
      <c r="C48" s="3">
        <v>6037.45</v>
      </c>
      <c r="D48" s="16"/>
      <c r="E48" s="16" t="str">
        <f>IF(D48&lt;&gt;"",VLOOKUP(A48,'Feuille 1'!$A:$H,3,0),"")</f>
        <v/>
      </c>
      <c r="F48" s="16" t="str">
        <f>IF(D48&lt;&gt;"",VLOOKUP(A48+1,'Feuille 1'!$A:$H,3,0),"")</f>
        <v/>
      </c>
      <c r="G48" s="17" t="str">
        <f t="shared" si="0"/>
        <v/>
      </c>
      <c r="H48" s="16" t="str">
        <f t="shared" si="1"/>
        <v/>
      </c>
      <c r="I48" s="16" t="str">
        <f t="shared" si="2"/>
        <v/>
      </c>
      <c r="J48" s="16" t="str">
        <f t="shared" si="3"/>
        <v/>
      </c>
      <c r="K48" s="16" t="str">
        <f>IF(D48&lt;&gt;"",MAX(INDEX('Feuille 1'!$D:$D,MATCH(A48+23/24,'Feuille 1'!$A:$A,0)):INDEX('Feuille 1'!$D:$D,MATCH(A48,'Feuille 1'!$A:$A,0))),"")</f>
        <v/>
      </c>
      <c r="L48" s="16" t="str">
        <f>IF(D48&lt;&gt;"",MIN(INDEX('Feuille 1'!$E:$E,MATCH(A48+23/24,'Feuille 1'!$A:$A,0)):INDEX('Feuille 1'!$E:$E,MATCH(A48,'Feuille 1'!$A:$A,0))),"")</f>
        <v/>
      </c>
      <c r="M48" s="17" t="str">
        <f t="shared" si="4"/>
        <v/>
      </c>
      <c r="N48" s="17" t="str">
        <f t="shared" si="5"/>
        <v/>
      </c>
      <c r="O48" s="17" t="str">
        <f t="shared" si="6"/>
        <v/>
      </c>
      <c r="P48" s="16" t="str">
        <f t="shared" si="7"/>
        <v/>
      </c>
      <c r="R48" s="7" t="str">
        <f t="shared" si="8"/>
        <v/>
      </c>
      <c r="T48"/>
    </row>
    <row r="49" spans="1:20" x14ac:dyDescent="0.3">
      <c r="A49" s="14">
        <f>DATEVALUE(MID(B49,1,10))+(IF(RIGHT(B49,2)="PM",12,0)+MID(B49,12,2))/24</f>
        <v>43902.791666666664</v>
      </c>
      <c r="B49" s="3" t="s">
        <v>217</v>
      </c>
      <c r="C49" s="2">
        <v>5985.61</v>
      </c>
      <c r="D49" s="2">
        <v>70</v>
      </c>
      <c r="E49" s="2">
        <f>IF(D49&lt;&gt;"",VLOOKUP(A49,'Feuille 1'!$A:$H,3,0),"")</f>
        <v>5985.61</v>
      </c>
      <c r="F49" s="2">
        <f>IF(D49&lt;&gt;"",VLOOKUP(A49+1,'Feuille 1'!$A:$H,3,0),"")</f>
        <v>5016.3999999999996</v>
      </c>
      <c r="G49" s="18">
        <f t="shared" si="0"/>
        <v>-0.16192334615853687</v>
      </c>
      <c r="H49" s="2" t="str">
        <f t="shared" si="1"/>
        <v>BEARISH</v>
      </c>
      <c r="I49" s="2" t="str">
        <f t="shared" si="2"/>
        <v>BULLISH</v>
      </c>
      <c r="J49" s="2" t="b">
        <f t="shared" si="3"/>
        <v>0</v>
      </c>
      <c r="K49" s="2">
        <f>IF(D49&lt;&gt;"",MAX(INDEX('Feuille 1'!$D:$D,MATCH(A49+23/24,'Feuille 1'!$A:$A,0)):INDEX('Feuille 1'!$D:$D,MATCH(A49,'Feuille 1'!$A:$A,0))),"")</f>
        <v>6095.08</v>
      </c>
      <c r="L49" s="2">
        <f>IF(D49&lt;&gt;"",MIN(INDEX('Feuille 1'!$E:$E,MATCH(A49+23/24,'Feuille 1'!$A:$A,0)):INDEX('Feuille 1'!$E:$E,MATCH(A49,'Feuille 1'!$A:$A,0))),"")</f>
        <v>3782.13</v>
      </c>
      <c r="M49" s="18">
        <f t="shared" si="4"/>
        <v>1.8288862789256344E-2</v>
      </c>
      <c r="N49" s="18">
        <f t="shared" si="5"/>
        <v>-0.36812956407116393</v>
      </c>
      <c r="O49" s="18">
        <f t="shared" si="6"/>
        <v>1.8288862789256344E-2</v>
      </c>
      <c r="P49" s="2" t="str">
        <f t="shared" si="7"/>
        <v>YES</v>
      </c>
      <c r="Q49" s="16"/>
      <c r="R49" s="7">
        <f t="shared" si="8"/>
        <v>-1</v>
      </c>
      <c r="T49"/>
    </row>
    <row r="50" spans="1:20" x14ac:dyDescent="0.3">
      <c r="A50" s="8">
        <f>DATEVALUE(MID(B50,1,10))+(IF(RIGHT(B50,2)="PM",12,0)+MID(B50,12,2))/24</f>
        <v>43902.75</v>
      </c>
      <c r="B50" s="3" t="s">
        <v>218</v>
      </c>
      <c r="C50" s="3">
        <v>6114.61</v>
      </c>
      <c r="D50" s="16"/>
      <c r="E50" s="16" t="str">
        <f>IF(D50&lt;&gt;"",VLOOKUP(A50,'Feuille 1'!$A:$H,3,0),"")</f>
        <v/>
      </c>
      <c r="F50" s="16" t="str">
        <f>IF(D50&lt;&gt;"",VLOOKUP(A50+1,'Feuille 1'!$A:$H,3,0),"")</f>
        <v/>
      </c>
      <c r="G50" s="17" t="str">
        <f t="shared" si="0"/>
        <v/>
      </c>
      <c r="H50" s="16" t="str">
        <f t="shared" si="1"/>
        <v/>
      </c>
      <c r="I50" s="16" t="str">
        <f t="shared" si="2"/>
        <v/>
      </c>
      <c r="J50" s="16" t="str">
        <f t="shared" si="3"/>
        <v/>
      </c>
      <c r="K50" s="16" t="str">
        <f>IF(D50&lt;&gt;"",MAX(INDEX('Feuille 1'!$D:$D,MATCH(A50+23/24,'Feuille 1'!$A:$A,0)):INDEX('Feuille 1'!$D:$D,MATCH(A50,'Feuille 1'!$A:$A,0))),"")</f>
        <v/>
      </c>
      <c r="L50" s="16" t="str">
        <f>IF(D50&lt;&gt;"",MIN(INDEX('Feuille 1'!$E:$E,MATCH(A50+23/24,'Feuille 1'!$A:$A,0)):INDEX('Feuille 1'!$E:$E,MATCH(A50,'Feuille 1'!$A:$A,0))),"")</f>
        <v/>
      </c>
      <c r="M50" s="17" t="str">
        <f t="shared" si="4"/>
        <v/>
      </c>
      <c r="N50" s="17" t="str">
        <f t="shared" si="5"/>
        <v/>
      </c>
      <c r="O50" s="17" t="str">
        <f t="shared" si="6"/>
        <v/>
      </c>
      <c r="P50" s="16" t="str">
        <f t="shared" si="7"/>
        <v/>
      </c>
      <c r="R50" s="7" t="str">
        <f t="shared" si="8"/>
        <v/>
      </c>
      <c r="T50"/>
    </row>
    <row r="51" spans="1:20" x14ac:dyDescent="0.3">
      <c r="A51" s="8">
        <f>DATEVALUE(MID(B51,1,10))+(IF(RIGHT(B51,2)="PM",12,0)+MID(B51,12,2))/24</f>
        <v>43902.708333333336</v>
      </c>
      <c r="B51" s="3" t="s">
        <v>219</v>
      </c>
      <c r="C51" s="3">
        <v>6088.59</v>
      </c>
      <c r="D51" s="16"/>
      <c r="E51" s="16" t="str">
        <f>IF(D51&lt;&gt;"",VLOOKUP(A51,'Feuille 1'!$A:$H,3,0),"")</f>
        <v/>
      </c>
      <c r="F51" s="16" t="str">
        <f>IF(D51&lt;&gt;"",VLOOKUP(A51+1,'Feuille 1'!$A:$H,3,0),"")</f>
        <v/>
      </c>
      <c r="G51" s="17" t="str">
        <f t="shared" si="0"/>
        <v/>
      </c>
      <c r="H51" s="16" t="str">
        <f t="shared" si="1"/>
        <v/>
      </c>
      <c r="I51" s="16" t="str">
        <f t="shared" si="2"/>
        <v/>
      </c>
      <c r="J51" s="16" t="str">
        <f t="shared" si="3"/>
        <v/>
      </c>
      <c r="K51" s="16" t="str">
        <f>IF(D51&lt;&gt;"",MAX(INDEX('Feuille 1'!$D:$D,MATCH(A51+23/24,'Feuille 1'!$A:$A,0)):INDEX('Feuille 1'!$D:$D,MATCH(A51,'Feuille 1'!$A:$A,0))),"")</f>
        <v/>
      </c>
      <c r="L51" s="16" t="str">
        <f>IF(D51&lt;&gt;"",MIN(INDEX('Feuille 1'!$E:$E,MATCH(A51+23/24,'Feuille 1'!$A:$A,0)):INDEX('Feuille 1'!$E:$E,MATCH(A51,'Feuille 1'!$A:$A,0))),"")</f>
        <v/>
      </c>
      <c r="M51" s="17" t="str">
        <f t="shared" si="4"/>
        <v/>
      </c>
      <c r="N51" s="17" t="str">
        <f t="shared" si="5"/>
        <v/>
      </c>
      <c r="O51" s="17" t="str">
        <f t="shared" si="6"/>
        <v/>
      </c>
      <c r="P51" s="16" t="str">
        <f t="shared" si="7"/>
        <v/>
      </c>
      <c r="R51" s="7" t="str">
        <f t="shared" si="8"/>
        <v/>
      </c>
      <c r="T51"/>
    </row>
    <row r="52" spans="1:20" x14ac:dyDescent="0.3">
      <c r="A52" s="8">
        <f>DATEVALUE(MID(B52,1,10))+(IF(RIGHT(B52,2)="PM",12,0)+MID(B52,12,2))/24</f>
        <v>43902.666666666664</v>
      </c>
      <c r="B52" s="3" t="s">
        <v>220</v>
      </c>
      <c r="C52" s="3">
        <v>6132.13</v>
      </c>
      <c r="D52" s="16"/>
      <c r="E52" s="16" t="str">
        <f>IF(D52&lt;&gt;"",VLOOKUP(A52,'Feuille 1'!$A:$H,3,0),"")</f>
        <v/>
      </c>
      <c r="F52" s="16" t="str">
        <f>IF(D52&lt;&gt;"",VLOOKUP(A52+1,'Feuille 1'!$A:$H,3,0),"")</f>
        <v/>
      </c>
      <c r="G52" s="17" t="str">
        <f t="shared" si="0"/>
        <v/>
      </c>
      <c r="H52" s="16" t="str">
        <f t="shared" si="1"/>
        <v/>
      </c>
      <c r="I52" s="16" t="str">
        <f t="shared" si="2"/>
        <v/>
      </c>
      <c r="J52" s="16" t="str">
        <f t="shared" si="3"/>
        <v/>
      </c>
      <c r="K52" s="16" t="str">
        <f>IF(D52&lt;&gt;"",MAX(INDEX('Feuille 1'!$D:$D,MATCH(A52+23/24,'Feuille 1'!$A:$A,0)):INDEX('Feuille 1'!$D:$D,MATCH(A52,'Feuille 1'!$A:$A,0))),"")</f>
        <v/>
      </c>
      <c r="L52" s="16" t="str">
        <f>IF(D52&lt;&gt;"",MIN(INDEX('Feuille 1'!$E:$E,MATCH(A52+23/24,'Feuille 1'!$A:$A,0)):INDEX('Feuille 1'!$E:$E,MATCH(A52,'Feuille 1'!$A:$A,0))),"")</f>
        <v/>
      </c>
      <c r="M52" s="17" t="str">
        <f t="shared" si="4"/>
        <v/>
      </c>
      <c r="N52" s="17" t="str">
        <f t="shared" si="5"/>
        <v/>
      </c>
      <c r="O52" s="17" t="str">
        <f t="shared" si="6"/>
        <v/>
      </c>
      <c r="P52" s="16" t="str">
        <f t="shared" si="7"/>
        <v/>
      </c>
      <c r="R52" s="7" t="str">
        <f t="shared" si="8"/>
        <v/>
      </c>
      <c r="T52"/>
    </row>
    <row r="53" spans="1:20" x14ac:dyDescent="0.3">
      <c r="A53" s="8">
        <f>DATEVALUE(MID(B53,1,10))+(IF(RIGHT(B53,2)="PM",12,0)+MID(B53,12,2))/24</f>
        <v>43902.625</v>
      </c>
      <c r="B53" s="3" t="s">
        <v>221</v>
      </c>
      <c r="C53" s="3">
        <v>6094.19</v>
      </c>
      <c r="D53" s="16"/>
      <c r="E53" s="16" t="str">
        <f>IF(D53&lt;&gt;"",VLOOKUP(A53,'Feuille 1'!$A:$H,3,0),"")</f>
        <v/>
      </c>
      <c r="F53" s="16" t="str">
        <f>IF(D53&lt;&gt;"",VLOOKUP(A53+1,'Feuille 1'!$A:$H,3,0),"")</f>
        <v/>
      </c>
      <c r="G53" s="17" t="str">
        <f t="shared" si="0"/>
        <v/>
      </c>
      <c r="H53" s="16" t="str">
        <f t="shared" si="1"/>
        <v/>
      </c>
      <c r="I53" s="16" t="str">
        <f t="shared" si="2"/>
        <v/>
      </c>
      <c r="J53" s="16" t="str">
        <f t="shared" si="3"/>
        <v/>
      </c>
      <c r="K53" s="16" t="str">
        <f>IF(D53&lt;&gt;"",MAX(INDEX('Feuille 1'!$D:$D,MATCH(A53+23/24,'Feuille 1'!$A:$A,0)):INDEX('Feuille 1'!$D:$D,MATCH(A53,'Feuille 1'!$A:$A,0))),"")</f>
        <v/>
      </c>
      <c r="L53" s="16" t="str">
        <f>IF(D53&lt;&gt;"",MIN(INDEX('Feuille 1'!$E:$E,MATCH(A53+23/24,'Feuille 1'!$A:$A,0)):INDEX('Feuille 1'!$E:$E,MATCH(A53,'Feuille 1'!$A:$A,0))),"")</f>
        <v/>
      </c>
      <c r="M53" s="17" t="str">
        <f t="shared" si="4"/>
        <v/>
      </c>
      <c r="N53" s="17" t="str">
        <f t="shared" si="5"/>
        <v/>
      </c>
      <c r="O53" s="17" t="str">
        <f t="shared" si="6"/>
        <v/>
      </c>
      <c r="P53" s="16" t="str">
        <f t="shared" si="7"/>
        <v/>
      </c>
      <c r="R53" s="7" t="str">
        <f t="shared" si="8"/>
        <v/>
      </c>
      <c r="T53"/>
    </row>
    <row r="54" spans="1:20" x14ac:dyDescent="0.3">
      <c r="A54" s="8">
        <f>DATEVALUE(MID(B54,1,10))+(IF(RIGHT(B54,2)="PM",12,0)+MID(B54,12,2))/24</f>
        <v>43902.583333333336</v>
      </c>
      <c r="B54" s="3" t="s">
        <v>222</v>
      </c>
      <c r="C54" s="3">
        <v>5994.03</v>
      </c>
      <c r="D54" s="16"/>
      <c r="E54" s="16" t="str">
        <f>IF(D54&lt;&gt;"",VLOOKUP(A54,'Feuille 1'!$A:$H,3,0),"")</f>
        <v/>
      </c>
      <c r="F54" s="16" t="str">
        <f>IF(D54&lt;&gt;"",VLOOKUP(A54+1,'Feuille 1'!$A:$H,3,0),"")</f>
        <v/>
      </c>
      <c r="G54" s="17" t="str">
        <f t="shared" si="0"/>
        <v/>
      </c>
      <c r="H54" s="16" t="str">
        <f t="shared" si="1"/>
        <v/>
      </c>
      <c r="I54" s="16" t="str">
        <f t="shared" si="2"/>
        <v/>
      </c>
      <c r="J54" s="16" t="str">
        <f t="shared" si="3"/>
        <v/>
      </c>
      <c r="K54" s="16" t="str">
        <f>IF(D54&lt;&gt;"",MAX(INDEX('Feuille 1'!$D:$D,MATCH(A54+23/24,'Feuille 1'!$A:$A,0)):INDEX('Feuille 1'!$D:$D,MATCH(A54,'Feuille 1'!$A:$A,0))),"")</f>
        <v/>
      </c>
      <c r="L54" s="16" t="str">
        <f>IF(D54&lt;&gt;"",MIN(INDEX('Feuille 1'!$E:$E,MATCH(A54+23/24,'Feuille 1'!$A:$A,0)):INDEX('Feuille 1'!$E:$E,MATCH(A54,'Feuille 1'!$A:$A,0))),"")</f>
        <v/>
      </c>
      <c r="M54" s="17" t="str">
        <f t="shared" si="4"/>
        <v/>
      </c>
      <c r="N54" s="17" t="str">
        <f t="shared" si="5"/>
        <v/>
      </c>
      <c r="O54" s="17" t="str">
        <f t="shared" si="6"/>
        <v/>
      </c>
      <c r="P54" s="16" t="str">
        <f t="shared" si="7"/>
        <v/>
      </c>
      <c r="R54" s="7" t="str">
        <f t="shared" si="8"/>
        <v/>
      </c>
      <c r="T54"/>
    </row>
    <row r="55" spans="1:20" x14ac:dyDescent="0.3">
      <c r="A55" s="8">
        <f>DATEVALUE(MID(B55,1,10))+(IF(RIGHT(B55,2)="PM",12,0)+MID(B55,12,2))/24</f>
        <v>43902.541666666664</v>
      </c>
      <c r="B55" s="3" t="s">
        <v>223</v>
      </c>
      <c r="C55" s="3">
        <v>6028.1</v>
      </c>
      <c r="D55" s="16"/>
      <c r="E55" s="16" t="str">
        <f>IF(D55&lt;&gt;"",VLOOKUP(A55,'Feuille 1'!$A:$H,3,0),"")</f>
        <v/>
      </c>
      <c r="F55" s="16" t="str">
        <f>IF(D55&lt;&gt;"",VLOOKUP(A55+1,'Feuille 1'!$A:$H,3,0),"")</f>
        <v/>
      </c>
      <c r="G55" s="17" t="str">
        <f t="shared" si="0"/>
        <v/>
      </c>
      <c r="H55" s="16" t="str">
        <f t="shared" si="1"/>
        <v/>
      </c>
      <c r="I55" s="16" t="str">
        <f t="shared" si="2"/>
        <v/>
      </c>
      <c r="J55" s="16" t="str">
        <f t="shared" si="3"/>
        <v/>
      </c>
      <c r="K55" s="16" t="str">
        <f>IF(D55&lt;&gt;"",MAX(INDEX('Feuille 1'!$D:$D,MATCH(A55+23/24,'Feuille 1'!$A:$A,0)):INDEX('Feuille 1'!$D:$D,MATCH(A55,'Feuille 1'!$A:$A,0))),"")</f>
        <v/>
      </c>
      <c r="L55" s="16" t="str">
        <f>IF(D55&lt;&gt;"",MIN(INDEX('Feuille 1'!$E:$E,MATCH(A55+23/24,'Feuille 1'!$A:$A,0)):INDEX('Feuille 1'!$E:$E,MATCH(A55,'Feuille 1'!$A:$A,0))),"")</f>
        <v/>
      </c>
      <c r="M55" s="17" t="str">
        <f t="shared" si="4"/>
        <v/>
      </c>
      <c r="N55" s="17" t="str">
        <f t="shared" si="5"/>
        <v/>
      </c>
      <c r="O55" s="17" t="str">
        <f t="shared" si="6"/>
        <v/>
      </c>
      <c r="P55" s="16" t="str">
        <f t="shared" si="7"/>
        <v/>
      </c>
      <c r="R55" s="7" t="str">
        <f t="shared" si="8"/>
        <v/>
      </c>
      <c r="T55"/>
    </row>
    <row r="56" spans="1:20" x14ac:dyDescent="0.3">
      <c r="A56" s="8">
        <f>DATEVALUE(MID(B56,1,10))+(IF(RIGHT(B56,2)="PM",12,0)+MID(B56,12,2))/24</f>
        <v>43903</v>
      </c>
      <c r="B56" s="3" t="s">
        <v>224</v>
      </c>
      <c r="C56" s="3">
        <v>6067.01</v>
      </c>
      <c r="D56" s="16"/>
      <c r="E56" s="16" t="str">
        <f>IF(D56&lt;&gt;"",VLOOKUP(A56,'Feuille 1'!$A:$H,3,0),"")</f>
        <v/>
      </c>
      <c r="F56" s="16" t="str">
        <f>IF(D56&lt;&gt;"",VLOOKUP(A56+1,'Feuille 1'!$A:$H,3,0),"")</f>
        <v/>
      </c>
      <c r="G56" s="17" t="str">
        <f t="shared" si="0"/>
        <v/>
      </c>
      <c r="H56" s="16" t="str">
        <f t="shared" si="1"/>
        <v/>
      </c>
      <c r="I56" s="16" t="str">
        <f t="shared" si="2"/>
        <v/>
      </c>
      <c r="J56" s="16" t="str">
        <f t="shared" si="3"/>
        <v/>
      </c>
      <c r="K56" s="16" t="str">
        <f>IF(D56&lt;&gt;"",MAX(INDEX('Feuille 1'!$D:$D,MATCH(A56+23/24,'Feuille 1'!$A:$A,0)):INDEX('Feuille 1'!$D:$D,MATCH(A56,'Feuille 1'!$A:$A,0))),"")</f>
        <v/>
      </c>
      <c r="L56" s="16" t="str">
        <f>IF(D56&lt;&gt;"",MIN(INDEX('Feuille 1'!$E:$E,MATCH(A56+23/24,'Feuille 1'!$A:$A,0)):INDEX('Feuille 1'!$E:$E,MATCH(A56,'Feuille 1'!$A:$A,0))),"")</f>
        <v/>
      </c>
      <c r="M56" s="17" t="str">
        <f t="shared" si="4"/>
        <v/>
      </c>
      <c r="N56" s="17" t="str">
        <f t="shared" si="5"/>
        <v/>
      </c>
      <c r="O56" s="17" t="str">
        <f t="shared" si="6"/>
        <v/>
      </c>
      <c r="P56" s="16" t="str">
        <f t="shared" si="7"/>
        <v/>
      </c>
      <c r="R56" s="7" t="str">
        <f t="shared" si="8"/>
        <v/>
      </c>
      <c r="T56"/>
    </row>
    <row r="57" spans="1:20" x14ac:dyDescent="0.3">
      <c r="A57" s="8">
        <f>DATEVALUE(MID(B57,1,10))+(IF(RIGHT(B57,2)="PM",12,0)+MID(B57,12,2))/24</f>
        <v>43902.458333333336</v>
      </c>
      <c r="B57" s="3" t="s">
        <v>225</v>
      </c>
      <c r="C57" s="3">
        <v>6014.9</v>
      </c>
      <c r="D57" s="16"/>
      <c r="E57" s="16" t="str">
        <f>IF(D57&lt;&gt;"",VLOOKUP(A57,'Feuille 1'!$A:$H,3,0),"")</f>
        <v/>
      </c>
      <c r="F57" s="16" t="str">
        <f>IF(D57&lt;&gt;"",VLOOKUP(A57+1,'Feuille 1'!$A:$H,3,0),"")</f>
        <v/>
      </c>
      <c r="G57" s="17" t="str">
        <f t="shared" si="0"/>
        <v/>
      </c>
      <c r="H57" s="16" t="str">
        <f t="shared" si="1"/>
        <v/>
      </c>
      <c r="I57" s="16" t="str">
        <f t="shared" si="2"/>
        <v/>
      </c>
      <c r="J57" s="16" t="str">
        <f t="shared" si="3"/>
        <v/>
      </c>
      <c r="K57" s="16" t="str">
        <f>IF(D57&lt;&gt;"",MAX(INDEX('Feuille 1'!$D:$D,MATCH(A57+23/24,'Feuille 1'!$A:$A,0)):INDEX('Feuille 1'!$D:$D,MATCH(A57,'Feuille 1'!$A:$A,0))),"")</f>
        <v/>
      </c>
      <c r="L57" s="16" t="str">
        <f>IF(D57&lt;&gt;"",MIN(INDEX('Feuille 1'!$E:$E,MATCH(A57+23/24,'Feuille 1'!$A:$A,0)):INDEX('Feuille 1'!$E:$E,MATCH(A57,'Feuille 1'!$A:$A,0))),"")</f>
        <v/>
      </c>
      <c r="M57" s="17" t="str">
        <f t="shared" si="4"/>
        <v/>
      </c>
      <c r="N57" s="17" t="str">
        <f t="shared" si="5"/>
        <v/>
      </c>
      <c r="O57" s="17" t="str">
        <f t="shared" si="6"/>
        <v/>
      </c>
      <c r="P57" s="16" t="str">
        <f t="shared" si="7"/>
        <v/>
      </c>
      <c r="R57" s="7" t="str">
        <f t="shared" si="8"/>
        <v/>
      </c>
      <c r="T57"/>
    </row>
    <row r="58" spans="1:20" x14ac:dyDescent="0.3">
      <c r="A58" s="8">
        <f>DATEVALUE(MID(B58,1,10))+(IF(RIGHT(B58,2)="PM",12,0)+MID(B58,12,2))/24</f>
        <v>43902.416666666664</v>
      </c>
      <c r="B58" s="3" t="s">
        <v>226</v>
      </c>
      <c r="C58" s="3">
        <v>7354.21</v>
      </c>
      <c r="D58" s="16"/>
      <c r="E58" s="16" t="str">
        <f>IF(D58&lt;&gt;"",VLOOKUP(A58,'Feuille 1'!$A:$H,3,0),"")</f>
        <v/>
      </c>
      <c r="F58" s="16" t="str">
        <f>IF(D58&lt;&gt;"",VLOOKUP(A58+1,'Feuille 1'!$A:$H,3,0),"")</f>
        <v/>
      </c>
      <c r="G58" s="17" t="str">
        <f t="shared" si="0"/>
        <v/>
      </c>
      <c r="H58" s="16" t="str">
        <f t="shared" si="1"/>
        <v/>
      </c>
      <c r="I58" s="16" t="str">
        <f t="shared" si="2"/>
        <v/>
      </c>
      <c r="J58" s="16" t="str">
        <f t="shared" si="3"/>
        <v/>
      </c>
      <c r="K58" s="16" t="str">
        <f>IF(D58&lt;&gt;"",MAX(INDEX('Feuille 1'!$D:$D,MATCH(A58+23/24,'Feuille 1'!$A:$A,0)):INDEX('Feuille 1'!$D:$D,MATCH(A58,'Feuille 1'!$A:$A,0))),"")</f>
        <v/>
      </c>
      <c r="L58" s="16" t="str">
        <f>IF(D58&lt;&gt;"",MIN(INDEX('Feuille 1'!$E:$E,MATCH(A58+23/24,'Feuille 1'!$A:$A,0)):INDEX('Feuille 1'!$E:$E,MATCH(A58,'Feuille 1'!$A:$A,0))),"")</f>
        <v/>
      </c>
      <c r="M58" s="17" t="str">
        <f t="shared" si="4"/>
        <v/>
      </c>
      <c r="N58" s="17" t="str">
        <f t="shared" si="5"/>
        <v/>
      </c>
      <c r="O58" s="17" t="str">
        <f t="shared" si="6"/>
        <v/>
      </c>
      <c r="P58" s="16" t="str">
        <f t="shared" si="7"/>
        <v/>
      </c>
      <c r="R58" s="7" t="str">
        <f t="shared" si="8"/>
        <v/>
      </c>
      <c r="T58"/>
    </row>
    <row r="59" spans="1:20" x14ac:dyDescent="0.3">
      <c r="A59" s="8">
        <f>DATEVALUE(MID(B59,1,10))+(IF(RIGHT(B59,2)="PM",12,0)+MID(B59,12,2))/24</f>
        <v>43902.375</v>
      </c>
      <c r="B59" s="3" t="s">
        <v>227</v>
      </c>
      <c r="C59" s="3">
        <v>7377.64</v>
      </c>
      <c r="D59" s="16"/>
      <c r="E59" s="16" t="str">
        <f>IF(D59&lt;&gt;"",VLOOKUP(A59,'Feuille 1'!$A:$H,3,0),"")</f>
        <v/>
      </c>
      <c r="F59" s="16" t="str">
        <f>IF(D59&lt;&gt;"",VLOOKUP(A59+1,'Feuille 1'!$A:$H,3,0),"")</f>
        <v/>
      </c>
      <c r="G59" s="17" t="str">
        <f t="shared" si="0"/>
        <v/>
      </c>
      <c r="H59" s="16" t="str">
        <f t="shared" si="1"/>
        <v/>
      </c>
      <c r="I59" s="16" t="str">
        <f t="shared" si="2"/>
        <v/>
      </c>
      <c r="J59" s="16" t="str">
        <f t="shared" si="3"/>
        <v/>
      </c>
      <c r="K59" s="16" t="str">
        <f>IF(D59&lt;&gt;"",MAX(INDEX('Feuille 1'!$D:$D,MATCH(A59+23/24,'Feuille 1'!$A:$A,0)):INDEX('Feuille 1'!$D:$D,MATCH(A59,'Feuille 1'!$A:$A,0))),"")</f>
        <v/>
      </c>
      <c r="L59" s="16" t="str">
        <f>IF(D59&lt;&gt;"",MIN(INDEX('Feuille 1'!$E:$E,MATCH(A59+23/24,'Feuille 1'!$A:$A,0)):INDEX('Feuille 1'!$E:$E,MATCH(A59,'Feuille 1'!$A:$A,0))),"")</f>
        <v/>
      </c>
      <c r="M59" s="17" t="str">
        <f t="shared" si="4"/>
        <v/>
      </c>
      <c r="N59" s="17" t="str">
        <f t="shared" si="5"/>
        <v/>
      </c>
      <c r="O59" s="17" t="str">
        <f t="shared" si="6"/>
        <v/>
      </c>
      <c r="P59" s="16" t="str">
        <f t="shared" si="7"/>
        <v/>
      </c>
      <c r="R59" s="7" t="str">
        <f t="shared" si="8"/>
        <v/>
      </c>
      <c r="T59"/>
    </row>
    <row r="60" spans="1:20" x14ac:dyDescent="0.3">
      <c r="A60" s="8">
        <f>DATEVALUE(MID(B60,1,10))+(IF(RIGHT(B60,2)="PM",12,0)+MID(B60,12,2))/24</f>
        <v>43902.333333333336</v>
      </c>
      <c r="B60" s="3" t="s">
        <v>228</v>
      </c>
      <c r="C60" s="3">
        <v>7392.13</v>
      </c>
      <c r="D60" s="16"/>
      <c r="E60" s="16" t="str">
        <f>IF(D60&lt;&gt;"",VLOOKUP(A60,'Feuille 1'!$A:$H,3,0),"")</f>
        <v/>
      </c>
      <c r="F60" s="16" t="str">
        <f>IF(D60&lt;&gt;"",VLOOKUP(A60+1,'Feuille 1'!$A:$H,3,0),"")</f>
        <v/>
      </c>
      <c r="G60" s="17" t="str">
        <f t="shared" si="0"/>
        <v/>
      </c>
      <c r="H60" s="16" t="str">
        <f t="shared" si="1"/>
        <v/>
      </c>
      <c r="I60" s="16" t="str">
        <f t="shared" si="2"/>
        <v/>
      </c>
      <c r="J60" s="16" t="str">
        <f t="shared" si="3"/>
        <v/>
      </c>
      <c r="K60" s="16" t="str">
        <f>IF(D60&lt;&gt;"",MAX(INDEX('Feuille 1'!$D:$D,MATCH(A60+23/24,'Feuille 1'!$A:$A,0)):INDEX('Feuille 1'!$D:$D,MATCH(A60,'Feuille 1'!$A:$A,0))),"")</f>
        <v/>
      </c>
      <c r="L60" s="16" t="str">
        <f>IF(D60&lt;&gt;"",MIN(INDEX('Feuille 1'!$E:$E,MATCH(A60+23/24,'Feuille 1'!$A:$A,0)):INDEX('Feuille 1'!$E:$E,MATCH(A60,'Feuille 1'!$A:$A,0))),"")</f>
        <v/>
      </c>
      <c r="M60" s="17" t="str">
        <f t="shared" si="4"/>
        <v/>
      </c>
      <c r="N60" s="17" t="str">
        <f t="shared" si="5"/>
        <v/>
      </c>
      <c r="O60" s="17" t="str">
        <f t="shared" si="6"/>
        <v/>
      </c>
      <c r="P60" s="16" t="str">
        <f t="shared" si="7"/>
        <v/>
      </c>
      <c r="R60" s="7" t="str">
        <f t="shared" si="8"/>
        <v/>
      </c>
      <c r="T60"/>
    </row>
    <row r="61" spans="1:20" x14ac:dyDescent="0.3">
      <c r="A61" s="8">
        <f>DATEVALUE(MID(B61,1,10))+(IF(RIGHT(B61,2)="PM",12,0)+MID(B61,12,2))/24</f>
        <v>43902.291666666664</v>
      </c>
      <c r="B61" s="3" t="s">
        <v>229</v>
      </c>
      <c r="C61" s="3">
        <v>7494.17</v>
      </c>
      <c r="D61" s="16"/>
      <c r="E61" s="16" t="str">
        <f>IF(D61&lt;&gt;"",VLOOKUP(A61,'Feuille 1'!$A:$H,3,0),"")</f>
        <v/>
      </c>
      <c r="F61" s="16" t="str">
        <f>IF(D61&lt;&gt;"",VLOOKUP(A61+1,'Feuille 1'!$A:$H,3,0),"")</f>
        <v/>
      </c>
      <c r="G61" s="17" t="str">
        <f t="shared" si="0"/>
        <v/>
      </c>
      <c r="H61" s="16" t="str">
        <f t="shared" si="1"/>
        <v/>
      </c>
      <c r="I61" s="16" t="str">
        <f t="shared" si="2"/>
        <v/>
      </c>
      <c r="J61" s="16" t="str">
        <f t="shared" si="3"/>
        <v/>
      </c>
      <c r="K61" s="16" t="str">
        <f>IF(D61&lt;&gt;"",MAX(INDEX('Feuille 1'!$D:$D,MATCH(A61+23/24,'Feuille 1'!$A:$A,0)):INDEX('Feuille 1'!$D:$D,MATCH(A61,'Feuille 1'!$A:$A,0))),"")</f>
        <v/>
      </c>
      <c r="L61" s="16" t="str">
        <f>IF(D61&lt;&gt;"",MIN(INDEX('Feuille 1'!$E:$E,MATCH(A61+23/24,'Feuille 1'!$A:$A,0)):INDEX('Feuille 1'!$E:$E,MATCH(A61,'Feuille 1'!$A:$A,0))),"")</f>
        <v/>
      </c>
      <c r="M61" s="17" t="str">
        <f t="shared" si="4"/>
        <v/>
      </c>
      <c r="N61" s="17" t="str">
        <f t="shared" si="5"/>
        <v/>
      </c>
      <c r="O61" s="17" t="str">
        <f t="shared" si="6"/>
        <v/>
      </c>
      <c r="P61" s="16" t="str">
        <f t="shared" si="7"/>
        <v/>
      </c>
      <c r="R61" s="7" t="str">
        <f t="shared" si="8"/>
        <v/>
      </c>
      <c r="T61"/>
    </row>
    <row r="62" spans="1:20" x14ac:dyDescent="0.3">
      <c r="A62" s="8">
        <f>DATEVALUE(MID(B62,1,10))+(IF(RIGHT(B62,2)="PM",12,0)+MID(B62,12,2))/24</f>
        <v>43902.25</v>
      </c>
      <c r="B62" s="3" t="s">
        <v>230</v>
      </c>
      <c r="C62" s="3">
        <v>7646.95</v>
      </c>
      <c r="D62" s="16"/>
      <c r="E62" s="16" t="str">
        <f>IF(D62&lt;&gt;"",VLOOKUP(A62,'Feuille 1'!$A:$H,3,0),"")</f>
        <v/>
      </c>
      <c r="F62" s="16" t="str">
        <f>IF(D62&lt;&gt;"",VLOOKUP(A62+1,'Feuille 1'!$A:$H,3,0),"")</f>
        <v/>
      </c>
      <c r="G62" s="17" t="str">
        <f t="shared" si="0"/>
        <v/>
      </c>
      <c r="H62" s="16" t="str">
        <f t="shared" si="1"/>
        <v/>
      </c>
      <c r="I62" s="16" t="str">
        <f t="shared" si="2"/>
        <v/>
      </c>
      <c r="J62" s="16" t="str">
        <f t="shared" si="3"/>
        <v/>
      </c>
      <c r="K62" s="16" t="str">
        <f>IF(D62&lt;&gt;"",MAX(INDEX('Feuille 1'!$D:$D,MATCH(A62+23/24,'Feuille 1'!$A:$A,0)):INDEX('Feuille 1'!$D:$D,MATCH(A62,'Feuille 1'!$A:$A,0))),"")</f>
        <v/>
      </c>
      <c r="L62" s="16" t="str">
        <f>IF(D62&lt;&gt;"",MIN(INDEX('Feuille 1'!$E:$E,MATCH(A62+23/24,'Feuille 1'!$A:$A,0)):INDEX('Feuille 1'!$E:$E,MATCH(A62,'Feuille 1'!$A:$A,0))),"")</f>
        <v/>
      </c>
      <c r="M62" s="17" t="str">
        <f t="shared" si="4"/>
        <v/>
      </c>
      <c r="N62" s="17" t="str">
        <f t="shared" si="5"/>
        <v/>
      </c>
      <c r="O62" s="17" t="str">
        <f t="shared" si="6"/>
        <v/>
      </c>
      <c r="P62" s="16" t="str">
        <f t="shared" si="7"/>
        <v/>
      </c>
      <c r="R62" s="7" t="str">
        <f t="shared" si="8"/>
        <v/>
      </c>
      <c r="T62"/>
    </row>
    <row r="63" spans="1:20" x14ac:dyDescent="0.3">
      <c r="A63" s="8">
        <f>DATEVALUE(MID(B63,1,10))+(IF(RIGHT(B63,2)="PM",12,0)+MID(B63,12,2))/24</f>
        <v>43902.208333333336</v>
      </c>
      <c r="B63" s="3" t="s">
        <v>231</v>
      </c>
      <c r="C63" s="3">
        <v>7624.3</v>
      </c>
      <c r="D63" s="16"/>
      <c r="E63" s="16" t="str">
        <f>IF(D63&lt;&gt;"",VLOOKUP(A63,'Feuille 1'!$A:$H,3,0),"")</f>
        <v/>
      </c>
      <c r="F63" s="16" t="str">
        <f>IF(D63&lt;&gt;"",VLOOKUP(A63+1,'Feuille 1'!$A:$H,3,0),"")</f>
        <v/>
      </c>
      <c r="G63" s="17" t="str">
        <f t="shared" si="0"/>
        <v/>
      </c>
      <c r="H63" s="16" t="str">
        <f t="shared" si="1"/>
        <v/>
      </c>
      <c r="I63" s="16" t="str">
        <f t="shared" si="2"/>
        <v/>
      </c>
      <c r="J63" s="16" t="str">
        <f t="shared" si="3"/>
        <v/>
      </c>
      <c r="K63" s="16" t="str">
        <f>IF(D63&lt;&gt;"",MAX(INDEX('Feuille 1'!$D:$D,MATCH(A63+23/24,'Feuille 1'!$A:$A,0)):INDEX('Feuille 1'!$D:$D,MATCH(A63,'Feuille 1'!$A:$A,0))),"")</f>
        <v/>
      </c>
      <c r="L63" s="16" t="str">
        <f>IF(D63&lt;&gt;"",MIN(INDEX('Feuille 1'!$E:$E,MATCH(A63+23/24,'Feuille 1'!$A:$A,0)):INDEX('Feuille 1'!$E:$E,MATCH(A63,'Feuille 1'!$A:$A,0))),"")</f>
        <v/>
      </c>
      <c r="M63" s="17" t="str">
        <f t="shared" si="4"/>
        <v/>
      </c>
      <c r="N63" s="17" t="str">
        <f t="shared" si="5"/>
        <v/>
      </c>
      <c r="O63" s="17" t="str">
        <f t="shared" si="6"/>
        <v/>
      </c>
      <c r="P63" s="16" t="str">
        <f t="shared" si="7"/>
        <v/>
      </c>
      <c r="R63" s="7" t="str">
        <f t="shared" si="8"/>
        <v/>
      </c>
      <c r="T63"/>
    </row>
    <row r="64" spans="1:20" x14ac:dyDescent="0.3">
      <c r="A64" s="8">
        <f>DATEVALUE(MID(B64,1,10))+(IF(RIGHT(B64,2)="PM",12,0)+MID(B64,12,2))/24</f>
        <v>43902.166666666664</v>
      </c>
      <c r="B64" s="3" t="s">
        <v>232</v>
      </c>
      <c r="C64" s="3">
        <v>7662.73</v>
      </c>
      <c r="D64" s="16"/>
      <c r="E64" s="16" t="str">
        <f>IF(D64&lt;&gt;"",VLOOKUP(A64,'Feuille 1'!$A:$H,3,0),"")</f>
        <v/>
      </c>
      <c r="F64" s="16" t="str">
        <f>IF(D64&lt;&gt;"",VLOOKUP(A64+1,'Feuille 1'!$A:$H,3,0),"")</f>
        <v/>
      </c>
      <c r="G64" s="17" t="str">
        <f t="shared" si="0"/>
        <v/>
      </c>
      <c r="H64" s="16" t="str">
        <f t="shared" si="1"/>
        <v/>
      </c>
      <c r="I64" s="16" t="str">
        <f t="shared" si="2"/>
        <v/>
      </c>
      <c r="J64" s="16" t="str">
        <f t="shared" si="3"/>
        <v/>
      </c>
      <c r="K64" s="16" t="str">
        <f>IF(D64&lt;&gt;"",MAX(INDEX('Feuille 1'!$D:$D,MATCH(A64+23/24,'Feuille 1'!$A:$A,0)):INDEX('Feuille 1'!$D:$D,MATCH(A64,'Feuille 1'!$A:$A,0))),"")</f>
        <v/>
      </c>
      <c r="L64" s="16" t="str">
        <f>IF(D64&lt;&gt;"",MIN(INDEX('Feuille 1'!$E:$E,MATCH(A64+23/24,'Feuille 1'!$A:$A,0)):INDEX('Feuille 1'!$E:$E,MATCH(A64,'Feuille 1'!$A:$A,0))),"")</f>
        <v/>
      </c>
      <c r="M64" s="17" t="str">
        <f t="shared" si="4"/>
        <v/>
      </c>
      <c r="N64" s="17" t="str">
        <f t="shared" si="5"/>
        <v/>
      </c>
      <c r="O64" s="17" t="str">
        <f t="shared" si="6"/>
        <v/>
      </c>
      <c r="P64" s="16" t="str">
        <f t="shared" si="7"/>
        <v/>
      </c>
      <c r="R64" s="7" t="str">
        <f t="shared" si="8"/>
        <v/>
      </c>
      <c r="T64"/>
    </row>
    <row r="65" spans="1:20" x14ac:dyDescent="0.3">
      <c r="A65" s="8">
        <f>DATEVALUE(MID(B65,1,10))+(IF(RIGHT(B65,2)="PM",12,0)+MID(B65,12,2))/24</f>
        <v>43902.125</v>
      </c>
      <c r="B65" s="3" t="s">
        <v>233</v>
      </c>
      <c r="C65" s="3">
        <v>7644.97</v>
      </c>
      <c r="D65" s="16"/>
      <c r="E65" s="16" t="str">
        <f>IF(D65&lt;&gt;"",VLOOKUP(A65,'Feuille 1'!$A:$H,3,0),"")</f>
        <v/>
      </c>
      <c r="F65" s="16" t="str">
        <f>IF(D65&lt;&gt;"",VLOOKUP(A65+1,'Feuille 1'!$A:$H,3,0),"")</f>
        <v/>
      </c>
      <c r="G65" s="17" t="str">
        <f t="shared" si="0"/>
        <v/>
      </c>
      <c r="H65" s="16" t="str">
        <f t="shared" si="1"/>
        <v/>
      </c>
      <c r="I65" s="16" t="str">
        <f t="shared" si="2"/>
        <v/>
      </c>
      <c r="J65" s="16" t="str">
        <f t="shared" si="3"/>
        <v/>
      </c>
      <c r="K65" s="16" t="str">
        <f>IF(D65&lt;&gt;"",MAX(INDEX('Feuille 1'!$D:$D,MATCH(A65+23/24,'Feuille 1'!$A:$A,0)):INDEX('Feuille 1'!$D:$D,MATCH(A65,'Feuille 1'!$A:$A,0))),"")</f>
        <v/>
      </c>
      <c r="L65" s="16" t="str">
        <f>IF(D65&lt;&gt;"",MIN(INDEX('Feuille 1'!$E:$E,MATCH(A65+23/24,'Feuille 1'!$A:$A,0)):INDEX('Feuille 1'!$E:$E,MATCH(A65,'Feuille 1'!$A:$A,0))),"")</f>
        <v/>
      </c>
      <c r="M65" s="17" t="str">
        <f t="shared" si="4"/>
        <v/>
      </c>
      <c r="N65" s="17" t="str">
        <f t="shared" si="5"/>
        <v/>
      </c>
      <c r="O65" s="17" t="str">
        <f t="shared" si="6"/>
        <v/>
      </c>
      <c r="P65" s="16" t="str">
        <f t="shared" si="7"/>
        <v/>
      </c>
      <c r="R65" s="7" t="str">
        <f t="shared" si="8"/>
        <v/>
      </c>
      <c r="T65"/>
    </row>
    <row r="66" spans="1:20" x14ac:dyDescent="0.3">
      <c r="A66" s="8">
        <f>DATEVALUE(MID(B66,1,10))+(IF(RIGHT(B66,2)="PM",12,0)+MID(B66,12,2))/24</f>
        <v>43902.083333333336</v>
      </c>
      <c r="B66" s="3" t="s">
        <v>234</v>
      </c>
      <c r="C66" s="3">
        <v>7713.27</v>
      </c>
      <c r="D66" s="16"/>
      <c r="E66" s="16" t="str">
        <f>IF(D66&lt;&gt;"",VLOOKUP(A66,'Feuille 1'!$A:$H,3,0),"")</f>
        <v/>
      </c>
      <c r="F66" s="16" t="str">
        <f>IF(D66&lt;&gt;"",VLOOKUP(A66+1,'Feuille 1'!$A:$H,3,0),"")</f>
        <v/>
      </c>
      <c r="G66" s="17" t="str">
        <f t="shared" si="0"/>
        <v/>
      </c>
      <c r="H66" s="16" t="str">
        <f t="shared" si="1"/>
        <v/>
      </c>
      <c r="I66" s="16" t="str">
        <f t="shared" si="2"/>
        <v/>
      </c>
      <c r="J66" s="16" t="str">
        <f t="shared" si="3"/>
        <v/>
      </c>
      <c r="K66" s="16" t="str">
        <f>IF(D66&lt;&gt;"",MAX(INDEX('Feuille 1'!$D:$D,MATCH(A66+23/24,'Feuille 1'!$A:$A,0)):INDEX('Feuille 1'!$D:$D,MATCH(A66,'Feuille 1'!$A:$A,0))),"")</f>
        <v/>
      </c>
      <c r="L66" s="16" t="str">
        <f>IF(D66&lt;&gt;"",MIN(INDEX('Feuille 1'!$E:$E,MATCH(A66+23/24,'Feuille 1'!$A:$A,0)):INDEX('Feuille 1'!$E:$E,MATCH(A66,'Feuille 1'!$A:$A,0))),"")</f>
        <v/>
      </c>
      <c r="M66" s="17" t="str">
        <f t="shared" si="4"/>
        <v/>
      </c>
      <c r="N66" s="17" t="str">
        <f t="shared" si="5"/>
        <v/>
      </c>
      <c r="O66" s="17" t="str">
        <f t="shared" si="6"/>
        <v/>
      </c>
      <c r="P66" s="16" t="str">
        <f t="shared" si="7"/>
        <v/>
      </c>
      <c r="R66" s="7" t="str">
        <f t="shared" si="8"/>
        <v/>
      </c>
      <c r="T66"/>
    </row>
    <row r="67" spans="1:20" x14ac:dyDescent="0.3">
      <c r="A67" s="8">
        <f>DATEVALUE(MID(B67,1,10))+(IF(RIGHT(B67,2)="PM",12,0)+MID(B67,12,2))/24</f>
        <v>43902.041666666664</v>
      </c>
      <c r="B67" s="3" t="s">
        <v>235</v>
      </c>
      <c r="C67" s="3">
        <v>7913.42</v>
      </c>
      <c r="D67" s="16"/>
      <c r="E67" s="16" t="str">
        <f>IF(D67&lt;&gt;"",VLOOKUP(A67,'Feuille 1'!$A:$H,3,0),"")</f>
        <v/>
      </c>
      <c r="F67" s="16" t="str">
        <f>IF(D67&lt;&gt;"",VLOOKUP(A67+1,'Feuille 1'!$A:$H,3,0),"")</f>
        <v/>
      </c>
      <c r="G67" s="17" t="str">
        <f t="shared" ref="G67:G130" si="9">IF(D67&lt;&gt;"",F67/E67-1,"")</f>
        <v/>
      </c>
      <c r="H67" s="16" t="str">
        <f t="shared" ref="H67:H130" si="10">IF(D67&lt;&gt;"",IF(G67&gt;0%,"BULLISH","BEARISH"),"")</f>
        <v/>
      </c>
      <c r="I67" s="16" t="str">
        <f t="shared" ref="I67:I130" si="11">IF(D67&lt;&gt;"",IF(D67&gt;50,"BULLISH","BEARISH"),"")</f>
        <v/>
      </c>
      <c r="J67" s="16" t="str">
        <f t="shared" ref="J67:J130" si="12">IF(D67&lt;&gt;"",IF(D67&lt;&gt;"",I67=H67),"")</f>
        <v/>
      </c>
      <c r="K67" s="16" t="str">
        <f>IF(D67&lt;&gt;"",MAX(INDEX('Feuille 1'!$D:$D,MATCH(A67+23/24,'Feuille 1'!$A:$A,0)):INDEX('Feuille 1'!$D:$D,MATCH(A67,'Feuille 1'!$A:$A,0))),"")</f>
        <v/>
      </c>
      <c r="L67" s="16" t="str">
        <f>IF(D67&lt;&gt;"",MIN(INDEX('Feuille 1'!$E:$E,MATCH(A67+23/24,'Feuille 1'!$A:$A,0)):INDEX('Feuille 1'!$E:$E,MATCH(A67,'Feuille 1'!$A:$A,0))),"")</f>
        <v/>
      </c>
      <c r="M67" s="17" t="str">
        <f t="shared" ref="M67:M130" si="13">IF(D67&lt;&gt;"",K67/E67-1,"")</f>
        <v/>
      </c>
      <c r="N67" s="17" t="str">
        <f t="shared" ref="N67:N130" si="14">IF(D67&lt;&gt;"",L67/E67-1,"")</f>
        <v/>
      </c>
      <c r="O67" s="17" t="str">
        <f t="shared" ref="O67:O130" si="15">IF(D67&lt;&gt;"",IF(I67="BEARISH",N67,M67),"")</f>
        <v/>
      </c>
      <c r="P67" s="16" t="str">
        <f t="shared" ref="P67:P130" si="16">IF(D67&lt;&gt;"",IF(OR(O67&gt;=1%,O67&lt;=-1%),"YES","NO"),"")</f>
        <v/>
      </c>
      <c r="R67" s="7" t="str">
        <f t="shared" ref="R67:R130" si="17">IF(D67&lt;&gt;"",Q67/E67-1,"")</f>
        <v/>
      </c>
      <c r="T67"/>
    </row>
    <row r="68" spans="1:20" x14ac:dyDescent="0.3">
      <c r="A68" s="8">
        <f>DATEVALUE(MID(B68,1,10))+(IF(RIGHT(B68,2)="PM",12,0)+MID(B68,12,2))/24</f>
        <v>43902.5</v>
      </c>
      <c r="B68" s="3" t="s">
        <v>236</v>
      </c>
      <c r="C68" s="3">
        <v>7934.52</v>
      </c>
      <c r="D68" s="16"/>
      <c r="E68" s="16" t="str">
        <f>IF(D68&lt;&gt;"",VLOOKUP(A68,'Feuille 1'!$A:$H,3,0),"")</f>
        <v/>
      </c>
      <c r="F68" s="16" t="str">
        <f>IF(D68&lt;&gt;"",VLOOKUP(A68+1,'Feuille 1'!$A:$H,3,0),"")</f>
        <v/>
      </c>
      <c r="G68" s="17" t="str">
        <f t="shared" si="9"/>
        <v/>
      </c>
      <c r="H68" s="16" t="str">
        <f t="shared" si="10"/>
        <v/>
      </c>
      <c r="I68" s="16" t="str">
        <f t="shared" si="11"/>
        <v/>
      </c>
      <c r="J68" s="16" t="str">
        <f t="shared" si="12"/>
        <v/>
      </c>
      <c r="K68" s="16" t="str">
        <f>IF(D68&lt;&gt;"",MAX(INDEX('Feuille 1'!$D:$D,MATCH(A68+23/24,'Feuille 1'!$A:$A,0)):INDEX('Feuille 1'!$D:$D,MATCH(A68,'Feuille 1'!$A:$A,0))),"")</f>
        <v/>
      </c>
      <c r="L68" s="16" t="str">
        <f>IF(D68&lt;&gt;"",MIN(INDEX('Feuille 1'!$E:$E,MATCH(A68+23/24,'Feuille 1'!$A:$A,0)):INDEX('Feuille 1'!$E:$E,MATCH(A68,'Feuille 1'!$A:$A,0))),"")</f>
        <v/>
      </c>
      <c r="M68" s="17" t="str">
        <f t="shared" si="13"/>
        <v/>
      </c>
      <c r="N68" s="17" t="str">
        <f t="shared" si="14"/>
        <v/>
      </c>
      <c r="O68" s="17" t="str">
        <f t="shared" si="15"/>
        <v/>
      </c>
      <c r="P68" s="16" t="str">
        <f t="shared" si="16"/>
        <v/>
      </c>
      <c r="R68" s="7" t="str">
        <f t="shared" si="17"/>
        <v/>
      </c>
      <c r="T68"/>
    </row>
    <row r="69" spans="1:20" x14ac:dyDescent="0.3">
      <c r="A69" s="8">
        <f>DATEVALUE(MID(B69,1,10))+(IF(RIGHT(B69,2)="PM",12,0)+MID(B69,12,2))/24</f>
        <v>43901.958333333336</v>
      </c>
      <c r="B69" s="3" t="s">
        <v>237</v>
      </c>
      <c r="C69" s="3">
        <v>7948.4</v>
      </c>
      <c r="D69" s="16"/>
      <c r="E69" s="16" t="str">
        <f>IF(D69&lt;&gt;"",VLOOKUP(A69,'Feuille 1'!$A:$H,3,0),"")</f>
        <v/>
      </c>
      <c r="F69" s="16" t="str">
        <f>IF(D69&lt;&gt;"",VLOOKUP(A69+1,'Feuille 1'!$A:$H,3,0),"")</f>
        <v/>
      </c>
      <c r="G69" s="17" t="str">
        <f t="shared" si="9"/>
        <v/>
      </c>
      <c r="H69" s="16" t="str">
        <f t="shared" si="10"/>
        <v/>
      </c>
      <c r="I69" s="16" t="str">
        <f t="shared" si="11"/>
        <v/>
      </c>
      <c r="J69" s="16" t="str">
        <f t="shared" si="12"/>
        <v/>
      </c>
      <c r="K69" s="16" t="str">
        <f>IF(D69&lt;&gt;"",MAX(INDEX('Feuille 1'!$D:$D,MATCH(A69+23/24,'Feuille 1'!$A:$A,0)):INDEX('Feuille 1'!$D:$D,MATCH(A69,'Feuille 1'!$A:$A,0))),"")</f>
        <v/>
      </c>
      <c r="L69" s="16" t="str">
        <f>IF(D69&lt;&gt;"",MIN(INDEX('Feuille 1'!$E:$E,MATCH(A69+23/24,'Feuille 1'!$A:$A,0)):INDEX('Feuille 1'!$E:$E,MATCH(A69,'Feuille 1'!$A:$A,0))),"")</f>
        <v/>
      </c>
      <c r="M69" s="17" t="str">
        <f t="shared" si="13"/>
        <v/>
      </c>
      <c r="N69" s="17" t="str">
        <f t="shared" si="14"/>
        <v/>
      </c>
      <c r="O69" s="17" t="str">
        <f t="shared" si="15"/>
        <v/>
      </c>
      <c r="P69" s="16" t="str">
        <f t="shared" si="16"/>
        <v/>
      </c>
      <c r="R69" s="7" t="str">
        <f t="shared" si="17"/>
        <v/>
      </c>
      <c r="T69"/>
    </row>
    <row r="70" spans="1:20" x14ac:dyDescent="0.3">
      <c r="A70" s="8">
        <f>DATEVALUE(MID(B70,1,10))+(IF(RIGHT(B70,2)="PM",12,0)+MID(B70,12,2))/24</f>
        <v>43901.916666666664</v>
      </c>
      <c r="B70" s="3" t="s">
        <v>238</v>
      </c>
      <c r="C70" s="3">
        <v>7808.44</v>
      </c>
      <c r="D70" s="16"/>
      <c r="E70" s="16" t="str">
        <f>IF(D70&lt;&gt;"",VLOOKUP(A70,'Feuille 1'!$A:$H,3,0),"")</f>
        <v/>
      </c>
      <c r="F70" s="16" t="str">
        <f>IF(D70&lt;&gt;"",VLOOKUP(A70+1,'Feuille 1'!$A:$H,3,0),"")</f>
        <v/>
      </c>
      <c r="G70" s="17" t="str">
        <f t="shared" si="9"/>
        <v/>
      </c>
      <c r="H70" s="16" t="str">
        <f t="shared" si="10"/>
        <v/>
      </c>
      <c r="I70" s="16" t="str">
        <f t="shared" si="11"/>
        <v/>
      </c>
      <c r="J70" s="16" t="str">
        <f t="shared" si="12"/>
        <v/>
      </c>
      <c r="K70" s="16" t="str">
        <f>IF(D70&lt;&gt;"",MAX(INDEX('Feuille 1'!$D:$D,MATCH(A70+23/24,'Feuille 1'!$A:$A,0)):INDEX('Feuille 1'!$D:$D,MATCH(A70,'Feuille 1'!$A:$A,0))),"")</f>
        <v/>
      </c>
      <c r="L70" s="16" t="str">
        <f>IF(D70&lt;&gt;"",MIN(INDEX('Feuille 1'!$E:$E,MATCH(A70+23/24,'Feuille 1'!$A:$A,0)):INDEX('Feuille 1'!$E:$E,MATCH(A70,'Feuille 1'!$A:$A,0))),"")</f>
        <v/>
      </c>
      <c r="M70" s="17" t="str">
        <f t="shared" si="13"/>
        <v/>
      </c>
      <c r="N70" s="17" t="str">
        <f t="shared" si="14"/>
        <v/>
      </c>
      <c r="O70" s="17" t="str">
        <f t="shared" si="15"/>
        <v/>
      </c>
      <c r="P70" s="16" t="str">
        <f t="shared" si="16"/>
        <v/>
      </c>
      <c r="R70" s="7" t="str">
        <f t="shared" si="17"/>
        <v/>
      </c>
      <c r="T70"/>
    </row>
    <row r="71" spans="1:20" x14ac:dyDescent="0.3">
      <c r="A71" s="8">
        <f>DATEVALUE(MID(B71,1,10))+(IF(RIGHT(B71,2)="PM",12,0)+MID(B71,12,2))/24</f>
        <v>43901.875</v>
      </c>
      <c r="B71" s="3" t="s">
        <v>239</v>
      </c>
      <c r="C71" s="3">
        <v>7860.29</v>
      </c>
      <c r="D71" s="16"/>
      <c r="E71" s="16" t="str">
        <f>IF(D71&lt;&gt;"",VLOOKUP(A71,'Feuille 1'!$A:$H,3,0),"")</f>
        <v/>
      </c>
      <c r="F71" s="16" t="str">
        <f>IF(D71&lt;&gt;"",VLOOKUP(A71+1,'Feuille 1'!$A:$H,3,0),"")</f>
        <v/>
      </c>
      <c r="G71" s="17" t="str">
        <f t="shared" si="9"/>
        <v/>
      </c>
      <c r="H71" s="16" t="str">
        <f t="shared" si="10"/>
        <v/>
      </c>
      <c r="I71" s="16" t="str">
        <f t="shared" si="11"/>
        <v/>
      </c>
      <c r="J71" s="16" t="str">
        <f t="shared" si="12"/>
        <v/>
      </c>
      <c r="K71" s="16" t="str">
        <f>IF(D71&lt;&gt;"",MAX(INDEX('Feuille 1'!$D:$D,MATCH(A71+23/24,'Feuille 1'!$A:$A,0)):INDEX('Feuille 1'!$D:$D,MATCH(A71,'Feuille 1'!$A:$A,0))),"")</f>
        <v/>
      </c>
      <c r="L71" s="16" t="str">
        <f>IF(D71&lt;&gt;"",MIN(INDEX('Feuille 1'!$E:$E,MATCH(A71+23/24,'Feuille 1'!$A:$A,0)):INDEX('Feuille 1'!$E:$E,MATCH(A71,'Feuille 1'!$A:$A,0))),"")</f>
        <v/>
      </c>
      <c r="M71" s="17" t="str">
        <f t="shared" si="13"/>
        <v/>
      </c>
      <c r="N71" s="17" t="str">
        <f t="shared" si="14"/>
        <v/>
      </c>
      <c r="O71" s="17" t="str">
        <f t="shared" si="15"/>
        <v/>
      </c>
      <c r="P71" s="16" t="str">
        <f t="shared" si="16"/>
        <v/>
      </c>
      <c r="R71" s="7" t="str">
        <f t="shared" si="17"/>
        <v/>
      </c>
      <c r="T71"/>
    </row>
    <row r="72" spans="1:20" x14ac:dyDescent="0.3">
      <c r="A72" s="8">
        <f>DATEVALUE(MID(B72,1,10))+(IF(RIGHT(B72,2)="PM",12,0)+MID(B72,12,2))/24</f>
        <v>43901.833333333336</v>
      </c>
      <c r="B72" s="3" t="s">
        <v>240</v>
      </c>
      <c r="C72" s="3">
        <v>7828.23</v>
      </c>
      <c r="D72" s="16"/>
      <c r="E72" s="16" t="str">
        <f>IF(D72&lt;&gt;"",VLOOKUP(A72,'Feuille 1'!$A:$H,3,0),"")</f>
        <v/>
      </c>
      <c r="F72" s="16" t="str">
        <f>IF(D72&lt;&gt;"",VLOOKUP(A72+1,'Feuille 1'!$A:$H,3,0),"")</f>
        <v/>
      </c>
      <c r="G72" s="17" t="str">
        <f t="shared" si="9"/>
        <v/>
      </c>
      <c r="H72" s="16" t="str">
        <f t="shared" si="10"/>
        <v/>
      </c>
      <c r="I72" s="16" t="str">
        <f t="shared" si="11"/>
        <v/>
      </c>
      <c r="J72" s="16" t="str">
        <f t="shared" si="12"/>
        <v/>
      </c>
      <c r="K72" s="16" t="str">
        <f>IF(D72&lt;&gt;"",MAX(INDEX('Feuille 1'!$D:$D,MATCH(A72+23/24,'Feuille 1'!$A:$A,0)):INDEX('Feuille 1'!$D:$D,MATCH(A72,'Feuille 1'!$A:$A,0))),"")</f>
        <v/>
      </c>
      <c r="L72" s="16" t="str">
        <f>IF(D72&lt;&gt;"",MIN(INDEX('Feuille 1'!$E:$E,MATCH(A72+23/24,'Feuille 1'!$A:$A,0)):INDEX('Feuille 1'!$E:$E,MATCH(A72,'Feuille 1'!$A:$A,0))),"")</f>
        <v/>
      </c>
      <c r="M72" s="17" t="str">
        <f t="shared" si="13"/>
        <v/>
      </c>
      <c r="N72" s="17" t="str">
        <f t="shared" si="14"/>
        <v/>
      </c>
      <c r="O72" s="17" t="str">
        <f t="shared" si="15"/>
        <v/>
      </c>
      <c r="P72" s="16" t="str">
        <f t="shared" si="16"/>
        <v/>
      </c>
      <c r="R72" s="7" t="str">
        <f t="shared" si="17"/>
        <v/>
      </c>
      <c r="T72"/>
    </row>
    <row r="73" spans="1:20" x14ac:dyDescent="0.3">
      <c r="A73" s="14">
        <f>DATEVALUE(MID(B73,1,10))+(IF(RIGHT(B73,2)="PM",12,0)+MID(B73,12,2))/24</f>
        <v>43901.791666666664</v>
      </c>
      <c r="B73" s="3" t="s">
        <v>241</v>
      </c>
      <c r="C73" s="3">
        <v>7792.61</v>
      </c>
      <c r="D73" s="2">
        <v>20</v>
      </c>
      <c r="E73" s="2">
        <f>IF(D73&lt;&gt;"",VLOOKUP(A73,'Feuille 1'!$A:$H,3,0),"")</f>
        <v>7792.61</v>
      </c>
      <c r="F73" s="2">
        <f>IF(D73&lt;&gt;"",VLOOKUP(A73+1,'Feuille 1'!$A:$H,3,0),"")</f>
        <v>5985.61</v>
      </c>
      <c r="G73" s="18">
        <f t="shared" si="9"/>
        <v>-0.23188636413217134</v>
      </c>
      <c r="H73" s="2" t="str">
        <f t="shared" si="10"/>
        <v>BEARISH</v>
      </c>
      <c r="I73" s="2" t="str">
        <f t="shared" si="11"/>
        <v>BEARISH</v>
      </c>
      <c r="J73" s="2" t="b">
        <f t="shared" si="12"/>
        <v>1</v>
      </c>
      <c r="K73" s="2">
        <f>IF(D73&lt;&gt;"",MAX(INDEX('Feuille 1'!$D:$D,MATCH(A73+23/24,'Feuille 1'!$A:$A,0)):INDEX('Feuille 1'!$D:$D,MATCH(A73,'Feuille 1'!$A:$A,0))),"")</f>
        <v>7980</v>
      </c>
      <c r="L73" s="2">
        <f>IF(D73&lt;&gt;"",MIN(INDEX('Feuille 1'!$E:$E,MATCH(A73+23/24,'Feuille 1'!$A:$A,0)):INDEX('Feuille 1'!$E:$E,MATCH(A73,'Feuille 1'!$A:$A,0))),"")</f>
        <v>5550</v>
      </c>
      <c r="M73" s="18">
        <f t="shared" si="13"/>
        <v>2.404714210001524E-2</v>
      </c>
      <c r="N73" s="18">
        <f t="shared" si="14"/>
        <v>-0.28778676207329768</v>
      </c>
      <c r="O73" s="18">
        <f t="shared" si="15"/>
        <v>-0.28778676207329768</v>
      </c>
      <c r="P73" s="2" t="str">
        <f t="shared" si="16"/>
        <v>YES</v>
      </c>
      <c r="R73" s="7">
        <f t="shared" si="17"/>
        <v>-1</v>
      </c>
      <c r="T73"/>
    </row>
    <row r="74" spans="1:20" x14ac:dyDescent="0.3">
      <c r="A74" s="8">
        <f>DATEVALUE(MID(B74,1,10))+(IF(RIGHT(B74,2)="PM",12,0)+MID(B74,12,2))/24</f>
        <v>43901.75</v>
      </c>
      <c r="B74" s="3" t="s">
        <v>242</v>
      </c>
      <c r="C74" s="3">
        <v>7671.97</v>
      </c>
      <c r="D74" s="16"/>
      <c r="E74" s="16" t="str">
        <f>IF(D74&lt;&gt;"",VLOOKUP(A74,'Feuille 1'!$A:$H,3,0),"")</f>
        <v/>
      </c>
      <c r="F74" s="16" t="str">
        <f>IF(D74&lt;&gt;"",VLOOKUP(A74+1,'Feuille 1'!$A:$H,3,0),"")</f>
        <v/>
      </c>
      <c r="G74" s="17" t="str">
        <f t="shared" si="9"/>
        <v/>
      </c>
      <c r="H74" s="16" t="str">
        <f t="shared" si="10"/>
        <v/>
      </c>
      <c r="I74" s="16" t="str">
        <f t="shared" si="11"/>
        <v/>
      </c>
      <c r="J74" s="16" t="str">
        <f t="shared" si="12"/>
        <v/>
      </c>
      <c r="K74" s="16" t="str">
        <f>IF(D74&lt;&gt;"",MAX(INDEX('Feuille 1'!$D:$D,MATCH(A74+23/24,'Feuille 1'!$A:$A,0)):INDEX('Feuille 1'!$D:$D,MATCH(A74,'Feuille 1'!$A:$A,0))),"")</f>
        <v/>
      </c>
      <c r="L74" s="16" t="str">
        <f>IF(D74&lt;&gt;"",MIN(INDEX('Feuille 1'!$E:$E,MATCH(A74+23/24,'Feuille 1'!$A:$A,0)):INDEX('Feuille 1'!$E:$E,MATCH(A74,'Feuille 1'!$A:$A,0))),"")</f>
        <v/>
      </c>
      <c r="M74" s="17" t="str">
        <f t="shared" si="13"/>
        <v/>
      </c>
      <c r="N74" s="17" t="str">
        <f t="shared" si="14"/>
        <v/>
      </c>
      <c r="O74" s="17" t="str">
        <f t="shared" si="15"/>
        <v/>
      </c>
      <c r="P74" s="16" t="str">
        <f t="shared" si="16"/>
        <v/>
      </c>
      <c r="R74" s="7" t="str">
        <f t="shared" si="17"/>
        <v/>
      </c>
      <c r="T74"/>
    </row>
    <row r="75" spans="1:20" x14ac:dyDescent="0.3">
      <c r="A75" s="8">
        <f>DATEVALUE(MID(B75,1,10))+(IF(RIGHT(B75,2)="PM",12,0)+MID(B75,12,2))/24</f>
        <v>43901.708333333336</v>
      </c>
      <c r="B75" s="3" t="s">
        <v>243</v>
      </c>
      <c r="C75" s="3">
        <v>7766.45</v>
      </c>
      <c r="D75" s="16"/>
      <c r="E75" s="16" t="str">
        <f>IF(D75&lt;&gt;"",VLOOKUP(A75,'Feuille 1'!$A:$H,3,0),"")</f>
        <v/>
      </c>
      <c r="F75" s="16" t="str">
        <f>IF(D75&lt;&gt;"",VLOOKUP(A75+1,'Feuille 1'!$A:$H,3,0),"")</f>
        <v/>
      </c>
      <c r="G75" s="17" t="str">
        <f t="shared" si="9"/>
        <v/>
      </c>
      <c r="H75" s="16" t="str">
        <f t="shared" si="10"/>
        <v/>
      </c>
      <c r="I75" s="16" t="str">
        <f t="shared" si="11"/>
        <v/>
      </c>
      <c r="J75" s="16" t="str">
        <f t="shared" si="12"/>
        <v/>
      </c>
      <c r="K75" s="16" t="str">
        <f>IF(D75&lt;&gt;"",MAX(INDEX('Feuille 1'!$D:$D,MATCH(A75+23/24,'Feuille 1'!$A:$A,0)):INDEX('Feuille 1'!$D:$D,MATCH(A75,'Feuille 1'!$A:$A,0))),"")</f>
        <v/>
      </c>
      <c r="L75" s="16" t="str">
        <f>IF(D75&lt;&gt;"",MIN(INDEX('Feuille 1'!$E:$E,MATCH(A75+23/24,'Feuille 1'!$A:$A,0)):INDEX('Feuille 1'!$E:$E,MATCH(A75,'Feuille 1'!$A:$A,0))),"")</f>
        <v/>
      </c>
      <c r="M75" s="17" t="str">
        <f t="shared" si="13"/>
        <v/>
      </c>
      <c r="N75" s="17" t="str">
        <f t="shared" si="14"/>
        <v/>
      </c>
      <c r="O75" s="17" t="str">
        <f t="shared" si="15"/>
        <v/>
      </c>
      <c r="P75" s="16" t="str">
        <f t="shared" si="16"/>
        <v/>
      </c>
      <c r="R75" s="7" t="str">
        <f t="shared" si="17"/>
        <v/>
      </c>
      <c r="T75"/>
    </row>
    <row r="76" spans="1:20" x14ac:dyDescent="0.3">
      <c r="A76" s="8">
        <f>DATEVALUE(MID(B76,1,10))+(IF(RIGHT(B76,2)="PM",12,0)+MID(B76,12,2))/24</f>
        <v>43901.666666666664</v>
      </c>
      <c r="B76" s="3" t="s">
        <v>244</v>
      </c>
      <c r="C76" s="3">
        <v>7778.76</v>
      </c>
      <c r="D76" s="16"/>
      <c r="E76" s="16" t="str">
        <f>IF(D76&lt;&gt;"",VLOOKUP(A76,'Feuille 1'!$A:$H,3,0),"")</f>
        <v/>
      </c>
      <c r="F76" s="16" t="str">
        <f>IF(D76&lt;&gt;"",VLOOKUP(A76+1,'Feuille 1'!$A:$H,3,0),"")</f>
        <v/>
      </c>
      <c r="G76" s="17" t="str">
        <f t="shared" si="9"/>
        <v/>
      </c>
      <c r="H76" s="16" t="str">
        <f t="shared" si="10"/>
        <v/>
      </c>
      <c r="I76" s="16" t="str">
        <f t="shared" si="11"/>
        <v/>
      </c>
      <c r="J76" s="16" t="str">
        <f t="shared" si="12"/>
        <v/>
      </c>
      <c r="K76" s="16" t="str">
        <f>IF(D76&lt;&gt;"",MAX(INDEX('Feuille 1'!$D:$D,MATCH(A76+23/24,'Feuille 1'!$A:$A,0)):INDEX('Feuille 1'!$D:$D,MATCH(A76,'Feuille 1'!$A:$A,0))),"")</f>
        <v/>
      </c>
      <c r="L76" s="16" t="str">
        <f>IF(D76&lt;&gt;"",MIN(INDEX('Feuille 1'!$E:$E,MATCH(A76+23/24,'Feuille 1'!$A:$A,0)):INDEX('Feuille 1'!$E:$E,MATCH(A76,'Feuille 1'!$A:$A,0))),"")</f>
        <v/>
      </c>
      <c r="M76" s="17" t="str">
        <f t="shared" si="13"/>
        <v/>
      </c>
      <c r="N76" s="17" t="str">
        <f t="shared" si="14"/>
        <v/>
      </c>
      <c r="O76" s="17" t="str">
        <f t="shared" si="15"/>
        <v/>
      </c>
      <c r="P76" s="16" t="str">
        <f t="shared" si="16"/>
        <v/>
      </c>
      <c r="R76" s="7" t="str">
        <f t="shared" si="17"/>
        <v/>
      </c>
      <c r="T76"/>
    </row>
    <row r="77" spans="1:20" x14ac:dyDescent="0.3">
      <c r="A77" s="8">
        <f>DATEVALUE(MID(B77,1,10))+(IF(RIGHT(B77,2)="PM",12,0)+MID(B77,12,2))/24</f>
        <v>43901.625</v>
      </c>
      <c r="B77" s="3" t="s">
        <v>245</v>
      </c>
      <c r="C77" s="3">
        <v>7796.06</v>
      </c>
      <c r="D77" s="16"/>
      <c r="E77" s="16" t="str">
        <f>IF(D77&lt;&gt;"",VLOOKUP(A77,'Feuille 1'!$A:$H,3,0),"")</f>
        <v/>
      </c>
      <c r="F77" s="16" t="str">
        <f>IF(D77&lt;&gt;"",VLOOKUP(A77+1,'Feuille 1'!$A:$H,3,0),"")</f>
        <v/>
      </c>
      <c r="G77" s="17" t="str">
        <f t="shared" si="9"/>
        <v/>
      </c>
      <c r="H77" s="16" t="str">
        <f t="shared" si="10"/>
        <v/>
      </c>
      <c r="I77" s="16" t="str">
        <f t="shared" si="11"/>
        <v/>
      </c>
      <c r="J77" s="16" t="str">
        <f t="shared" si="12"/>
        <v/>
      </c>
      <c r="K77" s="16" t="str">
        <f>IF(D77&lt;&gt;"",MAX(INDEX('Feuille 1'!$D:$D,MATCH(A77+23/24,'Feuille 1'!$A:$A,0)):INDEX('Feuille 1'!$D:$D,MATCH(A77,'Feuille 1'!$A:$A,0))),"")</f>
        <v/>
      </c>
      <c r="L77" s="16" t="str">
        <f>IF(D77&lt;&gt;"",MIN(INDEX('Feuille 1'!$E:$E,MATCH(A77+23/24,'Feuille 1'!$A:$A,0)):INDEX('Feuille 1'!$E:$E,MATCH(A77,'Feuille 1'!$A:$A,0))),"")</f>
        <v/>
      </c>
      <c r="M77" s="17" t="str">
        <f t="shared" si="13"/>
        <v/>
      </c>
      <c r="N77" s="17" t="str">
        <f t="shared" si="14"/>
        <v/>
      </c>
      <c r="O77" s="17" t="str">
        <f t="shared" si="15"/>
        <v/>
      </c>
      <c r="P77" s="16" t="str">
        <f t="shared" si="16"/>
        <v/>
      </c>
      <c r="R77" s="7" t="str">
        <f t="shared" si="17"/>
        <v/>
      </c>
      <c r="T77"/>
    </row>
    <row r="78" spans="1:20" x14ac:dyDescent="0.3">
      <c r="A78" s="8">
        <f>DATEVALUE(MID(B78,1,10))+(IF(RIGHT(B78,2)="PM",12,0)+MID(B78,12,2))/24</f>
        <v>43901.583333333336</v>
      </c>
      <c r="B78" s="3" t="s">
        <v>246</v>
      </c>
      <c r="C78" s="3">
        <v>7848.55</v>
      </c>
      <c r="D78" s="16"/>
      <c r="E78" s="16" t="str">
        <f>IF(D78&lt;&gt;"",VLOOKUP(A78,'Feuille 1'!$A:$H,3,0),"")</f>
        <v/>
      </c>
      <c r="F78" s="16" t="str">
        <f>IF(D78&lt;&gt;"",VLOOKUP(A78+1,'Feuille 1'!$A:$H,3,0),"")</f>
        <v/>
      </c>
      <c r="G78" s="17" t="str">
        <f t="shared" si="9"/>
        <v/>
      </c>
      <c r="H78" s="16" t="str">
        <f t="shared" si="10"/>
        <v/>
      </c>
      <c r="I78" s="16" t="str">
        <f t="shared" si="11"/>
        <v/>
      </c>
      <c r="J78" s="16" t="str">
        <f t="shared" si="12"/>
        <v/>
      </c>
      <c r="K78" s="16" t="str">
        <f>IF(D78&lt;&gt;"",MAX(INDEX('Feuille 1'!$D:$D,MATCH(A78+23/24,'Feuille 1'!$A:$A,0)):INDEX('Feuille 1'!$D:$D,MATCH(A78,'Feuille 1'!$A:$A,0))),"")</f>
        <v/>
      </c>
      <c r="L78" s="16" t="str">
        <f>IF(D78&lt;&gt;"",MIN(INDEX('Feuille 1'!$E:$E,MATCH(A78+23/24,'Feuille 1'!$A:$A,0)):INDEX('Feuille 1'!$E:$E,MATCH(A78,'Feuille 1'!$A:$A,0))),"")</f>
        <v/>
      </c>
      <c r="M78" s="17" t="str">
        <f t="shared" si="13"/>
        <v/>
      </c>
      <c r="N78" s="17" t="str">
        <f t="shared" si="14"/>
        <v/>
      </c>
      <c r="O78" s="17" t="str">
        <f t="shared" si="15"/>
        <v/>
      </c>
      <c r="P78" s="16" t="str">
        <f t="shared" si="16"/>
        <v/>
      </c>
      <c r="R78" s="7" t="str">
        <f t="shared" si="17"/>
        <v/>
      </c>
      <c r="T78"/>
    </row>
    <row r="79" spans="1:20" x14ac:dyDescent="0.3">
      <c r="A79" s="8">
        <f>DATEVALUE(MID(B79,1,10))+(IF(RIGHT(B79,2)="PM",12,0)+MID(B79,12,2))/24</f>
        <v>43901.541666666664</v>
      </c>
      <c r="B79" s="3" t="s">
        <v>247</v>
      </c>
      <c r="C79" s="3">
        <v>7840.86</v>
      </c>
      <c r="D79" s="16"/>
      <c r="E79" s="16" t="str">
        <f>IF(D79&lt;&gt;"",VLOOKUP(A79,'Feuille 1'!$A:$H,3,0),"")</f>
        <v/>
      </c>
      <c r="F79" s="16" t="str">
        <f>IF(D79&lt;&gt;"",VLOOKUP(A79+1,'Feuille 1'!$A:$H,3,0),"")</f>
        <v/>
      </c>
      <c r="G79" s="17" t="str">
        <f t="shared" si="9"/>
        <v/>
      </c>
      <c r="H79" s="16" t="str">
        <f t="shared" si="10"/>
        <v/>
      </c>
      <c r="I79" s="16" t="str">
        <f t="shared" si="11"/>
        <v/>
      </c>
      <c r="J79" s="16" t="str">
        <f t="shared" si="12"/>
        <v/>
      </c>
      <c r="K79" s="16" t="str">
        <f>IF(D79&lt;&gt;"",MAX(INDEX('Feuille 1'!$D:$D,MATCH(A79+23/24,'Feuille 1'!$A:$A,0)):INDEX('Feuille 1'!$D:$D,MATCH(A79,'Feuille 1'!$A:$A,0))),"")</f>
        <v/>
      </c>
      <c r="L79" s="16" t="str">
        <f>IF(D79&lt;&gt;"",MIN(INDEX('Feuille 1'!$E:$E,MATCH(A79+23/24,'Feuille 1'!$A:$A,0)):INDEX('Feuille 1'!$E:$E,MATCH(A79,'Feuille 1'!$A:$A,0))),"")</f>
        <v/>
      </c>
      <c r="M79" s="17" t="str">
        <f t="shared" si="13"/>
        <v/>
      </c>
      <c r="N79" s="17" t="str">
        <f t="shared" si="14"/>
        <v/>
      </c>
      <c r="O79" s="17" t="str">
        <f t="shared" si="15"/>
        <v/>
      </c>
      <c r="P79" s="16" t="str">
        <f t="shared" si="16"/>
        <v/>
      </c>
      <c r="R79" s="7" t="str">
        <f t="shared" si="17"/>
        <v/>
      </c>
      <c r="T79"/>
    </row>
    <row r="80" spans="1:20" x14ac:dyDescent="0.3">
      <c r="A80" s="8">
        <f>DATEVALUE(MID(B80,1,10))+(IF(RIGHT(B80,2)="PM",12,0)+MID(B80,12,2))/24</f>
        <v>43902</v>
      </c>
      <c r="B80" s="3" t="s">
        <v>248</v>
      </c>
      <c r="C80" s="3">
        <v>7821.86</v>
      </c>
      <c r="D80" s="16"/>
      <c r="E80" s="16" t="str">
        <f>IF(D80&lt;&gt;"",VLOOKUP(A80,'Feuille 1'!$A:$H,3,0),"")</f>
        <v/>
      </c>
      <c r="F80" s="16" t="str">
        <f>IF(D80&lt;&gt;"",VLOOKUP(A80+1,'Feuille 1'!$A:$H,3,0),"")</f>
        <v/>
      </c>
      <c r="G80" s="17" t="str">
        <f t="shared" si="9"/>
        <v/>
      </c>
      <c r="H80" s="16" t="str">
        <f t="shared" si="10"/>
        <v/>
      </c>
      <c r="I80" s="16" t="str">
        <f t="shared" si="11"/>
        <v/>
      </c>
      <c r="J80" s="16" t="str">
        <f t="shared" si="12"/>
        <v/>
      </c>
      <c r="K80" s="16" t="str">
        <f>IF(D80&lt;&gt;"",MAX(INDEX('Feuille 1'!$D:$D,MATCH(A80+23/24,'Feuille 1'!$A:$A,0)):INDEX('Feuille 1'!$D:$D,MATCH(A80,'Feuille 1'!$A:$A,0))),"")</f>
        <v/>
      </c>
      <c r="L80" s="16" t="str">
        <f>IF(D80&lt;&gt;"",MIN(INDEX('Feuille 1'!$E:$E,MATCH(A80+23/24,'Feuille 1'!$A:$A,0)):INDEX('Feuille 1'!$E:$E,MATCH(A80,'Feuille 1'!$A:$A,0))),"")</f>
        <v/>
      </c>
      <c r="M80" s="17" t="str">
        <f t="shared" si="13"/>
        <v/>
      </c>
      <c r="N80" s="17" t="str">
        <f t="shared" si="14"/>
        <v/>
      </c>
      <c r="O80" s="17" t="str">
        <f t="shared" si="15"/>
        <v/>
      </c>
      <c r="P80" s="16" t="str">
        <f t="shared" si="16"/>
        <v/>
      </c>
      <c r="R80" s="7" t="str">
        <f t="shared" si="17"/>
        <v/>
      </c>
      <c r="T80"/>
    </row>
    <row r="81" spans="1:20" x14ac:dyDescent="0.3">
      <c r="A81" s="8">
        <f>DATEVALUE(MID(B81,1,10))+(IF(RIGHT(B81,2)="PM",12,0)+MID(B81,12,2))/24</f>
        <v>43901.458333333336</v>
      </c>
      <c r="B81" s="3" t="s">
        <v>249</v>
      </c>
      <c r="C81" s="3">
        <v>7837.86</v>
      </c>
      <c r="D81" s="16"/>
      <c r="E81" s="16" t="str">
        <f>IF(D81&lt;&gt;"",VLOOKUP(A81,'Feuille 1'!$A:$H,3,0),"")</f>
        <v/>
      </c>
      <c r="F81" s="16" t="str">
        <f>IF(D81&lt;&gt;"",VLOOKUP(A81+1,'Feuille 1'!$A:$H,3,0),"")</f>
        <v/>
      </c>
      <c r="G81" s="17" t="str">
        <f t="shared" si="9"/>
        <v/>
      </c>
      <c r="H81" s="16" t="str">
        <f t="shared" si="10"/>
        <v/>
      </c>
      <c r="I81" s="16" t="str">
        <f t="shared" si="11"/>
        <v/>
      </c>
      <c r="J81" s="16" t="str">
        <f t="shared" si="12"/>
        <v/>
      </c>
      <c r="K81" s="16" t="str">
        <f>IF(D81&lt;&gt;"",MAX(INDEX('Feuille 1'!$D:$D,MATCH(A81+23/24,'Feuille 1'!$A:$A,0)):INDEX('Feuille 1'!$D:$D,MATCH(A81,'Feuille 1'!$A:$A,0))),"")</f>
        <v/>
      </c>
      <c r="L81" s="16" t="str">
        <f>IF(D81&lt;&gt;"",MIN(INDEX('Feuille 1'!$E:$E,MATCH(A81+23/24,'Feuille 1'!$A:$A,0)):INDEX('Feuille 1'!$E:$E,MATCH(A81,'Feuille 1'!$A:$A,0))),"")</f>
        <v/>
      </c>
      <c r="M81" s="17" t="str">
        <f t="shared" si="13"/>
        <v/>
      </c>
      <c r="N81" s="17" t="str">
        <f t="shared" si="14"/>
        <v/>
      </c>
      <c r="O81" s="17" t="str">
        <f t="shared" si="15"/>
        <v/>
      </c>
      <c r="P81" s="16" t="str">
        <f t="shared" si="16"/>
        <v/>
      </c>
      <c r="R81" s="7" t="str">
        <f t="shared" si="17"/>
        <v/>
      </c>
      <c r="T81"/>
    </row>
    <row r="82" spans="1:20" x14ac:dyDescent="0.3">
      <c r="A82" s="8">
        <f>DATEVALUE(MID(B82,1,10))+(IF(RIGHT(B82,2)="PM",12,0)+MID(B82,12,2))/24</f>
        <v>43901.416666666664</v>
      </c>
      <c r="B82" s="3" t="s">
        <v>250</v>
      </c>
      <c r="C82" s="3">
        <v>7816.98</v>
      </c>
      <c r="D82" s="16"/>
      <c r="E82" s="16" t="str">
        <f>IF(D82&lt;&gt;"",VLOOKUP(A82,'Feuille 1'!$A:$H,3,0),"")</f>
        <v/>
      </c>
      <c r="F82" s="16" t="str">
        <f>IF(D82&lt;&gt;"",VLOOKUP(A82+1,'Feuille 1'!$A:$H,3,0),"")</f>
        <v/>
      </c>
      <c r="G82" s="17" t="str">
        <f t="shared" si="9"/>
        <v/>
      </c>
      <c r="H82" s="16" t="str">
        <f t="shared" si="10"/>
        <v/>
      </c>
      <c r="I82" s="16" t="str">
        <f t="shared" si="11"/>
        <v/>
      </c>
      <c r="J82" s="16" t="str">
        <f t="shared" si="12"/>
        <v/>
      </c>
      <c r="K82" s="16" t="str">
        <f>IF(D82&lt;&gt;"",MAX(INDEX('Feuille 1'!$D:$D,MATCH(A82+23/24,'Feuille 1'!$A:$A,0)):INDEX('Feuille 1'!$D:$D,MATCH(A82,'Feuille 1'!$A:$A,0))),"")</f>
        <v/>
      </c>
      <c r="L82" s="16" t="str">
        <f>IF(D82&lt;&gt;"",MIN(INDEX('Feuille 1'!$E:$E,MATCH(A82+23/24,'Feuille 1'!$A:$A,0)):INDEX('Feuille 1'!$E:$E,MATCH(A82,'Feuille 1'!$A:$A,0))),"")</f>
        <v/>
      </c>
      <c r="M82" s="17" t="str">
        <f t="shared" si="13"/>
        <v/>
      </c>
      <c r="N82" s="17" t="str">
        <f t="shared" si="14"/>
        <v/>
      </c>
      <c r="O82" s="17" t="str">
        <f t="shared" si="15"/>
        <v/>
      </c>
      <c r="P82" s="16" t="str">
        <f t="shared" si="16"/>
        <v/>
      </c>
      <c r="R82" s="7" t="str">
        <f t="shared" si="17"/>
        <v/>
      </c>
      <c r="T82"/>
    </row>
    <row r="83" spans="1:20" x14ac:dyDescent="0.3">
      <c r="A83" s="8">
        <f>DATEVALUE(MID(B83,1,10))+(IF(RIGHT(B83,2)="PM",12,0)+MID(B83,12,2))/24</f>
        <v>43901.375</v>
      </c>
      <c r="B83" s="3" t="s">
        <v>251</v>
      </c>
      <c r="C83" s="3">
        <v>7824.44</v>
      </c>
      <c r="D83" s="16"/>
      <c r="E83" s="16" t="str">
        <f>IF(D83&lt;&gt;"",VLOOKUP(A83,'Feuille 1'!$A:$H,3,0),"")</f>
        <v/>
      </c>
      <c r="F83" s="16" t="str">
        <f>IF(D83&lt;&gt;"",VLOOKUP(A83+1,'Feuille 1'!$A:$H,3,0),"")</f>
        <v/>
      </c>
      <c r="G83" s="17" t="str">
        <f t="shared" si="9"/>
        <v/>
      </c>
      <c r="H83" s="16" t="str">
        <f t="shared" si="10"/>
        <v/>
      </c>
      <c r="I83" s="16" t="str">
        <f t="shared" si="11"/>
        <v/>
      </c>
      <c r="J83" s="16" t="str">
        <f t="shared" si="12"/>
        <v/>
      </c>
      <c r="K83" s="16" t="str">
        <f>IF(D83&lt;&gt;"",MAX(INDEX('Feuille 1'!$D:$D,MATCH(A83+23/24,'Feuille 1'!$A:$A,0)):INDEX('Feuille 1'!$D:$D,MATCH(A83,'Feuille 1'!$A:$A,0))),"")</f>
        <v/>
      </c>
      <c r="L83" s="16" t="str">
        <f>IF(D83&lt;&gt;"",MIN(INDEX('Feuille 1'!$E:$E,MATCH(A83+23/24,'Feuille 1'!$A:$A,0)):INDEX('Feuille 1'!$E:$E,MATCH(A83,'Feuille 1'!$A:$A,0))),"")</f>
        <v/>
      </c>
      <c r="M83" s="17" t="str">
        <f t="shared" si="13"/>
        <v/>
      </c>
      <c r="N83" s="17" t="str">
        <f t="shared" si="14"/>
        <v/>
      </c>
      <c r="O83" s="17" t="str">
        <f t="shared" si="15"/>
        <v/>
      </c>
      <c r="P83" s="16" t="str">
        <f t="shared" si="16"/>
        <v/>
      </c>
      <c r="R83" s="7" t="str">
        <f t="shared" si="17"/>
        <v/>
      </c>
      <c r="T83"/>
    </row>
    <row r="84" spans="1:20" x14ac:dyDescent="0.3">
      <c r="A84" s="8">
        <f>DATEVALUE(MID(B84,1,10))+(IF(RIGHT(B84,2)="PM",12,0)+MID(B84,12,2))/24</f>
        <v>43901.333333333336</v>
      </c>
      <c r="B84" s="3" t="s">
        <v>252</v>
      </c>
      <c r="C84" s="3">
        <v>7860.93</v>
      </c>
      <c r="D84" s="16"/>
      <c r="E84" s="16" t="str">
        <f>IF(D84&lt;&gt;"",VLOOKUP(A84,'Feuille 1'!$A:$H,3,0),"")</f>
        <v/>
      </c>
      <c r="F84" s="16" t="str">
        <f>IF(D84&lt;&gt;"",VLOOKUP(A84+1,'Feuille 1'!$A:$H,3,0),"")</f>
        <v/>
      </c>
      <c r="G84" s="17" t="str">
        <f t="shared" si="9"/>
        <v/>
      </c>
      <c r="H84" s="16" t="str">
        <f t="shared" si="10"/>
        <v/>
      </c>
      <c r="I84" s="16" t="str">
        <f t="shared" si="11"/>
        <v/>
      </c>
      <c r="J84" s="16" t="str">
        <f t="shared" si="12"/>
        <v/>
      </c>
      <c r="K84" s="16" t="str">
        <f>IF(D84&lt;&gt;"",MAX(INDEX('Feuille 1'!$D:$D,MATCH(A84+23/24,'Feuille 1'!$A:$A,0)):INDEX('Feuille 1'!$D:$D,MATCH(A84,'Feuille 1'!$A:$A,0))),"")</f>
        <v/>
      </c>
      <c r="L84" s="16" t="str">
        <f>IF(D84&lt;&gt;"",MIN(INDEX('Feuille 1'!$E:$E,MATCH(A84+23/24,'Feuille 1'!$A:$A,0)):INDEX('Feuille 1'!$E:$E,MATCH(A84,'Feuille 1'!$A:$A,0))),"")</f>
        <v/>
      </c>
      <c r="M84" s="17" t="str">
        <f t="shared" si="13"/>
        <v/>
      </c>
      <c r="N84" s="17" t="str">
        <f t="shared" si="14"/>
        <v/>
      </c>
      <c r="O84" s="17" t="str">
        <f t="shared" si="15"/>
        <v/>
      </c>
      <c r="P84" s="16" t="str">
        <f t="shared" si="16"/>
        <v/>
      </c>
      <c r="R84" s="7" t="str">
        <f t="shared" si="17"/>
        <v/>
      </c>
      <c r="T84"/>
    </row>
    <row r="85" spans="1:20" x14ac:dyDescent="0.3">
      <c r="A85" s="8">
        <f>DATEVALUE(MID(B85,1,10))+(IF(RIGHT(B85,2)="PM",12,0)+MID(B85,12,2))/24</f>
        <v>43901.291666666664</v>
      </c>
      <c r="B85" s="3" t="s">
        <v>253</v>
      </c>
      <c r="C85" s="3">
        <v>7823.99</v>
      </c>
      <c r="D85" s="16"/>
      <c r="E85" s="16" t="str">
        <f>IF(D85&lt;&gt;"",VLOOKUP(A85,'Feuille 1'!$A:$H,3,0),"")</f>
        <v/>
      </c>
      <c r="F85" s="16" t="str">
        <f>IF(D85&lt;&gt;"",VLOOKUP(A85+1,'Feuille 1'!$A:$H,3,0),"")</f>
        <v/>
      </c>
      <c r="G85" s="17" t="str">
        <f t="shared" si="9"/>
        <v/>
      </c>
      <c r="H85" s="16" t="str">
        <f t="shared" si="10"/>
        <v/>
      </c>
      <c r="I85" s="16" t="str">
        <f t="shared" si="11"/>
        <v/>
      </c>
      <c r="J85" s="16" t="str">
        <f t="shared" si="12"/>
        <v/>
      </c>
      <c r="K85" s="16" t="str">
        <f>IF(D85&lt;&gt;"",MAX(INDEX('Feuille 1'!$D:$D,MATCH(A85+23/24,'Feuille 1'!$A:$A,0)):INDEX('Feuille 1'!$D:$D,MATCH(A85,'Feuille 1'!$A:$A,0))),"")</f>
        <v/>
      </c>
      <c r="L85" s="16" t="str">
        <f>IF(D85&lt;&gt;"",MIN(INDEX('Feuille 1'!$E:$E,MATCH(A85+23/24,'Feuille 1'!$A:$A,0)):INDEX('Feuille 1'!$E:$E,MATCH(A85,'Feuille 1'!$A:$A,0))),"")</f>
        <v/>
      </c>
      <c r="M85" s="17" t="str">
        <f t="shared" si="13"/>
        <v/>
      </c>
      <c r="N85" s="17" t="str">
        <f t="shared" si="14"/>
        <v/>
      </c>
      <c r="O85" s="17" t="str">
        <f t="shared" si="15"/>
        <v/>
      </c>
      <c r="P85" s="16" t="str">
        <f t="shared" si="16"/>
        <v/>
      </c>
      <c r="R85" s="7" t="str">
        <f t="shared" si="17"/>
        <v/>
      </c>
      <c r="T85"/>
    </row>
    <row r="86" spans="1:20" x14ac:dyDescent="0.3">
      <c r="A86" s="8">
        <f>DATEVALUE(MID(B86,1,10))+(IF(RIGHT(B86,2)="PM",12,0)+MID(B86,12,2))/24</f>
        <v>43901.25</v>
      </c>
      <c r="B86" s="3" t="s">
        <v>254</v>
      </c>
      <c r="C86" s="3">
        <v>7851.4</v>
      </c>
      <c r="D86" s="16"/>
      <c r="E86" s="16" t="str">
        <f>IF(D86&lt;&gt;"",VLOOKUP(A86,'Feuille 1'!$A:$H,3,0),"")</f>
        <v/>
      </c>
      <c r="F86" s="16" t="str">
        <f>IF(D86&lt;&gt;"",VLOOKUP(A86+1,'Feuille 1'!$A:$H,3,0),"")</f>
        <v/>
      </c>
      <c r="G86" s="17" t="str">
        <f t="shared" si="9"/>
        <v/>
      </c>
      <c r="H86" s="16" t="str">
        <f t="shared" si="10"/>
        <v/>
      </c>
      <c r="I86" s="16" t="str">
        <f t="shared" si="11"/>
        <v/>
      </c>
      <c r="J86" s="16" t="str">
        <f t="shared" si="12"/>
        <v/>
      </c>
      <c r="K86" s="16" t="str">
        <f>IF(D86&lt;&gt;"",MAX(INDEX('Feuille 1'!$D:$D,MATCH(A86+23/24,'Feuille 1'!$A:$A,0)):INDEX('Feuille 1'!$D:$D,MATCH(A86,'Feuille 1'!$A:$A,0))),"")</f>
        <v/>
      </c>
      <c r="L86" s="16" t="str">
        <f>IF(D86&lt;&gt;"",MIN(INDEX('Feuille 1'!$E:$E,MATCH(A86+23/24,'Feuille 1'!$A:$A,0)):INDEX('Feuille 1'!$E:$E,MATCH(A86,'Feuille 1'!$A:$A,0))),"")</f>
        <v/>
      </c>
      <c r="M86" s="17" t="str">
        <f t="shared" si="13"/>
        <v/>
      </c>
      <c r="N86" s="17" t="str">
        <f t="shared" si="14"/>
        <v/>
      </c>
      <c r="O86" s="17" t="str">
        <f t="shared" si="15"/>
        <v/>
      </c>
      <c r="P86" s="16" t="str">
        <f t="shared" si="16"/>
        <v/>
      </c>
      <c r="R86" s="7" t="str">
        <f t="shared" si="17"/>
        <v/>
      </c>
      <c r="T86"/>
    </row>
    <row r="87" spans="1:20" x14ac:dyDescent="0.3">
      <c r="A87" s="8">
        <f>DATEVALUE(MID(B87,1,10))+(IF(RIGHT(B87,2)="PM",12,0)+MID(B87,12,2))/24</f>
        <v>43901.208333333336</v>
      </c>
      <c r="B87" s="3" t="s">
        <v>255</v>
      </c>
      <c r="C87" s="3">
        <v>7902.26</v>
      </c>
      <c r="D87" s="16"/>
      <c r="E87" s="16" t="str">
        <f>IF(D87&lt;&gt;"",VLOOKUP(A87,'Feuille 1'!$A:$H,3,0),"")</f>
        <v/>
      </c>
      <c r="F87" s="16" t="str">
        <f>IF(D87&lt;&gt;"",VLOOKUP(A87+1,'Feuille 1'!$A:$H,3,0),"")</f>
        <v/>
      </c>
      <c r="G87" s="17" t="str">
        <f t="shared" si="9"/>
        <v/>
      </c>
      <c r="H87" s="16" t="str">
        <f t="shared" si="10"/>
        <v/>
      </c>
      <c r="I87" s="16" t="str">
        <f t="shared" si="11"/>
        <v/>
      </c>
      <c r="J87" s="16" t="str">
        <f t="shared" si="12"/>
        <v/>
      </c>
      <c r="K87" s="16" t="str">
        <f>IF(D87&lt;&gt;"",MAX(INDEX('Feuille 1'!$D:$D,MATCH(A87+23/24,'Feuille 1'!$A:$A,0)):INDEX('Feuille 1'!$D:$D,MATCH(A87,'Feuille 1'!$A:$A,0))),"")</f>
        <v/>
      </c>
      <c r="L87" s="16" t="str">
        <f>IF(D87&lt;&gt;"",MIN(INDEX('Feuille 1'!$E:$E,MATCH(A87+23/24,'Feuille 1'!$A:$A,0)):INDEX('Feuille 1'!$E:$E,MATCH(A87,'Feuille 1'!$A:$A,0))),"")</f>
        <v/>
      </c>
      <c r="M87" s="17" t="str">
        <f t="shared" si="13"/>
        <v/>
      </c>
      <c r="N87" s="17" t="str">
        <f t="shared" si="14"/>
        <v/>
      </c>
      <c r="O87" s="17" t="str">
        <f t="shared" si="15"/>
        <v/>
      </c>
      <c r="P87" s="16" t="str">
        <f t="shared" si="16"/>
        <v/>
      </c>
      <c r="R87" s="7" t="str">
        <f t="shared" si="17"/>
        <v/>
      </c>
      <c r="T87"/>
    </row>
    <row r="88" spans="1:20" x14ac:dyDescent="0.3">
      <c r="A88" s="8">
        <f>DATEVALUE(MID(B88,1,10))+(IF(RIGHT(B88,2)="PM",12,0)+MID(B88,12,2))/24</f>
        <v>43901.166666666664</v>
      </c>
      <c r="B88" s="3" t="s">
        <v>256</v>
      </c>
      <c r="C88" s="3">
        <v>7924.78</v>
      </c>
      <c r="D88" s="16"/>
      <c r="E88" s="16" t="str">
        <f>IF(D88&lt;&gt;"",VLOOKUP(A88,'Feuille 1'!$A:$H,3,0),"")</f>
        <v/>
      </c>
      <c r="F88" s="16" t="str">
        <f>IF(D88&lt;&gt;"",VLOOKUP(A88+1,'Feuille 1'!$A:$H,3,0),"")</f>
        <v/>
      </c>
      <c r="G88" s="17" t="str">
        <f t="shared" si="9"/>
        <v/>
      </c>
      <c r="H88" s="16" t="str">
        <f t="shared" si="10"/>
        <v/>
      </c>
      <c r="I88" s="16" t="str">
        <f t="shared" si="11"/>
        <v/>
      </c>
      <c r="J88" s="16" t="str">
        <f t="shared" si="12"/>
        <v/>
      </c>
      <c r="K88" s="16" t="str">
        <f>IF(D88&lt;&gt;"",MAX(INDEX('Feuille 1'!$D:$D,MATCH(A88+23/24,'Feuille 1'!$A:$A,0)):INDEX('Feuille 1'!$D:$D,MATCH(A88,'Feuille 1'!$A:$A,0))),"")</f>
        <v/>
      </c>
      <c r="L88" s="16" t="str">
        <f>IF(D88&lt;&gt;"",MIN(INDEX('Feuille 1'!$E:$E,MATCH(A88+23/24,'Feuille 1'!$A:$A,0)):INDEX('Feuille 1'!$E:$E,MATCH(A88,'Feuille 1'!$A:$A,0))),"")</f>
        <v/>
      </c>
      <c r="M88" s="17" t="str">
        <f t="shared" si="13"/>
        <v/>
      </c>
      <c r="N88" s="17" t="str">
        <f t="shared" si="14"/>
        <v/>
      </c>
      <c r="O88" s="17" t="str">
        <f t="shared" si="15"/>
        <v/>
      </c>
      <c r="P88" s="16" t="str">
        <f t="shared" si="16"/>
        <v/>
      </c>
      <c r="R88" s="7" t="str">
        <f t="shared" si="17"/>
        <v/>
      </c>
      <c r="T88"/>
    </row>
    <row r="89" spans="1:20" x14ac:dyDescent="0.3">
      <c r="A89" s="8">
        <f>DATEVALUE(MID(B89,1,10))+(IF(RIGHT(B89,2)="PM",12,0)+MID(B89,12,2))/24</f>
        <v>43901.125</v>
      </c>
      <c r="B89" s="3" t="s">
        <v>257</v>
      </c>
      <c r="C89" s="3">
        <v>7898.3</v>
      </c>
      <c r="D89" s="16"/>
      <c r="E89" s="16" t="str">
        <f>IF(D89&lt;&gt;"",VLOOKUP(A89,'Feuille 1'!$A:$H,3,0),"")</f>
        <v/>
      </c>
      <c r="F89" s="16" t="str">
        <f>IF(D89&lt;&gt;"",VLOOKUP(A89+1,'Feuille 1'!$A:$H,3,0),"")</f>
        <v/>
      </c>
      <c r="G89" s="17" t="str">
        <f t="shared" si="9"/>
        <v/>
      </c>
      <c r="H89" s="16" t="str">
        <f t="shared" si="10"/>
        <v/>
      </c>
      <c r="I89" s="16" t="str">
        <f t="shared" si="11"/>
        <v/>
      </c>
      <c r="J89" s="16" t="str">
        <f t="shared" si="12"/>
        <v/>
      </c>
      <c r="K89" s="16" t="str">
        <f>IF(D89&lt;&gt;"",MAX(INDEX('Feuille 1'!$D:$D,MATCH(A89+23/24,'Feuille 1'!$A:$A,0)):INDEX('Feuille 1'!$D:$D,MATCH(A89,'Feuille 1'!$A:$A,0))),"")</f>
        <v/>
      </c>
      <c r="L89" s="16" t="str">
        <f>IF(D89&lt;&gt;"",MIN(INDEX('Feuille 1'!$E:$E,MATCH(A89+23/24,'Feuille 1'!$A:$A,0)):INDEX('Feuille 1'!$E:$E,MATCH(A89,'Feuille 1'!$A:$A,0))),"")</f>
        <v/>
      </c>
      <c r="M89" s="17" t="str">
        <f t="shared" si="13"/>
        <v/>
      </c>
      <c r="N89" s="17" t="str">
        <f t="shared" si="14"/>
        <v/>
      </c>
      <c r="O89" s="17" t="str">
        <f t="shared" si="15"/>
        <v/>
      </c>
      <c r="P89" s="16" t="str">
        <f t="shared" si="16"/>
        <v/>
      </c>
      <c r="R89" s="7" t="str">
        <f t="shared" si="17"/>
        <v/>
      </c>
      <c r="T89"/>
    </row>
    <row r="90" spans="1:20" x14ac:dyDescent="0.3">
      <c r="A90" s="8">
        <f>DATEVALUE(MID(B90,1,10))+(IF(RIGHT(B90,2)="PM",12,0)+MID(B90,12,2))/24</f>
        <v>43901.083333333336</v>
      </c>
      <c r="B90" s="3" t="s">
        <v>258</v>
      </c>
      <c r="C90" s="3">
        <v>7924.39</v>
      </c>
      <c r="D90" s="16"/>
      <c r="E90" s="16" t="str">
        <f>IF(D90&lt;&gt;"",VLOOKUP(A90,'Feuille 1'!$A:$H,3,0),"")</f>
        <v/>
      </c>
      <c r="F90" s="16" t="str">
        <f>IF(D90&lt;&gt;"",VLOOKUP(A90+1,'Feuille 1'!$A:$H,3,0),"")</f>
        <v/>
      </c>
      <c r="G90" s="17" t="str">
        <f t="shared" si="9"/>
        <v/>
      </c>
      <c r="H90" s="16" t="str">
        <f t="shared" si="10"/>
        <v/>
      </c>
      <c r="I90" s="16" t="str">
        <f t="shared" si="11"/>
        <v/>
      </c>
      <c r="J90" s="16" t="str">
        <f t="shared" si="12"/>
        <v/>
      </c>
      <c r="K90" s="16" t="str">
        <f>IF(D90&lt;&gt;"",MAX(INDEX('Feuille 1'!$D:$D,MATCH(A90+23/24,'Feuille 1'!$A:$A,0)):INDEX('Feuille 1'!$D:$D,MATCH(A90,'Feuille 1'!$A:$A,0))),"")</f>
        <v/>
      </c>
      <c r="L90" s="16" t="str">
        <f>IF(D90&lt;&gt;"",MIN(INDEX('Feuille 1'!$E:$E,MATCH(A90+23/24,'Feuille 1'!$A:$A,0)):INDEX('Feuille 1'!$E:$E,MATCH(A90,'Feuille 1'!$A:$A,0))),"")</f>
        <v/>
      </c>
      <c r="M90" s="17" t="str">
        <f t="shared" si="13"/>
        <v/>
      </c>
      <c r="N90" s="17" t="str">
        <f t="shared" si="14"/>
        <v/>
      </c>
      <c r="O90" s="17" t="str">
        <f t="shared" si="15"/>
        <v/>
      </c>
      <c r="P90" s="16" t="str">
        <f t="shared" si="16"/>
        <v/>
      </c>
      <c r="R90" s="7" t="str">
        <f t="shared" si="17"/>
        <v/>
      </c>
      <c r="T90"/>
    </row>
    <row r="91" spans="1:20" x14ac:dyDescent="0.3">
      <c r="A91" s="8">
        <f>DATEVALUE(MID(B91,1,10))+(IF(RIGHT(B91,2)="PM",12,0)+MID(B91,12,2))/24</f>
        <v>43901.041666666664</v>
      </c>
      <c r="B91" s="3" t="s">
        <v>259</v>
      </c>
      <c r="C91" s="3">
        <v>7940.48</v>
      </c>
      <c r="D91" s="16"/>
      <c r="E91" s="16" t="str">
        <f>IF(D91&lt;&gt;"",VLOOKUP(A91,'Feuille 1'!$A:$H,3,0),"")</f>
        <v/>
      </c>
      <c r="F91" s="16" t="str">
        <f>IF(D91&lt;&gt;"",VLOOKUP(A91+1,'Feuille 1'!$A:$H,3,0),"")</f>
        <v/>
      </c>
      <c r="G91" s="17" t="str">
        <f t="shared" si="9"/>
        <v/>
      </c>
      <c r="H91" s="16" t="str">
        <f t="shared" si="10"/>
        <v/>
      </c>
      <c r="I91" s="16" t="str">
        <f t="shared" si="11"/>
        <v/>
      </c>
      <c r="J91" s="16" t="str">
        <f t="shared" si="12"/>
        <v/>
      </c>
      <c r="K91" s="16" t="str">
        <f>IF(D91&lt;&gt;"",MAX(INDEX('Feuille 1'!$D:$D,MATCH(A91+23/24,'Feuille 1'!$A:$A,0)):INDEX('Feuille 1'!$D:$D,MATCH(A91,'Feuille 1'!$A:$A,0))),"")</f>
        <v/>
      </c>
      <c r="L91" s="16" t="str">
        <f>IF(D91&lt;&gt;"",MIN(INDEX('Feuille 1'!$E:$E,MATCH(A91+23/24,'Feuille 1'!$A:$A,0)):INDEX('Feuille 1'!$E:$E,MATCH(A91,'Feuille 1'!$A:$A,0))),"")</f>
        <v/>
      </c>
      <c r="M91" s="17" t="str">
        <f t="shared" si="13"/>
        <v/>
      </c>
      <c r="N91" s="17" t="str">
        <f t="shared" si="14"/>
        <v/>
      </c>
      <c r="O91" s="17" t="str">
        <f t="shared" si="15"/>
        <v/>
      </c>
      <c r="P91" s="16" t="str">
        <f t="shared" si="16"/>
        <v/>
      </c>
      <c r="R91" s="7" t="str">
        <f t="shared" si="17"/>
        <v/>
      </c>
      <c r="T91"/>
    </row>
    <row r="92" spans="1:20" x14ac:dyDescent="0.3">
      <c r="A92" s="8">
        <f>DATEVALUE(MID(B92,1,10))+(IF(RIGHT(B92,2)="PM",12,0)+MID(B92,12,2))/24</f>
        <v>43901.5</v>
      </c>
      <c r="B92" s="3" t="s">
        <v>260</v>
      </c>
      <c r="C92" s="3">
        <v>7894.56</v>
      </c>
      <c r="D92" s="16"/>
      <c r="E92" s="16" t="str">
        <f>IF(D92&lt;&gt;"",VLOOKUP(A92,'Feuille 1'!$A:$H,3,0),"")</f>
        <v/>
      </c>
      <c r="F92" s="16" t="str">
        <f>IF(D92&lt;&gt;"",VLOOKUP(A92+1,'Feuille 1'!$A:$H,3,0),"")</f>
        <v/>
      </c>
      <c r="G92" s="17" t="str">
        <f t="shared" si="9"/>
        <v/>
      </c>
      <c r="H92" s="16" t="str">
        <f t="shared" si="10"/>
        <v/>
      </c>
      <c r="I92" s="16" t="str">
        <f t="shared" si="11"/>
        <v/>
      </c>
      <c r="J92" s="16" t="str">
        <f t="shared" si="12"/>
        <v/>
      </c>
      <c r="K92" s="16" t="str">
        <f>IF(D92&lt;&gt;"",MAX(INDEX('Feuille 1'!$D:$D,MATCH(A92+23/24,'Feuille 1'!$A:$A,0)):INDEX('Feuille 1'!$D:$D,MATCH(A92,'Feuille 1'!$A:$A,0))),"")</f>
        <v/>
      </c>
      <c r="L92" s="16" t="str">
        <f>IF(D92&lt;&gt;"",MIN(INDEX('Feuille 1'!$E:$E,MATCH(A92+23/24,'Feuille 1'!$A:$A,0)):INDEX('Feuille 1'!$E:$E,MATCH(A92,'Feuille 1'!$A:$A,0))),"")</f>
        <v/>
      </c>
      <c r="M92" s="17" t="str">
        <f t="shared" si="13"/>
        <v/>
      </c>
      <c r="N92" s="17" t="str">
        <f t="shared" si="14"/>
        <v/>
      </c>
      <c r="O92" s="17" t="str">
        <f t="shared" si="15"/>
        <v/>
      </c>
      <c r="P92" s="16" t="str">
        <f t="shared" si="16"/>
        <v/>
      </c>
      <c r="R92" s="7" t="str">
        <f t="shared" si="17"/>
        <v/>
      </c>
      <c r="T92"/>
    </row>
    <row r="93" spans="1:20" x14ac:dyDescent="0.3">
      <c r="A93" s="8">
        <f>DATEVALUE(MID(B93,1,10))+(IF(RIGHT(B93,2)="PM",12,0)+MID(B93,12,2))/24</f>
        <v>43900.958333333336</v>
      </c>
      <c r="B93" s="3" t="s">
        <v>261</v>
      </c>
      <c r="C93" s="3">
        <v>7961.85</v>
      </c>
      <c r="D93" s="16"/>
      <c r="E93" s="16" t="str">
        <f>IF(D93&lt;&gt;"",VLOOKUP(A93,'Feuille 1'!$A:$H,3,0),"")</f>
        <v/>
      </c>
      <c r="F93" s="16" t="str">
        <f>IF(D93&lt;&gt;"",VLOOKUP(A93+1,'Feuille 1'!$A:$H,3,0),"")</f>
        <v/>
      </c>
      <c r="G93" s="17" t="str">
        <f t="shared" si="9"/>
        <v/>
      </c>
      <c r="H93" s="16" t="str">
        <f t="shared" si="10"/>
        <v/>
      </c>
      <c r="I93" s="16" t="str">
        <f t="shared" si="11"/>
        <v/>
      </c>
      <c r="J93" s="16" t="str">
        <f t="shared" si="12"/>
        <v/>
      </c>
      <c r="K93" s="16" t="str">
        <f>IF(D93&lt;&gt;"",MAX(INDEX('Feuille 1'!$D:$D,MATCH(A93+23/24,'Feuille 1'!$A:$A,0)):INDEX('Feuille 1'!$D:$D,MATCH(A93,'Feuille 1'!$A:$A,0))),"")</f>
        <v/>
      </c>
      <c r="L93" s="16" t="str">
        <f>IF(D93&lt;&gt;"",MIN(INDEX('Feuille 1'!$E:$E,MATCH(A93+23/24,'Feuille 1'!$A:$A,0)):INDEX('Feuille 1'!$E:$E,MATCH(A93,'Feuille 1'!$A:$A,0))),"")</f>
        <v/>
      </c>
      <c r="M93" s="17" t="str">
        <f t="shared" si="13"/>
        <v/>
      </c>
      <c r="N93" s="17" t="str">
        <f t="shared" si="14"/>
        <v/>
      </c>
      <c r="O93" s="17" t="str">
        <f t="shared" si="15"/>
        <v/>
      </c>
      <c r="P93" s="16" t="str">
        <f t="shared" si="16"/>
        <v/>
      </c>
      <c r="R93" s="7" t="str">
        <f t="shared" si="17"/>
        <v/>
      </c>
      <c r="T93"/>
    </row>
    <row r="94" spans="1:20" x14ac:dyDescent="0.3">
      <c r="A94" s="8">
        <f>DATEVALUE(MID(B94,1,10))+(IF(RIGHT(B94,2)="PM",12,0)+MID(B94,12,2))/24</f>
        <v>43900.916666666664</v>
      </c>
      <c r="B94" s="3" t="s">
        <v>262</v>
      </c>
      <c r="C94" s="3">
        <v>7968.97</v>
      </c>
      <c r="D94" s="16"/>
      <c r="E94" s="16" t="str">
        <f>IF(D94&lt;&gt;"",VLOOKUP(A94,'Feuille 1'!$A:$H,3,0),"")</f>
        <v/>
      </c>
      <c r="F94" s="16" t="str">
        <f>IF(D94&lt;&gt;"",VLOOKUP(A94+1,'Feuille 1'!$A:$H,3,0),"")</f>
        <v/>
      </c>
      <c r="G94" s="17" t="str">
        <f t="shared" si="9"/>
        <v/>
      </c>
      <c r="H94" s="16" t="str">
        <f t="shared" si="10"/>
        <v/>
      </c>
      <c r="I94" s="16" t="str">
        <f t="shared" si="11"/>
        <v/>
      </c>
      <c r="J94" s="16" t="str">
        <f t="shared" si="12"/>
        <v/>
      </c>
      <c r="K94" s="16" t="str">
        <f>IF(D94&lt;&gt;"",MAX(INDEX('Feuille 1'!$D:$D,MATCH(A94+23/24,'Feuille 1'!$A:$A,0)):INDEX('Feuille 1'!$D:$D,MATCH(A94,'Feuille 1'!$A:$A,0))),"")</f>
        <v/>
      </c>
      <c r="L94" s="16" t="str">
        <f>IF(D94&lt;&gt;"",MIN(INDEX('Feuille 1'!$E:$E,MATCH(A94+23/24,'Feuille 1'!$A:$A,0)):INDEX('Feuille 1'!$E:$E,MATCH(A94,'Feuille 1'!$A:$A,0))),"")</f>
        <v/>
      </c>
      <c r="M94" s="17" t="str">
        <f t="shared" si="13"/>
        <v/>
      </c>
      <c r="N94" s="17" t="str">
        <f t="shared" si="14"/>
        <v/>
      </c>
      <c r="O94" s="17" t="str">
        <f t="shared" si="15"/>
        <v/>
      </c>
      <c r="P94" s="16" t="str">
        <f t="shared" si="16"/>
        <v/>
      </c>
      <c r="R94" s="7" t="str">
        <f t="shared" si="17"/>
        <v/>
      </c>
      <c r="T94"/>
    </row>
    <row r="95" spans="1:20" x14ac:dyDescent="0.3">
      <c r="A95" s="8">
        <f>DATEVALUE(MID(B95,1,10))+(IF(RIGHT(B95,2)="PM",12,0)+MID(B95,12,2))/24</f>
        <v>43900.875</v>
      </c>
      <c r="B95" s="3" t="s">
        <v>263</v>
      </c>
      <c r="C95" s="3">
        <v>7990.11</v>
      </c>
      <c r="D95" s="16"/>
      <c r="E95" s="16" t="str">
        <f>IF(D95&lt;&gt;"",VLOOKUP(A95,'Feuille 1'!$A:$H,3,0),"")</f>
        <v/>
      </c>
      <c r="F95" s="16" t="str">
        <f>IF(D95&lt;&gt;"",VLOOKUP(A95+1,'Feuille 1'!$A:$H,3,0),"")</f>
        <v/>
      </c>
      <c r="G95" s="17" t="str">
        <f t="shared" si="9"/>
        <v/>
      </c>
      <c r="H95" s="16" t="str">
        <f t="shared" si="10"/>
        <v/>
      </c>
      <c r="I95" s="16" t="str">
        <f t="shared" si="11"/>
        <v/>
      </c>
      <c r="J95" s="16" t="str">
        <f t="shared" si="12"/>
        <v/>
      </c>
      <c r="K95" s="16" t="str">
        <f>IF(D95&lt;&gt;"",MAX(INDEX('Feuille 1'!$D:$D,MATCH(A95+23/24,'Feuille 1'!$A:$A,0)):INDEX('Feuille 1'!$D:$D,MATCH(A95,'Feuille 1'!$A:$A,0))),"")</f>
        <v/>
      </c>
      <c r="L95" s="16" t="str">
        <f>IF(D95&lt;&gt;"",MIN(INDEX('Feuille 1'!$E:$E,MATCH(A95+23/24,'Feuille 1'!$A:$A,0)):INDEX('Feuille 1'!$E:$E,MATCH(A95,'Feuille 1'!$A:$A,0))),"")</f>
        <v/>
      </c>
      <c r="M95" s="17" t="str">
        <f t="shared" si="13"/>
        <v/>
      </c>
      <c r="N95" s="17" t="str">
        <f t="shared" si="14"/>
        <v/>
      </c>
      <c r="O95" s="17" t="str">
        <f t="shared" si="15"/>
        <v/>
      </c>
      <c r="P95" s="16" t="str">
        <f t="shared" si="16"/>
        <v/>
      </c>
      <c r="R95" s="7" t="str">
        <f t="shared" si="17"/>
        <v/>
      </c>
      <c r="T95"/>
    </row>
    <row r="96" spans="1:20" x14ac:dyDescent="0.3">
      <c r="A96" s="8">
        <f>DATEVALUE(MID(B96,1,10))+(IF(RIGHT(B96,2)="PM",12,0)+MID(B96,12,2))/24</f>
        <v>43900.833333333336</v>
      </c>
      <c r="B96" s="3" t="s">
        <v>264</v>
      </c>
      <c r="C96" s="3">
        <v>7978.8</v>
      </c>
      <c r="D96" s="16"/>
      <c r="E96" s="16" t="str">
        <f>IF(D96&lt;&gt;"",VLOOKUP(A96,'Feuille 1'!$A:$H,3,0),"")</f>
        <v/>
      </c>
      <c r="F96" s="16" t="str">
        <f>IF(D96&lt;&gt;"",VLOOKUP(A96+1,'Feuille 1'!$A:$H,3,0),"")</f>
        <v/>
      </c>
      <c r="G96" s="17" t="str">
        <f t="shared" si="9"/>
        <v/>
      </c>
      <c r="H96" s="16" t="str">
        <f t="shared" si="10"/>
        <v/>
      </c>
      <c r="I96" s="16" t="str">
        <f t="shared" si="11"/>
        <v/>
      </c>
      <c r="J96" s="16" t="str">
        <f t="shared" si="12"/>
        <v/>
      </c>
      <c r="K96" s="16" t="str">
        <f>IF(D96&lt;&gt;"",MAX(INDEX('Feuille 1'!$D:$D,MATCH(A96+23/24,'Feuille 1'!$A:$A,0)):INDEX('Feuille 1'!$D:$D,MATCH(A96,'Feuille 1'!$A:$A,0))),"")</f>
        <v/>
      </c>
      <c r="L96" s="16" t="str">
        <f>IF(D96&lt;&gt;"",MIN(INDEX('Feuille 1'!$E:$E,MATCH(A96+23/24,'Feuille 1'!$A:$A,0)):INDEX('Feuille 1'!$E:$E,MATCH(A96,'Feuille 1'!$A:$A,0))),"")</f>
        <v/>
      </c>
      <c r="M96" s="17" t="str">
        <f t="shared" si="13"/>
        <v/>
      </c>
      <c r="N96" s="17" t="str">
        <f t="shared" si="14"/>
        <v/>
      </c>
      <c r="O96" s="17" t="str">
        <f t="shared" si="15"/>
        <v/>
      </c>
      <c r="P96" s="16" t="str">
        <f t="shared" si="16"/>
        <v/>
      </c>
      <c r="R96" s="7" t="str">
        <f t="shared" si="17"/>
        <v/>
      </c>
      <c r="T96"/>
    </row>
    <row r="97" spans="1:20" x14ac:dyDescent="0.3">
      <c r="A97" s="8">
        <f>DATEVALUE(MID(B97,1,10))+(IF(RIGHT(B97,2)="PM",12,0)+MID(B97,12,2))/24</f>
        <v>43900.791666666664</v>
      </c>
      <c r="B97" s="3" t="s">
        <v>265</v>
      </c>
      <c r="C97" s="3">
        <v>7865.51</v>
      </c>
      <c r="D97" s="16"/>
      <c r="E97" s="16" t="str">
        <f>IF(D97&lt;&gt;"",VLOOKUP(A97,'Feuille 1'!$A:$H,3,0),"")</f>
        <v/>
      </c>
      <c r="F97" s="16" t="str">
        <f>IF(D97&lt;&gt;"",VLOOKUP(A97+1,'Feuille 1'!$A:$H,3,0),"")</f>
        <v/>
      </c>
      <c r="G97" s="17" t="str">
        <f t="shared" si="9"/>
        <v/>
      </c>
      <c r="H97" s="16" t="str">
        <f t="shared" si="10"/>
        <v/>
      </c>
      <c r="I97" s="16" t="str">
        <f t="shared" si="11"/>
        <v/>
      </c>
      <c r="J97" s="16" t="str">
        <f t="shared" si="12"/>
        <v/>
      </c>
      <c r="K97" s="16" t="str">
        <f>IF(D97&lt;&gt;"",MAX(INDEX('Feuille 1'!$D:$D,MATCH(A97+23/24,'Feuille 1'!$A:$A,0)):INDEX('Feuille 1'!$D:$D,MATCH(A97,'Feuille 1'!$A:$A,0))),"")</f>
        <v/>
      </c>
      <c r="L97" s="16" t="str">
        <f>IF(D97&lt;&gt;"",MIN(INDEX('Feuille 1'!$E:$E,MATCH(A97+23/24,'Feuille 1'!$A:$A,0)):INDEX('Feuille 1'!$E:$E,MATCH(A97,'Feuille 1'!$A:$A,0))),"")</f>
        <v/>
      </c>
      <c r="M97" s="17" t="str">
        <f t="shared" si="13"/>
        <v/>
      </c>
      <c r="N97" s="17" t="str">
        <f t="shared" si="14"/>
        <v/>
      </c>
      <c r="O97" s="17" t="str">
        <f t="shared" si="15"/>
        <v/>
      </c>
      <c r="P97" s="16" t="str">
        <f t="shared" si="16"/>
        <v/>
      </c>
      <c r="R97" s="7" t="str">
        <f t="shared" si="17"/>
        <v/>
      </c>
      <c r="T97"/>
    </row>
    <row r="98" spans="1:20" x14ac:dyDescent="0.3">
      <c r="A98" s="8">
        <f>DATEVALUE(MID(B98,1,10))+(IF(RIGHT(B98,2)="PM",12,0)+MID(B98,12,2))/24</f>
        <v>43900.75</v>
      </c>
      <c r="B98" s="3" t="s">
        <v>266</v>
      </c>
      <c r="C98" s="3">
        <v>7869.9</v>
      </c>
      <c r="D98" s="16"/>
      <c r="E98" s="16" t="str">
        <f>IF(D98&lt;&gt;"",VLOOKUP(A98,'Feuille 1'!$A:$H,3,0),"")</f>
        <v/>
      </c>
      <c r="F98" s="16" t="str">
        <f>IF(D98&lt;&gt;"",VLOOKUP(A98+1,'Feuille 1'!$A:$H,3,0),"")</f>
        <v/>
      </c>
      <c r="G98" s="17" t="str">
        <f t="shared" si="9"/>
        <v/>
      </c>
      <c r="H98" s="16" t="str">
        <f t="shared" si="10"/>
        <v/>
      </c>
      <c r="I98" s="16" t="str">
        <f t="shared" si="11"/>
        <v/>
      </c>
      <c r="J98" s="16" t="str">
        <f t="shared" si="12"/>
        <v/>
      </c>
      <c r="K98" s="16" t="str">
        <f>IF(D98&lt;&gt;"",MAX(INDEX('Feuille 1'!$D:$D,MATCH(A98+23/24,'Feuille 1'!$A:$A,0)):INDEX('Feuille 1'!$D:$D,MATCH(A98,'Feuille 1'!$A:$A,0))),"")</f>
        <v/>
      </c>
      <c r="L98" s="16" t="str">
        <f>IF(D98&lt;&gt;"",MIN(INDEX('Feuille 1'!$E:$E,MATCH(A98+23/24,'Feuille 1'!$A:$A,0)):INDEX('Feuille 1'!$E:$E,MATCH(A98,'Feuille 1'!$A:$A,0))),"")</f>
        <v/>
      </c>
      <c r="M98" s="17" t="str">
        <f t="shared" si="13"/>
        <v/>
      </c>
      <c r="N98" s="17" t="str">
        <f t="shared" si="14"/>
        <v/>
      </c>
      <c r="O98" s="17" t="str">
        <f t="shared" si="15"/>
        <v/>
      </c>
      <c r="P98" s="16" t="str">
        <f t="shared" si="16"/>
        <v/>
      </c>
      <c r="R98" s="7" t="str">
        <f t="shared" si="17"/>
        <v/>
      </c>
      <c r="T98"/>
    </row>
    <row r="99" spans="1:20" x14ac:dyDescent="0.3">
      <c r="A99" s="8">
        <f>DATEVALUE(MID(B99,1,10))+(IF(RIGHT(B99,2)="PM",12,0)+MID(B99,12,2))/24</f>
        <v>43900.708333333336</v>
      </c>
      <c r="B99" s="3" t="s">
        <v>267</v>
      </c>
      <c r="C99" s="3">
        <v>7843.55</v>
      </c>
      <c r="D99" s="16"/>
      <c r="E99" s="16" t="str">
        <f>IF(D99&lt;&gt;"",VLOOKUP(A99,'Feuille 1'!$A:$H,3,0),"")</f>
        <v/>
      </c>
      <c r="F99" s="16" t="str">
        <f>IF(D99&lt;&gt;"",VLOOKUP(A99+1,'Feuille 1'!$A:$H,3,0),"")</f>
        <v/>
      </c>
      <c r="G99" s="17" t="str">
        <f t="shared" si="9"/>
        <v/>
      </c>
      <c r="H99" s="16" t="str">
        <f t="shared" si="10"/>
        <v/>
      </c>
      <c r="I99" s="16" t="str">
        <f t="shared" si="11"/>
        <v/>
      </c>
      <c r="J99" s="16" t="str">
        <f t="shared" si="12"/>
        <v/>
      </c>
      <c r="K99" s="16" t="str">
        <f>IF(D99&lt;&gt;"",MAX(INDEX('Feuille 1'!$D:$D,MATCH(A99+23/24,'Feuille 1'!$A:$A,0)):INDEX('Feuille 1'!$D:$D,MATCH(A99,'Feuille 1'!$A:$A,0))),"")</f>
        <v/>
      </c>
      <c r="L99" s="16" t="str">
        <f>IF(D99&lt;&gt;"",MIN(INDEX('Feuille 1'!$E:$E,MATCH(A99+23/24,'Feuille 1'!$A:$A,0)):INDEX('Feuille 1'!$E:$E,MATCH(A99,'Feuille 1'!$A:$A,0))),"")</f>
        <v/>
      </c>
      <c r="M99" s="17" t="str">
        <f t="shared" si="13"/>
        <v/>
      </c>
      <c r="N99" s="17" t="str">
        <f t="shared" si="14"/>
        <v/>
      </c>
      <c r="O99" s="17" t="str">
        <f t="shared" si="15"/>
        <v/>
      </c>
      <c r="P99" s="16" t="str">
        <f t="shared" si="16"/>
        <v/>
      </c>
      <c r="R99" s="7" t="str">
        <f t="shared" si="17"/>
        <v/>
      </c>
      <c r="T99"/>
    </row>
    <row r="100" spans="1:20" x14ac:dyDescent="0.3">
      <c r="A100" s="8">
        <f>DATEVALUE(MID(B100,1,10))+(IF(RIGHT(B100,2)="PM",12,0)+MID(B100,12,2))/24</f>
        <v>43900.666666666664</v>
      </c>
      <c r="B100" s="3" t="s">
        <v>268</v>
      </c>
      <c r="C100" s="3">
        <v>7767.28</v>
      </c>
      <c r="D100" s="16"/>
      <c r="E100" s="16" t="str">
        <f>IF(D100&lt;&gt;"",VLOOKUP(A100,'Feuille 1'!$A:$H,3,0),"")</f>
        <v/>
      </c>
      <c r="F100" s="16" t="str">
        <f>IF(D100&lt;&gt;"",VLOOKUP(A100+1,'Feuille 1'!$A:$H,3,0),"")</f>
        <v/>
      </c>
      <c r="G100" s="17" t="str">
        <f t="shared" si="9"/>
        <v/>
      </c>
      <c r="H100" s="16" t="str">
        <f t="shared" si="10"/>
        <v/>
      </c>
      <c r="I100" s="16" t="str">
        <f t="shared" si="11"/>
        <v/>
      </c>
      <c r="J100" s="16" t="str">
        <f t="shared" si="12"/>
        <v/>
      </c>
      <c r="K100" s="16" t="str">
        <f>IF(D100&lt;&gt;"",MAX(INDEX('Feuille 1'!$D:$D,MATCH(A100+23/24,'Feuille 1'!$A:$A,0)):INDEX('Feuille 1'!$D:$D,MATCH(A100,'Feuille 1'!$A:$A,0))),"")</f>
        <v/>
      </c>
      <c r="L100" s="16" t="str">
        <f>IF(D100&lt;&gt;"",MIN(INDEX('Feuille 1'!$E:$E,MATCH(A100+23/24,'Feuille 1'!$A:$A,0)):INDEX('Feuille 1'!$E:$E,MATCH(A100,'Feuille 1'!$A:$A,0))),"")</f>
        <v/>
      </c>
      <c r="M100" s="17" t="str">
        <f t="shared" si="13"/>
        <v/>
      </c>
      <c r="N100" s="17" t="str">
        <f t="shared" si="14"/>
        <v/>
      </c>
      <c r="O100" s="17" t="str">
        <f t="shared" si="15"/>
        <v/>
      </c>
      <c r="P100" s="16" t="str">
        <f t="shared" si="16"/>
        <v/>
      </c>
      <c r="R100" s="7" t="str">
        <f t="shared" si="17"/>
        <v/>
      </c>
      <c r="T100"/>
    </row>
    <row r="101" spans="1:20" x14ac:dyDescent="0.3">
      <c r="A101" s="8">
        <f>DATEVALUE(MID(B101,1,10))+(IF(RIGHT(B101,2)="PM",12,0)+MID(B101,12,2))/24</f>
        <v>43900.625</v>
      </c>
      <c r="B101" s="3" t="s">
        <v>269</v>
      </c>
      <c r="C101" s="3">
        <v>8040.88</v>
      </c>
      <c r="D101" s="16"/>
      <c r="E101" s="16" t="str">
        <f>IF(D101&lt;&gt;"",VLOOKUP(A101,'Feuille 1'!$A:$H,3,0),"")</f>
        <v/>
      </c>
      <c r="F101" s="16" t="str">
        <f>IF(D101&lt;&gt;"",VLOOKUP(A101+1,'Feuille 1'!$A:$H,3,0),"")</f>
        <v/>
      </c>
      <c r="G101" s="17" t="str">
        <f t="shared" si="9"/>
        <v/>
      </c>
      <c r="H101" s="16" t="str">
        <f t="shared" si="10"/>
        <v/>
      </c>
      <c r="I101" s="16" t="str">
        <f t="shared" si="11"/>
        <v/>
      </c>
      <c r="J101" s="16" t="str">
        <f t="shared" si="12"/>
        <v/>
      </c>
      <c r="K101" s="16" t="str">
        <f>IF(D101&lt;&gt;"",MAX(INDEX('Feuille 1'!$D:$D,MATCH(A101+23/24,'Feuille 1'!$A:$A,0)):INDEX('Feuille 1'!$D:$D,MATCH(A101,'Feuille 1'!$A:$A,0))),"")</f>
        <v/>
      </c>
      <c r="L101" s="16" t="str">
        <f>IF(D101&lt;&gt;"",MIN(INDEX('Feuille 1'!$E:$E,MATCH(A101+23/24,'Feuille 1'!$A:$A,0)):INDEX('Feuille 1'!$E:$E,MATCH(A101,'Feuille 1'!$A:$A,0))),"")</f>
        <v/>
      </c>
      <c r="M101" s="17" t="str">
        <f t="shared" si="13"/>
        <v/>
      </c>
      <c r="N101" s="17" t="str">
        <f t="shared" si="14"/>
        <v/>
      </c>
      <c r="O101" s="17" t="str">
        <f t="shared" si="15"/>
        <v/>
      </c>
      <c r="P101" s="16" t="str">
        <f t="shared" si="16"/>
        <v/>
      </c>
      <c r="R101" s="7" t="str">
        <f t="shared" si="17"/>
        <v/>
      </c>
      <c r="T101"/>
    </row>
    <row r="102" spans="1:20" x14ac:dyDescent="0.3">
      <c r="A102" s="8">
        <f>DATEVALUE(MID(B102,1,10))+(IF(RIGHT(B102,2)="PM",12,0)+MID(B102,12,2))/24</f>
        <v>43900.583333333336</v>
      </c>
      <c r="B102" s="3" t="s">
        <v>270</v>
      </c>
      <c r="C102" s="3">
        <v>8059.03</v>
      </c>
      <c r="D102" s="16"/>
      <c r="E102" s="16" t="str">
        <f>IF(D102&lt;&gt;"",VLOOKUP(A102,'Feuille 1'!$A:$H,3,0),"")</f>
        <v/>
      </c>
      <c r="F102" s="16" t="str">
        <f>IF(D102&lt;&gt;"",VLOOKUP(A102+1,'Feuille 1'!$A:$H,3,0),"")</f>
        <v/>
      </c>
      <c r="G102" s="17" t="str">
        <f t="shared" si="9"/>
        <v/>
      </c>
      <c r="H102" s="16" t="str">
        <f t="shared" si="10"/>
        <v/>
      </c>
      <c r="I102" s="16" t="str">
        <f t="shared" si="11"/>
        <v/>
      </c>
      <c r="J102" s="16" t="str">
        <f t="shared" si="12"/>
        <v/>
      </c>
      <c r="K102" s="16" t="str">
        <f>IF(D102&lt;&gt;"",MAX(INDEX('Feuille 1'!$D:$D,MATCH(A102+23/24,'Feuille 1'!$A:$A,0)):INDEX('Feuille 1'!$D:$D,MATCH(A102,'Feuille 1'!$A:$A,0))),"")</f>
        <v/>
      </c>
      <c r="L102" s="16" t="str">
        <f>IF(D102&lt;&gt;"",MIN(INDEX('Feuille 1'!$E:$E,MATCH(A102+23/24,'Feuille 1'!$A:$A,0)):INDEX('Feuille 1'!$E:$E,MATCH(A102,'Feuille 1'!$A:$A,0))),"")</f>
        <v/>
      </c>
      <c r="M102" s="17" t="str">
        <f t="shared" si="13"/>
        <v/>
      </c>
      <c r="N102" s="17" t="str">
        <f t="shared" si="14"/>
        <v/>
      </c>
      <c r="O102" s="17" t="str">
        <f t="shared" si="15"/>
        <v/>
      </c>
      <c r="P102" s="16" t="str">
        <f t="shared" si="16"/>
        <v/>
      </c>
      <c r="R102" s="7" t="str">
        <f t="shared" si="17"/>
        <v/>
      </c>
      <c r="T102"/>
    </row>
    <row r="103" spans="1:20" x14ac:dyDescent="0.3">
      <c r="A103" s="8">
        <f>DATEVALUE(MID(B103,1,10))+(IF(RIGHT(B103,2)="PM",12,0)+MID(B103,12,2))/24</f>
        <v>43900.541666666664</v>
      </c>
      <c r="B103" s="3" t="s">
        <v>271</v>
      </c>
      <c r="C103" s="3">
        <v>8133.82</v>
      </c>
      <c r="D103" s="16"/>
      <c r="E103" s="16" t="str">
        <f>IF(D103&lt;&gt;"",VLOOKUP(A103,'Feuille 1'!$A:$H,3,0),"")</f>
        <v/>
      </c>
      <c r="F103" s="16" t="str">
        <f>IF(D103&lt;&gt;"",VLOOKUP(A103+1,'Feuille 1'!$A:$H,3,0),"")</f>
        <v/>
      </c>
      <c r="G103" s="17" t="str">
        <f t="shared" si="9"/>
        <v/>
      </c>
      <c r="H103" s="16" t="str">
        <f t="shared" si="10"/>
        <v/>
      </c>
      <c r="I103" s="16" t="str">
        <f t="shared" si="11"/>
        <v/>
      </c>
      <c r="J103" s="16" t="str">
        <f t="shared" si="12"/>
        <v/>
      </c>
      <c r="K103" s="16" t="str">
        <f>IF(D103&lt;&gt;"",MAX(INDEX('Feuille 1'!$D:$D,MATCH(A103+23/24,'Feuille 1'!$A:$A,0)):INDEX('Feuille 1'!$D:$D,MATCH(A103,'Feuille 1'!$A:$A,0))),"")</f>
        <v/>
      </c>
      <c r="L103" s="16" t="str">
        <f>IF(D103&lt;&gt;"",MIN(INDEX('Feuille 1'!$E:$E,MATCH(A103+23/24,'Feuille 1'!$A:$A,0)):INDEX('Feuille 1'!$E:$E,MATCH(A103,'Feuille 1'!$A:$A,0))),"")</f>
        <v/>
      </c>
      <c r="M103" s="17" t="str">
        <f t="shared" si="13"/>
        <v/>
      </c>
      <c r="N103" s="17" t="str">
        <f t="shared" si="14"/>
        <v/>
      </c>
      <c r="O103" s="17" t="str">
        <f t="shared" si="15"/>
        <v/>
      </c>
      <c r="P103" s="16" t="str">
        <f t="shared" si="16"/>
        <v/>
      </c>
      <c r="R103" s="7" t="str">
        <f t="shared" si="17"/>
        <v/>
      </c>
      <c r="T103"/>
    </row>
    <row r="104" spans="1:20" x14ac:dyDescent="0.3">
      <c r="A104" s="8">
        <f>DATEVALUE(MID(B104,1,10))+(IF(RIGHT(B104,2)="PM",12,0)+MID(B104,12,2))/24</f>
        <v>43901</v>
      </c>
      <c r="B104" s="3" t="s">
        <v>272</v>
      </c>
      <c r="C104" s="3">
        <v>8065.02</v>
      </c>
      <c r="D104" s="16"/>
      <c r="E104" s="16" t="str">
        <f>IF(D104&lt;&gt;"",VLOOKUP(A104,'Feuille 1'!$A:$H,3,0),"")</f>
        <v/>
      </c>
      <c r="F104" s="16" t="str">
        <f>IF(D104&lt;&gt;"",VLOOKUP(A104+1,'Feuille 1'!$A:$H,3,0),"")</f>
        <v/>
      </c>
      <c r="G104" s="17" t="str">
        <f t="shared" si="9"/>
        <v/>
      </c>
      <c r="H104" s="16" t="str">
        <f t="shared" si="10"/>
        <v/>
      </c>
      <c r="I104" s="16" t="str">
        <f t="shared" si="11"/>
        <v/>
      </c>
      <c r="J104" s="16" t="str">
        <f t="shared" si="12"/>
        <v/>
      </c>
      <c r="K104" s="16" t="str">
        <f>IF(D104&lt;&gt;"",MAX(INDEX('Feuille 1'!$D:$D,MATCH(A104+23/24,'Feuille 1'!$A:$A,0)):INDEX('Feuille 1'!$D:$D,MATCH(A104,'Feuille 1'!$A:$A,0))),"")</f>
        <v/>
      </c>
      <c r="L104" s="16" t="str">
        <f>IF(D104&lt;&gt;"",MIN(INDEX('Feuille 1'!$E:$E,MATCH(A104+23/24,'Feuille 1'!$A:$A,0)):INDEX('Feuille 1'!$E:$E,MATCH(A104,'Feuille 1'!$A:$A,0))),"")</f>
        <v/>
      </c>
      <c r="M104" s="17" t="str">
        <f t="shared" si="13"/>
        <v/>
      </c>
      <c r="N104" s="17" t="str">
        <f t="shared" si="14"/>
        <v/>
      </c>
      <c r="O104" s="17" t="str">
        <f t="shared" si="15"/>
        <v/>
      </c>
      <c r="P104" s="16" t="str">
        <f t="shared" si="16"/>
        <v/>
      </c>
      <c r="R104" s="7" t="str">
        <f t="shared" si="17"/>
        <v/>
      </c>
      <c r="T104"/>
    </row>
    <row r="105" spans="1:20" x14ac:dyDescent="0.3">
      <c r="A105" s="8">
        <f>DATEVALUE(MID(B105,1,10))+(IF(RIGHT(B105,2)="PM",12,0)+MID(B105,12,2))/24</f>
        <v>43900.458333333336</v>
      </c>
      <c r="B105" s="3" t="s">
        <v>273</v>
      </c>
      <c r="C105" s="3">
        <v>8036.91</v>
      </c>
      <c r="D105" s="16"/>
      <c r="E105" s="16" t="str">
        <f>IF(D105&lt;&gt;"",VLOOKUP(A105,'Feuille 1'!$A:$H,3,0),"")</f>
        <v/>
      </c>
      <c r="F105" s="16" t="str">
        <f>IF(D105&lt;&gt;"",VLOOKUP(A105+1,'Feuille 1'!$A:$H,3,0),"")</f>
        <v/>
      </c>
      <c r="G105" s="17" t="str">
        <f t="shared" si="9"/>
        <v/>
      </c>
      <c r="H105" s="16" t="str">
        <f t="shared" si="10"/>
        <v/>
      </c>
      <c r="I105" s="16" t="str">
        <f t="shared" si="11"/>
        <v/>
      </c>
      <c r="J105" s="16" t="str">
        <f t="shared" si="12"/>
        <v/>
      </c>
      <c r="K105" s="16" t="str">
        <f>IF(D105&lt;&gt;"",MAX(INDEX('Feuille 1'!$D:$D,MATCH(A105+23/24,'Feuille 1'!$A:$A,0)):INDEX('Feuille 1'!$D:$D,MATCH(A105,'Feuille 1'!$A:$A,0))),"")</f>
        <v/>
      </c>
      <c r="L105" s="16" t="str">
        <f>IF(D105&lt;&gt;"",MIN(INDEX('Feuille 1'!$E:$E,MATCH(A105+23/24,'Feuille 1'!$A:$A,0)):INDEX('Feuille 1'!$E:$E,MATCH(A105,'Feuille 1'!$A:$A,0))),"")</f>
        <v/>
      </c>
      <c r="M105" s="17" t="str">
        <f t="shared" si="13"/>
        <v/>
      </c>
      <c r="N105" s="17" t="str">
        <f t="shared" si="14"/>
        <v/>
      </c>
      <c r="O105" s="17" t="str">
        <f t="shared" si="15"/>
        <v/>
      </c>
      <c r="P105" s="16" t="str">
        <f t="shared" si="16"/>
        <v/>
      </c>
      <c r="R105" s="7" t="str">
        <f t="shared" si="17"/>
        <v/>
      </c>
      <c r="T105"/>
    </row>
    <row r="106" spans="1:20" x14ac:dyDescent="0.3">
      <c r="A106" s="8">
        <f>DATEVALUE(MID(B106,1,10))+(IF(RIGHT(B106,2)="PM",12,0)+MID(B106,12,2))/24</f>
        <v>43900.416666666664</v>
      </c>
      <c r="B106" s="3" t="s">
        <v>274</v>
      </c>
      <c r="C106" s="3">
        <v>7887.79</v>
      </c>
      <c r="D106" s="16"/>
      <c r="E106" s="16" t="str">
        <f>IF(D106&lt;&gt;"",VLOOKUP(A106,'Feuille 1'!$A:$H,3,0),"")</f>
        <v/>
      </c>
      <c r="F106" s="16" t="str">
        <f>IF(D106&lt;&gt;"",VLOOKUP(A106+1,'Feuille 1'!$A:$H,3,0),"")</f>
        <v/>
      </c>
      <c r="G106" s="17" t="str">
        <f t="shared" si="9"/>
        <v/>
      </c>
      <c r="H106" s="16" t="str">
        <f t="shared" si="10"/>
        <v/>
      </c>
      <c r="I106" s="16" t="str">
        <f t="shared" si="11"/>
        <v/>
      </c>
      <c r="J106" s="16" t="str">
        <f t="shared" si="12"/>
        <v/>
      </c>
      <c r="K106" s="16" t="str">
        <f>IF(D106&lt;&gt;"",MAX(INDEX('Feuille 1'!$D:$D,MATCH(A106+23/24,'Feuille 1'!$A:$A,0)):INDEX('Feuille 1'!$D:$D,MATCH(A106,'Feuille 1'!$A:$A,0))),"")</f>
        <v/>
      </c>
      <c r="L106" s="16" t="str">
        <f>IF(D106&lt;&gt;"",MIN(INDEX('Feuille 1'!$E:$E,MATCH(A106+23/24,'Feuille 1'!$A:$A,0)):INDEX('Feuille 1'!$E:$E,MATCH(A106,'Feuille 1'!$A:$A,0))),"")</f>
        <v/>
      </c>
      <c r="M106" s="17" t="str">
        <f t="shared" si="13"/>
        <v/>
      </c>
      <c r="N106" s="17" t="str">
        <f t="shared" si="14"/>
        <v/>
      </c>
      <c r="O106" s="17" t="str">
        <f t="shared" si="15"/>
        <v/>
      </c>
      <c r="P106" s="16" t="str">
        <f t="shared" si="16"/>
        <v/>
      </c>
      <c r="R106" s="7" t="str">
        <f t="shared" si="17"/>
        <v/>
      </c>
      <c r="T106"/>
    </row>
    <row r="107" spans="1:20" x14ac:dyDescent="0.3">
      <c r="A107" s="8">
        <f>DATEVALUE(MID(B107,1,10))+(IF(RIGHT(B107,2)="PM",12,0)+MID(B107,12,2))/24</f>
        <v>43900.375</v>
      </c>
      <c r="B107" s="3" t="s">
        <v>275</v>
      </c>
      <c r="C107" s="3">
        <v>7904.21</v>
      </c>
      <c r="D107" s="16"/>
      <c r="E107" s="16" t="str">
        <f>IF(D107&lt;&gt;"",VLOOKUP(A107,'Feuille 1'!$A:$H,3,0),"")</f>
        <v/>
      </c>
      <c r="F107" s="16" t="str">
        <f>IF(D107&lt;&gt;"",VLOOKUP(A107+1,'Feuille 1'!$A:$H,3,0),"")</f>
        <v/>
      </c>
      <c r="G107" s="17" t="str">
        <f t="shared" si="9"/>
        <v/>
      </c>
      <c r="H107" s="16" t="str">
        <f t="shared" si="10"/>
        <v/>
      </c>
      <c r="I107" s="16" t="str">
        <f t="shared" si="11"/>
        <v/>
      </c>
      <c r="J107" s="16" t="str">
        <f t="shared" si="12"/>
        <v/>
      </c>
      <c r="K107" s="16" t="str">
        <f>IF(D107&lt;&gt;"",MAX(INDEX('Feuille 1'!$D:$D,MATCH(A107+23/24,'Feuille 1'!$A:$A,0)):INDEX('Feuille 1'!$D:$D,MATCH(A107,'Feuille 1'!$A:$A,0))),"")</f>
        <v/>
      </c>
      <c r="L107" s="16" t="str">
        <f>IF(D107&lt;&gt;"",MIN(INDEX('Feuille 1'!$E:$E,MATCH(A107+23/24,'Feuille 1'!$A:$A,0)):INDEX('Feuille 1'!$E:$E,MATCH(A107,'Feuille 1'!$A:$A,0))),"")</f>
        <v/>
      </c>
      <c r="M107" s="17" t="str">
        <f t="shared" si="13"/>
        <v/>
      </c>
      <c r="N107" s="17" t="str">
        <f t="shared" si="14"/>
        <v/>
      </c>
      <c r="O107" s="17" t="str">
        <f t="shared" si="15"/>
        <v/>
      </c>
      <c r="P107" s="16" t="str">
        <f t="shared" si="16"/>
        <v/>
      </c>
      <c r="R107" s="7" t="str">
        <f t="shared" si="17"/>
        <v/>
      </c>
      <c r="T107"/>
    </row>
    <row r="108" spans="1:20" x14ac:dyDescent="0.3">
      <c r="A108" s="8">
        <f>DATEVALUE(MID(B108,1,10))+(IF(RIGHT(B108,2)="PM",12,0)+MID(B108,12,2))/24</f>
        <v>43900.333333333336</v>
      </c>
      <c r="B108" s="3" t="s">
        <v>276</v>
      </c>
      <c r="C108" s="3">
        <v>7900.14</v>
      </c>
      <c r="D108" s="16"/>
      <c r="E108" s="16" t="str">
        <f>IF(D108&lt;&gt;"",VLOOKUP(A108,'Feuille 1'!$A:$H,3,0),"")</f>
        <v/>
      </c>
      <c r="F108" s="16" t="str">
        <f>IF(D108&lt;&gt;"",VLOOKUP(A108+1,'Feuille 1'!$A:$H,3,0),"")</f>
        <v/>
      </c>
      <c r="G108" s="17" t="str">
        <f t="shared" si="9"/>
        <v/>
      </c>
      <c r="H108" s="16" t="str">
        <f t="shared" si="10"/>
        <v/>
      </c>
      <c r="I108" s="16" t="str">
        <f t="shared" si="11"/>
        <v/>
      </c>
      <c r="J108" s="16" t="str">
        <f t="shared" si="12"/>
        <v/>
      </c>
      <c r="K108" s="16" t="str">
        <f>IF(D108&lt;&gt;"",MAX(INDEX('Feuille 1'!$D:$D,MATCH(A108+23/24,'Feuille 1'!$A:$A,0)):INDEX('Feuille 1'!$D:$D,MATCH(A108,'Feuille 1'!$A:$A,0))),"")</f>
        <v/>
      </c>
      <c r="L108" s="16" t="str">
        <f>IF(D108&lt;&gt;"",MIN(INDEX('Feuille 1'!$E:$E,MATCH(A108+23/24,'Feuille 1'!$A:$A,0)):INDEX('Feuille 1'!$E:$E,MATCH(A108,'Feuille 1'!$A:$A,0))),"")</f>
        <v/>
      </c>
      <c r="M108" s="17" t="str">
        <f t="shared" si="13"/>
        <v/>
      </c>
      <c r="N108" s="17" t="str">
        <f t="shared" si="14"/>
        <v/>
      </c>
      <c r="O108" s="17" t="str">
        <f t="shared" si="15"/>
        <v/>
      </c>
      <c r="P108" s="16" t="str">
        <f t="shared" si="16"/>
        <v/>
      </c>
      <c r="R108" s="7" t="str">
        <f t="shared" si="17"/>
        <v/>
      </c>
      <c r="T108"/>
    </row>
    <row r="109" spans="1:20" x14ac:dyDescent="0.3">
      <c r="A109" s="8">
        <f>DATEVALUE(MID(B109,1,10))+(IF(RIGHT(B109,2)="PM",12,0)+MID(B109,12,2))/24</f>
        <v>43900.291666666664</v>
      </c>
      <c r="B109" s="3" t="s">
        <v>277</v>
      </c>
      <c r="C109" s="3">
        <v>7918.13</v>
      </c>
      <c r="D109" s="16"/>
      <c r="E109" s="16" t="str">
        <f>IF(D109&lt;&gt;"",VLOOKUP(A109,'Feuille 1'!$A:$H,3,0),"")</f>
        <v/>
      </c>
      <c r="F109" s="16" t="str">
        <f>IF(D109&lt;&gt;"",VLOOKUP(A109+1,'Feuille 1'!$A:$H,3,0),"")</f>
        <v/>
      </c>
      <c r="G109" s="17" t="str">
        <f t="shared" si="9"/>
        <v/>
      </c>
      <c r="H109" s="16" t="str">
        <f t="shared" si="10"/>
        <v/>
      </c>
      <c r="I109" s="16" t="str">
        <f t="shared" si="11"/>
        <v/>
      </c>
      <c r="J109" s="16" t="str">
        <f t="shared" si="12"/>
        <v/>
      </c>
      <c r="K109" s="16" t="str">
        <f>IF(D109&lt;&gt;"",MAX(INDEX('Feuille 1'!$D:$D,MATCH(A109+23/24,'Feuille 1'!$A:$A,0)):INDEX('Feuille 1'!$D:$D,MATCH(A109,'Feuille 1'!$A:$A,0))),"")</f>
        <v/>
      </c>
      <c r="L109" s="16" t="str">
        <f>IF(D109&lt;&gt;"",MIN(INDEX('Feuille 1'!$E:$E,MATCH(A109+23/24,'Feuille 1'!$A:$A,0)):INDEX('Feuille 1'!$E:$E,MATCH(A109,'Feuille 1'!$A:$A,0))),"")</f>
        <v/>
      </c>
      <c r="M109" s="17" t="str">
        <f t="shared" si="13"/>
        <v/>
      </c>
      <c r="N109" s="17" t="str">
        <f t="shared" si="14"/>
        <v/>
      </c>
      <c r="O109" s="17" t="str">
        <f t="shared" si="15"/>
        <v/>
      </c>
      <c r="P109" s="16" t="str">
        <f t="shared" si="16"/>
        <v/>
      </c>
      <c r="R109" s="7" t="str">
        <f t="shared" si="17"/>
        <v/>
      </c>
      <c r="T109"/>
    </row>
    <row r="110" spans="1:20" x14ac:dyDescent="0.3">
      <c r="A110" s="8">
        <f>DATEVALUE(MID(B110,1,10))+(IF(RIGHT(B110,2)="PM",12,0)+MID(B110,12,2))/24</f>
        <v>43900.25</v>
      </c>
      <c r="B110" s="3" t="s">
        <v>278</v>
      </c>
      <c r="C110" s="3">
        <v>7934.44</v>
      </c>
      <c r="D110" s="16"/>
      <c r="E110" s="16" t="str">
        <f>IF(D110&lt;&gt;"",VLOOKUP(A110,'Feuille 1'!$A:$H,3,0),"")</f>
        <v/>
      </c>
      <c r="F110" s="16" t="str">
        <f>IF(D110&lt;&gt;"",VLOOKUP(A110+1,'Feuille 1'!$A:$H,3,0),"")</f>
        <v/>
      </c>
      <c r="G110" s="17" t="str">
        <f t="shared" si="9"/>
        <v/>
      </c>
      <c r="H110" s="16" t="str">
        <f t="shared" si="10"/>
        <v/>
      </c>
      <c r="I110" s="16" t="str">
        <f t="shared" si="11"/>
        <v/>
      </c>
      <c r="J110" s="16" t="str">
        <f t="shared" si="12"/>
        <v/>
      </c>
      <c r="K110" s="16" t="str">
        <f>IF(D110&lt;&gt;"",MAX(INDEX('Feuille 1'!$D:$D,MATCH(A110+23/24,'Feuille 1'!$A:$A,0)):INDEX('Feuille 1'!$D:$D,MATCH(A110,'Feuille 1'!$A:$A,0))),"")</f>
        <v/>
      </c>
      <c r="L110" s="16" t="str">
        <f>IF(D110&lt;&gt;"",MIN(INDEX('Feuille 1'!$E:$E,MATCH(A110+23/24,'Feuille 1'!$A:$A,0)):INDEX('Feuille 1'!$E:$E,MATCH(A110,'Feuille 1'!$A:$A,0))),"")</f>
        <v/>
      </c>
      <c r="M110" s="17" t="str">
        <f t="shared" si="13"/>
        <v/>
      </c>
      <c r="N110" s="17" t="str">
        <f t="shared" si="14"/>
        <v/>
      </c>
      <c r="O110" s="17" t="str">
        <f t="shared" si="15"/>
        <v/>
      </c>
      <c r="P110" s="16" t="str">
        <f t="shared" si="16"/>
        <v/>
      </c>
      <c r="R110" s="7" t="str">
        <f t="shared" si="17"/>
        <v/>
      </c>
      <c r="T110"/>
    </row>
    <row r="111" spans="1:20" x14ac:dyDescent="0.3">
      <c r="A111" s="8">
        <f>DATEVALUE(MID(B111,1,10))+(IF(RIGHT(B111,2)="PM",12,0)+MID(B111,12,2))/24</f>
        <v>43900.208333333336</v>
      </c>
      <c r="B111" s="3" t="s">
        <v>279</v>
      </c>
      <c r="C111" s="3">
        <v>7929.13</v>
      </c>
      <c r="D111" s="16"/>
      <c r="E111" s="16" t="str">
        <f>IF(D111&lt;&gt;"",VLOOKUP(A111,'Feuille 1'!$A:$H,3,0),"")</f>
        <v/>
      </c>
      <c r="F111" s="16" t="str">
        <f>IF(D111&lt;&gt;"",VLOOKUP(A111+1,'Feuille 1'!$A:$H,3,0),"")</f>
        <v/>
      </c>
      <c r="G111" s="17" t="str">
        <f t="shared" si="9"/>
        <v/>
      </c>
      <c r="H111" s="16" t="str">
        <f t="shared" si="10"/>
        <v/>
      </c>
      <c r="I111" s="16" t="str">
        <f t="shared" si="11"/>
        <v/>
      </c>
      <c r="J111" s="16" t="str">
        <f t="shared" si="12"/>
        <v/>
      </c>
      <c r="K111" s="16" t="str">
        <f>IF(D111&lt;&gt;"",MAX(INDEX('Feuille 1'!$D:$D,MATCH(A111+23/24,'Feuille 1'!$A:$A,0)):INDEX('Feuille 1'!$D:$D,MATCH(A111,'Feuille 1'!$A:$A,0))),"")</f>
        <v/>
      </c>
      <c r="L111" s="16" t="str">
        <f>IF(D111&lt;&gt;"",MIN(INDEX('Feuille 1'!$E:$E,MATCH(A111+23/24,'Feuille 1'!$A:$A,0)):INDEX('Feuille 1'!$E:$E,MATCH(A111,'Feuille 1'!$A:$A,0))),"")</f>
        <v/>
      </c>
      <c r="M111" s="17" t="str">
        <f t="shared" si="13"/>
        <v/>
      </c>
      <c r="N111" s="17" t="str">
        <f t="shared" si="14"/>
        <v/>
      </c>
      <c r="O111" s="17" t="str">
        <f t="shared" si="15"/>
        <v/>
      </c>
      <c r="P111" s="16" t="str">
        <f t="shared" si="16"/>
        <v/>
      </c>
      <c r="R111" s="7" t="str">
        <f t="shared" si="17"/>
        <v/>
      </c>
      <c r="T111"/>
    </row>
    <row r="112" spans="1:20" x14ac:dyDescent="0.3">
      <c r="A112" s="8">
        <f>DATEVALUE(MID(B112,1,10))+(IF(RIGHT(B112,2)="PM",12,0)+MID(B112,12,2))/24</f>
        <v>43900.166666666664</v>
      </c>
      <c r="B112" s="3" t="s">
        <v>280</v>
      </c>
      <c r="C112" s="3">
        <v>7907.16</v>
      </c>
      <c r="D112" s="16"/>
      <c r="E112" s="16" t="str">
        <f>IF(D112&lt;&gt;"",VLOOKUP(A112,'Feuille 1'!$A:$H,3,0),"")</f>
        <v/>
      </c>
      <c r="F112" s="16" t="str">
        <f>IF(D112&lt;&gt;"",VLOOKUP(A112+1,'Feuille 1'!$A:$H,3,0),"")</f>
        <v/>
      </c>
      <c r="G112" s="17" t="str">
        <f t="shared" si="9"/>
        <v/>
      </c>
      <c r="H112" s="16" t="str">
        <f t="shared" si="10"/>
        <v/>
      </c>
      <c r="I112" s="16" t="str">
        <f t="shared" si="11"/>
        <v/>
      </c>
      <c r="J112" s="16" t="str">
        <f t="shared" si="12"/>
        <v/>
      </c>
      <c r="K112" s="16" t="str">
        <f>IF(D112&lt;&gt;"",MAX(INDEX('Feuille 1'!$D:$D,MATCH(A112+23/24,'Feuille 1'!$A:$A,0)):INDEX('Feuille 1'!$D:$D,MATCH(A112,'Feuille 1'!$A:$A,0))),"")</f>
        <v/>
      </c>
      <c r="L112" s="16" t="str">
        <f>IF(D112&lt;&gt;"",MIN(INDEX('Feuille 1'!$E:$E,MATCH(A112+23/24,'Feuille 1'!$A:$A,0)):INDEX('Feuille 1'!$E:$E,MATCH(A112,'Feuille 1'!$A:$A,0))),"")</f>
        <v/>
      </c>
      <c r="M112" s="17" t="str">
        <f t="shared" si="13"/>
        <v/>
      </c>
      <c r="N112" s="17" t="str">
        <f t="shared" si="14"/>
        <v/>
      </c>
      <c r="O112" s="17" t="str">
        <f t="shared" si="15"/>
        <v/>
      </c>
      <c r="P112" s="16" t="str">
        <f t="shared" si="16"/>
        <v/>
      </c>
      <c r="R112" s="7" t="str">
        <f t="shared" si="17"/>
        <v/>
      </c>
      <c r="T112"/>
    </row>
    <row r="113" spans="1:20" x14ac:dyDescent="0.3">
      <c r="A113" s="8">
        <f>DATEVALUE(MID(B113,1,10))+(IF(RIGHT(B113,2)="PM",12,0)+MID(B113,12,2))/24</f>
        <v>43900.125</v>
      </c>
      <c r="B113" s="3" t="s">
        <v>281</v>
      </c>
      <c r="C113" s="3">
        <v>7855.56</v>
      </c>
      <c r="D113" s="16"/>
      <c r="E113" s="16" t="str">
        <f>IF(D113&lt;&gt;"",VLOOKUP(A113,'Feuille 1'!$A:$H,3,0),"")</f>
        <v/>
      </c>
      <c r="F113" s="16" t="str">
        <f>IF(D113&lt;&gt;"",VLOOKUP(A113+1,'Feuille 1'!$A:$H,3,0),"")</f>
        <v/>
      </c>
      <c r="G113" s="17" t="str">
        <f t="shared" si="9"/>
        <v/>
      </c>
      <c r="H113" s="16" t="str">
        <f t="shared" si="10"/>
        <v/>
      </c>
      <c r="I113" s="16" t="str">
        <f t="shared" si="11"/>
        <v/>
      </c>
      <c r="J113" s="16" t="str">
        <f t="shared" si="12"/>
        <v/>
      </c>
      <c r="K113" s="16" t="str">
        <f>IF(D113&lt;&gt;"",MAX(INDEX('Feuille 1'!$D:$D,MATCH(A113+23/24,'Feuille 1'!$A:$A,0)):INDEX('Feuille 1'!$D:$D,MATCH(A113,'Feuille 1'!$A:$A,0))),"")</f>
        <v/>
      </c>
      <c r="L113" s="16" t="str">
        <f>IF(D113&lt;&gt;"",MIN(INDEX('Feuille 1'!$E:$E,MATCH(A113+23/24,'Feuille 1'!$A:$A,0)):INDEX('Feuille 1'!$E:$E,MATCH(A113,'Feuille 1'!$A:$A,0))),"")</f>
        <v/>
      </c>
      <c r="M113" s="17" t="str">
        <f t="shared" si="13"/>
        <v/>
      </c>
      <c r="N113" s="17" t="str">
        <f t="shared" si="14"/>
        <v/>
      </c>
      <c r="O113" s="17" t="str">
        <f t="shared" si="15"/>
        <v/>
      </c>
      <c r="P113" s="16" t="str">
        <f t="shared" si="16"/>
        <v/>
      </c>
      <c r="R113" s="7" t="str">
        <f t="shared" si="17"/>
        <v/>
      </c>
      <c r="T113"/>
    </row>
    <row r="114" spans="1:20" x14ac:dyDescent="0.3">
      <c r="A114" s="8">
        <f>DATEVALUE(MID(B114,1,10))+(IF(RIGHT(B114,2)="PM",12,0)+MID(B114,12,2))/24</f>
        <v>43900.083333333336</v>
      </c>
      <c r="B114" s="3" t="s">
        <v>282</v>
      </c>
      <c r="C114" s="3">
        <v>7905.52</v>
      </c>
      <c r="D114" s="16"/>
      <c r="E114" s="16" t="str">
        <f>IF(D114&lt;&gt;"",VLOOKUP(A114,'Feuille 1'!$A:$H,3,0),"")</f>
        <v/>
      </c>
      <c r="F114" s="16" t="str">
        <f>IF(D114&lt;&gt;"",VLOOKUP(A114+1,'Feuille 1'!$A:$H,3,0),"")</f>
        <v/>
      </c>
      <c r="G114" s="17" t="str">
        <f t="shared" si="9"/>
        <v/>
      </c>
      <c r="H114" s="16" t="str">
        <f t="shared" si="10"/>
        <v/>
      </c>
      <c r="I114" s="16" t="str">
        <f t="shared" si="11"/>
        <v/>
      </c>
      <c r="J114" s="16" t="str">
        <f t="shared" si="12"/>
        <v/>
      </c>
      <c r="K114" s="16" t="str">
        <f>IF(D114&lt;&gt;"",MAX(INDEX('Feuille 1'!$D:$D,MATCH(A114+23/24,'Feuille 1'!$A:$A,0)):INDEX('Feuille 1'!$D:$D,MATCH(A114,'Feuille 1'!$A:$A,0))),"")</f>
        <v/>
      </c>
      <c r="L114" s="16" t="str">
        <f>IF(D114&lt;&gt;"",MIN(INDEX('Feuille 1'!$E:$E,MATCH(A114+23/24,'Feuille 1'!$A:$A,0)):INDEX('Feuille 1'!$E:$E,MATCH(A114,'Feuille 1'!$A:$A,0))),"")</f>
        <v/>
      </c>
      <c r="M114" s="17" t="str">
        <f t="shared" si="13"/>
        <v/>
      </c>
      <c r="N114" s="17" t="str">
        <f t="shared" si="14"/>
        <v/>
      </c>
      <c r="O114" s="17" t="str">
        <f t="shared" si="15"/>
        <v/>
      </c>
      <c r="P114" s="16" t="str">
        <f t="shared" si="16"/>
        <v/>
      </c>
      <c r="R114" s="7" t="str">
        <f t="shared" si="17"/>
        <v/>
      </c>
      <c r="T114"/>
    </row>
    <row r="115" spans="1:20" x14ac:dyDescent="0.3">
      <c r="A115" s="8">
        <f>DATEVALUE(MID(B115,1,10))+(IF(RIGHT(B115,2)="PM",12,0)+MID(B115,12,2))/24</f>
        <v>43900.041666666664</v>
      </c>
      <c r="B115" s="3" t="s">
        <v>283</v>
      </c>
      <c r="C115" s="3">
        <v>7937.3</v>
      </c>
      <c r="D115" s="16"/>
      <c r="E115" s="16" t="str">
        <f>IF(D115&lt;&gt;"",VLOOKUP(A115,'Feuille 1'!$A:$H,3,0),"")</f>
        <v/>
      </c>
      <c r="F115" s="16" t="str">
        <f>IF(D115&lt;&gt;"",VLOOKUP(A115+1,'Feuille 1'!$A:$H,3,0),"")</f>
        <v/>
      </c>
      <c r="G115" s="17" t="str">
        <f t="shared" si="9"/>
        <v/>
      </c>
      <c r="H115" s="16" t="str">
        <f t="shared" si="10"/>
        <v/>
      </c>
      <c r="I115" s="16" t="str">
        <f t="shared" si="11"/>
        <v/>
      </c>
      <c r="J115" s="16" t="str">
        <f t="shared" si="12"/>
        <v/>
      </c>
      <c r="K115" s="16" t="str">
        <f>IF(D115&lt;&gt;"",MAX(INDEX('Feuille 1'!$D:$D,MATCH(A115+23/24,'Feuille 1'!$A:$A,0)):INDEX('Feuille 1'!$D:$D,MATCH(A115,'Feuille 1'!$A:$A,0))),"")</f>
        <v/>
      </c>
      <c r="L115" s="16" t="str">
        <f>IF(D115&lt;&gt;"",MIN(INDEX('Feuille 1'!$E:$E,MATCH(A115+23/24,'Feuille 1'!$A:$A,0)):INDEX('Feuille 1'!$E:$E,MATCH(A115,'Feuille 1'!$A:$A,0))),"")</f>
        <v/>
      </c>
      <c r="M115" s="17" t="str">
        <f t="shared" si="13"/>
        <v/>
      </c>
      <c r="N115" s="17" t="str">
        <f t="shared" si="14"/>
        <v/>
      </c>
      <c r="O115" s="17" t="str">
        <f t="shared" si="15"/>
        <v/>
      </c>
      <c r="P115" s="16" t="str">
        <f t="shared" si="16"/>
        <v/>
      </c>
      <c r="R115" s="7" t="str">
        <f t="shared" si="17"/>
        <v/>
      </c>
      <c r="T115"/>
    </row>
    <row r="116" spans="1:20" x14ac:dyDescent="0.3">
      <c r="A116" s="8">
        <f>DATEVALUE(MID(B116,1,10))+(IF(RIGHT(B116,2)="PM",12,0)+MID(B116,12,2))/24</f>
        <v>43900.5</v>
      </c>
      <c r="B116" s="3" t="s">
        <v>284</v>
      </c>
      <c r="C116" s="3">
        <v>7929.87</v>
      </c>
      <c r="D116" s="16"/>
      <c r="E116" s="16" t="str">
        <f>IF(D116&lt;&gt;"",VLOOKUP(A116,'Feuille 1'!$A:$H,3,0),"")</f>
        <v/>
      </c>
      <c r="F116" s="16" t="str">
        <f>IF(D116&lt;&gt;"",VLOOKUP(A116+1,'Feuille 1'!$A:$H,3,0),"")</f>
        <v/>
      </c>
      <c r="G116" s="17" t="str">
        <f t="shared" si="9"/>
        <v/>
      </c>
      <c r="H116" s="16" t="str">
        <f t="shared" si="10"/>
        <v/>
      </c>
      <c r="I116" s="16" t="str">
        <f t="shared" si="11"/>
        <v/>
      </c>
      <c r="J116" s="16" t="str">
        <f t="shared" si="12"/>
        <v/>
      </c>
      <c r="K116" s="16" t="str">
        <f>IF(D116&lt;&gt;"",MAX(INDEX('Feuille 1'!$D:$D,MATCH(A116+23/24,'Feuille 1'!$A:$A,0)):INDEX('Feuille 1'!$D:$D,MATCH(A116,'Feuille 1'!$A:$A,0))),"")</f>
        <v/>
      </c>
      <c r="L116" s="16" t="str">
        <f>IF(D116&lt;&gt;"",MIN(INDEX('Feuille 1'!$E:$E,MATCH(A116+23/24,'Feuille 1'!$A:$A,0)):INDEX('Feuille 1'!$E:$E,MATCH(A116,'Feuille 1'!$A:$A,0))),"")</f>
        <v/>
      </c>
      <c r="M116" s="17" t="str">
        <f t="shared" si="13"/>
        <v/>
      </c>
      <c r="N116" s="17" t="str">
        <f t="shared" si="14"/>
        <v/>
      </c>
      <c r="O116" s="17" t="str">
        <f t="shared" si="15"/>
        <v/>
      </c>
      <c r="P116" s="16" t="str">
        <f t="shared" si="16"/>
        <v/>
      </c>
      <c r="R116" s="7" t="str">
        <f t="shared" si="17"/>
        <v/>
      </c>
      <c r="T116"/>
    </row>
    <row r="117" spans="1:20" x14ac:dyDescent="0.3">
      <c r="A117" s="8">
        <f>DATEVALUE(MID(B117,1,10))+(IF(RIGHT(B117,2)="PM",12,0)+MID(B117,12,2))/24</f>
        <v>43899.958333333336</v>
      </c>
      <c r="B117" s="3" t="s">
        <v>285</v>
      </c>
      <c r="C117" s="3">
        <v>7875.13</v>
      </c>
      <c r="D117" s="16"/>
      <c r="E117" s="16" t="str">
        <f>IF(D117&lt;&gt;"",VLOOKUP(A117,'Feuille 1'!$A:$H,3,0),"")</f>
        <v/>
      </c>
      <c r="F117" s="16" t="str">
        <f>IF(D117&lt;&gt;"",VLOOKUP(A117+1,'Feuille 1'!$A:$H,3,0),"")</f>
        <v/>
      </c>
      <c r="G117" s="17" t="str">
        <f t="shared" si="9"/>
        <v/>
      </c>
      <c r="H117" s="16" t="str">
        <f t="shared" si="10"/>
        <v/>
      </c>
      <c r="I117" s="16" t="str">
        <f t="shared" si="11"/>
        <v/>
      </c>
      <c r="J117" s="16" t="str">
        <f t="shared" si="12"/>
        <v/>
      </c>
      <c r="K117" s="16" t="str">
        <f>IF(D117&lt;&gt;"",MAX(INDEX('Feuille 1'!$D:$D,MATCH(A117+23/24,'Feuille 1'!$A:$A,0)):INDEX('Feuille 1'!$D:$D,MATCH(A117,'Feuille 1'!$A:$A,0))),"")</f>
        <v/>
      </c>
      <c r="L117" s="16" t="str">
        <f>IF(D117&lt;&gt;"",MIN(INDEX('Feuille 1'!$E:$E,MATCH(A117+23/24,'Feuille 1'!$A:$A,0)):INDEX('Feuille 1'!$E:$E,MATCH(A117,'Feuille 1'!$A:$A,0))),"")</f>
        <v/>
      </c>
      <c r="M117" s="17" t="str">
        <f t="shared" si="13"/>
        <v/>
      </c>
      <c r="N117" s="17" t="str">
        <f t="shared" si="14"/>
        <v/>
      </c>
      <c r="O117" s="17" t="str">
        <f t="shared" si="15"/>
        <v/>
      </c>
      <c r="P117" s="16" t="str">
        <f t="shared" si="16"/>
        <v/>
      </c>
      <c r="R117" s="7" t="str">
        <f t="shared" si="17"/>
        <v/>
      </c>
      <c r="T117"/>
    </row>
    <row r="118" spans="1:20" x14ac:dyDescent="0.3">
      <c r="A118" s="8">
        <f>DATEVALUE(MID(B118,1,10))+(IF(RIGHT(B118,2)="PM",12,0)+MID(B118,12,2))/24</f>
        <v>43899.916666666664</v>
      </c>
      <c r="B118" s="3" t="s">
        <v>286</v>
      </c>
      <c r="C118" s="3">
        <v>7829.82</v>
      </c>
      <c r="D118" s="16"/>
      <c r="E118" s="16" t="str">
        <f>IF(D118&lt;&gt;"",VLOOKUP(A118,'Feuille 1'!$A:$H,3,0),"")</f>
        <v/>
      </c>
      <c r="F118" s="16" t="str">
        <f>IF(D118&lt;&gt;"",VLOOKUP(A118+1,'Feuille 1'!$A:$H,3,0),"")</f>
        <v/>
      </c>
      <c r="G118" s="17" t="str">
        <f t="shared" si="9"/>
        <v/>
      </c>
      <c r="H118" s="16" t="str">
        <f t="shared" si="10"/>
        <v/>
      </c>
      <c r="I118" s="16" t="str">
        <f t="shared" si="11"/>
        <v/>
      </c>
      <c r="J118" s="16" t="str">
        <f t="shared" si="12"/>
        <v/>
      </c>
      <c r="K118" s="16" t="str">
        <f>IF(D118&lt;&gt;"",MAX(INDEX('Feuille 1'!$D:$D,MATCH(A118+23/24,'Feuille 1'!$A:$A,0)):INDEX('Feuille 1'!$D:$D,MATCH(A118,'Feuille 1'!$A:$A,0))),"")</f>
        <v/>
      </c>
      <c r="L118" s="16" t="str">
        <f>IF(D118&lt;&gt;"",MIN(INDEX('Feuille 1'!$E:$E,MATCH(A118+23/24,'Feuille 1'!$A:$A,0)):INDEX('Feuille 1'!$E:$E,MATCH(A118,'Feuille 1'!$A:$A,0))),"")</f>
        <v/>
      </c>
      <c r="M118" s="17" t="str">
        <f t="shared" si="13"/>
        <v/>
      </c>
      <c r="N118" s="17" t="str">
        <f t="shared" si="14"/>
        <v/>
      </c>
      <c r="O118" s="17" t="str">
        <f t="shared" si="15"/>
        <v/>
      </c>
      <c r="P118" s="16" t="str">
        <f t="shared" si="16"/>
        <v/>
      </c>
      <c r="R118" s="7" t="str">
        <f t="shared" si="17"/>
        <v/>
      </c>
      <c r="T118"/>
    </row>
    <row r="119" spans="1:20" x14ac:dyDescent="0.3">
      <c r="A119" s="8">
        <f>DATEVALUE(MID(B119,1,10))+(IF(RIGHT(B119,2)="PM",12,0)+MID(B119,12,2))/24</f>
        <v>43899.875</v>
      </c>
      <c r="B119" s="3" t="s">
        <v>287</v>
      </c>
      <c r="C119" s="3">
        <v>7855.82</v>
      </c>
      <c r="D119" s="16"/>
      <c r="E119" s="16" t="str">
        <f>IF(D119&lt;&gt;"",VLOOKUP(A119,'Feuille 1'!$A:$H,3,0),"")</f>
        <v/>
      </c>
      <c r="F119" s="16" t="str">
        <f>IF(D119&lt;&gt;"",VLOOKUP(A119+1,'Feuille 1'!$A:$H,3,0),"")</f>
        <v/>
      </c>
      <c r="G119" s="17" t="str">
        <f t="shared" si="9"/>
        <v/>
      </c>
      <c r="H119" s="16" t="str">
        <f t="shared" si="10"/>
        <v/>
      </c>
      <c r="I119" s="16" t="str">
        <f t="shared" si="11"/>
        <v/>
      </c>
      <c r="J119" s="16" t="str">
        <f t="shared" si="12"/>
        <v/>
      </c>
      <c r="K119" s="16" t="str">
        <f>IF(D119&lt;&gt;"",MAX(INDEX('Feuille 1'!$D:$D,MATCH(A119+23/24,'Feuille 1'!$A:$A,0)):INDEX('Feuille 1'!$D:$D,MATCH(A119,'Feuille 1'!$A:$A,0))),"")</f>
        <v/>
      </c>
      <c r="L119" s="16" t="str">
        <f>IF(D119&lt;&gt;"",MIN(INDEX('Feuille 1'!$E:$E,MATCH(A119+23/24,'Feuille 1'!$A:$A,0)):INDEX('Feuille 1'!$E:$E,MATCH(A119,'Feuille 1'!$A:$A,0))),"")</f>
        <v/>
      </c>
      <c r="M119" s="17" t="str">
        <f t="shared" si="13"/>
        <v/>
      </c>
      <c r="N119" s="17" t="str">
        <f t="shared" si="14"/>
        <v/>
      </c>
      <c r="O119" s="17" t="str">
        <f t="shared" si="15"/>
        <v/>
      </c>
      <c r="P119" s="16" t="str">
        <f t="shared" si="16"/>
        <v/>
      </c>
      <c r="R119" s="7" t="str">
        <f t="shared" si="17"/>
        <v/>
      </c>
      <c r="T119"/>
    </row>
    <row r="120" spans="1:20" x14ac:dyDescent="0.3">
      <c r="A120" s="8">
        <f>DATEVALUE(MID(B120,1,10))+(IF(RIGHT(B120,2)="PM",12,0)+MID(B120,12,2))/24</f>
        <v>43899.833333333336</v>
      </c>
      <c r="B120" s="3" t="s">
        <v>288</v>
      </c>
      <c r="C120" s="3">
        <v>7842.03</v>
      </c>
      <c r="D120" s="16"/>
      <c r="E120" s="16" t="str">
        <f>IF(D120&lt;&gt;"",VLOOKUP(A120,'Feuille 1'!$A:$H,3,0),"")</f>
        <v/>
      </c>
      <c r="F120" s="16" t="str">
        <f>IF(D120&lt;&gt;"",VLOOKUP(A120+1,'Feuille 1'!$A:$H,3,0),"")</f>
        <v/>
      </c>
      <c r="G120" s="17" t="str">
        <f t="shared" si="9"/>
        <v/>
      </c>
      <c r="H120" s="16" t="str">
        <f t="shared" si="10"/>
        <v/>
      </c>
      <c r="I120" s="16" t="str">
        <f t="shared" si="11"/>
        <v/>
      </c>
      <c r="J120" s="16" t="str">
        <f t="shared" si="12"/>
        <v/>
      </c>
      <c r="K120" s="16" t="str">
        <f>IF(D120&lt;&gt;"",MAX(INDEX('Feuille 1'!$D:$D,MATCH(A120+23/24,'Feuille 1'!$A:$A,0)):INDEX('Feuille 1'!$D:$D,MATCH(A120,'Feuille 1'!$A:$A,0))),"")</f>
        <v/>
      </c>
      <c r="L120" s="16" t="str">
        <f>IF(D120&lt;&gt;"",MIN(INDEX('Feuille 1'!$E:$E,MATCH(A120+23/24,'Feuille 1'!$A:$A,0)):INDEX('Feuille 1'!$E:$E,MATCH(A120,'Feuille 1'!$A:$A,0))),"")</f>
        <v/>
      </c>
      <c r="M120" s="17" t="str">
        <f t="shared" si="13"/>
        <v/>
      </c>
      <c r="N120" s="17" t="str">
        <f t="shared" si="14"/>
        <v/>
      </c>
      <c r="O120" s="17" t="str">
        <f t="shared" si="15"/>
        <v/>
      </c>
      <c r="P120" s="16" t="str">
        <f t="shared" si="16"/>
        <v/>
      </c>
      <c r="R120" s="7" t="str">
        <f t="shared" si="17"/>
        <v/>
      </c>
      <c r="T120"/>
    </row>
    <row r="121" spans="1:20" x14ac:dyDescent="0.3">
      <c r="A121" s="8">
        <f>DATEVALUE(MID(B121,1,10))+(IF(RIGHT(B121,2)="PM",12,0)+MID(B121,12,2))/24</f>
        <v>43899.791666666664</v>
      </c>
      <c r="B121" s="3" t="s">
        <v>289</v>
      </c>
      <c r="C121" s="3">
        <v>7753.54</v>
      </c>
      <c r="D121" s="16"/>
      <c r="E121" s="16" t="str">
        <f>IF(D121&lt;&gt;"",VLOOKUP(A121,'Feuille 1'!$A:$H,3,0),"")</f>
        <v/>
      </c>
      <c r="F121" s="16" t="str">
        <f>IF(D121&lt;&gt;"",VLOOKUP(A121+1,'Feuille 1'!$A:$H,3,0),"")</f>
        <v/>
      </c>
      <c r="G121" s="17" t="str">
        <f t="shared" si="9"/>
        <v/>
      </c>
      <c r="H121" s="16" t="str">
        <f t="shared" si="10"/>
        <v/>
      </c>
      <c r="I121" s="16" t="str">
        <f t="shared" si="11"/>
        <v/>
      </c>
      <c r="J121" s="16" t="str">
        <f t="shared" si="12"/>
        <v/>
      </c>
      <c r="K121" s="16" t="str">
        <f>IF(D121&lt;&gt;"",MAX(INDEX('Feuille 1'!$D:$D,MATCH(A121+23/24,'Feuille 1'!$A:$A,0)):INDEX('Feuille 1'!$D:$D,MATCH(A121,'Feuille 1'!$A:$A,0))),"")</f>
        <v/>
      </c>
      <c r="L121" s="16" t="str">
        <f>IF(D121&lt;&gt;"",MIN(INDEX('Feuille 1'!$E:$E,MATCH(A121+23/24,'Feuille 1'!$A:$A,0)):INDEX('Feuille 1'!$E:$E,MATCH(A121,'Feuille 1'!$A:$A,0))),"")</f>
        <v/>
      </c>
      <c r="M121" s="17" t="str">
        <f t="shared" si="13"/>
        <v/>
      </c>
      <c r="N121" s="17" t="str">
        <f t="shared" si="14"/>
        <v/>
      </c>
      <c r="O121" s="17" t="str">
        <f t="shared" si="15"/>
        <v/>
      </c>
      <c r="P121" s="16" t="str">
        <f t="shared" si="16"/>
        <v/>
      </c>
      <c r="R121" s="7" t="str">
        <f t="shared" si="17"/>
        <v/>
      </c>
      <c r="T121"/>
    </row>
    <row r="122" spans="1:20" x14ac:dyDescent="0.3">
      <c r="A122" s="8">
        <f>DATEVALUE(MID(B122,1,10))+(IF(RIGHT(B122,2)="PM",12,0)+MID(B122,12,2))/24</f>
        <v>43899.75</v>
      </c>
      <c r="B122" s="3" t="s">
        <v>290</v>
      </c>
      <c r="C122" s="3">
        <v>7734.35</v>
      </c>
      <c r="D122" s="16"/>
      <c r="E122" s="16" t="str">
        <f>IF(D122&lt;&gt;"",VLOOKUP(A122,'Feuille 1'!$A:$H,3,0),"")</f>
        <v/>
      </c>
      <c r="F122" s="16" t="str">
        <f>IF(D122&lt;&gt;"",VLOOKUP(A122+1,'Feuille 1'!$A:$H,3,0),"")</f>
        <v/>
      </c>
      <c r="G122" s="17" t="str">
        <f t="shared" si="9"/>
        <v/>
      </c>
      <c r="H122" s="16" t="str">
        <f t="shared" si="10"/>
        <v/>
      </c>
      <c r="I122" s="16" t="str">
        <f t="shared" si="11"/>
        <v/>
      </c>
      <c r="J122" s="16" t="str">
        <f t="shared" si="12"/>
        <v/>
      </c>
      <c r="K122" s="16" t="str">
        <f>IF(D122&lt;&gt;"",MAX(INDEX('Feuille 1'!$D:$D,MATCH(A122+23/24,'Feuille 1'!$A:$A,0)):INDEX('Feuille 1'!$D:$D,MATCH(A122,'Feuille 1'!$A:$A,0))),"")</f>
        <v/>
      </c>
      <c r="L122" s="16" t="str">
        <f>IF(D122&lt;&gt;"",MIN(INDEX('Feuille 1'!$E:$E,MATCH(A122+23/24,'Feuille 1'!$A:$A,0)):INDEX('Feuille 1'!$E:$E,MATCH(A122,'Feuille 1'!$A:$A,0))),"")</f>
        <v/>
      </c>
      <c r="M122" s="17" t="str">
        <f t="shared" si="13"/>
        <v/>
      </c>
      <c r="N122" s="17" t="str">
        <f t="shared" si="14"/>
        <v/>
      </c>
      <c r="O122" s="17" t="str">
        <f t="shared" si="15"/>
        <v/>
      </c>
      <c r="P122" s="16" t="str">
        <f t="shared" si="16"/>
        <v/>
      </c>
      <c r="R122" s="7" t="str">
        <f t="shared" si="17"/>
        <v/>
      </c>
      <c r="T122"/>
    </row>
    <row r="123" spans="1:20" x14ac:dyDescent="0.3">
      <c r="A123" s="8">
        <f>DATEVALUE(MID(B123,1,10))+(IF(RIGHT(B123,2)="PM",12,0)+MID(B123,12,2))/24</f>
        <v>43899.708333333336</v>
      </c>
      <c r="B123" s="3" t="s">
        <v>291</v>
      </c>
      <c r="C123" s="3">
        <v>7790.26</v>
      </c>
      <c r="D123" s="16"/>
      <c r="E123" s="16" t="str">
        <f>IF(D123&lt;&gt;"",VLOOKUP(A123,'Feuille 1'!$A:$H,3,0),"")</f>
        <v/>
      </c>
      <c r="F123" s="16" t="str">
        <f>IF(D123&lt;&gt;"",VLOOKUP(A123+1,'Feuille 1'!$A:$H,3,0),"")</f>
        <v/>
      </c>
      <c r="G123" s="17" t="str">
        <f t="shared" si="9"/>
        <v/>
      </c>
      <c r="H123" s="16" t="str">
        <f t="shared" si="10"/>
        <v/>
      </c>
      <c r="I123" s="16" t="str">
        <f t="shared" si="11"/>
        <v/>
      </c>
      <c r="J123" s="16" t="str">
        <f t="shared" si="12"/>
        <v/>
      </c>
      <c r="K123" s="16" t="str">
        <f>IF(D123&lt;&gt;"",MAX(INDEX('Feuille 1'!$D:$D,MATCH(A123+23/24,'Feuille 1'!$A:$A,0)):INDEX('Feuille 1'!$D:$D,MATCH(A123,'Feuille 1'!$A:$A,0))),"")</f>
        <v/>
      </c>
      <c r="L123" s="16" t="str">
        <f>IF(D123&lt;&gt;"",MIN(INDEX('Feuille 1'!$E:$E,MATCH(A123+23/24,'Feuille 1'!$A:$A,0)):INDEX('Feuille 1'!$E:$E,MATCH(A123,'Feuille 1'!$A:$A,0))),"")</f>
        <v/>
      </c>
      <c r="M123" s="17" t="str">
        <f t="shared" si="13"/>
        <v/>
      </c>
      <c r="N123" s="17" t="str">
        <f t="shared" si="14"/>
        <v/>
      </c>
      <c r="O123" s="17" t="str">
        <f t="shared" si="15"/>
        <v/>
      </c>
      <c r="P123" s="16" t="str">
        <f t="shared" si="16"/>
        <v/>
      </c>
      <c r="R123" s="7" t="str">
        <f t="shared" si="17"/>
        <v/>
      </c>
      <c r="T123"/>
    </row>
    <row r="124" spans="1:20" x14ac:dyDescent="0.3">
      <c r="A124" s="8">
        <f>DATEVALUE(MID(B124,1,10))+(IF(RIGHT(B124,2)="PM",12,0)+MID(B124,12,2))/24</f>
        <v>43899.666666666664</v>
      </c>
      <c r="B124" s="3" t="s">
        <v>292</v>
      </c>
      <c r="C124" s="3">
        <v>7765.32</v>
      </c>
      <c r="D124" s="16"/>
      <c r="E124" s="16" t="str">
        <f>IF(D124&lt;&gt;"",VLOOKUP(A124,'Feuille 1'!$A:$H,3,0),"")</f>
        <v/>
      </c>
      <c r="F124" s="16" t="str">
        <f>IF(D124&lt;&gt;"",VLOOKUP(A124+1,'Feuille 1'!$A:$H,3,0),"")</f>
        <v/>
      </c>
      <c r="G124" s="17" t="str">
        <f t="shared" si="9"/>
        <v/>
      </c>
      <c r="H124" s="16" t="str">
        <f t="shared" si="10"/>
        <v/>
      </c>
      <c r="I124" s="16" t="str">
        <f t="shared" si="11"/>
        <v/>
      </c>
      <c r="J124" s="16" t="str">
        <f t="shared" si="12"/>
        <v/>
      </c>
      <c r="K124" s="16" t="str">
        <f>IF(D124&lt;&gt;"",MAX(INDEX('Feuille 1'!$D:$D,MATCH(A124+23/24,'Feuille 1'!$A:$A,0)):INDEX('Feuille 1'!$D:$D,MATCH(A124,'Feuille 1'!$A:$A,0))),"")</f>
        <v/>
      </c>
      <c r="L124" s="16" t="str">
        <f>IF(D124&lt;&gt;"",MIN(INDEX('Feuille 1'!$E:$E,MATCH(A124+23/24,'Feuille 1'!$A:$A,0)):INDEX('Feuille 1'!$E:$E,MATCH(A124,'Feuille 1'!$A:$A,0))),"")</f>
        <v/>
      </c>
      <c r="M124" s="17" t="str">
        <f t="shared" si="13"/>
        <v/>
      </c>
      <c r="N124" s="17" t="str">
        <f t="shared" si="14"/>
        <v/>
      </c>
      <c r="O124" s="17" t="str">
        <f t="shared" si="15"/>
        <v/>
      </c>
      <c r="P124" s="16" t="str">
        <f t="shared" si="16"/>
        <v/>
      </c>
      <c r="R124" s="7" t="str">
        <f t="shared" si="17"/>
        <v/>
      </c>
      <c r="T124"/>
    </row>
    <row r="125" spans="1:20" x14ac:dyDescent="0.3">
      <c r="A125" s="8">
        <f>DATEVALUE(MID(B125,1,10))+(IF(RIGHT(B125,2)="PM",12,0)+MID(B125,12,2))/24</f>
        <v>43899.625</v>
      </c>
      <c r="B125" s="3" t="s">
        <v>293</v>
      </c>
      <c r="C125" s="3">
        <v>7722.5</v>
      </c>
      <c r="D125" s="16"/>
      <c r="E125" s="16" t="str">
        <f>IF(D125&lt;&gt;"",VLOOKUP(A125,'Feuille 1'!$A:$H,3,0),"")</f>
        <v/>
      </c>
      <c r="F125" s="16" t="str">
        <f>IF(D125&lt;&gt;"",VLOOKUP(A125+1,'Feuille 1'!$A:$H,3,0),"")</f>
        <v/>
      </c>
      <c r="G125" s="17" t="str">
        <f t="shared" si="9"/>
        <v/>
      </c>
      <c r="H125" s="16" t="str">
        <f t="shared" si="10"/>
        <v/>
      </c>
      <c r="I125" s="16" t="str">
        <f t="shared" si="11"/>
        <v/>
      </c>
      <c r="J125" s="16" t="str">
        <f t="shared" si="12"/>
        <v/>
      </c>
      <c r="K125" s="16" t="str">
        <f>IF(D125&lt;&gt;"",MAX(INDEX('Feuille 1'!$D:$D,MATCH(A125+23/24,'Feuille 1'!$A:$A,0)):INDEX('Feuille 1'!$D:$D,MATCH(A125,'Feuille 1'!$A:$A,0))),"")</f>
        <v/>
      </c>
      <c r="L125" s="16" t="str">
        <f>IF(D125&lt;&gt;"",MIN(INDEX('Feuille 1'!$E:$E,MATCH(A125+23/24,'Feuille 1'!$A:$A,0)):INDEX('Feuille 1'!$E:$E,MATCH(A125,'Feuille 1'!$A:$A,0))),"")</f>
        <v/>
      </c>
      <c r="M125" s="17" t="str">
        <f t="shared" si="13"/>
        <v/>
      </c>
      <c r="N125" s="17" t="str">
        <f t="shared" si="14"/>
        <v/>
      </c>
      <c r="O125" s="17" t="str">
        <f t="shared" si="15"/>
        <v/>
      </c>
      <c r="P125" s="16" t="str">
        <f t="shared" si="16"/>
        <v/>
      </c>
      <c r="R125" s="7" t="str">
        <f t="shared" si="17"/>
        <v/>
      </c>
      <c r="T125"/>
    </row>
    <row r="126" spans="1:20" x14ac:dyDescent="0.3">
      <c r="A126" s="8">
        <f>DATEVALUE(MID(B126,1,10))+(IF(RIGHT(B126,2)="PM",12,0)+MID(B126,12,2))/24</f>
        <v>43899.583333333336</v>
      </c>
      <c r="B126" s="3" t="s">
        <v>294</v>
      </c>
      <c r="C126" s="3">
        <v>7803.09</v>
      </c>
      <c r="D126" s="16"/>
      <c r="E126" s="16" t="str">
        <f>IF(D126&lt;&gt;"",VLOOKUP(A126,'Feuille 1'!$A:$H,3,0),"")</f>
        <v/>
      </c>
      <c r="F126" s="16" t="str">
        <f>IF(D126&lt;&gt;"",VLOOKUP(A126+1,'Feuille 1'!$A:$H,3,0),"")</f>
        <v/>
      </c>
      <c r="G126" s="17" t="str">
        <f t="shared" si="9"/>
        <v/>
      </c>
      <c r="H126" s="16" t="str">
        <f t="shared" si="10"/>
        <v/>
      </c>
      <c r="I126" s="16" t="str">
        <f t="shared" si="11"/>
        <v/>
      </c>
      <c r="J126" s="16" t="str">
        <f t="shared" si="12"/>
        <v/>
      </c>
      <c r="K126" s="16" t="str">
        <f>IF(D126&lt;&gt;"",MAX(INDEX('Feuille 1'!$D:$D,MATCH(A126+23/24,'Feuille 1'!$A:$A,0)):INDEX('Feuille 1'!$D:$D,MATCH(A126,'Feuille 1'!$A:$A,0))),"")</f>
        <v/>
      </c>
      <c r="L126" s="16" t="str">
        <f>IF(D126&lt;&gt;"",MIN(INDEX('Feuille 1'!$E:$E,MATCH(A126+23/24,'Feuille 1'!$A:$A,0)):INDEX('Feuille 1'!$E:$E,MATCH(A126,'Feuille 1'!$A:$A,0))),"")</f>
        <v/>
      </c>
      <c r="M126" s="17" t="str">
        <f t="shared" si="13"/>
        <v/>
      </c>
      <c r="N126" s="17" t="str">
        <f t="shared" si="14"/>
        <v/>
      </c>
      <c r="O126" s="17" t="str">
        <f t="shared" si="15"/>
        <v/>
      </c>
      <c r="P126" s="16" t="str">
        <f t="shared" si="16"/>
        <v/>
      </c>
      <c r="R126" s="7" t="str">
        <f t="shared" si="17"/>
        <v/>
      </c>
      <c r="T126"/>
    </row>
    <row r="127" spans="1:20" x14ac:dyDescent="0.3">
      <c r="A127" s="8">
        <f>DATEVALUE(MID(B127,1,10))+(IF(RIGHT(B127,2)="PM",12,0)+MID(B127,12,2))/24</f>
        <v>43899.541666666664</v>
      </c>
      <c r="B127" s="3" t="s">
        <v>295</v>
      </c>
      <c r="C127" s="3">
        <v>7881.45</v>
      </c>
      <c r="D127" s="16"/>
      <c r="E127" s="16" t="str">
        <f>IF(D127&lt;&gt;"",VLOOKUP(A127,'Feuille 1'!$A:$H,3,0),"")</f>
        <v/>
      </c>
      <c r="F127" s="16" t="str">
        <f>IF(D127&lt;&gt;"",VLOOKUP(A127+1,'Feuille 1'!$A:$H,3,0),"")</f>
        <v/>
      </c>
      <c r="G127" s="17" t="str">
        <f t="shared" si="9"/>
        <v/>
      </c>
      <c r="H127" s="16" t="str">
        <f t="shared" si="10"/>
        <v/>
      </c>
      <c r="I127" s="16" t="str">
        <f t="shared" si="11"/>
        <v/>
      </c>
      <c r="J127" s="16" t="str">
        <f t="shared" si="12"/>
        <v/>
      </c>
      <c r="K127" s="16" t="str">
        <f>IF(D127&lt;&gt;"",MAX(INDEX('Feuille 1'!$D:$D,MATCH(A127+23/24,'Feuille 1'!$A:$A,0)):INDEX('Feuille 1'!$D:$D,MATCH(A127,'Feuille 1'!$A:$A,0))),"")</f>
        <v/>
      </c>
      <c r="L127" s="16" t="str">
        <f>IF(D127&lt;&gt;"",MIN(INDEX('Feuille 1'!$E:$E,MATCH(A127+23/24,'Feuille 1'!$A:$A,0)):INDEX('Feuille 1'!$E:$E,MATCH(A127,'Feuille 1'!$A:$A,0))),"")</f>
        <v/>
      </c>
      <c r="M127" s="17" t="str">
        <f t="shared" si="13"/>
        <v/>
      </c>
      <c r="N127" s="17" t="str">
        <f t="shared" si="14"/>
        <v/>
      </c>
      <c r="O127" s="17" t="str">
        <f t="shared" si="15"/>
        <v/>
      </c>
      <c r="P127" s="16" t="str">
        <f t="shared" si="16"/>
        <v/>
      </c>
      <c r="R127" s="7" t="str">
        <f t="shared" si="17"/>
        <v/>
      </c>
      <c r="T127"/>
    </row>
    <row r="128" spans="1:20" x14ac:dyDescent="0.3">
      <c r="A128" s="8">
        <f>DATEVALUE(MID(B128,1,10))+(IF(RIGHT(B128,2)="PM",12,0)+MID(B128,12,2))/24</f>
        <v>43900</v>
      </c>
      <c r="B128" s="3" t="s">
        <v>296</v>
      </c>
      <c r="C128" s="3">
        <v>7804.92</v>
      </c>
      <c r="D128" s="16"/>
      <c r="E128" s="16" t="str">
        <f>IF(D128&lt;&gt;"",VLOOKUP(A128,'Feuille 1'!$A:$H,3,0),"")</f>
        <v/>
      </c>
      <c r="F128" s="16" t="str">
        <f>IF(D128&lt;&gt;"",VLOOKUP(A128+1,'Feuille 1'!$A:$H,3,0),"")</f>
        <v/>
      </c>
      <c r="G128" s="17" t="str">
        <f t="shared" si="9"/>
        <v/>
      </c>
      <c r="H128" s="16" t="str">
        <f t="shared" si="10"/>
        <v/>
      </c>
      <c r="I128" s="16" t="str">
        <f t="shared" si="11"/>
        <v/>
      </c>
      <c r="J128" s="16" t="str">
        <f t="shared" si="12"/>
        <v/>
      </c>
      <c r="K128" s="16" t="str">
        <f>IF(D128&lt;&gt;"",MAX(INDEX('Feuille 1'!$D:$D,MATCH(A128+23/24,'Feuille 1'!$A:$A,0)):INDEX('Feuille 1'!$D:$D,MATCH(A128,'Feuille 1'!$A:$A,0))),"")</f>
        <v/>
      </c>
      <c r="L128" s="16" t="str">
        <f>IF(D128&lt;&gt;"",MIN(INDEX('Feuille 1'!$E:$E,MATCH(A128+23/24,'Feuille 1'!$A:$A,0)):INDEX('Feuille 1'!$E:$E,MATCH(A128,'Feuille 1'!$A:$A,0))),"")</f>
        <v/>
      </c>
      <c r="M128" s="17" t="str">
        <f t="shared" si="13"/>
        <v/>
      </c>
      <c r="N128" s="17" t="str">
        <f t="shared" si="14"/>
        <v/>
      </c>
      <c r="O128" s="17" t="str">
        <f t="shared" si="15"/>
        <v/>
      </c>
      <c r="P128" s="16" t="str">
        <f t="shared" si="16"/>
        <v/>
      </c>
      <c r="R128" s="7" t="str">
        <f t="shared" si="17"/>
        <v/>
      </c>
      <c r="T128"/>
    </row>
    <row r="129" spans="1:20" x14ac:dyDescent="0.3">
      <c r="A129" s="8">
        <f>DATEVALUE(MID(B129,1,10))+(IF(RIGHT(B129,2)="PM",12,0)+MID(B129,12,2))/24</f>
        <v>43899.458333333336</v>
      </c>
      <c r="B129" s="3" t="s">
        <v>297</v>
      </c>
      <c r="C129" s="3">
        <v>7887.63</v>
      </c>
      <c r="D129" s="16"/>
      <c r="E129" s="16" t="str">
        <f>IF(D129&lt;&gt;"",VLOOKUP(A129,'Feuille 1'!$A:$H,3,0),"")</f>
        <v/>
      </c>
      <c r="F129" s="16" t="str">
        <f>IF(D129&lt;&gt;"",VLOOKUP(A129+1,'Feuille 1'!$A:$H,3,0),"")</f>
        <v/>
      </c>
      <c r="G129" s="17" t="str">
        <f t="shared" si="9"/>
        <v/>
      </c>
      <c r="H129" s="16" t="str">
        <f t="shared" si="10"/>
        <v/>
      </c>
      <c r="I129" s="16" t="str">
        <f t="shared" si="11"/>
        <v/>
      </c>
      <c r="J129" s="16" t="str">
        <f t="shared" si="12"/>
        <v/>
      </c>
      <c r="K129" s="16" t="str">
        <f>IF(D129&lt;&gt;"",MAX(INDEX('Feuille 1'!$D:$D,MATCH(A129+23/24,'Feuille 1'!$A:$A,0)):INDEX('Feuille 1'!$D:$D,MATCH(A129,'Feuille 1'!$A:$A,0))),"")</f>
        <v/>
      </c>
      <c r="L129" s="16" t="str">
        <f>IF(D129&lt;&gt;"",MIN(INDEX('Feuille 1'!$E:$E,MATCH(A129+23/24,'Feuille 1'!$A:$A,0)):INDEX('Feuille 1'!$E:$E,MATCH(A129,'Feuille 1'!$A:$A,0))),"")</f>
        <v/>
      </c>
      <c r="M129" s="17" t="str">
        <f t="shared" si="13"/>
        <v/>
      </c>
      <c r="N129" s="17" t="str">
        <f t="shared" si="14"/>
        <v/>
      </c>
      <c r="O129" s="17" t="str">
        <f t="shared" si="15"/>
        <v/>
      </c>
      <c r="P129" s="16" t="str">
        <f t="shared" si="16"/>
        <v/>
      </c>
      <c r="R129" s="7" t="str">
        <f t="shared" si="17"/>
        <v/>
      </c>
      <c r="T129"/>
    </row>
    <row r="130" spans="1:20" x14ac:dyDescent="0.3">
      <c r="A130" s="8">
        <f>DATEVALUE(MID(B130,1,10))+(IF(RIGHT(B130,2)="PM",12,0)+MID(B130,12,2))/24</f>
        <v>43899.416666666664</v>
      </c>
      <c r="B130" s="3" t="s">
        <v>298</v>
      </c>
      <c r="C130" s="3">
        <v>7888.54</v>
      </c>
      <c r="D130" s="16"/>
      <c r="E130" s="16" t="str">
        <f>IF(D130&lt;&gt;"",VLOOKUP(A130,'Feuille 1'!$A:$H,3,0),"")</f>
        <v/>
      </c>
      <c r="F130" s="16" t="str">
        <f>IF(D130&lt;&gt;"",VLOOKUP(A130+1,'Feuille 1'!$A:$H,3,0),"")</f>
        <v/>
      </c>
      <c r="G130" s="17" t="str">
        <f t="shared" si="9"/>
        <v/>
      </c>
      <c r="H130" s="16" t="str">
        <f t="shared" si="10"/>
        <v/>
      </c>
      <c r="I130" s="16" t="str">
        <f t="shared" si="11"/>
        <v/>
      </c>
      <c r="J130" s="16" t="str">
        <f t="shared" si="12"/>
        <v/>
      </c>
      <c r="K130" s="16" t="str">
        <f>IF(D130&lt;&gt;"",MAX(INDEX('Feuille 1'!$D:$D,MATCH(A130+23/24,'Feuille 1'!$A:$A,0)):INDEX('Feuille 1'!$D:$D,MATCH(A130,'Feuille 1'!$A:$A,0))),"")</f>
        <v/>
      </c>
      <c r="L130" s="16" t="str">
        <f>IF(D130&lt;&gt;"",MIN(INDEX('Feuille 1'!$E:$E,MATCH(A130+23/24,'Feuille 1'!$A:$A,0)):INDEX('Feuille 1'!$E:$E,MATCH(A130,'Feuille 1'!$A:$A,0))),"")</f>
        <v/>
      </c>
      <c r="M130" s="17" t="str">
        <f t="shared" si="13"/>
        <v/>
      </c>
      <c r="N130" s="17" t="str">
        <f t="shared" si="14"/>
        <v/>
      </c>
      <c r="O130" s="17" t="str">
        <f t="shared" si="15"/>
        <v/>
      </c>
      <c r="P130" s="16" t="str">
        <f t="shared" si="16"/>
        <v/>
      </c>
      <c r="R130" s="7" t="str">
        <f t="shared" si="17"/>
        <v/>
      </c>
      <c r="T130"/>
    </row>
    <row r="131" spans="1:20" x14ac:dyDescent="0.3">
      <c r="A131" s="8">
        <f>DATEVALUE(MID(B131,1,10))+(IF(RIGHT(B131,2)="PM",12,0)+MID(B131,12,2))/24</f>
        <v>43899.375</v>
      </c>
      <c r="B131" s="3" t="s">
        <v>299</v>
      </c>
      <c r="C131" s="3">
        <v>7973.7</v>
      </c>
      <c r="D131" s="16"/>
      <c r="E131" s="16" t="str">
        <f>IF(D131&lt;&gt;"",VLOOKUP(A131,'Feuille 1'!$A:$H,3,0),"")</f>
        <v/>
      </c>
      <c r="F131" s="16" t="str">
        <f>IF(D131&lt;&gt;"",VLOOKUP(A131+1,'Feuille 1'!$A:$H,3,0),"")</f>
        <v/>
      </c>
      <c r="G131" s="17" t="str">
        <f t="shared" ref="G131:G194" si="18">IF(D131&lt;&gt;"",F131/E131-1,"")</f>
        <v/>
      </c>
      <c r="H131" s="16" t="str">
        <f t="shared" ref="H131:H194" si="19">IF(D131&lt;&gt;"",IF(G131&gt;0%,"BULLISH","BEARISH"),"")</f>
        <v/>
      </c>
      <c r="I131" s="16" t="str">
        <f t="shared" ref="I131:I194" si="20">IF(D131&lt;&gt;"",IF(D131&gt;50,"BULLISH","BEARISH"),"")</f>
        <v/>
      </c>
      <c r="J131" s="16" t="str">
        <f t="shared" ref="J131:J194" si="21">IF(D131&lt;&gt;"",IF(D131&lt;&gt;"",I131=H131),"")</f>
        <v/>
      </c>
      <c r="K131" s="16" t="str">
        <f>IF(D131&lt;&gt;"",MAX(INDEX('Feuille 1'!$D:$D,MATCH(A131+23/24,'Feuille 1'!$A:$A,0)):INDEX('Feuille 1'!$D:$D,MATCH(A131,'Feuille 1'!$A:$A,0))),"")</f>
        <v/>
      </c>
      <c r="L131" s="16" t="str">
        <f>IF(D131&lt;&gt;"",MIN(INDEX('Feuille 1'!$E:$E,MATCH(A131+23/24,'Feuille 1'!$A:$A,0)):INDEX('Feuille 1'!$E:$E,MATCH(A131,'Feuille 1'!$A:$A,0))),"")</f>
        <v/>
      </c>
      <c r="M131" s="17" t="str">
        <f t="shared" ref="M131:M194" si="22">IF(D131&lt;&gt;"",K131/E131-1,"")</f>
        <v/>
      </c>
      <c r="N131" s="17" t="str">
        <f t="shared" ref="N131:N194" si="23">IF(D131&lt;&gt;"",L131/E131-1,"")</f>
        <v/>
      </c>
      <c r="O131" s="17" t="str">
        <f t="shared" ref="O131:O194" si="24">IF(D131&lt;&gt;"",IF(I131="BEARISH",N131,M131),"")</f>
        <v/>
      </c>
      <c r="P131" s="16" t="str">
        <f t="shared" ref="P131:P194" si="25">IF(D131&lt;&gt;"",IF(OR(O131&gt;=1%,O131&lt;=-1%),"YES","NO"),"")</f>
        <v/>
      </c>
      <c r="R131" s="7" t="str">
        <f t="shared" ref="R131:R194" si="26">IF(D131&lt;&gt;"",Q131/E131-1,"")</f>
        <v/>
      </c>
      <c r="T131"/>
    </row>
    <row r="132" spans="1:20" x14ac:dyDescent="0.3">
      <c r="A132" s="8">
        <f>DATEVALUE(MID(B132,1,10))+(IF(RIGHT(B132,2)="PM",12,0)+MID(B132,12,2))/24</f>
        <v>43899.333333333336</v>
      </c>
      <c r="B132" s="3" t="s">
        <v>300</v>
      </c>
      <c r="C132" s="3">
        <v>7899.71</v>
      </c>
      <c r="D132" s="16"/>
      <c r="E132" s="16" t="str">
        <f>IF(D132&lt;&gt;"",VLOOKUP(A132,'Feuille 1'!$A:$H,3,0),"")</f>
        <v/>
      </c>
      <c r="F132" s="16" t="str">
        <f>IF(D132&lt;&gt;"",VLOOKUP(A132+1,'Feuille 1'!$A:$H,3,0),"")</f>
        <v/>
      </c>
      <c r="G132" s="17" t="str">
        <f t="shared" si="18"/>
        <v/>
      </c>
      <c r="H132" s="16" t="str">
        <f t="shared" si="19"/>
        <v/>
      </c>
      <c r="I132" s="16" t="str">
        <f t="shared" si="20"/>
        <v/>
      </c>
      <c r="J132" s="16" t="str">
        <f t="shared" si="21"/>
        <v/>
      </c>
      <c r="K132" s="16" t="str">
        <f>IF(D132&lt;&gt;"",MAX(INDEX('Feuille 1'!$D:$D,MATCH(A132+23/24,'Feuille 1'!$A:$A,0)):INDEX('Feuille 1'!$D:$D,MATCH(A132,'Feuille 1'!$A:$A,0))),"")</f>
        <v/>
      </c>
      <c r="L132" s="16" t="str">
        <f>IF(D132&lt;&gt;"",MIN(INDEX('Feuille 1'!$E:$E,MATCH(A132+23/24,'Feuille 1'!$A:$A,0)):INDEX('Feuille 1'!$E:$E,MATCH(A132,'Feuille 1'!$A:$A,0))),"")</f>
        <v/>
      </c>
      <c r="M132" s="17" t="str">
        <f t="shared" si="22"/>
        <v/>
      </c>
      <c r="N132" s="17" t="str">
        <f t="shared" si="23"/>
        <v/>
      </c>
      <c r="O132" s="17" t="str">
        <f t="shared" si="24"/>
        <v/>
      </c>
      <c r="P132" s="16" t="str">
        <f t="shared" si="25"/>
        <v/>
      </c>
      <c r="R132" s="7" t="str">
        <f t="shared" si="26"/>
        <v/>
      </c>
      <c r="T132"/>
    </row>
    <row r="133" spans="1:20" x14ac:dyDescent="0.3">
      <c r="A133" s="8">
        <f>DATEVALUE(MID(B133,1,10))+(IF(RIGHT(B133,2)="PM",12,0)+MID(B133,12,2))/24</f>
        <v>43899.291666666664</v>
      </c>
      <c r="B133" s="3" t="s">
        <v>301</v>
      </c>
      <c r="C133" s="3">
        <v>7883.49</v>
      </c>
      <c r="D133" s="16"/>
      <c r="E133" s="16" t="str">
        <f>IF(D133&lt;&gt;"",VLOOKUP(A133,'Feuille 1'!$A:$H,3,0),"")</f>
        <v/>
      </c>
      <c r="F133" s="16" t="str">
        <f>IF(D133&lt;&gt;"",VLOOKUP(A133+1,'Feuille 1'!$A:$H,3,0),"")</f>
        <v/>
      </c>
      <c r="G133" s="17" t="str">
        <f t="shared" si="18"/>
        <v/>
      </c>
      <c r="H133" s="16" t="str">
        <f t="shared" si="19"/>
        <v/>
      </c>
      <c r="I133" s="16" t="str">
        <f t="shared" si="20"/>
        <v/>
      </c>
      <c r="J133" s="16" t="str">
        <f t="shared" si="21"/>
        <v/>
      </c>
      <c r="K133" s="16" t="str">
        <f>IF(D133&lt;&gt;"",MAX(INDEX('Feuille 1'!$D:$D,MATCH(A133+23/24,'Feuille 1'!$A:$A,0)):INDEX('Feuille 1'!$D:$D,MATCH(A133,'Feuille 1'!$A:$A,0))),"")</f>
        <v/>
      </c>
      <c r="L133" s="16" t="str">
        <f>IF(D133&lt;&gt;"",MIN(INDEX('Feuille 1'!$E:$E,MATCH(A133+23/24,'Feuille 1'!$A:$A,0)):INDEX('Feuille 1'!$E:$E,MATCH(A133,'Feuille 1'!$A:$A,0))),"")</f>
        <v/>
      </c>
      <c r="M133" s="17" t="str">
        <f t="shared" si="22"/>
        <v/>
      </c>
      <c r="N133" s="17" t="str">
        <f t="shared" si="23"/>
        <v/>
      </c>
      <c r="O133" s="17" t="str">
        <f t="shared" si="24"/>
        <v/>
      </c>
      <c r="P133" s="16" t="str">
        <f t="shared" si="25"/>
        <v/>
      </c>
      <c r="R133" s="7" t="str">
        <f t="shared" si="26"/>
        <v/>
      </c>
      <c r="T133"/>
    </row>
    <row r="134" spans="1:20" x14ac:dyDescent="0.3">
      <c r="A134" s="8">
        <f>DATEVALUE(MID(B134,1,10))+(IF(RIGHT(B134,2)="PM",12,0)+MID(B134,12,2))/24</f>
        <v>43899.25</v>
      </c>
      <c r="B134" s="3" t="s">
        <v>302</v>
      </c>
      <c r="C134" s="3">
        <v>7932.05</v>
      </c>
      <c r="D134" s="16"/>
      <c r="E134" s="16" t="str">
        <f>IF(D134&lt;&gt;"",VLOOKUP(A134,'Feuille 1'!$A:$H,3,0),"")</f>
        <v/>
      </c>
      <c r="F134" s="16" t="str">
        <f>IF(D134&lt;&gt;"",VLOOKUP(A134+1,'Feuille 1'!$A:$H,3,0),"")</f>
        <v/>
      </c>
      <c r="G134" s="17" t="str">
        <f t="shared" si="18"/>
        <v/>
      </c>
      <c r="H134" s="16" t="str">
        <f t="shared" si="19"/>
        <v/>
      </c>
      <c r="I134" s="16" t="str">
        <f t="shared" si="20"/>
        <v/>
      </c>
      <c r="J134" s="16" t="str">
        <f t="shared" si="21"/>
        <v/>
      </c>
      <c r="K134" s="16" t="str">
        <f>IF(D134&lt;&gt;"",MAX(INDEX('Feuille 1'!$D:$D,MATCH(A134+23/24,'Feuille 1'!$A:$A,0)):INDEX('Feuille 1'!$D:$D,MATCH(A134,'Feuille 1'!$A:$A,0))),"")</f>
        <v/>
      </c>
      <c r="L134" s="16" t="str">
        <f>IF(D134&lt;&gt;"",MIN(INDEX('Feuille 1'!$E:$E,MATCH(A134+23/24,'Feuille 1'!$A:$A,0)):INDEX('Feuille 1'!$E:$E,MATCH(A134,'Feuille 1'!$A:$A,0))),"")</f>
        <v/>
      </c>
      <c r="M134" s="17" t="str">
        <f t="shared" si="22"/>
        <v/>
      </c>
      <c r="N134" s="17" t="str">
        <f t="shared" si="23"/>
        <v/>
      </c>
      <c r="O134" s="17" t="str">
        <f t="shared" si="24"/>
        <v/>
      </c>
      <c r="P134" s="16" t="str">
        <f t="shared" si="25"/>
        <v/>
      </c>
      <c r="R134" s="7" t="str">
        <f t="shared" si="26"/>
        <v/>
      </c>
      <c r="T134"/>
    </row>
    <row r="135" spans="1:20" x14ac:dyDescent="0.3">
      <c r="A135" s="8">
        <f>DATEVALUE(MID(B135,1,10))+(IF(RIGHT(B135,2)="PM",12,0)+MID(B135,12,2))/24</f>
        <v>43899.208333333336</v>
      </c>
      <c r="B135" s="3" t="s">
        <v>303</v>
      </c>
      <c r="C135" s="3">
        <v>7851.32</v>
      </c>
      <c r="D135" s="16"/>
      <c r="E135" s="16" t="str">
        <f>IF(D135&lt;&gt;"",VLOOKUP(A135,'Feuille 1'!$A:$H,3,0),"")</f>
        <v/>
      </c>
      <c r="F135" s="16" t="str">
        <f>IF(D135&lt;&gt;"",VLOOKUP(A135+1,'Feuille 1'!$A:$H,3,0),"")</f>
        <v/>
      </c>
      <c r="G135" s="17" t="str">
        <f t="shared" si="18"/>
        <v/>
      </c>
      <c r="H135" s="16" t="str">
        <f t="shared" si="19"/>
        <v/>
      </c>
      <c r="I135" s="16" t="str">
        <f t="shared" si="20"/>
        <v/>
      </c>
      <c r="J135" s="16" t="str">
        <f t="shared" si="21"/>
        <v/>
      </c>
      <c r="K135" s="16" t="str">
        <f>IF(D135&lt;&gt;"",MAX(INDEX('Feuille 1'!$D:$D,MATCH(A135+23/24,'Feuille 1'!$A:$A,0)):INDEX('Feuille 1'!$D:$D,MATCH(A135,'Feuille 1'!$A:$A,0))),"")</f>
        <v/>
      </c>
      <c r="L135" s="16" t="str">
        <f>IF(D135&lt;&gt;"",MIN(INDEX('Feuille 1'!$E:$E,MATCH(A135+23/24,'Feuille 1'!$A:$A,0)):INDEX('Feuille 1'!$E:$E,MATCH(A135,'Feuille 1'!$A:$A,0))),"")</f>
        <v/>
      </c>
      <c r="M135" s="17" t="str">
        <f t="shared" si="22"/>
        <v/>
      </c>
      <c r="N135" s="17" t="str">
        <f t="shared" si="23"/>
        <v/>
      </c>
      <c r="O135" s="17" t="str">
        <f t="shared" si="24"/>
        <v/>
      </c>
      <c r="P135" s="16" t="str">
        <f t="shared" si="25"/>
        <v/>
      </c>
      <c r="R135" s="7" t="str">
        <f t="shared" si="26"/>
        <v/>
      </c>
      <c r="T135"/>
    </row>
    <row r="136" spans="1:20" x14ac:dyDescent="0.3">
      <c r="A136" s="8">
        <f>DATEVALUE(MID(B136,1,10))+(IF(RIGHT(B136,2)="PM",12,0)+MID(B136,12,2))/24</f>
        <v>43899.166666666664</v>
      </c>
      <c r="B136" s="3" t="s">
        <v>304</v>
      </c>
      <c r="C136" s="3">
        <v>8063.52</v>
      </c>
      <c r="D136" s="16"/>
      <c r="E136" s="16" t="str">
        <f>IF(D136&lt;&gt;"",VLOOKUP(A136,'Feuille 1'!$A:$H,3,0),"")</f>
        <v/>
      </c>
      <c r="F136" s="16" t="str">
        <f>IF(D136&lt;&gt;"",VLOOKUP(A136+1,'Feuille 1'!$A:$H,3,0),"")</f>
        <v/>
      </c>
      <c r="G136" s="17" t="str">
        <f t="shared" si="18"/>
        <v/>
      </c>
      <c r="H136" s="16" t="str">
        <f t="shared" si="19"/>
        <v/>
      </c>
      <c r="I136" s="16" t="str">
        <f t="shared" si="20"/>
        <v/>
      </c>
      <c r="J136" s="16" t="str">
        <f t="shared" si="21"/>
        <v/>
      </c>
      <c r="K136" s="16" t="str">
        <f>IF(D136&lt;&gt;"",MAX(INDEX('Feuille 1'!$D:$D,MATCH(A136+23/24,'Feuille 1'!$A:$A,0)):INDEX('Feuille 1'!$D:$D,MATCH(A136,'Feuille 1'!$A:$A,0))),"")</f>
        <v/>
      </c>
      <c r="L136" s="16" t="str">
        <f>IF(D136&lt;&gt;"",MIN(INDEX('Feuille 1'!$E:$E,MATCH(A136+23/24,'Feuille 1'!$A:$A,0)):INDEX('Feuille 1'!$E:$E,MATCH(A136,'Feuille 1'!$A:$A,0))),"")</f>
        <v/>
      </c>
      <c r="M136" s="17" t="str">
        <f t="shared" si="22"/>
        <v/>
      </c>
      <c r="N136" s="17" t="str">
        <f t="shared" si="23"/>
        <v/>
      </c>
      <c r="O136" s="17" t="str">
        <f t="shared" si="24"/>
        <v/>
      </c>
      <c r="P136" s="16" t="str">
        <f t="shared" si="25"/>
        <v/>
      </c>
      <c r="R136" s="7" t="str">
        <f t="shared" si="26"/>
        <v/>
      </c>
      <c r="T136"/>
    </row>
    <row r="137" spans="1:20" x14ac:dyDescent="0.3">
      <c r="A137" s="8">
        <f>DATEVALUE(MID(B137,1,10))+(IF(RIGHT(B137,2)="PM",12,0)+MID(B137,12,2))/24</f>
        <v>43899.125</v>
      </c>
      <c r="B137" s="3" t="s">
        <v>305</v>
      </c>
      <c r="C137" s="3">
        <v>8023.42</v>
      </c>
      <c r="D137" s="16"/>
      <c r="E137" s="16" t="str">
        <f>IF(D137&lt;&gt;"",VLOOKUP(A137,'Feuille 1'!$A:$H,3,0),"")</f>
        <v/>
      </c>
      <c r="F137" s="16" t="str">
        <f>IF(D137&lt;&gt;"",VLOOKUP(A137+1,'Feuille 1'!$A:$H,3,0),"")</f>
        <v/>
      </c>
      <c r="G137" s="17" t="str">
        <f t="shared" si="18"/>
        <v/>
      </c>
      <c r="H137" s="16" t="str">
        <f t="shared" si="19"/>
        <v/>
      </c>
      <c r="I137" s="16" t="str">
        <f t="shared" si="20"/>
        <v/>
      </c>
      <c r="J137" s="16" t="str">
        <f t="shared" si="21"/>
        <v/>
      </c>
      <c r="K137" s="16" t="str">
        <f>IF(D137&lt;&gt;"",MAX(INDEX('Feuille 1'!$D:$D,MATCH(A137+23/24,'Feuille 1'!$A:$A,0)):INDEX('Feuille 1'!$D:$D,MATCH(A137,'Feuille 1'!$A:$A,0))),"")</f>
        <v/>
      </c>
      <c r="L137" s="16" t="str">
        <f>IF(D137&lt;&gt;"",MIN(INDEX('Feuille 1'!$E:$E,MATCH(A137+23/24,'Feuille 1'!$A:$A,0)):INDEX('Feuille 1'!$E:$E,MATCH(A137,'Feuille 1'!$A:$A,0))),"")</f>
        <v/>
      </c>
      <c r="M137" s="17" t="str">
        <f t="shared" si="22"/>
        <v/>
      </c>
      <c r="N137" s="17" t="str">
        <f t="shared" si="23"/>
        <v/>
      </c>
      <c r="O137" s="17" t="str">
        <f t="shared" si="24"/>
        <v/>
      </c>
      <c r="P137" s="16" t="str">
        <f t="shared" si="25"/>
        <v/>
      </c>
      <c r="R137" s="7" t="str">
        <f t="shared" si="26"/>
        <v/>
      </c>
      <c r="T137"/>
    </row>
    <row r="138" spans="1:20" x14ac:dyDescent="0.3">
      <c r="A138" s="8">
        <f>DATEVALUE(MID(B138,1,10))+(IF(RIGHT(B138,2)="PM",12,0)+MID(B138,12,2))/24</f>
        <v>43899.083333333336</v>
      </c>
      <c r="B138" s="3" t="s">
        <v>306</v>
      </c>
      <c r="C138" s="3">
        <v>8084.93</v>
      </c>
      <c r="D138" s="16"/>
      <c r="E138" s="16" t="str">
        <f>IF(D138&lt;&gt;"",VLOOKUP(A138,'Feuille 1'!$A:$H,3,0),"")</f>
        <v/>
      </c>
      <c r="F138" s="16" t="str">
        <f>IF(D138&lt;&gt;"",VLOOKUP(A138+1,'Feuille 1'!$A:$H,3,0),"")</f>
        <v/>
      </c>
      <c r="G138" s="17" t="str">
        <f t="shared" si="18"/>
        <v/>
      </c>
      <c r="H138" s="16" t="str">
        <f t="shared" si="19"/>
        <v/>
      </c>
      <c r="I138" s="16" t="str">
        <f t="shared" si="20"/>
        <v/>
      </c>
      <c r="J138" s="16" t="str">
        <f t="shared" si="21"/>
        <v/>
      </c>
      <c r="K138" s="16" t="str">
        <f>IF(D138&lt;&gt;"",MAX(INDEX('Feuille 1'!$D:$D,MATCH(A138+23/24,'Feuille 1'!$A:$A,0)):INDEX('Feuille 1'!$D:$D,MATCH(A138,'Feuille 1'!$A:$A,0))),"")</f>
        <v/>
      </c>
      <c r="L138" s="16" t="str">
        <f>IF(D138&lt;&gt;"",MIN(INDEX('Feuille 1'!$E:$E,MATCH(A138+23/24,'Feuille 1'!$A:$A,0)):INDEX('Feuille 1'!$E:$E,MATCH(A138,'Feuille 1'!$A:$A,0))),"")</f>
        <v/>
      </c>
      <c r="M138" s="17" t="str">
        <f t="shared" si="22"/>
        <v/>
      </c>
      <c r="N138" s="17" t="str">
        <f t="shared" si="23"/>
        <v/>
      </c>
      <c r="O138" s="17" t="str">
        <f t="shared" si="24"/>
        <v/>
      </c>
      <c r="P138" s="16" t="str">
        <f t="shared" si="25"/>
        <v/>
      </c>
      <c r="R138" s="7" t="str">
        <f t="shared" si="26"/>
        <v/>
      </c>
      <c r="T138"/>
    </row>
    <row r="139" spans="1:20" x14ac:dyDescent="0.3">
      <c r="A139" s="8">
        <f>DATEVALUE(MID(B139,1,10))+(IF(RIGHT(B139,2)="PM",12,0)+MID(B139,12,2))/24</f>
        <v>43899.041666666664</v>
      </c>
      <c r="B139" s="3" t="s">
        <v>307</v>
      </c>
      <c r="C139" s="3">
        <v>8081.54</v>
      </c>
      <c r="D139" s="16"/>
      <c r="E139" s="16" t="str">
        <f>IF(D139&lt;&gt;"",VLOOKUP(A139,'Feuille 1'!$A:$H,3,0),"")</f>
        <v/>
      </c>
      <c r="F139" s="16" t="str">
        <f>IF(D139&lt;&gt;"",VLOOKUP(A139+1,'Feuille 1'!$A:$H,3,0),"")</f>
        <v/>
      </c>
      <c r="G139" s="17" t="str">
        <f t="shared" si="18"/>
        <v/>
      </c>
      <c r="H139" s="16" t="str">
        <f t="shared" si="19"/>
        <v/>
      </c>
      <c r="I139" s="16" t="str">
        <f t="shared" si="20"/>
        <v/>
      </c>
      <c r="J139" s="16" t="str">
        <f t="shared" si="21"/>
        <v/>
      </c>
      <c r="K139" s="16" t="str">
        <f>IF(D139&lt;&gt;"",MAX(INDEX('Feuille 1'!$D:$D,MATCH(A139+23/24,'Feuille 1'!$A:$A,0)):INDEX('Feuille 1'!$D:$D,MATCH(A139,'Feuille 1'!$A:$A,0))),"")</f>
        <v/>
      </c>
      <c r="L139" s="16" t="str">
        <f>IF(D139&lt;&gt;"",MIN(INDEX('Feuille 1'!$E:$E,MATCH(A139+23/24,'Feuille 1'!$A:$A,0)):INDEX('Feuille 1'!$E:$E,MATCH(A139,'Feuille 1'!$A:$A,0))),"")</f>
        <v/>
      </c>
      <c r="M139" s="17" t="str">
        <f t="shared" si="22"/>
        <v/>
      </c>
      <c r="N139" s="17" t="str">
        <f t="shared" si="23"/>
        <v/>
      </c>
      <c r="O139" s="17" t="str">
        <f t="shared" si="24"/>
        <v/>
      </c>
      <c r="P139" s="16" t="str">
        <f t="shared" si="25"/>
        <v/>
      </c>
      <c r="R139" s="7" t="str">
        <f t="shared" si="26"/>
        <v/>
      </c>
      <c r="T139"/>
    </row>
    <row r="140" spans="1:20" x14ac:dyDescent="0.3">
      <c r="A140" s="8">
        <f>DATEVALUE(MID(B140,1,10))+(IF(RIGHT(B140,2)="PM",12,0)+MID(B140,12,2))/24</f>
        <v>43899.5</v>
      </c>
      <c r="B140" s="3" t="s">
        <v>308</v>
      </c>
      <c r="C140" s="3">
        <v>8033.31</v>
      </c>
      <c r="D140" s="16"/>
      <c r="E140" s="16" t="str">
        <f>IF(D140&lt;&gt;"",VLOOKUP(A140,'Feuille 1'!$A:$H,3,0),"")</f>
        <v/>
      </c>
      <c r="F140" s="16" t="str">
        <f>IF(D140&lt;&gt;"",VLOOKUP(A140+1,'Feuille 1'!$A:$H,3,0),"")</f>
        <v/>
      </c>
      <c r="G140" s="17" t="str">
        <f t="shared" si="18"/>
        <v/>
      </c>
      <c r="H140" s="16" t="str">
        <f t="shared" si="19"/>
        <v/>
      </c>
      <c r="I140" s="16" t="str">
        <f t="shared" si="20"/>
        <v/>
      </c>
      <c r="J140" s="16" t="str">
        <f t="shared" si="21"/>
        <v/>
      </c>
      <c r="K140" s="16" t="str">
        <f>IF(D140&lt;&gt;"",MAX(INDEX('Feuille 1'!$D:$D,MATCH(A140+23/24,'Feuille 1'!$A:$A,0)):INDEX('Feuille 1'!$D:$D,MATCH(A140,'Feuille 1'!$A:$A,0))),"")</f>
        <v/>
      </c>
      <c r="L140" s="16" t="str">
        <f>IF(D140&lt;&gt;"",MIN(INDEX('Feuille 1'!$E:$E,MATCH(A140+23/24,'Feuille 1'!$A:$A,0)):INDEX('Feuille 1'!$E:$E,MATCH(A140,'Feuille 1'!$A:$A,0))),"")</f>
        <v/>
      </c>
      <c r="M140" s="17" t="str">
        <f t="shared" si="22"/>
        <v/>
      </c>
      <c r="N140" s="17" t="str">
        <f t="shared" si="23"/>
        <v/>
      </c>
      <c r="O140" s="17" t="str">
        <f t="shared" si="24"/>
        <v/>
      </c>
      <c r="P140" s="16" t="str">
        <f t="shared" si="25"/>
        <v/>
      </c>
      <c r="R140" s="7" t="str">
        <f t="shared" si="26"/>
        <v/>
      </c>
      <c r="T140"/>
    </row>
    <row r="141" spans="1:20" x14ac:dyDescent="0.3">
      <c r="A141" s="8">
        <f>DATEVALUE(MID(B141,1,10))+(IF(RIGHT(B141,2)="PM",12,0)+MID(B141,12,2))/24</f>
        <v>43898.958333333336</v>
      </c>
      <c r="B141" s="3" t="s">
        <v>309</v>
      </c>
      <c r="C141" s="3">
        <v>8157.47</v>
      </c>
      <c r="D141" s="16"/>
      <c r="E141" s="16" t="str">
        <f>IF(D141&lt;&gt;"",VLOOKUP(A141,'Feuille 1'!$A:$H,3,0),"")</f>
        <v/>
      </c>
      <c r="F141" s="16" t="str">
        <f>IF(D141&lt;&gt;"",VLOOKUP(A141+1,'Feuille 1'!$A:$H,3,0),"")</f>
        <v/>
      </c>
      <c r="G141" s="17" t="str">
        <f t="shared" si="18"/>
        <v/>
      </c>
      <c r="H141" s="16" t="str">
        <f t="shared" si="19"/>
        <v/>
      </c>
      <c r="I141" s="16" t="str">
        <f t="shared" si="20"/>
        <v/>
      </c>
      <c r="J141" s="16" t="str">
        <f t="shared" si="21"/>
        <v/>
      </c>
      <c r="K141" s="16" t="str">
        <f>IF(D141&lt;&gt;"",MAX(INDEX('Feuille 1'!$D:$D,MATCH(A141+23/24,'Feuille 1'!$A:$A,0)):INDEX('Feuille 1'!$D:$D,MATCH(A141,'Feuille 1'!$A:$A,0))),"")</f>
        <v/>
      </c>
      <c r="L141" s="16" t="str">
        <f>IF(D141&lt;&gt;"",MIN(INDEX('Feuille 1'!$E:$E,MATCH(A141+23/24,'Feuille 1'!$A:$A,0)):INDEX('Feuille 1'!$E:$E,MATCH(A141,'Feuille 1'!$A:$A,0))),"")</f>
        <v/>
      </c>
      <c r="M141" s="17" t="str">
        <f t="shared" si="22"/>
        <v/>
      </c>
      <c r="N141" s="17" t="str">
        <f t="shared" si="23"/>
        <v/>
      </c>
      <c r="O141" s="17" t="str">
        <f t="shared" si="24"/>
        <v/>
      </c>
      <c r="P141" s="16" t="str">
        <f t="shared" si="25"/>
        <v/>
      </c>
      <c r="R141" s="7" t="str">
        <f t="shared" si="26"/>
        <v/>
      </c>
      <c r="T141"/>
    </row>
    <row r="142" spans="1:20" x14ac:dyDescent="0.3">
      <c r="A142" s="8">
        <f>DATEVALUE(MID(B142,1,10))+(IF(RIGHT(B142,2)="PM",12,0)+MID(B142,12,2))/24</f>
        <v>43898.916666666664</v>
      </c>
      <c r="B142" s="3" t="s">
        <v>310</v>
      </c>
      <c r="C142" s="3">
        <v>8247.74</v>
      </c>
      <c r="D142" s="16"/>
      <c r="E142" s="16" t="str">
        <f>IF(D142&lt;&gt;"",VLOOKUP(A142,'Feuille 1'!$A:$H,3,0),"")</f>
        <v/>
      </c>
      <c r="F142" s="16" t="str">
        <f>IF(D142&lt;&gt;"",VLOOKUP(A142+1,'Feuille 1'!$A:$H,3,0),"")</f>
        <v/>
      </c>
      <c r="G142" s="17" t="str">
        <f t="shared" si="18"/>
        <v/>
      </c>
      <c r="H142" s="16" t="str">
        <f t="shared" si="19"/>
        <v/>
      </c>
      <c r="I142" s="16" t="str">
        <f t="shared" si="20"/>
        <v/>
      </c>
      <c r="J142" s="16" t="str">
        <f t="shared" si="21"/>
        <v/>
      </c>
      <c r="K142" s="16" t="str">
        <f>IF(D142&lt;&gt;"",MAX(INDEX('Feuille 1'!$D:$D,MATCH(A142+23/24,'Feuille 1'!$A:$A,0)):INDEX('Feuille 1'!$D:$D,MATCH(A142,'Feuille 1'!$A:$A,0))),"")</f>
        <v/>
      </c>
      <c r="L142" s="16" t="str">
        <f>IF(D142&lt;&gt;"",MIN(INDEX('Feuille 1'!$E:$E,MATCH(A142+23/24,'Feuille 1'!$A:$A,0)):INDEX('Feuille 1'!$E:$E,MATCH(A142,'Feuille 1'!$A:$A,0))),"")</f>
        <v/>
      </c>
      <c r="M142" s="17" t="str">
        <f t="shared" si="22"/>
        <v/>
      </c>
      <c r="N142" s="17" t="str">
        <f t="shared" si="23"/>
        <v/>
      </c>
      <c r="O142" s="17" t="str">
        <f t="shared" si="24"/>
        <v/>
      </c>
      <c r="P142" s="16" t="str">
        <f t="shared" si="25"/>
        <v/>
      </c>
      <c r="R142" s="7" t="str">
        <f t="shared" si="26"/>
        <v/>
      </c>
      <c r="T142"/>
    </row>
    <row r="143" spans="1:20" x14ac:dyDescent="0.3">
      <c r="A143" s="8">
        <f>DATEVALUE(MID(B143,1,10))+(IF(RIGHT(B143,2)="PM",12,0)+MID(B143,12,2))/24</f>
        <v>43898.875</v>
      </c>
      <c r="B143" s="3" t="s">
        <v>311</v>
      </c>
      <c r="C143" s="3">
        <v>8260.7199999999993</v>
      </c>
      <c r="D143" s="16"/>
      <c r="E143" s="16" t="str">
        <f>IF(D143&lt;&gt;"",VLOOKUP(A143,'Feuille 1'!$A:$H,3,0),"")</f>
        <v/>
      </c>
      <c r="F143" s="16" t="str">
        <f>IF(D143&lt;&gt;"",VLOOKUP(A143+1,'Feuille 1'!$A:$H,3,0),"")</f>
        <v/>
      </c>
      <c r="G143" s="17" t="str">
        <f t="shared" si="18"/>
        <v/>
      </c>
      <c r="H143" s="16" t="str">
        <f t="shared" si="19"/>
        <v/>
      </c>
      <c r="I143" s="16" t="str">
        <f t="shared" si="20"/>
        <v/>
      </c>
      <c r="J143" s="16" t="str">
        <f t="shared" si="21"/>
        <v/>
      </c>
      <c r="K143" s="16" t="str">
        <f>IF(D143&lt;&gt;"",MAX(INDEX('Feuille 1'!$D:$D,MATCH(A143+23/24,'Feuille 1'!$A:$A,0)):INDEX('Feuille 1'!$D:$D,MATCH(A143,'Feuille 1'!$A:$A,0))),"")</f>
        <v/>
      </c>
      <c r="L143" s="16" t="str">
        <f>IF(D143&lt;&gt;"",MIN(INDEX('Feuille 1'!$E:$E,MATCH(A143+23/24,'Feuille 1'!$A:$A,0)):INDEX('Feuille 1'!$E:$E,MATCH(A143,'Feuille 1'!$A:$A,0))),"")</f>
        <v/>
      </c>
      <c r="M143" s="17" t="str">
        <f t="shared" si="22"/>
        <v/>
      </c>
      <c r="N143" s="17" t="str">
        <f t="shared" si="23"/>
        <v/>
      </c>
      <c r="O143" s="17" t="str">
        <f t="shared" si="24"/>
        <v/>
      </c>
      <c r="P143" s="16" t="str">
        <f t="shared" si="25"/>
        <v/>
      </c>
      <c r="R143" s="7" t="str">
        <f t="shared" si="26"/>
        <v/>
      </c>
      <c r="T143"/>
    </row>
    <row r="144" spans="1:20" x14ac:dyDescent="0.3">
      <c r="A144" s="8">
        <f>DATEVALUE(MID(B144,1,10))+(IF(RIGHT(B144,2)="PM",12,0)+MID(B144,12,2))/24</f>
        <v>43898.833333333336</v>
      </c>
      <c r="B144" s="3" t="s">
        <v>312</v>
      </c>
      <c r="C144" s="3">
        <v>8280.11</v>
      </c>
      <c r="D144" s="16"/>
      <c r="E144" s="16" t="str">
        <f>IF(D144&lt;&gt;"",VLOOKUP(A144,'Feuille 1'!$A:$H,3,0),"")</f>
        <v/>
      </c>
      <c r="F144" s="16" t="str">
        <f>IF(D144&lt;&gt;"",VLOOKUP(A144+1,'Feuille 1'!$A:$H,3,0),"")</f>
        <v/>
      </c>
      <c r="G144" s="17" t="str">
        <f t="shared" si="18"/>
        <v/>
      </c>
      <c r="H144" s="16" t="str">
        <f t="shared" si="19"/>
        <v/>
      </c>
      <c r="I144" s="16" t="str">
        <f t="shared" si="20"/>
        <v/>
      </c>
      <c r="J144" s="16" t="str">
        <f t="shared" si="21"/>
        <v/>
      </c>
      <c r="K144" s="16" t="str">
        <f>IF(D144&lt;&gt;"",MAX(INDEX('Feuille 1'!$D:$D,MATCH(A144+23/24,'Feuille 1'!$A:$A,0)):INDEX('Feuille 1'!$D:$D,MATCH(A144,'Feuille 1'!$A:$A,0))),"")</f>
        <v/>
      </c>
      <c r="L144" s="16" t="str">
        <f>IF(D144&lt;&gt;"",MIN(INDEX('Feuille 1'!$E:$E,MATCH(A144+23/24,'Feuille 1'!$A:$A,0)):INDEX('Feuille 1'!$E:$E,MATCH(A144,'Feuille 1'!$A:$A,0))),"")</f>
        <v/>
      </c>
      <c r="M144" s="17" t="str">
        <f t="shared" si="22"/>
        <v/>
      </c>
      <c r="N144" s="17" t="str">
        <f t="shared" si="23"/>
        <v/>
      </c>
      <c r="O144" s="17" t="str">
        <f t="shared" si="24"/>
        <v/>
      </c>
      <c r="P144" s="16" t="str">
        <f t="shared" si="25"/>
        <v/>
      </c>
      <c r="R144" s="7" t="str">
        <f t="shared" si="26"/>
        <v/>
      </c>
      <c r="T144"/>
    </row>
    <row r="145" spans="1:20" x14ac:dyDescent="0.3">
      <c r="A145" s="8">
        <f>DATEVALUE(MID(B145,1,10))+(IF(RIGHT(B145,2)="PM",12,0)+MID(B145,12,2))/24</f>
        <v>43898.791666666664</v>
      </c>
      <c r="B145" s="3" t="s">
        <v>313</v>
      </c>
      <c r="C145" s="3">
        <v>8294.92</v>
      </c>
      <c r="D145" s="16"/>
      <c r="E145" s="16" t="str">
        <f>IF(D145&lt;&gt;"",VLOOKUP(A145,'Feuille 1'!$A:$H,3,0),"")</f>
        <v/>
      </c>
      <c r="F145" s="16" t="str">
        <f>IF(D145&lt;&gt;"",VLOOKUP(A145+1,'Feuille 1'!$A:$H,3,0),"")</f>
        <v/>
      </c>
      <c r="G145" s="17" t="str">
        <f t="shared" si="18"/>
        <v/>
      </c>
      <c r="H145" s="16" t="str">
        <f t="shared" si="19"/>
        <v/>
      </c>
      <c r="I145" s="16" t="str">
        <f t="shared" si="20"/>
        <v/>
      </c>
      <c r="J145" s="16" t="str">
        <f t="shared" si="21"/>
        <v/>
      </c>
      <c r="K145" s="16" t="str">
        <f>IF(D145&lt;&gt;"",MAX(INDEX('Feuille 1'!$D:$D,MATCH(A145+23/24,'Feuille 1'!$A:$A,0)):INDEX('Feuille 1'!$D:$D,MATCH(A145,'Feuille 1'!$A:$A,0))),"")</f>
        <v/>
      </c>
      <c r="L145" s="16" t="str">
        <f>IF(D145&lt;&gt;"",MIN(INDEX('Feuille 1'!$E:$E,MATCH(A145+23/24,'Feuille 1'!$A:$A,0)):INDEX('Feuille 1'!$E:$E,MATCH(A145,'Feuille 1'!$A:$A,0))),"")</f>
        <v/>
      </c>
      <c r="M145" s="17" t="str">
        <f t="shared" si="22"/>
        <v/>
      </c>
      <c r="N145" s="17" t="str">
        <f t="shared" si="23"/>
        <v/>
      </c>
      <c r="O145" s="17" t="str">
        <f t="shared" si="24"/>
        <v/>
      </c>
      <c r="P145" s="16" t="str">
        <f t="shared" si="25"/>
        <v/>
      </c>
      <c r="R145" s="7" t="str">
        <f t="shared" si="26"/>
        <v/>
      </c>
      <c r="T145"/>
    </row>
    <row r="146" spans="1:20" x14ac:dyDescent="0.3">
      <c r="A146" s="8">
        <f>DATEVALUE(MID(B146,1,10))+(IF(RIGHT(B146,2)="PM",12,0)+MID(B146,12,2))/24</f>
        <v>43898.75</v>
      </c>
      <c r="B146" s="3" t="s">
        <v>314</v>
      </c>
      <c r="C146" s="3">
        <v>8309.91</v>
      </c>
      <c r="D146" s="16"/>
      <c r="E146" s="16" t="str">
        <f>IF(D146&lt;&gt;"",VLOOKUP(A146,'Feuille 1'!$A:$H,3,0),"")</f>
        <v/>
      </c>
      <c r="F146" s="16" t="str">
        <f>IF(D146&lt;&gt;"",VLOOKUP(A146+1,'Feuille 1'!$A:$H,3,0),"")</f>
        <v/>
      </c>
      <c r="G146" s="17" t="str">
        <f t="shared" si="18"/>
        <v/>
      </c>
      <c r="H146" s="16" t="str">
        <f t="shared" si="19"/>
        <v/>
      </c>
      <c r="I146" s="16" t="str">
        <f t="shared" si="20"/>
        <v/>
      </c>
      <c r="J146" s="16" t="str">
        <f t="shared" si="21"/>
        <v/>
      </c>
      <c r="K146" s="16" t="str">
        <f>IF(D146&lt;&gt;"",MAX(INDEX('Feuille 1'!$D:$D,MATCH(A146+23/24,'Feuille 1'!$A:$A,0)):INDEX('Feuille 1'!$D:$D,MATCH(A146,'Feuille 1'!$A:$A,0))),"")</f>
        <v/>
      </c>
      <c r="L146" s="16" t="str">
        <f>IF(D146&lt;&gt;"",MIN(INDEX('Feuille 1'!$E:$E,MATCH(A146+23/24,'Feuille 1'!$A:$A,0)):INDEX('Feuille 1'!$E:$E,MATCH(A146,'Feuille 1'!$A:$A,0))),"")</f>
        <v/>
      </c>
      <c r="M146" s="17" t="str">
        <f t="shared" si="22"/>
        <v/>
      </c>
      <c r="N146" s="17" t="str">
        <f t="shared" si="23"/>
        <v/>
      </c>
      <c r="O146" s="17" t="str">
        <f t="shared" si="24"/>
        <v/>
      </c>
      <c r="P146" s="16" t="str">
        <f t="shared" si="25"/>
        <v/>
      </c>
      <c r="R146" s="7" t="str">
        <f t="shared" si="26"/>
        <v/>
      </c>
      <c r="T146"/>
    </row>
    <row r="147" spans="1:20" x14ac:dyDescent="0.3">
      <c r="A147" s="8">
        <f>DATEVALUE(MID(B147,1,10))+(IF(RIGHT(B147,2)="PM",12,0)+MID(B147,12,2))/24</f>
        <v>43898.708333333336</v>
      </c>
      <c r="B147" s="3" t="s">
        <v>315</v>
      </c>
      <c r="C147" s="3">
        <v>8280.11</v>
      </c>
      <c r="D147" s="16"/>
      <c r="E147" s="16" t="str">
        <f>IF(D147&lt;&gt;"",VLOOKUP(A147,'Feuille 1'!$A:$H,3,0),"")</f>
        <v/>
      </c>
      <c r="F147" s="16" t="str">
        <f>IF(D147&lt;&gt;"",VLOOKUP(A147+1,'Feuille 1'!$A:$H,3,0),"")</f>
        <v/>
      </c>
      <c r="G147" s="17" t="str">
        <f t="shared" si="18"/>
        <v/>
      </c>
      <c r="H147" s="16" t="str">
        <f t="shared" si="19"/>
        <v/>
      </c>
      <c r="I147" s="16" t="str">
        <f t="shared" si="20"/>
        <v/>
      </c>
      <c r="J147" s="16" t="str">
        <f t="shared" si="21"/>
        <v/>
      </c>
      <c r="K147" s="16" t="str">
        <f>IF(D147&lt;&gt;"",MAX(INDEX('Feuille 1'!$D:$D,MATCH(A147+23/24,'Feuille 1'!$A:$A,0)):INDEX('Feuille 1'!$D:$D,MATCH(A147,'Feuille 1'!$A:$A,0))),"")</f>
        <v/>
      </c>
      <c r="L147" s="16" t="str">
        <f>IF(D147&lt;&gt;"",MIN(INDEX('Feuille 1'!$E:$E,MATCH(A147+23/24,'Feuille 1'!$A:$A,0)):INDEX('Feuille 1'!$E:$E,MATCH(A147,'Feuille 1'!$A:$A,0))),"")</f>
        <v/>
      </c>
      <c r="M147" s="17" t="str">
        <f t="shared" si="22"/>
        <v/>
      </c>
      <c r="N147" s="17" t="str">
        <f t="shared" si="23"/>
        <v/>
      </c>
      <c r="O147" s="17" t="str">
        <f t="shared" si="24"/>
        <v/>
      </c>
      <c r="P147" s="16" t="str">
        <f t="shared" si="25"/>
        <v/>
      </c>
      <c r="R147" s="7" t="str">
        <f t="shared" si="26"/>
        <v/>
      </c>
      <c r="T147"/>
    </row>
    <row r="148" spans="1:20" x14ac:dyDescent="0.3">
      <c r="A148" s="8">
        <f>DATEVALUE(MID(B148,1,10))+(IF(RIGHT(B148,2)="PM",12,0)+MID(B148,12,2))/24</f>
        <v>43898.666666666664</v>
      </c>
      <c r="B148" s="3" t="s">
        <v>316</v>
      </c>
      <c r="C148" s="3">
        <v>8400.83</v>
      </c>
      <c r="D148" s="16"/>
      <c r="E148" s="16" t="str">
        <f>IF(D148&lt;&gt;"",VLOOKUP(A148,'Feuille 1'!$A:$H,3,0),"")</f>
        <v/>
      </c>
      <c r="F148" s="16" t="str">
        <f>IF(D148&lt;&gt;"",VLOOKUP(A148+1,'Feuille 1'!$A:$H,3,0),"")</f>
        <v/>
      </c>
      <c r="G148" s="17" t="str">
        <f t="shared" si="18"/>
        <v/>
      </c>
      <c r="H148" s="16" t="str">
        <f t="shared" si="19"/>
        <v/>
      </c>
      <c r="I148" s="16" t="str">
        <f t="shared" si="20"/>
        <v/>
      </c>
      <c r="J148" s="16" t="str">
        <f t="shared" si="21"/>
        <v/>
      </c>
      <c r="K148" s="16" t="str">
        <f>IF(D148&lt;&gt;"",MAX(INDEX('Feuille 1'!$D:$D,MATCH(A148+23/24,'Feuille 1'!$A:$A,0)):INDEX('Feuille 1'!$D:$D,MATCH(A148,'Feuille 1'!$A:$A,0))),"")</f>
        <v/>
      </c>
      <c r="L148" s="16" t="str">
        <f>IF(D148&lt;&gt;"",MIN(INDEX('Feuille 1'!$E:$E,MATCH(A148+23/24,'Feuille 1'!$A:$A,0)):INDEX('Feuille 1'!$E:$E,MATCH(A148,'Feuille 1'!$A:$A,0))),"")</f>
        <v/>
      </c>
      <c r="M148" s="17" t="str">
        <f t="shared" si="22"/>
        <v/>
      </c>
      <c r="N148" s="17" t="str">
        <f t="shared" si="23"/>
        <v/>
      </c>
      <c r="O148" s="17" t="str">
        <f t="shared" si="24"/>
        <v/>
      </c>
      <c r="P148" s="16" t="str">
        <f t="shared" si="25"/>
        <v/>
      </c>
      <c r="R148" s="7" t="str">
        <f t="shared" si="26"/>
        <v/>
      </c>
      <c r="T148"/>
    </row>
    <row r="149" spans="1:20" x14ac:dyDescent="0.3">
      <c r="A149" s="8">
        <f>DATEVALUE(MID(B149,1,10))+(IF(RIGHT(B149,2)="PM",12,0)+MID(B149,12,2))/24</f>
        <v>43898.625</v>
      </c>
      <c r="B149" s="3" t="s">
        <v>317</v>
      </c>
      <c r="C149" s="3">
        <v>8576.5499999999993</v>
      </c>
      <c r="D149" s="16"/>
      <c r="E149" s="16" t="str">
        <f>IF(D149&lt;&gt;"",VLOOKUP(A149,'Feuille 1'!$A:$H,3,0),"")</f>
        <v/>
      </c>
      <c r="F149" s="16" t="str">
        <f>IF(D149&lt;&gt;"",VLOOKUP(A149+1,'Feuille 1'!$A:$H,3,0),"")</f>
        <v/>
      </c>
      <c r="G149" s="17" t="str">
        <f t="shared" si="18"/>
        <v/>
      </c>
      <c r="H149" s="16" t="str">
        <f t="shared" si="19"/>
        <v/>
      </c>
      <c r="I149" s="16" t="str">
        <f t="shared" si="20"/>
        <v/>
      </c>
      <c r="J149" s="16" t="str">
        <f t="shared" si="21"/>
        <v/>
      </c>
      <c r="K149" s="16" t="str">
        <f>IF(D149&lt;&gt;"",MAX(INDEX('Feuille 1'!$D:$D,MATCH(A149+23/24,'Feuille 1'!$A:$A,0)):INDEX('Feuille 1'!$D:$D,MATCH(A149,'Feuille 1'!$A:$A,0))),"")</f>
        <v/>
      </c>
      <c r="L149" s="16" t="str">
        <f>IF(D149&lt;&gt;"",MIN(INDEX('Feuille 1'!$E:$E,MATCH(A149+23/24,'Feuille 1'!$A:$A,0)):INDEX('Feuille 1'!$E:$E,MATCH(A149,'Feuille 1'!$A:$A,0))),"")</f>
        <v/>
      </c>
      <c r="M149" s="17" t="str">
        <f t="shared" si="22"/>
        <v/>
      </c>
      <c r="N149" s="17" t="str">
        <f t="shared" si="23"/>
        <v/>
      </c>
      <c r="O149" s="17" t="str">
        <f t="shared" si="24"/>
        <v/>
      </c>
      <c r="P149" s="16" t="str">
        <f t="shared" si="25"/>
        <v/>
      </c>
      <c r="R149" s="7" t="str">
        <f t="shared" si="26"/>
        <v/>
      </c>
      <c r="T149"/>
    </row>
    <row r="150" spans="1:20" x14ac:dyDescent="0.3">
      <c r="A150" s="8">
        <f>DATEVALUE(MID(B150,1,10))+(IF(RIGHT(B150,2)="PM",12,0)+MID(B150,12,2))/24</f>
        <v>43898.583333333336</v>
      </c>
      <c r="B150" s="3" t="s">
        <v>318</v>
      </c>
      <c r="C150" s="3">
        <v>8651.4</v>
      </c>
      <c r="D150" s="16"/>
      <c r="E150" s="16" t="str">
        <f>IF(D150&lt;&gt;"",VLOOKUP(A150,'Feuille 1'!$A:$H,3,0),"")</f>
        <v/>
      </c>
      <c r="F150" s="16" t="str">
        <f>IF(D150&lt;&gt;"",VLOOKUP(A150+1,'Feuille 1'!$A:$H,3,0),"")</f>
        <v/>
      </c>
      <c r="G150" s="17" t="str">
        <f t="shared" si="18"/>
        <v/>
      </c>
      <c r="H150" s="16" t="str">
        <f t="shared" si="19"/>
        <v/>
      </c>
      <c r="I150" s="16" t="str">
        <f t="shared" si="20"/>
        <v/>
      </c>
      <c r="J150" s="16" t="str">
        <f t="shared" si="21"/>
        <v/>
      </c>
      <c r="K150" s="16" t="str">
        <f>IF(D150&lt;&gt;"",MAX(INDEX('Feuille 1'!$D:$D,MATCH(A150+23/24,'Feuille 1'!$A:$A,0)):INDEX('Feuille 1'!$D:$D,MATCH(A150,'Feuille 1'!$A:$A,0))),"")</f>
        <v/>
      </c>
      <c r="L150" s="16" t="str">
        <f>IF(D150&lt;&gt;"",MIN(INDEX('Feuille 1'!$E:$E,MATCH(A150+23/24,'Feuille 1'!$A:$A,0)):INDEX('Feuille 1'!$E:$E,MATCH(A150,'Feuille 1'!$A:$A,0))),"")</f>
        <v/>
      </c>
      <c r="M150" s="17" t="str">
        <f t="shared" si="22"/>
        <v/>
      </c>
      <c r="N150" s="17" t="str">
        <f t="shared" si="23"/>
        <v/>
      </c>
      <c r="O150" s="17" t="str">
        <f t="shared" si="24"/>
        <v/>
      </c>
      <c r="P150" s="16" t="str">
        <f t="shared" si="25"/>
        <v/>
      </c>
      <c r="R150" s="7" t="str">
        <f t="shared" si="26"/>
        <v/>
      </c>
      <c r="T150"/>
    </row>
    <row r="151" spans="1:20" x14ac:dyDescent="0.3">
      <c r="A151" s="8">
        <f>DATEVALUE(MID(B151,1,10))+(IF(RIGHT(B151,2)="PM",12,0)+MID(B151,12,2))/24</f>
        <v>43898.541666666664</v>
      </c>
      <c r="B151" s="3" t="s">
        <v>319</v>
      </c>
      <c r="C151" s="3">
        <v>8679.7199999999993</v>
      </c>
      <c r="D151" s="16"/>
      <c r="E151" s="16" t="str">
        <f>IF(D151&lt;&gt;"",VLOOKUP(A151,'Feuille 1'!$A:$H,3,0),"")</f>
        <v/>
      </c>
      <c r="F151" s="16" t="str">
        <f>IF(D151&lt;&gt;"",VLOOKUP(A151+1,'Feuille 1'!$A:$H,3,0),"")</f>
        <v/>
      </c>
      <c r="G151" s="17" t="str">
        <f t="shared" si="18"/>
        <v/>
      </c>
      <c r="H151" s="16" t="str">
        <f t="shared" si="19"/>
        <v/>
      </c>
      <c r="I151" s="16" t="str">
        <f t="shared" si="20"/>
        <v/>
      </c>
      <c r="J151" s="16" t="str">
        <f t="shared" si="21"/>
        <v/>
      </c>
      <c r="K151" s="16" t="str">
        <f>IF(D151&lt;&gt;"",MAX(INDEX('Feuille 1'!$D:$D,MATCH(A151+23/24,'Feuille 1'!$A:$A,0)):INDEX('Feuille 1'!$D:$D,MATCH(A151,'Feuille 1'!$A:$A,0))),"")</f>
        <v/>
      </c>
      <c r="L151" s="16" t="str">
        <f>IF(D151&lt;&gt;"",MIN(INDEX('Feuille 1'!$E:$E,MATCH(A151+23/24,'Feuille 1'!$A:$A,0)):INDEX('Feuille 1'!$E:$E,MATCH(A151,'Feuille 1'!$A:$A,0))),"")</f>
        <v/>
      </c>
      <c r="M151" s="17" t="str">
        <f t="shared" si="22"/>
        <v/>
      </c>
      <c r="N151" s="17" t="str">
        <f t="shared" si="23"/>
        <v/>
      </c>
      <c r="O151" s="17" t="str">
        <f t="shared" si="24"/>
        <v/>
      </c>
      <c r="P151" s="16" t="str">
        <f t="shared" si="25"/>
        <v/>
      </c>
      <c r="R151" s="7" t="str">
        <f t="shared" si="26"/>
        <v/>
      </c>
      <c r="T151"/>
    </row>
    <row r="152" spans="1:20" x14ac:dyDescent="0.3">
      <c r="A152" s="8">
        <f>DATEVALUE(MID(B152,1,10))+(IF(RIGHT(B152,2)="PM",12,0)+MID(B152,12,2))/24</f>
        <v>43899</v>
      </c>
      <c r="B152" s="3" t="s">
        <v>320</v>
      </c>
      <c r="C152" s="3">
        <v>8741.5300000000007</v>
      </c>
      <c r="D152" s="16"/>
      <c r="E152" s="16" t="str">
        <f>IF(D152&lt;&gt;"",VLOOKUP(A152,'Feuille 1'!$A:$H,3,0),"")</f>
        <v/>
      </c>
      <c r="F152" s="16" t="str">
        <f>IF(D152&lt;&gt;"",VLOOKUP(A152+1,'Feuille 1'!$A:$H,3,0),"")</f>
        <v/>
      </c>
      <c r="G152" s="17" t="str">
        <f t="shared" si="18"/>
        <v/>
      </c>
      <c r="H152" s="16" t="str">
        <f t="shared" si="19"/>
        <v/>
      </c>
      <c r="I152" s="16" t="str">
        <f t="shared" si="20"/>
        <v/>
      </c>
      <c r="J152" s="16" t="str">
        <f t="shared" si="21"/>
        <v/>
      </c>
      <c r="K152" s="16" t="str">
        <f>IF(D152&lt;&gt;"",MAX(INDEX('Feuille 1'!$D:$D,MATCH(A152+23/24,'Feuille 1'!$A:$A,0)):INDEX('Feuille 1'!$D:$D,MATCH(A152,'Feuille 1'!$A:$A,0))),"")</f>
        <v/>
      </c>
      <c r="L152" s="16" t="str">
        <f>IF(D152&lt;&gt;"",MIN(INDEX('Feuille 1'!$E:$E,MATCH(A152+23/24,'Feuille 1'!$A:$A,0)):INDEX('Feuille 1'!$E:$E,MATCH(A152,'Feuille 1'!$A:$A,0))),"")</f>
        <v/>
      </c>
      <c r="M152" s="17" t="str">
        <f t="shared" si="22"/>
        <v/>
      </c>
      <c r="N152" s="17" t="str">
        <f t="shared" si="23"/>
        <v/>
      </c>
      <c r="O152" s="17" t="str">
        <f t="shared" si="24"/>
        <v/>
      </c>
      <c r="P152" s="16" t="str">
        <f t="shared" si="25"/>
        <v/>
      </c>
      <c r="R152" s="7" t="str">
        <f t="shared" si="26"/>
        <v/>
      </c>
      <c r="T152"/>
    </row>
    <row r="153" spans="1:20" x14ac:dyDescent="0.3">
      <c r="A153" s="8">
        <f>DATEVALUE(MID(B153,1,10))+(IF(RIGHT(B153,2)="PM",12,0)+MID(B153,12,2))/24</f>
        <v>43898.458333333336</v>
      </c>
      <c r="B153" s="3" t="s">
        <v>321</v>
      </c>
      <c r="C153" s="3">
        <v>8736.11</v>
      </c>
      <c r="D153" s="16"/>
      <c r="E153" s="16" t="str">
        <f>IF(D153&lt;&gt;"",VLOOKUP(A153,'Feuille 1'!$A:$H,3,0),"")</f>
        <v/>
      </c>
      <c r="F153" s="16" t="str">
        <f>IF(D153&lt;&gt;"",VLOOKUP(A153+1,'Feuille 1'!$A:$H,3,0),"")</f>
        <v/>
      </c>
      <c r="G153" s="17" t="str">
        <f t="shared" si="18"/>
        <v/>
      </c>
      <c r="H153" s="16" t="str">
        <f t="shared" si="19"/>
        <v/>
      </c>
      <c r="I153" s="16" t="str">
        <f t="shared" si="20"/>
        <v/>
      </c>
      <c r="J153" s="16" t="str">
        <f t="shared" si="21"/>
        <v/>
      </c>
      <c r="K153" s="16" t="str">
        <f>IF(D153&lt;&gt;"",MAX(INDEX('Feuille 1'!$D:$D,MATCH(A153+23/24,'Feuille 1'!$A:$A,0)):INDEX('Feuille 1'!$D:$D,MATCH(A153,'Feuille 1'!$A:$A,0))),"")</f>
        <v/>
      </c>
      <c r="L153" s="16" t="str">
        <f>IF(D153&lt;&gt;"",MIN(INDEX('Feuille 1'!$E:$E,MATCH(A153+23/24,'Feuille 1'!$A:$A,0)):INDEX('Feuille 1'!$E:$E,MATCH(A153,'Feuille 1'!$A:$A,0))),"")</f>
        <v/>
      </c>
      <c r="M153" s="17" t="str">
        <f t="shared" si="22"/>
        <v/>
      </c>
      <c r="N153" s="17" t="str">
        <f t="shared" si="23"/>
        <v/>
      </c>
      <c r="O153" s="17" t="str">
        <f t="shared" si="24"/>
        <v/>
      </c>
      <c r="P153" s="16" t="str">
        <f t="shared" si="25"/>
        <v/>
      </c>
      <c r="R153" s="7" t="str">
        <f t="shared" si="26"/>
        <v/>
      </c>
      <c r="T153"/>
    </row>
    <row r="154" spans="1:20" x14ac:dyDescent="0.3">
      <c r="A154" s="8">
        <f>DATEVALUE(MID(B154,1,10))+(IF(RIGHT(B154,2)="PM",12,0)+MID(B154,12,2))/24</f>
        <v>43898.416666666664</v>
      </c>
      <c r="B154" s="3" t="s">
        <v>322</v>
      </c>
      <c r="C154" s="3">
        <v>8712.74</v>
      </c>
      <c r="D154" s="16"/>
      <c r="E154" s="16" t="str">
        <f>IF(D154&lt;&gt;"",VLOOKUP(A154,'Feuille 1'!$A:$H,3,0),"")</f>
        <v/>
      </c>
      <c r="F154" s="16" t="str">
        <f>IF(D154&lt;&gt;"",VLOOKUP(A154+1,'Feuille 1'!$A:$H,3,0),"")</f>
        <v/>
      </c>
      <c r="G154" s="17" t="str">
        <f t="shared" si="18"/>
        <v/>
      </c>
      <c r="H154" s="16" t="str">
        <f t="shared" si="19"/>
        <v/>
      </c>
      <c r="I154" s="16" t="str">
        <f t="shared" si="20"/>
        <v/>
      </c>
      <c r="J154" s="16" t="str">
        <f t="shared" si="21"/>
        <v/>
      </c>
      <c r="K154" s="16" t="str">
        <f>IF(D154&lt;&gt;"",MAX(INDEX('Feuille 1'!$D:$D,MATCH(A154+23/24,'Feuille 1'!$A:$A,0)):INDEX('Feuille 1'!$D:$D,MATCH(A154,'Feuille 1'!$A:$A,0))),"")</f>
        <v/>
      </c>
      <c r="L154" s="16" t="str">
        <f>IF(D154&lt;&gt;"",MIN(INDEX('Feuille 1'!$E:$E,MATCH(A154+23/24,'Feuille 1'!$A:$A,0)):INDEX('Feuille 1'!$E:$E,MATCH(A154,'Feuille 1'!$A:$A,0))),"")</f>
        <v/>
      </c>
      <c r="M154" s="17" t="str">
        <f t="shared" si="22"/>
        <v/>
      </c>
      <c r="N154" s="17" t="str">
        <f t="shared" si="23"/>
        <v/>
      </c>
      <c r="O154" s="17" t="str">
        <f t="shared" si="24"/>
        <v/>
      </c>
      <c r="P154" s="16" t="str">
        <f t="shared" si="25"/>
        <v/>
      </c>
      <c r="R154" s="7" t="str">
        <f t="shared" si="26"/>
        <v/>
      </c>
      <c r="T154"/>
    </row>
    <row r="155" spans="1:20" x14ac:dyDescent="0.3">
      <c r="A155" s="8">
        <f>DATEVALUE(MID(B155,1,10))+(IF(RIGHT(B155,2)="PM",12,0)+MID(B155,12,2))/24</f>
        <v>43898.375</v>
      </c>
      <c r="B155" s="3" t="s">
        <v>323</v>
      </c>
      <c r="C155" s="3">
        <v>8725.58</v>
      </c>
      <c r="D155" s="16"/>
      <c r="E155" s="16" t="str">
        <f>IF(D155&lt;&gt;"",VLOOKUP(A155,'Feuille 1'!$A:$H,3,0),"")</f>
        <v/>
      </c>
      <c r="F155" s="16" t="str">
        <f>IF(D155&lt;&gt;"",VLOOKUP(A155+1,'Feuille 1'!$A:$H,3,0),"")</f>
        <v/>
      </c>
      <c r="G155" s="17" t="str">
        <f t="shared" si="18"/>
        <v/>
      </c>
      <c r="H155" s="16" t="str">
        <f t="shared" si="19"/>
        <v/>
      </c>
      <c r="I155" s="16" t="str">
        <f t="shared" si="20"/>
        <v/>
      </c>
      <c r="J155" s="16" t="str">
        <f t="shared" si="21"/>
        <v/>
      </c>
      <c r="K155" s="16" t="str">
        <f>IF(D155&lt;&gt;"",MAX(INDEX('Feuille 1'!$D:$D,MATCH(A155+23/24,'Feuille 1'!$A:$A,0)):INDEX('Feuille 1'!$D:$D,MATCH(A155,'Feuille 1'!$A:$A,0))),"")</f>
        <v/>
      </c>
      <c r="L155" s="16" t="str">
        <f>IF(D155&lt;&gt;"",MIN(INDEX('Feuille 1'!$E:$E,MATCH(A155+23/24,'Feuille 1'!$A:$A,0)):INDEX('Feuille 1'!$E:$E,MATCH(A155,'Feuille 1'!$A:$A,0))),"")</f>
        <v/>
      </c>
      <c r="M155" s="17" t="str">
        <f t="shared" si="22"/>
        <v/>
      </c>
      <c r="N155" s="17" t="str">
        <f t="shared" si="23"/>
        <v/>
      </c>
      <c r="O155" s="17" t="str">
        <f t="shared" si="24"/>
        <v/>
      </c>
      <c r="P155" s="16" t="str">
        <f t="shared" si="25"/>
        <v/>
      </c>
      <c r="R155" s="7" t="str">
        <f t="shared" si="26"/>
        <v/>
      </c>
      <c r="T155"/>
    </row>
    <row r="156" spans="1:20" x14ac:dyDescent="0.3">
      <c r="A156" s="8">
        <f>DATEVALUE(MID(B156,1,10))+(IF(RIGHT(B156,2)="PM",12,0)+MID(B156,12,2))/24</f>
        <v>43898.333333333336</v>
      </c>
      <c r="B156" s="3" t="s">
        <v>324</v>
      </c>
      <c r="C156" s="3">
        <v>8740.2900000000009</v>
      </c>
      <c r="D156" s="16"/>
      <c r="E156" s="16" t="str">
        <f>IF(D156&lt;&gt;"",VLOOKUP(A156,'Feuille 1'!$A:$H,3,0),"")</f>
        <v/>
      </c>
      <c r="F156" s="16" t="str">
        <f>IF(D156&lt;&gt;"",VLOOKUP(A156+1,'Feuille 1'!$A:$H,3,0),"")</f>
        <v/>
      </c>
      <c r="G156" s="17" t="str">
        <f t="shared" si="18"/>
        <v/>
      </c>
      <c r="H156" s="16" t="str">
        <f t="shared" si="19"/>
        <v/>
      </c>
      <c r="I156" s="16" t="str">
        <f t="shared" si="20"/>
        <v/>
      </c>
      <c r="J156" s="16" t="str">
        <f t="shared" si="21"/>
        <v/>
      </c>
      <c r="K156" s="16" t="str">
        <f>IF(D156&lt;&gt;"",MAX(INDEX('Feuille 1'!$D:$D,MATCH(A156+23/24,'Feuille 1'!$A:$A,0)):INDEX('Feuille 1'!$D:$D,MATCH(A156,'Feuille 1'!$A:$A,0))),"")</f>
        <v/>
      </c>
      <c r="L156" s="16" t="str">
        <f>IF(D156&lt;&gt;"",MIN(INDEX('Feuille 1'!$E:$E,MATCH(A156+23/24,'Feuille 1'!$A:$A,0)):INDEX('Feuille 1'!$E:$E,MATCH(A156,'Feuille 1'!$A:$A,0))),"")</f>
        <v/>
      </c>
      <c r="M156" s="17" t="str">
        <f t="shared" si="22"/>
        <v/>
      </c>
      <c r="N156" s="17" t="str">
        <f t="shared" si="23"/>
        <v/>
      </c>
      <c r="O156" s="17" t="str">
        <f t="shared" si="24"/>
        <v/>
      </c>
      <c r="P156" s="16" t="str">
        <f t="shared" si="25"/>
        <v/>
      </c>
      <c r="R156" s="7" t="str">
        <f t="shared" si="26"/>
        <v/>
      </c>
      <c r="T156"/>
    </row>
    <row r="157" spans="1:20" x14ac:dyDescent="0.3">
      <c r="A157" s="8">
        <f>DATEVALUE(MID(B157,1,10))+(IF(RIGHT(B157,2)="PM",12,0)+MID(B157,12,2))/24</f>
        <v>43898.291666666664</v>
      </c>
      <c r="B157" s="3" t="s">
        <v>325</v>
      </c>
      <c r="C157" s="3">
        <v>8725.11</v>
      </c>
      <c r="D157" s="16"/>
      <c r="E157" s="16" t="str">
        <f>IF(D157&lt;&gt;"",VLOOKUP(A157,'Feuille 1'!$A:$H,3,0),"")</f>
        <v/>
      </c>
      <c r="F157" s="16" t="str">
        <f>IF(D157&lt;&gt;"",VLOOKUP(A157+1,'Feuille 1'!$A:$H,3,0),"")</f>
        <v/>
      </c>
      <c r="G157" s="17" t="str">
        <f t="shared" si="18"/>
        <v/>
      </c>
      <c r="H157" s="16" t="str">
        <f t="shared" si="19"/>
        <v/>
      </c>
      <c r="I157" s="16" t="str">
        <f t="shared" si="20"/>
        <v/>
      </c>
      <c r="J157" s="16" t="str">
        <f t="shared" si="21"/>
        <v/>
      </c>
      <c r="K157" s="16" t="str">
        <f>IF(D157&lt;&gt;"",MAX(INDEX('Feuille 1'!$D:$D,MATCH(A157+23/24,'Feuille 1'!$A:$A,0)):INDEX('Feuille 1'!$D:$D,MATCH(A157,'Feuille 1'!$A:$A,0))),"")</f>
        <v/>
      </c>
      <c r="L157" s="16" t="str">
        <f>IF(D157&lt;&gt;"",MIN(INDEX('Feuille 1'!$E:$E,MATCH(A157+23/24,'Feuille 1'!$A:$A,0)):INDEX('Feuille 1'!$E:$E,MATCH(A157,'Feuille 1'!$A:$A,0))),"")</f>
        <v/>
      </c>
      <c r="M157" s="17" t="str">
        <f t="shared" si="22"/>
        <v/>
      </c>
      <c r="N157" s="17" t="str">
        <f t="shared" si="23"/>
        <v/>
      </c>
      <c r="O157" s="17" t="str">
        <f t="shared" si="24"/>
        <v/>
      </c>
      <c r="P157" s="16" t="str">
        <f t="shared" si="25"/>
        <v/>
      </c>
      <c r="R157" s="7" t="str">
        <f t="shared" si="26"/>
        <v/>
      </c>
      <c r="T157"/>
    </row>
    <row r="158" spans="1:20" x14ac:dyDescent="0.3">
      <c r="A158" s="8">
        <f>DATEVALUE(MID(B158,1,10))+(IF(RIGHT(B158,2)="PM",12,0)+MID(B158,12,2))/24</f>
        <v>43898.25</v>
      </c>
      <c r="B158" s="3" t="s">
        <v>326</v>
      </c>
      <c r="C158" s="3">
        <v>8717.4699999999993</v>
      </c>
      <c r="D158" s="16"/>
      <c r="E158" s="16" t="str">
        <f>IF(D158&lt;&gt;"",VLOOKUP(A158,'Feuille 1'!$A:$H,3,0),"")</f>
        <v/>
      </c>
      <c r="F158" s="16" t="str">
        <f>IF(D158&lt;&gt;"",VLOOKUP(A158+1,'Feuille 1'!$A:$H,3,0),"")</f>
        <v/>
      </c>
      <c r="G158" s="17" t="str">
        <f t="shared" si="18"/>
        <v/>
      </c>
      <c r="H158" s="16" t="str">
        <f t="shared" si="19"/>
        <v/>
      </c>
      <c r="I158" s="16" t="str">
        <f t="shared" si="20"/>
        <v/>
      </c>
      <c r="J158" s="16" t="str">
        <f t="shared" si="21"/>
        <v/>
      </c>
      <c r="K158" s="16" t="str">
        <f>IF(D158&lt;&gt;"",MAX(INDEX('Feuille 1'!$D:$D,MATCH(A158+23/24,'Feuille 1'!$A:$A,0)):INDEX('Feuille 1'!$D:$D,MATCH(A158,'Feuille 1'!$A:$A,0))),"")</f>
        <v/>
      </c>
      <c r="L158" s="16" t="str">
        <f>IF(D158&lt;&gt;"",MIN(INDEX('Feuille 1'!$E:$E,MATCH(A158+23/24,'Feuille 1'!$A:$A,0)):INDEX('Feuille 1'!$E:$E,MATCH(A158,'Feuille 1'!$A:$A,0))),"")</f>
        <v/>
      </c>
      <c r="M158" s="17" t="str">
        <f t="shared" si="22"/>
        <v/>
      </c>
      <c r="N158" s="17" t="str">
        <f t="shared" si="23"/>
        <v/>
      </c>
      <c r="O158" s="17" t="str">
        <f t="shared" si="24"/>
        <v/>
      </c>
      <c r="P158" s="16" t="str">
        <f t="shared" si="25"/>
        <v/>
      </c>
      <c r="R158" s="7" t="str">
        <f t="shared" si="26"/>
        <v/>
      </c>
      <c r="T158"/>
    </row>
    <row r="159" spans="1:20" x14ac:dyDescent="0.3">
      <c r="A159" s="8">
        <f>DATEVALUE(MID(B159,1,10))+(IF(RIGHT(B159,2)="PM",12,0)+MID(B159,12,2))/24</f>
        <v>43898.208333333336</v>
      </c>
      <c r="B159" s="3" t="s">
        <v>327</v>
      </c>
      <c r="C159" s="3">
        <v>8733.39</v>
      </c>
      <c r="D159" s="16"/>
      <c r="E159" s="16" t="str">
        <f>IF(D159&lt;&gt;"",VLOOKUP(A159,'Feuille 1'!$A:$H,3,0),"")</f>
        <v/>
      </c>
      <c r="F159" s="16" t="str">
        <f>IF(D159&lt;&gt;"",VLOOKUP(A159+1,'Feuille 1'!$A:$H,3,0),"")</f>
        <v/>
      </c>
      <c r="G159" s="17" t="str">
        <f t="shared" si="18"/>
        <v/>
      </c>
      <c r="H159" s="16" t="str">
        <f t="shared" si="19"/>
        <v/>
      </c>
      <c r="I159" s="16" t="str">
        <f t="shared" si="20"/>
        <v/>
      </c>
      <c r="J159" s="16" t="str">
        <f t="shared" si="21"/>
        <v/>
      </c>
      <c r="K159" s="16" t="str">
        <f>IF(D159&lt;&gt;"",MAX(INDEX('Feuille 1'!$D:$D,MATCH(A159+23/24,'Feuille 1'!$A:$A,0)):INDEX('Feuille 1'!$D:$D,MATCH(A159,'Feuille 1'!$A:$A,0))),"")</f>
        <v/>
      </c>
      <c r="L159" s="16" t="str">
        <f>IF(D159&lt;&gt;"",MIN(INDEX('Feuille 1'!$E:$E,MATCH(A159+23/24,'Feuille 1'!$A:$A,0)):INDEX('Feuille 1'!$E:$E,MATCH(A159,'Feuille 1'!$A:$A,0))),"")</f>
        <v/>
      </c>
      <c r="M159" s="17" t="str">
        <f t="shared" si="22"/>
        <v/>
      </c>
      <c r="N159" s="17" t="str">
        <f t="shared" si="23"/>
        <v/>
      </c>
      <c r="O159" s="17" t="str">
        <f t="shared" si="24"/>
        <v/>
      </c>
      <c r="P159" s="16" t="str">
        <f t="shared" si="25"/>
        <v/>
      </c>
      <c r="R159" s="7" t="str">
        <f t="shared" si="26"/>
        <v/>
      </c>
      <c r="T159"/>
    </row>
    <row r="160" spans="1:20" x14ac:dyDescent="0.3">
      <c r="A160" s="8">
        <f>DATEVALUE(MID(B160,1,10))+(IF(RIGHT(B160,2)="PM",12,0)+MID(B160,12,2))/24</f>
        <v>43898.166666666664</v>
      </c>
      <c r="B160" s="3" t="s">
        <v>328</v>
      </c>
      <c r="C160" s="3">
        <v>8747.58</v>
      </c>
      <c r="D160" s="16"/>
      <c r="E160" s="16" t="str">
        <f>IF(D160&lt;&gt;"",VLOOKUP(A160,'Feuille 1'!$A:$H,3,0),"")</f>
        <v/>
      </c>
      <c r="F160" s="16" t="str">
        <f>IF(D160&lt;&gt;"",VLOOKUP(A160+1,'Feuille 1'!$A:$H,3,0),"")</f>
        <v/>
      </c>
      <c r="G160" s="17" t="str">
        <f t="shared" si="18"/>
        <v/>
      </c>
      <c r="H160" s="16" t="str">
        <f t="shared" si="19"/>
        <v/>
      </c>
      <c r="I160" s="16" t="str">
        <f t="shared" si="20"/>
        <v/>
      </c>
      <c r="J160" s="16" t="str">
        <f t="shared" si="21"/>
        <v/>
      </c>
      <c r="K160" s="16" t="str">
        <f>IF(D160&lt;&gt;"",MAX(INDEX('Feuille 1'!$D:$D,MATCH(A160+23/24,'Feuille 1'!$A:$A,0)):INDEX('Feuille 1'!$D:$D,MATCH(A160,'Feuille 1'!$A:$A,0))),"")</f>
        <v/>
      </c>
      <c r="L160" s="16" t="str">
        <f>IF(D160&lt;&gt;"",MIN(INDEX('Feuille 1'!$E:$E,MATCH(A160+23/24,'Feuille 1'!$A:$A,0)):INDEX('Feuille 1'!$E:$E,MATCH(A160,'Feuille 1'!$A:$A,0))),"")</f>
        <v/>
      </c>
      <c r="M160" s="17" t="str">
        <f t="shared" si="22"/>
        <v/>
      </c>
      <c r="N160" s="17" t="str">
        <f t="shared" si="23"/>
        <v/>
      </c>
      <c r="O160" s="17" t="str">
        <f t="shared" si="24"/>
        <v/>
      </c>
      <c r="P160" s="16" t="str">
        <f t="shared" si="25"/>
        <v/>
      </c>
      <c r="R160" s="7" t="str">
        <f t="shared" si="26"/>
        <v/>
      </c>
      <c r="T160"/>
    </row>
    <row r="161" spans="1:20" x14ac:dyDescent="0.3">
      <c r="A161" s="8">
        <f>DATEVALUE(MID(B161,1,10))+(IF(RIGHT(B161,2)="PM",12,0)+MID(B161,12,2))/24</f>
        <v>43898.125</v>
      </c>
      <c r="B161" s="3" t="s">
        <v>329</v>
      </c>
      <c r="C161" s="3">
        <v>8721.7000000000007</v>
      </c>
      <c r="D161" s="16"/>
      <c r="E161" s="16" t="str">
        <f>IF(D161&lt;&gt;"",VLOOKUP(A161,'Feuille 1'!$A:$H,3,0),"")</f>
        <v/>
      </c>
      <c r="F161" s="16" t="str">
        <f>IF(D161&lt;&gt;"",VLOOKUP(A161+1,'Feuille 1'!$A:$H,3,0),"")</f>
        <v/>
      </c>
      <c r="G161" s="17" t="str">
        <f t="shared" si="18"/>
        <v/>
      </c>
      <c r="H161" s="16" t="str">
        <f t="shared" si="19"/>
        <v/>
      </c>
      <c r="I161" s="16" t="str">
        <f t="shared" si="20"/>
        <v/>
      </c>
      <c r="J161" s="16" t="str">
        <f t="shared" si="21"/>
        <v/>
      </c>
      <c r="K161" s="16" t="str">
        <f>IF(D161&lt;&gt;"",MAX(INDEX('Feuille 1'!$D:$D,MATCH(A161+23/24,'Feuille 1'!$A:$A,0)):INDEX('Feuille 1'!$D:$D,MATCH(A161,'Feuille 1'!$A:$A,0))),"")</f>
        <v/>
      </c>
      <c r="L161" s="16" t="str">
        <f>IF(D161&lt;&gt;"",MIN(INDEX('Feuille 1'!$E:$E,MATCH(A161+23/24,'Feuille 1'!$A:$A,0)):INDEX('Feuille 1'!$E:$E,MATCH(A161,'Feuille 1'!$A:$A,0))),"")</f>
        <v/>
      </c>
      <c r="M161" s="17" t="str">
        <f t="shared" si="22"/>
        <v/>
      </c>
      <c r="N161" s="17" t="str">
        <f t="shared" si="23"/>
        <v/>
      </c>
      <c r="O161" s="17" t="str">
        <f t="shared" si="24"/>
        <v/>
      </c>
      <c r="P161" s="16" t="str">
        <f t="shared" si="25"/>
        <v/>
      </c>
      <c r="R161" s="7" t="str">
        <f t="shared" si="26"/>
        <v/>
      </c>
      <c r="T161"/>
    </row>
    <row r="162" spans="1:20" x14ac:dyDescent="0.3">
      <c r="A162" s="8">
        <f>DATEVALUE(MID(B162,1,10))+(IF(RIGHT(B162,2)="PM",12,0)+MID(B162,12,2))/24</f>
        <v>43898.083333333336</v>
      </c>
      <c r="B162" s="3" t="s">
        <v>330</v>
      </c>
      <c r="C162" s="3">
        <v>8759.7900000000009</v>
      </c>
      <c r="D162" s="16"/>
      <c r="E162" s="16" t="str">
        <f>IF(D162&lt;&gt;"",VLOOKUP(A162,'Feuille 1'!$A:$H,3,0),"")</f>
        <v/>
      </c>
      <c r="F162" s="16" t="str">
        <f>IF(D162&lt;&gt;"",VLOOKUP(A162+1,'Feuille 1'!$A:$H,3,0),"")</f>
        <v/>
      </c>
      <c r="G162" s="17" t="str">
        <f t="shared" si="18"/>
        <v/>
      </c>
      <c r="H162" s="16" t="str">
        <f t="shared" si="19"/>
        <v/>
      </c>
      <c r="I162" s="16" t="str">
        <f t="shared" si="20"/>
        <v/>
      </c>
      <c r="J162" s="16" t="str">
        <f t="shared" si="21"/>
        <v/>
      </c>
      <c r="K162" s="16" t="str">
        <f>IF(D162&lt;&gt;"",MAX(INDEX('Feuille 1'!$D:$D,MATCH(A162+23/24,'Feuille 1'!$A:$A,0)):INDEX('Feuille 1'!$D:$D,MATCH(A162,'Feuille 1'!$A:$A,0))),"")</f>
        <v/>
      </c>
      <c r="L162" s="16" t="str">
        <f>IF(D162&lt;&gt;"",MIN(INDEX('Feuille 1'!$E:$E,MATCH(A162+23/24,'Feuille 1'!$A:$A,0)):INDEX('Feuille 1'!$E:$E,MATCH(A162,'Feuille 1'!$A:$A,0))),"")</f>
        <v/>
      </c>
      <c r="M162" s="17" t="str">
        <f t="shared" si="22"/>
        <v/>
      </c>
      <c r="N162" s="17" t="str">
        <f t="shared" si="23"/>
        <v/>
      </c>
      <c r="O162" s="17" t="str">
        <f t="shared" si="24"/>
        <v/>
      </c>
      <c r="P162" s="16" t="str">
        <f t="shared" si="25"/>
        <v/>
      </c>
      <c r="R162" s="7" t="str">
        <f t="shared" si="26"/>
        <v/>
      </c>
      <c r="T162"/>
    </row>
    <row r="163" spans="1:20" x14ac:dyDescent="0.3">
      <c r="A163" s="8">
        <f>DATEVALUE(MID(B163,1,10))+(IF(RIGHT(B163,2)="PM",12,0)+MID(B163,12,2))/24</f>
        <v>43898.041666666664</v>
      </c>
      <c r="B163" s="3" t="s">
        <v>331</v>
      </c>
      <c r="C163" s="3">
        <v>8785.43</v>
      </c>
      <c r="D163" s="16"/>
      <c r="E163" s="16" t="str">
        <f>IF(D163&lt;&gt;"",VLOOKUP(A163,'Feuille 1'!$A:$H,3,0),"")</f>
        <v/>
      </c>
      <c r="F163" s="16" t="str">
        <f>IF(D163&lt;&gt;"",VLOOKUP(A163+1,'Feuille 1'!$A:$H,3,0),"")</f>
        <v/>
      </c>
      <c r="G163" s="17" t="str">
        <f t="shared" si="18"/>
        <v/>
      </c>
      <c r="H163" s="16" t="str">
        <f t="shared" si="19"/>
        <v/>
      </c>
      <c r="I163" s="16" t="str">
        <f t="shared" si="20"/>
        <v/>
      </c>
      <c r="J163" s="16" t="str">
        <f t="shared" si="21"/>
        <v/>
      </c>
      <c r="K163" s="16" t="str">
        <f>IF(D163&lt;&gt;"",MAX(INDEX('Feuille 1'!$D:$D,MATCH(A163+23/24,'Feuille 1'!$A:$A,0)):INDEX('Feuille 1'!$D:$D,MATCH(A163,'Feuille 1'!$A:$A,0))),"")</f>
        <v/>
      </c>
      <c r="L163" s="16" t="str">
        <f>IF(D163&lt;&gt;"",MIN(INDEX('Feuille 1'!$E:$E,MATCH(A163+23/24,'Feuille 1'!$A:$A,0)):INDEX('Feuille 1'!$E:$E,MATCH(A163,'Feuille 1'!$A:$A,0))),"")</f>
        <v/>
      </c>
      <c r="M163" s="17" t="str">
        <f t="shared" si="22"/>
        <v/>
      </c>
      <c r="N163" s="17" t="str">
        <f t="shared" si="23"/>
        <v/>
      </c>
      <c r="O163" s="17" t="str">
        <f t="shared" si="24"/>
        <v/>
      </c>
      <c r="P163" s="16" t="str">
        <f t="shared" si="25"/>
        <v/>
      </c>
      <c r="R163" s="7" t="str">
        <f t="shared" si="26"/>
        <v/>
      </c>
      <c r="T163"/>
    </row>
    <row r="164" spans="1:20" x14ac:dyDescent="0.3">
      <c r="A164" s="8">
        <f>DATEVALUE(MID(B164,1,10))+(IF(RIGHT(B164,2)="PM",12,0)+MID(B164,12,2))/24</f>
        <v>43898.5</v>
      </c>
      <c r="B164" s="3" t="s">
        <v>332</v>
      </c>
      <c r="C164" s="3">
        <v>8886.66</v>
      </c>
      <c r="D164" s="16"/>
      <c r="E164" s="16" t="str">
        <f>IF(D164&lt;&gt;"",VLOOKUP(A164,'Feuille 1'!$A:$H,3,0),"")</f>
        <v/>
      </c>
      <c r="F164" s="16" t="str">
        <f>IF(D164&lt;&gt;"",VLOOKUP(A164+1,'Feuille 1'!$A:$H,3,0),"")</f>
        <v/>
      </c>
      <c r="G164" s="17" t="str">
        <f t="shared" si="18"/>
        <v/>
      </c>
      <c r="H164" s="16" t="str">
        <f t="shared" si="19"/>
        <v/>
      </c>
      <c r="I164" s="16" t="str">
        <f t="shared" si="20"/>
        <v/>
      </c>
      <c r="J164" s="16" t="str">
        <f t="shared" si="21"/>
        <v/>
      </c>
      <c r="K164" s="16" t="str">
        <f>IF(D164&lt;&gt;"",MAX(INDEX('Feuille 1'!$D:$D,MATCH(A164+23/24,'Feuille 1'!$A:$A,0)):INDEX('Feuille 1'!$D:$D,MATCH(A164,'Feuille 1'!$A:$A,0))),"")</f>
        <v/>
      </c>
      <c r="L164" s="16" t="str">
        <f>IF(D164&lt;&gt;"",MIN(INDEX('Feuille 1'!$E:$E,MATCH(A164+23/24,'Feuille 1'!$A:$A,0)):INDEX('Feuille 1'!$E:$E,MATCH(A164,'Feuille 1'!$A:$A,0))),"")</f>
        <v/>
      </c>
      <c r="M164" s="17" t="str">
        <f t="shared" si="22"/>
        <v/>
      </c>
      <c r="N164" s="17" t="str">
        <f t="shared" si="23"/>
        <v/>
      </c>
      <c r="O164" s="17" t="str">
        <f t="shared" si="24"/>
        <v/>
      </c>
      <c r="P164" s="16" t="str">
        <f t="shared" si="25"/>
        <v/>
      </c>
      <c r="R164" s="7" t="str">
        <f t="shared" si="26"/>
        <v/>
      </c>
      <c r="T164"/>
    </row>
    <row r="165" spans="1:20" x14ac:dyDescent="0.3">
      <c r="A165" s="8">
        <f>DATEVALUE(MID(B165,1,10))+(IF(RIGHT(B165,2)="PM",12,0)+MID(B165,12,2))/24</f>
        <v>43897.958333333336</v>
      </c>
      <c r="B165" s="3" t="s">
        <v>333</v>
      </c>
      <c r="C165" s="3">
        <v>8908.2800000000007</v>
      </c>
      <c r="D165" s="16"/>
      <c r="E165" s="16" t="str">
        <f>IF(D165&lt;&gt;"",VLOOKUP(A165,'Feuille 1'!$A:$H,3,0),"")</f>
        <v/>
      </c>
      <c r="F165" s="16" t="str">
        <f>IF(D165&lt;&gt;"",VLOOKUP(A165+1,'Feuille 1'!$A:$H,3,0),"")</f>
        <v/>
      </c>
      <c r="G165" s="17" t="str">
        <f t="shared" si="18"/>
        <v/>
      </c>
      <c r="H165" s="16" t="str">
        <f t="shared" si="19"/>
        <v/>
      </c>
      <c r="I165" s="16" t="str">
        <f t="shared" si="20"/>
        <v/>
      </c>
      <c r="J165" s="16" t="str">
        <f t="shared" si="21"/>
        <v/>
      </c>
      <c r="K165" s="16" t="str">
        <f>IF(D165&lt;&gt;"",MAX(INDEX('Feuille 1'!$D:$D,MATCH(A165+23/24,'Feuille 1'!$A:$A,0)):INDEX('Feuille 1'!$D:$D,MATCH(A165,'Feuille 1'!$A:$A,0))),"")</f>
        <v/>
      </c>
      <c r="L165" s="16" t="str">
        <f>IF(D165&lt;&gt;"",MIN(INDEX('Feuille 1'!$E:$E,MATCH(A165+23/24,'Feuille 1'!$A:$A,0)):INDEX('Feuille 1'!$E:$E,MATCH(A165,'Feuille 1'!$A:$A,0))),"")</f>
        <v/>
      </c>
      <c r="M165" s="17" t="str">
        <f t="shared" si="22"/>
        <v/>
      </c>
      <c r="N165" s="17" t="str">
        <f t="shared" si="23"/>
        <v/>
      </c>
      <c r="O165" s="17" t="str">
        <f t="shared" si="24"/>
        <v/>
      </c>
      <c r="P165" s="16" t="str">
        <f t="shared" si="25"/>
        <v/>
      </c>
      <c r="R165" s="7" t="str">
        <f t="shared" si="26"/>
        <v/>
      </c>
      <c r="T165"/>
    </row>
    <row r="166" spans="1:20" x14ac:dyDescent="0.3">
      <c r="A166" s="8">
        <f>DATEVALUE(MID(B166,1,10))+(IF(RIGHT(B166,2)="PM",12,0)+MID(B166,12,2))/24</f>
        <v>43897.916666666664</v>
      </c>
      <c r="B166" s="3" t="s">
        <v>334</v>
      </c>
      <c r="C166" s="3">
        <v>8877.92</v>
      </c>
      <c r="D166" s="16"/>
      <c r="E166" s="16" t="str">
        <f>IF(D166&lt;&gt;"",VLOOKUP(A166,'Feuille 1'!$A:$H,3,0),"")</f>
        <v/>
      </c>
      <c r="F166" s="16" t="str">
        <f>IF(D166&lt;&gt;"",VLOOKUP(A166+1,'Feuille 1'!$A:$H,3,0),"")</f>
        <v/>
      </c>
      <c r="G166" s="17" t="str">
        <f t="shared" si="18"/>
        <v/>
      </c>
      <c r="H166" s="16" t="str">
        <f t="shared" si="19"/>
        <v/>
      </c>
      <c r="I166" s="16" t="str">
        <f t="shared" si="20"/>
        <v/>
      </c>
      <c r="J166" s="16" t="str">
        <f t="shared" si="21"/>
        <v/>
      </c>
      <c r="K166" s="16" t="str">
        <f>IF(D166&lt;&gt;"",MAX(INDEX('Feuille 1'!$D:$D,MATCH(A166+23/24,'Feuille 1'!$A:$A,0)):INDEX('Feuille 1'!$D:$D,MATCH(A166,'Feuille 1'!$A:$A,0))),"")</f>
        <v/>
      </c>
      <c r="L166" s="16" t="str">
        <f>IF(D166&lt;&gt;"",MIN(INDEX('Feuille 1'!$E:$E,MATCH(A166+23/24,'Feuille 1'!$A:$A,0)):INDEX('Feuille 1'!$E:$E,MATCH(A166,'Feuille 1'!$A:$A,0))),"")</f>
        <v/>
      </c>
      <c r="M166" s="17" t="str">
        <f t="shared" si="22"/>
        <v/>
      </c>
      <c r="N166" s="17" t="str">
        <f t="shared" si="23"/>
        <v/>
      </c>
      <c r="O166" s="17" t="str">
        <f t="shared" si="24"/>
        <v/>
      </c>
      <c r="P166" s="16" t="str">
        <f t="shared" si="25"/>
        <v/>
      </c>
      <c r="R166" s="7" t="str">
        <f t="shared" si="26"/>
        <v/>
      </c>
      <c r="T166"/>
    </row>
    <row r="167" spans="1:20" x14ac:dyDescent="0.3">
      <c r="A167" s="8">
        <f>DATEVALUE(MID(B167,1,10))+(IF(RIGHT(B167,2)="PM",12,0)+MID(B167,12,2))/24</f>
        <v>43897.875</v>
      </c>
      <c r="B167" s="3" t="s">
        <v>335</v>
      </c>
      <c r="C167" s="3">
        <v>8877.4</v>
      </c>
      <c r="D167" s="16"/>
      <c r="E167" s="16" t="str">
        <f>IF(D167&lt;&gt;"",VLOOKUP(A167,'Feuille 1'!$A:$H,3,0),"")</f>
        <v/>
      </c>
      <c r="F167" s="16" t="str">
        <f>IF(D167&lt;&gt;"",VLOOKUP(A167+1,'Feuille 1'!$A:$H,3,0),"")</f>
        <v/>
      </c>
      <c r="G167" s="17" t="str">
        <f t="shared" si="18"/>
        <v/>
      </c>
      <c r="H167" s="16" t="str">
        <f t="shared" si="19"/>
        <v/>
      </c>
      <c r="I167" s="16" t="str">
        <f t="shared" si="20"/>
        <v/>
      </c>
      <c r="J167" s="16" t="str">
        <f t="shared" si="21"/>
        <v/>
      </c>
      <c r="K167" s="16" t="str">
        <f>IF(D167&lt;&gt;"",MAX(INDEX('Feuille 1'!$D:$D,MATCH(A167+23/24,'Feuille 1'!$A:$A,0)):INDEX('Feuille 1'!$D:$D,MATCH(A167,'Feuille 1'!$A:$A,0))),"")</f>
        <v/>
      </c>
      <c r="L167" s="16" t="str">
        <f>IF(D167&lt;&gt;"",MIN(INDEX('Feuille 1'!$E:$E,MATCH(A167+23/24,'Feuille 1'!$A:$A,0)):INDEX('Feuille 1'!$E:$E,MATCH(A167,'Feuille 1'!$A:$A,0))),"")</f>
        <v/>
      </c>
      <c r="M167" s="17" t="str">
        <f t="shared" si="22"/>
        <v/>
      </c>
      <c r="N167" s="17" t="str">
        <f t="shared" si="23"/>
        <v/>
      </c>
      <c r="O167" s="17" t="str">
        <f t="shared" si="24"/>
        <v/>
      </c>
      <c r="P167" s="16" t="str">
        <f t="shared" si="25"/>
        <v/>
      </c>
      <c r="R167" s="7" t="str">
        <f t="shared" si="26"/>
        <v/>
      </c>
      <c r="T167"/>
    </row>
    <row r="168" spans="1:20" x14ac:dyDescent="0.3">
      <c r="A168" s="8">
        <f>DATEVALUE(MID(B168,1,10))+(IF(RIGHT(B168,2)="PM",12,0)+MID(B168,12,2))/24</f>
        <v>43897.833333333336</v>
      </c>
      <c r="B168" s="3" t="s">
        <v>336</v>
      </c>
      <c r="C168" s="3">
        <v>8884.7900000000009</v>
      </c>
      <c r="D168" s="16"/>
      <c r="E168" s="16" t="str">
        <f>IF(D168&lt;&gt;"",VLOOKUP(A168,'Feuille 1'!$A:$H,3,0),"")</f>
        <v/>
      </c>
      <c r="F168" s="16" t="str">
        <f>IF(D168&lt;&gt;"",VLOOKUP(A168+1,'Feuille 1'!$A:$H,3,0),"")</f>
        <v/>
      </c>
      <c r="G168" s="17" t="str">
        <f t="shared" si="18"/>
        <v/>
      </c>
      <c r="H168" s="16" t="str">
        <f t="shared" si="19"/>
        <v/>
      </c>
      <c r="I168" s="16" t="str">
        <f t="shared" si="20"/>
        <v/>
      </c>
      <c r="J168" s="16" t="str">
        <f t="shared" si="21"/>
        <v/>
      </c>
      <c r="K168" s="16" t="str">
        <f>IF(D168&lt;&gt;"",MAX(INDEX('Feuille 1'!$D:$D,MATCH(A168+23/24,'Feuille 1'!$A:$A,0)):INDEX('Feuille 1'!$D:$D,MATCH(A168,'Feuille 1'!$A:$A,0))),"")</f>
        <v/>
      </c>
      <c r="L168" s="16" t="str">
        <f>IF(D168&lt;&gt;"",MIN(INDEX('Feuille 1'!$E:$E,MATCH(A168+23/24,'Feuille 1'!$A:$A,0)):INDEX('Feuille 1'!$E:$E,MATCH(A168,'Feuille 1'!$A:$A,0))),"")</f>
        <v/>
      </c>
      <c r="M168" s="17" t="str">
        <f t="shared" si="22"/>
        <v/>
      </c>
      <c r="N168" s="17" t="str">
        <f t="shared" si="23"/>
        <v/>
      </c>
      <c r="O168" s="17" t="str">
        <f t="shared" si="24"/>
        <v/>
      </c>
      <c r="P168" s="16" t="str">
        <f t="shared" si="25"/>
        <v/>
      </c>
      <c r="R168" s="7" t="str">
        <f t="shared" si="26"/>
        <v/>
      </c>
      <c r="T168"/>
    </row>
    <row r="169" spans="1:20" x14ac:dyDescent="0.3">
      <c r="A169" s="8">
        <f>DATEVALUE(MID(B169,1,10))+(IF(RIGHT(B169,2)="PM",12,0)+MID(B169,12,2))/24</f>
        <v>43897.791666666664</v>
      </c>
      <c r="B169" s="3" t="s">
        <v>337</v>
      </c>
      <c r="C169" s="3">
        <v>8876.6299999999992</v>
      </c>
      <c r="D169" s="16"/>
      <c r="E169" s="16" t="str">
        <f>IF(D169&lt;&gt;"",VLOOKUP(A169,'Feuille 1'!$A:$H,3,0),"")</f>
        <v/>
      </c>
      <c r="F169" s="16" t="str">
        <f>IF(D169&lt;&gt;"",VLOOKUP(A169+1,'Feuille 1'!$A:$H,3,0),"")</f>
        <v/>
      </c>
      <c r="G169" s="17" t="str">
        <f t="shared" si="18"/>
        <v/>
      </c>
      <c r="H169" s="16" t="str">
        <f t="shared" si="19"/>
        <v/>
      </c>
      <c r="I169" s="16" t="str">
        <f t="shared" si="20"/>
        <v/>
      </c>
      <c r="J169" s="16" t="str">
        <f t="shared" si="21"/>
        <v/>
      </c>
      <c r="K169" s="16" t="str">
        <f>IF(D169&lt;&gt;"",MAX(INDEX('Feuille 1'!$D:$D,MATCH(A169+23/24,'Feuille 1'!$A:$A,0)):INDEX('Feuille 1'!$D:$D,MATCH(A169,'Feuille 1'!$A:$A,0))),"")</f>
        <v/>
      </c>
      <c r="L169" s="16" t="str">
        <f>IF(D169&lt;&gt;"",MIN(INDEX('Feuille 1'!$E:$E,MATCH(A169+23/24,'Feuille 1'!$A:$A,0)):INDEX('Feuille 1'!$E:$E,MATCH(A169,'Feuille 1'!$A:$A,0))),"")</f>
        <v/>
      </c>
      <c r="M169" s="17" t="str">
        <f t="shared" si="22"/>
        <v/>
      </c>
      <c r="N169" s="17" t="str">
        <f t="shared" si="23"/>
        <v/>
      </c>
      <c r="O169" s="17" t="str">
        <f t="shared" si="24"/>
        <v/>
      </c>
      <c r="P169" s="16" t="str">
        <f t="shared" si="25"/>
        <v/>
      </c>
      <c r="R169" s="7" t="str">
        <f t="shared" si="26"/>
        <v/>
      </c>
      <c r="T169"/>
    </row>
    <row r="170" spans="1:20" x14ac:dyDescent="0.3">
      <c r="A170" s="8">
        <f>DATEVALUE(MID(B170,1,10))+(IF(RIGHT(B170,2)="PM",12,0)+MID(B170,12,2))/24</f>
        <v>43897.75</v>
      </c>
      <c r="B170" s="3" t="s">
        <v>338</v>
      </c>
      <c r="C170" s="3">
        <v>8925</v>
      </c>
      <c r="D170" s="16"/>
      <c r="E170" s="16" t="str">
        <f>IF(D170&lt;&gt;"",VLOOKUP(A170,'Feuille 1'!$A:$H,3,0),"")</f>
        <v/>
      </c>
      <c r="F170" s="16" t="str">
        <f>IF(D170&lt;&gt;"",VLOOKUP(A170+1,'Feuille 1'!$A:$H,3,0),"")</f>
        <v/>
      </c>
      <c r="G170" s="17" t="str">
        <f t="shared" si="18"/>
        <v/>
      </c>
      <c r="H170" s="16" t="str">
        <f t="shared" si="19"/>
        <v/>
      </c>
      <c r="I170" s="16" t="str">
        <f t="shared" si="20"/>
        <v/>
      </c>
      <c r="J170" s="16" t="str">
        <f t="shared" si="21"/>
        <v/>
      </c>
      <c r="K170" s="16" t="str">
        <f>IF(D170&lt;&gt;"",MAX(INDEX('Feuille 1'!$D:$D,MATCH(A170+23/24,'Feuille 1'!$A:$A,0)):INDEX('Feuille 1'!$D:$D,MATCH(A170,'Feuille 1'!$A:$A,0))),"")</f>
        <v/>
      </c>
      <c r="L170" s="16" t="str">
        <f>IF(D170&lt;&gt;"",MIN(INDEX('Feuille 1'!$E:$E,MATCH(A170+23/24,'Feuille 1'!$A:$A,0)):INDEX('Feuille 1'!$E:$E,MATCH(A170,'Feuille 1'!$A:$A,0))),"")</f>
        <v/>
      </c>
      <c r="M170" s="17" t="str">
        <f t="shared" si="22"/>
        <v/>
      </c>
      <c r="N170" s="17" t="str">
        <f t="shared" si="23"/>
        <v/>
      </c>
      <c r="O170" s="17" t="str">
        <f t="shared" si="24"/>
        <v/>
      </c>
      <c r="P170" s="16" t="str">
        <f t="shared" si="25"/>
        <v/>
      </c>
      <c r="R170" s="7" t="str">
        <f t="shared" si="26"/>
        <v/>
      </c>
      <c r="T170"/>
    </row>
    <row r="171" spans="1:20" x14ac:dyDescent="0.3">
      <c r="A171" s="8">
        <f>DATEVALUE(MID(B171,1,10))+(IF(RIGHT(B171,2)="PM",12,0)+MID(B171,12,2))/24</f>
        <v>43897.708333333336</v>
      </c>
      <c r="B171" s="3" t="s">
        <v>339</v>
      </c>
      <c r="C171" s="3">
        <v>9038.91</v>
      </c>
      <c r="D171" s="16"/>
      <c r="E171" s="16" t="str">
        <f>IF(D171&lt;&gt;"",VLOOKUP(A171,'Feuille 1'!$A:$H,3,0),"")</f>
        <v/>
      </c>
      <c r="F171" s="16" t="str">
        <f>IF(D171&lt;&gt;"",VLOOKUP(A171+1,'Feuille 1'!$A:$H,3,0),"")</f>
        <v/>
      </c>
      <c r="G171" s="17" t="str">
        <f t="shared" si="18"/>
        <v/>
      </c>
      <c r="H171" s="16" t="str">
        <f t="shared" si="19"/>
        <v/>
      </c>
      <c r="I171" s="16" t="str">
        <f t="shared" si="20"/>
        <v/>
      </c>
      <c r="J171" s="16" t="str">
        <f t="shared" si="21"/>
        <v/>
      </c>
      <c r="K171" s="16" t="str">
        <f>IF(D171&lt;&gt;"",MAX(INDEX('Feuille 1'!$D:$D,MATCH(A171+23/24,'Feuille 1'!$A:$A,0)):INDEX('Feuille 1'!$D:$D,MATCH(A171,'Feuille 1'!$A:$A,0))),"")</f>
        <v/>
      </c>
      <c r="L171" s="16" t="str">
        <f>IF(D171&lt;&gt;"",MIN(INDEX('Feuille 1'!$E:$E,MATCH(A171+23/24,'Feuille 1'!$A:$A,0)):INDEX('Feuille 1'!$E:$E,MATCH(A171,'Feuille 1'!$A:$A,0))),"")</f>
        <v/>
      </c>
      <c r="M171" s="17" t="str">
        <f t="shared" si="22"/>
        <v/>
      </c>
      <c r="N171" s="17" t="str">
        <f t="shared" si="23"/>
        <v/>
      </c>
      <c r="O171" s="17" t="str">
        <f t="shared" si="24"/>
        <v/>
      </c>
      <c r="P171" s="16" t="str">
        <f t="shared" si="25"/>
        <v/>
      </c>
      <c r="R171" s="7" t="str">
        <f t="shared" si="26"/>
        <v/>
      </c>
      <c r="T171"/>
    </row>
    <row r="172" spans="1:20" x14ac:dyDescent="0.3">
      <c r="A172" s="8">
        <f>DATEVALUE(MID(B172,1,10))+(IF(RIGHT(B172,2)="PM",12,0)+MID(B172,12,2))/24</f>
        <v>43897.666666666664</v>
      </c>
      <c r="B172" s="3" t="s">
        <v>340</v>
      </c>
      <c r="C172" s="3">
        <v>9113.61</v>
      </c>
      <c r="D172" s="16"/>
      <c r="E172" s="16" t="str">
        <f>IF(D172&lt;&gt;"",VLOOKUP(A172,'Feuille 1'!$A:$H,3,0),"")</f>
        <v/>
      </c>
      <c r="F172" s="16" t="str">
        <f>IF(D172&lt;&gt;"",VLOOKUP(A172+1,'Feuille 1'!$A:$H,3,0),"")</f>
        <v/>
      </c>
      <c r="G172" s="17" t="str">
        <f t="shared" si="18"/>
        <v/>
      </c>
      <c r="H172" s="16" t="str">
        <f t="shared" si="19"/>
        <v/>
      </c>
      <c r="I172" s="16" t="str">
        <f t="shared" si="20"/>
        <v/>
      </c>
      <c r="J172" s="16" t="str">
        <f t="shared" si="21"/>
        <v/>
      </c>
      <c r="K172" s="16" t="str">
        <f>IF(D172&lt;&gt;"",MAX(INDEX('Feuille 1'!$D:$D,MATCH(A172+23/24,'Feuille 1'!$A:$A,0)):INDEX('Feuille 1'!$D:$D,MATCH(A172,'Feuille 1'!$A:$A,0))),"")</f>
        <v/>
      </c>
      <c r="L172" s="16" t="str">
        <f>IF(D172&lt;&gt;"",MIN(INDEX('Feuille 1'!$E:$E,MATCH(A172+23/24,'Feuille 1'!$A:$A,0)):INDEX('Feuille 1'!$E:$E,MATCH(A172,'Feuille 1'!$A:$A,0))),"")</f>
        <v/>
      </c>
      <c r="M172" s="17" t="str">
        <f t="shared" si="22"/>
        <v/>
      </c>
      <c r="N172" s="17" t="str">
        <f t="shared" si="23"/>
        <v/>
      </c>
      <c r="O172" s="17" t="str">
        <f t="shared" si="24"/>
        <v/>
      </c>
      <c r="P172" s="16" t="str">
        <f t="shared" si="25"/>
        <v/>
      </c>
      <c r="R172" s="7" t="str">
        <f t="shared" si="26"/>
        <v/>
      </c>
      <c r="T172"/>
    </row>
    <row r="173" spans="1:20" x14ac:dyDescent="0.3">
      <c r="A173" s="8">
        <f>DATEVALUE(MID(B173,1,10))+(IF(RIGHT(B173,2)="PM",12,0)+MID(B173,12,2))/24</f>
        <v>43897.625</v>
      </c>
      <c r="B173" s="3" t="s">
        <v>341</v>
      </c>
      <c r="C173" s="3">
        <v>9113.66</v>
      </c>
      <c r="D173" s="16"/>
      <c r="E173" s="16" t="str">
        <f>IF(D173&lt;&gt;"",VLOOKUP(A173,'Feuille 1'!$A:$H,3,0),"")</f>
        <v/>
      </c>
      <c r="F173" s="16" t="str">
        <f>IF(D173&lt;&gt;"",VLOOKUP(A173+1,'Feuille 1'!$A:$H,3,0),"")</f>
        <v/>
      </c>
      <c r="G173" s="17" t="str">
        <f t="shared" si="18"/>
        <v/>
      </c>
      <c r="H173" s="16" t="str">
        <f t="shared" si="19"/>
        <v/>
      </c>
      <c r="I173" s="16" t="str">
        <f t="shared" si="20"/>
        <v/>
      </c>
      <c r="J173" s="16" t="str">
        <f t="shared" si="21"/>
        <v/>
      </c>
      <c r="K173" s="16" t="str">
        <f>IF(D173&lt;&gt;"",MAX(INDEX('Feuille 1'!$D:$D,MATCH(A173+23/24,'Feuille 1'!$A:$A,0)):INDEX('Feuille 1'!$D:$D,MATCH(A173,'Feuille 1'!$A:$A,0))),"")</f>
        <v/>
      </c>
      <c r="L173" s="16" t="str">
        <f>IF(D173&lt;&gt;"",MIN(INDEX('Feuille 1'!$E:$E,MATCH(A173+23/24,'Feuille 1'!$A:$A,0)):INDEX('Feuille 1'!$E:$E,MATCH(A173,'Feuille 1'!$A:$A,0))),"")</f>
        <v/>
      </c>
      <c r="M173" s="17" t="str">
        <f t="shared" si="22"/>
        <v/>
      </c>
      <c r="N173" s="17" t="str">
        <f t="shared" si="23"/>
        <v/>
      </c>
      <c r="O173" s="17" t="str">
        <f t="shared" si="24"/>
        <v/>
      </c>
      <c r="P173" s="16" t="str">
        <f t="shared" si="25"/>
        <v/>
      </c>
      <c r="R173" s="7" t="str">
        <f t="shared" si="26"/>
        <v/>
      </c>
      <c r="T173"/>
    </row>
    <row r="174" spans="1:20" x14ac:dyDescent="0.3">
      <c r="A174" s="8">
        <f>DATEVALUE(MID(B174,1,10))+(IF(RIGHT(B174,2)="PM",12,0)+MID(B174,12,2))/24</f>
        <v>43897.583333333336</v>
      </c>
      <c r="B174" s="3" t="s">
        <v>342</v>
      </c>
      <c r="C174" s="3">
        <v>9087.7900000000009</v>
      </c>
      <c r="D174" s="16"/>
      <c r="E174" s="16" t="str">
        <f>IF(D174&lt;&gt;"",VLOOKUP(A174,'Feuille 1'!$A:$H,3,0),"")</f>
        <v/>
      </c>
      <c r="F174" s="16" t="str">
        <f>IF(D174&lt;&gt;"",VLOOKUP(A174+1,'Feuille 1'!$A:$H,3,0),"")</f>
        <v/>
      </c>
      <c r="G174" s="17" t="str">
        <f t="shared" si="18"/>
        <v/>
      </c>
      <c r="H174" s="16" t="str">
        <f t="shared" si="19"/>
        <v/>
      </c>
      <c r="I174" s="16" t="str">
        <f t="shared" si="20"/>
        <v/>
      </c>
      <c r="J174" s="16" t="str">
        <f t="shared" si="21"/>
        <v/>
      </c>
      <c r="K174" s="16" t="str">
        <f>IF(D174&lt;&gt;"",MAX(INDEX('Feuille 1'!$D:$D,MATCH(A174+23/24,'Feuille 1'!$A:$A,0)):INDEX('Feuille 1'!$D:$D,MATCH(A174,'Feuille 1'!$A:$A,0))),"")</f>
        <v/>
      </c>
      <c r="L174" s="16" t="str">
        <f>IF(D174&lt;&gt;"",MIN(INDEX('Feuille 1'!$E:$E,MATCH(A174+23/24,'Feuille 1'!$A:$A,0)):INDEX('Feuille 1'!$E:$E,MATCH(A174,'Feuille 1'!$A:$A,0))),"")</f>
        <v/>
      </c>
      <c r="M174" s="17" t="str">
        <f t="shared" si="22"/>
        <v/>
      </c>
      <c r="N174" s="17" t="str">
        <f t="shared" si="23"/>
        <v/>
      </c>
      <c r="O174" s="17" t="str">
        <f t="shared" si="24"/>
        <v/>
      </c>
      <c r="P174" s="16" t="str">
        <f t="shared" si="25"/>
        <v/>
      </c>
      <c r="R174" s="7" t="str">
        <f t="shared" si="26"/>
        <v/>
      </c>
      <c r="T174"/>
    </row>
    <row r="175" spans="1:20" x14ac:dyDescent="0.3">
      <c r="A175" s="8">
        <f>DATEVALUE(MID(B175,1,10))+(IF(RIGHT(B175,2)="PM",12,0)+MID(B175,12,2))/24</f>
        <v>43897.541666666664</v>
      </c>
      <c r="B175" s="3" t="s">
        <v>343</v>
      </c>
      <c r="C175" s="3">
        <v>9079.91</v>
      </c>
      <c r="D175" s="16"/>
      <c r="E175" s="16" t="str">
        <f>IF(D175&lt;&gt;"",VLOOKUP(A175,'Feuille 1'!$A:$H,3,0),"")</f>
        <v/>
      </c>
      <c r="F175" s="16" t="str">
        <f>IF(D175&lt;&gt;"",VLOOKUP(A175+1,'Feuille 1'!$A:$H,3,0),"")</f>
        <v/>
      </c>
      <c r="G175" s="17" t="str">
        <f t="shared" si="18"/>
        <v/>
      </c>
      <c r="H175" s="16" t="str">
        <f t="shared" si="19"/>
        <v/>
      </c>
      <c r="I175" s="16" t="str">
        <f t="shared" si="20"/>
        <v/>
      </c>
      <c r="J175" s="16" t="str">
        <f t="shared" si="21"/>
        <v/>
      </c>
      <c r="K175" s="16" t="str">
        <f>IF(D175&lt;&gt;"",MAX(INDEX('Feuille 1'!$D:$D,MATCH(A175+23/24,'Feuille 1'!$A:$A,0)):INDEX('Feuille 1'!$D:$D,MATCH(A175,'Feuille 1'!$A:$A,0))),"")</f>
        <v/>
      </c>
      <c r="L175" s="16" t="str">
        <f>IF(D175&lt;&gt;"",MIN(INDEX('Feuille 1'!$E:$E,MATCH(A175+23/24,'Feuille 1'!$A:$A,0)):INDEX('Feuille 1'!$E:$E,MATCH(A175,'Feuille 1'!$A:$A,0))),"")</f>
        <v/>
      </c>
      <c r="M175" s="17" t="str">
        <f t="shared" si="22"/>
        <v/>
      </c>
      <c r="N175" s="17" t="str">
        <f t="shared" si="23"/>
        <v/>
      </c>
      <c r="O175" s="17" t="str">
        <f t="shared" si="24"/>
        <v/>
      </c>
      <c r="P175" s="16" t="str">
        <f t="shared" si="25"/>
        <v/>
      </c>
      <c r="R175" s="7" t="str">
        <f t="shared" si="26"/>
        <v/>
      </c>
      <c r="T175"/>
    </row>
    <row r="176" spans="1:20" x14ac:dyDescent="0.3">
      <c r="A176" s="8">
        <f>DATEVALUE(MID(B176,1,10))+(IF(RIGHT(B176,2)="PM",12,0)+MID(B176,12,2))/24</f>
        <v>43898</v>
      </c>
      <c r="B176" s="3" t="s">
        <v>344</v>
      </c>
      <c r="C176" s="3">
        <v>9089</v>
      </c>
      <c r="D176" s="16"/>
      <c r="E176" s="16" t="str">
        <f>IF(D176&lt;&gt;"",VLOOKUP(A176,'Feuille 1'!$A:$H,3,0),"")</f>
        <v/>
      </c>
      <c r="F176" s="16" t="str">
        <f>IF(D176&lt;&gt;"",VLOOKUP(A176+1,'Feuille 1'!$A:$H,3,0),"")</f>
        <v/>
      </c>
      <c r="G176" s="17" t="str">
        <f t="shared" si="18"/>
        <v/>
      </c>
      <c r="H176" s="16" t="str">
        <f t="shared" si="19"/>
        <v/>
      </c>
      <c r="I176" s="16" t="str">
        <f t="shared" si="20"/>
        <v/>
      </c>
      <c r="J176" s="16" t="str">
        <f t="shared" si="21"/>
        <v/>
      </c>
      <c r="K176" s="16" t="str">
        <f>IF(D176&lt;&gt;"",MAX(INDEX('Feuille 1'!$D:$D,MATCH(A176+23/24,'Feuille 1'!$A:$A,0)):INDEX('Feuille 1'!$D:$D,MATCH(A176,'Feuille 1'!$A:$A,0))),"")</f>
        <v/>
      </c>
      <c r="L176" s="16" t="str">
        <f>IF(D176&lt;&gt;"",MIN(INDEX('Feuille 1'!$E:$E,MATCH(A176+23/24,'Feuille 1'!$A:$A,0)):INDEX('Feuille 1'!$E:$E,MATCH(A176,'Feuille 1'!$A:$A,0))),"")</f>
        <v/>
      </c>
      <c r="M176" s="17" t="str">
        <f t="shared" si="22"/>
        <v/>
      </c>
      <c r="N176" s="17" t="str">
        <f t="shared" si="23"/>
        <v/>
      </c>
      <c r="O176" s="17" t="str">
        <f t="shared" si="24"/>
        <v/>
      </c>
      <c r="P176" s="16" t="str">
        <f t="shared" si="25"/>
        <v/>
      </c>
      <c r="R176" s="7" t="str">
        <f t="shared" si="26"/>
        <v/>
      </c>
      <c r="T176"/>
    </row>
    <row r="177" spans="1:20" x14ac:dyDescent="0.3">
      <c r="A177" s="8">
        <f>DATEVALUE(MID(B177,1,10))+(IF(RIGHT(B177,2)="PM",12,0)+MID(B177,12,2))/24</f>
        <v>43897.458333333336</v>
      </c>
      <c r="B177" s="3" t="s">
        <v>345</v>
      </c>
      <c r="C177" s="3">
        <v>9097.7900000000009</v>
      </c>
      <c r="D177" s="16"/>
      <c r="E177" s="16" t="str">
        <f>IF(D177&lt;&gt;"",VLOOKUP(A177,'Feuille 1'!$A:$H,3,0),"")</f>
        <v/>
      </c>
      <c r="F177" s="16" t="str">
        <f>IF(D177&lt;&gt;"",VLOOKUP(A177+1,'Feuille 1'!$A:$H,3,0),"")</f>
        <v/>
      </c>
      <c r="G177" s="17" t="str">
        <f t="shared" si="18"/>
        <v/>
      </c>
      <c r="H177" s="16" t="str">
        <f t="shared" si="19"/>
        <v/>
      </c>
      <c r="I177" s="16" t="str">
        <f t="shared" si="20"/>
        <v/>
      </c>
      <c r="J177" s="16" t="str">
        <f t="shared" si="21"/>
        <v/>
      </c>
      <c r="K177" s="16" t="str">
        <f>IF(D177&lt;&gt;"",MAX(INDEX('Feuille 1'!$D:$D,MATCH(A177+23/24,'Feuille 1'!$A:$A,0)):INDEX('Feuille 1'!$D:$D,MATCH(A177,'Feuille 1'!$A:$A,0))),"")</f>
        <v/>
      </c>
      <c r="L177" s="16" t="str">
        <f>IF(D177&lt;&gt;"",MIN(INDEX('Feuille 1'!$E:$E,MATCH(A177+23/24,'Feuille 1'!$A:$A,0)):INDEX('Feuille 1'!$E:$E,MATCH(A177,'Feuille 1'!$A:$A,0))),"")</f>
        <v/>
      </c>
      <c r="M177" s="17" t="str">
        <f t="shared" si="22"/>
        <v/>
      </c>
      <c r="N177" s="17" t="str">
        <f t="shared" si="23"/>
        <v/>
      </c>
      <c r="O177" s="17" t="str">
        <f t="shared" si="24"/>
        <v/>
      </c>
      <c r="P177" s="16" t="str">
        <f t="shared" si="25"/>
        <v/>
      </c>
      <c r="R177" s="7" t="str">
        <f t="shared" si="26"/>
        <v/>
      </c>
      <c r="T177"/>
    </row>
    <row r="178" spans="1:20" x14ac:dyDescent="0.3">
      <c r="A178" s="8">
        <f>DATEVALUE(MID(B178,1,10))+(IF(RIGHT(B178,2)="PM",12,0)+MID(B178,12,2))/24</f>
        <v>43897.416666666664</v>
      </c>
      <c r="B178" s="3" t="s">
        <v>346</v>
      </c>
      <c r="C178" s="3">
        <v>9111.73</v>
      </c>
      <c r="D178" s="16"/>
      <c r="E178" s="16" t="str">
        <f>IF(D178&lt;&gt;"",VLOOKUP(A178,'Feuille 1'!$A:$H,3,0),"")</f>
        <v/>
      </c>
      <c r="F178" s="16" t="str">
        <f>IF(D178&lt;&gt;"",VLOOKUP(A178+1,'Feuille 1'!$A:$H,3,0),"")</f>
        <v/>
      </c>
      <c r="G178" s="17" t="str">
        <f t="shared" si="18"/>
        <v/>
      </c>
      <c r="H178" s="16" t="str">
        <f t="shared" si="19"/>
        <v/>
      </c>
      <c r="I178" s="16" t="str">
        <f t="shared" si="20"/>
        <v/>
      </c>
      <c r="J178" s="16" t="str">
        <f t="shared" si="21"/>
        <v/>
      </c>
      <c r="K178" s="16" t="str">
        <f>IF(D178&lt;&gt;"",MAX(INDEX('Feuille 1'!$D:$D,MATCH(A178+23/24,'Feuille 1'!$A:$A,0)):INDEX('Feuille 1'!$D:$D,MATCH(A178,'Feuille 1'!$A:$A,0))),"")</f>
        <v/>
      </c>
      <c r="L178" s="16" t="str">
        <f>IF(D178&lt;&gt;"",MIN(INDEX('Feuille 1'!$E:$E,MATCH(A178+23/24,'Feuille 1'!$A:$A,0)):INDEX('Feuille 1'!$E:$E,MATCH(A178,'Feuille 1'!$A:$A,0))),"")</f>
        <v/>
      </c>
      <c r="M178" s="17" t="str">
        <f t="shared" si="22"/>
        <v/>
      </c>
      <c r="N178" s="17" t="str">
        <f t="shared" si="23"/>
        <v/>
      </c>
      <c r="O178" s="17" t="str">
        <f t="shared" si="24"/>
        <v/>
      </c>
      <c r="P178" s="16" t="str">
        <f t="shared" si="25"/>
        <v/>
      </c>
      <c r="R178" s="7" t="str">
        <f t="shared" si="26"/>
        <v/>
      </c>
      <c r="T178"/>
    </row>
    <row r="179" spans="1:20" x14ac:dyDescent="0.3">
      <c r="A179" s="8">
        <f>DATEVALUE(MID(B179,1,10))+(IF(RIGHT(B179,2)="PM",12,0)+MID(B179,12,2))/24</f>
        <v>43897.375</v>
      </c>
      <c r="B179" s="3" t="s">
        <v>347</v>
      </c>
      <c r="C179" s="3">
        <v>9104.36</v>
      </c>
      <c r="D179" s="16"/>
      <c r="E179" s="16" t="str">
        <f>IF(D179&lt;&gt;"",VLOOKUP(A179,'Feuille 1'!$A:$H,3,0),"")</f>
        <v/>
      </c>
      <c r="F179" s="16" t="str">
        <f>IF(D179&lt;&gt;"",VLOOKUP(A179+1,'Feuille 1'!$A:$H,3,0),"")</f>
        <v/>
      </c>
      <c r="G179" s="17" t="str">
        <f t="shared" si="18"/>
        <v/>
      </c>
      <c r="H179" s="16" t="str">
        <f t="shared" si="19"/>
        <v/>
      </c>
      <c r="I179" s="16" t="str">
        <f t="shared" si="20"/>
        <v/>
      </c>
      <c r="J179" s="16" t="str">
        <f t="shared" si="21"/>
        <v/>
      </c>
      <c r="K179" s="16" t="str">
        <f>IF(D179&lt;&gt;"",MAX(INDEX('Feuille 1'!$D:$D,MATCH(A179+23/24,'Feuille 1'!$A:$A,0)):INDEX('Feuille 1'!$D:$D,MATCH(A179,'Feuille 1'!$A:$A,0))),"")</f>
        <v/>
      </c>
      <c r="L179" s="16" t="str">
        <f>IF(D179&lt;&gt;"",MIN(INDEX('Feuille 1'!$E:$E,MATCH(A179+23/24,'Feuille 1'!$A:$A,0)):INDEX('Feuille 1'!$E:$E,MATCH(A179,'Feuille 1'!$A:$A,0))),"")</f>
        <v/>
      </c>
      <c r="M179" s="17" t="str">
        <f t="shared" si="22"/>
        <v/>
      </c>
      <c r="N179" s="17" t="str">
        <f t="shared" si="23"/>
        <v/>
      </c>
      <c r="O179" s="17" t="str">
        <f t="shared" si="24"/>
        <v/>
      </c>
      <c r="P179" s="16" t="str">
        <f t="shared" si="25"/>
        <v/>
      </c>
      <c r="R179" s="7" t="str">
        <f t="shared" si="26"/>
        <v/>
      </c>
      <c r="T179"/>
    </row>
    <row r="180" spans="1:20" x14ac:dyDescent="0.3">
      <c r="A180" s="8">
        <f>DATEVALUE(MID(B180,1,10))+(IF(RIGHT(B180,2)="PM",12,0)+MID(B180,12,2))/24</f>
        <v>43897.333333333336</v>
      </c>
      <c r="B180" s="3" t="s">
        <v>348</v>
      </c>
      <c r="C180" s="3">
        <v>9085.23</v>
      </c>
      <c r="D180" s="16"/>
      <c r="E180" s="16" t="str">
        <f>IF(D180&lt;&gt;"",VLOOKUP(A180,'Feuille 1'!$A:$H,3,0),"")</f>
        <v/>
      </c>
      <c r="F180" s="16" t="str">
        <f>IF(D180&lt;&gt;"",VLOOKUP(A180+1,'Feuille 1'!$A:$H,3,0),"")</f>
        <v/>
      </c>
      <c r="G180" s="17" t="str">
        <f t="shared" si="18"/>
        <v/>
      </c>
      <c r="H180" s="16" t="str">
        <f t="shared" si="19"/>
        <v/>
      </c>
      <c r="I180" s="16" t="str">
        <f t="shared" si="20"/>
        <v/>
      </c>
      <c r="J180" s="16" t="str">
        <f t="shared" si="21"/>
        <v/>
      </c>
      <c r="K180" s="16" t="str">
        <f>IF(D180&lt;&gt;"",MAX(INDEX('Feuille 1'!$D:$D,MATCH(A180+23/24,'Feuille 1'!$A:$A,0)):INDEX('Feuille 1'!$D:$D,MATCH(A180,'Feuille 1'!$A:$A,0))),"")</f>
        <v/>
      </c>
      <c r="L180" s="16" t="str">
        <f>IF(D180&lt;&gt;"",MIN(INDEX('Feuille 1'!$E:$E,MATCH(A180+23/24,'Feuille 1'!$A:$A,0)):INDEX('Feuille 1'!$E:$E,MATCH(A180,'Feuille 1'!$A:$A,0))),"")</f>
        <v/>
      </c>
      <c r="M180" s="17" t="str">
        <f t="shared" si="22"/>
        <v/>
      </c>
      <c r="N180" s="17" t="str">
        <f t="shared" si="23"/>
        <v/>
      </c>
      <c r="O180" s="17" t="str">
        <f t="shared" si="24"/>
        <v/>
      </c>
      <c r="P180" s="16" t="str">
        <f t="shared" si="25"/>
        <v/>
      </c>
      <c r="R180" s="7" t="str">
        <f t="shared" si="26"/>
        <v/>
      </c>
      <c r="T180"/>
    </row>
    <row r="181" spans="1:20" x14ac:dyDescent="0.3">
      <c r="A181" s="8">
        <f>DATEVALUE(MID(B181,1,10))+(IF(RIGHT(B181,2)="PM",12,0)+MID(B181,12,2))/24</f>
        <v>43897.291666666664</v>
      </c>
      <c r="B181" s="3" t="s">
        <v>349</v>
      </c>
      <c r="C181" s="3">
        <v>9067.82</v>
      </c>
      <c r="D181" s="16"/>
      <c r="E181" s="16" t="str">
        <f>IF(D181&lt;&gt;"",VLOOKUP(A181,'Feuille 1'!$A:$H,3,0),"")</f>
        <v/>
      </c>
      <c r="F181" s="16" t="str">
        <f>IF(D181&lt;&gt;"",VLOOKUP(A181+1,'Feuille 1'!$A:$H,3,0),"")</f>
        <v/>
      </c>
      <c r="G181" s="17" t="str">
        <f t="shared" si="18"/>
        <v/>
      </c>
      <c r="H181" s="16" t="str">
        <f t="shared" si="19"/>
        <v/>
      </c>
      <c r="I181" s="16" t="str">
        <f t="shared" si="20"/>
        <v/>
      </c>
      <c r="J181" s="16" t="str">
        <f t="shared" si="21"/>
        <v/>
      </c>
      <c r="K181" s="16" t="str">
        <f>IF(D181&lt;&gt;"",MAX(INDEX('Feuille 1'!$D:$D,MATCH(A181+23/24,'Feuille 1'!$A:$A,0)):INDEX('Feuille 1'!$D:$D,MATCH(A181,'Feuille 1'!$A:$A,0))),"")</f>
        <v/>
      </c>
      <c r="L181" s="16" t="str">
        <f>IF(D181&lt;&gt;"",MIN(INDEX('Feuille 1'!$E:$E,MATCH(A181+23/24,'Feuille 1'!$A:$A,0)):INDEX('Feuille 1'!$E:$E,MATCH(A181,'Feuille 1'!$A:$A,0))),"")</f>
        <v/>
      </c>
      <c r="M181" s="17" t="str">
        <f t="shared" si="22"/>
        <v/>
      </c>
      <c r="N181" s="17" t="str">
        <f t="shared" si="23"/>
        <v/>
      </c>
      <c r="O181" s="17" t="str">
        <f t="shared" si="24"/>
        <v/>
      </c>
      <c r="P181" s="16" t="str">
        <f t="shared" si="25"/>
        <v/>
      </c>
      <c r="R181" s="7" t="str">
        <f t="shared" si="26"/>
        <v/>
      </c>
      <c r="T181"/>
    </row>
    <row r="182" spans="1:20" x14ac:dyDescent="0.3">
      <c r="A182" s="8">
        <f>DATEVALUE(MID(B182,1,10))+(IF(RIGHT(B182,2)="PM",12,0)+MID(B182,12,2))/24</f>
        <v>43897.25</v>
      </c>
      <c r="B182" s="3" t="s">
        <v>350</v>
      </c>
      <c r="C182" s="3">
        <v>9075.76</v>
      </c>
      <c r="D182" s="16"/>
      <c r="E182" s="16" t="str">
        <f>IF(D182&lt;&gt;"",VLOOKUP(A182,'Feuille 1'!$A:$H,3,0),"")</f>
        <v/>
      </c>
      <c r="F182" s="16" t="str">
        <f>IF(D182&lt;&gt;"",VLOOKUP(A182+1,'Feuille 1'!$A:$H,3,0),"")</f>
        <v/>
      </c>
      <c r="G182" s="17" t="str">
        <f t="shared" si="18"/>
        <v/>
      </c>
      <c r="H182" s="16" t="str">
        <f t="shared" si="19"/>
        <v/>
      </c>
      <c r="I182" s="16" t="str">
        <f t="shared" si="20"/>
        <v/>
      </c>
      <c r="J182" s="16" t="str">
        <f t="shared" si="21"/>
        <v/>
      </c>
      <c r="K182" s="16" t="str">
        <f>IF(D182&lt;&gt;"",MAX(INDEX('Feuille 1'!$D:$D,MATCH(A182+23/24,'Feuille 1'!$A:$A,0)):INDEX('Feuille 1'!$D:$D,MATCH(A182,'Feuille 1'!$A:$A,0))),"")</f>
        <v/>
      </c>
      <c r="L182" s="16" t="str">
        <f>IF(D182&lt;&gt;"",MIN(INDEX('Feuille 1'!$E:$E,MATCH(A182+23/24,'Feuille 1'!$A:$A,0)):INDEX('Feuille 1'!$E:$E,MATCH(A182,'Feuille 1'!$A:$A,0))),"")</f>
        <v/>
      </c>
      <c r="M182" s="17" t="str">
        <f t="shared" si="22"/>
        <v/>
      </c>
      <c r="N182" s="17" t="str">
        <f t="shared" si="23"/>
        <v/>
      </c>
      <c r="O182" s="17" t="str">
        <f t="shared" si="24"/>
        <v/>
      </c>
      <c r="P182" s="16" t="str">
        <f t="shared" si="25"/>
        <v/>
      </c>
      <c r="R182" s="7" t="str">
        <f t="shared" si="26"/>
        <v/>
      </c>
      <c r="T182"/>
    </row>
    <row r="183" spans="1:20" x14ac:dyDescent="0.3">
      <c r="A183" s="8">
        <f>DATEVALUE(MID(B183,1,10))+(IF(RIGHT(B183,2)="PM",12,0)+MID(B183,12,2))/24</f>
        <v>43897.208333333336</v>
      </c>
      <c r="B183" s="3" t="s">
        <v>351</v>
      </c>
      <c r="C183" s="3">
        <v>9071.02</v>
      </c>
      <c r="D183" s="16"/>
      <c r="E183" s="16" t="str">
        <f>IF(D183&lt;&gt;"",VLOOKUP(A183,'Feuille 1'!$A:$H,3,0),"")</f>
        <v/>
      </c>
      <c r="F183" s="16" t="str">
        <f>IF(D183&lt;&gt;"",VLOOKUP(A183+1,'Feuille 1'!$A:$H,3,0),"")</f>
        <v/>
      </c>
      <c r="G183" s="17" t="str">
        <f t="shared" si="18"/>
        <v/>
      </c>
      <c r="H183" s="16" t="str">
        <f t="shared" si="19"/>
        <v/>
      </c>
      <c r="I183" s="16" t="str">
        <f t="shared" si="20"/>
        <v/>
      </c>
      <c r="J183" s="16" t="str">
        <f t="shared" si="21"/>
        <v/>
      </c>
      <c r="K183" s="16" t="str">
        <f>IF(D183&lt;&gt;"",MAX(INDEX('Feuille 1'!$D:$D,MATCH(A183+23/24,'Feuille 1'!$A:$A,0)):INDEX('Feuille 1'!$D:$D,MATCH(A183,'Feuille 1'!$A:$A,0))),"")</f>
        <v/>
      </c>
      <c r="L183" s="16" t="str">
        <f>IF(D183&lt;&gt;"",MIN(INDEX('Feuille 1'!$E:$E,MATCH(A183+23/24,'Feuille 1'!$A:$A,0)):INDEX('Feuille 1'!$E:$E,MATCH(A183,'Feuille 1'!$A:$A,0))),"")</f>
        <v/>
      </c>
      <c r="M183" s="17" t="str">
        <f t="shared" si="22"/>
        <v/>
      </c>
      <c r="N183" s="17" t="str">
        <f t="shared" si="23"/>
        <v/>
      </c>
      <c r="O183" s="17" t="str">
        <f t="shared" si="24"/>
        <v/>
      </c>
      <c r="P183" s="16" t="str">
        <f t="shared" si="25"/>
        <v/>
      </c>
      <c r="R183" s="7" t="str">
        <f t="shared" si="26"/>
        <v/>
      </c>
      <c r="T183"/>
    </row>
    <row r="184" spans="1:20" x14ac:dyDescent="0.3">
      <c r="A184" s="8">
        <f>DATEVALUE(MID(B184,1,10))+(IF(RIGHT(B184,2)="PM",12,0)+MID(B184,12,2))/24</f>
        <v>43897.166666666664</v>
      </c>
      <c r="B184" s="3" t="s">
        <v>352</v>
      </c>
      <c r="C184" s="3">
        <v>9089.9500000000007</v>
      </c>
      <c r="D184" s="16"/>
      <c r="E184" s="16" t="str">
        <f>IF(D184&lt;&gt;"",VLOOKUP(A184,'Feuille 1'!$A:$H,3,0),"")</f>
        <v/>
      </c>
      <c r="F184" s="16" t="str">
        <f>IF(D184&lt;&gt;"",VLOOKUP(A184+1,'Feuille 1'!$A:$H,3,0),"")</f>
        <v/>
      </c>
      <c r="G184" s="17" t="str">
        <f t="shared" si="18"/>
        <v/>
      </c>
      <c r="H184" s="16" t="str">
        <f t="shared" si="19"/>
        <v/>
      </c>
      <c r="I184" s="16" t="str">
        <f t="shared" si="20"/>
        <v/>
      </c>
      <c r="J184" s="16" t="str">
        <f t="shared" si="21"/>
        <v/>
      </c>
      <c r="K184" s="16" t="str">
        <f>IF(D184&lt;&gt;"",MAX(INDEX('Feuille 1'!$D:$D,MATCH(A184+23/24,'Feuille 1'!$A:$A,0)):INDEX('Feuille 1'!$D:$D,MATCH(A184,'Feuille 1'!$A:$A,0))),"")</f>
        <v/>
      </c>
      <c r="L184" s="16" t="str">
        <f>IF(D184&lt;&gt;"",MIN(INDEX('Feuille 1'!$E:$E,MATCH(A184+23/24,'Feuille 1'!$A:$A,0)):INDEX('Feuille 1'!$E:$E,MATCH(A184,'Feuille 1'!$A:$A,0))),"")</f>
        <v/>
      </c>
      <c r="M184" s="17" t="str">
        <f t="shared" si="22"/>
        <v/>
      </c>
      <c r="N184" s="17" t="str">
        <f t="shared" si="23"/>
        <v/>
      </c>
      <c r="O184" s="17" t="str">
        <f t="shared" si="24"/>
        <v/>
      </c>
      <c r="P184" s="16" t="str">
        <f t="shared" si="25"/>
        <v/>
      </c>
      <c r="R184" s="7" t="str">
        <f t="shared" si="26"/>
        <v/>
      </c>
      <c r="T184"/>
    </row>
    <row r="185" spans="1:20" x14ac:dyDescent="0.3">
      <c r="A185" s="8">
        <f>DATEVALUE(MID(B185,1,10))+(IF(RIGHT(B185,2)="PM",12,0)+MID(B185,12,2))/24</f>
        <v>43897.125</v>
      </c>
      <c r="B185" s="3" t="s">
        <v>353</v>
      </c>
      <c r="C185" s="3">
        <v>9097.51</v>
      </c>
      <c r="D185" s="16"/>
      <c r="E185" s="16" t="str">
        <f>IF(D185&lt;&gt;"",VLOOKUP(A185,'Feuille 1'!$A:$H,3,0),"")</f>
        <v/>
      </c>
      <c r="F185" s="16" t="str">
        <f>IF(D185&lt;&gt;"",VLOOKUP(A185+1,'Feuille 1'!$A:$H,3,0),"")</f>
        <v/>
      </c>
      <c r="G185" s="17" t="str">
        <f t="shared" si="18"/>
        <v/>
      </c>
      <c r="H185" s="16" t="str">
        <f t="shared" si="19"/>
        <v/>
      </c>
      <c r="I185" s="16" t="str">
        <f t="shared" si="20"/>
        <v/>
      </c>
      <c r="J185" s="16" t="str">
        <f t="shared" si="21"/>
        <v/>
      </c>
      <c r="K185" s="16" t="str">
        <f>IF(D185&lt;&gt;"",MAX(INDEX('Feuille 1'!$D:$D,MATCH(A185+23/24,'Feuille 1'!$A:$A,0)):INDEX('Feuille 1'!$D:$D,MATCH(A185,'Feuille 1'!$A:$A,0))),"")</f>
        <v/>
      </c>
      <c r="L185" s="16" t="str">
        <f>IF(D185&lt;&gt;"",MIN(INDEX('Feuille 1'!$E:$E,MATCH(A185+23/24,'Feuille 1'!$A:$A,0)):INDEX('Feuille 1'!$E:$E,MATCH(A185,'Feuille 1'!$A:$A,0))),"")</f>
        <v/>
      </c>
      <c r="M185" s="17" t="str">
        <f t="shared" si="22"/>
        <v/>
      </c>
      <c r="N185" s="17" t="str">
        <f t="shared" si="23"/>
        <v/>
      </c>
      <c r="O185" s="17" t="str">
        <f t="shared" si="24"/>
        <v/>
      </c>
      <c r="P185" s="16" t="str">
        <f t="shared" si="25"/>
        <v/>
      </c>
      <c r="R185" s="7" t="str">
        <f t="shared" si="26"/>
        <v/>
      </c>
      <c r="T185"/>
    </row>
    <row r="186" spans="1:20" x14ac:dyDescent="0.3">
      <c r="A186" s="8">
        <f>DATEVALUE(MID(B186,1,10))+(IF(RIGHT(B186,2)="PM",12,0)+MID(B186,12,2))/24</f>
        <v>43897.083333333336</v>
      </c>
      <c r="B186" s="3" t="s">
        <v>354</v>
      </c>
      <c r="C186" s="3">
        <v>9092.5</v>
      </c>
      <c r="D186" s="16"/>
      <c r="E186" s="16" t="str">
        <f>IF(D186&lt;&gt;"",VLOOKUP(A186,'Feuille 1'!$A:$H,3,0),"")</f>
        <v/>
      </c>
      <c r="F186" s="16" t="str">
        <f>IF(D186&lt;&gt;"",VLOOKUP(A186+1,'Feuille 1'!$A:$H,3,0),"")</f>
        <v/>
      </c>
      <c r="G186" s="17" t="str">
        <f t="shared" si="18"/>
        <v/>
      </c>
      <c r="H186" s="16" t="str">
        <f t="shared" si="19"/>
        <v/>
      </c>
      <c r="I186" s="16" t="str">
        <f t="shared" si="20"/>
        <v/>
      </c>
      <c r="J186" s="16" t="str">
        <f t="shared" si="21"/>
        <v/>
      </c>
      <c r="K186" s="16" t="str">
        <f>IF(D186&lt;&gt;"",MAX(INDEX('Feuille 1'!$D:$D,MATCH(A186+23/24,'Feuille 1'!$A:$A,0)):INDEX('Feuille 1'!$D:$D,MATCH(A186,'Feuille 1'!$A:$A,0))),"")</f>
        <v/>
      </c>
      <c r="L186" s="16" t="str">
        <f>IF(D186&lt;&gt;"",MIN(INDEX('Feuille 1'!$E:$E,MATCH(A186+23/24,'Feuille 1'!$A:$A,0)):INDEX('Feuille 1'!$E:$E,MATCH(A186,'Feuille 1'!$A:$A,0))),"")</f>
        <v/>
      </c>
      <c r="M186" s="17" t="str">
        <f t="shared" si="22"/>
        <v/>
      </c>
      <c r="N186" s="17" t="str">
        <f t="shared" si="23"/>
        <v/>
      </c>
      <c r="O186" s="17" t="str">
        <f t="shared" si="24"/>
        <v/>
      </c>
      <c r="P186" s="16" t="str">
        <f t="shared" si="25"/>
        <v/>
      </c>
      <c r="R186" s="7" t="str">
        <f t="shared" si="26"/>
        <v/>
      </c>
      <c r="T186"/>
    </row>
    <row r="187" spans="1:20" x14ac:dyDescent="0.3">
      <c r="A187" s="8">
        <f>DATEVALUE(MID(B187,1,10))+(IF(RIGHT(B187,2)="PM",12,0)+MID(B187,12,2))/24</f>
        <v>43897.041666666664</v>
      </c>
      <c r="B187" s="3" t="s">
        <v>355</v>
      </c>
      <c r="C187" s="3">
        <v>9118.06</v>
      </c>
      <c r="D187" s="16"/>
      <c r="E187" s="16" t="str">
        <f>IF(D187&lt;&gt;"",VLOOKUP(A187,'Feuille 1'!$A:$H,3,0),"")</f>
        <v/>
      </c>
      <c r="F187" s="16" t="str">
        <f>IF(D187&lt;&gt;"",VLOOKUP(A187+1,'Feuille 1'!$A:$H,3,0),"")</f>
        <v/>
      </c>
      <c r="G187" s="17" t="str">
        <f t="shared" si="18"/>
        <v/>
      </c>
      <c r="H187" s="16" t="str">
        <f t="shared" si="19"/>
        <v/>
      </c>
      <c r="I187" s="16" t="str">
        <f t="shared" si="20"/>
        <v/>
      </c>
      <c r="J187" s="16" t="str">
        <f t="shared" si="21"/>
        <v/>
      </c>
      <c r="K187" s="16" t="str">
        <f>IF(D187&lt;&gt;"",MAX(INDEX('Feuille 1'!$D:$D,MATCH(A187+23/24,'Feuille 1'!$A:$A,0)):INDEX('Feuille 1'!$D:$D,MATCH(A187,'Feuille 1'!$A:$A,0))),"")</f>
        <v/>
      </c>
      <c r="L187" s="16" t="str">
        <f>IF(D187&lt;&gt;"",MIN(INDEX('Feuille 1'!$E:$E,MATCH(A187+23/24,'Feuille 1'!$A:$A,0)):INDEX('Feuille 1'!$E:$E,MATCH(A187,'Feuille 1'!$A:$A,0))),"")</f>
        <v/>
      </c>
      <c r="M187" s="17" t="str">
        <f t="shared" si="22"/>
        <v/>
      </c>
      <c r="N187" s="17" t="str">
        <f t="shared" si="23"/>
        <v/>
      </c>
      <c r="O187" s="17" t="str">
        <f t="shared" si="24"/>
        <v/>
      </c>
      <c r="P187" s="16" t="str">
        <f t="shared" si="25"/>
        <v/>
      </c>
      <c r="R187" s="7" t="str">
        <f t="shared" si="26"/>
        <v/>
      </c>
      <c r="T187"/>
    </row>
    <row r="188" spans="1:20" x14ac:dyDescent="0.3">
      <c r="A188" s="8">
        <f>DATEVALUE(MID(B188,1,10))+(IF(RIGHT(B188,2)="PM",12,0)+MID(B188,12,2))/24</f>
        <v>43897.5</v>
      </c>
      <c r="B188" s="3" t="s">
        <v>356</v>
      </c>
      <c r="C188" s="3">
        <v>9131.8799999999992</v>
      </c>
      <c r="D188" s="16"/>
      <c r="E188" s="16" t="str">
        <f>IF(D188&lt;&gt;"",VLOOKUP(A188,'Feuille 1'!$A:$H,3,0),"")</f>
        <v/>
      </c>
      <c r="F188" s="16" t="str">
        <f>IF(D188&lt;&gt;"",VLOOKUP(A188+1,'Feuille 1'!$A:$H,3,0),"")</f>
        <v/>
      </c>
      <c r="G188" s="17" t="str">
        <f t="shared" si="18"/>
        <v/>
      </c>
      <c r="H188" s="16" t="str">
        <f t="shared" si="19"/>
        <v/>
      </c>
      <c r="I188" s="16" t="str">
        <f t="shared" si="20"/>
        <v/>
      </c>
      <c r="J188" s="16" t="str">
        <f t="shared" si="21"/>
        <v/>
      </c>
      <c r="K188" s="16" t="str">
        <f>IF(D188&lt;&gt;"",MAX(INDEX('Feuille 1'!$D:$D,MATCH(A188+23/24,'Feuille 1'!$A:$A,0)):INDEX('Feuille 1'!$D:$D,MATCH(A188,'Feuille 1'!$A:$A,0))),"")</f>
        <v/>
      </c>
      <c r="L188" s="16" t="str">
        <f>IF(D188&lt;&gt;"",MIN(INDEX('Feuille 1'!$E:$E,MATCH(A188+23/24,'Feuille 1'!$A:$A,0)):INDEX('Feuille 1'!$E:$E,MATCH(A188,'Feuille 1'!$A:$A,0))),"")</f>
        <v/>
      </c>
      <c r="M188" s="17" t="str">
        <f t="shared" si="22"/>
        <v/>
      </c>
      <c r="N188" s="17" t="str">
        <f t="shared" si="23"/>
        <v/>
      </c>
      <c r="O188" s="17" t="str">
        <f t="shared" si="24"/>
        <v/>
      </c>
      <c r="P188" s="16" t="str">
        <f t="shared" si="25"/>
        <v/>
      </c>
      <c r="R188" s="7" t="str">
        <f t="shared" si="26"/>
        <v/>
      </c>
      <c r="T188"/>
    </row>
    <row r="189" spans="1:20" x14ac:dyDescent="0.3">
      <c r="A189" s="8">
        <f>DATEVALUE(MID(B189,1,10))+(IF(RIGHT(B189,2)="PM",12,0)+MID(B189,12,2))/24</f>
        <v>43896.958333333336</v>
      </c>
      <c r="B189" s="3" t="s">
        <v>357</v>
      </c>
      <c r="C189" s="3">
        <v>9103.89</v>
      </c>
      <c r="D189" s="16"/>
      <c r="E189" s="16" t="str">
        <f>IF(D189&lt;&gt;"",VLOOKUP(A189,'Feuille 1'!$A:$H,3,0),"")</f>
        <v/>
      </c>
      <c r="F189" s="16" t="str">
        <f>IF(D189&lt;&gt;"",VLOOKUP(A189+1,'Feuille 1'!$A:$H,3,0),"")</f>
        <v/>
      </c>
      <c r="G189" s="17" t="str">
        <f t="shared" si="18"/>
        <v/>
      </c>
      <c r="H189" s="16" t="str">
        <f t="shared" si="19"/>
        <v/>
      </c>
      <c r="I189" s="16" t="str">
        <f t="shared" si="20"/>
        <v/>
      </c>
      <c r="J189" s="16" t="str">
        <f t="shared" si="21"/>
        <v/>
      </c>
      <c r="K189" s="16" t="str">
        <f>IF(D189&lt;&gt;"",MAX(INDEX('Feuille 1'!$D:$D,MATCH(A189+23/24,'Feuille 1'!$A:$A,0)):INDEX('Feuille 1'!$D:$D,MATCH(A189,'Feuille 1'!$A:$A,0))),"")</f>
        <v/>
      </c>
      <c r="L189" s="16" t="str">
        <f>IF(D189&lt;&gt;"",MIN(INDEX('Feuille 1'!$E:$E,MATCH(A189+23/24,'Feuille 1'!$A:$A,0)):INDEX('Feuille 1'!$E:$E,MATCH(A189,'Feuille 1'!$A:$A,0))),"")</f>
        <v/>
      </c>
      <c r="M189" s="17" t="str">
        <f t="shared" si="22"/>
        <v/>
      </c>
      <c r="N189" s="17" t="str">
        <f t="shared" si="23"/>
        <v/>
      </c>
      <c r="O189" s="17" t="str">
        <f t="shared" si="24"/>
        <v/>
      </c>
      <c r="P189" s="16" t="str">
        <f t="shared" si="25"/>
        <v/>
      </c>
      <c r="R189" s="7" t="str">
        <f t="shared" si="26"/>
        <v/>
      </c>
      <c r="T189"/>
    </row>
    <row r="190" spans="1:20" x14ac:dyDescent="0.3">
      <c r="A190" s="8">
        <f>DATEVALUE(MID(B190,1,10))+(IF(RIGHT(B190,2)="PM",12,0)+MID(B190,12,2))/24</f>
        <v>43896.916666666664</v>
      </c>
      <c r="B190" s="3" t="s">
        <v>358</v>
      </c>
      <c r="C190" s="3">
        <v>9114.7800000000007</v>
      </c>
      <c r="D190" s="16"/>
      <c r="E190" s="16" t="str">
        <f>IF(D190&lt;&gt;"",VLOOKUP(A190,'Feuille 1'!$A:$H,3,0),"")</f>
        <v/>
      </c>
      <c r="F190" s="16" t="str">
        <f>IF(D190&lt;&gt;"",VLOOKUP(A190+1,'Feuille 1'!$A:$H,3,0),"")</f>
        <v/>
      </c>
      <c r="G190" s="17" t="str">
        <f t="shared" si="18"/>
        <v/>
      </c>
      <c r="H190" s="16" t="str">
        <f t="shared" si="19"/>
        <v/>
      </c>
      <c r="I190" s="16" t="str">
        <f t="shared" si="20"/>
        <v/>
      </c>
      <c r="J190" s="16" t="str">
        <f t="shared" si="21"/>
        <v/>
      </c>
      <c r="K190" s="16" t="str">
        <f>IF(D190&lt;&gt;"",MAX(INDEX('Feuille 1'!$D:$D,MATCH(A190+23/24,'Feuille 1'!$A:$A,0)):INDEX('Feuille 1'!$D:$D,MATCH(A190,'Feuille 1'!$A:$A,0))),"")</f>
        <v/>
      </c>
      <c r="L190" s="16" t="str">
        <f>IF(D190&lt;&gt;"",MIN(INDEX('Feuille 1'!$E:$E,MATCH(A190+23/24,'Feuille 1'!$A:$A,0)):INDEX('Feuille 1'!$E:$E,MATCH(A190,'Feuille 1'!$A:$A,0))),"")</f>
        <v/>
      </c>
      <c r="M190" s="17" t="str">
        <f t="shared" si="22"/>
        <v/>
      </c>
      <c r="N190" s="17" t="str">
        <f t="shared" si="23"/>
        <v/>
      </c>
      <c r="O190" s="17" t="str">
        <f t="shared" si="24"/>
        <v/>
      </c>
      <c r="P190" s="16" t="str">
        <f t="shared" si="25"/>
        <v/>
      </c>
      <c r="R190" s="7" t="str">
        <f t="shared" si="26"/>
        <v/>
      </c>
      <c r="T190"/>
    </row>
    <row r="191" spans="1:20" x14ac:dyDescent="0.3">
      <c r="A191" s="8">
        <f>DATEVALUE(MID(B191,1,10))+(IF(RIGHT(B191,2)="PM",12,0)+MID(B191,12,2))/24</f>
        <v>43896.875</v>
      </c>
      <c r="B191" s="3" t="s">
        <v>359</v>
      </c>
      <c r="C191" s="3">
        <v>9097.8799999999992</v>
      </c>
      <c r="D191" s="16"/>
      <c r="E191" s="16" t="str">
        <f>IF(D191&lt;&gt;"",VLOOKUP(A191,'Feuille 1'!$A:$H,3,0),"")</f>
        <v/>
      </c>
      <c r="F191" s="16" t="str">
        <f>IF(D191&lt;&gt;"",VLOOKUP(A191+1,'Feuille 1'!$A:$H,3,0),"")</f>
        <v/>
      </c>
      <c r="G191" s="17" t="str">
        <f t="shared" si="18"/>
        <v/>
      </c>
      <c r="H191" s="16" t="str">
        <f t="shared" si="19"/>
        <v/>
      </c>
      <c r="I191" s="16" t="str">
        <f t="shared" si="20"/>
        <v/>
      </c>
      <c r="J191" s="16" t="str">
        <f t="shared" si="21"/>
        <v/>
      </c>
      <c r="K191" s="16" t="str">
        <f>IF(D191&lt;&gt;"",MAX(INDEX('Feuille 1'!$D:$D,MATCH(A191+23/24,'Feuille 1'!$A:$A,0)):INDEX('Feuille 1'!$D:$D,MATCH(A191,'Feuille 1'!$A:$A,0))),"")</f>
        <v/>
      </c>
      <c r="L191" s="16" t="str">
        <f>IF(D191&lt;&gt;"",MIN(INDEX('Feuille 1'!$E:$E,MATCH(A191+23/24,'Feuille 1'!$A:$A,0)):INDEX('Feuille 1'!$E:$E,MATCH(A191,'Feuille 1'!$A:$A,0))),"")</f>
        <v/>
      </c>
      <c r="M191" s="17" t="str">
        <f t="shared" si="22"/>
        <v/>
      </c>
      <c r="N191" s="17" t="str">
        <f t="shared" si="23"/>
        <v/>
      </c>
      <c r="O191" s="17" t="str">
        <f t="shared" si="24"/>
        <v/>
      </c>
      <c r="P191" s="16" t="str">
        <f t="shared" si="25"/>
        <v/>
      </c>
      <c r="R191" s="7" t="str">
        <f t="shared" si="26"/>
        <v/>
      </c>
      <c r="T191"/>
    </row>
    <row r="192" spans="1:20" x14ac:dyDescent="0.3">
      <c r="A192" s="8">
        <f>DATEVALUE(MID(B192,1,10))+(IF(RIGHT(B192,2)="PM",12,0)+MID(B192,12,2))/24</f>
        <v>43896.833333333336</v>
      </c>
      <c r="B192" s="3" t="s">
        <v>360</v>
      </c>
      <c r="C192" s="3">
        <v>9085.1200000000008</v>
      </c>
      <c r="D192" s="16"/>
      <c r="E192" s="16" t="str">
        <f>IF(D192&lt;&gt;"",VLOOKUP(A192,'Feuille 1'!$A:$H,3,0),"")</f>
        <v/>
      </c>
      <c r="F192" s="16" t="str">
        <f>IF(D192&lt;&gt;"",VLOOKUP(A192+1,'Feuille 1'!$A:$H,3,0),"")</f>
        <v/>
      </c>
      <c r="G192" s="17" t="str">
        <f t="shared" si="18"/>
        <v/>
      </c>
      <c r="H192" s="16" t="str">
        <f t="shared" si="19"/>
        <v/>
      </c>
      <c r="I192" s="16" t="str">
        <f t="shared" si="20"/>
        <v/>
      </c>
      <c r="J192" s="16" t="str">
        <f t="shared" si="21"/>
        <v/>
      </c>
      <c r="K192" s="16" t="str">
        <f>IF(D192&lt;&gt;"",MAX(INDEX('Feuille 1'!$D:$D,MATCH(A192+23/24,'Feuille 1'!$A:$A,0)):INDEX('Feuille 1'!$D:$D,MATCH(A192,'Feuille 1'!$A:$A,0))),"")</f>
        <v/>
      </c>
      <c r="L192" s="16" t="str">
        <f>IF(D192&lt;&gt;"",MIN(INDEX('Feuille 1'!$E:$E,MATCH(A192+23/24,'Feuille 1'!$A:$A,0)):INDEX('Feuille 1'!$E:$E,MATCH(A192,'Feuille 1'!$A:$A,0))),"")</f>
        <v/>
      </c>
      <c r="M192" s="17" t="str">
        <f t="shared" si="22"/>
        <v/>
      </c>
      <c r="N192" s="17" t="str">
        <f t="shared" si="23"/>
        <v/>
      </c>
      <c r="O192" s="17" t="str">
        <f t="shared" si="24"/>
        <v/>
      </c>
      <c r="P192" s="16" t="str">
        <f t="shared" si="25"/>
        <v/>
      </c>
      <c r="R192" s="7" t="str">
        <f t="shared" si="26"/>
        <v/>
      </c>
      <c r="T192"/>
    </row>
    <row r="193" spans="1:20" x14ac:dyDescent="0.3">
      <c r="A193" s="8">
        <f>DATEVALUE(MID(B193,1,10))+(IF(RIGHT(B193,2)="PM",12,0)+MID(B193,12,2))/24</f>
        <v>43896.791666666664</v>
      </c>
      <c r="B193" s="3" t="s">
        <v>361</v>
      </c>
      <c r="C193" s="3">
        <v>9064.7199999999993</v>
      </c>
      <c r="D193" s="16"/>
      <c r="E193" s="16" t="str">
        <f>IF(D193&lt;&gt;"",VLOOKUP(A193,'Feuille 1'!$A:$H,3,0),"")</f>
        <v/>
      </c>
      <c r="F193" s="16" t="str">
        <f>IF(D193&lt;&gt;"",VLOOKUP(A193+1,'Feuille 1'!$A:$H,3,0),"")</f>
        <v/>
      </c>
      <c r="G193" s="17" t="str">
        <f t="shared" si="18"/>
        <v/>
      </c>
      <c r="H193" s="16" t="str">
        <f t="shared" si="19"/>
        <v/>
      </c>
      <c r="I193" s="16" t="str">
        <f t="shared" si="20"/>
        <v/>
      </c>
      <c r="J193" s="16" t="str">
        <f t="shared" si="21"/>
        <v/>
      </c>
      <c r="K193" s="16" t="str">
        <f>IF(D193&lt;&gt;"",MAX(INDEX('Feuille 1'!$D:$D,MATCH(A193+23/24,'Feuille 1'!$A:$A,0)):INDEX('Feuille 1'!$D:$D,MATCH(A193,'Feuille 1'!$A:$A,0))),"")</f>
        <v/>
      </c>
      <c r="L193" s="16" t="str">
        <f>IF(D193&lt;&gt;"",MIN(INDEX('Feuille 1'!$E:$E,MATCH(A193+23/24,'Feuille 1'!$A:$A,0)):INDEX('Feuille 1'!$E:$E,MATCH(A193,'Feuille 1'!$A:$A,0))),"")</f>
        <v/>
      </c>
      <c r="M193" s="17" t="str">
        <f t="shared" si="22"/>
        <v/>
      </c>
      <c r="N193" s="17" t="str">
        <f t="shared" si="23"/>
        <v/>
      </c>
      <c r="O193" s="17" t="str">
        <f t="shared" si="24"/>
        <v/>
      </c>
      <c r="P193" s="16" t="str">
        <f t="shared" si="25"/>
        <v/>
      </c>
      <c r="R193" s="7" t="str">
        <f t="shared" si="26"/>
        <v/>
      </c>
      <c r="T193"/>
    </row>
    <row r="194" spans="1:20" x14ac:dyDescent="0.3">
      <c r="A194" s="8">
        <f>DATEVALUE(MID(B194,1,10))+(IF(RIGHT(B194,2)="PM",12,0)+MID(B194,12,2))/24</f>
        <v>43896.75</v>
      </c>
      <c r="B194" s="3" t="s">
        <v>362</v>
      </c>
      <c r="C194" s="3">
        <v>9073.75</v>
      </c>
      <c r="D194" s="16"/>
      <c r="E194" s="16" t="str">
        <f>IF(D194&lt;&gt;"",VLOOKUP(A194,'Feuille 1'!$A:$H,3,0),"")</f>
        <v/>
      </c>
      <c r="F194" s="16" t="str">
        <f>IF(D194&lt;&gt;"",VLOOKUP(A194+1,'Feuille 1'!$A:$H,3,0),"")</f>
        <v/>
      </c>
      <c r="G194" s="17" t="str">
        <f t="shared" si="18"/>
        <v/>
      </c>
      <c r="H194" s="16" t="str">
        <f t="shared" si="19"/>
        <v/>
      </c>
      <c r="I194" s="16" t="str">
        <f t="shared" si="20"/>
        <v/>
      </c>
      <c r="J194" s="16" t="str">
        <f t="shared" si="21"/>
        <v/>
      </c>
      <c r="K194" s="16" t="str">
        <f>IF(D194&lt;&gt;"",MAX(INDEX('Feuille 1'!$D:$D,MATCH(A194+23/24,'Feuille 1'!$A:$A,0)):INDEX('Feuille 1'!$D:$D,MATCH(A194,'Feuille 1'!$A:$A,0))),"")</f>
        <v/>
      </c>
      <c r="L194" s="16" t="str">
        <f>IF(D194&lt;&gt;"",MIN(INDEX('Feuille 1'!$E:$E,MATCH(A194+23/24,'Feuille 1'!$A:$A,0)):INDEX('Feuille 1'!$E:$E,MATCH(A194,'Feuille 1'!$A:$A,0))),"")</f>
        <v/>
      </c>
      <c r="M194" s="17" t="str">
        <f t="shared" si="22"/>
        <v/>
      </c>
      <c r="N194" s="17" t="str">
        <f t="shared" si="23"/>
        <v/>
      </c>
      <c r="O194" s="17" t="str">
        <f t="shared" si="24"/>
        <v/>
      </c>
      <c r="P194" s="16" t="str">
        <f t="shared" si="25"/>
        <v/>
      </c>
      <c r="R194" s="7" t="str">
        <f t="shared" si="26"/>
        <v/>
      </c>
      <c r="T194"/>
    </row>
    <row r="195" spans="1:20" x14ac:dyDescent="0.3">
      <c r="A195" s="8">
        <f>DATEVALUE(MID(B195,1,10))+(IF(RIGHT(B195,2)="PM",12,0)+MID(B195,12,2))/24</f>
        <v>43896.708333333336</v>
      </c>
      <c r="B195" s="3" t="s">
        <v>363</v>
      </c>
      <c r="C195" s="3">
        <v>9051.4500000000007</v>
      </c>
      <c r="D195" s="16"/>
      <c r="E195" s="16" t="str">
        <f>IF(D195&lt;&gt;"",VLOOKUP(A195,'Feuille 1'!$A:$H,3,0),"")</f>
        <v/>
      </c>
      <c r="F195" s="16" t="str">
        <f>IF(D195&lt;&gt;"",VLOOKUP(A195+1,'Feuille 1'!$A:$H,3,0),"")</f>
        <v/>
      </c>
      <c r="G195" s="17" t="str">
        <f t="shared" ref="G195:G258" si="27">IF(D195&lt;&gt;"",F195/E195-1,"")</f>
        <v/>
      </c>
      <c r="H195" s="16" t="str">
        <f t="shared" ref="H195:H258" si="28">IF(D195&lt;&gt;"",IF(G195&gt;0%,"BULLISH","BEARISH"),"")</f>
        <v/>
      </c>
      <c r="I195" s="16" t="str">
        <f t="shared" ref="I195:I258" si="29">IF(D195&lt;&gt;"",IF(D195&gt;50,"BULLISH","BEARISH"),"")</f>
        <v/>
      </c>
      <c r="J195" s="16" t="str">
        <f t="shared" ref="J195:J258" si="30">IF(D195&lt;&gt;"",IF(D195&lt;&gt;"",I195=H195),"")</f>
        <v/>
      </c>
      <c r="K195" s="16" t="str">
        <f>IF(D195&lt;&gt;"",MAX(INDEX('Feuille 1'!$D:$D,MATCH(A195+23/24,'Feuille 1'!$A:$A,0)):INDEX('Feuille 1'!$D:$D,MATCH(A195,'Feuille 1'!$A:$A,0))),"")</f>
        <v/>
      </c>
      <c r="L195" s="16" t="str">
        <f>IF(D195&lt;&gt;"",MIN(INDEX('Feuille 1'!$E:$E,MATCH(A195+23/24,'Feuille 1'!$A:$A,0)):INDEX('Feuille 1'!$E:$E,MATCH(A195,'Feuille 1'!$A:$A,0))),"")</f>
        <v/>
      </c>
      <c r="M195" s="17" t="str">
        <f t="shared" ref="M195:M258" si="31">IF(D195&lt;&gt;"",K195/E195-1,"")</f>
        <v/>
      </c>
      <c r="N195" s="17" t="str">
        <f t="shared" ref="N195:N258" si="32">IF(D195&lt;&gt;"",L195/E195-1,"")</f>
        <v/>
      </c>
      <c r="O195" s="17" t="str">
        <f t="shared" ref="O195:O258" si="33">IF(D195&lt;&gt;"",IF(I195="BEARISH",N195,M195),"")</f>
        <v/>
      </c>
      <c r="P195" s="16" t="str">
        <f t="shared" ref="P195:P258" si="34">IF(D195&lt;&gt;"",IF(OR(O195&gt;=1%,O195&lt;=-1%),"YES","NO"),"")</f>
        <v/>
      </c>
      <c r="R195" s="7" t="str">
        <f t="shared" ref="R195:R258" si="35">IF(D195&lt;&gt;"",Q195/E195-1,"")</f>
        <v/>
      </c>
      <c r="T195"/>
    </row>
    <row r="196" spans="1:20" x14ac:dyDescent="0.3">
      <c r="A196" s="8">
        <f>DATEVALUE(MID(B196,1,10))+(IF(RIGHT(B196,2)="PM",12,0)+MID(B196,12,2))/24</f>
        <v>43896.666666666664</v>
      </c>
      <c r="B196" s="3" t="s">
        <v>364</v>
      </c>
      <c r="C196" s="3">
        <v>9001.4</v>
      </c>
      <c r="D196" s="16"/>
      <c r="E196" s="16" t="str">
        <f>IF(D196&lt;&gt;"",VLOOKUP(A196,'Feuille 1'!$A:$H,3,0),"")</f>
        <v/>
      </c>
      <c r="F196" s="16" t="str">
        <f>IF(D196&lt;&gt;"",VLOOKUP(A196+1,'Feuille 1'!$A:$H,3,0),"")</f>
        <v/>
      </c>
      <c r="G196" s="17" t="str">
        <f t="shared" si="27"/>
        <v/>
      </c>
      <c r="H196" s="16" t="str">
        <f t="shared" si="28"/>
        <v/>
      </c>
      <c r="I196" s="16" t="str">
        <f t="shared" si="29"/>
        <v/>
      </c>
      <c r="J196" s="16" t="str">
        <f t="shared" si="30"/>
        <v/>
      </c>
      <c r="K196" s="16" t="str">
        <f>IF(D196&lt;&gt;"",MAX(INDEX('Feuille 1'!$D:$D,MATCH(A196+23/24,'Feuille 1'!$A:$A,0)):INDEX('Feuille 1'!$D:$D,MATCH(A196,'Feuille 1'!$A:$A,0))),"")</f>
        <v/>
      </c>
      <c r="L196" s="16" t="str">
        <f>IF(D196&lt;&gt;"",MIN(INDEX('Feuille 1'!$E:$E,MATCH(A196+23/24,'Feuille 1'!$A:$A,0)):INDEX('Feuille 1'!$E:$E,MATCH(A196,'Feuille 1'!$A:$A,0))),"")</f>
        <v/>
      </c>
      <c r="M196" s="17" t="str">
        <f t="shared" si="31"/>
        <v/>
      </c>
      <c r="N196" s="17" t="str">
        <f t="shared" si="32"/>
        <v/>
      </c>
      <c r="O196" s="17" t="str">
        <f t="shared" si="33"/>
        <v/>
      </c>
      <c r="P196" s="16" t="str">
        <f t="shared" si="34"/>
        <v/>
      </c>
      <c r="R196" s="7" t="str">
        <f t="shared" si="35"/>
        <v/>
      </c>
      <c r="T196"/>
    </row>
    <row r="197" spans="1:20" x14ac:dyDescent="0.3">
      <c r="A197" s="8">
        <f>DATEVALUE(MID(B197,1,10))+(IF(RIGHT(B197,2)="PM",12,0)+MID(B197,12,2))/24</f>
        <v>43896.625</v>
      </c>
      <c r="B197" s="3" t="s">
        <v>365</v>
      </c>
      <c r="C197" s="3">
        <v>9071.0300000000007</v>
      </c>
      <c r="D197" s="16"/>
      <c r="E197" s="16" t="str">
        <f>IF(D197&lt;&gt;"",VLOOKUP(A197,'Feuille 1'!$A:$H,3,0),"")</f>
        <v/>
      </c>
      <c r="F197" s="16" t="str">
        <f>IF(D197&lt;&gt;"",VLOOKUP(A197+1,'Feuille 1'!$A:$H,3,0),"")</f>
        <v/>
      </c>
      <c r="G197" s="17" t="str">
        <f t="shared" si="27"/>
        <v/>
      </c>
      <c r="H197" s="16" t="str">
        <f t="shared" si="28"/>
        <v/>
      </c>
      <c r="I197" s="16" t="str">
        <f t="shared" si="29"/>
        <v/>
      </c>
      <c r="J197" s="16" t="str">
        <f t="shared" si="30"/>
        <v/>
      </c>
      <c r="K197" s="16" t="str">
        <f>IF(D197&lt;&gt;"",MAX(INDEX('Feuille 1'!$D:$D,MATCH(A197+23/24,'Feuille 1'!$A:$A,0)):INDEX('Feuille 1'!$D:$D,MATCH(A197,'Feuille 1'!$A:$A,0))),"")</f>
        <v/>
      </c>
      <c r="L197" s="16" t="str">
        <f>IF(D197&lt;&gt;"",MIN(INDEX('Feuille 1'!$E:$E,MATCH(A197+23/24,'Feuille 1'!$A:$A,0)):INDEX('Feuille 1'!$E:$E,MATCH(A197,'Feuille 1'!$A:$A,0))),"")</f>
        <v/>
      </c>
      <c r="M197" s="17" t="str">
        <f t="shared" si="31"/>
        <v/>
      </c>
      <c r="N197" s="17" t="str">
        <f t="shared" si="32"/>
        <v/>
      </c>
      <c r="O197" s="17" t="str">
        <f t="shared" si="33"/>
        <v/>
      </c>
      <c r="P197" s="16" t="str">
        <f t="shared" si="34"/>
        <v/>
      </c>
      <c r="R197" s="7" t="str">
        <f t="shared" si="35"/>
        <v/>
      </c>
      <c r="T197"/>
    </row>
    <row r="198" spans="1:20" x14ac:dyDescent="0.3">
      <c r="A198" s="8">
        <f>DATEVALUE(MID(B198,1,10))+(IF(RIGHT(B198,2)="PM",12,0)+MID(B198,12,2))/24</f>
        <v>43896.583333333336</v>
      </c>
      <c r="B198" s="3" t="s">
        <v>366</v>
      </c>
      <c r="C198" s="3">
        <v>9060.8700000000008</v>
      </c>
      <c r="D198" s="16"/>
      <c r="E198" s="16" t="str">
        <f>IF(D198&lt;&gt;"",VLOOKUP(A198,'Feuille 1'!$A:$H,3,0),"")</f>
        <v/>
      </c>
      <c r="F198" s="16" t="str">
        <f>IF(D198&lt;&gt;"",VLOOKUP(A198+1,'Feuille 1'!$A:$H,3,0),"")</f>
        <v/>
      </c>
      <c r="G198" s="17" t="str">
        <f t="shared" si="27"/>
        <v/>
      </c>
      <c r="H198" s="16" t="str">
        <f t="shared" si="28"/>
        <v/>
      </c>
      <c r="I198" s="16" t="str">
        <f t="shared" si="29"/>
        <v/>
      </c>
      <c r="J198" s="16" t="str">
        <f t="shared" si="30"/>
        <v/>
      </c>
      <c r="K198" s="16" t="str">
        <f>IF(D198&lt;&gt;"",MAX(INDEX('Feuille 1'!$D:$D,MATCH(A198+23/24,'Feuille 1'!$A:$A,0)):INDEX('Feuille 1'!$D:$D,MATCH(A198,'Feuille 1'!$A:$A,0))),"")</f>
        <v/>
      </c>
      <c r="L198" s="16" t="str">
        <f>IF(D198&lt;&gt;"",MIN(INDEX('Feuille 1'!$E:$E,MATCH(A198+23/24,'Feuille 1'!$A:$A,0)):INDEX('Feuille 1'!$E:$E,MATCH(A198,'Feuille 1'!$A:$A,0))),"")</f>
        <v/>
      </c>
      <c r="M198" s="17" t="str">
        <f t="shared" si="31"/>
        <v/>
      </c>
      <c r="N198" s="17" t="str">
        <f t="shared" si="32"/>
        <v/>
      </c>
      <c r="O198" s="17" t="str">
        <f t="shared" si="33"/>
        <v/>
      </c>
      <c r="P198" s="16" t="str">
        <f t="shared" si="34"/>
        <v/>
      </c>
      <c r="R198" s="7" t="str">
        <f t="shared" si="35"/>
        <v/>
      </c>
      <c r="T198"/>
    </row>
    <row r="199" spans="1:20" x14ac:dyDescent="0.3">
      <c r="A199" s="8">
        <f>DATEVALUE(MID(B199,1,10))+(IF(RIGHT(B199,2)="PM",12,0)+MID(B199,12,2))/24</f>
        <v>43896.541666666664</v>
      </c>
      <c r="B199" s="3" t="s">
        <v>367</v>
      </c>
      <c r="C199" s="3">
        <v>9109.5300000000007</v>
      </c>
      <c r="D199" s="16"/>
      <c r="E199" s="16" t="str">
        <f>IF(D199&lt;&gt;"",VLOOKUP(A199,'Feuille 1'!$A:$H,3,0),"")</f>
        <v/>
      </c>
      <c r="F199" s="16" t="str">
        <f>IF(D199&lt;&gt;"",VLOOKUP(A199+1,'Feuille 1'!$A:$H,3,0),"")</f>
        <v/>
      </c>
      <c r="G199" s="17" t="str">
        <f t="shared" si="27"/>
        <v/>
      </c>
      <c r="H199" s="16" t="str">
        <f t="shared" si="28"/>
        <v/>
      </c>
      <c r="I199" s="16" t="str">
        <f t="shared" si="29"/>
        <v/>
      </c>
      <c r="J199" s="16" t="str">
        <f t="shared" si="30"/>
        <v/>
      </c>
      <c r="K199" s="16" t="str">
        <f>IF(D199&lt;&gt;"",MAX(INDEX('Feuille 1'!$D:$D,MATCH(A199+23/24,'Feuille 1'!$A:$A,0)):INDEX('Feuille 1'!$D:$D,MATCH(A199,'Feuille 1'!$A:$A,0))),"")</f>
        <v/>
      </c>
      <c r="L199" s="16" t="str">
        <f>IF(D199&lt;&gt;"",MIN(INDEX('Feuille 1'!$E:$E,MATCH(A199+23/24,'Feuille 1'!$A:$A,0)):INDEX('Feuille 1'!$E:$E,MATCH(A199,'Feuille 1'!$A:$A,0))),"")</f>
        <v/>
      </c>
      <c r="M199" s="17" t="str">
        <f t="shared" si="31"/>
        <v/>
      </c>
      <c r="N199" s="17" t="str">
        <f t="shared" si="32"/>
        <v/>
      </c>
      <c r="O199" s="17" t="str">
        <f t="shared" si="33"/>
        <v/>
      </c>
      <c r="P199" s="16" t="str">
        <f t="shared" si="34"/>
        <v/>
      </c>
      <c r="R199" s="7" t="str">
        <f t="shared" si="35"/>
        <v/>
      </c>
      <c r="T199"/>
    </row>
    <row r="200" spans="1:20" x14ac:dyDescent="0.3">
      <c r="A200" s="8">
        <f>DATEVALUE(MID(B200,1,10))+(IF(RIGHT(B200,2)="PM",12,0)+MID(B200,12,2))/24</f>
        <v>43897</v>
      </c>
      <c r="B200" s="3" t="s">
        <v>368</v>
      </c>
      <c r="C200" s="3">
        <v>9127.92</v>
      </c>
      <c r="D200" s="16"/>
      <c r="E200" s="16" t="str">
        <f>IF(D200&lt;&gt;"",VLOOKUP(A200,'Feuille 1'!$A:$H,3,0),"")</f>
        <v/>
      </c>
      <c r="F200" s="16" t="str">
        <f>IF(D200&lt;&gt;"",VLOOKUP(A200+1,'Feuille 1'!$A:$H,3,0),"")</f>
        <v/>
      </c>
      <c r="G200" s="17" t="str">
        <f t="shared" si="27"/>
        <v/>
      </c>
      <c r="H200" s="16" t="str">
        <f t="shared" si="28"/>
        <v/>
      </c>
      <c r="I200" s="16" t="str">
        <f t="shared" si="29"/>
        <v/>
      </c>
      <c r="J200" s="16" t="str">
        <f t="shared" si="30"/>
        <v/>
      </c>
      <c r="K200" s="16" t="str">
        <f>IF(D200&lt;&gt;"",MAX(INDEX('Feuille 1'!$D:$D,MATCH(A200+23/24,'Feuille 1'!$A:$A,0)):INDEX('Feuille 1'!$D:$D,MATCH(A200,'Feuille 1'!$A:$A,0))),"")</f>
        <v/>
      </c>
      <c r="L200" s="16" t="str">
        <f>IF(D200&lt;&gt;"",MIN(INDEX('Feuille 1'!$E:$E,MATCH(A200+23/24,'Feuille 1'!$A:$A,0)):INDEX('Feuille 1'!$E:$E,MATCH(A200,'Feuille 1'!$A:$A,0))),"")</f>
        <v/>
      </c>
      <c r="M200" s="17" t="str">
        <f t="shared" si="31"/>
        <v/>
      </c>
      <c r="N200" s="17" t="str">
        <f t="shared" si="32"/>
        <v/>
      </c>
      <c r="O200" s="17" t="str">
        <f t="shared" si="33"/>
        <v/>
      </c>
      <c r="P200" s="16" t="str">
        <f t="shared" si="34"/>
        <v/>
      </c>
      <c r="R200" s="7" t="str">
        <f t="shared" si="35"/>
        <v/>
      </c>
      <c r="T200"/>
    </row>
    <row r="201" spans="1:20" x14ac:dyDescent="0.3">
      <c r="A201" s="8">
        <f>DATEVALUE(MID(B201,1,10))+(IF(RIGHT(B201,2)="PM",12,0)+MID(B201,12,2))/24</f>
        <v>43896.458333333336</v>
      </c>
      <c r="B201" s="3" t="s">
        <v>369</v>
      </c>
      <c r="C201" s="3">
        <v>9143.48</v>
      </c>
      <c r="D201" s="16"/>
      <c r="E201" s="16" t="str">
        <f>IF(D201&lt;&gt;"",VLOOKUP(A201,'Feuille 1'!$A:$H,3,0),"")</f>
        <v/>
      </c>
      <c r="F201" s="16" t="str">
        <f>IF(D201&lt;&gt;"",VLOOKUP(A201+1,'Feuille 1'!$A:$H,3,0),"")</f>
        <v/>
      </c>
      <c r="G201" s="17" t="str">
        <f t="shared" si="27"/>
        <v/>
      </c>
      <c r="H201" s="16" t="str">
        <f t="shared" si="28"/>
        <v/>
      </c>
      <c r="I201" s="16" t="str">
        <f t="shared" si="29"/>
        <v/>
      </c>
      <c r="J201" s="16" t="str">
        <f t="shared" si="30"/>
        <v/>
      </c>
      <c r="K201" s="16" t="str">
        <f>IF(D201&lt;&gt;"",MAX(INDEX('Feuille 1'!$D:$D,MATCH(A201+23/24,'Feuille 1'!$A:$A,0)):INDEX('Feuille 1'!$D:$D,MATCH(A201,'Feuille 1'!$A:$A,0))),"")</f>
        <v/>
      </c>
      <c r="L201" s="16" t="str">
        <f>IF(D201&lt;&gt;"",MIN(INDEX('Feuille 1'!$E:$E,MATCH(A201+23/24,'Feuille 1'!$A:$A,0)):INDEX('Feuille 1'!$E:$E,MATCH(A201,'Feuille 1'!$A:$A,0))),"")</f>
        <v/>
      </c>
      <c r="M201" s="17" t="str">
        <f t="shared" si="31"/>
        <v/>
      </c>
      <c r="N201" s="17" t="str">
        <f t="shared" si="32"/>
        <v/>
      </c>
      <c r="O201" s="17" t="str">
        <f t="shared" si="33"/>
        <v/>
      </c>
      <c r="P201" s="16" t="str">
        <f t="shared" si="34"/>
        <v/>
      </c>
      <c r="R201" s="7" t="str">
        <f t="shared" si="35"/>
        <v/>
      </c>
      <c r="T201"/>
    </row>
    <row r="202" spans="1:20" x14ac:dyDescent="0.3">
      <c r="A202" s="8">
        <f>DATEVALUE(MID(B202,1,10))+(IF(RIGHT(B202,2)="PM",12,0)+MID(B202,12,2))/24</f>
        <v>43896.416666666664</v>
      </c>
      <c r="B202" s="3" t="s">
        <v>370</v>
      </c>
      <c r="C202" s="3">
        <v>9111.67</v>
      </c>
      <c r="D202" s="16"/>
      <c r="E202" s="16" t="str">
        <f>IF(D202&lt;&gt;"",VLOOKUP(A202,'Feuille 1'!$A:$H,3,0),"")</f>
        <v/>
      </c>
      <c r="F202" s="16" t="str">
        <f>IF(D202&lt;&gt;"",VLOOKUP(A202+1,'Feuille 1'!$A:$H,3,0),"")</f>
        <v/>
      </c>
      <c r="G202" s="17" t="str">
        <f t="shared" si="27"/>
        <v/>
      </c>
      <c r="H202" s="16" t="str">
        <f t="shared" si="28"/>
        <v/>
      </c>
      <c r="I202" s="16" t="str">
        <f t="shared" si="29"/>
        <v/>
      </c>
      <c r="J202" s="16" t="str">
        <f t="shared" si="30"/>
        <v/>
      </c>
      <c r="K202" s="16" t="str">
        <f>IF(D202&lt;&gt;"",MAX(INDEX('Feuille 1'!$D:$D,MATCH(A202+23/24,'Feuille 1'!$A:$A,0)):INDEX('Feuille 1'!$D:$D,MATCH(A202,'Feuille 1'!$A:$A,0))),"")</f>
        <v/>
      </c>
      <c r="L202" s="16" t="str">
        <f>IF(D202&lt;&gt;"",MIN(INDEX('Feuille 1'!$E:$E,MATCH(A202+23/24,'Feuille 1'!$A:$A,0)):INDEX('Feuille 1'!$E:$E,MATCH(A202,'Feuille 1'!$A:$A,0))),"")</f>
        <v/>
      </c>
      <c r="M202" s="17" t="str">
        <f t="shared" si="31"/>
        <v/>
      </c>
      <c r="N202" s="17" t="str">
        <f t="shared" si="32"/>
        <v/>
      </c>
      <c r="O202" s="17" t="str">
        <f t="shared" si="33"/>
        <v/>
      </c>
      <c r="P202" s="16" t="str">
        <f t="shared" si="34"/>
        <v/>
      </c>
      <c r="R202" s="7" t="str">
        <f t="shared" si="35"/>
        <v/>
      </c>
      <c r="T202"/>
    </row>
    <row r="203" spans="1:20" x14ac:dyDescent="0.3">
      <c r="A203" s="8">
        <f>DATEVALUE(MID(B203,1,10))+(IF(RIGHT(B203,2)="PM",12,0)+MID(B203,12,2))/24</f>
        <v>43896.375</v>
      </c>
      <c r="B203" s="3" t="s">
        <v>371</v>
      </c>
      <c r="C203" s="3">
        <v>9114.7099999999991</v>
      </c>
      <c r="D203" s="16"/>
      <c r="E203" s="16" t="str">
        <f>IF(D203&lt;&gt;"",VLOOKUP(A203,'Feuille 1'!$A:$H,3,0),"")</f>
        <v/>
      </c>
      <c r="F203" s="16" t="str">
        <f>IF(D203&lt;&gt;"",VLOOKUP(A203+1,'Feuille 1'!$A:$H,3,0),"")</f>
        <v/>
      </c>
      <c r="G203" s="17" t="str">
        <f t="shared" si="27"/>
        <v/>
      </c>
      <c r="H203" s="16" t="str">
        <f t="shared" si="28"/>
        <v/>
      </c>
      <c r="I203" s="16" t="str">
        <f t="shared" si="29"/>
        <v/>
      </c>
      <c r="J203" s="16" t="str">
        <f t="shared" si="30"/>
        <v/>
      </c>
      <c r="K203" s="16" t="str">
        <f>IF(D203&lt;&gt;"",MAX(INDEX('Feuille 1'!$D:$D,MATCH(A203+23/24,'Feuille 1'!$A:$A,0)):INDEX('Feuille 1'!$D:$D,MATCH(A203,'Feuille 1'!$A:$A,0))),"")</f>
        <v/>
      </c>
      <c r="L203" s="16" t="str">
        <f>IF(D203&lt;&gt;"",MIN(INDEX('Feuille 1'!$E:$E,MATCH(A203+23/24,'Feuille 1'!$A:$A,0)):INDEX('Feuille 1'!$E:$E,MATCH(A203,'Feuille 1'!$A:$A,0))),"")</f>
        <v/>
      </c>
      <c r="M203" s="17" t="str">
        <f t="shared" si="31"/>
        <v/>
      </c>
      <c r="N203" s="17" t="str">
        <f t="shared" si="32"/>
        <v/>
      </c>
      <c r="O203" s="17" t="str">
        <f t="shared" si="33"/>
        <v/>
      </c>
      <c r="P203" s="16" t="str">
        <f t="shared" si="34"/>
        <v/>
      </c>
      <c r="R203" s="7" t="str">
        <f t="shared" si="35"/>
        <v/>
      </c>
      <c r="T203"/>
    </row>
    <row r="204" spans="1:20" x14ac:dyDescent="0.3">
      <c r="A204" s="8">
        <f>DATEVALUE(MID(B204,1,10))+(IF(RIGHT(B204,2)="PM",12,0)+MID(B204,12,2))/24</f>
        <v>43896.333333333336</v>
      </c>
      <c r="B204" s="3" t="s">
        <v>372</v>
      </c>
      <c r="C204" s="3">
        <v>9100.91</v>
      </c>
      <c r="D204" s="16"/>
      <c r="E204" s="16" t="str">
        <f>IF(D204&lt;&gt;"",VLOOKUP(A204,'Feuille 1'!$A:$H,3,0),"")</f>
        <v/>
      </c>
      <c r="F204" s="16" t="str">
        <f>IF(D204&lt;&gt;"",VLOOKUP(A204+1,'Feuille 1'!$A:$H,3,0),"")</f>
        <v/>
      </c>
      <c r="G204" s="17" t="str">
        <f t="shared" si="27"/>
        <v/>
      </c>
      <c r="H204" s="16" t="str">
        <f t="shared" si="28"/>
        <v/>
      </c>
      <c r="I204" s="16" t="str">
        <f t="shared" si="29"/>
        <v/>
      </c>
      <c r="J204" s="16" t="str">
        <f t="shared" si="30"/>
        <v/>
      </c>
      <c r="K204" s="16" t="str">
        <f>IF(D204&lt;&gt;"",MAX(INDEX('Feuille 1'!$D:$D,MATCH(A204+23/24,'Feuille 1'!$A:$A,0)):INDEX('Feuille 1'!$D:$D,MATCH(A204,'Feuille 1'!$A:$A,0))),"")</f>
        <v/>
      </c>
      <c r="L204" s="16" t="str">
        <f>IF(D204&lt;&gt;"",MIN(INDEX('Feuille 1'!$E:$E,MATCH(A204+23/24,'Feuille 1'!$A:$A,0)):INDEX('Feuille 1'!$E:$E,MATCH(A204,'Feuille 1'!$A:$A,0))),"")</f>
        <v/>
      </c>
      <c r="M204" s="17" t="str">
        <f t="shared" si="31"/>
        <v/>
      </c>
      <c r="N204" s="17" t="str">
        <f t="shared" si="32"/>
        <v/>
      </c>
      <c r="O204" s="17" t="str">
        <f t="shared" si="33"/>
        <v/>
      </c>
      <c r="P204" s="16" t="str">
        <f t="shared" si="34"/>
        <v/>
      </c>
      <c r="R204" s="7" t="str">
        <f t="shared" si="35"/>
        <v/>
      </c>
      <c r="T204"/>
    </row>
    <row r="205" spans="1:20" x14ac:dyDescent="0.3">
      <c r="A205" s="8">
        <f>DATEVALUE(MID(B205,1,10))+(IF(RIGHT(B205,2)="PM",12,0)+MID(B205,12,2))/24</f>
        <v>43896.291666666664</v>
      </c>
      <c r="B205" s="3" t="s">
        <v>373</v>
      </c>
      <c r="C205" s="3">
        <v>9096.0499999999993</v>
      </c>
      <c r="D205" s="16"/>
      <c r="E205" s="16" t="str">
        <f>IF(D205&lt;&gt;"",VLOOKUP(A205,'Feuille 1'!$A:$H,3,0),"")</f>
        <v/>
      </c>
      <c r="F205" s="16" t="str">
        <f>IF(D205&lt;&gt;"",VLOOKUP(A205+1,'Feuille 1'!$A:$H,3,0),"")</f>
        <v/>
      </c>
      <c r="G205" s="17" t="str">
        <f t="shared" si="27"/>
        <v/>
      </c>
      <c r="H205" s="16" t="str">
        <f t="shared" si="28"/>
        <v/>
      </c>
      <c r="I205" s="16" t="str">
        <f t="shared" si="29"/>
        <v/>
      </c>
      <c r="J205" s="16" t="str">
        <f t="shared" si="30"/>
        <v/>
      </c>
      <c r="K205" s="16" t="str">
        <f>IF(D205&lt;&gt;"",MAX(INDEX('Feuille 1'!$D:$D,MATCH(A205+23/24,'Feuille 1'!$A:$A,0)):INDEX('Feuille 1'!$D:$D,MATCH(A205,'Feuille 1'!$A:$A,0))),"")</f>
        <v/>
      </c>
      <c r="L205" s="16" t="str">
        <f>IF(D205&lt;&gt;"",MIN(INDEX('Feuille 1'!$E:$E,MATCH(A205+23/24,'Feuille 1'!$A:$A,0)):INDEX('Feuille 1'!$E:$E,MATCH(A205,'Feuille 1'!$A:$A,0))),"")</f>
        <v/>
      </c>
      <c r="M205" s="17" t="str">
        <f t="shared" si="31"/>
        <v/>
      </c>
      <c r="N205" s="17" t="str">
        <f t="shared" si="32"/>
        <v/>
      </c>
      <c r="O205" s="17" t="str">
        <f t="shared" si="33"/>
        <v/>
      </c>
      <c r="P205" s="16" t="str">
        <f t="shared" si="34"/>
        <v/>
      </c>
      <c r="R205" s="7" t="str">
        <f t="shared" si="35"/>
        <v/>
      </c>
      <c r="T205"/>
    </row>
    <row r="206" spans="1:20" x14ac:dyDescent="0.3">
      <c r="A206" s="8">
        <f>DATEVALUE(MID(B206,1,10))+(IF(RIGHT(B206,2)="PM",12,0)+MID(B206,12,2))/24</f>
        <v>43896.25</v>
      </c>
      <c r="B206" s="3" t="s">
        <v>374</v>
      </c>
      <c r="C206" s="3">
        <v>9107.86</v>
      </c>
      <c r="D206" s="16"/>
      <c r="E206" s="16" t="str">
        <f>IF(D206&lt;&gt;"",VLOOKUP(A206,'Feuille 1'!$A:$H,3,0),"")</f>
        <v/>
      </c>
      <c r="F206" s="16" t="str">
        <f>IF(D206&lt;&gt;"",VLOOKUP(A206+1,'Feuille 1'!$A:$H,3,0),"")</f>
        <v/>
      </c>
      <c r="G206" s="17" t="str">
        <f t="shared" si="27"/>
        <v/>
      </c>
      <c r="H206" s="16" t="str">
        <f t="shared" si="28"/>
        <v/>
      </c>
      <c r="I206" s="16" t="str">
        <f t="shared" si="29"/>
        <v/>
      </c>
      <c r="J206" s="16" t="str">
        <f t="shared" si="30"/>
        <v/>
      </c>
      <c r="K206" s="16" t="str">
        <f>IF(D206&lt;&gt;"",MAX(INDEX('Feuille 1'!$D:$D,MATCH(A206+23/24,'Feuille 1'!$A:$A,0)):INDEX('Feuille 1'!$D:$D,MATCH(A206,'Feuille 1'!$A:$A,0))),"")</f>
        <v/>
      </c>
      <c r="L206" s="16" t="str">
        <f>IF(D206&lt;&gt;"",MIN(INDEX('Feuille 1'!$E:$E,MATCH(A206+23/24,'Feuille 1'!$A:$A,0)):INDEX('Feuille 1'!$E:$E,MATCH(A206,'Feuille 1'!$A:$A,0))),"")</f>
        <v/>
      </c>
      <c r="M206" s="17" t="str">
        <f t="shared" si="31"/>
        <v/>
      </c>
      <c r="N206" s="17" t="str">
        <f t="shared" si="32"/>
        <v/>
      </c>
      <c r="O206" s="17" t="str">
        <f t="shared" si="33"/>
        <v/>
      </c>
      <c r="P206" s="16" t="str">
        <f t="shared" si="34"/>
        <v/>
      </c>
      <c r="R206" s="7" t="str">
        <f t="shared" si="35"/>
        <v/>
      </c>
      <c r="T206"/>
    </row>
    <row r="207" spans="1:20" x14ac:dyDescent="0.3">
      <c r="A207" s="8">
        <f>DATEVALUE(MID(B207,1,10))+(IF(RIGHT(B207,2)="PM",12,0)+MID(B207,12,2))/24</f>
        <v>43896.208333333336</v>
      </c>
      <c r="B207" s="3" t="s">
        <v>375</v>
      </c>
      <c r="C207" s="3">
        <v>9046.75</v>
      </c>
      <c r="D207" s="16"/>
      <c r="E207" s="16" t="str">
        <f>IF(D207&lt;&gt;"",VLOOKUP(A207,'Feuille 1'!$A:$H,3,0),"")</f>
        <v/>
      </c>
      <c r="F207" s="16" t="str">
        <f>IF(D207&lt;&gt;"",VLOOKUP(A207+1,'Feuille 1'!$A:$H,3,0),"")</f>
        <v/>
      </c>
      <c r="G207" s="17" t="str">
        <f t="shared" si="27"/>
        <v/>
      </c>
      <c r="H207" s="16" t="str">
        <f t="shared" si="28"/>
        <v/>
      </c>
      <c r="I207" s="16" t="str">
        <f t="shared" si="29"/>
        <v/>
      </c>
      <c r="J207" s="16" t="str">
        <f t="shared" si="30"/>
        <v/>
      </c>
      <c r="K207" s="16" t="str">
        <f>IF(D207&lt;&gt;"",MAX(INDEX('Feuille 1'!$D:$D,MATCH(A207+23/24,'Feuille 1'!$A:$A,0)):INDEX('Feuille 1'!$D:$D,MATCH(A207,'Feuille 1'!$A:$A,0))),"")</f>
        <v/>
      </c>
      <c r="L207" s="16" t="str">
        <f>IF(D207&lt;&gt;"",MIN(INDEX('Feuille 1'!$E:$E,MATCH(A207+23/24,'Feuille 1'!$A:$A,0)):INDEX('Feuille 1'!$E:$E,MATCH(A207,'Feuille 1'!$A:$A,0))),"")</f>
        <v/>
      </c>
      <c r="M207" s="17" t="str">
        <f t="shared" si="31"/>
        <v/>
      </c>
      <c r="N207" s="17" t="str">
        <f t="shared" si="32"/>
        <v/>
      </c>
      <c r="O207" s="17" t="str">
        <f t="shared" si="33"/>
        <v/>
      </c>
      <c r="P207" s="16" t="str">
        <f t="shared" si="34"/>
        <v/>
      </c>
      <c r="R207" s="7" t="str">
        <f t="shared" si="35"/>
        <v/>
      </c>
      <c r="T207"/>
    </row>
    <row r="208" spans="1:20" x14ac:dyDescent="0.3">
      <c r="A208" s="8">
        <f>DATEVALUE(MID(B208,1,10))+(IF(RIGHT(B208,2)="PM",12,0)+MID(B208,12,2))/24</f>
        <v>43896.166666666664</v>
      </c>
      <c r="B208" s="3" t="s">
        <v>376</v>
      </c>
      <c r="C208" s="3">
        <v>9033.59</v>
      </c>
      <c r="D208" s="16"/>
      <c r="E208" s="16" t="str">
        <f>IF(D208&lt;&gt;"",VLOOKUP(A208,'Feuille 1'!$A:$H,3,0),"")</f>
        <v/>
      </c>
      <c r="F208" s="16" t="str">
        <f>IF(D208&lt;&gt;"",VLOOKUP(A208+1,'Feuille 1'!$A:$H,3,0),"")</f>
        <v/>
      </c>
      <c r="G208" s="17" t="str">
        <f t="shared" si="27"/>
        <v/>
      </c>
      <c r="H208" s="16" t="str">
        <f t="shared" si="28"/>
        <v/>
      </c>
      <c r="I208" s="16" t="str">
        <f t="shared" si="29"/>
        <v/>
      </c>
      <c r="J208" s="16" t="str">
        <f t="shared" si="30"/>
        <v/>
      </c>
      <c r="K208" s="16" t="str">
        <f>IF(D208&lt;&gt;"",MAX(INDEX('Feuille 1'!$D:$D,MATCH(A208+23/24,'Feuille 1'!$A:$A,0)):INDEX('Feuille 1'!$D:$D,MATCH(A208,'Feuille 1'!$A:$A,0))),"")</f>
        <v/>
      </c>
      <c r="L208" s="16" t="str">
        <f>IF(D208&lt;&gt;"",MIN(INDEX('Feuille 1'!$E:$E,MATCH(A208+23/24,'Feuille 1'!$A:$A,0)):INDEX('Feuille 1'!$E:$E,MATCH(A208,'Feuille 1'!$A:$A,0))),"")</f>
        <v/>
      </c>
      <c r="M208" s="17" t="str">
        <f t="shared" si="31"/>
        <v/>
      </c>
      <c r="N208" s="17" t="str">
        <f t="shared" si="32"/>
        <v/>
      </c>
      <c r="O208" s="17" t="str">
        <f t="shared" si="33"/>
        <v/>
      </c>
      <c r="P208" s="16" t="str">
        <f t="shared" si="34"/>
        <v/>
      </c>
      <c r="R208" s="7" t="str">
        <f t="shared" si="35"/>
        <v/>
      </c>
      <c r="T208"/>
    </row>
    <row r="209" spans="1:20" x14ac:dyDescent="0.3">
      <c r="A209" s="8">
        <f>DATEVALUE(MID(B209,1,10))+(IF(RIGHT(B209,2)="PM",12,0)+MID(B209,12,2))/24</f>
        <v>43896.125</v>
      </c>
      <c r="B209" s="3" t="s">
        <v>377</v>
      </c>
      <c r="C209" s="3">
        <v>9052.1200000000008</v>
      </c>
      <c r="D209" s="16"/>
      <c r="E209" s="16" t="str">
        <f>IF(D209&lt;&gt;"",VLOOKUP(A209,'Feuille 1'!$A:$H,3,0),"")</f>
        <v/>
      </c>
      <c r="F209" s="16" t="str">
        <f>IF(D209&lt;&gt;"",VLOOKUP(A209+1,'Feuille 1'!$A:$H,3,0),"")</f>
        <v/>
      </c>
      <c r="G209" s="17" t="str">
        <f t="shared" si="27"/>
        <v/>
      </c>
      <c r="H209" s="16" t="str">
        <f t="shared" si="28"/>
        <v/>
      </c>
      <c r="I209" s="16" t="str">
        <f t="shared" si="29"/>
        <v/>
      </c>
      <c r="J209" s="16" t="str">
        <f t="shared" si="30"/>
        <v/>
      </c>
      <c r="K209" s="16" t="str">
        <f>IF(D209&lt;&gt;"",MAX(INDEX('Feuille 1'!$D:$D,MATCH(A209+23/24,'Feuille 1'!$A:$A,0)):INDEX('Feuille 1'!$D:$D,MATCH(A209,'Feuille 1'!$A:$A,0))),"")</f>
        <v/>
      </c>
      <c r="L209" s="16" t="str">
        <f>IF(D209&lt;&gt;"",MIN(INDEX('Feuille 1'!$E:$E,MATCH(A209+23/24,'Feuille 1'!$A:$A,0)):INDEX('Feuille 1'!$E:$E,MATCH(A209,'Feuille 1'!$A:$A,0))),"")</f>
        <v/>
      </c>
      <c r="M209" s="17" t="str">
        <f t="shared" si="31"/>
        <v/>
      </c>
      <c r="N209" s="17" t="str">
        <f t="shared" si="32"/>
        <v/>
      </c>
      <c r="O209" s="17" t="str">
        <f t="shared" si="33"/>
        <v/>
      </c>
      <c r="P209" s="16" t="str">
        <f t="shared" si="34"/>
        <v/>
      </c>
      <c r="R209" s="7" t="str">
        <f t="shared" si="35"/>
        <v/>
      </c>
      <c r="T209"/>
    </row>
    <row r="210" spans="1:20" x14ac:dyDescent="0.3">
      <c r="A210" s="8">
        <f>DATEVALUE(MID(B210,1,10))+(IF(RIGHT(B210,2)="PM",12,0)+MID(B210,12,2))/24</f>
        <v>43896.083333333336</v>
      </c>
      <c r="B210" s="3" t="s">
        <v>378</v>
      </c>
      <c r="C210" s="3">
        <v>9020</v>
      </c>
      <c r="D210" s="16"/>
      <c r="E210" s="16" t="str">
        <f>IF(D210&lt;&gt;"",VLOOKUP(A210,'Feuille 1'!$A:$H,3,0),"")</f>
        <v/>
      </c>
      <c r="F210" s="16" t="str">
        <f>IF(D210&lt;&gt;"",VLOOKUP(A210+1,'Feuille 1'!$A:$H,3,0),"")</f>
        <v/>
      </c>
      <c r="G210" s="17" t="str">
        <f t="shared" si="27"/>
        <v/>
      </c>
      <c r="H210" s="16" t="str">
        <f t="shared" si="28"/>
        <v/>
      </c>
      <c r="I210" s="16" t="str">
        <f t="shared" si="29"/>
        <v/>
      </c>
      <c r="J210" s="16" t="str">
        <f t="shared" si="30"/>
        <v/>
      </c>
      <c r="K210" s="16" t="str">
        <f>IF(D210&lt;&gt;"",MAX(INDEX('Feuille 1'!$D:$D,MATCH(A210+23/24,'Feuille 1'!$A:$A,0)):INDEX('Feuille 1'!$D:$D,MATCH(A210,'Feuille 1'!$A:$A,0))),"")</f>
        <v/>
      </c>
      <c r="L210" s="16" t="str">
        <f>IF(D210&lt;&gt;"",MIN(INDEX('Feuille 1'!$E:$E,MATCH(A210+23/24,'Feuille 1'!$A:$A,0)):INDEX('Feuille 1'!$E:$E,MATCH(A210,'Feuille 1'!$A:$A,0))),"")</f>
        <v/>
      </c>
      <c r="M210" s="17" t="str">
        <f t="shared" si="31"/>
        <v/>
      </c>
      <c r="N210" s="17" t="str">
        <f t="shared" si="32"/>
        <v/>
      </c>
      <c r="O210" s="17" t="str">
        <f t="shared" si="33"/>
        <v/>
      </c>
      <c r="P210" s="16" t="str">
        <f t="shared" si="34"/>
        <v/>
      </c>
      <c r="R210" s="7" t="str">
        <f t="shared" si="35"/>
        <v/>
      </c>
      <c r="T210"/>
    </row>
    <row r="211" spans="1:20" x14ac:dyDescent="0.3">
      <c r="A211" s="8">
        <f>DATEVALUE(MID(B211,1,10))+(IF(RIGHT(B211,2)="PM",12,0)+MID(B211,12,2))/24</f>
        <v>43896.041666666664</v>
      </c>
      <c r="B211" s="3" t="s">
        <v>379</v>
      </c>
      <c r="C211" s="3">
        <v>8990</v>
      </c>
      <c r="D211" s="16"/>
      <c r="E211" s="16" t="str">
        <f>IF(D211&lt;&gt;"",VLOOKUP(A211,'Feuille 1'!$A:$H,3,0),"")</f>
        <v/>
      </c>
      <c r="F211" s="16" t="str">
        <f>IF(D211&lt;&gt;"",VLOOKUP(A211+1,'Feuille 1'!$A:$H,3,0),"")</f>
        <v/>
      </c>
      <c r="G211" s="17" t="str">
        <f t="shared" si="27"/>
        <v/>
      </c>
      <c r="H211" s="16" t="str">
        <f t="shared" si="28"/>
        <v/>
      </c>
      <c r="I211" s="16" t="str">
        <f t="shared" si="29"/>
        <v/>
      </c>
      <c r="J211" s="16" t="str">
        <f t="shared" si="30"/>
        <v/>
      </c>
      <c r="K211" s="16" t="str">
        <f>IF(D211&lt;&gt;"",MAX(INDEX('Feuille 1'!$D:$D,MATCH(A211+23/24,'Feuille 1'!$A:$A,0)):INDEX('Feuille 1'!$D:$D,MATCH(A211,'Feuille 1'!$A:$A,0))),"")</f>
        <v/>
      </c>
      <c r="L211" s="16" t="str">
        <f>IF(D211&lt;&gt;"",MIN(INDEX('Feuille 1'!$E:$E,MATCH(A211+23/24,'Feuille 1'!$A:$A,0)):INDEX('Feuille 1'!$E:$E,MATCH(A211,'Feuille 1'!$A:$A,0))),"")</f>
        <v/>
      </c>
      <c r="M211" s="17" t="str">
        <f t="shared" si="31"/>
        <v/>
      </c>
      <c r="N211" s="17" t="str">
        <f t="shared" si="32"/>
        <v/>
      </c>
      <c r="O211" s="17" t="str">
        <f t="shared" si="33"/>
        <v/>
      </c>
      <c r="P211" s="16" t="str">
        <f t="shared" si="34"/>
        <v/>
      </c>
      <c r="R211" s="7" t="str">
        <f t="shared" si="35"/>
        <v/>
      </c>
      <c r="T211"/>
    </row>
    <row r="212" spans="1:20" x14ac:dyDescent="0.3">
      <c r="A212" s="8">
        <f>DATEVALUE(MID(B212,1,10))+(IF(RIGHT(B212,2)="PM",12,0)+MID(B212,12,2))/24</f>
        <v>43896.5</v>
      </c>
      <c r="B212" s="3" t="s">
        <v>380</v>
      </c>
      <c r="C212" s="3">
        <v>9054.68</v>
      </c>
      <c r="D212" s="16"/>
      <c r="E212" s="16" t="str">
        <f>IF(D212&lt;&gt;"",VLOOKUP(A212,'Feuille 1'!$A:$H,3,0),"")</f>
        <v/>
      </c>
      <c r="F212" s="16" t="str">
        <f>IF(D212&lt;&gt;"",VLOOKUP(A212+1,'Feuille 1'!$A:$H,3,0),"")</f>
        <v/>
      </c>
      <c r="G212" s="17" t="str">
        <f t="shared" si="27"/>
        <v/>
      </c>
      <c r="H212" s="16" t="str">
        <f t="shared" si="28"/>
        <v/>
      </c>
      <c r="I212" s="16" t="str">
        <f t="shared" si="29"/>
        <v/>
      </c>
      <c r="J212" s="16" t="str">
        <f t="shared" si="30"/>
        <v/>
      </c>
      <c r="K212" s="16" t="str">
        <f>IF(D212&lt;&gt;"",MAX(INDEX('Feuille 1'!$D:$D,MATCH(A212+23/24,'Feuille 1'!$A:$A,0)):INDEX('Feuille 1'!$D:$D,MATCH(A212,'Feuille 1'!$A:$A,0))),"")</f>
        <v/>
      </c>
      <c r="L212" s="16" t="str">
        <f>IF(D212&lt;&gt;"",MIN(INDEX('Feuille 1'!$E:$E,MATCH(A212+23/24,'Feuille 1'!$A:$A,0)):INDEX('Feuille 1'!$E:$E,MATCH(A212,'Feuille 1'!$A:$A,0))),"")</f>
        <v/>
      </c>
      <c r="M212" s="17" t="str">
        <f t="shared" si="31"/>
        <v/>
      </c>
      <c r="N212" s="17" t="str">
        <f t="shared" si="32"/>
        <v/>
      </c>
      <c r="O212" s="17" t="str">
        <f t="shared" si="33"/>
        <v/>
      </c>
      <c r="P212" s="16" t="str">
        <f t="shared" si="34"/>
        <v/>
      </c>
      <c r="R212" s="7" t="str">
        <f t="shared" si="35"/>
        <v/>
      </c>
      <c r="T212"/>
    </row>
    <row r="213" spans="1:20" x14ac:dyDescent="0.3">
      <c r="A213" s="8">
        <f>DATEVALUE(MID(B213,1,10))+(IF(RIGHT(B213,2)="PM",12,0)+MID(B213,12,2))/24</f>
        <v>43895.958333333336</v>
      </c>
      <c r="B213" s="3" t="s">
        <v>381</v>
      </c>
      <c r="C213" s="3">
        <v>9061.89</v>
      </c>
      <c r="D213" s="16"/>
      <c r="E213" s="16" t="str">
        <f>IF(D213&lt;&gt;"",VLOOKUP(A213,'Feuille 1'!$A:$H,3,0),"")</f>
        <v/>
      </c>
      <c r="F213" s="16" t="str">
        <f>IF(D213&lt;&gt;"",VLOOKUP(A213+1,'Feuille 1'!$A:$H,3,0),"")</f>
        <v/>
      </c>
      <c r="G213" s="17" t="str">
        <f t="shared" si="27"/>
        <v/>
      </c>
      <c r="H213" s="16" t="str">
        <f t="shared" si="28"/>
        <v/>
      </c>
      <c r="I213" s="16" t="str">
        <f t="shared" si="29"/>
        <v/>
      </c>
      <c r="J213" s="16" t="str">
        <f t="shared" si="30"/>
        <v/>
      </c>
      <c r="K213" s="16" t="str">
        <f>IF(D213&lt;&gt;"",MAX(INDEX('Feuille 1'!$D:$D,MATCH(A213+23/24,'Feuille 1'!$A:$A,0)):INDEX('Feuille 1'!$D:$D,MATCH(A213,'Feuille 1'!$A:$A,0))),"")</f>
        <v/>
      </c>
      <c r="L213" s="16" t="str">
        <f>IF(D213&lt;&gt;"",MIN(INDEX('Feuille 1'!$E:$E,MATCH(A213+23/24,'Feuille 1'!$A:$A,0)):INDEX('Feuille 1'!$E:$E,MATCH(A213,'Feuille 1'!$A:$A,0))),"")</f>
        <v/>
      </c>
      <c r="M213" s="17" t="str">
        <f t="shared" si="31"/>
        <v/>
      </c>
      <c r="N213" s="17" t="str">
        <f t="shared" si="32"/>
        <v/>
      </c>
      <c r="O213" s="17" t="str">
        <f t="shared" si="33"/>
        <v/>
      </c>
      <c r="P213" s="16" t="str">
        <f t="shared" si="34"/>
        <v/>
      </c>
      <c r="R213" s="7" t="str">
        <f t="shared" si="35"/>
        <v/>
      </c>
      <c r="T213"/>
    </row>
    <row r="214" spans="1:20" x14ac:dyDescent="0.3">
      <c r="A214" s="8">
        <f>DATEVALUE(MID(B214,1,10))+(IF(RIGHT(B214,2)="PM",12,0)+MID(B214,12,2))/24</f>
        <v>43895.916666666664</v>
      </c>
      <c r="B214" s="3" t="s">
        <v>382</v>
      </c>
      <c r="C214" s="3">
        <v>9100.0400000000009</v>
      </c>
      <c r="D214" s="16"/>
      <c r="E214" s="16" t="str">
        <f>IF(D214&lt;&gt;"",VLOOKUP(A214,'Feuille 1'!$A:$H,3,0),"")</f>
        <v/>
      </c>
      <c r="F214" s="16" t="str">
        <f>IF(D214&lt;&gt;"",VLOOKUP(A214+1,'Feuille 1'!$A:$H,3,0),"")</f>
        <v/>
      </c>
      <c r="G214" s="17" t="str">
        <f t="shared" si="27"/>
        <v/>
      </c>
      <c r="H214" s="16" t="str">
        <f t="shared" si="28"/>
        <v/>
      </c>
      <c r="I214" s="16" t="str">
        <f t="shared" si="29"/>
        <v/>
      </c>
      <c r="J214" s="16" t="str">
        <f t="shared" si="30"/>
        <v/>
      </c>
      <c r="K214" s="16" t="str">
        <f>IF(D214&lt;&gt;"",MAX(INDEX('Feuille 1'!$D:$D,MATCH(A214+23/24,'Feuille 1'!$A:$A,0)):INDEX('Feuille 1'!$D:$D,MATCH(A214,'Feuille 1'!$A:$A,0))),"")</f>
        <v/>
      </c>
      <c r="L214" s="16" t="str">
        <f>IF(D214&lt;&gt;"",MIN(INDEX('Feuille 1'!$E:$E,MATCH(A214+23/24,'Feuille 1'!$A:$A,0)):INDEX('Feuille 1'!$E:$E,MATCH(A214,'Feuille 1'!$A:$A,0))),"")</f>
        <v/>
      </c>
      <c r="M214" s="17" t="str">
        <f t="shared" si="31"/>
        <v/>
      </c>
      <c r="N214" s="17" t="str">
        <f t="shared" si="32"/>
        <v/>
      </c>
      <c r="O214" s="17" t="str">
        <f t="shared" si="33"/>
        <v/>
      </c>
      <c r="P214" s="16" t="str">
        <f t="shared" si="34"/>
        <v/>
      </c>
      <c r="R214" s="7" t="str">
        <f t="shared" si="35"/>
        <v/>
      </c>
      <c r="T214"/>
    </row>
    <row r="215" spans="1:20" x14ac:dyDescent="0.3">
      <c r="A215" s="8">
        <f>DATEVALUE(MID(B215,1,10))+(IF(RIGHT(B215,2)="PM",12,0)+MID(B215,12,2))/24</f>
        <v>43895.875</v>
      </c>
      <c r="B215" s="3" t="s">
        <v>383</v>
      </c>
      <c r="C215" s="3">
        <v>9110.5300000000007</v>
      </c>
      <c r="D215" s="16"/>
      <c r="E215" s="16" t="str">
        <f>IF(D215&lt;&gt;"",VLOOKUP(A215,'Feuille 1'!$A:$H,3,0),"")</f>
        <v/>
      </c>
      <c r="F215" s="16" t="str">
        <f>IF(D215&lt;&gt;"",VLOOKUP(A215+1,'Feuille 1'!$A:$H,3,0),"")</f>
        <v/>
      </c>
      <c r="G215" s="17" t="str">
        <f t="shared" si="27"/>
        <v/>
      </c>
      <c r="H215" s="16" t="str">
        <f t="shared" si="28"/>
        <v/>
      </c>
      <c r="I215" s="16" t="str">
        <f t="shared" si="29"/>
        <v/>
      </c>
      <c r="J215" s="16" t="str">
        <f t="shared" si="30"/>
        <v/>
      </c>
      <c r="K215" s="16" t="str">
        <f>IF(D215&lt;&gt;"",MAX(INDEX('Feuille 1'!$D:$D,MATCH(A215+23/24,'Feuille 1'!$A:$A,0)):INDEX('Feuille 1'!$D:$D,MATCH(A215,'Feuille 1'!$A:$A,0))),"")</f>
        <v/>
      </c>
      <c r="L215" s="16" t="str">
        <f>IF(D215&lt;&gt;"",MIN(INDEX('Feuille 1'!$E:$E,MATCH(A215+23/24,'Feuille 1'!$A:$A,0)):INDEX('Feuille 1'!$E:$E,MATCH(A215,'Feuille 1'!$A:$A,0))),"")</f>
        <v/>
      </c>
      <c r="M215" s="17" t="str">
        <f t="shared" si="31"/>
        <v/>
      </c>
      <c r="N215" s="17" t="str">
        <f t="shared" si="32"/>
        <v/>
      </c>
      <c r="O215" s="17" t="str">
        <f t="shared" si="33"/>
        <v/>
      </c>
      <c r="P215" s="16" t="str">
        <f t="shared" si="34"/>
        <v/>
      </c>
      <c r="R215" s="7" t="str">
        <f t="shared" si="35"/>
        <v/>
      </c>
      <c r="T215"/>
    </row>
    <row r="216" spans="1:20" x14ac:dyDescent="0.3">
      <c r="A216" s="8">
        <f>DATEVALUE(MID(B216,1,10))+(IF(RIGHT(B216,2)="PM",12,0)+MID(B216,12,2))/24</f>
        <v>43895.833333333336</v>
      </c>
      <c r="B216" s="3" t="s">
        <v>384</v>
      </c>
      <c r="C216" s="3">
        <v>9150.9</v>
      </c>
      <c r="D216" s="16"/>
      <c r="E216" s="16" t="str">
        <f>IF(D216&lt;&gt;"",VLOOKUP(A216,'Feuille 1'!$A:$H,3,0),"")</f>
        <v/>
      </c>
      <c r="F216" s="16" t="str">
        <f>IF(D216&lt;&gt;"",VLOOKUP(A216+1,'Feuille 1'!$A:$H,3,0),"")</f>
        <v/>
      </c>
      <c r="G216" s="17" t="str">
        <f t="shared" si="27"/>
        <v/>
      </c>
      <c r="H216" s="16" t="str">
        <f t="shared" si="28"/>
        <v/>
      </c>
      <c r="I216" s="16" t="str">
        <f t="shared" si="29"/>
        <v/>
      </c>
      <c r="J216" s="16" t="str">
        <f t="shared" si="30"/>
        <v/>
      </c>
      <c r="K216" s="16" t="str">
        <f>IF(D216&lt;&gt;"",MAX(INDEX('Feuille 1'!$D:$D,MATCH(A216+23/24,'Feuille 1'!$A:$A,0)):INDEX('Feuille 1'!$D:$D,MATCH(A216,'Feuille 1'!$A:$A,0))),"")</f>
        <v/>
      </c>
      <c r="L216" s="16" t="str">
        <f>IF(D216&lt;&gt;"",MIN(INDEX('Feuille 1'!$E:$E,MATCH(A216+23/24,'Feuille 1'!$A:$A,0)):INDEX('Feuille 1'!$E:$E,MATCH(A216,'Feuille 1'!$A:$A,0))),"")</f>
        <v/>
      </c>
      <c r="M216" s="17" t="str">
        <f t="shared" si="31"/>
        <v/>
      </c>
      <c r="N216" s="17" t="str">
        <f t="shared" si="32"/>
        <v/>
      </c>
      <c r="O216" s="17" t="str">
        <f t="shared" si="33"/>
        <v/>
      </c>
      <c r="P216" s="16" t="str">
        <f t="shared" si="34"/>
        <v/>
      </c>
      <c r="R216" s="7" t="str">
        <f t="shared" si="35"/>
        <v/>
      </c>
      <c r="T216"/>
    </row>
    <row r="217" spans="1:20" x14ac:dyDescent="0.3">
      <c r="A217" s="8">
        <f>DATEVALUE(MID(B217,1,10))+(IF(RIGHT(B217,2)="PM",12,0)+MID(B217,12,2))/24</f>
        <v>43895.791666666664</v>
      </c>
      <c r="B217" s="3" t="s">
        <v>385</v>
      </c>
      <c r="C217" s="3">
        <v>9110.6</v>
      </c>
      <c r="D217" s="16"/>
      <c r="E217" s="16" t="str">
        <f>IF(D217&lt;&gt;"",VLOOKUP(A217,'Feuille 1'!$A:$H,3,0),"")</f>
        <v/>
      </c>
      <c r="F217" s="16" t="str">
        <f>IF(D217&lt;&gt;"",VLOOKUP(A217+1,'Feuille 1'!$A:$H,3,0),"")</f>
        <v/>
      </c>
      <c r="G217" s="17" t="str">
        <f t="shared" si="27"/>
        <v/>
      </c>
      <c r="H217" s="16" t="str">
        <f t="shared" si="28"/>
        <v/>
      </c>
      <c r="I217" s="16" t="str">
        <f t="shared" si="29"/>
        <v/>
      </c>
      <c r="J217" s="16" t="str">
        <f t="shared" si="30"/>
        <v/>
      </c>
      <c r="K217" s="16" t="str">
        <f>IF(D217&lt;&gt;"",MAX(INDEX('Feuille 1'!$D:$D,MATCH(A217+23/24,'Feuille 1'!$A:$A,0)):INDEX('Feuille 1'!$D:$D,MATCH(A217,'Feuille 1'!$A:$A,0))),"")</f>
        <v/>
      </c>
      <c r="L217" s="16" t="str">
        <f>IF(D217&lt;&gt;"",MIN(INDEX('Feuille 1'!$E:$E,MATCH(A217+23/24,'Feuille 1'!$A:$A,0)):INDEX('Feuille 1'!$E:$E,MATCH(A217,'Feuille 1'!$A:$A,0))),"")</f>
        <v/>
      </c>
      <c r="M217" s="17" t="str">
        <f t="shared" si="31"/>
        <v/>
      </c>
      <c r="N217" s="17" t="str">
        <f t="shared" si="32"/>
        <v/>
      </c>
      <c r="O217" s="17" t="str">
        <f t="shared" si="33"/>
        <v/>
      </c>
      <c r="P217" s="16" t="str">
        <f t="shared" si="34"/>
        <v/>
      </c>
      <c r="R217" s="7" t="str">
        <f t="shared" si="35"/>
        <v/>
      </c>
      <c r="T217"/>
    </row>
    <row r="218" spans="1:20" x14ac:dyDescent="0.3">
      <c r="A218" s="8">
        <f>DATEVALUE(MID(B218,1,10))+(IF(RIGHT(B218,2)="PM",12,0)+MID(B218,12,2))/24</f>
        <v>43895.75</v>
      </c>
      <c r="B218" s="3" t="s">
        <v>386</v>
      </c>
      <c r="C218" s="3">
        <v>9093.7800000000007</v>
      </c>
      <c r="D218" s="16"/>
      <c r="E218" s="16" t="str">
        <f>IF(D218&lt;&gt;"",VLOOKUP(A218,'Feuille 1'!$A:$H,3,0),"")</f>
        <v/>
      </c>
      <c r="F218" s="16" t="str">
        <f>IF(D218&lt;&gt;"",VLOOKUP(A218+1,'Feuille 1'!$A:$H,3,0),"")</f>
        <v/>
      </c>
      <c r="G218" s="17" t="str">
        <f t="shared" si="27"/>
        <v/>
      </c>
      <c r="H218" s="16" t="str">
        <f t="shared" si="28"/>
        <v/>
      </c>
      <c r="I218" s="16" t="str">
        <f t="shared" si="29"/>
        <v/>
      </c>
      <c r="J218" s="16" t="str">
        <f t="shared" si="30"/>
        <v/>
      </c>
      <c r="K218" s="16" t="str">
        <f>IF(D218&lt;&gt;"",MAX(INDEX('Feuille 1'!$D:$D,MATCH(A218+23/24,'Feuille 1'!$A:$A,0)):INDEX('Feuille 1'!$D:$D,MATCH(A218,'Feuille 1'!$A:$A,0))),"")</f>
        <v/>
      </c>
      <c r="L218" s="16" t="str">
        <f>IF(D218&lt;&gt;"",MIN(INDEX('Feuille 1'!$E:$E,MATCH(A218+23/24,'Feuille 1'!$A:$A,0)):INDEX('Feuille 1'!$E:$E,MATCH(A218,'Feuille 1'!$A:$A,0))),"")</f>
        <v/>
      </c>
      <c r="M218" s="17" t="str">
        <f t="shared" si="31"/>
        <v/>
      </c>
      <c r="N218" s="17" t="str">
        <f t="shared" si="32"/>
        <v/>
      </c>
      <c r="O218" s="17" t="str">
        <f t="shared" si="33"/>
        <v/>
      </c>
      <c r="P218" s="16" t="str">
        <f t="shared" si="34"/>
        <v/>
      </c>
      <c r="R218" s="7" t="str">
        <f t="shared" si="35"/>
        <v/>
      </c>
      <c r="T218"/>
    </row>
    <row r="219" spans="1:20" x14ac:dyDescent="0.3">
      <c r="A219" s="8">
        <f>DATEVALUE(MID(B219,1,10))+(IF(RIGHT(B219,2)="PM",12,0)+MID(B219,12,2))/24</f>
        <v>43895.708333333336</v>
      </c>
      <c r="B219" s="3" t="s">
        <v>387</v>
      </c>
      <c r="C219" s="3">
        <v>9083.3700000000008</v>
      </c>
      <c r="D219" s="16"/>
      <c r="E219" s="16" t="str">
        <f>IF(D219&lt;&gt;"",VLOOKUP(A219,'Feuille 1'!$A:$H,3,0),"")</f>
        <v/>
      </c>
      <c r="F219" s="16" t="str">
        <f>IF(D219&lt;&gt;"",VLOOKUP(A219+1,'Feuille 1'!$A:$H,3,0),"")</f>
        <v/>
      </c>
      <c r="G219" s="17" t="str">
        <f t="shared" si="27"/>
        <v/>
      </c>
      <c r="H219" s="16" t="str">
        <f t="shared" si="28"/>
        <v/>
      </c>
      <c r="I219" s="16" t="str">
        <f t="shared" si="29"/>
        <v/>
      </c>
      <c r="J219" s="16" t="str">
        <f t="shared" si="30"/>
        <v/>
      </c>
      <c r="K219" s="16" t="str">
        <f>IF(D219&lt;&gt;"",MAX(INDEX('Feuille 1'!$D:$D,MATCH(A219+23/24,'Feuille 1'!$A:$A,0)):INDEX('Feuille 1'!$D:$D,MATCH(A219,'Feuille 1'!$A:$A,0))),"")</f>
        <v/>
      </c>
      <c r="L219" s="16" t="str">
        <f>IF(D219&lt;&gt;"",MIN(INDEX('Feuille 1'!$E:$E,MATCH(A219+23/24,'Feuille 1'!$A:$A,0)):INDEX('Feuille 1'!$E:$E,MATCH(A219,'Feuille 1'!$A:$A,0))),"")</f>
        <v/>
      </c>
      <c r="M219" s="17" t="str">
        <f t="shared" si="31"/>
        <v/>
      </c>
      <c r="N219" s="17" t="str">
        <f t="shared" si="32"/>
        <v/>
      </c>
      <c r="O219" s="17" t="str">
        <f t="shared" si="33"/>
        <v/>
      </c>
      <c r="P219" s="16" t="str">
        <f t="shared" si="34"/>
        <v/>
      </c>
      <c r="R219" s="7" t="str">
        <f t="shared" si="35"/>
        <v/>
      </c>
      <c r="T219"/>
    </row>
    <row r="220" spans="1:20" x14ac:dyDescent="0.3">
      <c r="A220" s="8">
        <f>DATEVALUE(MID(B220,1,10))+(IF(RIGHT(B220,2)="PM",12,0)+MID(B220,12,2))/24</f>
        <v>43895.666666666664</v>
      </c>
      <c r="B220" s="3" t="s">
        <v>388</v>
      </c>
      <c r="C220" s="3">
        <v>9085.48</v>
      </c>
      <c r="D220" s="16"/>
      <c r="E220" s="16" t="str">
        <f>IF(D220&lt;&gt;"",VLOOKUP(A220,'Feuille 1'!$A:$H,3,0),"")</f>
        <v/>
      </c>
      <c r="F220" s="16" t="str">
        <f>IF(D220&lt;&gt;"",VLOOKUP(A220+1,'Feuille 1'!$A:$H,3,0),"")</f>
        <v/>
      </c>
      <c r="G220" s="17" t="str">
        <f t="shared" si="27"/>
        <v/>
      </c>
      <c r="H220" s="16" t="str">
        <f t="shared" si="28"/>
        <v/>
      </c>
      <c r="I220" s="16" t="str">
        <f t="shared" si="29"/>
        <v/>
      </c>
      <c r="J220" s="16" t="str">
        <f t="shared" si="30"/>
        <v/>
      </c>
      <c r="K220" s="16" t="str">
        <f>IF(D220&lt;&gt;"",MAX(INDEX('Feuille 1'!$D:$D,MATCH(A220+23/24,'Feuille 1'!$A:$A,0)):INDEX('Feuille 1'!$D:$D,MATCH(A220,'Feuille 1'!$A:$A,0))),"")</f>
        <v/>
      </c>
      <c r="L220" s="16" t="str">
        <f>IF(D220&lt;&gt;"",MIN(INDEX('Feuille 1'!$E:$E,MATCH(A220+23/24,'Feuille 1'!$A:$A,0)):INDEX('Feuille 1'!$E:$E,MATCH(A220,'Feuille 1'!$A:$A,0))),"")</f>
        <v/>
      </c>
      <c r="M220" s="17" t="str">
        <f t="shared" si="31"/>
        <v/>
      </c>
      <c r="N220" s="17" t="str">
        <f t="shared" si="32"/>
        <v/>
      </c>
      <c r="O220" s="17" t="str">
        <f t="shared" si="33"/>
        <v/>
      </c>
      <c r="P220" s="16" t="str">
        <f t="shared" si="34"/>
        <v/>
      </c>
      <c r="R220" s="7" t="str">
        <f t="shared" si="35"/>
        <v/>
      </c>
      <c r="T220"/>
    </row>
    <row r="221" spans="1:20" x14ac:dyDescent="0.3">
      <c r="A221" s="8">
        <f>DATEVALUE(MID(B221,1,10))+(IF(RIGHT(B221,2)="PM",12,0)+MID(B221,12,2))/24</f>
        <v>43895.625</v>
      </c>
      <c r="B221" s="3" t="s">
        <v>389</v>
      </c>
      <c r="C221" s="3">
        <v>9023.01</v>
      </c>
      <c r="D221" s="16"/>
      <c r="E221" s="16" t="str">
        <f>IF(D221&lt;&gt;"",VLOOKUP(A221,'Feuille 1'!$A:$H,3,0),"")</f>
        <v/>
      </c>
      <c r="F221" s="16" t="str">
        <f>IF(D221&lt;&gt;"",VLOOKUP(A221+1,'Feuille 1'!$A:$H,3,0),"")</f>
        <v/>
      </c>
      <c r="G221" s="17" t="str">
        <f t="shared" si="27"/>
        <v/>
      </c>
      <c r="H221" s="16" t="str">
        <f t="shared" si="28"/>
        <v/>
      </c>
      <c r="I221" s="16" t="str">
        <f t="shared" si="29"/>
        <v/>
      </c>
      <c r="J221" s="16" t="str">
        <f t="shared" si="30"/>
        <v/>
      </c>
      <c r="K221" s="16" t="str">
        <f>IF(D221&lt;&gt;"",MAX(INDEX('Feuille 1'!$D:$D,MATCH(A221+23/24,'Feuille 1'!$A:$A,0)):INDEX('Feuille 1'!$D:$D,MATCH(A221,'Feuille 1'!$A:$A,0))),"")</f>
        <v/>
      </c>
      <c r="L221" s="16" t="str">
        <f>IF(D221&lt;&gt;"",MIN(INDEX('Feuille 1'!$E:$E,MATCH(A221+23/24,'Feuille 1'!$A:$A,0)):INDEX('Feuille 1'!$E:$E,MATCH(A221,'Feuille 1'!$A:$A,0))),"")</f>
        <v/>
      </c>
      <c r="M221" s="17" t="str">
        <f t="shared" si="31"/>
        <v/>
      </c>
      <c r="N221" s="17" t="str">
        <f t="shared" si="32"/>
        <v/>
      </c>
      <c r="O221" s="17" t="str">
        <f t="shared" si="33"/>
        <v/>
      </c>
      <c r="P221" s="16" t="str">
        <f t="shared" si="34"/>
        <v/>
      </c>
      <c r="R221" s="7" t="str">
        <f t="shared" si="35"/>
        <v/>
      </c>
      <c r="T221"/>
    </row>
    <row r="222" spans="1:20" x14ac:dyDescent="0.3">
      <c r="A222" s="8">
        <f>DATEVALUE(MID(B222,1,10))+(IF(RIGHT(B222,2)="PM",12,0)+MID(B222,12,2))/24</f>
        <v>43895.583333333336</v>
      </c>
      <c r="B222" s="3" t="s">
        <v>390</v>
      </c>
      <c r="C222" s="3">
        <v>9081.9500000000007</v>
      </c>
      <c r="D222" s="16"/>
      <c r="E222" s="16" t="str">
        <f>IF(D222&lt;&gt;"",VLOOKUP(A222,'Feuille 1'!$A:$H,3,0),"")</f>
        <v/>
      </c>
      <c r="F222" s="16" t="str">
        <f>IF(D222&lt;&gt;"",VLOOKUP(A222+1,'Feuille 1'!$A:$H,3,0),"")</f>
        <v/>
      </c>
      <c r="G222" s="17" t="str">
        <f t="shared" si="27"/>
        <v/>
      </c>
      <c r="H222" s="16" t="str">
        <f t="shared" si="28"/>
        <v/>
      </c>
      <c r="I222" s="16" t="str">
        <f t="shared" si="29"/>
        <v/>
      </c>
      <c r="J222" s="16" t="str">
        <f t="shared" si="30"/>
        <v/>
      </c>
      <c r="K222" s="16" t="str">
        <f>IF(D222&lt;&gt;"",MAX(INDEX('Feuille 1'!$D:$D,MATCH(A222+23/24,'Feuille 1'!$A:$A,0)):INDEX('Feuille 1'!$D:$D,MATCH(A222,'Feuille 1'!$A:$A,0))),"")</f>
        <v/>
      </c>
      <c r="L222" s="16" t="str">
        <f>IF(D222&lt;&gt;"",MIN(INDEX('Feuille 1'!$E:$E,MATCH(A222+23/24,'Feuille 1'!$A:$A,0)):INDEX('Feuille 1'!$E:$E,MATCH(A222,'Feuille 1'!$A:$A,0))),"")</f>
        <v/>
      </c>
      <c r="M222" s="17" t="str">
        <f t="shared" si="31"/>
        <v/>
      </c>
      <c r="N222" s="17" t="str">
        <f t="shared" si="32"/>
        <v/>
      </c>
      <c r="O222" s="17" t="str">
        <f t="shared" si="33"/>
        <v/>
      </c>
      <c r="P222" s="16" t="str">
        <f t="shared" si="34"/>
        <v/>
      </c>
      <c r="R222" s="7" t="str">
        <f t="shared" si="35"/>
        <v/>
      </c>
      <c r="T222"/>
    </row>
    <row r="223" spans="1:20" x14ac:dyDescent="0.3">
      <c r="A223" s="8">
        <f>DATEVALUE(MID(B223,1,10))+(IF(RIGHT(B223,2)="PM",12,0)+MID(B223,12,2))/24</f>
        <v>43895.541666666664</v>
      </c>
      <c r="B223" s="3" t="s">
        <v>391</v>
      </c>
      <c r="C223" s="3">
        <v>9075</v>
      </c>
      <c r="D223" s="16"/>
      <c r="E223" s="16" t="str">
        <f>IF(D223&lt;&gt;"",VLOOKUP(A223,'Feuille 1'!$A:$H,3,0),"")</f>
        <v/>
      </c>
      <c r="F223" s="16" t="str">
        <f>IF(D223&lt;&gt;"",VLOOKUP(A223+1,'Feuille 1'!$A:$H,3,0),"")</f>
        <v/>
      </c>
      <c r="G223" s="17" t="str">
        <f t="shared" si="27"/>
        <v/>
      </c>
      <c r="H223" s="16" t="str">
        <f t="shared" si="28"/>
        <v/>
      </c>
      <c r="I223" s="16" t="str">
        <f t="shared" si="29"/>
        <v/>
      </c>
      <c r="J223" s="16" t="str">
        <f t="shared" si="30"/>
        <v/>
      </c>
      <c r="K223" s="16" t="str">
        <f>IF(D223&lt;&gt;"",MAX(INDEX('Feuille 1'!$D:$D,MATCH(A223+23/24,'Feuille 1'!$A:$A,0)):INDEX('Feuille 1'!$D:$D,MATCH(A223,'Feuille 1'!$A:$A,0))),"")</f>
        <v/>
      </c>
      <c r="L223" s="16" t="str">
        <f>IF(D223&lt;&gt;"",MIN(INDEX('Feuille 1'!$E:$E,MATCH(A223+23/24,'Feuille 1'!$A:$A,0)):INDEX('Feuille 1'!$E:$E,MATCH(A223,'Feuille 1'!$A:$A,0))),"")</f>
        <v/>
      </c>
      <c r="M223" s="17" t="str">
        <f t="shared" si="31"/>
        <v/>
      </c>
      <c r="N223" s="17" t="str">
        <f t="shared" si="32"/>
        <v/>
      </c>
      <c r="O223" s="17" t="str">
        <f t="shared" si="33"/>
        <v/>
      </c>
      <c r="P223" s="16" t="str">
        <f t="shared" si="34"/>
        <v/>
      </c>
      <c r="R223" s="7" t="str">
        <f t="shared" si="35"/>
        <v/>
      </c>
      <c r="T223"/>
    </row>
    <row r="224" spans="1:20" x14ac:dyDescent="0.3">
      <c r="A224" s="8">
        <f>DATEVALUE(MID(B224,1,10))+(IF(RIGHT(B224,2)="PM",12,0)+MID(B224,12,2))/24</f>
        <v>43896</v>
      </c>
      <c r="B224" s="3" t="s">
        <v>392</v>
      </c>
      <c r="C224" s="3">
        <v>9100.89</v>
      </c>
      <c r="D224" s="16"/>
      <c r="E224" s="16" t="str">
        <f>IF(D224&lt;&gt;"",VLOOKUP(A224,'Feuille 1'!$A:$H,3,0),"")</f>
        <v/>
      </c>
      <c r="F224" s="16" t="str">
        <f>IF(D224&lt;&gt;"",VLOOKUP(A224+1,'Feuille 1'!$A:$H,3,0),"")</f>
        <v/>
      </c>
      <c r="G224" s="17" t="str">
        <f t="shared" si="27"/>
        <v/>
      </c>
      <c r="H224" s="16" t="str">
        <f t="shared" si="28"/>
        <v/>
      </c>
      <c r="I224" s="16" t="str">
        <f t="shared" si="29"/>
        <v/>
      </c>
      <c r="J224" s="16" t="str">
        <f t="shared" si="30"/>
        <v/>
      </c>
      <c r="K224" s="16" t="str">
        <f>IF(D224&lt;&gt;"",MAX(INDEX('Feuille 1'!$D:$D,MATCH(A224+23/24,'Feuille 1'!$A:$A,0)):INDEX('Feuille 1'!$D:$D,MATCH(A224,'Feuille 1'!$A:$A,0))),"")</f>
        <v/>
      </c>
      <c r="L224" s="16" t="str">
        <f>IF(D224&lt;&gt;"",MIN(INDEX('Feuille 1'!$E:$E,MATCH(A224+23/24,'Feuille 1'!$A:$A,0)):INDEX('Feuille 1'!$E:$E,MATCH(A224,'Feuille 1'!$A:$A,0))),"")</f>
        <v/>
      </c>
      <c r="M224" s="17" t="str">
        <f t="shared" si="31"/>
        <v/>
      </c>
      <c r="N224" s="17" t="str">
        <f t="shared" si="32"/>
        <v/>
      </c>
      <c r="O224" s="17" t="str">
        <f t="shared" si="33"/>
        <v/>
      </c>
      <c r="P224" s="16" t="str">
        <f t="shared" si="34"/>
        <v/>
      </c>
      <c r="R224" s="7" t="str">
        <f t="shared" si="35"/>
        <v/>
      </c>
      <c r="T224"/>
    </row>
    <row r="225" spans="1:20" x14ac:dyDescent="0.3">
      <c r="A225" s="8">
        <f>DATEVALUE(MID(B225,1,10))+(IF(RIGHT(B225,2)="PM",12,0)+MID(B225,12,2))/24</f>
        <v>43895.458333333336</v>
      </c>
      <c r="B225" s="3" t="s">
        <v>393</v>
      </c>
      <c r="C225" s="3">
        <v>9086.41</v>
      </c>
      <c r="D225" s="16"/>
      <c r="E225" s="16" t="str">
        <f>IF(D225&lt;&gt;"",VLOOKUP(A225,'Feuille 1'!$A:$H,3,0),"")</f>
        <v/>
      </c>
      <c r="F225" s="16" t="str">
        <f>IF(D225&lt;&gt;"",VLOOKUP(A225+1,'Feuille 1'!$A:$H,3,0),"")</f>
        <v/>
      </c>
      <c r="G225" s="17" t="str">
        <f t="shared" si="27"/>
        <v/>
      </c>
      <c r="H225" s="16" t="str">
        <f t="shared" si="28"/>
        <v/>
      </c>
      <c r="I225" s="16" t="str">
        <f t="shared" si="29"/>
        <v/>
      </c>
      <c r="J225" s="16" t="str">
        <f t="shared" si="30"/>
        <v/>
      </c>
      <c r="K225" s="16" t="str">
        <f>IF(D225&lt;&gt;"",MAX(INDEX('Feuille 1'!$D:$D,MATCH(A225+23/24,'Feuille 1'!$A:$A,0)):INDEX('Feuille 1'!$D:$D,MATCH(A225,'Feuille 1'!$A:$A,0))),"")</f>
        <v/>
      </c>
      <c r="L225" s="16" t="str">
        <f>IF(D225&lt;&gt;"",MIN(INDEX('Feuille 1'!$E:$E,MATCH(A225+23/24,'Feuille 1'!$A:$A,0)):INDEX('Feuille 1'!$E:$E,MATCH(A225,'Feuille 1'!$A:$A,0))),"")</f>
        <v/>
      </c>
      <c r="M225" s="17" t="str">
        <f t="shared" si="31"/>
        <v/>
      </c>
      <c r="N225" s="17" t="str">
        <f t="shared" si="32"/>
        <v/>
      </c>
      <c r="O225" s="17" t="str">
        <f t="shared" si="33"/>
        <v/>
      </c>
      <c r="P225" s="16" t="str">
        <f t="shared" si="34"/>
        <v/>
      </c>
      <c r="R225" s="7" t="str">
        <f t="shared" si="35"/>
        <v/>
      </c>
      <c r="T225"/>
    </row>
    <row r="226" spans="1:20" x14ac:dyDescent="0.3">
      <c r="A226" s="8">
        <f>DATEVALUE(MID(B226,1,10))+(IF(RIGHT(B226,2)="PM",12,0)+MID(B226,12,2))/24</f>
        <v>43895.416666666664</v>
      </c>
      <c r="B226" s="3" t="s">
        <v>394</v>
      </c>
      <c r="C226" s="3">
        <v>9080.1200000000008</v>
      </c>
      <c r="D226" s="16"/>
      <c r="E226" s="16" t="str">
        <f>IF(D226&lt;&gt;"",VLOOKUP(A226,'Feuille 1'!$A:$H,3,0),"")</f>
        <v/>
      </c>
      <c r="F226" s="16" t="str">
        <f>IF(D226&lt;&gt;"",VLOOKUP(A226+1,'Feuille 1'!$A:$H,3,0),"")</f>
        <v/>
      </c>
      <c r="G226" s="17" t="str">
        <f t="shared" si="27"/>
        <v/>
      </c>
      <c r="H226" s="16" t="str">
        <f t="shared" si="28"/>
        <v/>
      </c>
      <c r="I226" s="16" t="str">
        <f t="shared" si="29"/>
        <v/>
      </c>
      <c r="J226" s="16" t="str">
        <f t="shared" si="30"/>
        <v/>
      </c>
      <c r="K226" s="16" t="str">
        <f>IF(D226&lt;&gt;"",MAX(INDEX('Feuille 1'!$D:$D,MATCH(A226+23/24,'Feuille 1'!$A:$A,0)):INDEX('Feuille 1'!$D:$D,MATCH(A226,'Feuille 1'!$A:$A,0))),"")</f>
        <v/>
      </c>
      <c r="L226" s="16" t="str">
        <f>IF(D226&lt;&gt;"",MIN(INDEX('Feuille 1'!$E:$E,MATCH(A226+23/24,'Feuille 1'!$A:$A,0)):INDEX('Feuille 1'!$E:$E,MATCH(A226,'Feuille 1'!$A:$A,0))),"")</f>
        <v/>
      </c>
      <c r="M226" s="17" t="str">
        <f t="shared" si="31"/>
        <v/>
      </c>
      <c r="N226" s="17" t="str">
        <f t="shared" si="32"/>
        <v/>
      </c>
      <c r="O226" s="17" t="str">
        <f t="shared" si="33"/>
        <v/>
      </c>
      <c r="P226" s="16" t="str">
        <f t="shared" si="34"/>
        <v/>
      </c>
      <c r="R226" s="7" t="str">
        <f t="shared" si="35"/>
        <v/>
      </c>
      <c r="T226"/>
    </row>
    <row r="227" spans="1:20" x14ac:dyDescent="0.3">
      <c r="A227" s="8">
        <f>DATEVALUE(MID(B227,1,10))+(IF(RIGHT(B227,2)="PM",12,0)+MID(B227,12,2))/24</f>
        <v>43895.375</v>
      </c>
      <c r="B227" s="3" t="s">
        <v>395</v>
      </c>
      <c r="C227" s="3">
        <v>8922.61</v>
      </c>
      <c r="D227" s="16"/>
      <c r="E227" s="16" t="str">
        <f>IF(D227&lt;&gt;"",VLOOKUP(A227,'Feuille 1'!$A:$H,3,0),"")</f>
        <v/>
      </c>
      <c r="F227" s="16" t="str">
        <f>IF(D227&lt;&gt;"",VLOOKUP(A227+1,'Feuille 1'!$A:$H,3,0),"")</f>
        <v/>
      </c>
      <c r="G227" s="17" t="str">
        <f t="shared" si="27"/>
        <v/>
      </c>
      <c r="H227" s="16" t="str">
        <f t="shared" si="28"/>
        <v/>
      </c>
      <c r="I227" s="16" t="str">
        <f t="shared" si="29"/>
        <v/>
      </c>
      <c r="J227" s="16" t="str">
        <f t="shared" si="30"/>
        <v/>
      </c>
      <c r="K227" s="16" t="str">
        <f>IF(D227&lt;&gt;"",MAX(INDEX('Feuille 1'!$D:$D,MATCH(A227+23/24,'Feuille 1'!$A:$A,0)):INDEX('Feuille 1'!$D:$D,MATCH(A227,'Feuille 1'!$A:$A,0))),"")</f>
        <v/>
      </c>
      <c r="L227" s="16" t="str">
        <f>IF(D227&lt;&gt;"",MIN(INDEX('Feuille 1'!$E:$E,MATCH(A227+23/24,'Feuille 1'!$A:$A,0)):INDEX('Feuille 1'!$E:$E,MATCH(A227,'Feuille 1'!$A:$A,0))),"")</f>
        <v/>
      </c>
      <c r="M227" s="17" t="str">
        <f t="shared" si="31"/>
        <v/>
      </c>
      <c r="N227" s="17" t="str">
        <f t="shared" si="32"/>
        <v/>
      </c>
      <c r="O227" s="17" t="str">
        <f t="shared" si="33"/>
        <v/>
      </c>
      <c r="P227" s="16" t="str">
        <f t="shared" si="34"/>
        <v/>
      </c>
      <c r="R227" s="7" t="str">
        <f t="shared" si="35"/>
        <v/>
      </c>
      <c r="T227"/>
    </row>
    <row r="228" spans="1:20" x14ac:dyDescent="0.3">
      <c r="A228" s="8">
        <f>DATEVALUE(MID(B228,1,10))+(IF(RIGHT(B228,2)="PM",12,0)+MID(B228,12,2))/24</f>
        <v>43895.333333333336</v>
      </c>
      <c r="B228" s="3" t="s">
        <v>396</v>
      </c>
      <c r="C228" s="3">
        <v>8895.0499999999993</v>
      </c>
      <c r="D228" s="16"/>
      <c r="E228" s="16" t="str">
        <f>IF(D228&lt;&gt;"",VLOOKUP(A228,'Feuille 1'!$A:$H,3,0),"")</f>
        <v/>
      </c>
      <c r="F228" s="16" t="str">
        <f>IF(D228&lt;&gt;"",VLOOKUP(A228+1,'Feuille 1'!$A:$H,3,0),"")</f>
        <v/>
      </c>
      <c r="G228" s="17" t="str">
        <f t="shared" si="27"/>
        <v/>
      </c>
      <c r="H228" s="16" t="str">
        <f t="shared" si="28"/>
        <v/>
      </c>
      <c r="I228" s="16" t="str">
        <f t="shared" si="29"/>
        <v/>
      </c>
      <c r="J228" s="16" t="str">
        <f t="shared" si="30"/>
        <v/>
      </c>
      <c r="K228" s="16" t="str">
        <f>IF(D228&lt;&gt;"",MAX(INDEX('Feuille 1'!$D:$D,MATCH(A228+23/24,'Feuille 1'!$A:$A,0)):INDEX('Feuille 1'!$D:$D,MATCH(A228,'Feuille 1'!$A:$A,0))),"")</f>
        <v/>
      </c>
      <c r="L228" s="16" t="str">
        <f>IF(D228&lt;&gt;"",MIN(INDEX('Feuille 1'!$E:$E,MATCH(A228+23/24,'Feuille 1'!$A:$A,0)):INDEX('Feuille 1'!$E:$E,MATCH(A228,'Feuille 1'!$A:$A,0))),"")</f>
        <v/>
      </c>
      <c r="M228" s="17" t="str">
        <f t="shared" si="31"/>
        <v/>
      </c>
      <c r="N228" s="17" t="str">
        <f t="shared" si="32"/>
        <v/>
      </c>
      <c r="O228" s="17" t="str">
        <f t="shared" si="33"/>
        <v/>
      </c>
      <c r="P228" s="16" t="str">
        <f t="shared" si="34"/>
        <v/>
      </c>
      <c r="R228" s="7" t="str">
        <f t="shared" si="35"/>
        <v/>
      </c>
      <c r="T228"/>
    </row>
    <row r="229" spans="1:20" x14ac:dyDescent="0.3">
      <c r="A229" s="8">
        <f>DATEVALUE(MID(B229,1,10))+(IF(RIGHT(B229,2)="PM",12,0)+MID(B229,12,2))/24</f>
        <v>43895.291666666664</v>
      </c>
      <c r="B229" s="3" t="s">
        <v>397</v>
      </c>
      <c r="C229" s="3">
        <v>8922.99</v>
      </c>
      <c r="D229" s="16"/>
      <c r="E229" s="16" t="str">
        <f>IF(D229&lt;&gt;"",VLOOKUP(A229,'Feuille 1'!$A:$H,3,0),"")</f>
        <v/>
      </c>
      <c r="F229" s="16" t="str">
        <f>IF(D229&lt;&gt;"",VLOOKUP(A229+1,'Feuille 1'!$A:$H,3,0),"")</f>
        <v/>
      </c>
      <c r="G229" s="17" t="str">
        <f t="shared" si="27"/>
        <v/>
      </c>
      <c r="H229" s="16" t="str">
        <f t="shared" si="28"/>
        <v/>
      </c>
      <c r="I229" s="16" t="str">
        <f t="shared" si="29"/>
        <v/>
      </c>
      <c r="J229" s="16" t="str">
        <f t="shared" si="30"/>
        <v/>
      </c>
      <c r="K229" s="16" t="str">
        <f>IF(D229&lt;&gt;"",MAX(INDEX('Feuille 1'!$D:$D,MATCH(A229+23/24,'Feuille 1'!$A:$A,0)):INDEX('Feuille 1'!$D:$D,MATCH(A229,'Feuille 1'!$A:$A,0))),"")</f>
        <v/>
      </c>
      <c r="L229" s="16" t="str">
        <f>IF(D229&lt;&gt;"",MIN(INDEX('Feuille 1'!$E:$E,MATCH(A229+23/24,'Feuille 1'!$A:$A,0)):INDEX('Feuille 1'!$E:$E,MATCH(A229,'Feuille 1'!$A:$A,0))),"")</f>
        <v/>
      </c>
      <c r="M229" s="17" t="str">
        <f t="shared" si="31"/>
        <v/>
      </c>
      <c r="N229" s="17" t="str">
        <f t="shared" si="32"/>
        <v/>
      </c>
      <c r="O229" s="17" t="str">
        <f t="shared" si="33"/>
        <v/>
      </c>
      <c r="P229" s="16" t="str">
        <f t="shared" si="34"/>
        <v/>
      </c>
      <c r="R229" s="7" t="str">
        <f t="shared" si="35"/>
        <v/>
      </c>
      <c r="T229"/>
    </row>
    <row r="230" spans="1:20" x14ac:dyDescent="0.3">
      <c r="A230" s="8">
        <f>DATEVALUE(MID(B230,1,10))+(IF(RIGHT(B230,2)="PM",12,0)+MID(B230,12,2))/24</f>
        <v>43895.25</v>
      </c>
      <c r="B230" s="3" t="s">
        <v>398</v>
      </c>
      <c r="C230" s="3">
        <v>8922.3700000000008</v>
      </c>
      <c r="D230" s="16"/>
      <c r="E230" s="16" t="str">
        <f>IF(D230&lt;&gt;"",VLOOKUP(A230,'Feuille 1'!$A:$H,3,0),"")</f>
        <v/>
      </c>
      <c r="F230" s="16" t="str">
        <f>IF(D230&lt;&gt;"",VLOOKUP(A230+1,'Feuille 1'!$A:$H,3,0),"")</f>
        <v/>
      </c>
      <c r="G230" s="17" t="str">
        <f t="shared" si="27"/>
        <v/>
      </c>
      <c r="H230" s="16" t="str">
        <f t="shared" si="28"/>
        <v/>
      </c>
      <c r="I230" s="16" t="str">
        <f t="shared" si="29"/>
        <v/>
      </c>
      <c r="J230" s="16" t="str">
        <f t="shared" si="30"/>
        <v/>
      </c>
      <c r="K230" s="16" t="str">
        <f>IF(D230&lt;&gt;"",MAX(INDEX('Feuille 1'!$D:$D,MATCH(A230+23/24,'Feuille 1'!$A:$A,0)):INDEX('Feuille 1'!$D:$D,MATCH(A230,'Feuille 1'!$A:$A,0))),"")</f>
        <v/>
      </c>
      <c r="L230" s="16" t="str">
        <f>IF(D230&lt;&gt;"",MIN(INDEX('Feuille 1'!$E:$E,MATCH(A230+23/24,'Feuille 1'!$A:$A,0)):INDEX('Feuille 1'!$E:$E,MATCH(A230,'Feuille 1'!$A:$A,0))),"")</f>
        <v/>
      </c>
      <c r="M230" s="17" t="str">
        <f t="shared" si="31"/>
        <v/>
      </c>
      <c r="N230" s="17" t="str">
        <f t="shared" si="32"/>
        <v/>
      </c>
      <c r="O230" s="17" t="str">
        <f t="shared" si="33"/>
        <v/>
      </c>
      <c r="P230" s="16" t="str">
        <f t="shared" si="34"/>
        <v/>
      </c>
      <c r="R230" s="7" t="str">
        <f t="shared" si="35"/>
        <v/>
      </c>
      <c r="T230"/>
    </row>
    <row r="231" spans="1:20" x14ac:dyDescent="0.3">
      <c r="A231" s="8">
        <f>DATEVALUE(MID(B231,1,10))+(IF(RIGHT(B231,2)="PM",12,0)+MID(B231,12,2))/24</f>
        <v>43895.208333333336</v>
      </c>
      <c r="B231" s="3" t="s">
        <v>399</v>
      </c>
      <c r="C231" s="3">
        <v>8891.4599999999991</v>
      </c>
      <c r="D231" s="16"/>
      <c r="E231" s="16" t="str">
        <f>IF(D231&lt;&gt;"",VLOOKUP(A231,'Feuille 1'!$A:$H,3,0),"")</f>
        <v/>
      </c>
      <c r="F231" s="16" t="str">
        <f>IF(D231&lt;&gt;"",VLOOKUP(A231+1,'Feuille 1'!$A:$H,3,0),"")</f>
        <v/>
      </c>
      <c r="G231" s="17" t="str">
        <f t="shared" si="27"/>
        <v/>
      </c>
      <c r="H231" s="16" t="str">
        <f t="shared" si="28"/>
        <v/>
      </c>
      <c r="I231" s="16" t="str">
        <f t="shared" si="29"/>
        <v/>
      </c>
      <c r="J231" s="16" t="str">
        <f t="shared" si="30"/>
        <v/>
      </c>
      <c r="K231" s="16" t="str">
        <f>IF(D231&lt;&gt;"",MAX(INDEX('Feuille 1'!$D:$D,MATCH(A231+23/24,'Feuille 1'!$A:$A,0)):INDEX('Feuille 1'!$D:$D,MATCH(A231,'Feuille 1'!$A:$A,0))),"")</f>
        <v/>
      </c>
      <c r="L231" s="16" t="str">
        <f>IF(D231&lt;&gt;"",MIN(INDEX('Feuille 1'!$E:$E,MATCH(A231+23/24,'Feuille 1'!$A:$A,0)):INDEX('Feuille 1'!$E:$E,MATCH(A231,'Feuille 1'!$A:$A,0))),"")</f>
        <v/>
      </c>
      <c r="M231" s="17" t="str">
        <f t="shared" si="31"/>
        <v/>
      </c>
      <c r="N231" s="17" t="str">
        <f t="shared" si="32"/>
        <v/>
      </c>
      <c r="O231" s="17" t="str">
        <f t="shared" si="33"/>
        <v/>
      </c>
      <c r="P231" s="16" t="str">
        <f t="shared" si="34"/>
        <v/>
      </c>
      <c r="R231" s="7" t="str">
        <f t="shared" si="35"/>
        <v/>
      </c>
      <c r="T231"/>
    </row>
    <row r="232" spans="1:20" x14ac:dyDescent="0.3">
      <c r="A232" s="8">
        <f>DATEVALUE(MID(B232,1,10))+(IF(RIGHT(B232,2)="PM",12,0)+MID(B232,12,2))/24</f>
        <v>43895.166666666664</v>
      </c>
      <c r="B232" s="3" t="s">
        <v>400</v>
      </c>
      <c r="C232" s="3">
        <v>8869.82</v>
      </c>
      <c r="D232" s="16"/>
      <c r="E232" s="16" t="str">
        <f>IF(D232&lt;&gt;"",VLOOKUP(A232,'Feuille 1'!$A:$H,3,0),"")</f>
        <v/>
      </c>
      <c r="F232" s="16" t="str">
        <f>IF(D232&lt;&gt;"",VLOOKUP(A232+1,'Feuille 1'!$A:$H,3,0),"")</f>
        <v/>
      </c>
      <c r="G232" s="17" t="str">
        <f t="shared" si="27"/>
        <v/>
      </c>
      <c r="H232" s="16" t="str">
        <f t="shared" si="28"/>
        <v/>
      </c>
      <c r="I232" s="16" t="str">
        <f t="shared" si="29"/>
        <v/>
      </c>
      <c r="J232" s="16" t="str">
        <f t="shared" si="30"/>
        <v/>
      </c>
      <c r="K232" s="16" t="str">
        <f>IF(D232&lt;&gt;"",MAX(INDEX('Feuille 1'!$D:$D,MATCH(A232+23/24,'Feuille 1'!$A:$A,0)):INDEX('Feuille 1'!$D:$D,MATCH(A232,'Feuille 1'!$A:$A,0))),"")</f>
        <v/>
      </c>
      <c r="L232" s="16" t="str">
        <f>IF(D232&lt;&gt;"",MIN(INDEX('Feuille 1'!$E:$E,MATCH(A232+23/24,'Feuille 1'!$A:$A,0)):INDEX('Feuille 1'!$E:$E,MATCH(A232,'Feuille 1'!$A:$A,0))),"")</f>
        <v/>
      </c>
      <c r="M232" s="17" t="str">
        <f t="shared" si="31"/>
        <v/>
      </c>
      <c r="N232" s="17" t="str">
        <f t="shared" si="32"/>
        <v/>
      </c>
      <c r="O232" s="17" t="str">
        <f t="shared" si="33"/>
        <v/>
      </c>
      <c r="P232" s="16" t="str">
        <f t="shared" si="34"/>
        <v/>
      </c>
      <c r="R232" s="7" t="str">
        <f t="shared" si="35"/>
        <v/>
      </c>
      <c r="T232"/>
    </row>
    <row r="233" spans="1:20" x14ac:dyDescent="0.3">
      <c r="A233" s="8">
        <f>DATEVALUE(MID(B233,1,10))+(IF(RIGHT(B233,2)="PM",12,0)+MID(B233,12,2))/24</f>
        <v>43895.125</v>
      </c>
      <c r="B233" s="3" t="s">
        <v>401</v>
      </c>
      <c r="C233" s="3">
        <v>8919.89</v>
      </c>
      <c r="D233" s="16"/>
      <c r="E233" s="16" t="str">
        <f>IF(D233&lt;&gt;"",VLOOKUP(A233,'Feuille 1'!$A:$H,3,0),"")</f>
        <v/>
      </c>
      <c r="F233" s="16" t="str">
        <f>IF(D233&lt;&gt;"",VLOOKUP(A233+1,'Feuille 1'!$A:$H,3,0),"")</f>
        <v/>
      </c>
      <c r="G233" s="17" t="str">
        <f t="shared" si="27"/>
        <v/>
      </c>
      <c r="H233" s="16" t="str">
        <f t="shared" si="28"/>
        <v/>
      </c>
      <c r="I233" s="16" t="str">
        <f t="shared" si="29"/>
        <v/>
      </c>
      <c r="J233" s="16" t="str">
        <f t="shared" si="30"/>
        <v/>
      </c>
      <c r="K233" s="16" t="str">
        <f>IF(D233&lt;&gt;"",MAX(INDEX('Feuille 1'!$D:$D,MATCH(A233+23/24,'Feuille 1'!$A:$A,0)):INDEX('Feuille 1'!$D:$D,MATCH(A233,'Feuille 1'!$A:$A,0))),"")</f>
        <v/>
      </c>
      <c r="L233" s="16" t="str">
        <f>IF(D233&lt;&gt;"",MIN(INDEX('Feuille 1'!$E:$E,MATCH(A233+23/24,'Feuille 1'!$A:$A,0)):INDEX('Feuille 1'!$E:$E,MATCH(A233,'Feuille 1'!$A:$A,0))),"")</f>
        <v/>
      </c>
      <c r="M233" s="17" t="str">
        <f t="shared" si="31"/>
        <v/>
      </c>
      <c r="N233" s="17" t="str">
        <f t="shared" si="32"/>
        <v/>
      </c>
      <c r="O233" s="17" t="str">
        <f t="shared" si="33"/>
        <v/>
      </c>
      <c r="P233" s="16" t="str">
        <f t="shared" si="34"/>
        <v/>
      </c>
      <c r="R233" s="7" t="str">
        <f t="shared" si="35"/>
        <v/>
      </c>
      <c r="T233"/>
    </row>
    <row r="234" spans="1:20" x14ac:dyDescent="0.3">
      <c r="A234" s="8">
        <f>DATEVALUE(MID(B234,1,10))+(IF(RIGHT(B234,2)="PM",12,0)+MID(B234,12,2))/24</f>
        <v>43895.083333333336</v>
      </c>
      <c r="B234" s="3" t="s">
        <v>402</v>
      </c>
      <c r="C234" s="3">
        <v>8873.42</v>
      </c>
      <c r="D234" s="16"/>
      <c r="E234" s="16" t="str">
        <f>IF(D234&lt;&gt;"",VLOOKUP(A234,'Feuille 1'!$A:$H,3,0),"")</f>
        <v/>
      </c>
      <c r="F234" s="16" t="str">
        <f>IF(D234&lt;&gt;"",VLOOKUP(A234+1,'Feuille 1'!$A:$H,3,0),"")</f>
        <v/>
      </c>
      <c r="G234" s="17" t="str">
        <f t="shared" si="27"/>
        <v/>
      </c>
      <c r="H234" s="16" t="str">
        <f t="shared" si="28"/>
        <v/>
      </c>
      <c r="I234" s="16" t="str">
        <f t="shared" si="29"/>
        <v/>
      </c>
      <c r="J234" s="16" t="str">
        <f t="shared" si="30"/>
        <v/>
      </c>
      <c r="K234" s="16" t="str">
        <f>IF(D234&lt;&gt;"",MAX(INDEX('Feuille 1'!$D:$D,MATCH(A234+23/24,'Feuille 1'!$A:$A,0)):INDEX('Feuille 1'!$D:$D,MATCH(A234,'Feuille 1'!$A:$A,0))),"")</f>
        <v/>
      </c>
      <c r="L234" s="16" t="str">
        <f>IF(D234&lt;&gt;"",MIN(INDEX('Feuille 1'!$E:$E,MATCH(A234+23/24,'Feuille 1'!$A:$A,0)):INDEX('Feuille 1'!$E:$E,MATCH(A234,'Feuille 1'!$A:$A,0))),"")</f>
        <v/>
      </c>
      <c r="M234" s="17" t="str">
        <f t="shared" si="31"/>
        <v/>
      </c>
      <c r="N234" s="17" t="str">
        <f t="shared" si="32"/>
        <v/>
      </c>
      <c r="O234" s="17" t="str">
        <f t="shared" si="33"/>
        <v/>
      </c>
      <c r="P234" s="16" t="str">
        <f t="shared" si="34"/>
        <v/>
      </c>
      <c r="R234" s="7" t="str">
        <f t="shared" si="35"/>
        <v/>
      </c>
      <c r="T234"/>
    </row>
    <row r="235" spans="1:20" x14ac:dyDescent="0.3">
      <c r="A235" s="8">
        <f>DATEVALUE(MID(B235,1,10))+(IF(RIGHT(B235,2)="PM",12,0)+MID(B235,12,2))/24</f>
        <v>43895.041666666664</v>
      </c>
      <c r="B235" s="3" t="s">
        <v>403</v>
      </c>
      <c r="C235" s="3">
        <v>8859.7099999999991</v>
      </c>
      <c r="D235" s="16"/>
      <c r="E235" s="16" t="str">
        <f>IF(D235&lt;&gt;"",VLOOKUP(A235,'Feuille 1'!$A:$H,3,0),"")</f>
        <v/>
      </c>
      <c r="F235" s="16" t="str">
        <f>IF(D235&lt;&gt;"",VLOOKUP(A235+1,'Feuille 1'!$A:$H,3,0),"")</f>
        <v/>
      </c>
      <c r="G235" s="17" t="str">
        <f t="shared" si="27"/>
        <v/>
      </c>
      <c r="H235" s="16" t="str">
        <f t="shared" si="28"/>
        <v/>
      </c>
      <c r="I235" s="16" t="str">
        <f t="shared" si="29"/>
        <v/>
      </c>
      <c r="J235" s="16" t="str">
        <f t="shared" si="30"/>
        <v/>
      </c>
      <c r="K235" s="16" t="str">
        <f>IF(D235&lt;&gt;"",MAX(INDEX('Feuille 1'!$D:$D,MATCH(A235+23/24,'Feuille 1'!$A:$A,0)):INDEX('Feuille 1'!$D:$D,MATCH(A235,'Feuille 1'!$A:$A,0))),"")</f>
        <v/>
      </c>
      <c r="L235" s="16" t="str">
        <f>IF(D235&lt;&gt;"",MIN(INDEX('Feuille 1'!$E:$E,MATCH(A235+23/24,'Feuille 1'!$A:$A,0)):INDEX('Feuille 1'!$E:$E,MATCH(A235,'Feuille 1'!$A:$A,0))),"")</f>
        <v/>
      </c>
      <c r="M235" s="17" t="str">
        <f t="shared" si="31"/>
        <v/>
      </c>
      <c r="N235" s="17" t="str">
        <f t="shared" si="32"/>
        <v/>
      </c>
      <c r="O235" s="17" t="str">
        <f t="shared" si="33"/>
        <v/>
      </c>
      <c r="P235" s="16" t="str">
        <f t="shared" si="34"/>
        <v/>
      </c>
      <c r="R235" s="7" t="str">
        <f t="shared" si="35"/>
        <v/>
      </c>
      <c r="T235"/>
    </row>
    <row r="236" spans="1:20" x14ac:dyDescent="0.3">
      <c r="A236" s="8">
        <f>DATEVALUE(MID(B236,1,10))+(IF(RIGHT(B236,2)="PM",12,0)+MID(B236,12,2))/24</f>
        <v>43895.5</v>
      </c>
      <c r="B236" s="3" t="s">
        <v>404</v>
      </c>
      <c r="C236" s="3">
        <v>8750.8700000000008</v>
      </c>
      <c r="D236" s="16"/>
      <c r="E236" s="16" t="str">
        <f>IF(D236&lt;&gt;"",VLOOKUP(A236,'Feuille 1'!$A:$H,3,0),"")</f>
        <v/>
      </c>
      <c r="F236" s="16" t="str">
        <f>IF(D236&lt;&gt;"",VLOOKUP(A236+1,'Feuille 1'!$A:$H,3,0),"")</f>
        <v/>
      </c>
      <c r="G236" s="17" t="str">
        <f t="shared" si="27"/>
        <v/>
      </c>
      <c r="H236" s="16" t="str">
        <f t="shared" si="28"/>
        <v/>
      </c>
      <c r="I236" s="16" t="str">
        <f t="shared" si="29"/>
        <v/>
      </c>
      <c r="J236" s="16" t="str">
        <f t="shared" si="30"/>
        <v/>
      </c>
      <c r="K236" s="16" t="str">
        <f>IF(D236&lt;&gt;"",MAX(INDEX('Feuille 1'!$D:$D,MATCH(A236+23/24,'Feuille 1'!$A:$A,0)):INDEX('Feuille 1'!$D:$D,MATCH(A236,'Feuille 1'!$A:$A,0))),"")</f>
        <v/>
      </c>
      <c r="L236" s="16" t="str">
        <f>IF(D236&lt;&gt;"",MIN(INDEX('Feuille 1'!$E:$E,MATCH(A236+23/24,'Feuille 1'!$A:$A,0)):INDEX('Feuille 1'!$E:$E,MATCH(A236,'Feuille 1'!$A:$A,0))),"")</f>
        <v/>
      </c>
      <c r="M236" s="17" t="str">
        <f t="shared" si="31"/>
        <v/>
      </c>
      <c r="N236" s="17" t="str">
        <f t="shared" si="32"/>
        <v/>
      </c>
      <c r="O236" s="17" t="str">
        <f t="shared" si="33"/>
        <v/>
      </c>
      <c r="P236" s="16" t="str">
        <f t="shared" si="34"/>
        <v/>
      </c>
      <c r="R236" s="7" t="str">
        <f t="shared" si="35"/>
        <v/>
      </c>
      <c r="T236"/>
    </row>
    <row r="237" spans="1:20" x14ac:dyDescent="0.3">
      <c r="A237" s="8">
        <f>DATEVALUE(MID(B237,1,10))+(IF(RIGHT(B237,2)="PM",12,0)+MID(B237,12,2))/24</f>
        <v>43894.958333333336</v>
      </c>
      <c r="B237" s="3" t="s">
        <v>405</v>
      </c>
      <c r="C237" s="3">
        <v>8744.35</v>
      </c>
      <c r="D237" s="16"/>
      <c r="E237" s="16" t="str">
        <f>IF(D237&lt;&gt;"",VLOOKUP(A237,'Feuille 1'!$A:$H,3,0),"")</f>
        <v/>
      </c>
      <c r="F237" s="16" t="str">
        <f>IF(D237&lt;&gt;"",VLOOKUP(A237+1,'Feuille 1'!$A:$H,3,0),"")</f>
        <v/>
      </c>
      <c r="G237" s="17" t="str">
        <f t="shared" si="27"/>
        <v/>
      </c>
      <c r="H237" s="16" t="str">
        <f t="shared" si="28"/>
        <v/>
      </c>
      <c r="I237" s="16" t="str">
        <f t="shared" si="29"/>
        <v/>
      </c>
      <c r="J237" s="16" t="str">
        <f t="shared" si="30"/>
        <v/>
      </c>
      <c r="K237" s="16" t="str">
        <f>IF(D237&lt;&gt;"",MAX(INDEX('Feuille 1'!$D:$D,MATCH(A237+23/24,'Feuille 1'!$A:$A,0)):INDEX('Feuille 1'!$D:$D,MATCH(A237,'Feuille 1'!$A:$A,0))),"")</f>
        <v/>
      </c>
      <c r="L237" s="16" t="str">
        <f>IF(D237&lt;&gt;"",MIN(INDEX('Feuille 1'!$E:$E,MATCH(A237+23/24,'Feuille 1'!$A:$A,0)):INDEX('Feuille 1'!$E:$E,MATCH(A237,'Feuille 1'!$A:$A,0))),"")</f>
        <v/>
      </c>
      <c r="M237" s="17" t="str">
        <f t="shared" si="31"/>
        <v/>
      </c>
      <c r="N237" s="17" t="str">
        <f t="shared" si="32"/>
        <v/>
      </c>
      <c r="O237" s="17" t="str">
        <f t="shared" si="33"/>
        <v/>
      </c>
      <c r="P237" s="16" t="str">
        <f t="shared" si="34"/>
        <v/>
      </c>
      <c r="R237" s="7" t="str">
        <f t="shared" si="35"/>
        <v/>
      </c>
      <c r="T237"/>
    </row>
    <row r="238" spans="1:20" x14ac:dyDescent="0.3">
      <c r="A238" s="8">
        <f>DATEVALUE(MID(B238,1,10))+(IF(RIGHT(B238,2)="PM",12,0)+MID(B238,12,2))/24</f>
        <v>43894.916666666664</v>
      </c>
      <c r="B238" s="3" t="s">
        <v>406</v>
      </c>
      <c r="C238" s="3">
        <v>8724.52</v>
      </c>
      <c r="D238" s="16"/>
      <c r="E238" s="16" t="str">
        <f>IF(D238&lt;&gt;"",VLOOKUP(A238,'Feuille 1'!$A:$H,3,0),"")</f>
        <v/>
      </c>
      <c r="F238" s="16" t="str">
        <f>IF(D238&lt;&gt;"",VLOOKUP(A238+1,'Feuille 1'!$A:$H,3,0),"")</f>
        <v/>
      </c>
      <c r="G238" s="17" t="str">
        <f t="shared" si="27"/>
        <v/>
      </c>
      <c r="H238" s="16" t="str">
        <f t="shared" si="28"/>
        <v/>
      </c>
      <c r="I238" s="16" t="str">
        <f t="shared" si="29"/>
        <v/>
      </c>
      <c r="J238" s="16" t="str">
        <f t="shared" si="30"/>
        <v/>
      </c>
      <c r="K238" s="16" t="str">
        <f>IF(D238&lt;&gt;"",MAX(INDEX('Feuille 1'!$D:$D,MATCH(A238+23/24,'Feuille 1'!$A:$A,0)):INDEX('Feuille 1'!$D:$D,MATCH(A238,'Feuille 1'!$A:$A,0))),"")</f>
        <v/>
      </c>
      <c r="L238" s="16" t="str">
        <f>IF(D238&lt;&gt;"",MIN(INDEX('Feuille 1'!$E:$E,MATCH(A238+23/24,'Feuille 1'!$A:$A,0)):INDEX('Feuille 1'!$E:$E,MATCH(A238,'Feuille 1'!$A:$A,0))),"")</f>
        <v/>
      </c>
      <c r="M238" s="17" t="str">
        <f t="shared" si="31"/>
        <v/>
      </c>
      <c r="N238" s="17" t="str">
        <f t="shared" si="32"/>
        <v/>
      </c>
      <c r="O238" s="17" t="str">
        <f t="shared" si="33"/>
        <v/>
      </c>
      <c r="P238" s="16" t="str">
        <f t="shared" si="34"/>
        <v/>
      </c>
      <c r="R238" s="7" t="str">
        <f t="shared" si="35"/>
        <v/>
      </c>
      <c r="T238"/>
    </row>
    <row r="239" spans="1:20" x14ac:dyDescent="0.3">
      <c r="A239" s="8">
        <f>DATEVALUE(MID(B239,1,10))+(IF(RIGHT(B239,2)="PM",12,0)+MID(B239,12,2))/24</f>
        <v>43894.875</v>
      </c>
      <c r="B239" s="3" t="s">
        <v>407</v>
      </c>
      <c r="C239" s="3">
        <v>8702.85</v>
      </c>
      <c r="D239" s="16"/>
      <c r="E239" s="16" t="str">
        <f>IF(D239&lt;&gt;"",VLOOKUP(A239,'Feuille 1'!$A:$H,3,0),"")</f>
        <v/>
      </c>
      <c r="F239" s="16" t="str">
        <f>IF(D239&lt;&gt;"",VLOOKUP(A239+1,'Feuille 1'!$A:$H,3,0),"")</f>
        <v/>
      </c>
      <c r="G239" s="17" t="str">
        <f t="shared" si="27"/>
        <v/>
      </c>
      <c r="H239" s="16" t="str">
        <f t="shared" si="28"/>
        <v/>
      </c>
      <c r="I239" s="16" t="str">
        <f t="shared" si="29"/>
        <v/>
      </c>
      <c r="J239" s="16" t="str">
        <f t="shared" si="30"/>
        <v/>
      </c>
      <c r="K239" s="16" t="str">
        <f>IF(D239&lt;&gt;"",MAX(INDEX('Feuille 1'!$D:$D,MATCH(A239+23/24,'Feuille 1'!$A:$A,0)):INDEX('Feuille 1'!$D:$D,MATCH(A239,'Feuille 1'!$A:$A,0))),"")</f>
        <v/>
      </c>
      <c r="L239" s="16" t="str">
        <f>IF(D239&lt;&gt;"",MIN(INDEX('Feuille 1'!$E:$E,MATCH(A239+23/24,'Feuille 1'!$A:$A,0)):INDEX('Feuille 1'!$E:$E,MATCH(A239,'Feuille 1'!$A:$A,0))),"")</f>
        <v/>
      </c>
      <c r="M239" s="17" t="str">
        <f t="shared" si="31"/>
        <v/>
      </c>
      <c r="N239" s="17" t="str">
        <f t="shared" si="32"/>
        <v/>
      </c>
      <c r="O239" s="17" t="str">
        <f t="shared" si="33"/>
        <v/>
      </c>
      <c r="P239" s="16" t="str">
        <f t="shared" si="34"/>
        <v/>
      </c>
      <c r="R239" s="7" t="str">
        <f t="shared" si="35"/>
        <v/>
      </c>
      <c r="T239"/>
    </row>
    <row r="240" spans="1:20" x14ac:dyDescent="0.3">
      <c r="A240" s="8">
        <f>DATEVALUE(MID(B240,1,10))+(IF(RIGHT(B240,2)="PM",12,0)+MID(B240,12,2))/24</f>
        <v>43894.833333333336</v>
      </c>
      <c r="B240" s="3" t="s">
        <v>408</v>
      </c>
      <c r="C240" s="3">
        <v>8739.58</v>
      </c>
      <c r="D240" s="16"/>
      <c r="E240" s="16" t="str">
        <f>IF(D240&lt;&gt;"",VLOOKUP(A240,'Feuille 1'!$A:$H,3,0),"")</f>
        <v/>
      </c>
      <c r="F240" s="16" t="str">
        <f>IF(D240&lt;&gt;"",VLOOKUP(A240+1,'Feuille 1'!$A:$H,3,0),"")</f>
        <v/>
      </c>
      <c r="G240" s="17" t="str">
        <f t="shared" si="27"/>
        <v/>
      </c>
      <c r="H240" s="16" t="str">
        <f t="shared" si="28"/>
        <v/>
      </c>
      <c r="I240" s="16" t="str">
        <f t="shared" si="29"/>
        <v/>
      </c>
      <c r="J240" s="16" t="str">
        <f t="shared" si="30"/>
        <v/>
      </c>
      <c r="K240" s="16" t="str">
        <f>IF(D240&lt;&gt;"",MAX(INDEX('Feuille 1'!$D:$D,MATCH(A240+23/24,'Feuille 1'!$A:$A,0)):INDEX('Feuille 1'!$D:$D,MATCH(A240,'Feuille 1'!$A:$A,0))),"")</f>
        <v/>
      </c>
      <c r="L240" s="16" t="str">
        <f>IF(D240&lt;&gt;"",MIN(INDEX('Feuille 1'!$E:$E,MATCH(A240+23/24,'Feuille 1'!$A:$A,0)):INDEX('Feuille 1'!$E:$E,MATCH(A240,'Feuille 1'!$A:$A,0))),"")</f>
        <v/>
      </c>
      <c r="M240" s="17" t="str">
        <f t="shared" si="31"/>
        <v/>
      </c>
      <c r="N240" s="17" t="str">
        <f t="shared" si="32"/>
        <v/>
      </c>
      <c r="O240" s="17" t="str">
        <f t="shared" si="33"/>
        <v/>
      </c>
      <c r="P240" s="16" t="str">
        <f t="shared" si="34"/>
        <v/>
      </c>
      <c r="R240" s="7" t="str">
        <f t="shared" si="35"/>
        <v/>
      </c>
      <c r="T240"/>
    </row>
    <row r="241" spans="1:20" x14ac:dyDescent="0.3">
      <c r="A241" s="8">
        <f>DATEVALUE(MID(B241,1,10))+(IF(RIGHT(B241,2)="PM",12,0)+MID(B241,12,2))/24</f>
        <v>43894.791666666664</v>
      </c>
      <c r="B241" s="3" t="s">
        <v>409</v>
      </c>
      <c r="C241" s="3">
        <v>8718.2800000000007</v>
      </c>
      <c r="D241" s="16"/>
      <c r="E241" s="16" t="str">
        <f>IF(D241&lt;&gt;"",VLOOKUP(A241,'Feuille 1'!$A:$H,3,0),"")</f>
        <v/>
      </c>
      <c r="F241" s="16" t="str">
        <f>IF(D241&lt;&gt;"",VLOOKUP(A241+1,'Feuille 1'!$A:$H,3,0),"")</f>
        <v/>
      </c>
      <c r="G241" s="17" t="str">
        <f t="shared" si="27"/>
        <v/>
      </c>
      <c r="H241" s="16" t="str">
        <f t="shared" si="28"/>
        <v/>
      </c>
      <c r="I241" s="16" t="str">
        <f t="shared" si="29"/>
        <v/>
      </c>
      <c r="J241" s="16" t="str">
        <f t="shared" si="30"/>
        <v/>
      </c>
      <c r="K241" s="16" t="str">
        <f>IF(D241&lt;&gt;"",MAX(INDEX('Feuille 1'!$D:$D,MATCH(A241+23/24,'Feuille 1'!$A:$A,0)):INDEX('Feuille 1'!$D:$D,MATCH(A241,'Feuille 1'!$A:$A,0))),"")</f>
        <v/>
      </c>
      <c r="L241" s="16" t="str">
        <f>IF(D241&lt;&gt;"",MIN(INDEX('Feuille 1'!$E:$E,MATCH(A241+23/24,'Feuille 1'!$A:$A,0)):INDEX('Feuille 1'!$E:$E,MATCH(A241,'Feuille 1'!$A:$A,0))),"")</f>
        <v/>
      </c>
      <c r="M241" s="17" t="str">
        <f t="shared" si="31"/>
        <v/>
      </c>
      <c r="N241" s="17" t="str">
        <f t="shared" si="32"/>
        <v/>
      </c>
      <c r="O241" s="17" t="str">
        <f t="shared" si="33"/>
        <v/>
      </c>
      <c r="P241" s="16" t="str">
        <f t="shared" si="34"/>
        <v/>
      </c>
      <c r="R241" s="7" t="str">
        <f t="shared" si="35"/>
        <v/>
      </c>
      <c r="T241"/>
    </row>
    <row r="242" spans="1:20" x14ac:dyDescent="0.3">
      <c r="A242" s="8">
        <f>DATEVALUE(MID(B242,1,10))+(IF(RIGHT(B242,2)="PM",12,0)+MID(B242,12,2))/24</f>
        <v>43894.75</v>
      </c>
      <c r="B242" s="3" t="s">
        <v>410</v>
      </c>
      <c r="C242" s="3">
        <v>8723</v>
      </c>
      <c r="D242" s="16"/>
      <c r="E242" s="16" t="str">
        <f>IF(D242&lt;&gt;"",VLOOKUP(A242,'Feuille 1'!$A:$H,3,0),"")</f>
        <v/>
      </c>
      <c r="F242" s="16" t="str">
        <f>IF(D242&lt;&gt;"",VLOOKUP(A242+1,'Feuille 1'!$A:$H,3,0),"")</f>
        <v/>
      </c>
      <c r="G242" s="17" t="str">
        <f t="shared" si="27"/>
        <v/>
      </c>
      <c r="H242" s="16" t="str">
        <f t="shared" si="28"/>
        <v/>
      </c>
      <c r="I242" s="16" t="str">
        <f t="shared" si="29"/>
        <v/>
      </c>
      <c r="J242" s="16" t="str">
        <f t="shared" si="30"/>
        <v/>
      </c>
      <c r="K242" s="16" t="str">
        <f>IF(D242&lt;&gt;"",MAX(INDEX('Feuille 1'!$D:$D,MATCH(A242+23/24,'Feuille 1'!$A:$A,0)):INDEX('Feuille 1'!$D:$D,MATCH(A242,'Feuille 1'!$A:$A,0))),"")</f>
        <v/>
      </c>
      <c r="L242" s="16" t="str">
        <f>IF(D242&lt;&gt;"",MIN(INDEX('Feuille 1'!$E:$E,MATCH(A242+23/24,'Feuille 1'!$A:$A,0)):INDEX('Feuille 1'!$E:$E,MATCH(A242,'Feuille 1'!$A:$A,0))),"")</f>
        <v/>
      </c>
      <c r="M242" s="17" t="str">
        <f t="shared" si="31"/>
        <v/>
      </c>
      <c r="N242" s="17" t="str">
        <f t="shared" si="32"/>
        <v/>
      </c>
      <c r="O242" s="17" t="str">
        <f t="shared" si="33"/>
        <v/>
      </c>
      <c r="P242" s="16" t="str">
        <f t="shared" si="34"/>
        <v/>
      </c>
      <c r="R242" s="7" t="str">
        <f t="shared" si="35"/>
        <v/>
      </c>
      <c r="T242"/>
    </row>
    <row r="243" spans="1:20" x14ac:dyDescent="0.3">
      <c r="A243" s="8">
        <f>DATEVALUE(MID(B243,1,10))+(IF(RIGHT(B243,2)="PM",12,0)+MID(B243,12,2))/24</f>
        <v>43894.708333333336</v>
      </c>
      <c r="B243" s="3" t="s">
        <v>411</v>
      </c>
      <c r="C243" s="3">
        <v>8715.5</v>
      </c>
      <c r="D243" s="16"/>
      <c r="E243" s="16" t="str">
        <f>IF(D243&lt;&gt;"",VLOOKUP(A243,'Feuille 1'!$A:$H,3,0),"")</f>
        <v/>
      </c>
      <c r="F243" s="16" t="str">
        <f>IF(D243&lt;&gt;"",VLOOKUP(A243+1,'Feuille 1'!$A:$H,3,0),"")</f>
        <v/>
      </c>
      <c r="G243" s="17" t="str">
        <f t="shared" si="27"/>
        <v/>
      </c>
      <c r="H243" s="16" t="str">
        <f t="shared" si="28"/>
        <v/>
      </c>
      <c r="I243" s="16" t="str">
        <f t="shared" si="29"/>
        <v/>
      </c>
      <c r="J243" s="16" t="str">
        <f t="shared" si="30"/>
        <v/>
      </c>
      <c r="K243" s="16" t="str">
        <f>IF(D243&lt;&gt;"",MAX(INDEX('Feuille 1'!$D:$D,MATCH(A243+23/24,'Feuille 1'!$A:$A,0)):INDEX('Feuille 1'!$D:$D,MATCH(A243,'Feuille 1'!$A:$A,0))),"")</f>
        <v/>
      </c>
      <c r="L243" s="16" t="str">
        <f>IF(D243&lt;&gt;"",MIN(INDEX('Feuille 1'!$E:$E,MATCH(A243+23/24,'Feuille 1'!$A:$A,0)):INDEX('Feuille 1'!$E:$E,MATCH(A243,'Feuille 1'!$A:$A,0))),"")</f>
        <v/>
      </c>
      <c r="M243" s="17" t="str">
        <f t="shared" si="31"/>
        <v/>
      </c>
      <c r="N243" s="17" t="str">
        <f t="shared" si="32"/>
        <v/>
      </c>
      <c r="O243" s="17" t="str">
        <f t="shared" si="33"/>
        <v/>
      </c>
      <c r="P243" s="16" t="str">
        <f t="shared" si="34"/>
        <v/>
      </c>
      <c r="R243" s="7" t="str">
        <f t="shared" si="35"/>
        <v/>
      </c>
      <c r="T243"/>
    </row>
    <row r="244" spans="1:20" x14ac:dyDescent="0.3">
      <c r="A244" s="8">
        <f>DATEVALUE(MID(B244,1,10))+(IF(RIGHT(B244,2)="PM",12,0)+MID(B244,12,2))/24</f>
        <v>43894.666666666664</v>
      </c>
      <c r="B244" s="3" t="s">
        <v>412</v>
      </c>
      <c r="C244" s="3">
        <v>8700</v>
      </c>
      <c r="D244" s="16"/>
      <c r="E244" s="16" t="str">
        <f>IF(D244&lt;&gt;"",VLOOKUP(A244,'Feuille 1'!$A:$H,3,0),"")</f>
        <v/>
      </c>
      <c r="F244" s="16" t="str">
        <f>IF(D244&lt;&gt;"",VLOOKUP(A244+1,'Feuille 1'!$A:$H,3,0),"")</f>
        <v/>
      </c>
      <c r="G244" s="17" t="str">
        <f t="shared" si="27"/>
        <v/>
      </c>
      <c r="H244" s="16" t="str">
        <f t="shared" si="28"/>
        <v/>
      </c>
      <c r="I244" s="16" t="str">
        <f t="shared" si="29"/>
        <v/>
      </c>
      <c r="J244" s="16" t="str">
        <f t="shared" si="30"/>
        <v/>
      </c>
      <c r="K244" s="16" t="str">
        <f>IF(D244&lt;&gt;"",MAX(INDEX('Feuille 1'!$D:$D,MATCH(A244+23/24,'Feuille 1'!$A:$A,0)):INDEX('Feuille 1'!$D:$D,MATCH(A244,'Feuille 1'!$A:$A,0))),"")</f>
        <v/>
      </c>
      <c r="L244" s="16" t="str">
        <f>IF(D244&lt;&gt;"",MIN(INDEX('Feuille 1'!$E:$E,MATCH(A244+23/24,'Feuille 1'!$A:$A,0)):INDEX('Feuille 1'!$E:$E,MATCH(A244,'Feuille 1'!$A:$A,0))),"")</f>
        <v/>
      </c>
      <c r="M244" s="17" t="str">
        <f t="shared" si="31"/>
        <v/>
      </c>
      <c r="N244" s="17" t="str">
        <f t="shared" si="32"/>
        <v/>
      </c>
      <c r="O244" s="17" t="str">
        <f t="shared" si="33"/>
        <v/>
      </c>
      <c r="P244" s="16" t="str">
        <f t="shared" si="34"/>
        <v/>
      </c>
      <c r="R244" s="7" t="str">
        <f t="shared" si="35"/>
        <v/>
      </c>
      <c r="T244"/>
    </row>
    <row r="245" spans="1:20" x14ac:dyDescent="0.3">
      <c r="A245" s="8">
        <f>DATEVALUE(MID(B245,1,10))+(IF(RIGHT(B245,2)="PM",12,0)+MID(B245,12,2))/24</f>
        <v>43894.625</v>
      </c>
      <c r="B245" s="3" t="s">
        <v>413</v>
      </c>
      <c r="C245" s="3">
        <v>8722.75</v>
      </c>
      <c r="D245" s="16"/>
      <c r="E245" s="16" t="str">
        <f>IF(D245&lt;&gt;"",VLOOKUP(A245,'Feuille 1'!$A:$H,3,0),"")</f>
        <v/>
      </c>
      <c r="F245" s="16" t="str">
        <f>IF(D245&lt;&gt;"",VLOOKUP(A245+1,'Feuille 1'!$A:$H,3,0),"")</f>
        <v/>
      </c>
      <c r="G245" s="17" t="str">
        <f t="shared" si="27"/>
        <v/>
      </c>
      <c r="H245" s="16" t="str">
        <f t="shared" si="28"/>
        <v/>
      </c>
      <c r="I245" s="16" t="str">
        <f t="shared" si="29"/>
        <v/>
      </c>
      <c r="J245" s="16" t="str">
        <f t="shared" si="30"/>
        <v/>
      </c>
      <c r="K245" s="16" t="str">
        <f>IF(D245&lt;&gt;"",MAX(INDEX('Feuille 1'!$D:$D,MATCH(A245+23/24,'Feuille 1'!$A:$A,0)):INDEX('Feuille 1'!$D:$D,MATCH(A245,'Feuille 1'!$A:$A,0))),"")</f>
        <v/>
      </c>
      <c r="L245" s="16" t="str">
        <f>IF(D245&lt;&gt;"",MIN(INDEX('Feuille 1'!$E:$E,MATCH(A245+23/24,'Feuille 1'!$A:$A,0)):INDEX('Feuille 1'!$E:$E,MATCH(A245,'Feuille 1'!$A:$A,0))),"")</f>
        <v/>
      </c>
      <c r="M245" s="17" t="str">
        <f t="shared" si="31"/>
        <v/>
      </c>
      <c r="N245" s="17" t="str">
        <f t="shared" si="32"/>
        <v/>
      </c>
      <c r="O245" s="17" t="str">
        <f t="shared" si="33"/>
        <v/>
      </c>
      <c r="P245" s="16" t="str">
        <f t="shared" si="34"/>
        <v/>
      </c>
      <c r="R245" s="7" t="str">
        <f t="shared" si="35"/>
        <v/>
      </c>
      <c r="T245"/>
    </row>
    <row r="246" spans="1:20" x14ac:dyDescent="0.3">
      <c r="A246" s="8">
        <f>DATEVALUE(MID(B246,1,10))+(IF(RIGHT(B246,2)="PM",12,0)+MID(B246,12,2))/24</f>
        <v>43894.583333333336</v>
      </c>
      <c r="B246" s="3" t="s">
        <v>414</v>
      </c>
      <c r="C246" s="3">
        <v>8756.4500000000007</v>
      </c>
      <c r="D246" s="16"/>
      <c r="E246" s="16" t="str">
        <f>IF(D246&lt;&gt;"",VLOOKUP(A246,'Feuille 1'!$A:$H,3,0),"")</f>
        <v/>
      </c>
      <c r="F246" s="16" t="str">
        <f>IF(D246&lt;&gt;"",VLOOKUP(A246+1,'Feuille 1'!$A:$H,3,0),"")</f>
        <v/>
      </c>
      <c r="G246" s="17" t="str">
        <f t="shared" si="27"/>
        <v/>
      </c>
      <c r="H246" s="16" t="str">
        <f t="shared" si="28"/>
        <v/>
      </c>
      <c r="I246" s="16" t="str">
        <f t="shared" si="29"/>
        <v/>
      </c>
      <c r="J246" s="16" t="str">
        <f t="shared" si="30"/>
        <v/>
      </c>
      <c r="K246" s="16" t="str">
        <f>IF(D246&lt;&gt;"",MAX(INDEX('Feuille 1'!$D:$D,MATCH(A246+23/24,'Feuille 1'!$A:$A,0)):INDEX('Feuille 1'!$D:$D,MATCH(A246,'Feuille 1'!$A:$A,0))),"")</f>
        <v/>
      </c>
      <c r="L246" s="16" t="str">
        <f>IF(D246&lt;&gt;"",MIN(INDEX('Feuille 1'!$E:$E,MATCH(A246+23/24,'Feuille 1'!$A:$A,0)):INDEX('Feuille 1'!$E:$E,MATCH(A246,'Feuille 1'!$A:$A,0))),"")</f>
        <v/>
      </c>
      <c r="M246" s="17" t="str">
        <f t="shared" si="31"/>
        <v/>
      </c>
      <c r="N246" s="17" t="str">
        <f t="shared" si="32"/>
        <v/>
      </c>
      <c r="O246" s="17" t="str">
        <f t="shared" si="33"/>
        <v/>
      </c>
      <c r="P246" s="16" t="str">
        <f t="shared" si="34"/>
        <v/>
      </c>
      <c r="R246" s="7" t="str">
        <f t="shared" si="35"/>
        <v/>
      </c>
      <c r="T246"/>
    </row>
    <row r="247" spans="1:20" x14ac:dyDescent="0.3">
      <c r="A247" s="8">
        <f>DATEVALUE(MID(B247,1,10))+(IF(RIGHT(B247,2)="PM",12,0)+MID(B247,12,2))/24</f>
        <v>43894.541666666664</v>
      </c>
      <c r="B247" s="3" t="s">
        <v>415</v>
      </c>
      <c r="C247" s="3">
        <v>8731.18</v>
      </c>
      <c r="D247" s="16"/>
      <c r="E247" s="16" t="str">
        <f>IF(D247&lt;&gt;"",VLOOKUP(A247,'Feuille 1'!$A:$H,3,0),"")</f>
        <v/>
      </c>
      <c r="F247" s="16" t="str">
        <f>IF(D247&lt;&gt;"",VLOOKUP(A247+1,'Feuille 1'!$A:$H,3,0),"")</f>
        <v/>
      </c>
      <c r="G247" s="17" t="str">
        <f t="shared" si="27"/>
        <v/>
      </c>
      <c r="H247" s="16" t="str">
        <f t="shared" si="28"/>
        <v/>
      </c>
      <c r="I247" s="16" t="str">
        <f t="shared" si="29"/>
        <v/>
      </c>
      <c r="J247" s="16" t="str">
        <f t="shared" si="30"/>
        <v/>
      </c>
      <c r="K247" s="16" t="str">
        <f>IF(D247&lt;&gt;"",MAX(INDEX('Feuille 1'!$D:$D,MATCH(A247+23/24,'Feuille 1'!$A:$A,0)):INDEX('Feuille 1'!$D:$D,MATCH(A247,'Feuille 1'!$A:$A,0))),"")</f>
        <v/>
      </c>
      <c r="L247" s="16" t="str">
        <f>IF(D247&lt;&gt;"",MIN(INDEX('Feuille 1'!$E:$E,MATCH(A247+23/24,'Feuille 1'!$A:$A,0)):INDEX('Feuille 1'!$E:$E,MATCH(A247,'Feuille 1'!$A:$A,0))),"")</f>
        <v/>
      </c>
      <c r="M247" s="17" t="str">
        <f t="shared" si="31"/>
        <v/>
      </c>
      <c r="N247" s="17" t="str">
        <f t="shared" si="32"/>
        <v/>
      </c>
      <c r="O247" s="17" t="str">
        <f t="shared" si="33"/>
        <v/>
      </c>
      <c r="P247" s="16" t="str">
        <f t="shared" si="34"/>
        <v/>
      </c>
      <c r="R247" s="7" t="str">
        <f t="shared" si="35"/>
        <v/>
      </c>
      <c r="T247"/>
    </row>
    <row r="248" spans="1:20" x14ac:dyDescent="0.3">
      <c r="A248" s="8">
        <f>DATEVALUE(MID(B248,1,10))+(IF(RIGHT(B248,2)="PM",12,0)+MID(B248,12,2))/24</f>
        <v>43895</v>
      </c>
      <c r="B248" s="3" t="s">
        <v>416</v>
      </c>
      <c r="C248" s="3">
        <v>8717.1200000000008</v>
      </c>
      <c r="D248" s="16"/>
      <c r="E248" s="16" t="str">
        <f>IF(D248&lt;&gt;"",VLOOKUP(A248,'Feuille 1'!$A:$H,3,0),"")</f>
        <v/>
      </c>
      <c r="F248" s="16" t="str">
        <f>IF(D248&lt;&gt;"",VLOOKUP(A248+1,'Feuille 1'!$A:$H,3,0),"")</f>
        <v/>
      </c>
      <c r="G248" s="17" t="str">
        <f t="shared" si="27"/>
        <v/>
      </c>
      <c r="H248" s="16" t="str">
        <f t="shared" si="28"/>
        <v/>
      </c>
      <c r="I248" s="16" t="str">
        <f t="shared" si="29"/>
        <v/>
      </c>
      <c r="J248" s="16" t="str">
        <f t="shared" si="30"/>
        <v/>
      </c>
      <c r="K248" s="16" t="str">
        <f>IF(D248&lt;&gt;"",MAX(INDEX('Feuille 1'!$D:$D,MATCH(A248+23/24,'Feuille 1'!$A:$A,0)):INDEX('Feuille 1'!$D:$D,MATCH(A248,'Feuille 1'!$A:$A,0))),"")</f>
        <v/>
      </c>
      <c r="L248" s="16" t="str">
        <f>IF(D248&lt;&gt;"",MIN(INDEX('Feuille 1'!$E:$E,MATCH(A248+23/24,'Feuille 1'!$A:$A,0)):INDEX('Feuille 1'!$E:$E,MATCH(A248,'Feuille 1'!$A:$A,0))),"")</f>
        <v/>
      </c>
      <c r="M248" s="17" t="str">
        <f t="shared" si="31"/>
        <v/>
      </c>
      <c r="N248" s="17" t="str">
        <f t="shared" si="32"/>
        <v/>
      </c>
      <c r="O248" s="17" t="str">
        <f t="shared" si="33"/>
        <v/>
      </c>
      <c r="P248" s="16" t="str">
        <f t="shared" si="34"/>
        <v/>
      </c>
      <c r="R248" s="7" t="str">
        <f t="shared" si="35"/>
        <v/>
      </c>
      <c r="T248"/>
    </row>
    <row r="249" spans="1:20" x14ac:dyDescent="0.3">
      <c r="A249" s="8">
        <f>DATEVALUE(MID(B249,1,10))+(IF(RIGHT(B249,2)="PM",12,0)+MID(B249,12,2))/24</f>
        <v>43894.458333333336</v>
      </c>
      <c r="B249" s="3" t="s">
        <v>417</v>
      </c>
      <c r="C249" s="3">
        <v>8795.06</v>
      </c>
      <c r="D249" s="16"/>
      <c r="E249" s="16" t="str">
        <f>IF(D249&lt;&gt;"",VLOOKUP(A249,'Feuille 1'!$A:$H,3,0),"")</f>
        <v/>
      </c>
      <c r="F249" s="16" t="str">
        <f>IF(D249&lt;&gt;"",VLOOKUP(A249+1,'Feuille 1'!$A:$H,3,0),"")</f>
        <v/>
      </c>
      <c r="G249" s="17" t="str">
        <f t="shared" si="27"/>
        <v/>
      </c>
      <c r="H249" s="16" t="str">
        <f t="shared" si="28"/>
        <v/>
      </c>
      <c r="I249" s="16" t="str">
        <f t="shared" si="29"/>
        <v/>
      </c>
      <c r="J249" s="16" t="str">
        <f t="shared" si="30"/>
        <v/>
      </c>
      <c r="K249" s="16" t="str">
        <f>IF(D249&lt;&gt;"",MAX(INDEX('Feuille 1'!$D:$D,MATCH(A249+23/24,'Feuille 1'!$A:$A,0)):INDEX('Feuille 1'!$D:$D,MATCH(A249,'Feuille 1'!$A:$A,0))),"")</f>
        <v/>
      </c>
      <c r="L249" s="16" t="str">
        <f>IF(D249&lt;&gt;"",MIN(INDEX('Feuille 1'!$E:$E,MATCH(A249+23/24,'Feuille 1'!$A:$A,0)):INDEX('Feuille 1'!$E:$E,MATCH(A249,'Feuille 1'!$A:$A,0))),"")</f>
        <v/>
      </c>
      <c r="M249" s="17" t="str">
        <f t="shared" si="31"/>
        <v/>
      </c>
      <c r="N249" s="17" t="str">
        <f t="shared" si="32"/>
        <v/>
      </c>
      <c r="O249" s="17" t="str">
        <f t="shared" si="33"/>
        <v/>
      </c>
      <c r="P249" s="16" t="str">
        <f t="shared" si="34"/>
        <v/>
      </c>
      <c r="R249" s="7" t="str">
        <f t="shared" si="35"/>
        <v/>
      </c>
      <c r="T249"/>
    </row>
    <row r="250" spans="1:20" x14ac:dyDescent="0.3">
      <c r="A250" s="8">
        <f>DATEVALUE(MID(B250,1,10))+(IF(RIGHT(B250,2)="PM",12,0)+MID(B250,12,2))/24</f>
        <v>43894.416666666664</v>
      </c>
      <c r="B250" s="3" t="s">
        <v>418</v>
      </c>
      <c r="C250" s="3">
        <v>8795.06</v>
      </c>
      <c r="D250" s="16"/>
      <c r="E250" s="16" t="str">
        <f>IF(D250&lt;&gt;"",VLOOKUP(A250,'Feuille 1'!$A:$H,3,0),"")</f>
        <v/>
      </c>
      <c r="F250" s="16" t="str">
        <f>IF(D250&lt;&gt;"",VLOOKUP(A250+1,'Feuille 1'!$A:$H,3,0),"")</f>
        <v/>
      </c>
      <c r="G250" s="17" t="str">
        <f t="shared" si="27"/>
        <v/>
      </c>
      <c r="H250" s="16" t="str">
        <f t="shared" si="28"/>
        <v/>
      </c>
      <c r="I250" s="16" t="str">
        <f t="shared" si="29"/>
        <v/>
      </c>
      <c r="J250" s="16" t="str">
        <f t="shared" si="30"/>
        <v/>
      </c>
      <c r="K250" s="16" t="str">
        <f>IF(D250&lt;&gt;"",MAX(INDEX('Feuille 1'!$D:$D,MATCH(A250+23/24,'Feuille 1'!$A:$A,0)):INDEX('Feuille 1'!$D:$D,MATCH(A250,'Feuille 1'!$A:$A,0))),"")</f>
        <v/>
      </c>
      <c r="L250" s="16" t="str">
        <f>IF(D250&lt;&gt;"",MIN(INDEX('Feuille 1'!$E:$E,MATCH(A250+23/24,'Feuille 1'!$A:$A,0)):INDEX('Feuille 1'!$E:$E,MATCH(A250,'Feuille 1'!$A:$A,0))),"")</f>
        <v/>
      </c>
      <c r="M250" s="17" t="str">
        <f t="shared" si="31"/>
        <v/>
      </c>
      <c r="N250" s="17" t="str">
        <f t="shared" si="32"/>
        <v/>
      </c>
      <c r="O250" s="17" t="str">
        <f t="shared" si="33"/>
        <v/>
      </c>
      <c r="P250" s="16" t="str">
        <f t="shared" si="34"/>
        <v/>
      </c>
      <c r="R250" s="7" t="str">
        <f t="shared" si="35"/>
        <v/>
      </c>
      <c r="T250"/>
    </row>
    <row r="251" spans="1:20" x14ac:dyDescent="0.3">
      <c r="A251" s="8">
        <f>DATEVALUE(MID(B251,1,10))+(IF(RIGHT(B251,2)="PM",12,0)+MID(B251,12,2))/24</f>
        <v>43894.375</v>
      </c>
      <c r="B251" s="3" t="s">
        <v>419</v>
      </c>
      <c r="C251" s="3">
        <v>8818.86</v>
      </c>
      <c r="D251" s="16"/>
      <c r="E251" s="16" t="str">
        <f>IF(D251&lt;&gt;"",VLOOKUP(A251,'Feuille 1'!$A:$H,3,0),"")</f>
        <v/>
      </c>
      <c r="F251" s="16" t="str">
        <f>IF(D251&lt;&gt;"",VLOOKUP(A251+1,'Feuille 1'!$A:$H,3,0),"")</f>
        <v/>
      </c>
      <c r="G251" s="17" t="str">
        <f t="shared" si="27"/>
        <v/>
      </c>
      <c r="H251" s="16" t="str">
        <f t="shared" si="28"/>
        <v/>
      </c>
      <c r="I251" s="16" t="str">
        <f t="shared" si="29"/>
        <v/>
      </c>
      <c r="J251" s="16" t="str">
        <f t="shared" si="30"/>
        <v/>
      </c>
      <c r="K251" s="16" t="str">
        <f>IF(D251&lt;&gt;"",MAX(INDEX('Feuille 1'!$D:$D,MATCH(A251+23/24,'Feuille 1'!$A:$A,0)):INDEX('Feuille 1'!$D:$D,MATCH(A251,'Feuille 1'!$A:$A,0))),"")</f>
        <v/>
      </c>
      <c r="L251" s="16" t="str">
        <f>IF(D251&lt;&gt;"",MIN(INDEX('Feuille 1'!$E:$E,MATCH(A251+23/24,'Feuille 1'!$A:$A,0)):INDEX('Feuille 1'!$E:$E,MATCH(A251,'Feuille 1'!$A:$A,0))),"")</f>
        <v/>
      </c>
      <c r="M251" s="17" t="str">
        <f t="shared" si="31"/>
        <v/>
      </c>
      <c r="N251" s="17" t="str">
        <f t="shared" si="32"/>
        <v/>
      </c>
      <c r="O251" s="17" t="str">
        <f t="shared" si="33"/>
        <v/>
      </c>
      <c r="P251" s="16" t="str">
        <f t="shared" si="34"/>
        <v/>
      </c>
      <c r="R251" s="7" t="str">
        <f t="shared" si="35"/>
        <v/>
      </c>
      <c r="T251"/>
    </row>
    <row r="252" spans="1:20" x14ac:dyDescent="0.3">
      <c r="A252" s="8">
        <f>DATEVALUE(MID(B252,1,10))+(IF(RIGHT(B252,2)="PM",12,0)+MID(B252,12,2))/24</f>
        <v>43894.333333333336</v>
      </c>
      <c r="B252" s="3" t="s">
        <v>420</v>
      </c>
      <c r="C252" s="3">
        <v>8816.27</v>
      </c>
      <c r="D252" s="16"/>
      <c r="E252" s="16" t="str">
        <f>IF(D252&lt;&gt;"",VLOOKUP(A252,'Feuille 1'!$A:$H,3,0),"")</f>
        <v/>
      </c>
      <c r="F252" s="16" t="str">
        <f>IF(D252&lt;&gt;"",VLOOKUP(A252+1,'Feuille 1'!$A:$H,3,0),"")</f>
        <v/>
      </c>
      <c r="G252" s="17" t="str">
        <f t="shared" si="27"/>
        <v/>
      </c>
      <c r="H252" s="16" t="str">
        <f t="shared" si="28"/>
        <v/>
      </c>
      <c r="I252" s="16" t="str">
        <f t="shared" si="29"/>
        <v/>
      </c>
      <c r="J252" s="16" t="str">
        <f t="shared" si="30"/>
        <v/>
      </c>
      <c r="K252" s="16" t="str">
        <f>IF(D252&lt;&gt;"",MAX(INDEX('Feuille 1'!$D:$D,MATCH(A252+23/24,'Feuille 1'!$A:$A,0)):INDEX('Feuille 1'!$D:$D,MATCH(A252,'Feuille 1'!$A:$A,0))),"")</f>
        <v/>
      </c>
      <c r="L252" s="16" t="str">
        <f>IF(D252&lt;&gt;"",MIN(INDEX('Feuille 1'!$E:$E,MATCH(A252+23/24,'Feuille 1'!$A:$A,0)):INDEX('Feuille 1'!$E:$E,MATCH(A252,'Feuille 1'!$A:$A,0))),"")</f>
        <v/>
      </c>
      <c r="M252" s="17" t="str">
        <f t="shared" si="31"/>
        <v/>
      </c>
      <c r="N252" s="17" t="str">
        <f t="shared" si="32"/>
        <v/>
      </c>
      <c r="O252" s="17" t="str">
        <f t="shared" si="33"/>
        <v/>
      </c>
      <c r="P252" s="16" t="str">
        <f t="shared" si="34"/>
        <v/>
      </c>
      <c r="R252" s="7" t="str">
        <f t="shared" si="35"/>
        <v/>
      </c>
      <c r="T252"/>
    </row>
    <row r="253" spans="1:20" x14ac:dyDescent="0.3">
      <c r="A253" s="8">
        <f>DATEVALUE(MID(B253,1,10))+(IF(RIGHT(B253,2)="PM",12,0)+MID(B253,12,2))/24</f>
        <v>43894.291666666664</v>
      </c>
      <c r="B253" s="3" t="s">
        <v>421</v>
      </c>
      <c r="C253" s="3">
        <v>8787.02</v>
      </c>
      <c r="D253" s="16"/>
      <c r="E253" s="16" t="str">
        <f>IF(D253&lt;&gt;"",VLOOKUP(A253,'Feuille 1'!$A:$H,3,0),"")</f>
        <v/>
      </c>
      <c r="F253" s="16" t="str">
        <f>IF(D253&lt;&gt;"",VLOOKUP(A253+1,'Feuille 1'!$A:$H,3,0),"")</f>
        <v/>
      </c>
      <c r="G253" s="17" t="str">
        <f t="shared" si="27"/>
        <v/>
      </c>
      <c r="H253" s="16" t="str">
        <f t="shared" si="28"/>
        <v/>
      </c>
      <c r="I253" s="16" t="str">
        <f t="shared" si="29"/>
        <v/>
      </c>
      <c r="J253" s="16" t="str">
        <f t="shared" si="30"/>
        <v/>
      </c>
      <c r="K253" s="16" t="str">
        <f>IF(D253&lt;&gt;"",MAX(INDEX('Feuille 1'!$D:$D,MATCH(A253+23/24,'Feuille 1'!$A:$A,0)):INDEX('Feuille 1'!$D:$D,MATCH(A253,'Feuille 1'!$A:$A,0))),"")</f>
        <v/>
      </c>
      <c r="L253" s="16" t="str">
        <f>IF(D253&lt;&gt;"",MIN(INDEX('Feuille 1'!$E:$E,MATCH(A253+23/24,'Feuille 1'!$A:$A,0)):INDEX('Feuille 1'!$E:$E,MATCH(A253,'Feuille 1'!$A:$A,0))),"")</f>
        <v/>
      </c>
      <c r="M253" s="17" t="str">
        <f t="shared" si="31"/>
        <v/>
      </c>
      <c r="N253" s="17" t="str">
        <f t="shared" si="32"/>
        <v/>
      </c>
      <c r="O253" s="17" t="str">
        <f t="shared" si="33"/>
        <v/>
      </c>
      <c r="P253" s="16" t="str">
        <f t="shared" si="34"/>
        <v/>
      </c>
      <c r="R253" s="7" t="str">
        <f t="shared" si="35"/>
        <v/>
      </c>
      <c r="T253"/>
    </row>
    <row r="254" spans="1:20" x14ac:dyDescent="0.3">
      <c r="A254" s="8">
        <f>DATEVALUE(MID(B254,1,10))+(IF(RIGHT(B254,2)="PM",12,0)+MID(B254,12,2))/24</f>
        <v>43894.25</v>
      </c>
      <c r="B254" s="3" t="s">
        <v>422</v>
      </c>
      <c r="C254" s="3">
        <v>8839.75</v>
      </c>
      <c r="D254" s="16"/>
      <c r="E254" s="16" t="str">
        <f>IF(D254&lt;&gt;"",VLOOKUP(A254,'Feuille 1'!$A:$H,3,0),"")</f>
        <v/>
      </c>
      <c r="F254" s="16" t="str">
        <f>IF(D254&lt;&gt;"",VLOOKUP(A254+1,'Feuille 1'!$A:$H,3,0),"")</f>
        <v/>
      </c>
      <c r="G254" s="17" t="str">
        <f t="shared" si="27"/>
        <v/>
      </c>
      <c r="H254" s="16" t="str">
        <f t="shared" si="28"/>
        <v/>
      </c>
      <c r="I254" s="16" t="str">
        <f t="shared" si="29"/>
        <v/>
      </c>
      <c r="J254" s="16" t="str">
        <f t="shared" si="30"/>
        <v/>
      </c>
      <c r="K254" s="16" t="str">
        <f>IF(D254&lt;&gt;"",MAX(INDEX('Feuille 1'!$D:$D,MATCH(A254+23/24,'Feuille 1'!$A:$A,0)):INDEX('Feuille 1'!$D:$D,MATCH(A254,'Feuille 1'!$A:$A,0))),"")</f>
        <v/>
      </c>
      <c r="L254" s="16" t="str">
        <f>IF(D254&lt;&gt;"",MIN(INDEX('Feuille 1'!$E:$E,MATCH(A254+23/24,'Feuille 1'!$A:$A,0)):INDEX('Feuille 1'!$E:$E,MATCH(A254,'Feuille 1'!$A:$A,0))),"")</f>
        <v/>
      </c>
      <c r="M254" s="17" t="str">
        <f t="shared" si="31"/>
        <v/>
      </c>
      <c r="N254" s="17" t="str">
        <f t="shared" si="32"/>
        <v/>
      </c>
      <c r="O254" s="17" t="str">
        <f t="shared" si="33"/>
        <v/>
      </c>
      <c r="P254" s="16" t="str">
        <f t="shared" si="34"/>
        <v/>
      </c>
      <c r="R254" s="7" t="str">
        <f t="shared" si="35"/>
        <v/>
      </c>
      <c r="T254"/>
    </row>
    <row r="255" spans="1:20" x14ac:dyDescent="0.3">
      <c r="A255" s="8">
        <f>DATEVALUE(MID(B255,1,10))+(IF(RIGHT(B255,2)="PM",12,0)+MID(B255,12,2))/24</f>
        <v>43894.208333333336</v>
      </c>
      <c r="B255" s="3" t="s">
        <v>423</v>
      </c>
      <c r="C255" s="3">
        <v>8825.35</v>
      </c>
      <c r="D255" s="16"/>
      <c r="E255" s="16" t="str">
        <f>IF(D255&lt;&gt;"",VLOOKUP(A255,'Feuille 1'!$A:$H,3,0),"")</f>
        <v/>
      </c>
      <c r="F255" s="16" t="str">
        <f>IF(D255&lt;&gt;"",VLOOKUP(A255+1,'Feuille 1'!$A:$H,3,0),"")</f>
        <v/>
      </c>
      <c r="G255" s="17" t="str">
        <f t="shared" si="27"/>
        <v/>
      </c>
      <c r="H255" s="16" t="str">
        <f t="shared" si="28"/>
        <v/>
      </c>
      <c r="I255" s="16" t="str">
        <f t="shared" si="29"/>
        <v/>
      </c>
      <c r="J255" s="16" t="str">
        <f t="shared" si="30"/>
        <v/>
      </c>
      <c r="K255" s="16" t="str">
        <f>IF(D255&lt;&gt;"",MAX(INDEX('Feuille 1'!$D:$D,MATCH(A255+23/24,'Feuille 1'!$A:$A,0)):INDEX('Feuille 1'!$D:$D,MATCH(A255,'Feuille 1'!$A:$A,0))),"")</f>
        <v/>
      </c>
      <c r="L255" s="16" t="str">
        <f>IF(D255&lt;&gt;"",MIN(INDEX('Feuille 1'!$E:$E,MATCH(A255+23/24,'Feuille 1'!$A:$A,0)):INDEX('Feuille 1'!$E:$E,MATCH(A255,'Feuille 1'!$A:$A,0))),"")</f>
        <v/>
      </c>
      <c r="M255" s="17" t="str">
        <f t="shared" si="31"/>
        <v/>
      </c>
      <c r="N255" s="17" t="str">
        <f t="shared" si="32"/>
        <v/>
      </c>
      <c r="O255" s="17" t="str">
        <f t="shared" si="33"/>
        <v/>
      </c>
      <c r="P255" s="16" t="str">
        <f t="shared" si="34"/>
        <v/>
      </c>
      <c r="R255" s="7" t="str">
        <f t="shared" si="35"/>
        <v/>
      </c>
      <c r="T255"/>
    </row>
    <row r="256" spans="1:20" x14ac:dyDescent="0.3">
      <c r="A256" s="8">
        <f>DATEVALUE(MID(B256,1,10))+(IF(RIGHT(B256,2)="PM",12,0)+MID(B256,12,2))/24</f>
        <v>43894.166666666664</v>
      </c>
      <c r="B256" s="3" t="s">
        <v>424</v>
      </c>
      <c r="C256" s="3">
        <v>8790.18</v>
      </c>
      <c r="D256" s="16"/>
      <c r="E256" s="16" t="str">
        <f>IF(D256&lt;&gt;"",VLOOKUP(A256,'Feuille 1'!$A:$H,3,0),"")</f>
        <v/>
      </c>
      <c r="F256" s="16" t="str">
        <f>IF(D256&lt;&gt;"",VLOOKUP(A256+1,'Feuille 1'!$A:$H,3,0),"")</f>
        <v/>
      </c>
      <c r="G256" s="17" t="str">
        <f t="shared" si="27"/>
        <v/>
      </c>
      <c r="H256" s="16" t="str">
        <f t="shared" si="28"/>
        <v/>
      </c>
      <c r="I256" s="16" t="str">
        <f t="shared" si="29"/>
        <v/>
      </c>
      <c r="J256" s="16" t="str">
        <f t="shared" si="30"/>
        <v/>
      </c>
      <c r="K256" s="16" t="str">
        <f>IF(D256&lt;&gt;"",MAX(INDEX('Feuille 1'!$D:$D,MATCH(A256+23/24,'Feuille 1'!$A:$A,0)):INDEX('Feuille 1'!$D:$D,MATCH(A256,'Feuille 1'!$A:$A,0))),"")</f>
        <v/>
      </c>
      <c r="L256" s="16" t="str">
        <f>IF(D256&lt;&gt;"",MIN(INDEX('Feuille 1'!$E:$E,MATCH(A256+23/24,'Feuille 1'!$A:$A,0)):INDEX('Feuille 1'!$E:$E,MATCH(A256,'Feuille 1'!$A:$A,0))),"")</f>
        <v/>
      </c>
      <c r="M256" s="17" t="str">
        <f t="shared" si="31"/>
        <v/>
      </c>
      <c r="N256" s="17" t="str">
        <f t="shared" si="32"/>
        <v/>
      </c>
      <c r="O256" s="17" t="str">
        <f t="shared" si="33"/>
        <v/>
      </c>
      <c r="P256" s="16" t="str">
        <f t="shared" si="34"/>
        <v/>
      </c>
      <c r="R256" s="7" t="str">
        <f t="shared" si="35"/>
        <v/>
      </c>
      <c r="T256"/>
    </row>
    <row r="257" spans="1:20" x14ac:dyDescent="0.3">
      <c r="A257" s="8">
        <f>DATEVALUE(MID(B257,1,10))+(IF(RIGHT(B257,2)="PM",12,0)+MID(B257,12,2))/24</f>
        <v>43894.125</v>
      </c>
      <c r="B257" s="3" t="s">
        <v>425</v>
      </c>
      <c r="C257" s="3">
        <v>8812.35</v>
      </c>
      <c r="D257" s="16"/>
      <c r="E257" s="16" t="str">
        <f>IF(D257&lt;&gt;"",VLOOKUP(A257,'Feuille 1'!$A:$H,3,0),"")</f>
        <v/>
      </c>
      <c r="F257" s="16" t="str">
        <f>IF(D257&lt;&gt;"",VLOOKUP(A257+1,'Feuille 1'!$A:$H,3,0),"")</f>
        <v/>
      </c>
      <c r="G257" s="17" t="str">
        <f t="shared" si="27"/>
        <v/>
      </c>
      <c r="H257" s="16" t="str">
        <f t="shared" si="28"/>
        <v/>
      </c>
      <c r="I257" s="16" t="str">
        <f t="shared" si="29"/>
        <v/>
      </c>
      <c r="J257" s="16" t="str">
        <f t="shared" si="30"/>
        <v/>
      </c>
      <c r="K257" s="16" t="str">
        <f>IF(D257&lt;&gt;"",MAX(INDEX('Feuille 1'!$D:$D,MATCH(A257+23/24,'Feuille 1'!$A:$A,0)):INDEX('Feuille 1'!$D:$D,MATCH(A257,'Feuille 1'!$A:$A,0))),"")</f>
        <v/>
      </c>
      <c r="L257" s="16" t="str">
        <f>IF(D257&lt;&gt;"",MIN(INDEX('Feuille 1'!$E:$E,MATCH(A257+23/24,'Feuille 1'!$A:$A,0)):INDEX('Feuille 1'!$E:$E,MATCH(A257,'Feuille 1'!$A:$A,0))),"")</f>
        <v/>
      </c>
      <c r="M257" s="17" t="str">
        <f t="shared" si="31"/>
        <v/>
      </c>
      <c r="N257" s="17" t="str">
        <f t="shared" si="32"/>
        <v/>
      </c>
      <c r="O257" s="17" t="str">
        <f t="shared" si="33"/>
        <v/>
      </c>
      <c r="P257" s="16" t="str">
        <f t="shared" si="34"/>
        <v/>
      </c>
      <c r="R257" s="7" t="str">
        <f t="shared" si="35"/>
        <v/>
      </c>
      <c r="T257"/>
    </row>
    <row r="258" spans="1:20" x14ac:dyDescent="0.3">
      <c r="A258" s="8">
        <f>DATEVALUE(MID(B258,1,10))+(IF(RIGHT(B258,2)="PM",12,0)+MID(B258,12,2))/24</f>
        <v>43894.083333333336</v>
      </c>
      <c r="B258" s="3" t="s">
        <v>426</v>
      </c>
      <c r="C258" s="3">
        <v>8793.9500000000007</v>
      </c>
      <c r="D258" s="16"/>
      <c r="E258" s="16" t="str">
        <f>IF(D258&lt;&gt;"",VLOOKUP(A258,'Feuille 1'!$A:$H,3,0),"")</f>
        <v/>
      </c>
      <c r="F258" s="16" t="str">
        <f>IF(D258&lt;&gt;"",VLOOKUP(A258+1,'Feuille 1'!$A:$H,3,0),"")</f>
        <v/>
      </c>
      <c r="G258" s="17" t="str">
        <f t="shared" si="27"/>
        <v/>
      </c>
      <c r="H258" s="16" t="str">
        <f t="shared" si="28"/>
        <v/>
      </c>
      <c r="I258" s="16" t="str">
        <f t="shared" si="29"/>
        <v/>
      </c>
      <c r="J258" s="16" t="str">
        <f t="shared" si="30"/>
        <v/>
      </c>
      <c r="K258" s="16" t="str">
        <f>IF(D258&lt;&gt;"",MAX(INDEX('Feuille 1'!$D:$D,MATCH(A258+23/24,'Feuille 1'!$A:$A,0)):INDEX('Feuille 1'!$D:$D,MATCH(A258,'Feuille 1'!$A:$A,0))),"")</f>
        <v/>
      </c>
      <c r="L258" s="16" t="str">
        <f>IF(D258&lt;&gt;"",MIN(INDEX('Feuille 1'!$E:$E,MATCH(A258+23/24,'Feuille 1'!$A:$A,0)):INDEX('Feuille 1'!$E:$E,MATCH(A258,'Feuille 1'!$A:$A,0))),"")</f>
        <v/>
      </c>
      <c r="M258" s="17" t="str">
        <f t="shared" si="31"/>
        <v/>
      </c>
      <c r="N258" s="17" t="str">
        <f t="shared" si="32"/>
        <v/>
      </c>
      <c r="O258" s="17" t="str">
        <f t="shared" si="33"/>
        <v/>
      </c>
      <c r="P258" s="16" t="str">
        <f t="shared" si="34"/>
        <v/>
      </c>
      <c r="R258" s="7" t="str">
        <f t="shared" si="35"/>
        <v/>
      </c>
      <c r="T258"/>
    </row>
    <row r="259" spans="1:20" x14ac:dyDescent="0.3">
      <c r="A259" s="8">
        <f>DATEVALUE(MID(B259,1,10))+(IF(RIGHT(B259,2)="PM",12,0)+MID(B259,12,2))/24</f>
        <v>43894.041666666664</v>
      </c>
      <c r="B259" s="3" t="s">
        <v>427</v>
      </c>
      <c r="C259" s="3">
        <v>8781.25</v>
      </c>
      <c r="D259" s="16"/>
      <c r="E259" s="16" t="str">
        <f>IF(D259&lt;&gt;"",VLOOKUP(A259,'Feuille 1'!$A:$H,3,0),"")</f>
        <v/>
      </c>
      <c r="F259" s="16" t="str">
        <f>IF(D259&lt;&gt;"",VLOOKUP(A259+1,'Feuille 1'!$A:$H,3,0),"")</f>
        <v/>
      </c>
      <c r="G259" s="17" t="str">
        <f t="shared" ref="G259:G322" si="36">IF(D259&lt;&gt;"",F259/E259-1,"")</f>
        <v/>
      </c>
      <c r="H259" s="16" t="str">
        <f t="shared" ref="H259:H322" si="37">IF(D259&lt;&gt;"",IF(G259&gt;0%,"BULLISH","BEARISH"),"")</f>
        <v/>
      </c>
      <c r="I259" s="16" t="str">
        <f t="shared" ref="I259:I322" si="38">IF(D259&lt;&gt;"",IF(D259&gt;50,"BULLISH","BEARISH"),"")</f>
        <v/>
      </c>
      <c r="J259" s="16" t="str">
        <f t="shared" ref="J259:J322" si="39">IF(D259&lt;&gt;"",IF(D259&lt;&gt;"",I259=H259),"")</f>
        <v/>
      </c>
      <c r="K259" s="16" t="str">
        <f>IF(D259&lt;&gt;"",MAX(INDEX('Feuille 1'!$D:$D,MATCH(A259+23/24,'Feuille 1'!$A:$A,0)):INDEX('Feuille 1'!$D:$D,MATCH(A259,'Feuille 1'!$A:$A,0))),"")</f>
        <v/>
      </c>
      <c r="L259" s="16" t="str">
        <f>IF(D259&lt;&gt;"",MIN(INDEX('Feuille 1'!$E:$E,MATCH(A259+23/24,'Feuille 1'!$A:$A,0)):INDEX('Feuille 1'!$E:$E,MATCH(A259,'Feuille 1'!$A:$A,0))),"")</f>
        <v/>
      </c>
      <c r="M259" s="17" t="str">
        <f t="shared" ref="M259:M322" si="40">IF(D259&lt;&gt;"",K259/E259-1,"")</f>
        <v/>
      </c>
      <c r="N259" s="17" t="str">
        <f t="shared" ref="N259:N322" si="41">IF(D259&lt;&gt;"",L259/E259-1,"")</f>
        <v/>
      </c>
      <c r="O259" s="17" t="str">
        <f t="shared" ref="O259:O322" si="42">IF(D259&lt;&gt;"",IF(I259="BEARISH",N259,M259),"")</f>
        <v/>
      </c>
      <c r="P259" s="16" t="str">
        <f t="shared" ref="P259:P322" si="43">IF(D259&lt;&gt;"",IF(OR(O259&gt;=1%,O259&lt;=-1%),"YES","NO"),"")</f>
        <v/>
      </c>
      <c r="R259" s="7" t="str">
        <f t="shared" ref="R259:R322" si="44">IF(D259&lt;&gt;"",Q259/E259-1,"")</f>
        <v/>
      </c>
      <c r="T259"/>
    </row>
    <row r="260" spans="1:20" x14ac:dyDescent="0.3">
      <c r="A260" s="8">
        <f>DATEVALUE(MID(B260,1,10))+(IF(RIGHT(B260,2)="PM",12,0)+MID(B260,12,2))/24</f>
        <v>43894.5</v>
      </c>
      <c r="B260" s="3" t="s">
        <v>428</v>
      </c>
      <c r="C260" s="3">
        <v>8760.07</v>
      </c>
      <c r="D260" s="16"/>
      <c r="E260" s="16" t="str">
        <f>IF(D260&lt;&gt;"",VLOOKUP(A260,'Feuille 1'!$A:$H,3,0),"")</f>
        <v/>
      </c>
      <c r="F260" s="16" t="str">
        <f>IF(D260&lt;&gt;"",VLOOKUP(A260+1,'Feuille 1'!$A:$H,3,0),"")</f>
        <v/>
      </c>
      <c r="G260" s="17" t="str">
        <f t="shared" si="36"/>
        <v/>
      </c>
      <c r="H260" s="16" t="str">
        <f t="shared" si="37"/>
        <v/>
      </c>
      <c r="I260" s="16" t="str">
        <f t="shared" si="38"/>
        <v/>
      </c>
      <c r="J260" s="16" t="str">
        <f t="shared" si="39"/>
        <v/>
      </c>
      <c r="K260" s="16" t="str">
        <f>IF(D260&lt;&gt;"",MAX(INDEX('Feuille 1'!$D:$D,MATCH(A260+23/24,'Feuille 1'!$A:$A,0)):INDEX('Feuille 1'!$D:$D,MATCH(A260,'Feuille 1'!$A:$A,0))),"")</f>
        <v/>
      </c>
      <c r="L260" s="16" t="str">
        <f>IF(D260&lt;&gt;"",MIN(INDEX('Feuille 1'!$E:$E,MATCH(A260+23/24,'Feuille 1'!$A:$A,0)):INDEX('Feuille 1'!$E:$E,MATCH(A260,'Feuille 1'!$A:$A,0))),"")</f>
        <v/>
      </c>
      <c r="M260" s="17" t="str">
        <f t="shared" si="40"/>
        <v/>
      </c>
      <c r="N260" s="17" t="str">
        <f t="shared" si="41"/>
        <v/>
      </c>
      <c r="O260" s="17" t="str">
        <f t="shared" si="42"/>
        <v/>
      </c>
      <c r="P260" s="16" t="str">
        <f t="shared" si="43"/>
        <v/>
      </c>
      <c r="R260" s="7" t="str">
        <f t="shared" si="44"/>
        <v/>
      </c>
      <c r="T260"/>
    </row>
    <row r="261" spans="1:20" x14ac:dyDescent="0.3">
      <c r="A261" s="8">
        <f>DATEVALUE(MID(B261,1,10))+(IF(RIGHT(B261,2)="PM",12,0)+MID(B261,12,2))/24</f>
        <v>43893.958333333336</v>
      </c>
      <c r="B261" s="3" t="s">
        <v>429</v>
      </c>
      <c r="C261" s="3">
        <v>8779.98</v>
      </c>
      <c r="D261" s="16"/>
      <c r="E261" s="16" t="str">
        <f>IF(D261&lt;&gt;"",VLOOKUP(A261,'Feuille 1'!$A:$H,3,0),"")</f>
        <v/>
      </c>
      <c r="F261" s="16" t="str">
        <f>IF(D261&lt;&gt;"",VLOOKUP(A261+1,'Feuille 1'!$A:$H,3,0),"")</f>
        <v/>
      </c>
      <c r="G261" s="17" t="str">
        <f t="shared" si="36"/>
        <v/>
      </c>
      <c r="H261" s="16" t="str">
        <f t="shared" si="37"/>
        <v/>
      </c>
      <c r="I261" s="16" t="str">
        <f t="shared" si="38"/>
        <v/>
      </c>
      <c r="J261" s="16" t="str">
        <f t="shared" si="39"/>
        <v/>
      </c>
      <c r="K261" s="16" t="str">
        <f>IF(D261&lt;&gt;"",MAX(INDEX('Feuille 1'!$D:$D,MATCH(A261+23/24,'Feuille 1'!$A:$A,0)):INDEX('Feuille 1'!$D:$D,MATCH(A261,'Feuille 1'!$A:$A,0))),"")</f>
        <v/>
      </c>
      <c r="L261" s="16" t="str">
        <f>IF(D261&lt;&gt;"",MIN(INDEX('Feuille 1'!$E:$E,MATCH(A261+23/24,'Feuille 1'!$A:$A,0)):INDEX('Feuille 1'!$E:$E,MATCH(A261,'Feuille 1'!$A:$A,0))),"")</f>
        <v/>
      </c>
      <c r="M261" s="17" t="str">
        <f t="shared" si="40"/>
        <v/>
      </c>
      <c r="N261" s="17" t="str">
        <f t="shared" si="41"/>
        <v/>
      </c>
      <c r="O261" s="17" t="str">
        <f t="shared" si="42"/>
        <v/>
      </c>
      <c r="P261" s="16" t="str">
        <f t="shared" si="43"/>
        <v/>
      </c>
      <c r="R261" s="7" t="str">
        <f t="shared" si="44"/>
        <v/>
      </c>
      <c r="T261"/>
    </row>
    <row r="262" spans="1:20" x14ac:dyDescent="0.3">
      <c r="A262" s="8">
        <f>DATEVALUE(MID(B262,1,10))+(IF(RIGHT(B262,2)="PM",12,0)+MID(B262,12,2))/24</f>
        <v>43893.916666666664</v>
      </c>
      <c r="B262" s="3" t="s">
        <v>430</v>
      </c>
      <c r="C262" s="3">
        <v>8733.1299999999992</v>
      </c>
      <c r="D262" s="16"/>
      <c r="E262" s="16" t="str">
        <f>IF(D262&lt;&gt;"",VLOOKUP(A262,'Feuille 1'!$A:$H,3,0),"")</f>
        <v/>
      </c>
      <c r="F262" s="16" t="str">
        <f>IF(D262&lt;&gt;"",VLOOKUP(A262+1,'Feuille 1'!$A:$H,3,0),"")</f>
        <v/>
      </c>
      <c r="G262" s="17" t="str">
        <f t="shared" si="36"/>
        <v/>
      </c>
      <c r="H262" s="16" t="str">
        <f t="shared" si="37"/>
        <v/>
      </c>
      <c r="I262" s="16" t="str">
        <f t="shared" si="38"/>
        <v/>
      </c>
      <c r="J262" s="16" t="str">
        <f t="shared" si="39"/>
        <v/>
      </c>
      <c r="K262" s="16" t="str">
        <f>IF(D262&lt;&gt;"",MAX(INDEX('Feuille 1'!$D:$D,MATCH(A262+23/24,'Feuille 1'!$A:$A,0)):INDEX('Feuille 1'!$D:$D,MATCH(A262,'Feuille 1'!$A:$A,0))),"")</f>
        <v/>
      </c>
      <c r="L262" s="16" t="str">
        <f>IF(D262&lt;&gt;"",MIN(INDEX('Feuille 1'!$E:$E,MATCH(A262+23/24,'Feuille 1'!$A:$A,0)):INDEX('Feuille 1'!$E:$E,MATCH(A262,'Feuille 1'!$A:$A,0))),"")</f>
        <v/>
      </c>
      <c r="M262" s="17" t="str">
        <f t="shared" si="40"/>
        <v/>
      </c>
      <c r="N262" s="17" t="str">
        <f t="shared" si="41"/>
        <v/>
      </c>
      <c r="O262" s="17" t="str">
        <f t="shared" si="42"/>
        <v/>
      </c>
      <c r="P262" s="16" t="str">
        <f t="shared" si="43"/>
        <v/>
      </c>
      <c r="R262" s="7" t="str">
        <f t="shared" si="44"/>
        <v/>
      </c>
      <c r="T262"/>
    </row>
    <row r="263" spans="1:20" x14ac:dyDescent="0.3">
      <c r="A263" s="8">
        <f>DATEVALUE(MID(B263,1,10))+(IF(RIGHT(B263,2)="PM",12,0)+MID(B263,12,2))/24</f>
        <v>43893.875</v>
      </c>
      <c r="B263" s="3" t="s">
        <v>431</v>
      </c>
      <c r="C263" s="3">
        <v>8704.7800000000007</v>
      </c>
      <c r="D263" s="16"/>
      <c r="E263" s="16" t="str">
        <f>IF(D263&lt;&gt;"",VLOOKUP(A263,'Feuille 1'!$A:$H,3,0),"")</f>
        <v/>
      </c>
      <c r="F263" s="16" t="str">
        <f>IF(D263&lt;&gt;"",VLOOKUP(A263+1,'Feuille 1'!$A:$H,3,0),"")</f>
        <v/>
      </c>
      <c r="G263" s="17" t="str">
        <f t="shared" si="36"/>
        <v/>
      </c>
      <c r="H263" s="16" t="str">
        <f t="shared" si="37"/>
        <v/>
      </c>
      <c r="I263" s="16" t="str">
        <f t="shared" si="38"/>
        <v/>
      </c>
      <c r="J263" s="16" t="str">
        <f t="shared" si="39"/>
        <v/>
      </c>
      <c r="K263" s="16" t="str">
        <f>IF(D263&lt;&gt;"",MAX(INDEX('Feuille 1'!$D:$D,MATCH(A263+23/24,'Feuille 1'!$A:$A,0)):INDEX('Feuille 1'!$D:$D,MATCH(A263,'Feuille 1'!$A:$A,0))),"")</f>
        <v/>
      </c>
      <c r="L263" s="16" t="str">
        <f>IF(D263&lt;&gt;"",MIN(INDEX('Feuille 1'!$E:$E,MATCH(A263+23/24,'Feuille 1'!$A:$A,0)):INDEX('Feuille 1'!$E:$E,MATCH(A263,'Feuille 1'!$A:$A,0))),"")</f>
        <v/>
      </c>
      <c r="M263" s="17" t="str">
        <f t="shared" si="40"/>
        <v/>
      </c>
      <c r="N263" s="17" t="str">
        <f t="shared" si="41"/>
        <v/>
      </c>
      <c r="O263" s="17" t="str">
        <f t="shared" si="42"/>
        <v/>
      </c>
      <c r="P263" s="16" t="str">
        <f t="shared" si="43"/>
        <v/>
      </c>
      <c r="R263" s="7" t="str">
        <f t="shared" si="44"/>
        <v/>
      </c>
      <c r="T263"/>
    </row>
    <row r="264" spans="1:20" x14ac:dyDescent="0.3">
      <c r="A264" s="8">
        <f>DATEVALUE(MID(B264,1,10))+(IF(RIGHT(B264,2)="PM",12,0)+MID(B264,12,2))/24</f>
        <v>43893.833333333336</v>
      </c>
      <c r="B264" s="3" t="s">
        <v>432</v>
      </c>
      <c r="C264" s="3">
        <v>8713.9699999999993</v>
      </c>
      <c r="D264" s="16"/>
      <c r="E264" s="16" t="str">
        <f>IF(D264&lt;&gt;"",VLOOKUP(A264,'Feuille 1'!$A:$H,3,0),"")</f>
        <v/>
      </c>
      <c r="F264" s="16" t="str">
        <f>IF(D264&lt;&gt;"",VLOOKUP(A264+1,'Feuille 1'!$A:$H,3,0),"")</f>
        <v/>
      </c>
      <c r="G264" s="17" t="str">
        <f t="shared" si="36"/>
        <v/>
      </c>
      <c r="H264" s="16" t="str">
        <f t="shared" si="37"/>
        <v/>
      </c>
      <c r="I264" s="16" t="str">
        <f t="shared" si="38"/>
        <v/>
      </c>
      <c r="J264" s="16" t="str">
        <f t="shared" si="39"/>
        <v/>
      </c>
      <c r="K264" s="16" t="str">
        <f>IF(D264&lt;&gt;"",MAX(INDEX('Feuille 1'!$D:$D,MATCH(A264+23/24,'Feuille 1'!$A:$A,0)):INDEX('Feuille 1'!$D:$D,MATCH(A264,'Feuille 1'!$A:$A,0))),"")</f>
        <v/>
      </c>
      <c r="L264" s="16" t="str">
        <f>IF(D264&lt;&gt;"",MIN(INDEX('Feuille 1'!$E:$E,MATCH(A264+23/24,'Feuille 1'!$A:$A,0)):INDEX('Feuille 1'!$E:$E,MATCH(A264,'Feuille 1'!$A:$A,0))),"")</f>
        <v/>
      </c>
      <c r="M264" s="17" t="str">
        <f t="shared" si="40"/>
        <v/>
      </c>
      <c r="N264" s="17" t="str">
        <f t="shared" si="41"/>
        <v/>
      </c>
      <c r="O264" s="17" t="str">
        <f t="shared" si="42"/>
        <v/>
      </c>
      <c r="P264" s="16" t="str">
        <f t="shared" si="43"/>
        <v/>
      </c>
      <c r="R264" s="7" t="str">
        <f t="shared" si="44"/>
        <v/>
      </c>
      <c r="T264"/>
    </row>
    <row r="265" spans="1:20" x14ac:dyDescent="0.3">
      <c r="A265" s="8">
        <f>DATEVALUE(MID(B265,1,10))+(IF(RIGHT(B265,2)="PM",12,0)+MID(B265,12,2))/24</f>
        <v>43893.791666666664</v>
      </c>
      <c r="B265" s="3" t="s">
        <v>433</v>
      </c>
      <c r="C265" s="3">
        <v>8717.89</v>
      </c>
      <c r="D265" s="16"/>
      <c r="E265" s="16" t="str">
        <f>IF(D265&lt;&gt;"",VLOOKUP(A265,'Feuille 1'!$A:$H,3,0),"")</f>
        <v/>
      </c>
      <c r="F265" s="16" t="str">
        <f>IF(D265&lt;&gt;"",VLOOKUP(A265+1,'Feuille 1'!$A:$H,3,0),"")</f>
        <v/>
      </c>
      <c r="G265" s="17" t="str">
        <f t="shared" si="36"/>
        <v/>
      </c>
      <c r="H265" s="16" t="str">
        <f t="shared" si="37"/>
        <v/>
      </c>
      <c r="I265" s="16" t="str">
        <f t="shared" si="38"/>
        <v/>
      </c>
      <c r="J265" s="16" t="str">
        <f t="shared" si="39"/>
        <v/>
      </c>
      <c r="K265" s="16" t="str">
        <f>IF(D265&lt;&gt;"",MAX(INDEX('Feuille 1'!$D:$D,MATCH(A265+23/24,'Feuille 1'!$A:$A,0)):INDEX('Feuille 1'!$D:$D,MATCH(A265,'Feuille 1'!$A:$A,0))),"")</f>
        <v/>
      </c>
      <c r="L265" s="16" t="str">
        <f>IF(D265&lt;&gt;"",MIN(INDEX('Feuille 1'!$E:$E,MATCH(A265+23/24,'Feuille 1'!$A:$A,0)):INDEX('Feuille 1'!$E:$E,MATCH(A265,'Feuille 1'!$A:$A,0))),"")</f>
        <v/>
      </c>
      <c r="M265" s="17" t="str">
        <f t="shared" si="40"/>
        <v/>
      </c>
      <c r="N265" s="17" t="str">
        <f t="shared" si="41"/>
        <v/>
      </c>
      <c r="O265" s="17" t="str">
        <f t="shared" si="42"/>
        <v/>
      </c>
      <c r="P265" s="16" t="str">
        <f t="shared" si="43"/>
        <v/>
      </c>
      <c r="R265" s="7" t="str">
        <f t="shared" si="44"/>
        <v/>
      </c>
      <c r="T265"/>
    </row>
    <row r="266" spans="1:20" x14ac:dyDescent="0.3">
      <c r="A266" s="8">
        <f>DATEVALUE(MID(B266,1,10))+(IF(RIGHT(B266,2)="PM",12,0)+MID(B266,12,2))/24</f>
        <v>43893.75</v>
      </c>
      <c r="B266" s="3" t="s">
        <v>434</v>
      </c>
      <c r="C266" s="3">
        <v>8718.99</v>
      </c>
      <c r="D266" s="16"/>
      <c r="E266" s="16" t="str">
        <f>IF(D266&lt;&gt;"",VLOOKUP(A266,'Feuille 1'!$A:$H,3,0),"")</f>
        <v/>
      </c>
      <c r="F266" s="16" t="str">
        <f>IF(D266&lt;&gt;"",VLOOKUP(A266+1,'Feuille 1'!$A:$H,3,0),"")</f>
        <v/>
      </c>
      <c r="G266" s="17" t="str">
        <f t="shared" si="36"/>
        <v/>
      </c>
      <c r="H266" s="16" t="str">
        <f t="shared" si="37"/>
        <v/>
      </c>
      <c r="I266" s="16" t="str">
        <f t="shared" si="38"/>
        <v/>
      </c>
      <c r="J266" s="16" t="str">
        <f t="shared" si="39"/>
        <v/>
      </c>
      <c r="K266" s="16" t="str">
        <f>IF(D266&lt;&gt;"",MAX(INDEX('Feuille 1'!$D:$D,MATCH(A266+23/24,'Feuille 1'!$A:$A,0)):INDEX('Feuille 1'!$D:$D,MATCH(A266,'Feuille 1'!$A:$A,0))),"")</f>
        <v/>
      </c>
      <c r="L266" s="16" t="str">
        <f>IF(D266&lt;&gt;"",MIN(INDEX('Feuille 1'!$E:$E,MATCH(A266+23/24,'Feuille 1'!$A:$A,0)):INDEX('Feuille 1'!$E:$E,MATCH(A266,'Feuille 1'!$A:$A,0))),"")</f>
        <v/>
      </c>
      <c r="M266" s="17" t="str">
        <f t="shared" si="40"/>
        <v/>
      </c>
      <c r="N266" s="17" t="str">
        <f t="shared" si="41"/>
        <v/>
      </c>
      <c r="O266" s="17" t="str">
        <f t="shared" si="42"/>
        <v/>
      </c>
      <c r="P266" s="16" t="str">
        <f t="shared" si="43"/>
        <v/>
      </c>
      <c r="R266" s="7" t="str">
        <f t="shared" si="44"/>
        <v/>
      </c>
      <c r="T266"/>
    </row>
    <row r="267" spans="1:20" x14ac:dyDescent="0.3">
      <c r="A267" s="8">
        <f>DATEVALUE(MID(B267,1,10))+(IF(RIGHT(B267,2)="PM",12,0)+MID(B267,12,2))/24</f>
        <v>43893.708333333336</v>
      </c>
      <c r="B267" s="3" t="s">
        <v>435</v>
      </c>
      <c r="C267" s="3">
        <v>8698.9500000000007</v>
      </c>
      <c r="D267" s="16"/>
      <c r="E267" s="16" t="str">
        <f>IF(D267&lt;&gt;"",VLOOKUP(A267,'Feuille 1'!$A:$H,3,0),"")</f>
        <v/>
      </c>
      <c r="F267" s="16" t="str">
        <f>IF(D267&lt;&gt;"",VLOOKUP(A267+1,'Feuille 1'!$A:$H,3,0),"")</f>
        <v/>
      </c>
      <c r="G267" s="17" t="str">
        <f t="shared" si="36"/>
        <v/>
      </c>
      <c r="H267" s="16" t="str">
        <f t="shared" si="37"/>
        <v/>
      </c>
      <c r="I267" s="16" t="str">
        <f t="shared" si="38"/>
        <v/>
      </c>
      <c r="J267" s="16" t="str">
        <f t="shared" si="39"/>
        <v/>
      </c>
      <c r="K267" s="16" t="str">
        <f>IF(D267&lt;&gt;"",MAX(INDEX('Feuille 1'!$D:$D,MATCH(A267+23/24,'Feuille 1'!$A:$A,0)):INDEX('Feuille 1'!$D:$D,MATCH(A267,'Feuille 1'!$A:$A,0))),"")</f>
        <v/>
      </c>
      <c r="L267" s="16" t="str">
        <f>IF(D267&lt;&gt;"",MIN(INDEX('Feuille 1'!$E:$E,MATCH(A267+23/24,'Feuille 1'!$A:$A,0)):INDEX('Feuille 1'!$E:$E,MATCH(A267,'Feuille 1'!$A:$A,0))),"")</f>
        <v/>
      </c>
      <c r="M267" s="17" t="str">
        <f t="shared" si="40"/>
        <v/>
      </c>
      <c r="N267" s="17" t="str">
        <f t="shared" si="41"/>
        <v/>
      </c>
      <c r="O267" s="17" t="str">
        <f t="shared" si="42"/>
        <v/>
      </c>
      <c r="P267" s="16" t="str">
        <f t="shared" si="43"/>
        <v/>
      </c>
      <c r="R267" s="7" t="str">
        <f t="shared" si="44"/>
        <v/>
      </c>
      <c r="T267"/>
    </row>
    <row r="268" spans="1:20" x14ac:dyDescent="0.3">
      <c r="A268" s="8">
        <f>DATEVALUE(MID(B268,1,10))+(IF(RIGHT(B268,2)="PM",12,0)+MID(B268,12,2))/24</f>
        <v>43893.666666666664</v>
      </c>
      <c r="B268" s="3" t="s">
        <v>436</v>
      </c>
      <c r="C268" s="3">
        <v>8753.01</v>
      </c>
      <c r="D268" s="16"/>
      <c r="E268" s="16" t="str">
        <f>IF(D268&lt;&gt;"",VLOOKUP(A268,'Feuille 1'!$A:$H,3,0),"")</f>
        <v/>
      </c>
      <c r="F268" s="16" t="str">
        <f>IF(D268&lt;&gt;"",VLOOKUP(A268+1,'Feuille 1'!$A:$H,3,0),"")</f>
        <v/>
      </c>
      <c r="G268" s="17" t="str">
        <f t="shared" si="36"/>
        <v/>
      </c>
      <c r="H268" s="16" t="str">
        <f t="shared" si="37"/>
        <v/>
      </c>
      <c r="I268" s="16" t="str">
        <f t="shared" si="38"/>
        <v/>
      </c>
      <c r="J268" s="16" t="str">
        <f t="shared" si="39"/>
        <v/>
      </c>
      <c r="K268" s="16" t="str">
        <f>IF(D268&lt;&gt;"",MAX(INDEX('Feuille 1'!$D:$D,MATCH(A268+23/24,'Feuille 1'!$A:$A,0)):INDEX('Feuille 1'!$D:$D,MATCH(A268,'Feuille 1'!$A:$A,0))),"")</f>
        <v/>
      </c>
      <c r="L268" s="16" t="str">
        <f>IF(D268&lt;&gt;"",MIN(INDEX('Feuille 1'!$E:$E,MATCH(A268+23/24,'Feuille 1'!$A:$A,0)):INDEX('Feuille 1'!$E:$E,MATCH(A268,'Feuille 1'!$A:$A,0))),"")</f>
        <v/>
      </c>
      <c r="M268" s="17" t="str">
        <f t="shared" si="40"/>
        <v/>
      </c>
      <c r="N268" s="17" t="str">
        <f t="shared" si="41"/>
        <v/>
      </c>
      <c r="O268" s="17" t="str">
        <f t="shared" si="42"/>
        <v/>
      </c>
      <c r="P268" s="16" t="str">
        <f t="shared" si="43"/>
        <v/>
      </c>
      <c r="R268" s="7" t="str">
        <f t="shared" si="44"/>
        <v/>
      </c>
      <c r="T268"/>
    </row>
    <row r="269" spans="1:20" x14ac:dyDescent="0.3">
      <c r="A269" s="8">
        <f>DATEVALUE(MID(B269,1,10))+(IF(RIGHT(B269,2)="PM",12,0)+MID(B269,12,2))/24</f>
        <v>43893.625</v>
      </c>
      <c r="B269" s="3" t="s">
        <v>437</v>
      </c>
      <c r="C269" s="3">
        <v>8736.43</v>
      </c>
      <c r="D269" s="16"/>
      <c r="E269" s="16" t="str">
        <f>IF(D269&lt;&gt;"",VLOOKUP(A269,'Feuille 1'!$A:$H,3,0),"")</f>
        <v/>
      </c>
      <c r="F269" s="16" t="str">
        <f>IF(D269&lt;&gt;"",VLOOKUP(A269+1,'Feuille 1'!$A:$H,3,0),"")</f>
        <v/>
      </c>
      <c r="G269" s="17" t="str">
        <f t="shared" si="36"/>
        <v/>
      </c>
      <c r="H269" s="16" t="str">
        <f t="shared" si="37"/>
        <v/>
      </c>
      <c r="I269" s="16" t="str">
        <f t="shared" si="38"/>
        <v/>
      </c>
      <c r="J269" s="16" t="str">
        <f t="shared" si="39"/>
        <v/>
      </c>
      <c r="K269" s="16" t="str">
        <f>IF(D269&lt;&gt;"",MAX(INDEX('Feuille 1'!$D:$D,MATCH(A269+23/24,'Feuille 1'!$A:$A,0)):INDEX('Feuille 1'!$D:$D,MATCH(A269,'Feuille 1'!$A:$A,0))),"")</f>
        <v/>
      </c>
      <c r="L269" s="16" t="str">
        <f>IF(D269&lt;&gt;"",MIN(INDEX('Feuille 1'!$E:$E,MATCH(A269+23/24,'Feuille 1'!$A:$A,0)):INDEX('Feuille 1'!$E:$E,MATCH(A269,'Feuille 1'!$A:$A,0))),"")</f>
        <v/>
      </c>
      <c r="M269" s="17" t="str">
        <f t="shared" si="40"/>
        <v/>
      </c>
      <c r="N269" s="17" t="str">
        <f t="shared" si="41"/>
        <v/>
      </c>
      <c r="O269" s="17" t="str">
        <f t="shared" si="42"/>
        <v/>
      </c>
      <c r="P269" s="16" t="str">
        <f t="shared" si="43"/>
        <v/>
      </c>
      <c r="R269" s="7" t="str">
        <f t="shared" si="44"/>
        <v/>
      </c>
      <c r="T269"/>
    </row>
    <row r="270" spans="1:20" x14ac:dyDescent="0.3">
      <c r="A270" s="8">
        <f>DATEVALUE(MID(B270,1,10))+(IF(RIGHT(B270,2)="PM",12,0)+MID(B270,12,2))/24</f>
        <v>43893.583333333336</v>
      </c>
      <c r="B270" s="3" t="s">
        <v>438</v>
      </c>
      <c r="C270" s="3">
        <v>8798.14</v>
      </c>
      <c r="D270" s="16"/>
      <c r="E270" s="16" t="str">
        <f>IF(D270&lt;&gt;"",VLOOKUP(A270,'Feuille 1'!$A:$H,3,0),"")</f>
        <v/>
      </c>
      <c r="F270" s="16" t="str">
        <f>IF(D270&lt;&gt;"",VLOOKUP(A270+1,'Feuille 1'!$A:$H,3,0),"")</f>
        <v/>
      </c>
      <c r="G270" s="17" t="str">
        <f t="shared" si="36"/>
        <v/>
      </c>
      <c r="H270" s="16" t="str">
        <f t="shared" si="37"/>
        <v/>
      </c>
      <c r="I270" s="16" t="str">
        <f t="shared" si="38"/>
        <v/>
      </c>
      <c r="J270" s="16" t="str">
        <f t="shared" si="39"/>
        <v/>
      </c>
      <c r="K270" s="16" t="str">
        <f>IF(D270&lt;&gt;"",MAX(INDEX('Feuille 1'!$D:$D,MATCH(A270+23/24,'Feuille 1'!$A:$A,0)):INDEX('Feuille 1'!$D:$D,MATCH(A270,'Feuille 1'!$A:$A,0))),"")</f>
        <v/>
      </c>
      <c r="L270" s="16" t="str">
        <f>IF(D270&lt;&gt;"",MIN(INDEX('Feuille 1'!$E:$E,MATCH(A270+23/24,'Feuille 1'!$A:$A,0)):INDEX('Feuille 1'!$E:$E,MATCH(A270,'Feuille 1'!$A:$A,0))),"")</f>
        <v/>
      </c>
      <c r="M270" s="17" t="str">
        <f t="shared" si="40"/>
        <v/>
      </c>
      <c r="N270" s="17" t="str">
        <f t="shared" si="41"/>
        <v/>
      </c>
      <c r="O270" s="17" t="str">
        <f t="shared" si="42"/>
        <v/>
      </c>
      <c r="P270" s="16" t="str">
        <f t="shared" si="43"/>
        <v/>
      </c>
      <c r="R270" s="7" t="str">
        <f t="shared" si="44"/>
        <v/>
      </c>
      <c r="T270"/>
    </row>
    <row r="271" spans="1:20" x14ac:dyDescent="0.3">
      <c r="A271" s="8">
        <f>DATEVALUE(MID(B271,1,10))+(IF(RIGHT(B271,2)="PM",12,0)+MID(B271,12,2))/24</f>
        <v>43893.541666666664</v>
      </c>
      <c r="B271" s="3" t="s">
        <v>439</v>
      </c>
      <c r="C271" s="3">
        <v>8788.59</v>
      </c>
      <c r="D271" s="16"/>
      <c r="E271" s="16" t="str">
        <f>IF(D271&lt;&gt;"",VLOOKUP(A271,'Feuille 1'!$A:$H,3,0),"")</f>
        <v/>
      </c>
      <c r="F271" s="16" t="str">
        <f>IF(D271&lt;&gt;"",VLOOKUP(A271+1,'Feuille 1'!$A:$H,3,0),"")</f>
        <v/>
      </c>
      <c r="G271" s="17" t="str">
        <f t="shared" si="36"/>
        <v/>
      </c>
      <c r="H271" s="16" t="str">
        <f t="shared" si="37"/>
        <v/>
      </c>
      <c r="I271" s="16" t="str">
        <f t="shared" si="38"/>
        <v/>
      </c>
      <c r="J271" s="16" t="str">
        <f t="shared" si="39"/>
        <v/>
      </c>
      <c r="K271" s="16" t="str">
        <f>IF(D271&lt;&gt;"",MAX(INDEX('Feuille 1'!$D:$D,MATCH(A271+23/24,'Feuille 1'!$A:$A,0)):INDEX('Feuille 1'!$D:$D,MATCH(A271,'Feuille 1'!$A:$A,0))),"")</f>
        <v/>
      </c>
      <c r="L271" s="16" t="str">
        <f>IF(D271&lt;&gt;"",MIN(INDEX('Feuille 1'!$E:$E,MATCH(A271+23/24,'Feuille 1'!$A:$A,0)):INDEX('Feuille 1'!$E:$E,MATCH(A271,'Feuille 1'!$A:$A,0))),"")</f>
        <v/>
      </c>
      <c r="M271" s="17" t="str">
        <f t="shared" si="40"/>
        <v/>
      </c>
      <c r="N271" s="17" t="str">
        <f t="shared" si="41"/>
        <v/>
      </c>
      <c r="O271" s="17" t="str">
        <f t="shared" si="42"/>
        <v/>
      </c>
      <c r="P271" s="16" t="str">
        <f t="shared" si="43"/>
        <v/>
      </c>
      <c r="R271" s="7" t="str">
        <f t="shared" si="44"/>
        <v/>
      </c>
      <c r="T271"/>
    </row>
    <row r="272" spans="1:20" x14ac:dyDescent="0.3">
      <c r="A272" s="8">
        <f>DATEVALUE(MID(B272,1,10))+(IF(RIGHT(B272,2)="PM",12,0)+MID(B272,12,2))/24</f>
        <v>43894</v>
      </c>
      <c r="B272" s="3" t="s">
        <v>440</v>
      </c>
      <c r="C272" s="3">
        <v>8858.2199999999993</v>
      </c>
      <c r="D272" s="16"/>
      <c r="E272" s="16" t="str">
        <f>IF(D272&lt;&gt;"",VLOOKUP(A272,'Feuille 1'!$A:$H,3,0),"")</f>
        <v/>
      </c>
      <c r="F272" s="16" t="str">
        <f>IF(D272&lt;&gt;"",VLOOKUP(A272+1,'Feuille 1'!$A:$H,3,0),"")</f>
        <v/>
      </c>
      <c r="G272" s="17" t="str">
        <f t="shared" si="36"/>
        <v/>
      </c>
      <c r="H272" s="16" t="str">
        <f t="shared" si="37"/>
        <v/>
      </c>
      <c r="I272" s="16" t="str">
        <f t="shared" si="38"/>
        <v/>
      </c>
      <c r="J272" s="16" t="str">
        <f t="shared" si="39"/>
        <v/>
      </c>
      <c r="K272" s="16" t="str">
        <f>IF(D272&lt;&gt;"",MAX(INDEX('Feuille 1'!$D:$D,MATCH(A272+23/24,'Feuille 1'!$A:$A,0)):INDEX('Feuille 1'!$D:$D,MATCH(A272,'Feuille 1'!$A:$A,0))),"")</f>
        <v/>
      </c>
      <c r="L272" s="16" t="str">
        <f>IF(D272&lt;&gt;"",MIN(INDEX('Feuille 1'!$E:$E,MATCH(A272+23/24,'Feuille 1'!$A:$A,0)):INDEX('Feuille 1'!$E:$E,MATCH(A272,'Feuille 1'!$A:$A,0))),"")</f>
        <v/>
      </c>
      <c r="M272" s="17" t="str">
        <f t="shared" si="40"/>
        <v/>
      </c>
      <c r="N272" s="17" t="str">
        <f t="shared" si="41"/>
        <v/>
      </c>
      <c r="O272" s="17" t="str">
        <f t="shared" si="42"/>
        <v/>
      </c>
      <c r="P272" s="16" t="str">
        <f t="shared" si="43"/>
        <v/>
      </c>
      <c r="R272" s="7" t="str">
        <f t="shared" si="44"/>
        <v/>
      </c>
      <c r="T272"/>
    </row>
    <row r="273" spans="1:20" x14ac:dyDescent="0.3">
      <c r="A273" s="8">
        <f>DATEVALUE(MID(B273,1,10))+(IF(RIGHT(B273,2)="PM",12,0)+MID(B273,12,2))/24</f>
        <v>43893.458333333336</v>
      </c>
      <c r="B273" s="3" t="s">
        <v>441</v>
      </c>
      <c r="C273" s="3">
        <v>8829.0400000000009</v>
      </c>
      <c r="D273" s="16"/>
      <c r="E273" s="16" t="str">
        <f>IF(D273&lt;&gt;"",VLOOKUP(A273,'Feuille 1'!$A:$H,3,0),"")</f>
        <v/>
      </c>
      <c r="F273" s="16" t="str">
        <f>IF(D273&lt;&gt;"",VLOOKUP(A273+1,'Feuille 1'!$A:$H,3,0),"")</f>
        <v/>
      </c>
      <c r="G273" s="17" t="str">
        <f t="shared" si="36"/>
        <v/>
      </c>
      <c r="H273" s="16" t="str">
        <f t="shared" si="37"/>
        <v/>
      </c>
      <c r="I273" s="16" t="str">
        <f t="shared" si="38"/>
        <v/>
      </c>
      <c r="J273" s="16" t="str">
        <f t="shared" si="39"/>
        <v/>
      </c>
      <c r="K273" s="16" t="str">
        <f>IF(D273&lt;&gt;"",MAX(INDEX('Feuille 1'!$D:$D,MATCH(A273+23/24,'Feuille 1'!$A:$A,0)):INDEX('Feuille 1'!$D:$D,MATCH(A273,'Feuille 1'!$A:$A,0))),"")</f>
        <v/>
      </c>
      <c r="L273" s="16" t="str">
        <f>IF(D273&lt;&gt;"",MIN(INDEX('Feuille 1'!$E:$E,MATCH(A273+23/24,'Feuille 1'!$A:$A,0)):INDEX('Feuille 1'!$E:$E,MATCH(A273,'Feuille 1'!$A:$A,0))),"")</f>
        <v/>
      </c>
      <c r="M273" s="17" t="str">
        <f t="shared" si="40"/>
        <v/>
      </c>
      <c r="N273" s="17" t="str">
        <f t="shared" si="41"/>
        <v/>
      </c>
      <c r="O273" s="17" t="str">
        <f t="shared" si="42"/>
        <v/>
      </c>
      <c r="P273" s="16" t="str">
        <f t="shared" si="43"/>
        <v/>
      </c>
      <c r="R273" s="7" t="str">
        <f t="shared" si="44"/>
        <v/>
      </c>
      <c r="T273"/>
    </row>
    <row r="274" spans="1:20" x14ac:dyDescent="0.3">
      <c r="A274" s="8">
        <f>DATEVALUE(MID(B274,1,10))+(IF(RIGHT(B274,2)="PM",12,0)+MID(B274,12,2))/24</f>
        <v>43893.416666666664</v>
      </c>
      <c r="B274" s="3" t="s">
        <v>442</v>
      </c>
      <c r="C274" s="3">
        <v>8821.09</v>
      </c>
      <c r="D274" s="16"/>
      <c r="E274" s="16" t="str">
        <f>IF(D274&lt;&gt;"",VLOOKUP(A274,'Feuille 1'!$A:$H,3,0),"")</f>
        <v/>
      </c>
      <c r="F274" s="16" t="str">
        <f>IF(D274&lt;&gt;"",VLOOKUP(A274+1,'Feuille 1'!$A:$H,3,0),"")</f>
        <v/>
      </c>
      <c r="G274" s="17" t="str">
        <f t="shared" si="36"/>
        <v/>
      </c>
      <c r="H274" s="16" t="str">
        <f t="shared" si="37"/>
        <v/>
      </c>
      <c r="I274" s="16" t="str">
        <f t="shared" si="38"/>
        <v/>
      </c>
      <c r="J274" s="16" t="str">
        <f t="shared" si="39"/>
        <v/>
      </c>
      <c r="K274" s="16" t="str">
        <f>IF(D274&lt;&gt;"",MAX(INDEX('Feuille 1'!$D:$D,MATCH(A274+23/24,'Feuille 1'!$A:$A,0)):INDEX('Feuille 1'!$D:$D,MATCH(A274,'Feuille 1'!$A:$A,0))),"")</f>
        <v/>
      </c>
      <c r="L274" s="16" t="str">
        <f>IF(D274&lt;&gt;"",MIN(INDEX('Feuille 1'!$E:$E,MATCH(A274+23/24,'Feuille 1'!$A:$A,0)):INDEX('Feuille 1'!$E:$E,MATCH(A274,'Feuille 1'!$A:$A,0))),"")</f>
        <v/>
      </c>
      <c r="M274" s="17" t="str">
        <f t="shared" si="40"/>
        <v/>
      </c>
      <c r="N274" s="17" t="str">
        <f t="shared" si="41"/>
        <v/>
      </c>
      <c r="O274" s="17" t="str">
        <f t="shared" si="42"/>
        <v/>
      </c>
      <c r="P274" s="16" t="str">
        <f t="shared" si="43"/>
        <v/>
      </c>
      <c r="R274" s="7" t="str">
        <f t="shared" si="44"/>
        <v/>
      </c>
      <c r="T274"/>
    </row>
    <row r="275" spans="1:20" x14ac:dyDescent="0.3">
      <c r="A275" s="8">
        <f>DATEVALUE(MID(B275,1,10))+(IF(RIGHT(B275,2)="PM",12,0)+MID(B275,12,2))/24</f>
        <v>43893.375</v>
      </c>
      <c r="B275" s="3" t="s">
        <v>443</v>
      </c>
      <c r="C275" s="3">
        <v>8772.2199999999993</v>
      </c>
      <c r="D275" s="16"/>
      <c r="E275" s="16" t="str">
        <f>IF(D275&lt;&gt;"",VLOOKUP(A275,'Feuille 1'!$A:$H,3,0),"")</f>
        <v/>
      </c>
      <c r="F275" s="16" t="str">
        <f>IF(D275&lt;&gt;"",VLOOKUP(A275+1,'Feuille 1'!$A:$H,3,0),"")</f>
        <v/>
      </c>
      <c r="G275" s="17" t="str">
        <f t="shared" si="36"/>
        <v/>
      </c>
      <c r="H275" s="16" t="str">
        <f t="shared" si="37"/>
        <v/>
      </c>
      <c r="I275" s="16" t="str">
        <f t="shared" si="38"/>
        <v/>
      </c>
      <c r="J275" s="16" t="str">
        <f t="shared" si="39"/>
        <v/>
      </c>
      <c r="K275" s="16" t="str">
        <f>IF(D275&lt;&gt;"",MAX(INDEX('Feuille 1'!$D:$D,MATCH(A275+23/24,'Feuille 1'!$A:$A,0)):INDEX('Feuille 1'!$D:$D,MATCH(A275,'Feuille 1'!$A:$A,0))),"")</f>
        <v/>
      </c>
      <c r="L275" s="16" t="str">
        <f>IF(D275&lt;&gt;"",MIN(INDEX('Feuille 1'!$E:$E,MATCH(A275+23/24,'Feuille 1'!$A:$A,0)):INDEX('Feuille 1'!$E:$E,MATCH(A275,'Feuille 1'!$A:$A,0))),"")</f>
        <v/>
      </c>
      <c r="M275" s="17" t="str">
        <f t="shared" si="40"/>
        <v/>
      </c>
      <c r="N275" s="17" t="str">
        <f t="shared" si="41"/>
        <v/>
      </c>
      <c r="O275" s="17" t="str">
        <f t="shared" si="42"/>
        <v/>
      </c>
      <c r="P275" s="16" t="str">
        <f t="shared" si="43"/>
        <v/>
      </c>
      <c r="R275" s="7" t="str">
        <f t="shared" si="44"/>
        <v/>
      </c>
      <c r="T275"/>
    </row>
    <row r="276" spans="1:20" x14ac:dyDescent="0.3">
      <c r="A276" s="8">
        <f>DATEVALUE(MID(B276,1,10))+(IF(RIGHT(B276,2)="PM",12,0)+MID(B276,12,2))/24</f>
        <v>43893.333333333336</v>
      </c>
      <c r="B276" s="3" t="s">
        <v>444</v>
      </c>
      <c r="C276" s="3">
        <v>8756.08</v>
      </c>
      <c r="D276" s="16"/>
      <c r="E276" s="16" t="str">
        <f>IF(D276&lt;&gt;"",VLOOKUP(A276,'Feuille 1'!$A:$H,3,0),"")</f>
        <v/>
      </c>
      <c r="F276" s="16" t="str">
        <f>IF(D276&lt;&gt;"",VLOOKUP(A276+1,'Feuille 1'!$A:$H,3,0),"")</f>
        <v/>
      </c>
      <c r="G276" s="17" t="str">
        <f t="shared" si="36"/>
        <v/>
      </c>
      <c r="H276" s="16" t="str">
        <f t="shared" si="37"/>
        <v/>
      </c>
      <c r="I276" s="16" t="str">
        <f t="shared" si="38"/>
        <v/>
      </c>
      <c r="J276" s="16" t="str">
        <f t="shared" si="39"/>
        <v/>
      </c>
      <c r="K276" s="16" t="str">
        <f>IF(D276&lt;&gt;"",MAX(INDEX('Feuille 1'!$D:$D,MATCH(A276+23/24,'Feuille 1'!$A:$A,0)):INDEX('Feuille 1'!$D:$D,MATCH(A276,'Feuille 1'!$A:$A,0))),"")</f>
        <v/>
      </c>
      <c r="L276" s="16" t="str">
        <f>IF(D276&lt;&gt;"",MIN(INDEX('Feuille 1'!$E:$E,MATCH(A276+23/24,'Feuille 1'!$A:$A,0)):INDEX('Feuille 1'!$E:$E,MATCH(A276,'Feuille 1'!$A:$A,0))),"")</f>
        <v/>
      </c>
      <c r="M276" s="17" t="str">
        <f t="shared" si="40"/>
        <v/>
      </c>
      <c r="N276" s="17" t="str">
        <f t="shared" si="41"/>
        <v/>
      </c>
      <c r="O276" s="17" t="str">
        <f t="shared" si="42"/>
        <v/>
      </c>
      <c r="P276" s="16" t="str">
        <f t="shared" si="43"/>
        <v/>
      </c>
      <c r="R276" s="7" t="str">
        <f t="shared" si="44"/>
        <v/>
      </c>
      <c r="T276"/>
    </row>
    <row r="277" spans="1:20" x14ac:dyDescent="0.3">
      <c r="A277" s="8">
        <f>DATEVALUE(MID(B277,1,10))+(IF(RIGHT(B277,2)="PM",12,0)+MID(B277,12,2))/24</f>
        <v>43893.291666666664</v>
      </c>
      <c r="B277" s="3" t="s">
        <v>445</v>
      </c>
      <c r="C277" s="3">
        <v>8783.83</v>
      </c>
      <c r="D277" s="16"/>
      <c r="E277" s="16" t="str">
        <f>IF(D277&lt;&gt;"",VLOOKUP(A277,'Feuille 1'!$A:$H,3,0),"")</f>
        <v/>
      </c>
      <c r="F277" s="16" t="str">
        <f>IF(D277&lt;&gt;"",VLOOKUP(A277+1,'Feuille 1'!$A:$H,3,0),"")</f>
        <v/>
      </c>
      <c r="G277" s="17" t="str">
        <f t="shared" si="36"/>
        <v/>
      </c>
      <c r="H277" s="16" t="str">
        <f t="shared" si="37"/>
        <v/>
      </c>
      <c r="I277" s="16" t="str">
        <f t="shared" si="38"/>
        <v/>
      </c>
      <c r="J277" s="16" t="str">
        <f t="shared" si="39"/>
        <v/>
      </c>
      <c r="K277" s="16" t="str">
        <f>IF(D277&lt;&gt;"",MAX(INDEX('Feuille 1'!$D:$D,MATCH(A277+23/24,'Feuille 1'!$A:$A,0)):INDEX('Feuille 1'!$D:$D,MATCH(A277,'Feuille 1'!$A:$A,0))),"")</f>
        <v/>
      </c>
      <c r="L277" s="16" t="str">
        <f>IF(D277&lt;&gt;"",MIN(INDEX('Feuille 1'!$E:$E,MATCH(A277+23/24,'Feuille 1'!$A:$A,0)):INDEX('Feuille 1'!$E:$E,MATCH(A277,'Feuille 1'!$A:$A,0))),"")</f>
        <v/>
      </c>
      <c r="M277" s="17" t="str">
        <f t="shared" si="40"/>
        <v/>
      </c>
      <c r="N277" s="17" t="str">
        <f t="shared" si="41"/>
        <v/>
      </c>
      <c r="O277" s="17" t="str">
        <f t="shared" si="42"/>
        <v/>
      </c>
      <c r="P277" s="16" t="str">
        <f t="shared" si="43"/>
        <v/>
      </c>
      <c r="R277" s="7" t="str">
        <f t="shared" si="44"/>
        <v/>
      </c>
      <c r="T277"/>
    </row>
    <row r="278" spans="1:20" x14ac:dyDescent="0.3">
      <c r="A278" s="8">
        <f>DATEVALUE(MID(B278,1,10))+(IF(RIGHT(B278,2)="PM",12,0)+MID(B278,12,2))/24</f>
        <v>43893.25</v>
      </c>
      <c r="B278" s="3" t="s">
        <v>446</v>
      </c>
      <c r="C278" s="3">
        <v>8850.49</v>
      </c>
      <c r="D278" s="16"/>
      <c r="E278" s="16" t="str">
        <f>IF(D278&lt;&gt;"",VLOOKUP(A278,'Feuille 1'!$A:$H,3,0),"")</f>
        <v/>
      </c>
      <c r="F278" s="16" t="str">
        <f>IF(D278&lt;&gt;"",VLOOKUP(A278+1,'Feuille 1'!$A:$H,3,0),"")</f>
        <v/>
      </c>
      <c r="G278" s="17" t="str">
        <f t="shared" si="36"/>
        <v/>
      </c>
      <c r="H278" s="16" t="str">
        <f t="shared" si="37"/>
        <v/>
      </c>
      <c r="I278" s="16" t="str">
        <f t="shared" si="38"/>
        <v/>
      </c>
      <c r="J278" s="16" t="str">
        <f t="shared" si="39"/>
        <v/>
      </c>
      <c r="K278" s="16" t="str">
        <f>IF(D278&lt;&gt;"",MAX(INDEX('Feuille 1'!$D:$D,MATCH(A278+23/24,'Feuille 1'!$A:$A,0)):INDEX('Feuille 1'!$D:$D,MATCH(A278,'Feuille 1'!$A:$A,0))),"")</f>
        <v/>
      </c>
      <c r="L278" s="16" t="str">
        <f>IF(D278&lt;&gt;"",MIN(INDEX('Feuille 1'!$E:$E,MATCH(A278+23/24,'Feuille 1'!$A:$A,0)):INDEX('Feuille 1'!$E:$E,MATCH(A278,'Feuille 1'!$A:$A,0))),"")</f>
        <v/>
      </c>
      <c r="M278" s="17" t="str">
        <f t="shared" si="40"/>
        <v/>
      </c>
      <c r="N278" s="17" t="str">
        <f t="shared" si="41"/>
        <v/>
      </c>
      <c r="O278" s="17" t="str">
        <f t="shared" si="42"/>
        <v/>
      </c>
      <c r="P278" s="16" t="str">
        <f t="shared" si="43"/>
        <v/>
      </c>
      <c r="R278" s="7" t="str">
        <f t="shared" si="44"/>
        <v/>
      </c>
      <c r="T278"/>
    </row>
    <row r="279" spans="1:20" x14ac:dyDescent="0.3">
      <c r="A279" s="8">
        <f>DATEVALUE(MID(B279,1,10))+(IF(RIGHT(B279,2)="PM",12,0)+MID(B279,12,2))/24</f>
        <v>43893.208333333336</v>
      </c>
      <c r="B279" s="3" t="s">
        <v>447</v>
      </c>
      <c r="C279" s="3">
        <v>8841.33</v>
      </c>
      <c r="D279" s="16"/>
      <c r="E279" s="16" t="str">
        <f>IF(D279&lt;&gt;"",VLOOKUP(A279,'Feuille 1'!$A:$H,3,0),"")</f>
        <v/>
      </c>
      <c r="F279" s="16" t="str">
        <f>IF(D279&lt;&gt;"",VLOOKUP(A279+1,'Feuille 1'!$A:$H,3,0),"")</f>
        <v/>
      </c>
      <c r="G279" s="17" t="str">
        <f t="shared" si="36"/>
        <v/>
      </c>
      <c r="H279" s="16" t="str">
        <f t="shared" si="37"/>
        <v/>
      </c>
      <c r="I279" s="16" t="str">
        <f t="shared" si="38"/>
        <v/>
      </c>
      <c r="J279" s="16" t="str">
        <f t="shared" si="39"/>
        <v/>
      </c>
      <c r="K279" s="16" t="str">
        <f>IF(D279&lt;&gt;"",MAX(INDEX('Feuille 1'!$D:$D,MATCH(A279+23/24,'Feuille 1'!$A:$A,0)):INDEX('Feuille 1'!$D:$D,MATCH(A279,'Feuille 1'!$A:$A,0))),"")</f>
        <v/>
      </c>
      <c r="L279" s="16" t="str">
        <f>IF(D279&lt;&gt;"",MIN(INDEX('Feuille 1'!$E:$E,MATCH(A279+23/24,'Feuille 1'!$A:$A,0)):INDEX('Feuille 1'!$E:$E,MATCH(A279,'Feuille 1'!$A:$A,0))),"")</f>
        <v/>
      </c>
      <c r="M279" s="17" t="str">
        <f t="shared" si="40"/>
        <v/>
      </c>
      <c r="N279" s="17" t="str">
        <f t="shared" si="41"/>
        <v/>
      </c>
      <c r="O279" s="17" t="str">
        <f t="shared" si="42"/>
        <v/>
      </c>
      <c r="P279" s="16" t="str">
        <f t="shared" si="43"/>
        <v/>
      </c>
      <c r="R279" s="7" t="str">
        <f t="shared" si="44"/>
        <v/>
      </c>
      <c r="T279"/>
    </row>
    <row r="280" spans="1:20" x14ac:dyDescent="0.3">
      <c r="A280" s="8">
        <f>DATEVALUE(MID(B280,1,10))+(IF(RIGHT(B280,2)="PM",12,0)+MID(B280,12,2))/24</f>
        <v>43893.166666666664</v>
      </c>
      <c r="B280" s="3" t="s">
        <v>448</v>
      </c>
      <c r="C280" s="3">
        <v>8866.6</v>
      </c>
      <c r="D280" s="16"/>
      <c r="E280" s="16" t="str">
        <f>IF(D280&lt;&gt;"",VLOOKUP(A280,'Feuille 1'!$A:$H,3,0),"")</f>
        <v/>
      </c>
      <c r="F280" s="16" t="str">
        <f>IF(D280&lt;&gt;"",VLOOKUP(A280+1,'Feuille 1'!$A:$H,3,0),"")</f>
        <v/>
      </c>
      <c r="G280" s="17" t="str">
        <f t="shared" si="36"/>
        <v/>
      </c>
      <c r="H280" s="16" t="str">
        <f t="shared" si="37"/>
        <v/>
      </c>
      <c r="I280" s="16" t="str">
        <f t="shared" si="38"/>
        <v/>
      </c>
      <c r="J280" s="16" t="str">
        <f t="shared" si="39"/>
        <v/>
      </c>
      <c r="K280" s="16" t="str">
        <f>IF(D280&lt;&gt;"",MAX(INDEX('Feuille 1'!$D:$D,MATCH(A280+23/24,'Feuille 1'!$A:$A,0)):INDEX('Feuille 1'!$D:$D,MATCH(A280,'Feuille 1'!$A:$A,0))),"")</f>
        <v/>
      </c>
      <c r="L280" s="16" t="str">
        <f>IF(D280&lt;&gt;"",MIN(INDEX('Feuille 1'!$E:$E,MATCH(A280+23/24,'Feuille 1'!$A:$A,0)):INDEX('Feuille 1'!$E:$E,MATCH(A280,'Feuille 1'!$A:$A,0))),"")</f>
        <v/>
      </c>
      <c r="M280" s="17" t="str">
        <f t="shared" si="40"/>
        <v/>
      </c>
      <c r="N280" s="17" t="str">
        <f t="shared" si="41"/>
        <v/>
      </c>
      <c r="O280" s="17" t="str">
        <f t="shared" si="42"/>
        <v/>
      </c>
      <c r="P280" s="16" t="str">
        <f t="shared" si="43"/>
        <v/>
      </c>
      <c r="R280" s="7" t="str">
        <f t="shared" si="44"/>
        <v/>
      </c>
      <c r="T280"/>
    </row>
    <row r="281" spans="1:20" x14ac:dyDescent="0.3">
      <c r="A281" s="8">
        <f>DATEVALUE(MID(B281,1,10))+(IF(RIGHT(B281,2)="PM",12,0)+MID(B281,12,2))/24</f>
        <v>43893.125</v>
      </c>
      <c r="B281" s="3" t="s">
        <v>449</v>
      </c>
      <c r="C281" s="3">
        <v>8864.99</v>
      </c>
      <c r="D281" s="16"/>
      <c r="E281" s="16" t="str">
        <f>IF(D281&lt;&gt;"",VLOOKUP(A281,'Feuille 1'!$A:$H,3,0),"")</f>
        <v/>
      </c>
      <c r="F281" s="16" t="str">
        <f>IF(D281&lt;&gt;"",VLOOKUP(A281+1,'Feuille 1'!$A:$H,3,0),"")</f>
        <v/>
      </c>
      <c r="G281" s="17" t="str">
        <f t="shared" si="36"/>
        <v/>
      </c>
      <c r="H281" s="16" t="str">
        <f t="shared" si="37"/>
        <v/>
      </c>
      <c r="I281" s="16" t="str">
        <f t="shared" si="38"/>
        <v/>
      </c>
      <c r="J281" s="16" t="str">
        <f t="shared" si="39"/>
        <v/>
      </c>
      <c r="K281" s="16" t="str">
        <f>IF(D281&lt;&gt;"",MAX(INDEX('Feuille 1'!$D:$D,MATCH(A281+23/24,'Feuille 1'!$A:$A,0)):INDEX('Feuille 1'!$D:$D,MATCH(A281,'Feuille 1'!$A:$A,0))),"")</f>
        <v/>
      </c>
      <c r="L281" s="16" t="str">
        <f>IF(D281&lt;&gt;"",MIN(INDEX('Feuille 1'!$E:$E,MATCH(A281+23/24,'Feuille 1'!$A:$A,0)):INDEX('Feuille 1'!$E:$E,MATCH(A281,'Feuille 1'!$A:$A,0))),"")</f>
        <v/>
      </c>
      <c r="M281" s="17" t="str">
        <f t="shared" si="40"/>
        <v/>
      </c>
      <c r="N281" s="17" t="str">
        <f t="shared" si="41"/>
        <v/>
      </c>
      <c r="O281" s="17" t="str">
        <f t="shared" si="42"/>
        <v/>
      </c>
      <c r="P281" s="16" t="str">
        <f t="shared" si="43"/>
        <v/>
      </c>
      <c r="R281" s="7" t="str">
        <f t="shared" si="44"/>
        <v/>
      </c>
      <c r="T281"/>
    </row>
    <row r="282" spans="1:20" x14ac:dyDescent="0.3">
      <c r="A282" s="8">
        <f>DATEVALUE(MID(B282,1,10))+(IF(RIGHT(B282,2)="PM",12,0)+MID(B282,12,2))/24</f>
        <v>43893.083333333336</v>
      </c>
      <c r="B282" s="3" t="s">
        <v>450</v>
      </c>
      <c r="C282" s="3">
        <v>8815.77</v>
      </c>
      <c r="D282" s="16"/>
      <c r="E282" s="16" t="str">
        <f>IF(D282&lt;&gt;"",VLOOKUP(A282,'Feuille 1'!$A:$H,3,0),"")</f>
        <v/>
      </c>
      <c r="F282" s="16" t="str">
        <f>IF(D282&lt;&gt;"",VLOOKUP(A282+1,'Feuille 1'!$A:$H,3,0),"")</f>
        <v/>
      </c>
      <c r="G282" s="17" t="str">
        <f t="shared" si="36"/>
        <v/>
      </c>
      <c r="H282" s="16" t="str">
        <f t="shared" si="37"/>
        <v/>
      </c>
      <c r="I282" s="16" t="str">
        <f t="shared" si="38"/>
        <v/>
      </c>
      <c r="J282" s="16" t="str">
        <f t="shared" si="39"/>
        <v/>
      </c>
      <c r="K282" s="16" t="str">
        <f>IF(D282&lt;&gt;"",MAX(INDEX('Feuille 1'!$D:$D,MATCH(A282+23/24,'Feuille 1'!$A:$A,0)):INDEX('Feuille 1'!$D:$D,MATCH(A282,'Feuille 1'!$A:$A,0))),"")</f>
        <v/>
      </c>
      <c r="L282" s="16" t="str">
        <f>IF(D282&lt;&gt;"",MIN(INDEX('Feuille 1'!$E:$E,MATCH(A282+23/24,'Feuille 1'!$A:$A,0)):INDEX('Feuille 1'!$E:$E,MATCH(A282,'Feuille 1'!$A:$A,0))),"")</f>
        <v/>
      </c>
      <c r="M282" s="17" t="str">
        <f t="shared" si="40"/>
        <v/>
      </c>
      <c r="N282" s="17" t="str">
        <f t="shared" si="41"/>
        <v/>
      </c>
      <c r="O282" s="17" t="str">
        <f t="shared" si="42"/>
        <v/>
      </c>
      <c r="P282" s="16" t="str">
        <f t="shared" si="43"/>
        <v/>
      </c>
      <c r="R282" s="7" t="str">
        <f t="shared" si="44"/>
        <v/>
      </c>
      <c r="T282"/>
    </row>
    <row r="283" spans="1:20" x14ac:dyDescent="0.3">
      <c r="A283" s="8">
        <f>DATEVALUE(MID(B283,1,10))+(IF(RIGHT(B283,2)="PM",12,0)+MID(B283,12,2))/24</f>
        <v>43893.041666666664</v>
      </c>
      <c r="B283" s="3" t="s">
        <v>451</v>
      </c>
      <c r="C283" s="3">
        <v>8840.14</v>
      </c>
      <c r="D283" s="16"/>
      <c r="E283" s="16" t="str">
        <f>IF(D283&lt;&gt;"",VLOOKUP(A283,'Feuille 1'!$A:$H,3,0),"")</f>
        <v/>
      </c>
      <c r="F283" s="16" t="str">
        <f>IF(D283&lt;&gt;"",VLOOKUP(A283+1,'Feuille 1'!$A:$H,3,0),"")</f>
        <v/>
      </c>
      <c r="G283" s="17" t="str">
        <f t="shared" si="36"/>
        <v/>
      </c>
      <c r="H283" s="16" t="str">
        <f t="shared" si="37"/>
        <v/>
      </c>
      <c r="I283" s="16" t="str">
        <f t="shared" si="38"/>
        <v/>
      </c>
      <c r="J283" s="16" t="str">
        <f t="shared" si="39"/>
        <v/>
      </c>
      <c r="K283" s="16" t="str">
        <f>IF(D283&lt;&gt;"",MAX(INDEX('Feuille 1'!$D:$D,MATCH(A283+23/24,'Feuille 1'!$A:$A,0)):INDEX('Feuille 1'!$D:$D,MATCH(A283,'Feuille 1'!$A:$A,0))),"")</f>
        <v/>
      </c>
      <c r="L283" s="16" t="str">
        <f>IF(D283&lt;&gt;"",MIN(INDEX('Feuille 1'!$E:$E,MATCH(A283+23/24,'Feuille 1'!$A:$A,0)):INDEX('Feuille 1'!$E:$E,MATCH(A283,'Feuille 1'!$A:$A,0))),"")</f>
        <v/>
      </c>
      <c r="M283" s="17" t="str">
        <f t="shared" si="40"/>
        <v/>
      </c>
      <c r="N283" s="17" t="str">
        <f t="shared" si="41"/>
        <v/>
      </c>
      <c r="O283" s="17" t="str">
        <f t="shared" si="42"/>
        <v/>
      </c>
      <c r="P283" s="16" t="str">
        <f t="shared" si="43"/>
        <v/>
      </c>
      <c r="R283" s="7" t="str">
        <f t="shared" si="44"/>
        <v/>
      </c>
      <c r="T283"/>
    </row>
    <row r="284" spans="1:20" x14ac:dyDescent="0.3">
      <c r="A284" s="8">
        <f>DATEVALUE(MID(B284,1,10))+(IF(RIGHT(B284,2)="PM",12,0)+MID(B284,12,2))/24</f>
        <v>43893.5</v>
      </c>
      <c r="B284" s="3" t="s">
        <v>452</v>
      </c>
      <c r="C284" s="3">
        <v>8915.24</v>
      </c>
      <c r="D284" s="16"/>
      <c r="E284" s="16" t="str">
        <f>IF(D284&lt;&gt;"",VLOOKUP(A284,'Feuille 1'!$A:$H,3,0),"")</f>
        <v/>
      </c>
      <c r="F284" s="16" t="str">
        <f>IF(D284&lt;&gt;"",VLOOKUP(A284+1,'Feuille 1'!$A:$H,3,0),"")</f>
        <v/>
      </c>
      <c r="G284" s="17" t="str">
        <f t="shared" si="36"/>
        <v/>
      </c>
      <c r="H284" s="16" t="str">
        <f t="shared" si="37"/>
        <v/>
      </c>
      <c r="I284" s="16" t="str">
        <f t="shared" si="38"/>
        <v/>
      </c>
      <c r="J284" s="16" t="str">
        <f t="shared" si="39"/>
        <v/>
      </c>
      <c r="K284" s="16" t="str">
        <f>IF(D284&lt;&gt;"",MAX(INDEX('Feuille 1'!$D:$D,MATCH(A284+23/24,'Feuille 1'!$A:$A,0)):INDEX('Feuille 1'!$D:$D,MATCH(A284,'Feuille 1'!$A:$A,0))),"")</f>
        <v/>
      </c>
      <c r="L284" s="16" t="str">
        <f>IF(D284&lt;&gt;"",MIN(INDEX('Feuille 1'!$E:$E,MATCH(A284+23/24,'Feuille 1'!$A:$A,0)):INDEX('Feuille 1'!$E:$E,MATCH(A284,'Feuille 1'!$A:$A,0))),"")</f>
        <v/>
      </c>
      <c r="M284" s="17" t="str">
        <f t="shared" si="40"/>
        <v/>
      </c>
      <c r="N284" s="17" t="str">
        <f t="shared" si="41"/>
        <v/>
      </c>
      <c r="O284" s="17" t="str">
        <f t="shared" si="42"/>
        <v/>
      </c>
      <c r="P284" s="16" t="str">
        <f t="shared" si="43"/>
        <v/>
      </c>
      <c r="R284" s="7" t="str">
        <f t="shared" si="44"/>
        <v/>
      </c>
      <c r="T284"/>
    </row>
    <row r="285" spans="1:20" x14ac:dyDescent="0.3">
      <c r="A285" s="8">
        <f>DATEVALUE(MID(B285,1,10))+(IF(RIGHT(B285,2)="PM",12,0)+MID(B285,12,2))/24</f>
        <v>43892.958333333336</v>
      </c>
      <c r="B285" s="3" t="s">
        <v>453</v>
      </c>
      <c r="C285" s="3">
        <v>8910.84</v>
      </c>
      <c r="D285" s="16"/>
      <c r="E285" s="16" t="str">
        <f>IF(D285&lt;&gt;"",VLOOKUP(A285,'Feuille 1'!$A:$H,3,0),"")</f>
        <v/>
      </c>
      <c r="F285" s="16" t="str">
        <f>IF(D285&lt;&gt;"",VLOOKUP(A285+1,'Feuille 1'!$A:$H,3,0),"")</f>
        <v/>
      </c>
      <c r="G285" s="17" t="str">
        <f t="shared" si="36"/>
        <v/>
      </c>
      <c r="H285" s="16" t="str">
        <f t="shared" si="37"/>
        <v/>
      </c>
      <c r="I285" s="16" t="str">
        <f t="shared" si="38"/>
        <v/>
      </c>
      <c r="J285" s="16" t="str">
        <f t="shared" si="39"/>
        <v/>
      </c>
      <c r="K285" s="16" t="str">
        <f>IF(D285&lt;&gt;"",MAX(INDEX('Feuille 1'!$D:$D,MATCH(A285+23/24,'Feuille 1'!$A:$A,0)):INDEX('Feuille 1'!$D:$D,MATCH(A285,'Feuille 1'!$A:$A,0))),"")</f>
        <v/>
      </c>
      <c r="L285" s="16" t="str">
        <f>IF(D285&lt;&gt;"",MIN(INDEX('Feuille 1'!$E:$E,MATCH(A285+23/24,'Feuille 1'!$A:$A,0)):INDEX('Feuille 1'!$E:$E,MATCH(A285,'Feuille 1'!$A:$A,0))),"")</f>
        <v/>
      </c>
      <c r="M285" s="17" t="str">
        <f t="shared" si="40"/>
        <v/>
      </c>
      <c r="N285" s="17" t="str">
        <f t="shared" si="41"/>
        <v/>
      </c>
      <c r="O285" s="17" t="str">
        <f t="shared" si="42"/>
        <v/>
      </c>
      <c r="P285" s="16" t="str">
        <f t="shared" si="43"/>
        <v/>
      </c>
      <c r="R285" s="7" t="str">
        <f t="shared" si="44"/>
        <v/>
      </c>
      <c r="T285"/>
    </row>
    <row r="286" spans="1:20" x14ac:dyDescent="0.3">
      <c r="A286" s="8">
        <f>DATEVALUE(MID(B286,1,10))+(IF(RIGHT(B286,2)="PM",12,0)+MID(B286,12,2))/24</f>
        <v>43892.916666666664</v>
      </c>
      <c r="B286" s="3" t="s">
        <v>454</v>
      </c>
      <c r="C286" s="3">
        <v>8935.09</v>
      </c>
      <c r="D286" s="16"/>
      <c r="E286" s="16" t="str">
        <f>IF(D286&lt;&gt;"",VLOOKUP(A286,'Feuille 1'!$A:$H,3,0),"")</f>
        <v/>
      </c>
      <c r="F286" s="16" t="str">
        <f>IF(D286&lt;&gt;"",VLOOKUP(A286+1,'Feuille 1'!$A:$H,3,0),"")</f>
        <v/>
      </c>
      <c r="G286" s="17" t="str">
        <f t="shared" si="36"/>
        <v/>
      </c>
      <c r="H286" s="16" t="str">
        <f t="shared" si="37"/>
        <v/>
      </c>
      <c r="I286" s="16" t="str">
        <f t="shared" si="38"/>
        <v/>
      </c>
      <c r="J286" s="16" t="str">
        <f t="shared" si="39"/>
        <v/>
      </c>
      <c r="K286" s="16" t="str">
        <f>IF(D286&lt;&gt;"",MAX(INDEX('Feuille 1'!$D:$D,MATCH(A286+23/24,'Feuille 1'!$A:$A,0)):INDEX('Feuille 1'!$D:$D,MATCH(A286,'Feuille 1'!$A:$A,0))),"")</f>
        <v/>
      </c>
      <c r="L286" s="16" t="str">
        <f>IF(D286&lt;&gt;"",MIN(INDEX('Feuille 1'!$E:$E,MATCH(A286+23/24,'Feuille 1'!$A:$A,0)):INDEX('Feuille 1'!$E:$E,MATCH(A286,'Feuille 1'!$A:$A,0))),"")</f>
        <v/>
      </c>
      <c r="M286" s="17" t="str">
        <f t="shared" si="40"/>
        <v/>
      </c>
      <c r="N286" s="17" t="str">
        <f t="shared" si="41"/>
        <v/>
      </c>
      <c r="O286" s="17" t="str">
        <f t="shared" si="42"/>
        <v/>
      </c>
      <c r="P286" s="16" t="str">
        <f t="shared" si="43"/>
        <v/>
      </c>
      <c r="R286" s="7" t="str">
        <f t="shared" si="44"/>
        <v/>
      </c>
      <c r="T286"/>
    </row>
    <row r="287" spans="1:20" x14ac:dyDescent="0.3">
      <c r="A287" s="8">
        <f>DATEVALUE(MID(B287,1,10))+(IF(RIGHT(B287,2)="PM",12,0)+MID(B287,12,2))/24</f>
        <v>43892.875</v>
      </c>
      <c r="B287" s="3" t="s">
        <v>455</v>
      </c>
      <c r="C287" s="3">
        <v>8882.24</v>
      </c>
      <c r="D287" s="16"/>
      <c r="E287" s="16" t="str">
        <f>IF(D287&lt;&gt;"",VLOOKUP(A287,'Feuille 1'!$A:$H,3,0),"")</f>
        <v/>
      </c>
      <c r="F287" s="16" t="str">
        <f>IF(D287&lt;&gt;"",VLOOKUP(A287+1,'Feuille 1'!$A:$H,3,0),"")</f>
        <v/>
      </c>
      <c r="G287" s="17" t="str">
        <f t="shared" si="36"/>
        <v/>
      </c>
      <c r="H287" s="16" t="str">
        <f t="shared" si="37"/>
        <v/>
      </c>
      <c r="I287" s="16" t="str">
        <f t="shared" si="38"/>
        <v/>
      </c>
      <c r="J287" s="16" t="str">
        <f t="shared" si="39"/>
        <v/>
      </c>
      <c r="K287" s="16" t="str">
        <f>IF(D287&lt;&gt;"",MAX(INDEX('Feuille 1'!$D:$D,MATCH(A287+23/24,'Feuille 1'!$A:$A,0)):INDEX('Feuille 1'!$D:$D,MATCH(A287,'Feuille 1'!$A:$A,0))),"")</f>
        <v/>
      </c>
      <c r="L287" s="16" t="str">
        <f>IF(D287&lt;&gt;"",MIN(INDEX('Feuille 1'!$E:$E,MATCH(A287+23/24,'Feuille 1'!$A:$A,0)):INDEX('Feuille 1'!$E:$E,MATCH(A287,'Feuille 1'!$A:$A,0))),"")</f>
        <v/>
      </c>
      <c r="M287" s="17" t="str">
        <f t="shared" si="40"/>
        <v/>
      </c>
      <c r="N287" s="17" t="str">
        <f t="shared" si="41"/>
        <v/>
      </c>
      <c r="O287" s="17" t="str">
        <f t="shared" si="42"/>
        <v/>
      </c>
      <c r="P287" s="16" t="str">
        <f t="shared" si="43"/>
        <v/>
      </c>
      <c r="R287" s="7" t="str">
        <f t="shared" si="44"/>
        <v/>
      </c>
      <c r="T287"/>
    </row>
    <row r="288" spans="1:20" x14ac:dyDescent="0.3">
      <c r="A288" s="8">
        <f>DATEVALUE(MID(B288,1,10))+(IF(RIGHT(B288,2)="PM",12,0)+MID(B288,12,2))/24</f>
        <v>43892.833333333336</v>
      </c>
      <c r="B288" s="3" t="s">
        <v>456</v>
      </c>
      <c r="C288" s="3">
        <v>8883.1200000000008</v>
      </c>
      <c r="D288" s="16"/>
      <c r="E288" s="16" t="str">
        <f>IF(D288&lt;&gt;"",VLOOKUP(A288,'Feuille 1'!$A:$H,3,0),"")</f>
        <v/>
      </c>
      <c r="F288" s="16" t="str">
        <f>IF(D288&lt;&gt;"",VLOOKUP(A288+1,'Feuille 1'!$A:$H,3,0),"")</f>
        <v/>
      </c>
      <c r="G288" s="17" t="str">
        <f t="shared" si="36"/>
        <v/>
      </c>
      <c r="H288" s="16" t="str">
        <f t="shared" si="37"/>
        <v/>
      </c>
      <c r="I288" s="16" t="str">
        <f t="shared" si="38"/>
        <v/>
      </c>
      <c r="J288" s="16" t="str">
        <f t="shared" si="39"/>
        <v/>
      </c>
      <c r="K288" s="16" t="str">
        <f>IF(D288&lt;&gt;"",MAX(INDEX('Feuille 1'!$D:$D,MATCH(A288+23/24,'Feuille 1'!$A:$A,0)):INDEX('Feuille 1'!$D:$D,MATCH(A288,'Feuille 1'!$A:$A,0))),"")</f>
        <v/>
      </c>
      <c r="L288" s="16" t="str">
        <f>IF(D288&lt;&gt;"",MIN(INDEX('Feuille 1'!$E:$E,MATCH(A288+23/24,'Feuille 1'!$A:$A,0)):INDEX('Feuille 1'!$E:$E,MATCH(A288,'Feuille 1'!$A:$A,0))),"")</f>
        <v/>
      </c>
      <c r="M288" s="17" t="str">
        <f t="shared" si="40"/>
        <v/>
      </c>
      <c r="N288" s="17" t="str">
        <f t="shared" si="41"/>
        <v/>
      </c>
      <c r="O288" s="17" t="str">
        <f t="shared" si="42"/>
        <v/>
      </c>
      <c r="P288" s="16" t="str">
        <f t="shared" si="43"/>
        <v/>
      </c>
      <c r="R288" s="7" t="str">
        <f t="shared" si="44"/>
        <v/>
      </c>
      <c r="T288"/>
    </row>
    <row r="289" spans="1:20" x14ac:dyDescent="0.3">
      <c r="A289" s="8">
        <f>DATEVALUE(MID(B289,1,10))+(IF(RIGHT(B289,2)="PM",12,0)+MID(B289,12,2))/24</f>
        <v>43892.791666666664</v>
      </c>
      <c r="B289" s="3" t="s">
        <v>457</v>
      </c>
      <c r="C289" s="3">
        <v>8859.99</v>
      </c>
      <c r="D289" s="16"/>
      <c r="E289" s="16" t="str">
        <f>IF(D289&lt;&gt;"",VLOOKUP(A289,'Feuille 1'!$A:$H,3,0),"")</f>
        <v/>
      </c>
      <c r="F289" s="16" t="str">
        <f>IF(D289&lt;&gt;"",VLOOKUP(A289+1,'Feuille 1'!$A:$H,3,0),"")</f>
        <v/>
      </c>
      <c r="G289" s="17" t="str">
        <f t="shared" si="36"/>
        <v/>
      </c>
      <c r="H289" s="16" t="str">
        <f t="shared" si="37"/>
        <v/>
      </c>
      <c r="I289" s="16" t="str">
        <f t="shared" si="38"/>
        <v/>
      </c>
      <c r="J289" s="16" t="str">
        <f t="shared" si="39"/>
        <v/>
      </c>
      <c r="K289" s="16" t="str">
        <f>IF(D289&lt;&gt;"",MAX(INDEX('Feuille 1'!$D:$D,MATCH(A289+23/24,'Feuille 1'!$A:$A,0)):INDEX('Feuille 1'!$D:$D,MATCH(A289,'Feuille 1'!$A:$A,0))),"")</f>
        <v/>
      </c>
      <c r="L289" s="16" t="str">
        <f>IF(D289&lt;&gt;"",MIN(INDEX('Feuille 1'!$E:$E,MATCH(A289+23/24,'Feuille 1'!$A:$A,0)):INDEX('Feuille 1'!$E:$E,MATCH(A289,'Feuille 1'!$A:$A,0))),"")</f>
        <v/>
      </c>
      <c r="M289" s="17" t="str">
        <f t="shared" si="40"/>
        <v/>
      </c>
      <c r="N289" s="17" t="str">
        <f t="shared" si="41"/>
        <v/>
      </c>
      <c r="O289" s="17" t="str">
        <f t="shared" si="42"/>
        <v/>
      </c>
      <c r="P289" s="16" t="str">
        <f t="shared" si="43"/>
        <v/>
      </c>
      <c r="R289" s="7" t="str">
        <f t="shared" si="44"/>
        <v/>
      </c>
      <c r="T289"/>
    </row>
    <row r="290" spans="1:20" x14ac:dyDescent="0.3">
      <c r="A290" s="8">
        <f>DATEVALUE(MID(B290,1,10))+(IF(RIGHT(B290,2)="PM",12,0)+MID(B290,12,2))/24</f>
        <v>43892.75</v>
      </c>
      <c r="B290" s="3" t="s">
        <v>458</v>
      </c>
      <c r="C290" s="3">
        <v>8868.33</v>
      </c>
      <c r="D290" s="16"/>
      <c r="E290" s="16" t="str">
        <f>IF(D290&lt;&gt;"",VLOOKUP(A290,'Feuille 1'!$A:$H,3,0),"")</f>
        <v/>
      </c>
      <c r="F290" s="16" t="str">
        <f>IF(D290&lt;&gt;"",VLOOKUP(A290+1,'Feuille 1'!$A:$H,3,0),"")</f>
        <v/>
      </c>
      <c r="G290" s="17" t="str">
        <f t="shared" si="36"/>
        <v/>
      </c>
      <c r="H290" s="16" t="str">
        <f t="shared" si="37"/>
        <v/>
      </c>
      <c r="I290" s="16" t="str">
        <f t="shared" si="38"/>
        <v/>
      </c>
      <c r="J290" s="16" t="str">
        <f t="shared" si="39"/>
        <v/>
      </c>
      <c r="K290" s="16" t="str">
        <f>IF(D290&lt;&gt;"",MAX(INDEX('Feuille 1'!$D:$D,MATCH(A290+23/24,'Feuille 1'!$A:$A,0)):INDEX('Feuille 1'!$D:$D,MATCH(A290,'Feuille 1'!$A:$A,0))),"")</f>
        <v/>
      </c>
      <c r="L290" s="16" t="str">
        <f>IF(D290&lt;&gt;"",MIN(INDEX('Feuille 1'!$E:$E,MATCH(A290+23/24,'Feuille 1'!$A:$A,0)):INDEX('Feuille 1'!$E:$E,MATCH(A290,'Feuille 1'!$A:$A,0))),"")</f>
        <v/>
      </c>
      <c r="M290" s="17" t="str">
        <f t="shared" si="40"/>
        <v/>
      </c>
      <c r="N290" s="17" t="str">
        <f t="shared" si="41"/>
        <v/>
      </c>
      <c r="O290" s="17" t="str">
        <f t="shared" si="42"/>
        <v/>
      </c>
      <c r="P290" s="16" t="str">
        <f t="shared" si="43"/>
        <v/>
      </c>
      <c r="R290" s="7" t="str">
        <f t="shared" si="44"/>
        <v/>
      </c>
      <c r="T290"/>
    </row>
    <row r="291" spans="1:20" x14ac:dyDescent="0.3">
      <c r="A291" s="8">
        <f>DATEVALUE(MID(B291,1,10))+(IF(RIGHT(B291,2)="PM",12,0)+MID(B291,12,2))/24</f>
        <v>43892.708333333336</v>
      </c>
      <c r="B291" s="3" t="s">
        <v>459</v>
      </c>
      <c r="C291" s="3">
        <v>8858.58</v>
      </c>
      <c r="D291" s="16"/>
      <c r="E291" s="16" t="str">
        <f>IF(D291&lt;&gt;"",VLOOKUP(A291,'Feuille 1'!$A:$H,3,0),"")</f>
        <v/>
      </c>
      <c r="F291" s="16" t="str">
        <f>IF(D291&lt;&gt;"",VLOOKUP(A291+1,'Feuille 1'!$A:$H,3,0),"")</f>
        <v/>
      </c>
      <c r="G291" s="17" t="str">
        <f t="shared" si="36"/>
        <v/>
      </c>
      <c r="H291" s="16" t="str">
        <f t="shared" si="37"/>
        <v/>
      </c>
      <c r="I291" s="16" t="str">
        <f t="shared" si="38"/>
        <v/>
      </c>
      <c r="J291" s="16" t="str">
        <f t="shared" si="39"/>
        <v/>
      </c>
      <c r="K291" s="16" t="str">
        <f>IF(D291&lt;&gt;"",MAX(INDEX('Feuille 1'!$D:$D,MATCH(A291+23/24,'Feuille 1'!$A:$A,0)):INDEX('Feuille 1'!$D:$D,MATCH(A291,'Feuille 1'!$A:$A,0))),"")</f>
        <v/>
      </c>
      <c r="L291" s="16" t="str">
        <f>IF(D291&lt;&gt;"",MIN(INDEX('Feuille 1'!$E:$E,MATCH(A291+23/24,'Feuille 1'!$A:$A,0)):INDEX('Feuille 1'!$E:$E,MATCH(A291,'Feuille 1'!$A:$A,0))),"")</f>
        <v/>
      </c>
      <c r="M291" s="17" t="str">
        <f t="shared" si="40"/>
        <v/>
      </c>
      <c r="N291" s="17" t="str">
        <f t="shared" si="41"/>
        <v/>
      </c>
      <c r="O291" s="17" t="str">
        <f t="shared" si="42"/>
        <v/>
      </c>
      <c r="P291" s="16" t="str">
        <f t="shared" si="43"/>
        <v/>
      </c>
      <c r="R291" s="7" t="str">
        <f t="shared" si="44"/>
        <v/>
      </c>
      <c r="T291"/>
    </row>
    <row r="292" spans="1:20" x14ac:dyDescent="0.3">
      <c r="A292" s="8">
        <f>DATEVALUE(MID(B292,1,10))+(IF(RIGHT(B292,2)="PM",12,0)+MID(B292,12,2))/24</f>
        <v>43892.666666666664</v>
      </c>
      <c r="B292" s="3" t="s">
        <v>460</v>
      </c>
      <c r="C292" s="3">
        <v>8829.2099999999991</v>
      </c>
      <c r="D292" s="16"/>
      <c r="E292" s="16" t="str">
        <f>IF(D292&lt;&gt;"",VLOOKUP(A292,'Feuille 1'!$A:$H,3,0),"")</f>
        <v/>
      </c>
      <c r="F292" s="16" t="str">
        <f>IF(D292&lt;&gt;"",VLOOKUP(A292+1,'Feuille 1'!$A:$H,3,0),"")</f>
        <v/>
      </c>
      <c r="G292" s="17" t="str">
        <f t="shared" si="36"/>
        <v/>
      </c>
      <c r="H292" s="16" t="str">
        <f t="shared" si="37"/>
        <v/>
      </c>
      <c r="I292" s="16" t="str">
        <f t="shared" si="38"/>
        <v/>
      </c>
      <c r="J292" s="16" t="str">
        <f t="shared" si="39"/>
        <v/>
      </c>
      <c r="K292" s="16" t="str">
        <f>IF(D292&lt;&gt;"",MAX(INDEX('Feuille 1'!$D:$D,MATCH(A292+23/24,'Feuille 1'!$A:$A,0)):INDEX('Feuille 1'!$D:$D,MATCH(A292,'Feuille 1'!$A:$A,0))),"")</f>
        <v/>
      </c>
      <c r="L292" s="16" t="str">
        <f>IF(D292&lt;&gt;"",MIN(INDEX('Feuille 1'!$E:$E,MATCH(A292+23/24,'Feuille 1'!$A:$A,0)):INDEX('Feuille 1'!$E:$E,MATCH(A292,'Feuille 1'!$A:$A,0))),"")</f>
        <v/>
      </c>
      <c r="M292" s="17" t="str">
        <f t="shared" si="40"/>
        <v/>
      </c>
      <c r="N292" s="17" t="str">
        <f t="shared" si="41"/>
        <v/>
      </c>
      <c r="O292" s="17" t="str">
        <f t="shared" si="42"/>
        <v/>
      </c>
      <c r="P292" s="16" t="str">
        <f t="shared" si="43"/>
        <v/>
      </c>
      <c r="R292" s="7" t="str">
        <f t="shared" si="44"/>
        <v/>
      </c>
      <c r="T292"/>
    </row>
    <row r="293" spans="1:20" x14ac:dyDescent="0.3">
      <c r="A293" s="8">
        <f>DATEVALUE(MID(B293,1,10))+(IF(RIGHT(B293,2)="PM",12,0)+MID(B293,12,2))/24</f>
        <v>43892.625</v>
      </c>
      <c r="B293" s="3" t="s">
        <v>461</v>
      </c>
      <c r="C293" s="3">
        <v>8814.89</v>
      </c>
      <c r="D293" s="16"/>
      <c r="E293" s="16" t="str">
        <f>IF(D293&lt;&gt;"",VLOOKUP(A293,'Feuille 1'!$A:$H,3,0),"")</f>
        <v/>
      </c>
      <c r="F293" s="16" t="str">
        <f>IF(D293&lt;&gt;"",VLOOKUP(A293+1,'Feuille 1'!$A:$H,3,0),"")</f>
        <v/>
      </c>
      <c r="G293" s="17" t="str">
        <f t="shared" si="36"/>
        <v/>
      </c>
      <c r="H293" s="16" t="str">
        <f t="shared" si="37"/>
        <v/>
      </c>
      <c r="I293" s="16" t="str">
        <f t="shared" si="38"/>
        <v/>
      </c>
      <c r="J293" s="16" t="str">
        <f t="shared" si="39"/>
        <v/>
      </c>
      <c r="K293" s="16" t="str">
        <f>IF(D293&lt;&gt;"",MAX(INDEX('Feuille 1'!$D:$D,MATCH(A293+23/24,'Feuille 1'!$A:$A,0)):INDEX('Feuille 1'!$D:$D,MATCH(A293,'Feuille 1'!$A:$A,0))),"")</f>
        <v/>
      </c>
      <c r="L293" s="16" t="str">
        <f>IF(D293&lt;&gt;"",MIN(INDEX('Feuille 1'!$E:$E,MATCH(A293+23/24,'Feuille 1'!$A:$A,0)):INDEX('Feuille 1'!$E:$E,MATCH(A293,'Feuille 1'!$A:$A,0))),"")</f>
        <v/>
      </c>
      <c r="M293" s="17" t="str">
        <f t="shared" si="40"/>
        <v/>
      </c>
      <c r="N293" s="17" t="str">
        <f t="shared" si="41"/>
        <v/>
      </c>
      <c r="O293" s="17" t="str">
        <f t="shared" si="42"/>
        <v/>
      </c>
      <c r="P293" s="16" t="str">
        <f t="shared" si="43"/>
        <v/>
      </c>
      <c r="R293" s="7" t="str">
        <f t="shared" si="44"/>
        <v/>
      </c>
      <c r="T293"/>
    </row>
    <row r="294" spans="1:20" x14ac:dyDescent="0.3">
      <c r="A294" s="8">
        <f>DATEVALUE(MID(B294,1,10))+(IF(RIGHT(B294,2)="PM",12,0)+MID(B294,12,2))/24</f>
        <v>43892.583333333336</v>
      </c>
      <c r="B294" s="3" t="s">
        <v>462</v>
      </c>
      <c r="C294" s="3">
        <v>8829.41</v>
      </c>
      <c r="D294" s="16"/>
      <c r="E294" s="16" t="str">
        <f>IF(D294&lt;&gt;"",VLOOKUP(A294,'Feuille 1'!$A:$H,3,0),"")</f>
        <v/>
      </c>
      <c r="F294" s="16" t="str">
        <f>IF(D294&lt;&gt;"",VLOOKUP(A294+1,'Feuille 1'!$A:$H,3,0),"")</f>
        <v/>
      </c>
      <c r="G294" s="17" t="str">
        <f t="shared" si="36"/>
        <v/>
      </c>
      <c r="H294" s="16" t="str">
        <f t="shared" si="37"/>
        <v/>
      </c>
      <c r="I294" s="16" t="str">
        <f t="shared" si="38"/>
        <v/>
      </c>
      <c r="J294" s="16" t="str">
        <f t="shared" si="39"/>
        <v/>
      </c>
      <c r="K294" s="16" t="str">
        <f>IF(D294&lt;&gt;"",MAX(INDEX('Feuille 1'!$D:$D,MATCH(A294+23/24,'Feuille 1'!$A:$A,0)):INDEX('Feuille 1'!$D:$D,MATCH(A294,'Feuille 1'!$A:$A,0))),"")</f>
        <v/>
      </c>
      <c r="L294" s="16" t="str">
        <f>IF(D294&lt;&gt;"",MIN(INDEX('Feuille 1'!$E:$E,MATCH(A294+23/24,'Feuille 1'!$A:$A,0)):INDEX('Feuille 1'!$E:$E,MATCH(A294,'Feuille 1'!$A:$A,0))),"")</f>
        <v/>
      </c>
      <c r="M294" s="17" t="str">
        <f t="shared" si="40"/>
        <v/>
      </c>
      <c r="N294" s="17" t="str">
        <f t="shared" si="41"/>
        <v/>
      </c>
      <c r="O294" s="17" t="str">
        <f t="shared" si="42"/>
        <v/>
      </c>
      <c r="P294" s="16" t="str">
        <f t="shared" si="43"/>
        <v/>
      </c>
      <c r="R294" s="7" t="str">
        <f t="shared" si="44"/>
        <v/>
      </c>
      <c r="T294"/>
    </row>
    <row r="295" spans="1:20" x14ac:dyDescent="0.3">
      <c r="A295" s="8">
        <f>DATEVALUE(MID(B295,1,10))+(IF(RIGHT(B295,2)="PM",12,0)+MID(B295,12,2))/24</f>
        <v>43892.541666666664</v>
      </c>
      <c r="B295" s="3" t="s">
        <v>463</v>
      </c>
      <c r="C295" s="3">
        <v>8753.44</v>
      </c>
      <c r="D295" s="16"/>
      <c r="E295" s="16" t="str">
        <f>IF(D295&lt;&gt;"",VLOOKUP(A295,'Feuille 1'!$A:$H,3,0),"")</f>
        <v/>
      </c>
      <c r="F295" s="16" t="str">
        <f>IF(D295&lt;&gt;"",VLOOKUP(A295+1,'Feuille 1'!$A:$H,3,0),"")</f>
        <v/>
      </c>
      <c r="G295" s="17" t="str">
        <f t="shared" si="36"/>
        <v/>
      </c>
      <c r="H295" s="16" t="str">
        <f t="shared" si="37"/>
        <v/>
      </c>
      <c r="I295" s="16" t="str">
        <f t="shared" si="38"/>
        <v/>
      </c>
      <c r="J295" s="16" t="str">
        <f t="shared" si="39"/>
        <v/>
      </c>
      <c r="K295" s="16" t="str">
        <f>IF(D295&lt;&gt;"",MAX(INDEX('Feuille 1'!$D:$D,MATCH(A295+23/24,'Feuille 1'!$A:$A,0)):INDEX('Feuille 1'!$D:$D,MATCH(A295,'Feuille 1'!$A:$A,0))),"")</f>
        <v/>
      </c>
      <c r="L295" s="16" t="str">
        <f>IF(D295&lt;&gt;"",MIN(INDEX('Feuille 1'!$E:$E,MATCH(A295+23/24,'Feuille 1'!$A:$A,0)):INDEX('Feuille 1'!$E:$E,MATCH(A295,'Feuille 1'!$A:$A,0))),"")</f>
        <v/>
      </c>
      <c r="M295" s="17" t="str">
        <f t="shared" si="40"/>
        <v/>
      </c>
      <c r="N295" s="17" t="str">
        <f t="shared" si="41"/>
        <v/>
      </c>
      <c r="O295" s="17" t="str">
        <f t="shared" si="42"/>
        <v/>
      </c>
      <c r="P295" s="16" t="str">
        <f t="shared" si="43"/>
        <v/>
      </c>
      <c r="R295" s="7" t="str">
        <f t="shared" si="44"/>
        <v/>
      </c>
      <c r="T295"/>
    </row>
    <row r="296" spans="1:20" x14ac:dyDescent="0.3">
      <c r="A296" s="8">
        <f>DATEVALUE(MID(B296,1,10))+(IF(RIGHT(B296,2)="PM",12,0)+MID(B296,12,2))/24</f>
        <v>43893</v>
      </c>
      <c r="B296" s="3" t="s">
        <v>464</v>
      </c>
      <c r="C296" s="3">
        <v>8758.35</v>
      </c>
      <c r="D296" s="16"/>
      <c r="E296" s="16" t="str">
        <f>IF(D296&lt;&gt;"",VLOOKUP(A296,'Feuille 1'!$A:$H,3,0),"")</f>
        <v/>
      </c>
      <c r="F296" s="16" t="str">
        <f>IF(D296&lt;&gt;"",VLOOKUP(A296+1,'Feuille 1'!$A:$H,3,0),"")</f>
        <v/>
      </c>
      <c r="G296" s="17" t="str">
        <f t="shared" si="36"/>
        <v/>
      </c>
      <c r="H296" s="16" t="str">
        <f t="shared" si="37"/>
        <v/>
      </c>
      <c r="I296" s="16" t="str">
        <f t="shared" si="38"/>
        <v/>
      </c>
      <c r="J296" s="16" t="str">
        <f t="shared" si="39"/>
        <v/>
      </c>
      <c r="K296" s="16" t="str">
        <f>IF(D296&lt;&gt;"",MAX(INDEX('Feuille 1'!$D:$D,MATCH(A296+23/24,'Feuille 1'!$A:$A,0)):INDEX('Feuille 1'!$D:$D,MATCH(A296,'Feuille 1'!$A:$A,0))),"")</f>
        <v/>
      </c>
      <c r="L296" s="16" t="str">
        <f>IF(D296&lt;&gt;"",MIN(INDEX('Feuille 1'!$E:$E,MATCH(A296+23/24,'Feuille 1'!$A:$A,0)):INDEX('Feuille 1'!$E:$E,MATCH(A296,'Feuille 1'!$A:$A,0))),"")</f>
        <v/>
      </c>
      <c r="M296" s="17" t="str">
        <f t="shared" si="40"/>
        <v/>
      </c>
      <c r="N296" s="17" t="str">
        <f t="shared" si="41"/>
        <v/>
      </c>
      <c r="O296" s="17" t="str">
        <f t="shared" si="42"/>
        <v/>
      </c>
      <c r="P296" s="16" t="str">
        <f t="shared" si="43"/>
        <v/>
      </c>
      <c r="R296" s="7" t="str">
        <f t="shared" si="44"/>
        <v/>
      </c>
      <c r="T296"/>
    </row>
    <row r="297" spans="1:20" x14ac:dyDescent="0.3">
      <c r="A297" s="8">
        <f>DATEVALUE(MID(B297,1,10))+(IF(RIGHT(B297,2)="PM",12,0)+MID(B297,12,2))/24</f>
        <v>43892.458333333336</v>
      </c>
      <c r="B297" s="3" t="s">
        <v>465</v>
      </c>
      <c r="C297" s="3">
        <v>8722.1</v>
      </c>
      <c r="D297" s="16"/>
      <c r="E297" s="16" t="str">
        <f>IF(D297&lt;&gt;"",VLOOKUP(A297,'Feuille 1'!$A:$H,3,0),"")</f>
        <v/>
      </c>
      <c r="F297" s="16" t="str">
        <f>IF(D297&lt;&gt;"",VLOOKUP(A297+1,'Feuille 1'!$A:$H,3,0),"")</f>
        <v/>
      </c>
      <c r="G297" s="17" t="str">
        <f t="shared" si="36"/>
        <v/>
      </c>
      <c r="H297" s="16" t="str">
        <f t="shared" si="37"/>
        <v/>
      </c>
      <c r="I297" s="16" t="str">
        <f t="shared" si="38"/>
        <v/>
      </c>
      <c r="J297" s="16" t="str">
        <f t="shared" si="39"/>
        <v/>
      </c>
      <c r="K297" s="16" t="str">
        <f>IF(D297&lt;&gt;"",MAX(INDEX('Feuille 1'!$D:$D,MATCH(A297+23/24,'Feuille 1'!$A:$A,0)):INDEX('Feuille 1'!$D:$D,MATCH(A297,'Feuille 1'!$A:$A,0))),"")</f>
        <v/>
      </c>
      <c r="L297" s="16" t="str">
        <f>IF(D297&lt;&gt;"",MIN(INDEX('Feuille 1'!$E:$E,MATCH(A297+23/24,'Feuille 1'!$A:$A,0)):INDEX('Feuille 1'!$E:$E,MATCH(A297,'Feuille 1'!$A:$A,0))),"")</f>
        <v/>
      </c>
      <c r="M297" s="17" t="str">
        <f t="shared" si="40"/>
        <v/>
      </c>
      <c r="N297" s="17" t="str">
        <f t="shared" si="41"/>
        <v/>
      </c>
      <c r="O297" s="17" t="str">
        <f t="shared" si="42"/>
        <v/>
      </c>
      <c r="P297" s="16" t="str">
        <f t="shared" si="43"/>
        <v/>
      </c>
      <c r="R297" s="7" t="str">
        <f t="shared" si="44"/>
        <v/>
      </c>
      <c r="T297"/>
    </row>
    <row r="298" spans="1:20" x14ac:dyDescent="0.3">
      <c r="A298" s="8">
        <f>DATEVALUE(MID(B298,1,10))+(IF(RIGHT(B298,2)="PM",12,0)+MID(B298,12,2))/24</f>
        <v>43892.416666666664</v>
      </c>
      <c r="B298" s="3" t="s">
        <v>466</v>
      </c>
      <c r="C298" s="3">
        <v>8697.0400000000009</v>
      </c>
      <c r="D298" s="16"/>
      <c r="E298" s="16" t="str">
        <f>IF(D298&lt;&gt;"",VLOOKUP(A298,'Feuille 1'!$A:$H,3,0),"")</f>
        <v/>
      </c>
      <c r="F298" s="16" t="str">
        <f>IF(D298&lt;&gt;"",VLOOKUP(A298+1,'Feuille 1'!$A:$H,3,0),"")</f>
        <v/>
      </c>
      <c r="G298" s="17" t="str">
        <f t="shared" si="36"/>
        <v/>
      </c>
      <c r="H298" s="16" t="str">
        <f t="shared" si="37"/>
        <v/>
      </c>
      <c r="I298" s="16" t="str">
        <f t="shared" si="38"/>
        <v/>
      </c>
      <c r="J298" s="16" t="str">
        <f t="shared" si="39"/>
        <v/>
      </c>
      <c r="K298" s="16" t="str">
        <f>IF(D298&lt;&gt;"",MAX(INDEX('Feuille 1'!$D:$D,MATCH(A298+23/24,'Feuille 1'!$A:$A,0)):INDEX('Feuille 1'!$D:$D,MATCH(A298,'Feuille 1'!$A:$A,0))),"")</f>
        <v/>
      </c>
      <c r="L298" s="16" t="str">
        <f>IF(D298&lt;&gt;"",MIN(INDEX('Feuille 1'!$E:$E,MATCH(A298+23/24,'Feuille 1'!$A:$A,0)):INDEX('Feuille 1'!$E:$E,MATCH(A298,'Feuille 1'!$A:$A,0))),"")</f>
        <v/>
      </c>
      <c r="M298" s="17" t="str">
        <f t="shared" si="40"/>
        <v/>
      </c>
      <c r="N298" s="17" t="str">
        <f t="shared" si="41"/>
        <v/>
      </c>
      <c r="O298" s="17" t="str">
        <f t="shared" si="42"/>
        <v/>
      </c>
      <c r="P298" s="16" t="str">
        <f t="shared" si="43"/>
        <v/>
      </c>
      <c r="R298" s="7" t="str">
        <f t="shared" si="44"/>
        <v/>
      </c>
      <c r="T298"/>
    </row>
    <row r="299" spans="1:20" x14ac:dyDescent="0.3">
      <c r="A299" s="8">
        <f>DATEVALUE(MID(B299,1,10))+(IF(RIGHT(B299,2)="PM",12,0)+MID(B299,12,2))/24</f>
        <v>43892.375</v>
      </c>
      <c r="B299" s="3" t="s">
        <v>467</v>
      </c>
      <c r="C299" s="3">
        <v>8665.07</v>
      </c>
      <c r="D299" s="16"/>
      <c r="E299" s="16" t="str">
        <f>IF(D299&lt;&gt;"",VLOOKUP(A299,'Feuille 1'!$A:$H,3,0),"")</f>
        <v/>
      </c>
      <c r="F299" s="16" t="str">
        <f>IF(D299&lt;&gt;"",VLOOKUP(A299+1,'Feuille 1'!$A:$H,3,0),"")</f>
        <v/>
      </c>
      <c r="G299" s="17" t="str">
        <f t="shared" si="36"/>
        <v/>
      </c>
      <c r="H299" s="16" t="str">
        <f t="shared" si="37"/>
        <v/>
      </c>
      <c r="I299" s="16" t="str">
        <f t="shared" si="38"/>
        <v/>
      </c>
      <c r="J299" s="16" t="str">
        <f t="shared" si="39"/>
        <v/>
      </c>
      <c r="K299" s="16" t="str">
        <f>IF(D299&lt;&gt;"",MAX(INDEX('Feuille 1'!$D:$D,MATCH(A299+23/24,'Feuille 1'!$A:$A,0)):INDEX('Feuille 1'!$D:$D,MATCH(A299,'Feuille 1'!$A:$A,0))),"")</f>
        <v/>
      </c>
      <c r="L299" s="16" t="str">
        <f>IF(D299&lt;&gt;"",MIN(INDEX('Feuille 1'!$E:$E,MATCH(A299+23/24,'Feuille 1'!$A:$A,0)):INDEX('Feuille 1'!$E:$E,MATCH(A299,'Feuille 1'!$A:$A,0))),"")</f>
        <v/>
      </c>
      <c r="M299" s="17" t="str">
        <f t="shared" si="40"/>
        <v/>
      </c>
      <c r="N299" s="17" t="str">
        <f t="shared" si="41"/>
        <v/>
      </c>
      <c r="O299" s="17" t="str">
        <f t="shared" si="42"/>
        <v/>
      </c>
      <c r="P299" s="16" t="str">
        <f t="shared" si="43"/>
        <v/>
      </c>
      <c r="R299" s="7" t="str">
        <f t="shared" si="44"/>
        <v/>
      </c>
      <c r="T299"/>
    </row>
    <row r="300" spans="1:20" x14ac:dyDescent="0.3">
      <c r="A300" s="8">
        <f>DATEVALUE(MID(B300,1,10))+(IF(RIGHT(B300,2)="PM",12,0)+MID(B300,12,2))/24</f>
        <v>43892.333333333336</v>
      </c>
      <c r="B300" s="3" t="s">
        <v>468</v>
      </c>
      <c r="C300" s="3">
        <v>8625.39</v>
      </c>
      <c r="D300" s="16"/>
      <c r="E300" s="16" t="str">
        <f>IF(D300&lt;&gt;"",VLOOKUP(A300,'Feuille 1'!$A:$H,3,0),"")</f>
        <v/>
      </c>
      <c r="F300" s="16" t="str">
        <f>IF(D300&lt;&gt;"",VLOOKUP(A300+1,'Feuille 1'!$A:$H,3,0),"")</f>
        <v/>
      </c>
      <c r="G300" s="17" t="str">
        <f t="shared" si="36"/>
        <v/>
      </c>
      <c r="H300" s="16" t="str">
        <f t="shared" si="37"/>
        <v/>
      </c>
      <c r="I300" s="16" t="str">
        <f t="shared" si="38"/>
        <v/>
      </c>
      <c r="J300" s="16" t="str">
        <f t="shared" si="39"/>
        <v/>
      </c>
      <c r="K300" s="16" t="str">
        <f>IF(D300&lt;&gt;"",MAX(INDEX('Feuille 1'!$D:$D,MATCH(A300+23/24,'Feuille 1'!$A:$A,0)):INDEX('Feuille 1'!$D:$D,MATCH(A300,'Feuille 1'!$A:$A,0))),"")</f>
        <v/>
      </c>
      <c r="L300" s="16" t="str">
        <f>IF(D300&lt;&gt;"",MIN(INDEX('Feuille 1'!$E:$E,MATCH(A300+23/24,'Feuille 1'!$A:$A,0)):INDEX('Feuille 1'!$E:$E,MATCH(A300,'Feuille 1'!$A:$A,0))),"")</f>
        <v/>
      </c>
      <c r="M300" s="17" t="str">
        <f t="shared" si="40"/>
        <v/>
      </c>
      <c r="N300" s="17" t="str">
        <f t="shared" si="41"/>
        <v/>
      </c>
      <c r="O300" s="17" t="str">
        <f t="shared" si="42"/>
        <v/>
      </c>
      <c r="P300" s="16" t="str">
        <f t="shared" si="43"/>
        <v/>
      </c>
      <c r="R300" s="7" t="str">
        <f t="shared" si="44"/>
        <v/>
      </c>
      <c r="T300"/>
    </row>
    <row r="301" spans="1:20" x14ac:dyDescent="0.3">
      <c r="A301" s="8">
        <f>DATEVALUE(MID(B301,1,10))+(IF(RIGHT(B301,2)="PM",12,0)+MID(B301,12,2))/24</f>
        <v>43892.291666666664</v>
      </c>
      <c r="B301" s="3" t="s">
        <v>469</v>
      </c>
      <c r="C301" s="3">
        <v>8624.89</v>
      </c>
      <c r="D301" s="16"/>
      <c r="E301" s="16" t="str">
        <f>IF(D301&lt;&gt;"",VLOOKUP(A301,'Feuille 1'!$A:$H,3,0),"")</f>
        <v/>
      </c>
      <c r="F301" s="16" t="str">
        <f>IF(D301&lt;&gt;"",VLOOKUP(A301+1,'Feuille 1'!$A:$H,3,0),"")</f>
        <v/>
      </c>
      <c r="G301" s="17" t="str">
        <f t="shared" si="36"/>
        <v/>
      </c>
      <c r="H301" s="16" t="str">
        <f t="shared" si="37"/>
        <v/>
      </c>
      <c r="I301" s="16" t="str">
        <f t="shared" si="38"/>
        <v/>
      </c>
      <c r="J301" s="16" t="str">
        <f t="shared" si="39"/>
        <v/>
      </c>
      <c r="K301" s="16" t="str">
        <f>IF(D301&lt;&gt;"",MAX(INDEX('Feuille 1'!$D:$D,MATCH(A301+23/24,'Feuille 1'!$A:$A,0)):INDEX('Feuille 1'!$D:$D,MATCH(A301,'Feuille 1'!$A:$A,0))),"")</f>
        <v/>
      </c>
      <c r="L301" s="16" t="str">
        <f>IF(D301&lt;&gt;"",MIN(INDEX('Feuille 1'!$E:$E,MATCH(A301+23/24,'Feuille 1'!$A:$A,0)):INDEX('Feuille 1'!$E:$E,MATCH(A301,'Feuille 1'!$A:$A,0))),"")</f>
        <v/>
      </c>
      <c r="M301" s="17" t="str">
        <f t="shared" si="40"/>
        <v/>
      </c>
      <c r="N301" s="17" t="str">
        <f t="shared" si="41"/>
        <v/>
      </c>
      <c r="O301" s="17" t="str">
        <f t="shared" si="42"/>
        <v/>
      </c>
      <c r="P301" s="16" t="str">
        <f t="shared" si="43"/>
        <v/>
      </c>
      <c r="R301" s="7" t="str">
        <f t="shared" si="44"/>
        <v/>
      </c>
      <c r="T301"/>
    </row>
    <row r="302" spans="1:20" x14ac:dyDescent="0.3">
      <c r="A302" s="8">
        <f>DATEVALUE(MID(B302,1,10))+(IF(RIGHT(B302,2)="PM",12,0)+MID(B302,12,2))/24</f>
        <v>43892.25</v>
      </c>
      <c r="B302" s="3" t="s">
        <v>470</v>
      </c>
      <c r="C302" s="3">
        <v>8658</v>
      </c>
      <c r="D302" s="16"/>
      <c r="E302" s="16" t="str">
        <f>IF(D302&lt;&gt;"",VLOOKUP(A302,'Feuille 1'!$A:$H,3,0),"")</f>
        <v/>
      </c>
      <c r="F302" s="16" t="str">
        <f>IF(D302&lt;&gt;"",VLOOKUP(A302+1,'Feuille 1'!$A:$H,3,0),"")</f>
        <v/>
      </c>
      <c r="G302" s="17" t="str">
        <f t="shared" si="36"/>
        <v/>
      </c>
      <c r="H302" s="16" t="str">
        <f t="shared" si="37"/>
        <v/>
      </c>
      <c r="I302" s="16" t="str">
        <f t="shared" si="38"/>
        <v/>
      </c>
      <c r="J302" s="16" t="str">
        <f t="shared" si="39"/>
        <v/>
      </c>
      <c r="K302" s="16" t="str">
        <f>IF(D302&lt;&gt;"",MAX(INDEX('Feuille 1'!$D:$D,MATCH(A302+23/24,'Feuille 1'!$A:$A,0)):INDEX('Feuille 1'!$D:$D,MATCH(A302,'Feuille 1'!$A:$A,0))),"")</f>
        <v/>
      </c>
      <c r="L302" s="16" t="str">
        <f>IF(D302&lt;&gt;"",MIN(INDEX('Feuille 1'!$E:$E,MATCH(A302+23/24,'Feuille 1'!$A:$A,0)):INDEX('Feuille 1'!$E:$E,MATCH(A302,'Feuille 1'!$A:$A,0))),"")</f>
        <v/>
      </c>
      <c r="M302" s="17" t="str">
        <f t="shared" si="40"/>
        <v/>
      </c>
      <c r="N302" s="17" t="str">
        <f t="shared" si="41"/>
        <v/>
      </c>
      <c r="O302" s="17" t="str">
        <f t="shared" si="42"/>
        <v/>
      </c>
      <c r="P302" s="16" t="str">
        <f t="shared" si="43"/>
        <v/>
      </c>
      <c r="R302" s="7" t="str">
        <f t="shared" si="44"/>
        <v/>
      </c>
      <c r="T302"/>
    </row>
    <row r="303" spans="1:20" x14ac:dyDescent="0.3">
      <c r="A303" s="8">
        <f>DATEVALUE(MID(B303,1,10))+(IF(RIGHT(B303,2)="PM",12,0)+MID(B303,12,2))/24</f>
        <v>43892.208333333336</v>
      </c>
      <c r="B303" s="3" t="s">
        <v>471</v>
      </c>
      <c r="C303" s="3">
        <v>8643.24</v>
      </c>
      <c r="D303" s="16"/>
      <c r="E303" s="16" t="str">
        <f>IF(D303&lt;&gt;"",VLOOKUP(A303,'Feuille 1'!$A:$H,3,0),"")</f>
        <v/>
      </c>
      <c r="F303" s="16" t="str">
        <f>IF(D303&lt;&gt;"",VLOOKUP(A303+1,'Feuille 1'!$A:$H,3,0),"")</f>
        <v/>
      </c>
      <c r="G303" s="17" t="str">
        <f t="shared" si="36"/>
        <v/>
      </c>
      <c r="H303" s="16" t="str">
        <f t="shared" si="37"/>
        <v/>
      </c>
      <c r="I303" s="16" t="str">
        <f t="shared" si="38"/>
        <v/>
      </c>
      <c r="J303" s="16" t="str">
        <f t="shared" si="39"/>
        <v/>
      </c>
      <c r="K303" s="16" t="str">
        <f>IF(D303&lt;&gt;"",MAX(INDEX('Feuille 1'!$D:$D,MATCH(A303+23/24,'Feuille 1'!$A:$A,0)):INDEX('Feuille 1'!$D:$D,MATCH(A303,'Feuille 1'!$A:$A,0))),"")</f>
        <v/>
      </c>
      <c r="L303" s="16" t="str">
        <f>IF(D303&lt;&gt;"",MIN(INDEX('Feuille 1'!$E:$E,MATCH(A303+23/24,'Feuille 1'!$A:$A,0)):INDEX('Feuille 1'!$E:$E,MATCH(A303,'Feuille 1'!$A:$A,0))),"")</f>
        <v/>
      </c>
      <c r="M303" s="17" t="str">
        <f t="shared" si="40"/>
        <v/>
      </c>
      <c r="N303" s="17" t="str">
        <f t="shared" si="41"/>
        <v/>
      </c>
      <c r="O303" s="17" t="str">
        <f t="shared" si="42"/>
        <v/>
      </c>
      <c r="P303" s="16" t="str">
        <f t="shared" si="43"/>
        <v/>
      </c>
      <c r="R303" s="7" t="str">
        <f t="shared" si="44"/>
        <v/>
      </c>
      <c r="T303"/>
    </row>
    <row r="304" spans="1:20" x14ac:dyDescent="0.3">
      <c r="A304" s="8">
        <f>DATEVALUE(MID(B304,1,10))+(IF(RIGHT(B304,2)="PM",12,0)+MID(B304,12,2))/24</f>
        <v>43892.166666666664</v>
      </c>
      <c r="B304" s="3" t="s">
        <v>472</v>
      </c>
      <c r="C304" s="3">
        <v>8601.99</v>
      </c>
      <c r="D304" s="16"/>
      <c r="E304" s="16" t="str">
        <f>IF(D304&lt;&gt;"",VLOOKUP(A304,'Feuille 1'!$A:$H,3,0),"")</f>
        <v/>
      </c>
      <c r="F304" s="16" t="str">
        <f>IF(D304&lt;&gt;"",VLOOKUP(A304+1,'Feuille 1'!$A:$H,3,0),"")</f>
        <v/>
      </c>
      <c r="G304" s="17" t="str">
        <f t="shared" si="36"/>
        <v/>
      </c>
      <c r="H304" s="16" t="str">
        <f t="shared" si="37"/>
        <v/>
      </c>
      <c r="I304" s="16" t="str">
        <f t="shared" si="38"/>
        <v/>
      </c>
      <c r="J304" s="16" t="str">
        <f t="shared" si="39"/>
        <v/>
      </c>
      <c r="K304" s="16" t="str">
        <f>IF(D304&lt;&gt;"",MAX(INDEX('Feuille 1'!$D:$D,MATCH(A304+23/24,'Feuille 1'!$A:$A,0)):INDEX('Feuille 1'!$D:$D,MATCH(A304,'Feuille 1'!$A:$A,0))),"")</f>
        <v/>
      </c>
      <c r="L304" s="16" t="str">
        <f>IF(D304&lt;&gt;"",MIN(INDEX('Feuille 1'!$E:$E,MATCH(A304+23/24,'Feuille 1'!$A:$A,0)):INDEX('Feuille 1'!$E:$E,MATCH(A304,'Feuille 1'!$A:$A,0))),"")</f>
        <v/>
      </c>
      <c r="M304" s="17" t="str">
        <f t="shared" si="40"/>
        <v/>
      </c>
      <c r="N304" s="17" t="str">
        <f t="shared" si="41"/>
        <v/>
      </c>
      <c r="O304" s="17" t="str">
        <f t="shared" si="42"/>
        <v/>
      </c>
      <c r="P304" s="16" t="str">
        <f t="shared" si="43"/>
        <v/>
      </c>
      <c r="R304" s="7" t="str">
        <f t="shared" si="44"/>
        <v/>
      </c>
      <c r="T304"/>
    </row>
    <row r="305" spans="1:20" x14ac:dyDescent="0.3">
      <c r="A305" s="8">
        <f>DATEVALUE(MID(B305,1,10))+(IF(RIGHT(B305,2)="PM",12,0)+MID(B305,12,2))/24</f>
        <v>43892.125</v>
      </c>
      <c r="B305" s="3" t="s">
        <v>473</v>
      </c>
      <c r="C305" s="3">
        <v>8626.06</v>
      </c>
      <c r="D305" s="16"/>
      <c r="E305" s="16" t="str">
        <f>IF(D305&lt;&gt;"",VLOOKUP(A305,'Feuille 1'!$A:$H,3,0),"")</f>
        <v/>
      </c>
      <c r="F305" s="16" t="str">
        <f>IF(D305&lt;&gt;"",VLOOKUP(A305+1,'Feuille 1'!$A:$H,3,0),"")</f>
        <v/>
      </c>
      <c r="G305" s="17" t="str">
        <f t="shared" si="36"/>
        <v/>
      </c>
      <c r="H305" s="16" t="str">
        <f t="shared" si="37"/>
        <v/>
      </c>
      <c r="I305" s="16" t="str">
        <f t="shared" si="38"/>
        <v/>
      </c>
      <c r="J305" s="16" t="str">
        <f t="shared" si="39"/>
        <v/>
      </c>
      <c r="K305" s="16" t="str">
        <f>IF(D305&lt;&gt;"",MAX(INDEX('Feuille 1'!$D:$D,MATCH(A305+23/24,'Feuille 1'!$A:$A,0)):INDEX('Feuille 1'!$D:$D,MATCH(A305,'Feuille 1'!$A:$A,0))),"")</f>
        <v/>
      </c>
      <c r="L305" s="16" t="str">
        <f>IF(D305&lt;&gt;"",MIN(INDEX('Feuille 1'!$E:$E,MATCH(A305+23/24,'Feuille 1'!$A:$A,0)):INDEX('Feuille 1'!$E:$E,MATCH(A305,'Feuille 1'!$A:$A,0))),"")</f>
        <v/>
      </c>
      <c r="M305" s="17" t="str">
        <f t="shared" si="40"/>
        <v/>
      </c>
      <c r="N305" s="17" t="str">
        <f t="shared" si="41"/>
        <v/>
      </c>
      <c r="O305" s="17" t="str">
        <f t="shared" si="42"/>
        <v/>
      </c>
      <c r="P305" s="16" t="str">
        <f t="shared" si="43"/>
        <v/>
      </c>
      <c r="R305" s="7" t="str">
        <f t="shared" si="44"/>
        <v/>
      </c>
      <c r="T305"/>
    </row>
    <row r="306" spans="1:20" x14ac:dyDescent="0.3">
      <c r="A306" s="8">
        <f>DATEVALUE(MID(B306,1,10))+(IF(RIGHT(B306,2)="PM",12,0)+MID(B306,12,2))/24</f>
        <v>43892.083333333336</v>
      </c>
      <c r="B306" s="3" t="s">
        <v>474</v>
      </c>
      <c r="C306" s="3">
        <v>8560.4</v>
      </c>
      <c r="D306" s="16"/>
      <c r="E306" s="16" t="str">
        <f>IF(D306&lt;&gt;"",VLOOKUP(A306,'Feuille 1'!$A:$H,3,0),"")</f>
        <v/>
      </c>
      <c r="F306" s="16" t="str">
        <f>IF(D306&lt;&gt;"",VLOOKUP(A306+1,'Feuille 1'!$A:$H,3,0),"")</f>
        <v/>
      </c>
      <c r="G306" s="17" t="str">
        <f t="shared" si="36"/>
        <v/>
      </c>
      <c r="H306" s="16" t="str">
        <f t="shared" si="37"/>
        <v/>
      </c>
      <c r="I306" s="16" t="str">
        <f t="shared" si="38"/>
        <v/>
      </c>
      <c r="J306" s="16" t="str">
        <f t="shared" si="39"/>
        <v/>
      </c>
      <c r="K306" s="16" t="str">
        <f>IF(D306&lt;&gt;"",MAX(INDEX('Feuille 1'!$D:$D,MATCH(A306+23/24,'Feuille 1'!$A:$A,0)):INDEX('Feuille 1'!$D:$D,MATCH(A306,'Feuille 1'!$A:$A,0))),"")</f>
        <v/>
      </c>
      <c r="L306" s="16" t="str">
        <f>IF(D306&lt;&gt;"",MIN(INDEX('Feuille 1'!$E:$E,MATCH(A306+23/24,'Feuille 1'!$A:$A,0)):INDEX('Feuille 1'!$E:$E,MATCH(A306,'Feuille 1'!$A:$A,0))),"")</f>
        <v/>
      </c>
      <c r="M306" s="17" t="str">
        <f t="shared" si="40"/>
        <v/>
      </c>
      <c r="N306" s="17" t="str">
        <f t="shared" si="41"/>
        <v/>
      </c>
      <c r="O306" s="17" t="str">
        <f t="shared" si="42"/>
        <v/>
      </c>
      <c r="P306" s="16" t="str">
        <f t="shared" si="43"/>
        <v/>
      </c>
      <c r="R306" s="7" t="str">
        <f t="shared" si="44"/>
        <v/>
      </c>
      <c r="T306"/>
    </row>
    <row r="307" spans="1:20" x14ac:dyDescent="0.3">
      <c r="A307" s="8">
        <f>DATEVALUE(MID(B307,1,10))+(IF(RIGHT(B307,2)="PM",12,0)+MID(B307,12,2))/24</f>
        <v>43892.041666666664</v>
      </c>
      <c r="B307" s="3" t="s">
        <v>475</v>
      </c>
      <c r="C307" s="3">
        <v>8558.0400000000009</v>
      </c>
      <c r="D307" s="16"/>
      <c r="E307" s="16" t="str">
        <f>IF(D307&lt;&gt;"",VLOOKUP(A307,'Feuille 1'!$A:$H,3,0),"")</f>
        <v/>
      </c>
      <c r="F307" s="16" t="str">
        <f>IF(D307&lt;&gt;"",VLOOKUP(A307+1,'Feuille 1'!$A:$H,3,0),"")</f>
        <v/>
      </c>
      <c r="G307" s="17" t="str">
        <f t="shared" si="36"/>
        <v/>
      </c>
      <c r="H307" s="16" t="str">
        <f t="shared" si="37"/>
        <v/>
      </c>
      <c r="I307" s="16" t="str">
        <f t="shared" si="38"/>
        <v/>
      </c>
      <c r="J307" s="16" t="str">
        <f t="shared" si="39"/>
        <v/>
      </c>
      <c r="K307" s="16" t="str">
        <f>IF(D307&lt;&gt;"",MAX(INDEX('Feuille 1'!$D:$D,MATCH(A307+23/24,'Feuille 1'!$A:$A,0)):INDEX('Feuille 1'!$D:$D,MATCH(A307,'Feuille 1'!$A:$A,0))),"")</f>
        <v/>
      </c>
      <c r="L307" s="16" t="str">
        <f>IF(D307&lt;&gt;"",MIN(INDEX('Feuille 1'!$E:$E,MATCH(A307+23/24,'Feuille 1'!$A:$A,0)):INDEX('Feuille 1'!$E:$E,MATCH(A307,'Feuille 1'!$A:$A,0))),"")</f>
        <v/>
      </c>
      <c r="M307" s="17" t="str">
        <f t="shared" si="40"/>
        <v/>
      </c>
      <c r="N307" s="17" t="str">
        <f t="shared" si="41"/>
        <v/>
      </c>
      <c r="O307" s="17" t="str">
        <f t="shared" si="42"/>
        <v/>
      </c>
      <c r="P307" s="16" t="str">
        <f t="shared" si="43"/>
        <v/>
      </c>
      <c r="R307" s="7" t="str">
        <f t="shared" si="44"/>
        <v/>
      </c>
      <c r="T307"/>
    </row>
    <row r="308" spans="1:20" x14ac:dyDescent="0.3">
      <c r="A308" s="8">
        <f>DATEVALUE(MID(B308,1,10))+(IF(RIGHT(B308,2)="PM",12,0)+MID(B308,12,2))/24</f>
        <v>43892.5</v>
      </c>
      <c r="B308" s="3" t="s">
        <v>476</v>
      </c>
      <c r="C308" s="3">
        <v>8531.8799999999992</v>
      </c>
      <c r="D308" s="16"/>
      <c r="E308" s="16" t="str">
        <f>IF(D308&lt;&gt;"",VLOOKUP(A308,'Feuille 1'!$A:$H,3,0),"")</f>
        <v/>
      </c>
      <c r="F308" s="16" t="str">
        <f>IF(D308&lt;&gt;"",VLOOKUP(A308+1,'Feuille 1'!$A:$H,3,0),"")</f>
        <v/>
      </c>
      <c r="G308" s="17" t="str">
        <f t="shared" si="36"/>
        <v/>
      </c>
      <c r="H308" s="16" t="str">
        <f t="shared" si="37"/>
        <v/>
      </c>
      <c r="I308" s="16" t="str">
        <f t="shared" si="38"/>
        <v/>
      </c>
      <c r="J308" s="16" t="str">
        <f t="shared" si="39"/>
        <v/>
      </c>
      <c r="K308" s="16" t="str">
        <f>IF(D308&lt;&gt;"",MAX(INDEX('Feuille 1'!$D:$D,MATCH(A308+23/24,'Feuille 1'!$A:$A,0)):INDEX('Feuille 1'!$D:$D,MATCH(A308,'Feuille 1'!$A:$A,0))),"")</f>
        <v/>
      </c>
      <c r="L308" s="16" t="str">
        <f>IF(D308&lt;&gt;"",MIN(INDEX('Feuille 1'!$E:$E,MATCH(A308+23/24,'Feuille 1'!$A:$A,0)):INDEX('Feuille 1'!$E:$E,MATCH(A308,'Feuille 1'!$A:$A,0))),"")</f>
        <v/>
      </c>
      <c r="M308" s="17" t="str">
        <f t="shared" si="40"/>
        <v/>
      </c>
      <c r="N308" s="17" t="str">
        <f t="shared" si="41"/>
        <v/>
      </c>
      <c r="O308" s="17" t="str">
        <f t="shared" si="42"/>
        <v/>
      </c>
      <c r="P308" s="16" t="str">
        <f t="shared" si="43"/>
        <v/>
      </c>
      <c r="R308" s="7" t="str">
        <f t="shared" si="44"/>
        <v/>
      </c>
      <c r="T308"/>
    </row>
    <row r="309" spans="1:20" x14ac:dyDescent="0.3">
      <c r="A309" s="8">
        <f>DATEVALUE(MID(B309,1,10))+(IF(RIGHT(B309,2)="PM",12,0)+MID(B309,12,2))/24</f>
        <v>43891.958333333336</v>
      </c>
      <c r="B309" s="3" t="s">
        <v>477</v>
      </c>
      <c r="C309" s="3">
        <v>8561.75</v>
      </c>
      <c r="D309" s="16"/>
      <c r="E309" s="16" t="str">
        <f>IF(D309&lt;&gt;"",VLOOKUP(A309,'Feuille 1'!$A:$H,3,0),"")</f>
        <v/>
      </c>
      <c r="F309" s="16" t="str">
        <f>IF(D309&lt;&gt;"",VLOOKUP(A309+1,'Feuille 1'!$A:$H,3,0),"")</f>
        <v/>
      </c>
      <c r="G309" s="17" t="str">
        <f t="shared" si="36"/>
        <v/>
      </c>
      <c r="H309" s="16" t="str">
        <f t="shared" si="37"/>
        <v/>
      </c>
      <c r="I309" s="16" t="str">
        <f t="shared" si="38"/>
        <v/>
      </c>
      <c r="J309" s="16" t="str">
        <f t="shared" si="39"/>
        <v/>
      </c>
      <c r="K309" s="16" t="str">
        <f>IF(D309&lt;&gt;"",MAX(INDEX('Feuille 1'!$D:$D,MATCH(A309+23/24,'Feuille 1'!$A:$A,0)):INDEX('Feuille 1'!$D:$D,MATCH(A309,'Feuille 1'!$A:$A,0))),"")</f>
        <v/>
      </c>
      <c r="L309" s="16" t="str">
        <f>IF(D309&lt;&gt;"",MIN(INDEX('Feuille 1'!$E:$E,MATCH(A309+23/24,'Feuille 1'!$A:$A,0)):INDEX('Feuille 1'!$E:$E,MATCH(A309,'Feuille 1'!$A:$A,0))),"")</f>
        <v/>
      </c>
      <c r="M309" s="17" t="str">
        <f t="shared" si="40"/>
        <v/>
      </c>
      <c r="N309" s="17" t="str">
        <f t="shared" si="41"/>
        <v/>
      </c>
      <c r="O309" s="17" t="str">
        <f t="shared" si="42"/>
        <v/>
      </c>
      <c r="P309" s="16" t="str">
        <f t="shared" si="43"/>
        <v/>
      </c>
      <c r="R309" s="7" t="str">
        <f t="shared" si="44"/>
        <v/>
      </c>
      <c r="T309"/>
    </row>
    <row r="310" spans="1:20" x14ac:dyDescent="0.3">
      <c r="A310" s="8">
        <f>DATEVALUE(MID(B310,1,10))+(IF(RIGHT(B310,2)="PM",12,0)+MID(B310,12,2))/24</f>
        <v>43891.916666666664</v>
      </c>
      <c r="B310" s="3" t="s">
        <v>478</v>
      </c>
      <c r="C310" s="3">
        <v>8526.44</v>
      </c>
      <c r="D310" s="16"/>
      <c r="E310" s="16" t="str">
        <f>IF(D310&lt;&gt;"",VLOOKUP(A310,'Feuille 1'!$A:$H,3,0),"")</f>
        <v/>
      </c>
      <c r="F310" s="16" t="str">
        <f>IF(D310&lt;&gt;"",VLOOKUP(A310+1,'Feuille 1'!$A:$H,3,0),"")</f>
        <v/>
      </c>
      <c r="G310" s="17" t="str">
        <f t="shared" si="36"/>
        <v/>
      </c>
      <c r="H310" s="16" t="str">
        <f t="shared" si="37"/>
        <v/>
      </c>
      <c r="I310" s="16" t="str">
        <f t="shared" si="38"/>
        <v/>
      </c>
      <c r="J310" s="16" t="str">
        <f t="shared" si="39"/>
        <v/>
      </c>
      <c r="K310" s="16" t="str">
        <f>IF(D310&lt;&gt;"",MAX(INDEX('Feuille 1'!$D:$D,MATCH(A310+23/24,'Feuille 1'!$A:$A,0)):INDEX('Feuille 1'!$D:$D,MATCH(A310,'Feuille 1'!$A:$A,0))),"")</f>
        <v/>
      </c>
      <c r="L310" s="16" t="str">
        <f>IF(D310&lt;&gt;"",MIN(INDEX('Feuille 1'!$E:$E,MATCH(A310+23/24,'Feuille 1'!$A:$A,0)):INDEX('Feuille 1'!$E:$E,MATCH(A310,'Feuille 1'!$A:$A,0))),"")</f>
        <v/>
      </c>
      <c r="M310" s="17" t="str">
        <f t="shared" si="40"/>
        <v/>
      </c>
      <c r="N310" s="17" t="str">
        <f t="shared" si="41"/>
        <v/>
      </c>
      <c r="O310" s="17" t="str">
        <f t="shared" si="42"/>
        <v/>
      </c>
      <c r="P310" s="16" t="str">
        <f t="shared" si="43"/>
        <v/>
      </c>
      <c r="R310" s="7" t="str">
        <f t="shared" si="44"/>
        <v/>
      </c>
      <c r="T310"/>
    </row>
    <row r="311" spans="1:20" x14ac:dyDescent="0.3">
      <c r="A311" s="8">
        <f>DATEVALUE(MID(B311,1,10))+(IF(RIGHT(B311,2)="PM",12,0)+MID(B311,12,2))/24</f>
        <v>43891.875</v>
      </c>
      <c r="B311" s="3" t="s">
        <v>479</v>
      </c>
      <c r="C311" s="3">
        <v>8492.2000000000007</v>
      </c>
      <c r="D311" s="16"/>
      <c r="E311" s="16" t="str">
        <f>IF(D311&lt;&gt;"",VLOOKUP(A311,'Feuille 1'!$A:$H,3,0),"")</f>
        <v/>
      </c>
      <c r="F311" s="16" t="str">
        <f>IF(D311&lt;&gt;"",VLOOKUP(A311+1,'Feuille 1'!$A:$H,3,0),"")</f>
        <v/>
      </c>
      <c r="G311" s="17" t="str">
        <f t="shared" si="36"/>
        <v/>
      </c>
      <c r="H311" s="16" t="str">
        <f t="shared" si="37"/>
        <v/>
      </c>
      <c r="I311" s="16" t="str">
        <f t="shared" si="38"/>
        <v/>
      </c>
      <c r="J311" s="16" t="str">
        <f t="shared" si="39"/>
        <v/>
      </c>
      <c r="K311" s="16" t="str">
        <f>IF(D311&lt;&gt;"",MAX(INDEX('Feuille 1'!$D:$D,MATCH(A311+23/24,'Feuille 1'!$A:$A,0)):INDEX('Feuille 1'!$D:$D,MATCH(A311,'Feuille 1'!$A:$A,0))),"")</f>
        <v/>
      </c>
      <c r="L311" s="16" t="str">
        <f>IF(D311&lt;&gt;"",MIN(INDEX('Feuille 1'!$E:$E,MATCH(A311+23/24,'Feuille 1'!$A:$A,0)):INDEX('Feuille 1'!$E:$E,MATCH(A311,'Feuille 1'!$A:$A,0))),"")</f>
        <v/>
      </c>
      <c r="M311" s="17" t="str">
        <f t="shared" si="40"/>
        <v/>
      </c>
      <c r="N311" s="17" t="str">
        <f t="shared" si="41"/>
        <v/>
      </c>
      <c r="O311" s="17" t="str">
        <f t="shared" si="42"/>
        <v/>
      </c>
      <c r="P311" s="16" t="str">
        <f t="shared" si="43"/>
        <v/>
      </c>
      <c r="R311" s="7" t="str">
        <f t="shared" si="44"/>
        <v/>
      </c>
      <c r="T311"/>
    </row>
    <row r="312" spans="1:20" x14ac:dyDescent="0.3">
      <c r="A312" s="8">
        <f>DATEVALUE(MID(B312,1,10))+(IF(RIGHT(B312,2)="PM",12,0)+MID(B312,12,2))/24</f>
        <v>43891.833333333336</v>
      </c>
      <c r="B312" s="3" t="s">
        <v>480</v>
      </c>
      <c r="C312" s="3">
        <v>8542.2000000000007</v>
      </c>
      <c r="D312" s="16"/>
      <c r="E312" s="16" t="str">
        <f>IF(D312&lt;&gt;"",VLOOKUP(A312,'Feuille 1'!$A:$H,3,0),"")</f>
        <v/>
      </c>
      <c r="F312" s="16" t="str">
        <f>IF(D312&lt;&gt;"",VLOOKUP(A312+1,'Feuille 1'!$A:$H,3,0),"")</f>
        <v/>
      </c>
      <c r="G312" s="17" t="str">
        <f t="shared" si="36"/>
        <v/>
      </c>
      <c r="H312" s="16" t="str">
        <f t="shared" si="37"/>
        <v/>
      </c>
      <c r="I312" s="16" t="str">
        <f t="shared" si="38"/>
        <v/>
      </c>
      <c r="J312" s="16" t="str">
        <f t="shared" si="39"/>
        <v/>
      </c>
      <c r="K312" s="16" t="str">
        <f>IF(D312&lt;&gt;"",MAX(INDEX('Feuille 1'!$D:$D,MATCH(A312+23/24,'Feuille 1'!$A:$A,0)):INDEX('Feuille 1'!$D:$D,MATCH(A312,'Feuille 1'!$A:$A,0))),"")</f>
        <v/>
      </c>
      <c r="L312" s="16" t="str">
        <f>IF(D312&lt;&gt;"",MIN(INDEX('Feuille 1'!$E:$E,MATCH(A312+23/24,'Feuille 1'!$A:$A,0)):INDEX('Feuille 1'!$E:$E,MATCH(A312,'Feuille 1'!$A:$A,0))),"")</f>
        <v/>
      </c>
      <c r="M312" s="17" t="str">
        <f t="shared" si="40"/>
        <v/>
      </c>
      <c r="N312" s="17" t="str">
        <f t="shared" si="41"/>
        <v/>
      </c>
      <c r="O312" s="17" t="str">
        <f t="shared" si="42"/>
        <v/>
      </c>
      <c r="P312" s="16" t="str">
        <f t="shared" si="43"/>
        <v/>
      </c>
      <c r="R312" s="7" t="str">
        <f t="shared" si="44"/>
        <v/>
      </c>
      <c r="T312"/>
    </row>
    <row r="313" spans="1:20" x14ac:dyDescent="0.3">
      <c r="A313" s="8">
        <f>DATEVALUE(MID(B313,1,10))+(IF(RIGHT(B313,2)="PM",12,0)+MID(B313,12,2))/24</f>
        <v>43891.791666666664</v>
      </c>
      <c r="B313" s="3" t="s">
        <v>481</v>
      </c>
      <c r="C313" s="3">
        <v>8457.6299999999992</v>
      </c>
      <c r="D313" s="16"/>
      <c r="E313" s="16" t="str">
        <f>IF(D313&lt;&gt;"",VLOOKUP(A313,'Feuille 1'!$A:$H,3,0),"")</f>
        <v/>
      </c>
      <c r="F313" s="16" t="str">
        <f>IF(D313&lt;&gt;"",VLOOKUP(A313+1,'Feuille 1'!$A:$H,3,0),"")</f>
        <v/>
      </c>
      <c r="G313" s="17" t="str">
        <f t="shared" si="36"/>
        <v/>
      </c>
      <c r="H313" s="16" t="str">
        <f t="shared" si="37"/>
        <v/>
      </c>
      <c r="I313" s="16" t="str">
        <f t="shared" si="38"/>
        <v/>
      </c>
      <c r="J313" s="16" t="str">
        <f t="shared" si="39"/>
        <v/>
      </c>
      <c r="K313" s="16" t="str">
        <f>IF(D313&lt;&gt;"",MAX(INDEX('Feuille 1'!$D:$D,MATCH(A313+23/24,'Feuille 1'!$A:$A,0)):INDEX('Feuille 1'!$D:$D,MATCH(A313,'Feuille 1'!$A:$A,0))),"")</f>
        <v/>
      </c>
      <c r="L313" s="16" t="str">
        <f>IF(D313&lt;&gt;"",MIN(INDEX('Feuille 1'!$E:$E,MATCH(A313+23/24,'Feuille 1'!$A:$A,0)):INDEX('Feuille 1'!$E:$E,MATCH(A313,'Feuille 1'!$A:$A,0))),"")</f>
        <v/>
      </c>
      <c r="M313" s="17" t="str">
        <f t="shared" si="40"/>
        <v/>
      </c>
      <c r="N313" s="17" t="str">
        <f t="shared" si="41"/>
        <v/>
      </c>
      <c r="O313" s="17" t="str">
        <f t="shared" si="42"/>
        <v/>
      </c>
      <c r="P313" s="16" t="str">
        <f t="shared" si="43"/>
        <v/>
      </c>
      <c r="R313" s="7" t="str">
        <f t="shared" si="44"/>
        <v/>
      </c>
      <c r="T313"/>
    </row>
    <row r="314" spans="1:20" x14ac:dyDescent="0.3">
      <c r="A314" s="8">
        <f>DATEVALUE(MID(B314,1,10))+(IF(RIGHT(B314,2)="PM",12,0)+MID(B314,12,2))/24</f>
        <v>43891.75</v>
      </c>
      <c r="B314" s="3" t="s">
        <v>482</v>
      </c>
      <c r="C314" s="3">
        <v>8500</v>
      </c>
      <c r="D314" s="16"/>
      <c r="E314" s="16" t="str">
        <f>IF(D314&lt;&gt;"",VLOOKUP(A314,'Feuille 1'!$A:$H,3,0),"")</f>
        <v/>
      </c>
      <c r="F314" s="16" t="str">
        <f>IF(D314&lt;&gt;"",VLOOKUP(A314+1,'Feuille 1'!$A:$H,3,0),"")</f>
        <v/>
      </c>
      <c r="G314" s="17" t="str">
        <f t="shared" si="36"/>
        <v/>
      </c>
      <c r="H314" s="16" t="str">
        <f t="shared" si="37"/>
        <v/>
      </c>
      <c r="I314" s="16" t="str">
        <f t="shared" si="38"/>
        <v/>
      </c>
      <c r="J314" s="16" t="str">
        <f t="shared" si="39"/>
        <v/>
      </c>
      <c r="K314" s="16" t="str">
        <f>IF(D314&lt;&gt;"",MAX(INDEX('Feuille 1'!$D:$D,MATCH(A314+23/24,'Feuille 1'!$A:$A,0)):INDEX('Feuille 1'!$D:$D,MATCH(A314,'Feuille 1'!$A:$A,0))),"")</f>
        <v/>
      </c>
      <c r="L314" s="16" t="str">
        <f>IF(D314&lt;&gt;"",MIN(INDEX('Feuille 1'!$E:$E,MATCH(A314+23/24,'Feuille 1'!$A:$A,0)):INDEX('Feuille 1'!$E:$E,MATCH(A314,'Feuille 1'!$A:$A,0))),"")</f>
        <v/>
      </c>
      <c r="M314" s="17" t="str">
        <f t="shared" si="40"/>
        <v/>
      </c>
      <c r="N314" s="17" t="str">
        <f t="shared" si="41"/>
        <v/>
      </c>
      <c r="O314" s="17" t="str">
        <f t="shared" si="42"/>
        <v/>
      </c>
      <c r="P314" s="16" t="str">
        <f t="shared" si="43"/>
        <v/>
      </c>
      <c r="R314" s="7" t="str">
        <f t="shared" si="44"/>
        <v/>
      </c>
      <c r="T314"/>
    </row>
    <row r="315" spans="1:20" x14ac:dyDescent="0.3">
      <c r="A315" s="8">
        <f>DATEVALUE(MID(B315,1,10))+(IF(RIGHT(B315,2)="PM",12,0)+MID(B315,12,2))/24</f>
        <v>43891.708333333336</v>
      </c>
      <c r="B315" s="3" t="s">
        <v>483</v>
      </c>
      <c r="C315" s="3">
        <v>8522.2999999999993</v>
      </c>
      <c r="D315" s="16"/>
      <c r="E315" s="16" t="str">
        <f>IF(D315&lt;&gt;"",VLOOKUP(A315,'Feuille 1'!$A:$H,3,0),"")</f>
        <v/>
      </c>
      <c r="F315" s="16" t="str">
        <f>IF(D315&lt;&gt;"",VLOOKUP(A315+1,'Feuille 1'!$A:$H,3,0),"")</f>
        <v/>
      </c>
      <c r="G315" s="17" t="str">
        <f t="shared" si="36"/>
        <v/>
      </c>
      <c r="H315" s="16" t="str">
        <f t="shared" si="37"/>
        <v/>
      </c>
      <c r="I315" s="16" t="str">
        <f t="shared" si="38"/>
        <v/>
      </c>
      <c r="J315" s="16" t="str">
        <f t="shared" si="39"/>
        <v/>
      </c>
      <c r="K315" s="16" t="str">
        <f>IF(D315&lt;&gt;"",MAX(INDEX('Feuille 1'!$D:$D,MATCH(A315+23/24,'Feuille 1'!$A:$A,0)):INDEX('Feuille 1'!$D:$D,MATCH(A315,'Feuille 1'!$A:$A,0))),"")</f>
        <v/>
      </c>
      <c r="L315" s="16" t="str">
        <f>IF(D315&lt;&gt;"",MIN(INDEX('Feuille 1'!$E:$E,MATCH(A315+23/24,'Feuille 1'!$A:$A,0)):INDEX('Feuille 1'!$E:$E,MATCH(A315,'Feuille 1'!$A:$A,0))),"")</f>
        <v/>
      </c>
      <c r="M315" s="17" t="str">
        <f t="shared" si="40"/>
        <v/>
      </c>
      <c r="N315" s="17" t="str">
        <f t="shared" si="41"/>
        <v/>
      </c>
      <c r="O315" s="17" t="str">
        <f t="shared" si="42"/>
        <v/>
      </c>
      <c r="P315" s="16" t="str">
        <f t="shared" si="43"/>
        <v/>
      </c>
      <c r="R315" s="7" t="str">
        <f t="shared" si="44"/>
        <v/>
      </c>
      <c r="T315"/>
    </row>
    <row r="316" spans="1:20" x14ac:dyDescent="0.3">
      <c r="A316" s="8">
        <f>DATEVALUE(MID(B316,1,10))+(IF(RIGHT(B316,2)="PM",12,0)+MID(B316,12,2))/24</f>
        <v>43891.666666666664</v>
      </c>
      <c r="B316" s="3" t="s">
        <v>484</v>
      </c>
      <c r="C316" s="3">
        <v>8557.7999999999993</v>
      </c>
      <c r="D316" s="16"/>
      <c r="E316" s="16" t="str">
        <f>IF(D316&lt;&gt;"",VLOOKUP(A316,'Feuille 1'!$A:$H,3,0),"")</f>
        <v/>
      </c>
      <c r="F316" s="16" t="str">
        <f>IF(D316&lt;&gt;"",VLOOKUP(A316+1,'Feuille 1'!$A:$H,3,0),"")</f>
        <v/>
      </c>
      <c r="G316" s="17" t="str">
        <f t="shared" si="36"/>
        <v/>
      </c>
      <c r="H316" s="16" t="str">
        <f t="shared" si="37"/>
        <v/>
      </c>
      <c r="I316" s="16" t="str">
        <f t="shared" si="38"/>
        <v/>
      </c>
      <c r="J316" s="16" t="str">
        <f t="shared" si="39"/>
        <v/>
      </c>
      <c r="K316" s="16" t="str">
        <f>IF(D316&lt;&gt;"",MAX(INDEX('Feuille 1'!$D:$D,MATCH(A316+23/24,'Feuille 1'!$A:$A,0)):INDEX('Feuille 1'!$D:$D,MATCH(A316,'Feuille 1'!$A:$A,0))),"")</f>
        <v/>
      </c>
      <c r="L316" s="16" t="str">
        <f>IF(D316&lt;&gt;"",MIN(INDEX('Feuille 1'!$E:$E,MATCH(A316+23/24,'Feuille 1'!$A:$A,0)):INDEX('Feuille 1'!$E:$E,MATCH(A316,'Feuille 1'!$A:$A,0))),"")</f>
        <v/>
      </c>
      <c r="M316" s="17" t="str">
        <f t="shared" si="40"/>
        <v/>
      </c>
      <c r="N316" s="17" t="str">
        <f t="shared" si="41"/>
        <v/>
      </c>
      <c r="O316" s="17" t="str">
        <f t="shared" si="42"/>
        <v/>
      </c>
      <c r="P316" s="16" t="str">
        <f t="shared" si="43"/>
        <v/>
      </c>
      <c r="R316" s="7" t="str">
        <f t="shared" si="44"/>
        <v/>
      </c>
      <c r="T316"/>
    </row>
    <row r="317" spans="1:20" x14ac:dyDescent="0.3">
      <c r="A317" s="8">
        <f>DATEVALUE(MID(B317,1,10))+(IF(RIGHT(B317,2)="PM",12,0)+MID(B317,12,2))/24</f>
        <v>43891.625</v>
      </c>
      <c r="B317" s="3" t="s">
        <v>485</v>
      </c>
      <c r="C317" s="3">
        <v>8565</v>
      </c>
      <c r="D317" s="16"/>
      <c r="E317" s="16" t="str">
        <f>IF(D317&lt;&gt;"",VLOOKUP(A317,'Feuille 1'!$A:$H,3,0),"")</f>
        <v/>
      </c>
      <c r="F317" s="16" t="str">
        <f>IF(D317&lt;&gt;"",VLOOKUP(A317+1,'Feuille 1'!$A:$H,3,0),"")</f>
        <v/>
      </c>
      <c r="G317" s="17" t="str">
        <f t="shared" si="36"/>
        <v/>
      </c>
      <c r="H317" s="16" t="str">
        <f t="shared" si="37"/>
        <v/>
      </c>
      <c r="I317" s="16" t="str">
        <f t="shared" si="38"/>
        <v/>
      </c>
      <c r="J317" s="16" t="str">
        <f t="shared" si="39"/>
        <v/>
      </c>
      <c r="K317" s="16" t="str">
        <f>IF(D317&lt;&gt;"",MAX(INDEX('Feuille 1'!$D:$D,MATCH(A317+23/24,'Feuille 1'!$A:$A,0)):INDEX('Feuille 1'!$D:$D,MATCH(A317,'Feuille 1'!$A:$A,0))),"")</f>
        <v/>
      </c>
      <c r="L317" s="16" t="str">
        <f>IF(D317&lt;&gt;"",MIN(INDEX('Feuille 1'!$E:$E,MATCH(A317+23/24,'Feuille 1'!$A:$A,0)):INDEX('Feuille 1'!$E:$E,MATCH(A317,'Feuille 1'!$A:$A,0))),"")</f>
        <v/>
      </c>
      <c r="M317" s="17" t="str">
        <f t="shared" si="40"/>
        <v/>
      </c>
      <c r="N317" s="17" t="str">
        <f t="shared" si="41"/>
        <v/>
      </c>
      <c r="O317" s="17" t="str">
        <f t="shared" si="42"/>
        <v/>
      </c>
      <c r="P317" s="16" t="str">
        <f t="shared" si="43"/>
        <v/>
      </c>
      <c r="R317" s="7" t="str">
        <f t="shared" si="44"/>
        <v/>
      </c>
      <c r="T317"/>
    </row>
    <row r="318" spans="1:20" x14ac:dyDescent="0.3">
      <c r="A318" s="8">
        <f>DATEVALUE(MID(B318,1,10))+(IF(RIGHT(B318,2)="PM",12,0)+MID(B318,12,2))/24</f>
        <v>43891.583333333336</v>
      </c>
      <c r="B318" s="3" t="s">
        <v>486</v>
      </c>
      <c r="C318" s="3">
        <v>8609.34</v>
      </c>
      <c r="D318" s="16"/>
      <c r="E318" s="16" t="str">
        <f>IF(D318&lt;&gt;"",VLOOKUP(A318,'Feuille 1'!$A:$H,3,0),"")</f>
        <v/>
      </c>
      <c r="F318" s="16" t="str">
        <f>IF(D318&lt;&gt;"",VLOOKUP(A318+1,'Feuille 1'!$A:$H,3,0),"")</f>
        <v/>
      </c>
      <c r="G318" s="17" t="str">
        <f t="shared" si="36"/>
        <v/>
      </c>
      <c r="H318" s="16" t="str">
        <f t="shared" si="37"/>
        <v/>
      </c>
      <c r="I318" s="16" t="str">
        <f t="shared" si="38"/>
        <v/>
      </c>
      <c r="J318" s="16" t="str">
        <f t="shared" si="39"/>
        <v/>
      </c>
      <c r="K318" s="16" t="str">
        <f>IF(D318&lt;&gt;"",MAX(INDEX('Feuille 1'!$D:$D,MATCH(A318+23/24,'Feuille 1'!$A:$A,0)):INDEX('Feuille 1'!$D:$D,MATCH(A318,'Feuille 1'!$A:$A,0))),"")</f>
        <v/>
      </c>
      <c r="L318" s="16" t="str">
        <f>IF(D318&lt;&gt;"",MIN(INDEX('Feuille 1'!$E:$E,MATCH(A318+23/24,'Feuille 1'!$A:$A,0)):INDEX('Feuille 1'!$E:$E,MATCH(A318,'Feuille 1'!$A:$A,0))),"")</f>
        <v/>
      </c>
      <c r="M318" s="17" t="str">
        <f t="shared" si="40"/>
        <v/>
      </c>
      <c r="N318" s="17" t="str">
        <f t="shared" si="41"/>
        <v/>
      </c>
      <c r="O318" s="17" t="str">
        <f t="shared" si="42"/>
        <v/>
      </c>
      <c r="P318" s="16" t="str">
        <f t="shared" si="43"/>
        <v/>
      </c>
      <c r="R318" s="7" t="str">
        <f t="shared" si="44"/>
        <v/>
      </c>
      <c r="T318"/>
    </row>
    <row r="319" spans="1:20" x14ac:dyDescent="0.3">
      <c r="A319" s="8">
        <f>DATEVALUE(MID(B319,1,10))+(IF(RIGHT(B319,2)="PM",12,0)+MID(B319,12,2))/24</f>
        <v>43891.541666666664</v>
      </c>
      <c r="B319" s="3" t="s">
        <v>487</v>
      </c>
      <c r="C319" s="3">
        <v>8575</v>
      </c>
      <c r="D319" s="16"/>
      <c r="E319" s="16" t="str">
        <f>IF(D319&lt;&gt;"",VLOOKUP(A319,'Feuille 1'!$A:$H,3,0),"")</f>
        <v/>
      </c>
      <c r="F319" s="16" t="str">
        <f>IF(D319&lt;&gt;"",VLOOKUP(A319+1,'Feuille 1'!$A:$H,3,0),"")</f>
        <v/>
      </c>
      <c r="G319" s="17" t="str">
        <f t="shared" si="36"/>
        <v/>
      </c>
      <c r="H319" s="16" t="str">
        <f t="shared" si="37"/>
        <v/>
      </c>
      <c r="I319" s="16" t="str">
        <f t="shared" si="38"/>
        <v/>
      </c>
      <c r="J319" s="16" t="str">
        <f t="shared" si="39"/>
        <v/>
      </c>
      <c r="K319" s="16" t="str">
        <f>IF(D319&lt;&gt;"",MAX(INDEX('Feuille 1'!$D:$D,MATCH(A319+23/24,'Feuille 1'!$A:$A,0)):INDEX('Feuille 1'!$D:$D,MATCH(A319,'Feuille 1'!$A:$A,0))),"")</f>
        <v/>
      </c>
      <c r="L319" s="16" t="str">
        <f>IF(D319&lt;&gt;"",MIN(INDEX('Feuille 1'!$E:$E,MATCH(A319+23/24,'Feuille 1'!$A:$A,0)):INDEX('Feuille 1'!$E:$E,MATCH(A319,'Feuille 1'!$A:$A,0))),"")</f>
        <v/>
      </c>
      <c r="M319" s="17" t="str">
        <f t="shared" si="40"/>
        <v/>
      </c>
      <c r="N319" s="17" t="str">
        <f t="shared" si="41"/>
        <v/>
      </c>
      <c r="O319" s="17" t="str">
        <f t="shared" si="42"/>
        <v/>
      </c>
      <c r="P319" s="16" t="str">
        <f t="shared" si="43"/>
        <v/>
      </c>
      <c r="R319" s="7" t="str">
        <f t="shared" si="44"/>
        <v/>
      </c>
      <c r="T319"/>
    </row>
    <row r="320" spans="1:20" x14ac:dyDescent="0.3">
      <c r="A320" s="8">
        <f>DATEVALUE(MID(B320,1,10))+(IF(RIGHT(B320,2)="PM",12,0)+MID(B320,12,2))/24</f>
        <v>43892</v>
      </c>
      <c r="B320" s="3" t="s">
        <v>488</v>
      </c>
      <c r="C320" s="3">
        <v>8648.3700000000008</v>
      </c>
      <c r="D320" s="16"/>
      <c r="E320" s="16" t="str">
        <f>IF(D320&lt;&gt;"",VLOOKUP(A320,'Feuille 1'!$A:$H,3,0),"")</f>
        <v/>
      </c>
      <c r="F320" s="16" t="str">
        <f>IF(D320&lt;&gt;"",VLOOKUP(A320+1,'Feuille 1'!$A:$H,3,0),"")</f>
        <v/>
      </c>
      <c r="G320" s="17" t="str">
        <f t="shared" si="36"/>
        <v/>
      </c>
      <c r="H320" s="16" t="str">
        <f t="shared" si="37"/>
        <v/>
      </c>
      <c r="I320" s="16" t="str">
        <f t="shared" si="38"/>
        <v/>
      </c>
      <c r="J320" s="16" t="str">
        <f t="shared" si="39"/>
        <v/>
      </c>
      <c r="K320" s="16" t="str">
        <f>IF(D320&lt;&gt;"",MAX(INDEX('Feuille 1'!$D:$D,MATCH(A320+23/24,'Feuille 1'!$A:$A,0)):INDEX('Feuille 1'!$D:$D,MATCH(A320,'Feuille 1'!$A:$A,0))),"")</f>
        <v/>
      </c>
      <c r="L320" s="16" t="str">
        <f>IF(D320&lt;&gt;"",MIN(INDEX('Feuille 1'!$E:$E,MATCH(A320+23/24,'Feuille 1'!$A:$A,0)):INDEX('Feuille 1'!$E:$E,MATCH(A320,'Feuille 1'!$A:$A,0))),"")</f>
        <v/>
      </c>
      <c r="M320" s="17" t="str">
        <f t="shared" si="40"/>
        <v/>
      </c>
      <c r="N320" s="17" t="str">
        <f t="shared" si="41"/>
        <v/>
      </c>
      <c r="O320" s="17" t="str">
        <f t="shared" si="42"/>
        <v/>
      </c>
      <c r="P320" s="16" t="str">
        <f t="shared" si="43"/>
        <v/>
      </c>
      <c r="R320" s="7" t="str">
        <f t="shared" si="44"/>
        <v/>
      </c>
      <c r="T320"/>
    </row>
    <row r="321" spans="1:20" x14ac:dyDescent="0.3">
      <c r="A321" s="8">
        <f>DATEVALUE(MID(B321,1,10))+(IF(RIGHT(B321,2)="PM",12,0)+MID(B321,12,2))/24</f>
        <v>43891.458333333336</v>
      </c>
      <c r="B321" s="3" t="s">
        <v>489</v>
      </c>
      <c r="C321" s="3">
        <v>8570.43</v>
      </c>
      <c r="D321" s="16"/>
      <c r="E321" s="16" t="str">
        <f>IF(D321&lt;&gt;"",VLOOKUP(A321,'Feuille 1'!$A:$H,3,0),"")</f>
        <v/>
      </c>
      <c r="F321" s="16" t="str">
        <f>IF(D321&lt;&gt;"",VLOOKUP(A321+1,'Feuille 1'!$A:$H,3,0),"")</f>
        <v/>
      </c>
      <c r="G321" s="17" t="str">
        <f t="shared" si="36"/>
        <v/>
      </c>
      <c r="H321" s="16" t="str">
        <f t="shared" si="37"/>
        <v/>
      </c>
      <c r="I321" s="16" t="str">
        <f t="shared" si="38"/>
        <v/>
      </c>
      <c r="J321" s="16" t="str">
        <f t="shared" si="39"/>
        <v/>
      </c>
      <c r="K321" s="16" t="str">
        <f>IF(D321&lt;&gt;"",MAX(INDEX('Feuille 1'!$D:$D,MATCH(A321+23/24,'Feuille 1'!$A:$A,0)):INDEX('Feuille 1'!$D:$D,MATCH(A321,'Feuille 1'!$A:$A,0))),"")</f>
        <v/>
      </c>
      <c r="L321" s="16" t="str">
        <f>IF(D321&lt;&gt;"",MIN(INDEX('Feuille 1'!$E:$E,MATCH(A321+23/24,'Feuille 1'!$A:$A,0)):INDEX('Feuille 1'!$E:$E,MATCH(A321,'Feuille 1'!$A:$A,0))),"")</f>
        <v/>
      </c>
      <c r="M321" s="17" t="str">
        <f t="shared" si="40"/>
        <v/>
      </c>
      <c r="N321" s="17" t="str">
        <f t="shared" si="41"/>
        <v/>
      </c>
      <c r="O321" s="17" t="str">
        <f t="shared" si="42"/>
        <v/>
      </c>
      <c r="P321" s="16" t="str">
        <f t="shared" si="43"/>
        <v/>
      </c>
      <c r="R321" s="7" t="str">
        <f t="shared" si="44"/>
        <v/>
      </c>
      <c r="T321"/>
    </row>
    <row r="322" spans="1:20" x14ac:dyDescent="0.3">
      <c r="A322" s="8">
        <f>DATEVALUE(MID(B322,1,10))+(IF(RIGHT(B322,2)="PM",12,0)+MID(B322,12,2))/24</f>
        <v>43891.416666666664</v>
      </c>
      <c r="B322" s="3" t="s">
        <v>490</v>
      </c>
      <c r="C322" s="3">
        <v>8539.6299999999992</v>
      </c>
      <c r="D322" s="16"/>
      <c r="E322" s="16" t="str">
        <f>IF(D322&lt;&gt;"",VLOOKUP(A322,'Feuille 1'!$A:$H,3,0),"")</f>
        <v/>
      </c>
      <c r="F322" s="16" t="str">
        <f>IF(D322&lt;&gt;"",VLOOKUP(A322+1,'Feuille 1'!$A:$H,3,0),"")</f>
        <v/>
      </c>
      <c r="G322" s="17" t="str">
        <f t="shared" si="36"/>
        <v/>
      </c>
      <c r="H322" s="16" t="str">
        <f t="shared" si="37"/>
        <v/>
      </c>
      <c r="I322" s="16" t="str">
        <f t="shared" si="38"/>
        <v/>
      </c>
      <c r="J322" s="16" t="str">
        <f t="shared" si="39"/>
        <v/>
      </c>
      <c r="K322" s="16" t="str">
        <f>IF(D322&lt;&gt;"",MAX(INDEX('Feuille 1'!$D:$D,MATCH(A322+23/24,'Feuille 1'!$A:$A,0)):INDEX('Feuille 1'!$D:$D,MATCH(A322,'Feuille 1'!$A:$A,0))),"")</f>
        <v/>
      </c>
      <c r="L322" s="16" t="str">
        <f>IF(D322&lt;&gt;"",MIN(INDEX('Feuille 1'!$E:$E,MATCH(A322+23/24,'Feuille 1'!$A:$A,0)):INDEX('Feuille 1'!$E:$E,MATCH(A322,'Feuille 1'!$A:$A,0))),"")</f>
        <v/>
      </c>
      <c r="M322" s="17" t="str">
        <f t="shared" si="40"/>
        <v/>
      </c>
      <c r="N322" s="17" t="str">
        <f t="shared" si="41"/>
        <v/>
      </c>
      <c r="O322" s="17" t="str">
        <f t="shared" si="42"/>
        <v/>
      </c>
      <c r="P322" s="16" t="str">
        <f t="shared" si="43"/>
        <v/>
      </c>
      <c r="R322" s="7" t="str">
        <f t="shared" si="44"/>
        <v/>
      </c>
      <c r="T322"/>
    </row>
    <row r="323" spans="1:20" x14ac:dyDescent="0.3">
      <c r="A323" s="8">
        <f>DATEVALUE(MID(B323,1,10))+(IF(RIGHT(B323,2)="PM",12,0)+MID(B323,12,2))/24</f>
        <v>43891.375</v>
      </c>
      <c r="B323" s="3" t="s">
        <v>491</v>
      </c>
      <c r="C323" s="3">
        <v>8532</v>
      </c>
      <c r="D323" s="16"/>
      <c r="E323" s="16" t="str">
        <f>IF(D323&lt;&gt;"",VLOOKUP(A323,'Feuille 1'!$A:$H,3,0),"")</f>
        <v/>
      </c>
      <c r="F323" s="16" t="str">
        <f>IF(D323&lt;&gt;"",VLOOKUP(A323+1,'Feuille 1'!$A:$H,3,0),"")</f>
        <v/>
      </c>
      <c r="G323" s="17" t="str">
        <f t="shared" ref="G323:G386" si="45">IF(D323&lt;&gt;"",F323/E323-1,"")</f>
        <v/>
      </c>
      <c r="H323" s="16" t="str">
        <f t="shared" ref="H323:H386" si="46">IF(D323&lt;&gt;"",IF(G323&gt;0%,"BULLISH","BEARISH"),"")</f>
        <v/>
      </c>
      <c r="I323" s="16" t="str">
        <f t="shared" ref="I323:I386" si="47">IF(D323&lt;&gt;"",IF(D323&gt;50,"BULLISH","BEARISH"),"")</f>
        <v/>
      </c>
      <c r="J323" s="16" t="str">
        <f t="shared" ref="J323:J386" si="48">IF(D323&lt;&gt;"",IF(D323&lt;&gt;"",I323=H323),"")</f>
        <v/>
      </c>
      <c r="K323" s="16" t="str">
        <f>IF(D323&lt;&gt;"",MAX(INDEX('Feuille 1'!$D:$D,MATCH(A323+23/24,'Feuille 1'!$A:$A,0)):INDEX('Feuille 1'!$D:$D,MATCH(A323,'Feuille 1'!$A:$A,0))),"")</f>
        <v/>
      </c>
      <c r="L323" s="16" t="str">
        <f>IF(D323&lt;&gt;"",MIN(INDEX('Feuille 1'!$E:$E,MATCH(A323+23/24,'Feuille 1'!$A:$A,0)):INDEX('Feuille 1'!$E:$E,MATCH(A323,'Feuille 1'!$A:$A,0))),"")</f>
        <v/>
      </c>
      <c r="M323" s="17" t="str">
        <f t="shared" ref="M323:M386" si="49">IF(D323&lt;&gt;"",K323/E323-1,"")</f>
        <v/>
      </c>
      <c r="N323" s="17" t="str">
        <f t="shared" ref="N323:N386" si="50">IF(D323&lt;&gt;"",L323/E323-1,"")</f>
        <v/>
      </c>
      <c r="O323" s="17" t="str">
        <f t="shared" ref="O323:O386" si="51">IF(D323&lt;&gt;"",IF(I323="BEARISH",N323,M323),"")</f>
        <v/>
      </c>
      <c r="P323" s="16" t="str">
        <f t="shared" ref="P323:P386" si="52">IF(D323&lt;&gt;"",IF(OR(O323&gt;=1%,O323&lt;=-1%),"YES","NO"),"")</f>
        <v/>
      </c>
      <c r="R323" s="7" t="str">
        <f t="shared" ref="R323:R386" si="53">IF(D323&lt;&gt;"",Q323/E323-1,"")</f>
        <v/>
      </c>
      <c r="T323"/>
    </row>
    <row r="324" spans="1:20" x14ac:dyDescent="0.3">
      <c r="A324" s="8">
        <f>DATEVALUE(MID(B324,1,10))+(IF(RIGHT(B324,2)="PM",12,0)+MID(B324,12,2))/24</f>
        <v>43891.333333333336</v>
      </c>
      <c r="B324" s="3" t="s">
        <v>492</v>
      </c>
      <c r="C324" s="3">
        <v>8541.16</v>
      </c>
      <c r="D324" s="16"/>
      <c r="E324" s="16" t="str">
        <f>IF(D324&lt;&gt;"",VLOOKUP(A324,'Feuille 1'!$A:$H,3,0),"")</f>
        <v/>
      </c>
      <c r="F324" s="16" t="str">
        <f>IF(D324&lt;&gt;"",VLOOKUP(A324+1,'Feuille 1'!$A:$H,3,0),"")</f>
        <v/>
      </c>
      <c r="G324" s="17" t="str">
        <f t="shared" si="45"/>
        <v/>
      </c>
      <c r="H324" s="16" t="str">
        <f t="shared" si="46"/>
        <v/>
      </c>
      <c r="I324" s="16" t="str">
        <f t="shared" si="47"/>
        <v/>
      </c>
      <c r="J324" s="16" t="str">
        <f t="shared" si="48"/>
        <v/>
      </c>
      <c r="K324" s="16" t="str">
        <f>IF(D324&lt;&gt;"",MAX(INDEX('Feuille 1'!$D:$D,MATCH(A324+23/24,'Feuille 1'!$A:$A,0)):INDEX('Feuille 1'!$D:$D,MATCH(A324,'Feuille 1'!$A:$A,0))),"")</f>
        <v/>
      </c>
      <c r="L324" s="16" t="str">
        <f>IF(D324&lt;&gt;"",MIN(INDEX('Feuille 1'!$E:$E,MATCH(A324+23/24,'Feuille 1'!$A:$A,0)):INDEX('Feuille 1'!$E:$E,MATCH(A324,'Feuille 1'!$A:$A,0))),"")</f>
        <v/>
      </c>
      <c r="M324" s="17" t="str">
        <f t="shared" si="49"/>
        <v/>
      </c>
      <c r="N324" s="17" t="str">
        <f t="shared" si="50"/>
        <v/>
      </c>
      <c r="O324" s="17" t="str">
        <f t="shared" si="51"/>
        <v/>
      </c>
      <c r="P324" s="16" t="str">
        <f t="shared" si="52"/>
        <v/>
      </c>
      <c r="R324" s="7" t="str">
        <f t="shared" si="53"/>
        <v/>
      </c>
      <c r="T324"/>
    </row>
    <row r="325" spans="1:20" x14ac:dyDescent="0.3">
      <c r="A325" s="8">
        <f>DATEVALUE(MID(B325,1,10))+(IF(RIGHT(B325,2)="PM",12,0)+MID(B325,12,2))/24</f>
        <v>43891.291666666664</v>
      </c>
      <c r="B325" s="3" t="s">
        <v>493</v>
      </c>
      <c r="C325" s="3">
        <v>8543.48</v>
      </c>
      <c r="D325" s="16"/>
      <c r="E325" s="16" t="str">
        <f>IF(D325&lt;&gt;"",VLOOKUP(A325,'Feuille 1'!$A:$H,3,0),"")</f>
        <v/>
      </c>
      <c r="F325" s="16" t="str">
        <f>IF(D325&lt;&gt;"",VLOOKUP(A325+1,'Feuille 1'!$A:$H,3,0),"")</f>
        <v/>
      </c>
      <c r="G325" s="17" t="str">
        <f t="shared" si="45"/>
        <v/>
      </c>
      <c r="H325" s="16" t="str">
        <f t="shared" si="46"/>
        <v/>
      </c>
      <c r="I325" s="16" t="str">
        <f t="shared" si="47"/>
        <v/>
      </c>
      <c r="J325" s="16" t="str">
        <f t="shared" si="48"/>
        <v/>
      </c>
      <c r="K325" s="16" t="str">
        <f>IF(D325&lt;&gt;"",MAX(INDEX('Feuille 1'!$D:$D,MATCH(A325+23/24,'Feuille 1'!$A:$A,0)):INDEX('Feuille 1'!$D:$D,MATCH(A325,'Feuille 1'!$A:$A,0))),"")</f>
        <v/>
      </c>
      <c r="L325" s="16" t="str">
        <f>IF(D325&lt;&gt;"",MIN(INDEX('Feuille 1'!$E:$E,MATCH(A325+23/24,'Feuille 1'!$A:$A,0)):INDEX('Feuille 1'!$E:$E,MATCH(A325,'Feuille 1'!$A:$A,0))),"")</f>
        <v/>
      </c>
      <c r="M325" s="17" t="str">
        <f t="shared" si="49"/>
        <v/>
      </c>
      <c r="N325" s="17" t="str">
        <f t="shared" si="50"/>
        <v/>
      </c>
      <c r="O325" s="17" t="str">
        <f t="shared" si="51"/>
        <v/>
      </c>
      <c r="P325" s="16" t="str">
        <f t="shared" si="52"/>
        <v/>
      </c>
      <c r="R325" s="7" t="str">
        <f t="shared" si="53"/>
        <v/>
      </c>
      <c r="T325"/>
    </row>
    <row r="326" spans="1:20" x14ac:dyDescent="0.3">
      <c r="A326" s="8">
        <f>DATEVALUE(MID(B326,1,10))+(IF(RIGHT(B326,2)="PM",12,0)+MID(B326,12,2))/24</f>
        <v>43891.25</v>
      </c>
      <c r="B326" s="3" t="s">
        <v>494</v>
      </c>
      <c r="C326" s="3">
        <v>8586.83</v>
      </c>
      <c r="D326" s="16"/>
      <c r="E326" s="16" t="str">
        <f>IF(D326&lt;&gt;"",VLOOKUP(A326,'Feuille 1'!$A:$H,3,0),"")</f>
        <v/>
      </c>
      <c r="F326" s="16" t="str">
        <f>IF(D326&lt;&gt;"",VLOOKUP(A326+1,'Feuille 1'!$A:$H,3,0),"")</f>
        <v/>
      </c>
      <c r="G326" s="17" t="str">
        <f t="shared" si="45"/>
        <v/>
      </c>
      <c r="H326" s="16" t="str">
        <f t="shared" si="46"/>
        <v/>
      </c>
      <c r="I326" s="16" t="str">
        <f t="shared" si="47"/>
        <v/>
      </c>
      <c r="J326" s="16" t="str">
        <f t="shared" si="48"/>
        <v/>
      </c>
      <c r="K326" s="16" t="str">
        <f>IF(D326&lt;&gt;"",MAX(INDEX('Feuille 1'!$D:$D,MATCH(A326+23/24,'Feuille 1'!$A:$A,0)):INDEX('Feuille 1'!$D:$D,MATCH(A326,'Feuille 1'!$A:$A,0))),"")</f>
        <v/>
      </c>
      <c r="L326" s="16" t="str">
        <f>IF(D326&lt;&gt;"",MIN(INDEX('Feuille 1'!$E:$E,MATCH(A326+23/24,'Feuille 1'!$A:$A,0)):INDEX('Feuille 1'!$E:$E,MATCH(A326,'Feuille 1'!$A:$A,0))),"")</f>
        <v/>
      </c>
      <c r="M326" s="17" t="str">
        <f t="shared" si="49"/>
        <v/>
      </c>
      <c r="N326" s="17" t="str">
        <f t="shared" si="50"/>
        <v/>
      </c>
      <c r="O326" s="17" t="str">
        <f t="shared" si="51"/>
        <v/>
      </c>
      <c r="P326" s="16" t="str">
        <f t="shared" si="52"/>
        <v/>
      </c>
      <c r="R326" s="7" t="str">
        <f t="shared" si="53"/>
        <v/>
      </c>
      <c r="T326"/>
    </row>
    <row r="327" spans="1:20" x14ac:dyDescent="0.3">
      <c r="A327" s="8">
        <f>DATEVALUE(MID(B327,1,10))+(IF(RIGHT(B327,2)="PM",12,0)+MID(B327,12,2))/24</f>
        <v>43891.208333333336</v>
      </c>
      <c r="B327" s="3" t="s">
        <v>495</v>
      </c>
      <c r="C327" s="3">
        <v>8580.73</v>
      </c>
      <c r="D327" s="16"/>
      <c r="E327" s="16" t="str">
        <f>IF(D327&lt;&gt;"",VLOOKUP(A327,'Feuille 1'!$A:$H,3,0),"")</f>
        <v/>
      </c>
      <c r="F327" s="16" t="str">
        <f>IF(D327&lt;&gt;"",VLOOKUP(A327+1,'Feuille 1'!$A:$H,3,0),"")</f>
        <v/>
      </c>
      <c r="G327" s="17" t="str">
        <f t="shared" si="45"/>
        <v/>
      </c>
      <c r="H327" s="16" t="str">
        <f t="shared" si="46"/>
        <v/>
      </c>
      <c r="I327" s="16" t="str">
        <f t="shared" si="47"/>
        <v/>
      </c>
      <c r="J327" s="16" t="str">
        <f t="shared" si="48"/>
        <v/>
      </c>
      <c r="K327" s="16" t="str">
        <f>IF(D327&lt;&gt;"",MAX(INDEX('Feuille 1'!$D:$D,MATCH(A327+23/24,'Feuille 1'!$A:$A,0)):INDEX('Feuille 1'!$D:$D,MATCH(A327,'Feuille 1'!$A:$A,0))),"")</f>
        <v/>
      </c>
      <c r="L327" s="16" t="str">
        <f>IF(D327&lt;&gt;"",MIN(INDEX('Feuille 1'!$E:$E,MATCH(A327+23/24,'Feuille 1'!$A:$A,0)):INDEX('Feuille 1'!$E:$E,MATCH(A327,'Feuille 1'!$A:$A,0))),"")</f>
        <v/>
      </c>
      <c r="M327" s="17" t="str">
        <f t="shared" si="49"/>
        <v/>
      </c>
      <c r="N327" s="17" t="str">
        <f t="shared" si="50"/>
        <v/>
      </c>
      <c r="O327" s="17" t="str">
        <f t="shared" si="51"/>
        <v/>
      </c>
      <c r="P327" s="16" t="str">
        <f t="shared" si="52"/>
        <v/>
      </c>
      <c r="R327" s="7" t="str">
        <f t="shared" si="53"/>
        <v/>
      </c>
      <c r="T327"/>
    </row>
    <row r="328" spans="1:20" x14ac:dyDescent="0.3">
      <c r="A328" s="8">
        <f>DATEVALUE(MID(B328,1,10))+(IF(RIGHT(B328,2)="PM",12,0)+MID(B328,12,2))/24</f>
        <v>43891.166666666664</v>
      </c>
      <c r="B328" s="3" t="s">
        <v>496</v>
      </c>
      <c r="C328" s="3">
        <v>8620.36</v>
      </c>
      <c r="D328" s="16"/>
      <c r="E328" s="16" t="str">
        <f>IF(D328&lt;&gt;"",VLOOKUP(A328,'Feuille 1'!$A:$H,3,0),"")</f>
        <v/>
      </c>
      <c r="F328" s="16" t="str">
        <f>IF(D328&lt;&gt;"",VLOOKUP(A328+1,'Feuille 1'!$A:$H,3,0),"")</f>
        <v/>
      </c>
      <c r="G328" s="17" t="str">
        <f t="shared" si="45"/>
        <v/>
      </c>
      <c r="H328" s="16" t="str">
        <f t="shared" si="46"/>
        <v/>
      </c>
      <c r="I328" s="16" t="str">
        <f t="shared" si="47"/>
        <v/>
      </c>
      <c r="J328" s="16" t="str">
        <f t="shared" si="48"/>
        <v/>
      </c>
      <c r="K328" s="16" t="str">
        <f>IF(D328&lt;&gt;"",MAX(INDEX('Feuille 1'!$D:$D,MATCH(A328+23/24,'Feuille 1'!$A:$A,0)):INDEX('Feuille 1'!$D:$D,MATCH(A328,'Feuille 1'!$A:$A,0))),"")</f>
        <v/>
      </c>
      <c r="L328" s="16" t="str">
        <f>IF(D328&lt;&gt;"",MIN(INDEX('Feuille 1'!$E:$E,MATCH(A328+23/24,'Feuille 1'!$A:$A,0)):INDEX('Feuille 1'!$E:$E,MATCH(A328,'Feuille 1'!$A:$A,0))),"")</f>
        <v/>
      </c>
      <c r="M328" s="17" t="str">
        <f t="shared" si="49"/>
        <v/>
      </c>
      <c r="N328" s="17" t="str">
        <f t="shared" si="50"/>
        <v/>
      </c>
      <c r="O328" s="17" t="str">
        <f t="shared" si="51"/>
        <v/>
      </c>
      <c r="P328" s="16" t="str">
        <f t="shared" si="52"/>
        <v/>
      </c>
      <c r="R328" s="7" t="str">
        <f t="shared" si="53"/>
        <v/>
      </c>
      <c r="T328"/>
    </row>
    <row r="329" spans="1:20" x14ac:dyDescent="0.3">
      <c r="A329" s="8">
        <f>DATEVALUE(MID(B329,1,10))+(IF(RIGHT(B329,2)="PM",12,0)+MID(B329,12,2))/24</f>
        <v>43891.125</v>
      </c>
      <c r="B329" s="3" t="s">
        <v>497</v>
      </c>
      <c r="C329" s="3">
        <v>8630.86</v>
      </c>
      <c r="D329" s="16"/>
      <c r="E329" s="16" t="str">
        <f>IF(D329&lt;&gt;"",VLOOKUP(A329,'Feuille 1'!$A:$H,3,0),"")</f>
        <v/>
      </c>
      <c r="F329" s="16" t="str">
        <f>IF(D329&lt;&gt;"",VLOOKUP(A329+1,'Feuille 1'!$A:$H,3,0),"")</f>
        <v/>
      </c>
      <c r="G329" s="17" t="str">
        <f t="shared" si="45"/>
        <v/>
      </c>
      <c r="H329" s="16" t="str">
        <f t="shared" si="46"/>
        <v/>
      </c>
      <c r="I329" s="16" t="str">
        <f t="shared" si="47"/>
        <v/>
      </c>
      <c r="J329" s="16" t="str">
        <f t="shared" si="48"/>
        <v/>
      </c>
      <c r="K329" s="16" t="str">
        <f>IF(D329&lt;&gt;"",MAX(INDEX('Feuille 1'!$D:$D,MATCH(A329+23/24,'Feuille 1'!$A:$A,0)):INDEX('Feuille 1'!$D:$D,MATCH(A329,'Feuille 1'!$A:$A,0))),"")</f>
        <v/>
      </c>
      <c r="L329" s="16" t="str">
        <f>IF(D329&lt;&gt;"",MIN(INDEX('Feuille 1'!$E:$E,MATCH(A329+23/24,'Feuille 1'!$A:$A,0)):INDEX('Feuille 1'!$E:$E,MATCH(A329,'Feuille 1'!$A:$A,0))),"")</f>
        <v/>
      </c>
      <c r="M329" s="17" t="str">
        <f t="shared" si="49"/>
        <v/>
      </c>
      <c r="N329" s="17" t="str">
        <f t="shared" si="50"/>
        <v/>
      </c>
      <c r="O329" s="17" t="str">
        <f t="shared" si="51"/>
        <v/>
      </c>
      <c r="P329" s="16" t="str">
        <f t="shared" si="52"/>
        <v/>
      </c>
      <c r="R329" s="7" t="str">
        <f t="shared" si="53"/>
        <v/>
      </c>
      <c r="T329"/>
    </row>
    <row r="330" spans="1:20" x14ac:dyDescent="0.3">
      <c r="A330" s="8">
        <f>DATEVALUE(MID(B330,1,10))+(IF(RIGHT(B330,2)="PM",12,0)+MID(B330,12,2))/24</f>
        <v>43891.083333333336</v>
      </c>
      <c r="B330" s="3" t="s">
        <v>498</v>
      </c>
      <c r="C330" s="3">
        <v>8639.2800000000007</v>
      </c>
      <c r="D330" s="16"/>
      <c r="E330" s="16" t="str">
        <f>IF(D330&lt;&gt;"",VLOOKUP(A330,'Feuille 1'!$A:$H,3,0),"")</f>
        <v/>
      </c>
      <c r="F330" s="16" t="str">
        <f>IF(D330&lt;&gt;"",VLOOKUP(A330+1,'Feuille 1'!$A:$H,3,0),"")</f>
        <v/>
      </c>
      <c r="G330" s="17" t="str">
        <f t="shared" si="45"/>
        <v/>
      </c>
      <c r="H330" s="16" t="str">
        <f t="shared" si="46"/>
        <v/>
      </c>
      <c r="I330" s="16" t="str">
        <f t="shared" si="47"/>
        <v/>
      </c>
      <c r="J330" s="16" t="str">
        <f t="shared" si="48"/>
        <v/>
      </c>
      <c r="K330" s="16" t="str">
        <f>IF(D330&lt;&gt;"",MAX(INDEX('Feuille 1'!$D:$D,MATCH(A330+23/24,'Feuille 1'!$A:$A,0)):INDEX('Feuille 1'!$D:$D,MATCH(A330,'Feuille 1'!$A:$A,0))),"")</f>
        <v/>
      </c>
      <c r="L330" s="16" t="str">
        <f>IF(D330&lt;&gt;"",MIN(INDEX('Feuille 1'!$E:$E,MATCH(A330+23/24,'Feuille 1'!$A:$A,0)):INDEX('Feuille 1'!$E:$E,MATCH(A330,'Feuille 1'!$A:$A,0))),"")</f>
        <v/>
      </c>
      <c r="M330" s="17" t="str">
        <f t="shared" si="49"/>
        <v/>
      </c>
      <c r="N330" s="17" t="str">
        <f t="shared" si="50"/>
        <v/>
      </c>
      <c r="O330" s="17" t="str">
        <f t="shared" si="51"/>
        <v/>
      </c>
      <c r="P330" s="16" t="str">
        <f t="shared" si="52"/>
        <v/>
      </c>
      <c r="R330" s="7" t="str">
        <f t="shared" si="53"/>
        <v/>
      </c>
      <c r="T330"/>
    </row>
    <row r="331" spans="1:20" x14ac:dyDescent="0.3">
      <c r="A331" s="8">
        <f>DATEVALUE(MID(B331,1,10))+(IF(RIGHT(B331,2)="PM",12,0)+MID(B331,12,2))/24</f>
        <v>43891.041666666664</v>
      </c>
      <c r="B331" s="3" t="s">
        <v>499</v>
      </c>
      <c r="C331" s="3">
        <v>8547.25</v>
      </c>
      <c r="D331" s="16"/>
      <c r="E331" s="16" t="str">
        <f>IF(D331&lt;&gt;"",VLOOKUP(A331,'Feuille 1'!$A:$H,3,0),"")</f>
        <v/>
      </c>
      <c r="F331" s="16" t="str">
        <f>IF(D331&lt;&gt;"",VLOOKUP(A331+1,'Feuille 1'!$A:$H,3,0),"")</f>
        <v/>
      </c>
      <c r="G331" s="17" t="str">
        <f t="shared" si="45"/>
        <v/>
      </c>
      <c r="H331" s="16" t="str">
        <f t="shared" si="46"/>
        <v/>
      </c>
      <c r="I331" s="16" t="str">
        <f t="shared" si="47"/>
        <v/>
      </c>
      <c r="J331" s="16" t="str">
        <f t="shared" si="48"/>
        <v/>
      </c>
      <c r="K331" s="16" t="str">
        <f>IF(D331&lt;&gt;"",MAX(INDEX('Feuille 1'!$D:$D,MATCH(A331+23/24,'Feuille 1'!$A:$A,0)):INDEX('Feuille 1'!$D:$D,MATCH(A331,'Feuille 1'!$A:$A,0))),"")</f>
        <v/>
      </c>
      <c r="L331" s="16" t="str">
        <f>IF(D331&lt;&gt;"",MIN(INDEX('Feuille 1'!$E:$E,MATCH(A331+23/24,'Feuille 1'!$A:$A,0)):INDEX('Feuille 1'!$E:$E,MATCH(A331,'Feuille 1'!$A:$A,0))),"")</f>
        <v/>
      </c>
      <c r="M331" s="17" t="str">
        <f t="shared" si="49"/>
        <v/>
      </c>
      <c r="N331" s="17" t="str">
        <f t="shared" si="50"/>
        <v/>
      </c>
      <c r="O331" s="17" t="str">
        <f t="shared" si="51"/>
        <v/>
      </c>
      <c r="P331" s="16" t="str">
        <f t="shared" si="52"/>
        <v/>
      </c>
      <c r="R331" s="7" t="str">
        <f t="shared" si="53"/>
        <v/>
      </c>
      <c r="T331"/>
    </row>
    <row r="332" spans="1:20" x14ac:dyDescent="0.3">
      <c r="A332" s="8">
        <f>DATEVALUE(MID(B332,1,10))+(IF(RIGHT(B332,2)="PM",12,0)+MID(B332,12,2))/24</f>
        <v>43891.5</v>
      </c>
      <c r="B332" s="3" t="s">
        <v>500</v>
      </c>
      <c r="C332" s="3">
        <v>8523.61</v>
      </c>
      <c r="D332" s="16"/>
      <c r="E332" s="16" t="str">
        <f>IF(D332&lt;&gt;"",VLOOKUP(A332,'Feuille 1'!$A:$H,3,0),"")</f>
        <v/>
      </c>
      <c r="F332" s="16" t="str">
        <f>IF(D332&lt;&gt;"",VLOOKUP(A332+1,'Feuille 1'!$A:$H,3,0),"")</f>
        <v/>
      </c>
      <c r="G332" s="17" t="str">
        <f t="shared" si="45"/>
        <v/>
      </c>
      <c r="H332" s="16" t="str">
        <f t="shared" si="46"/>
        <v/>
      </c>
      <c r="I332" s="16" t="str">
        <f t="shared" si="47"/>
        <v/>
      </c>
      <c r="J332" s="16" t="str">
        <f t="shared" si="48"/>
        <v/>
      </c>
      <c r="K332" s="16" t="str">
        <f>IF(D332&lt;&gt;"",MAX(INDEX('Feuille 1'!$D:$D,MATCH(A332+23/24,'Feuille 1'!$A:$A,0)):INDEX('Feuille 1'!$D:$D,MATCH(A332,'Feuille 1'!$A:$A,0))),"")</f>
        <v/>
      </c>
      <c r="L332" s="16" t="str">
        <f>IF(D332&lt;&gt;"",MIN(INDEX('Feuille 1'!$E:$E,MATCH(A332+23/24,'Feuille 1'!$A:$A,0)):INDEX('Feuille 1'!$E:$E,MATCH(A332,'Feuille 1'!$A:$A,0))),"")</f>
        <v/>
      </c>
      <c r="M332" s="17" t="str">
        <f t="shared" si="49"/>
        <v/>
      </c>
      <c r="N332" s="17" t="str">
        <f t="shared" si="50"/>
        <v/>
      </c>
      <c r="O332" s="17" t="str">
        <f t="shared" si="51"/>
        <v/>
      </c>
      <c r="P332" s="16" t="str">
        <f t="shared" si="52"/>
        <v/>
      </c>
      <c r="R332" s="7" t="str">
        <f t="shared" si="53"/>
        <v/>
      </c>
      <c r="T332"/>
    </row>
    <row r="333" spans="1:20" x14ac:dyDescent="0.3">
      <c r="A333" s="8">
        <f>DATEVALUE(MID(B333,1,10))+(IF(RIGHT(B333,2)="PM",12,0)+MID(B333,12,2))/24</f>
        <v>43890.958333333336</v>
      </c>
      <c r="B333" s="3" t="s">
        <v>501</v>
      </c>
      <c r="C333" s="3">
        <v>8634.65</v>
      </c>
      <c r="D333" s="16"/>
      <c r="E333" s="16" t="str">
        <f>IF(D333&lt;&gt;"",VLOOKUP(A333,'Feuille 1'!$A:$H,3,0),"")</f>
        <v/>
      </c>
      <c r="F333" s="16" t="str">
        <f>IF(D333&lt;&gt;"",VLOOKUP(A333+1,'Feuille 1'!$A:$H,3,0),"")</f>
        <v/>
      </c>
      <c r="G333" s="17" t="str">
        <f t="shared" si="45"/>
        <v/>
      </c>
      <c r="H333" s="16" t="str">
        <f t="shared" si="46"/>
        <v/>
      </c>
      <c r="I333" s="16" t="str">
        <f t="shared" si="47"/>
        <v/>
      </c>
      <c r="J333" s="16" t="str">
        <f t="shared" si="48"/>
        <v/>
      </c>
      <c r="K333" s="16" t="str">
        <f>IF(D333&lt;&gt;"",MAX(INDEX('Feuille 1'!$D:$D,MATCH(A333+23/24,'Feuille 1'!$A:$A,0)):INDEX('Feuille 1'!$D:$D,MATCH(A333,'Feuille 1'!$A:$A,0))),"")</f>
        <v/>
      </c>
      <c r="L333" s="16" t="str">
        <f>IF(D333&lt;&gt;"",MIN(INDEX('Feuille 1'!$E:$E,MATCH(A333+23/24,'Feuille 1'!$A:$A,0)):INDEX('Feuille 1'!$E:$E,MATCH(A333,'Feuille 1'!$A:$A,0))),"")</f>
        <v/>
      </c>
      <c r="M333" s="17" t="str">
        <f t="shared" si="49"/>
        <v/>
      </c>
      <c r="N333" s="17" t="str">
        <f t="shared" si="50"/>
        <v/>
      </c>
      <c r="O333" s="17" t="str">
        <f t="shared" si="51"/>
        <v/>
      </c>
      <c r="P333" s="16" t="str">
        <f t="shared" si="52"/>
        <v/>
      </c>
      <c r="R333" s="7" t="str">
        <f t="shared" si="53"/>
        <v/>
      </c>
      <c r="T333"/>
    </row>
    <row r="334" spans="1:20" x14ac:dyDescent="0.3">
      <c r="A334" s="8">
        <f>DATEVALUE(MID(B334,1,10))+(IF(RIGHT(B334,2)="PM",12,0)+MID(B334,12,2))/24</f>
        <v>43890.916666666664</v>
      </c>
      <c r="B334" s="3" t="s">
        <v>502</v>
      </c>
      <c r="C334" s="3">
        <v>8634.58</v>
      </c>
      <c r="D334" s="16"/>
      <c r="E334" s="16" t="str">
        <f>IF(D334&lt;&gt;"",VLOOKUP(A334,'Feuille 1'!$A:$H,3,0),"")</f>
        <v/>
      </c>
      <c r="F334" s="16" t="str">
        <f>IF(D334&lt;&gt;"",VLOOKUP(A334+1,'Feuille 1'!$A:$H,3,0),"")</f>
        <v/>
      </c>
      <c r="G334" s="17" t="str">
        <f t="shared" si="45"/>
        <v/>
      </c>
      <c r="H334" s="16" t="str">
        <f t="shared" si="46"/>
        <v/>
      </c>
      <c r="I334" s="16" t="str">
        <f t="shared" si="47"/>
        <v/>
      </c>
      <c r="J334" s="16" t="str">
        <f t="shared" si="48"/>
        <v/>
      </c>
      <c r="K334" s="16" t="str">
        <f>IF(D334&lt;&gt;"",MAX(INDEX('Feuille 1'!$D:$D,MATCH(A334+23/24,'Feuille 1'!$A:$A,0)):INDEX('Feuille 1'!$D:$D,MATCH(A334,'Feuille 1'!$A:$A,0))),"")</f>
        <v/>
      </c>
      <c r="L334" s="16" t="str">
        <f>IF(D334&lt;&gt;"",MIN(INDEX('Feuille 1'!$E:$E,MATCH(A334+23/24,'Feuille 1'!$A:$A,0)):INDEX('Feuille 1'!$E:$E,MATCH(A334,'Feuille 1'!$A:$A,0))),"")</f>
        <v/>
      </c>
      <c r="M334" s="17" t="str">
        <f t="shared" si="49"/>
        <v/>
      </c>
      <c r="N334" s="17" t="str">
        <f t="shared" si="50"/>
        <v/>
      </c>
      <c r="O334" s="17" t="str">
        <f t="shared" si="51"/>
        <v/>
      </c>
      <c r="P334" s="16" t="str">
        <f t="shared" si="52"/>
        <v/>
      </c>
      <c r="R334" s="7" t="str">
        <f t="shared" si="53"/>
        <v/>
      </c>
      <c r="T334"/>
    </row>
    <row r="335" spans="1:20" x14ac:dyDescent="0.3">
      <c r="A335" s="8">
        <f>DATEVALUE(MID(B335,1,10))+(IF(RIGHT(B335,2)="PM",12,0)+MID(B335,12,2))/24</f>
        <v>43890.875</v>
      </c>
      <c r="B335" s="3" t="s">
        <v>503</v>
      </c>
      <c r="C335" s="3">
        <v>8654.9599999999991</v>
      </c>
      <c r="D335" s="16"/>
      <c r="E335" s="16" t="str">
        <f>IF(D335&lt;&gt;"",VLOOKUP(A335,'Feuille 1'!$A:$H,3,0),"")</f>
        <v/>
      </c>
      <c r="F335" s="16" t="str">
        <f>IF(D335&lt;&gt;"",VLOOKUP(A335+1,'Feuille 1'!$A:$H,3,0),"")</f>
        <v/>
      </c>
      <c r="G335" s="17" t="str">
        <f t="shared" si="45"/>
        <v/>
      </c>
      <c r="H335" s="16" t="str">
        <f t="shared" si="46"/>
        <v/>
      </c>
      <c r="I335" s="16" t="str">
        <f t="shared" si="47"/>
        <v/>
      </c>
      <c r="J335" s="16" t="str">
        <f t="shared" si="48"/>
        <v/>
      </c>
      <c r="K335" s="16" t="str">
        <f>IF(D335&lt;&gt;"",MAX(INDEX('Feuille 1'!$D:$D,MATCH(A335+23/24,'Feuille 1'!$A:$A,0)):INDEX('Feuille 1'!$D:$D,MATCH(A335,'Feuille 1'!$A:$A,0))),"")</f>
        <v/>
      </c>
      <c r="L335" s="16" t="str">
        <f>IF(D335&lt;&gt;"",MIN(INDEX('Feuille 1'!$E:$E,MATCH(A335+23/24,'Feuille 1'!$A:$A,0)):INDEX('Feuille 1'!$E:$E,MATCH(A335,'Feuille 1'!$A:$A,0))),"")</f>
        <v/>
      </c>
      <c r="M335" s="17" t="str">
        <f t="shared" si="49"/>
        <v/>
      </c>
      <c r="N335" s="17" t="str">
        <f t="shared" si="50"/>
        <v/>
      </c>
      <c r="O335" s="17" t="str">
        <f t="shared" si="51"/>
        <v/>
      </c>
      <c r="P335" s="16" t="str">
        <f t="shared" si="52"/>
        <v/>
      </c>
      <c r="R335" s="7" t="str">
        <f t="shared" si="53"/>
        <v/>
      </c>
      <c r="T335"/>
    </row>
    <row r="336" spans="1:20" x14ac:dyDescent="0.3">
      <c r="A336" s="8">
        <f>DATEVALUE(MID(B336,1,10))+(IF(RIGHT(B336,2)="PM",12,0)+MID(B336,12,2))/24</f>
        <v>43890.833333333336</v>
      </c>
      <c r="B336" s="3" t="s">
        <v>504</v>
      </c>
      <c r="C336" s="3">
        <v>8671.41</v>
      </c>
      <c r="D336" s="16"/>
      <c r="E336" s="16" t="str">
        <f>IF(D336&lt;&gt;"",VLOOKUP(A336,'Feuille 1'!$A:$H,3,0),"")</f>
        <v/>
      </c>
      <c r="F336" s="16" t="str">
        <f>IF(D336&lt;&gt;"",VLOOKUP(A336+1,'Feuille 1'!$A:$H,3,0),"")</f>
        <v/>
      </c>
      <c r="G336" s="17" t="str">
        <f t="shared" si="45"/>
        <v/>
      </c>
      <c r="H336" s="16" t="str">
        <f t="shared" si="46"/>
        <v/>
      </c>
      <c r="I336" s="16" t="str">
        <f t="shared" si="47"/>
        <v/>
      </c>
      <c r="J336" s="16" t="str">
        <f t="shared" si="48"/>
        <v/>
      </c>
      <c r="K336" s="16" t="str">
        <f>IF(D336&lt;&gt;"",MAX(INDEX('Feuille 1'!$D:$D,MATCH(A336+23/24,'Feuille 1'!$A:$A,0)):INDEX('Feuille 1'!$D:$D,MATCH(A336,'Feuille 1'!$A:$A,0))),"")</f>
        <v/>
      </c>
      <c r="L336" s="16" t="str">
        <f>IF(D336&lt;&gt;"",MIN(INDEX('Feuille 1'!$E:$E,MATCH(A336+23/24,'Feuille 1'!$A:$A,0)):INDEX('Feuille 1'!$E:$E,MATCH(A336,'Feuille 1'!$A:$A,0))),"")</f>
        <v/>
      </c>
      <c r="M336" s="17" t="str">
        <f t="shared" si="49"/>
        <v/>
      </c>
      <c r="N336" s="17" t="str">
        <f t="shared" si="50"/>
        <v/>
      </c>
      <c r="O336" s="17" t="str">
        <f t="shared" si="51"/>
        <v/>
      </c>
      <c r="P336" s="16" t="str">
        <f t="shared" si="52"/>
        <v/>
      </c>
      <c r="R336" s="7" t="str">
        <f t="shared" si="53"/>
        <v/>
      </c>
      <c r="T336"/>
    </row>
    <row r="337" spans="1:20" x14ac:dyDescent="0.3">
      <c r="A337" s="8">
        <f>DATEVALUE(MID(B337,1,10))+(IF(RIGHT(B337,2)="PM",12,0)+MID(B337,12,2))/24</f>
        <v>43890.791666666664</v>
      </c>
      <c r="B337" s="3" t="s">
        <v>505</v>
      </c>
      <c r="C337" s="3">
        <v>8663.73</v>
      </c>
      <c r="D337" s="16"/>
      <c r="E337" s="16" t="str">
        <f>IF(D337&lt;&gt;"",VLOOKUP(A337,'Feuille 1'!$A:$H,3,0),"")</f>
        <v/>
      </c>
      <c r="F337" s="16" t="str">
        <f>IF(D337&lt;&gt;"",VLOOKUP(A337+1,'Feuille 1'!$A:$H,3,0),"")</f>
        <v/>
      </c>
      <c r="G337" s="17" t="str">
        <f t="shared" si="45"/>
        <v/>
      </c>
      <c r="H337" s="16" t="str">
        <f t="shared" si="46"/>
        <v/>
      </c>
      <c r="I337" s="16" t="str">
        <f t="shared" si="47"/>
        <v/>
      </c>
      <c r="J337" s="16" t="str">
        <f t="shared" si="48"/>
        <v/>
      </c>
      <c r="K337" s="16" t="str">
        <f>IF(D337&lt;&gt;"",MAX(INDEX('Feuille 1'!$D:$D,MATCH(A337+23/24,'Feuille 1'!$A:$A,0)):INDEX('Feuille 1'!$D:$D,MATCH(A337,'Feuille 1'!$A:$A,0))),"")</f>
        <v/>
      </c>
      <c r="L337" s="16" t="str">
        <f>IF(D337&lt;&gt;"",MIN(INDEX('Feuille 1'!$E:$E,MATCH(A337+23/24,'Feuille 1'!$A:$A,0)):INDEX('Feuille 1'!$E:$E,MATCH(A337,'Feuille 1'!$A:$A,0))),"")</f>
        <v/>
      </c>
      <c r="M337" s="17" t="str">
        <f t="shared" si="49"/>
        <v/>
      </c>
      <c r="N337" s="17" t="str">
        <f t="shared" si="50"/>
        <v/>
      </c>
      <c r="O337" s="17" t="str">
        <f t="shared" si="51"/>
        <v/>
      </c>
      <c r="P337" s="16" t="str">
        <f t="shared" si="52"/>
        <v/>
      </c>
      <c r="R337" s="7" t="str">
        <f t="shared" si="53"/>
        <v/>
      </c>
      <c r="T337"/>
    </row>
    <row r="338" spans="1:20" x14ac:dyDescent="0.3">
      <c r="A338" s="8">
        <f>DATEVALUE(MID(B338,1,10))+(IF(RIGHT(B338,2)="PM",12,0)+MID(B338,12,2))/24</f>
        <v>43890.75</v>
      </c>
      <c r="B338" s="3" t="s">
        <v>506</v>
      </c>
      <c r="C338" s="3">
        <v>8651.7000000000007</v>
      </c>
      <c r="D338" s="16"/>
      <c r="E338" s="16" t="str">
        <f>IF(D338&lt;&gt;"",VLOOKUP(A338,'Feuille 1'!$A:$H,3,0),"")</f>
        <v/>
      </c>
      <c r="F338" s="16" t="str">
        <f>IF(D338&lt;&gt;"",VLOOKUP(A338+1,'Feuille 1'!$A:$H,3,0),"")</f>
        <v/>
      </c>
      <c r="G338" s="17" t="str">
        <f t="shared" si="45"/>
        <v/>
      </c>
      <c r="H338" s="16" t="str">
        <f t="shared" si="46"/>
        <v/>
      </c>
      <c r="I338" s="16" t="str">
        <f t="shared" si="47"/>
        <v/>
      </c>
      <c r="J338" s="16" t="str">
        <f t="shared" si="48"/>
        <v/>
      </c>
      <c r="K338" s="16" t="str">
        <f>IF(D338&lt;&gt;"",MAX(INDEX('Feuille 1'!$D:$D,MATCH(A338+23/24,'Feuille 1'!$A:$A,0)):INDEX('Feuille 1'!$D:$D,MATCH(A338,'Feuille 1'!$A:$A,0))),"")</f>
        <v/>
      </c>
      <c r="L338" s="16" t="str">
        <f>IF(D338&lt;&gt;"",MIN(INDEX('Feuille 1'!$E:$E,MATCH(A338+23/24,'Feuille 1'!$A:$A,0)):INDEX('Feuille 1'!$E:$E,MATCH(A338,'Feuille 1'!$A:$A,0))),"")</f>
        <v/>
      </c>
      <c r="M338" s="17" t="str">
        <f t="shared" si="49"/>
        <v/>
      </c>
      <c r="N338" s="17" t="str">
        <f t="shared" si="50"/>
        <v/>
      </c>
      <c r="O338" s="17" t="str">
        <f t="shared" si="51"/>
        <v/>
      </c>
      <c r="P338" s="16" t="str">
        <f t="shared" si="52"/>
        <v/>
      </c>
      <c r="R338" s="7" t="str">
        <f t="shared" si="53"/>
        <v/>
      </c>
      <c r="T338"/>
    </row>
    <row r="339" spans="1:20" x14ac:dyDescent="0.3">
      <c r="A339" s="8">
        <f>DATEVALUE(MID(B339,1,10))+(IF(RIGHT(B339,2)="PM",12,0)+MID(B339,12,2))/24</f>
        <v>43890.708333333336</v>
      </c>
      <c r="B339" s="3" t="s">
        <v>507</v>
      </c>
      <c r="C339" s="3">
        <v>8604.2900000000009</v>
      </c>
      <c r="D339" s="16"/>
      <c r="E339" s="16" t="str">
        <f>IF(D339&lt;&gt;"",VLOOKUP(A339,'Feuille 1'!$A:$H,3,0),"")</f>
        <v/>
      </c>
      <c r="F339" s="16" t="str">
        <f>IF(D339&lt;&gt;"",VLOOKUP(A339+1,'Feuille 1'!$A:$H,3,0),"")</f>
        <v/>
      </c>
      <c r="G339" s="17" t="str">
        <f t="shared" si="45"/>
        <v/>
      </c>
      <c r="H339" s="16" t="str">
        <f t="shared" si="46"/>
        <v/>
      </c>
      <c r="I339" s="16" t="str">
        <f t="shared" si="47"/>
        <v/>
      </c>
      <c r="J339" s="16" t="str">
        <f t="shared" si="48"/>
        <v/>
      </c>
      <c r="K339" s="16" t="str">
        <f>IF(D339&lt;&gt;"",MAX(INDEX('Feuille 1'!$D:$D,MATCH(A339+23/24,'Feuille 1'!$A:$A,0)):INDEX('Feuille 1'!$D:$D,MATCH(A339,'Feuille 1'!$A:$A,0))),"")</f>
        <v/>
      </c>
      <c r="L339" s="16" t="str">
        <f>IF(D339&lt;&gt;"",MIN(INDEX('Feuille 1'!$E:$E,MATCH(A339+23/24,'Feuille 1'!$A:$A,0)):INDEX('Feuille 1'!$E:$E,MATCH(A339,'Feuille 1'!$A:$A,0))),"")</f>
        <v/>
      </c>
      <c r="M339" s="17" t="str">
        <f t="shared" si="49"/>
        <v/>
      </c>
      <c r="N339" s="17" t="str">
        <f t="shared" si="50"/>
        <v/>
      </c>
      <c r="O339" s="17" t="str">
        <f t="shared" si="51"/>
        <v/>
      </c>
      <c r="P339" s="16" t="str">
        <f t="shared" si="52"/>
        <v/>
      </c>
      <c r="R339" s="7" t="str">
        <f t="shared" si="53"/>
        <v/>
      </c>
      <c r="T339"/>
    </row>
    <row r="340" spans="1:20" x14ac:dyDescent="0.3">
      <c r="A340" s="8">
        <f>DATEVALUE(MID(B340,1,10))+(IF(RIGHT(B340,2)="PM",12,0)+MID(B340,12,2))/24</f>
        <v>43890.666666666664</v>
      </c>
      <c r="B340" s="3" t="s">
        <v>508</v>
      </c>
      <c r="C340" s="3">
        <v>8650</v>
      </c>
      <c r="D340" s="16"/>
      <c r="E340" s="16" t="str">
        <f>IF(D340&lt;&gt;"",VLOOKUP(A340,'Feuille 1'!$A:$H,3,0),"")</f>
        <v/>
      </c>
      <c r="F340" s="16" t="str">
        <f>IF(D340&lt;&gt;"",VLOOKUP(A340+1,'Feuille 1'!$A:$H,3,0),"")</f>
        <v/>
      </c>
      <c r="G340" s="17" t="str">
        <f t="shared" si="45"/>
        <v/>
      </c>
      <c r="H340" s="16" t="str">
        <f t="shared" si="46"/>
        <v/>
      </c>
      <c r="I340" s="16" t="str">
        <f t="shared" si="47"/>
        <v/>
      </c>
      <c r="J340" s="16" t="str">
        <f t="shared" si="48"/>
        <v/>
      </c>
      <c r="K340" s="16" t="str">
        <f>IF(D340&lt;&gt;"",MAX(INDEX('Feuille 1'!$D:$D,MATCH(A340+23/24,'Feuille 1'!$A:$A,0)):INDEX('Feuille 1'!$D:$D,MATCH(A340,'Feuille 1'!$A:$A,0))),"")</f>
        <v/>
      </c>
      <c r="L340" s="16" t="str">
        <f>IF(D340&lt;&gt;"",MIN(INDEX('Feuille 1'!$E:$E,MATCH(A340+23/24,'Feuille 1'!$A:$A,0)):INDEX('Feuille 1'!$E:$E,MATCH(A340,'Feuille 1'!$A:$A,0))),"")</f>
        <v/>
      </c>
      <c r="M340" s="17" t="str">
        <f t="shared" si="49"/>
        <v/>
      </c>
      <c r="N340" s="17" t="str">
        <f t="shared" si="50"/>
        <v/>
      </c>
      <c r="O340" s="17" t="str">
        <f t="shared" si="51"/>
        <v/>
      </c>
      <c r="P340" s="16" t="str">
        <f t="shared" si="52"/>
        <v/>
      </c>
      <c r="R340" s="7" t="str">
        <f t="shared" si="53"/>
        <v/>
      </c>
      <c r="T340"/>
    </row>
    <row r="341" spans="1:20" x14ac:dyDescent="0.3">
      <c r="A341" s="8">
        <f>DATEVALUE(MID(B341,1,10))+(IF(RIGHT(B341,2)="PM",12,0)+MID(B341,12,2))/24</f>
        <v>43890.625</v>
      </c>
      <c r="B341" s="3" t="s">
        <v>509</v>
      </c>
      <c r="C341" s="3">
        <v>8622.4699999999993</v>
      </c>
      <c r="D341" s="16"/>
      <c r="E341" s="16" t="str">
        <f>IF(D341&lt;&gt;"",VLOOKUP(A341,'Feuille 1'!$A:$H,3,0),"")</f>
        <v/>
      </c>
      <c r="F341" s="16" t="str">
        <f>IF(D341&lt;&gt;"",VLOOKUP(A341+1,'Feuille 1'!$A:$H,3,0),"")</f>
        <v/>
      </c>
      <c r="G341" s="17" t="str">
        <f t="shared" si="45"/>
        <v/>
      </c>
      <c r="H341" s="16" t="str">
        <f t="shared" si="46"/>
        <v/>
      </c>
      <c r="I341" s="16" t="str">
        <f t="shared" si="47"/>
        <v/>
      </c>
      <c r="J341" s="16" t="str">
        <f t="shared" si="48"/>
        <v/>
      </c>
      <c r="K341" s="16" t="str">
        <f>IF(D341&lt;&gt;"",MAX(INDEX('Feuille 1'!$D:$D,MATCH(A341+23/24,'Feuille 1'!$A:$A,0)):INDEX('Feuille 1'!$D:$D,MATCH(A341,'Feuille 1'!$A:$A,0))),"")</f>
        <v/>
      </c>
      <c r="L341" s="16" t="str">
        <f>IF(D341&lt;&gt;"",MIN(INDEX('Feuille 1'!$E:$E,MATCH(A341+23/24,'Feuille 1'!$A:$A,0)):INDEX('Feuille 1'!$E:$E,MATCH(A341,'Feuille 1'!$A:$A,0))),"")</f>
        <v/>
      </c>
      <c r="M341" s="17" t="str">
        <f t="shared" si="49"/>
        <v/>
      </c>
      <c r="N341" s="17" t="str">
        <f t="shared" si="50"/>
        <v/>
      </c>
      <c r="O341" s="17" t="str">
        <f t="shared" si="51"/>
        <v/>
      </c>
      <c r="P341" s="16" t="str">
        <f t="shared" si="52"/>
        <v/>
      </c>
      <c r="R341" s="7" t="str">
        <f t="shared" si="53"/>
        <v/>
      </c>
      <c r="T341"/>
    </row>
    <row r="342" spans="1:20" x14ac:dyDescent="0.3">
      <c r="A342" s="8">
        <f>DATEVALUE(MID(B342,1,10))+(IF(RIGHT(B342,2)="PM",12,0)+MID(B342,12,2))/24</f>
        <v>43890.583333333336</v>
      </c>
      <c r="B342" s="3" t="s">
        <v>510</v>
      </c>
      <c r="C342" s="3">
        <v>8634.09</v>
      </c>
      <c r="D342" s="16"/>
      <c r="E342" s="16" t="str">
        <f>IF(D342&lt;&gt;"",VLOOKUP(A342,'Feuille 1'!$A:$H,3,0),"")</f>
        <v/>
      </c>
      <c r="F342" s="16" t="str">
        <f>IF(D342&lt;&gt;"",VLOOKUP(A342+1,'Feuille 1'!$A:$H,3,0),"")</f>
        <v/>
      </c>
      <c r="G342" s="17" t="str">
        <f t="shared" si="45"/>
        <v/>
      </c>
      <c r="H342" s="16" t="str">
        <f t="shared" si="46"/>
        <v/>
      </c>
      <c r="I342" s="16" t="str">
        <f t="shared" si="47"/>
        <v/>
      </c>
      <c r="J342" s="16" t="str">
        <f t="shared" si="48"/>
        <v/>
      </c>
      <c r="K342" s="16" t="str">
        <f>IF(D342&lt;&gt;"",MAX(INDEX('Feuille 1'!$D:$D,MATCH(A342+23/24,'Feuille 1'!$A:$A,0)):INDEX('Feuille 1'!$D:$D,MATCH(A342,'Feuille 1'!$A:$A,0))),"")</f>
        <v/>
      </c>
      <c r="L342" s="16" t="str">
        <f>IF(D342&lt;&gt;"",MIN(INDEX('Feuille 1'!$E:$E,MATCH(A342+23/24,'Feuille 1'!$A:$A,0)):INDEX('Feuille 1'!$E:$E,MATCH(A342,'Feuille 1'!$A:$A,0))),"")</f>
        <v/>
      </c>
      <c r="M342" s="17" t="str">
        <f t="shared" si="49"/>
        <v/>
      </c>
      <c r="N342" s="17" t="str">
        <f t="shared" si="50"/>
        <v/>
      </c>
      <c r="O342" s="17" t="str">
        <f t="shared" si="51"/>
        <v/>
      </c>
      <c r="P342" s="16" t="str">
        <f t="shared" si="52"/>
        <v/>
      </c>
      <c r="R342" s="7" t="str">
        <f t="shared" si="53"/>
        <v/>
      </c>
      <c r="T342"/>
    </row>
    <row r="343" spans="1:20" x14ac:dyDescent="0.3">
      <c r="A343" s="8">
        <f>DATEVALUE(MID(B343,1,10))+(IF(RIGHT(B343,2)="PM",12,0)+MID(B343,12,2))/24</f>
        <v>43890.541666666664</v>
      </c>
      <c r="B343" s="3" t="s">
        <v>511</v>
      </c>
      <c r="C343" s="3">
        <v>8661.52</v>
      </c>
      <c r="D343" s="16"/>
      <c r="E343" s="16" t="str">
        <f>IF(D343&lt;&gt;"",VLOOKUP(A343,'Feuille 1'!$A:$H,3,0),"")</f>
        <v/>
      </c>
      <c r="F343" s="16" t="str">
        <f>IF(D343&lt;&gt;"",VLOOKUP(A343+1,'Feuille 1'!$A:$H,3,0),"")</f>
        <v/>
      </c>
      <c r="G343" s="17" t="str">
        <f t="shared" si="45"/>
        <v/>
      </c>
      <c r="H343" s="16" t="str">
        <f t="shared" si="46"/>
        <v/>
      </c>
      <c r="I343" s="16" t="str">
        <f t="shared" si="47"/>
        <v/>
      </c>
      <c r="J343" s="16" t="str">
        <f t="shared" si="48"/>
        <v/>
      </c>
      <c r="K343" s="16" t="str">
        <f>IF(D343&lt;&gt;"",MAX(INDEX('Feuille 1'!$D:$D,MATCH(A343+23/24,'Feuille 1'!$A:$A,0)):INDEX('Feuille 1'!$D:$D,MATCH(A343,'Feuille 1'!$A:$A,0))),"")</f>
        <v/>
      </c>
      <c r="L343" s="16" t="str">
        <f>IF(D343&lt;&gt;"",MIN(INDEX('Feuille 1'!$E:$E,MATCH(A343+23/24,'Feuille 1'!$A:$A,0)):INDEX('Feuille 1'!$E:$E,MATCH(A343,'Feuille 1'!$A:$A,0))),"")</f>
        <v/>
      </c>
      <c r="M343" s="17" t="str">
        <f t="shared" si="49"/>
        <v/>
      </c>
      <c r="N343" s="17" t="str">
        <f t="shared" si="50"/>
        <v/>
      </c>
      <c r="O343" s="17" t="str">
        <f t="shared" si="51"/>
        <v/>
      </c>
      <c r="P343" s="16" t="str">
        <f t="shared" si="52"/>
        <v/>
      </c>
      <c r="R343" s="7" t="str">
        <f t="shared" si="53"/>
        <v/>
      </c>
      <c r="T343"/>
    </row>
    <row r="344" spans="1:20" x14ac:dyDescent="0.3">
      <c r="A344" s="8">
        <f>DATEVALUE(MID(B344,1,10))+(IF(RIGHT(B344,2)="PM",12,0)+MID(B344,12,2))/24</f>
        <v>43891</v>
      </c>
      <c r="B344" s="3" t="s">
        <v>512</v>
      </c>
      <c r="C344" s="3">
        <v>8696.98</v>
      </c>
      <c r="D344" s="16"/>
      <c r="E344" s="16" t="str">
        <f>IF(D344&lt;&gt;"",VLOOKUP(A344,'Feuille 1'!$A:$H,3,0),"")</f>
        <v/>
      </c>
      <c r="F344" s="16" t="str">
        <f>IF(D344&lt;&gt;"",VLOOKUP(A344+1,'Feuille 1'!$A:$H,3,0),"")</f>
        <v/>
      </c>
      <c r="G344" s="17" t="str">
        <f t="shared" si="45"/>
        <v/>
      </c>
      <c r="H344" s="16" t="str">
        <f t="shared" si="46"/>
        <v/>
      </c>
      <c r="I344" s="16" t="str">
        <f t="shared" si="47"/>
        <v/>
      </c>
      <c r="J344" s="16" t="str">
        <f t="shared" si="48"/>
        <v/>
      </c>
      <c r="K344" s="16" t="str">
        <f>IF(D344&lt;&gt;"",MAX(INDEX('Feuille 1'!$D:$D,MATCH(A344+23/24,'Feuille 1'!$A:$A,0)):INDEX('Feuille 1'!$D:$D,MATCH(A344,'Feuille 1'!$A:$A,0))),"")</f>
        <v/>
      </c>
      <c r="L344" s="16" t="str">
        <f>IF(D344&lt;&gt;"",MIN(INDEX('Feuille 1'!$E:$E,MATCH(A344+23/24,'Feuille 1'!$A:$A,0)):INDEX('Feuille 1'!$E:$E,MATCH(A344,'Feuille 1'!$A:$A,0))),"")</f>
        <v/>
      </c>
      <c r="M344" s="17" t="str">
        <f t="shared" si="49"/>
        <v/>
      </c>
      <c r="N344" s="17" t="str">
        <f t="shared" si="50"/>
        <v/>
      </c>
      <c r="O344" s="17" t="str">
        <f t="shared" si="51"/>
        <v/>
      </c>
      <c r="P344" s="16" t="str">
        <f t="shared" si="52"/>
        <v/>
      </c>
      <c r="R344" s="7" t="str">
        <f t="shared" si="53"/>
        <v/>
      </c>
      <c r="T344"/>
    </row>
    <row r="345" spans="1:20" x14ac:dyDescent="0.3">
      <c r="A345" s="8">
        <f>DATEVALUE(MID(B345,1,10))+(IF(RIGHT(B345,2)="PM",12,0)+MID(B345,12,2))/24</f>
        <v>43890.458333333336</v>
      </c>
      <c r="B345" s="3" t="s">
        <v>513</v>
      </c>
      <c r="C345" s="3">
        <v>8630.2900000000009</v>
      </c>
      <c r="D345" s="16"/>
      <c r="E345" s="16" t="str">
        <f>IF(D345&lt;&gt;"",VLOOKUP(A345,'Feuille 1'!$A:$H,3,0),"")</f>
        <v/>
      </c>
      <c r="F345" s="16" t="str">
        <f>IF(D345&lt;&gt;"",VLOOKUP(A345+1,'Feuille 1'!$A:$H,3,0),"")</f>
        <v/>
      </c>
      <c r="G345" s="17" t="str">
        <f t="shared" si="45"/>
        <v/>
      </c>
      <c r="H345" s="16" t="str">
        <f t="shared" si="46"/>
        <v/>
      </c>
      <c r="I345" s="16" t="str">
        <f t="shared" si="47"/>
        <v/>
      </c>
      <c r="J345" s="16" t="str">
        <f t="shared" si="48"/>
        <v/>
      </c>
      <c r="K345" s="16" t="str">
        <f>IF(D345&lt;&gt;"",MAX(INDEX('Feuille 1'!$D:$D,MATCH(A345+23/24,'Feuille 1'!$A:$A,0)):INDEX('Feuille 1'!$D:$D,MATCH(A345,'Feuille 1'!$A:$A,0))),"")</f>
        <v/>
      </c>
      <c r="L345" s="16" t="str">
        <f>IF(D345&lt;&gt;"",MIN(INDEX('Feuille 1'!$E:$E,MATCH(A345+23/24,'Feuille 1'!$A:$A,0)):INDEX('Feuille 1'!$E:$E,MATCH(A345,'Feuille 1'!$A:$A,0))),"")</f>
        <v/>
      </c>
      <c r="M345" s="17" t="str">
        <f t="shared" si="49"/>
        <v/>
      </c>
      <c r="N345" s="17" t="str">
        <f t="shared" si="50"/>
        <v/>
      </c>
      <c r="O345" s="17" t="str">
        <f t="shared" si="51"/>
        <v/>
      </c>
      <c r="P345" s="16" t="str">
        <f t="shared" si="52"/>
        <v/>
      </c>
      <c r="R345" s="7" t="str">
        <f t="shared" si="53"/>
        <v/>
      </c>
      <c r="T345"/>
    </row>
    <row r="346" spans="1:20" x14ac:dyDescent="0.3">
      <c r="A346" s="8">
        <f>DATEVALUE(MID(B346,1,10))+(IF(RIGHT(B346,2)="PM",12,0)+MID(B346,12,2))/24</f>
        <v>43890.416666666664</v>
      </c>
      <c r="B346" s="3" t="s">
        <v>514</v>
      </c>
      <c r="C346" s="3">
        <v>8686.84</v>
      </c>
      <c r="D346" s="16"/>
      <c r="E346" s="16" t="str">
        <f>IF(D346&lt;&gt;"",VLOOKUP(A346,'Feuille 1'!$A:$H,3,0),"")</f>
        <v/>
      </c>
      <c r="F346" s="16" t="str">
        <f>IF(D346&lt;&gt;"",VLOOKUP(A346+1,'Feuille 1'!$A:$H,3,0),"")</f>
        <v/>
      </c>
      <c r="G346" s="17" t="str">
        <f t="shared" si="45"/>
        <v/>
      </c>
      <c r="H346" s="16" t="str">
        <f t="shared" si="46"/>
        <v/>
      </c>
      <c r="I346" s="16" t="str">
        <f t="shared" si="47"/>
        <v/>
      </c>
      <c r="J346" s="16" t="str">
        <f t="shared" si="48"/>
        <v/>
      </c>
      <c r="K346" s="16" t="str">
        <f>IF(D346&lt;&gt;"",MAX(INDEX('Feuille 1'!$D:$D,MATCH(A346+23/24,'Feuille 1'!$A:$A,0)):INDEX('Feuille 1'!$D:$D,MATCH(A346,'Feuille 1'!$A:$A,0))),"")</f>
        <v/>
      </c>
      <c r="L346" s="16" t="str">
        <f>IF(D346&lt;&gt;"",MIN(INDEX('Feuille 1'!$E:$E,MATCH(A346+23/24,'Feuille 1'!$A:$A,0)):INDEX('Feuille 1'!$E:$E,MATCH(A346,'Feuille 1'!$A:$A,0))),"")</f>
        <v/>
      </c>
      <c r="M346" s="17" t="str">
        <f t="shared" si="49"/>
        <v/>
      </c>
      <c r="N346" s="17" t="str">
        <f t="shared" si="50"/>
        <v/>
      </c>
      <c r="O346" s="17" t="str">
        <f t="shared" si="51"/>
        <v/>
      </c>
      <c r="P346" s="16" t="str">
        <f t="shared" si="52"/>
        <v/>
      </c>
      <c r="R346" s="7" t="str">
        <f t="shared" si="53"/>
        <v/>
      </c>
      <c r="T346"/>
    </row>
    <row r="347" spans="1:20" x14ac:dyDescent="0.3">
      <c r="A347" s="8">
        <f>DATEVALUE(MID(B347,1,10))+(IF(RIGHT(B347,2)="PM",12,0)+MID(B347,12,2))/24</f>
        <v>43890.375</v>
      </c>
      <c r="B347" s="3" t="s">
        <v>515</v>
      </c>
      <c r="C347" s="3">
        <v>8749.0300000000007</v>
      </c>
      <c r="D347" s="16"/>
      <c r="E347" s="16" t="str">
        <f>IF(D347&lt;&gt;"",VLOOKUP(A347,'Feuille 1'!$A:$H,3,0),"")</f>
        <v/>
      </c>
      <c r="F347" s="16" t="str">
        <f>IF(D347&lt;&gt;"",VLOOKUP(A347+1,'Feuille 1'!$A:$H,3,0),"")</f>
        <v/>
      </c>
      <c r="G347" s="17" t="str">
        <f t="shared" si="45"/>
        <v/>
      </c>
      <c r="H347" s="16" t="str">
        <f t="shared" si="46"/>
        <v/>
      </c>
      <c r="I347" s="16" t="str">
        <f t="shared" si="47"/>
        <v/>
      </c>
      <c r="J347" s="16" t="str">
        <f t="shared" si="48"/>
        <v/>
      </c>
      <c r="K347" s="16" t="str">
        <f>IF(D347&lt;&gt;"",MAX(INDEX('Feuille 1'!$D:$D,MATCH(A347+23/24,'Feuille 1'!$A:$A,0)):INDEX('Feuille 1'!$D:$D,MATCH(A347,'Feuille 1'!$A:$A,0))),"")</f>
        <v/>
      </c>
      <c r="L347" s="16" t="str">
        <f>IF(D347&lt;&gt;"",MIN(INDEX('Feuille 1'!$E:$E,MATCH(A347+23/24,'Feuille 1'!$A:$A,0)):INDEX('Feuille 1'!$E:$E,MATCH(A347,'Feuille 1'!$A:$A,0))),"")</f>
        <v/>
      </c>
      <c r="M347" s="17" t="str">
        <f t="shared" si="49"/>
        <v/>
      </c>
      <c r="N347" s="17" t="str">
        <f t="shared" si="50"/>
        <v/>
      </c>
      <c r="O347" s="17" t="str">
        <f t="shared" si="51"/>
        <v/>
      </c>
      <c r="P347" s="16" t="str">
        <f t="shared" si="52"/>
        <v/>
      </c>
      <c r="R347" s="7" t="str">
        <f t="shared" si="53"/>
        <v/>
      </c>
      <c r="T347"/>
    </row>
    <row r="348" spans="1:20" x14ac:dyDescent="0.3">
      <c r="A348" s="8">
        <f>DATEVALUE(MID(B348,1,10))+(IF(RIGHT(B348,2)="PM",12,0)+MID(B348,12,2))/24</f>
        <v>43890.333333333336</v>
      </c>
      <c r="B348" s="3" t="s">
        <v>516</v>
      </c>
      <c r="C348" s="3">
        <v>8745.81</v>
      </c>
      <c r="D348" s="16"/>
      <c r="E348" s="16" t="str">
        <f>IF(D348&lt;&gt;"",VLOOKUP(A348,'Feuille 1'!$A:$H,3,0),"")</f>
        <v/>
      </c>
      <c r="F348" s="16" t="str">
        <f>IF(D348&lt;&gt;"",VLOOKUP(A348+1,'Feuille 1'!$A:$H,3,0),"")</f>
        <v/>
      </c>
      <c r="G348" s="17" t="str">
        <f t="shared" si="45"/>
        <v/>
      </c>
      <c r="H348" s="16" t="str">
        <f t="shared" si="46"/>
        <v/>
      </c>
      <c r="I348" s="16" t="str">
        <f t="shared" si="47"/>
        <v/>
      </c>
      <c r="J348" s="16" t="str">
        <f t="shared" si="48"/>
        <v/>
      </c>
      <c r="K348" s="16" t="str">
        <f>IF(D348&lt;&gt;"",MAX(INDEX('Feuille 1'!$D:$D,MATCH(A348+23/24,'Feuille 1'!$A:$A,0)):INDEX('Feuille 1'!$D:$D,MATCH(A348,'Feuille 1'!$A:$A,0))),"")</f>
        <v/>
      </c>
      <c r="L348" s="16" t="str">
        <f>IF(D348&lt;&gt;"",MIN(INDEX('Feuille 1'!$E:$E,MATCH(A348+23/24,'Feuille 1'!$A:$A,0)):INDEX('Feuille 1'!$E:$E,MATCH(A348,'Feuille 1'!$A:$A,0))),"")</f>
        <v/>
      </c>
      <c r="M348" s="17" t="str">
        <f t="shared" si="49"/>
        <v/>
      </c>
      <c r="N348" s="17" t="str">
        <f t="shared" si="50"/>
        <v/>
      </c>
      <c r="O348" s="17" t="str">
        <f t="shared" si="51"/>
        <v/>
      </c>
      <c r="P348" s="16" t="str">
        <f t="shared" si="52"/>
        <v/>
      </c>
      <c r="R348" s="7" t="str">
        <f t="shared" si="53"/>
        <v/>
      </c>
      <c r="T348"/>
    </row>
    <row r="349" spans="1:20" x14ac:dyDescent="0.3">
      <c r="A349" s="8">
        <f>DATEVALUE(MID(B349,1,10))+(IF(RIGHT(B349,2)="PM",12,0)+MID(B349,12,2))/24</f>
        <v>43890.291666666664</v>
      </c>
      <c r="B349" s="3" t="s">
        <v>517</v>
      </c>
      <c r="C349" s="3">
        <v>8708.7800000000007</v>
      </c>
      <c r="D349" s="16"/>
      <c r="E349" s="16" t="str">
        <f>IF(D349&lt;&gt;"",VLOOKUP(A349,'Feuille 1'!$A:$H,3,0),"")</f>
        <v/>
      </c>
      <c r="F349" s="16" t="str">
        <f>IF(D349&lt;&gt;"",VLOOKUP(A349+1,'Feuille 1'!$A:$H,3,0),"")</f>
        <v/>
      </c>
      <c r="G349" s="17" t="str">
        <f t="shared" si="45"/>
        <v/>
      </c>
      <c r="H349" s="16" t="str">
        <f t="shared" si="46"/>
        <v/>
      </c>
      <c r="I349" s="16" t="str">
        <f t="shared" si="47"/>
        <v/>
      </c>
      <c r="J349" s="16" t="str">
        <f t="shared" si="48"/>
        <v/>
      </c>
      <c r="K349" s="16" t="str">
        <f>IF(D349&lt;&gt;"",MAX(INDEX('Feuille 1'!$D:$D,MATCH(A349+23/24,'Feuille 1'!$A:$A,0)):INDEX('Feuille 1'!$D:$D,MATCH(A349,'Feuille 1'!$A:$A,0))),"")</f>
        <v/>
      </c>
      <c r="L349" s="16" t="str">
        <f>IF(D349&lt;&gt;"",MIN(INDEX('Feuille 1'!$E:$E,MATCH(A349+23/24,'Feuille 1'!$A:$A,0)):INDEX('Feuille 1'!$E:$E,MATCH(A349,'Feuille 1'!$A:$A,0))),"")</f>
        <v/>
      </c>
      <c r="M349" s="17" t="str">
        <f t="shared" si="49"/>
        <v/>
      </c>
      <c r="N349" s="17" t="str">
        <f t="shared" si="50"/>
        <v/>
      </c>
      <c r="O349" s="17" t="str">
        <f t="shared" si="51"/>
        <v/>
      </c>
      <c r="P349" s="16" t="str">
        <f t="shared" si="52"/>
        <v/>
      </c>
      <c r="R349" s="7" t="str">
        <f t="shared" si="53"/>
        <v/>
      </c>
      <c r="T349"/>
    </row>
    <row r="350" spans="1:20" x14ac:dyDescent="0.3">
      <c r="A350" s="8">
        <f>DATEVALUE(MID(B350,1,10))+(IF(RIGHT(B350,2)="PM",12,0)+MID(B350,12,2))/24</f>
        <v>43890.25</v>
      </c>
      <c r="B350" s="3" t="s">
        <v>518</v>
      </c>
      <c r="C350" s="3">
        <v>8768</v>
      </c>
      <c r="D350" s="16"/>
      <c r="E350" s="16" t="str">
        <f>IF(D350&lt;&gt;"",VLOOKUP(A350,'Feuille 1'!$A:$H,3,0),"")</f>
        <v/>
      </c>
      <c r="F350" s="16" t="str">
        <f>IF(D350&lt;&gt;"",VLOOKUP(A350+1,'Feuille 1'!$A:$H,3,0),"")</f>
        <v/>
      </c>
      <c r="G350" s="17" t="str">
        <f t="shared" si="45"/>
        <v/>
      </c>
      <c r="H350" s="16" t="str">
        <f t="shared" si="46"/>
        <v/>
      </c>
      <c r="I350" s="16" t="str">
        <f t="shared" si="47"/>
        <v/>
      </c>
      <c r="J350" s="16" t="str">
        <f t="shared" si="48"/>
        <v/>
      </c>
      <c r="K350" s="16" t="str">
        <f>IF(D350&lt;&gt;"",MAX(INDEX('Feuille 1'!$D:$D,MATCH(A350+23/24,'Feuille 1'!$A:$A,0)):INDEX('Feuille 1'!$D:$D,MATCH(A350,'Feuille 1'!$A:$A,0))),"")</f>
        <v/>
      </c>
      <c r="L350" s="16" t="str">
        <f>IF(D350&lt;&gt;"",MIN(INDEX('Feuille 1'!$E:$E,MATCH(A350+23/24,'Feuille 1'!$A:$A,0)):INDEX('Feuille 1'!$E:$E,MATCH(A350,'Feuille 1'!$A:$A,0))),"")</f>
        <v/>
      </c>
      <c r="M350" s="17" t="str">
        <f t="shared" si="49"/>
        <v/>
      </c>
      <c r="N350" s="17" t="str">
        <f t="shared" si="50"/>
        <v/>
      </c>
      <c r="O350" s="17" t="str">
        <f t="shared" si="51"/>
        <v/>
      </c>
      <c r="P350" s="16" t="str">
        <f t="shared" si="52"/>
        <v/>
      </c>
      <c r="R350" s="7" t="str">
        <f t="shared" si="53"/>
        <v/>
      </c>
      <c r="T350"/>
    </row>
    <row r="351" spans="1:20" x14ac:dyDescent="0.3">
      <c r="A351" s="8">
        <f>DATEVALUE(MID(B351,1,10))+(IF(RIGHT(B351,2)="PM",12,0)+MID(B351,12,2))/24</f>
        <v>43890.208333333336</v>
      </c>
      <c r="B351" s="3" t="s">
        <v>519</v>
      </c>
      <c r="C351" s="3">
        <v>8741.7900000000009</v>
      </c>
      <c r="D351" s="16"/>
      <c r="E351" s="16" t="str">
        <f>IF(D351&lt;&gt;"",VLOOKUP(A351,'Feuille 1'!$A:$H,3,0),"")</f>
        <v/>
      </c>
      <c r="F351" s="16" t="str">
        <f>IF(D351&lt;&gt;"",VLOOKUP(A351+1,'Feuille 1'!$A:$H,3,0),"")</f>
        <v/>
      </c>
      <c r="G351" s="17" t="str">
        <f t="shared" si="45"/>
        <v/>
      </c>
      <c r="H351" s="16" t="str">
        <f t="shared" si="46"/>
        <v/>
      </c>
      <c r="I351" s="16" t="str">
        <f t="shared" si="47"/>
        <v/>
      </c>
      <c r="J351" s="16" t="str">
        <f t="shared" si="48"/>
        <v/>
      </c>
      <c r="K351" s="16" t="str">
        <f>IF(D351&lt;&gt;"",MAX(INDEX('Feuille 1'!$D:$D,MATCH(A351+23/24,'Feuille 1'!$A:$A,0)):INDEX('Feuille 1'!$D:$D,MATCH(A351,'Feuille 1'!$A:$A,0))),"")</f>
        <v/>
      </c>
      <c r="L351" s="16" t="str">
        <f>IF(D351&lt;&gt;"",MIN(INDEX('Feuille 1'!$E:$E,MATCH(A351+23/24,'Feuille 1'!$A:$A,0)):INDEX('Feuille 1'!$E:$E,MATCH(A351,'Feuille 1'!$A:$A,0))),"")</f>
        <v/>
      </c>
      <c r="M351" s="17" t="str">
        <f t="shared" si="49"/>
        <v/>
      </c>
      <c r="N351" s="17" t="str">
        <f t="shared" si="50"/>
        <v/>
      </c>
      <c r="O351" s="17" t="str">
        <f t="shared" si="51"/>
        <v/>
      </c>
      <c r="P351" s="16" t="str">
        <f t="shared" si="52"/>
        <v/>
      </c>
      <c r="R351" s="7" t="str">
        <f t="shared" si="53"/>
        <v/>
      </c>
      <c r="T351"/>
    </row>
    <row r="352" spans="1:20" x14ac:dyDescent="0.3">
      <c r="A352" s="8">
        <f>DATEVALUE(MID(B352,1,10))+(IF(RIGHT(B352,2)="PM",12,0)+MID(B352,12,2))/24</f>
        <v>43890.166666666664</v>
      </c>
      <c r="B352" s="3" t="s">
        <v>520</v>
      </c>
      <c r="C352" s="3">
        <v>8714.73</v>
      </c>
      <c r="D352" s="16"/>
      <c r="E352" s="16" t="str">
        <f>IF(D352&lt;&gt;"",VLOOKUP(A352,'Feuille 1'!$A:$H,3,0),"")</f>
        <v/>
      </c>
      <c r="F352" s="16" t="str">
        <f>IF(D352&lt;&gt;"",VLOOKUP(A352+1,'Feuille 1'!$A:$H,3,0),"")</f>
        <v/>
      </c>
      <c r="G352" s="17" t="str">
        <f t="shared" si="45"/>
        <v/>
      </c>
      <c r="H352" s="16" t="str">
        <f t="shared" si="46"/>
        <v/>
      </c>
      <c r="I352" s="16" t="str">
        <f t="shared" si="47"/>
        <v/>
      </c>
      <c r="J352" s="16" t="str">
        <f t="shared" si="48"/>
        <v/>
      </c>
      <c r="K352" s="16" t="str">
        <f>IF(D352&lt;&gt;"",MAX(INDEX('Feuille 1'!$D:$D,MATCH(A352+23/24,'Feuille 1'!$A:$A,0)):INDEX('Feuille 1'!$D:$D,MATCH(A352,'Feuille 1'!$A:$A,0))),"")</f>
        <v/>
      </c>
      <c r="L352" s="16" t="str">
        <f>IF(D352&lt;&gt;"",MIN(INDEX('Feuille 1'!$E:$E,MATCH(A352+23/24,'Feuille 1'!$A:$A,0)):INDEX('Feuille 1'!$E:$E,MATCH(A352,'Feuille 1'!$A:$A,0))),"")</f>
        <v/>
      </c>
      <c r="M352" s="17" t="str">
        <f t="shared" si="49"/>
        <v/>
      </c>
      <c r="N352" s="17" t="str">
        <f t="shared" si="50"/>
        <v/>
      </c>
      <c r="O352" s="17" t="str">
        <f t="shared" si="51"/>
        <v/>
      </c>
      <c r="P352" s="16" t="str">
        <f t="shared" si="52"/>
        <v/>
      </c>
      <c r="R352" s="7" t="str">
        <f t="shared" si="53"/>
        <v/>
      </c>
      <c r="T352"/>
    </row>
    <row r="353" spans="1:20" x14ac:dyDescent="0.3">
      <c r="A353" s="8">
        <f>DATEVALUE(MID(B353,1,10))+(IF(RIGHT(B353,2)="PM",12,0)+MID(B353,12,2))/24</f>
        <v>43890.125</v>
      </c>
      <c r="B353" s="3" t="s">
        <v>521</v>
      </c>
      <c r="C353" s="3">
        <v>8706.9500000000007</v>
      </c>
      <c r="D353" s="16"/>
      <c r="E353" s="16" t="str">
        <f>IF(D353&lt;&gt;"",VLOOKUP(A353,'Feuille 1'!$A:$H,3,0),"")</f>
        <v/>
      </c>
      <c r="F353" s="16" t="str">
        <f>IF(D353&lt;&gt;"",VLOOKUP(A353+1,'Feuille 1'!$A:$H,3,0),"")</f>
        <v/>
      </c>
      <c r="G353" s="17" t="str">
        <f t="shared" si="45"/>
        <v/>
      </c>
      <c r="H353" s="16" t="str">
        <f t="shared" si="46"/>
        <v/>
      </c>
      <c r="I353" s="16" t="str">
        <f t="shared" si="47"/>
        <v/>
      </c>
      <c r="J353" s="16" t="str">
        <f t="shared" si="48"/>
        <v/>
      </c>
      <c r="K353" s="16" t="str">
        <f>IF(D353&lt;&gt;"",MAX(INDEX('Feuille 1'!$D:$D,MATCH(A353+23/24,'Feuille 1'!$A:$A,0)):INDEX('Feuille 1'!$D:$D,MATCH(A353,'Feuille 1'!$A:$A,0))),"")</f>
        <v/>
      </c>
      <c r="L353" s="16" t="str">
        <f>IF(D353&lt;&gt;"",MIN(INDEX('Feuille 1'!$E:$E,MATCH(A353+23/24,'Feuille 1'!$A:$A,0)):INDEX('Feuille 1'!$E:$E,MATCH(A353,'Feuille 1'!$A:$A,0))),"")</f>
        <v/>
      </c>
      <c r="M353" s="17" t="str">
        <f t="shared" si="49"/>
        <v/>
      </c>
      <c r="N353" s="17" t="str">
        <f t="shared" si="50"/>
        <v/>
      </c>
      <c r="O353" s="17" t="str">
        <f t="shared" si="51"/>
        <v/>
      </c>
      <c r="P353" s="16" t="str">
        <f t="shared" si="52"/>
        <v/>
      </c>
      <c r="R353" s="7" t="str">
        <f t="shared" si="53"/>
        <v/>
      </c>
      <c r="T353"/>
    </row>
    <row r="354" spans="1:20" x14ac:dyDescent="0.3">
      <c r="A354" s="8">
        <f>DATEVALUE(MID(B354,1,10))+(IF(RIGHT(B354,2)="PM",12,0)+MID(B354,12,2))/24</f>
        <v>43890.083333333336</v>
      </c>
      <c r="B354" s="3" t="s">
        <v>522</v>
      </c>
      <c r="C354" s="3">
        <v>8675.77</v>
      </c>
      <c r="D354" s="16"/>
      <c r="E354" s="16" t="str">
        <f>IF(D354&lt;&gt;"",VLOOKUP(A354,'Feuille 1'!$A:$H,3,0),"")</f>
        <v/>
      </c>
      <c r="F354" s="16" t="str">
        <f>IF(D354&lt;&gt;"",VLOOKUP(A354+1,'Feuille 1'!$A:$H,3,0),"")</f>
        <v/>
      </c>
      <c r="G354" s="17" t="str">
        <f t="shared" si="45"/>
        <v/>
      </c>
      <c r="H354" s="16" t="str">
        <f t="shared" si="46"/>
        <v/>
      </c>
      <c r="I354" s="16" t="str">
        <f t="shared" si="47"/>
        <v/>
      </c>
      <c r="J354" s="16" t="str">
        <f t="shared" si="48"/>
        <v/>
      </c>
      <c r="K354" s="16" t="str">
        <f>IF(D354&lt;&gt;"",MAX(INDEX('Feuille 1'!$D:$D,MATCH(A354+23/24,'Feuille 1'!$A:$A,0)):INDEX('Feuille 1'!$D:$D,MATCH(A354,'Feuille 1'!$A:$A,0))),"")</f>
        <v/>
      </c>
      <c r="L354" s="16" t="str">
        <f>IF(D354&lt;&gt;"",MIN(INDEX('Feuille 1'!$E:$E,MATCH(A354+23/24,'Feuille 1'!$A:$A,0)):INDEX('Feuille 1'!$E:$E,MATCH(A354,'Feuille 1'!$A:$A,0))),"")</f>
        <v/>
      </c>
      <c r="M354" s="17" t="str">
        <f t="shared" si="49"/>
        <v/>
      </c>
      <c r="N354" s="17" t="str">
        <f t="shared" si="50"/>
        <v/>
      </c>
      <c r="O354" s="17" t="str">
        <f t="shared" si="51"/>
        <v/>
      </c>
      <c r="P354" s="16" t="str">
        <f t="shared" si="52"/>
        <v/>
      </c>
      <c r="R354" s="7" t="str">
        <f t="shared" si="53"/>
        <v/>
      </c>
      <c r="T354"/>
    </row>
    <row r="355" spans="1:20" x14ac:dyDescent="0.3">
      <c r="A355" s="8">
        <f>DATEVALUE(MID(B355,1,10))+(IF(RIGHT(B355,2)="PM",12,0)+MID(B355,12,2))/24</f>
        <v>43890.041666666664</v>
      </c>
      <c r="B355" s="3" t="s">
        <v>523</v>
      </c>
      <c r="C355" s="3">
        <v>8719.9500000000007</v>
      </c>
      <c r="D355" s="16"/>
      <c r="E355" s="16" t="str">
        <f>IF(D355&lt;&gt;"",VLOOKUP(A355,'Feuille 1'!$A:$H,3,0),"")</f>
        <v/>
      </c>
      <c r="F355" s="16" t="str">
        <f>IF(D355&lt;&gt;"",VLOOKUP(A355+1,'Feuille 1'!$A:$H,3,0),"")</f>
        <v/>
      </c>
      <c r="G355" s="17" t="str">
        <f t="shared" si="45"/>
        <v/>
      </c>
      <c r="H355" s="16" t="str">
        <f t="shared" si="46"/>
        <v/>
      </c>
      <c r="I355" s="16" t="str">
        <f t="shared" si="47"/>
        <v/>
      </c>
      <c r="J355" s="16" t="str">
        <f t="shared" si="48"/>
        <v/>
      </c>
      <c r="K355" s="16" t="str">
        <f>IF(D355&lt;&gt;"",MAX(INDEX('Feuille 1'!$D:$D,MATCH(A355+23/24,'Feuille 1'!$A:$A,0)):INDEX('Feuille 1'!$D:$D,MATCH(A355,'Feuille 1'!$A:$A,0))),"")</f>
        <v/>
      </c>
      <c r="L355" s="16" t="str">
        <f>IF(D355&lt;&gt;"",MIN(INDEX('Feuille 1'!$E:$E,MATCH(A355+23/24,'Feuille 1'!$A:$A,0)):INDEX('Feuille 1'!$E:$E,MATCH(A355,'Feuille 1'!$A:$A,0))),"")</f>
        <v/>
      </c>
      <c r="M355" s="17" t="str">
        <f t="shared" si="49"/>
        <v/>
      </c>
      <c r="N355" s="17" t="str">
        <f t="shared" si="50"/>
        <v/>
      </c>
      <c r="O355" s="17" t="str">
        <f t="shared" si="51"/>
        <v/>
      </c>
      <c r="P355" s="16" t="str">
        <f t="shared" si="52"/>
        <v/>
      </c>
      <c r="R355" s="7" t="str">
        <f t="shared" si="53"/>
        <v/>
      </c>
      <c r="T355"/>
    </row>
    <row r="356" spans="1:20" x14ac:dyDescent="0.3">
      <c r="A356" s="8">
        <f>DATEVALUE(MID(B356,1,10))+(IF(RIGHT(B356,2)="PM",12,0)+MID(B356,12,2))/24</f>
        <v>43890.5</v>
      </c>
      <c r="B356" s="3" t="s">
        <v>524</v>
      </c>
      <c r="C356" s="3">
        <v>8692.91</v>
      </c>
      <c r="D356" s="16"/>
      <c r="E356" s="16" t="str">
        <f>IF(D356&lt;&gt;"",VLOOKUP(A356,'Feuille 1'!$A:$H,3,0),"")</f>
        <v/>
      </c>
      <c r="F356" s="16" t="str">
        <f>IF(D356&lt;&gt;"",VLOOKUP(A356+1,'Feuille 1'!$A:$H,3,0),"")</f>
        <v/>
      </c>
      <c r="G356" s="17" t="str">
        <f t="shared" si="45"/>
        <v/>
      </c>
      <c r="H356" s="16" t="str">
        <f t="shared" si="46"/>
        <v/>
      </c>
      <c r="I356" s="16" t="str">
        <f t="shared" si="47"/>
        <v/>
      </c>
      <c r="J356" s="16" t="str">
        <f t="shared" si="48"/>
        <v/>
      </c>
      <c r="K356" s="16" t="str">
        <f>IF(D356&lt;&gt;"",MAX(INDEX('Feuille 1'!$D:$D,MATCH(A356+23/24,'Feuille 1'!$A:$A,0)):INDEX('Feuille 1'!$D:$D,MATCH(A356,'Feuille 1'!$A:$A,0))),"")</f>
        <v/>
      </c>
      <c r="L356" s="16" t="str">
        <f>IF(D356&lt;&gt;"",MIN(INDEX('Feuille 1'!$E:$E,MATCH(A356+23/24,'Feuille 1'!$A:$A,0)):INDEX('Feuille 1'!$E:$E,MATCH(A356,'Feuille 1'!$A:$A,0))),"")</f>
        <v/>
      </c>
      <c r="M356" s="17" t="str">
        <f t="shared" si="49"/>
        <v/>
      </c>
      <c r="N356" s="17" t="str">
        <f t="shared" si="50"/>
        <v/>
      </c>
      <c r="O356" s="17" t="str">
        <f t="shared" si="51"/>
        <v/>
      </c>
      <c r="P356" s="16" t="str">
        <f t="shared" si="52"/>
        <v/>
      </c>
      <c r="R356" s="7" t="str">
        <f t="shared" si="53"/>
        <v/>
      </c>
      <c r="T356"/>
    </row>
    <row r="357" spans="1:20" x14ac:dyDescent="0.3">
      <c r="A357" s="8">
        <f>DATEVALUE(MID(B357,1,10))+(IF(RIGHT(B357,2)="PM",12,0)+MID(B357,12,2))/24</f>
        <v>43889.958333333336</v>
      </c>
      <c r="B357" s="3" t="s">
        <v>525</v>
      </c>
      <c r="C357" s="3">
        <v>8777.94</v>
      </c>
      <c r="D357" s="16"/>
      <c r="E357" s="16" t="str">
        <f>IF(D357&lt;&gt;"",VLOOKUP(A357,'Feuille 1'!$A:$H,3,0),"")</f>
        <v/>
      </c>
      <c r="F357" s="16" t="str">
        <f>IF(D357&lt;&gt;"",VLOOKUP(A357+1,'Feuille 1'!$A:$H,3,0),"")</f>
        <v/>
      </c>
      <c r="G357" s="17" t="str">
        <f t="shared" si="45"/>
        <v/>
      </c>
      <c r="H357" s="16" t="str">
        <f t="shared" si="46"/>
        <v/>
      </c>
      <c r="I357" s="16" t="str">
        <f t="shared" si="47"/>
        <v/>
      </c>
      <c r="J357" s="16" t="str">
        <f t="shared" si="48"/>
        <v/>
      </c>
      <c r="K357" s="16" t="str">
        <f>IF(D357&lt;&gt;"",MAX(INDEX('Feuille 1'!$D:$D,MATCH(A357+23/24,'Feuille 1'!$A:$A,0)):INDEX('Feuille 1'!$D:$D,MATCH(A357,'Feuille 1'!$A:$A,0))),"")</f>
        <v/>
      </c>
      <c r="L357" s="16" t="str">
        <f>IF(D357&lt;&gt;"",MIN(INDEX('Feuille 1'!$E:$E,MATCH(A357+23/24,'Feuille 1'!$A:$A,0)):INDEX('Feuille 1'!$E:$E,MATCH(A357,'Feuille 1'!$A:$A,0))),"")</f>
        <v/>
      </c>
      <c r="M357" s="17" t="str">
        <f t="shared" si="49"/>
        <v/>
      </c>
      <c r="N357" s="17" t="str">
        <f t="shared" si="50"/>
        <v/>
      </c>
      <c r="O357" s="17" t="str">
        <f t="shared" si="51"/>
        <v/>
      </c>
      <c r="P357" s="16" t="str">
        <f t="shared" si="52"/>
        <v/>
      </c>
      <c r="R357" s="7" t="str">
        <f t="shared" si="53"/>
        <v/>
      </c>
      <c r="T357"/>
    </row>
    <row r="358" spans="1:20" x14ac:dyDescent="0.3">
      <c r="A358" s="8">
        <f>DATEVALUE(MID(B358,1,10))+(IF(RIGHT(B358,2)="PM",12,0)+MID(B358,12,2))/24</f>
        <v>43889.916666666664</v>
      </c>
      <c r="B358" s="3" t="s">
        <v>526</v>
      </c>
      <c r="C358" s="3">
        <v>8656.74</v>
      </c>
      <c r="D358" s="16"/>
      <c r="E358" s="16" t="str">
        <f>IF(D358&lt;&gt;"",VLOOKUP(A358,'Feuille 1'!$A:$H,3,0),"")</f>
        <v/>
      </c>
      <c r="F358" s="16" t="str">
        <f>IF(D358&lt;&gt;"",VLOOKUP(A358+1,'Feuille 1'!$A:$H,3,0),"")</f>
        <v/>
      </c>
      <c r="G358" s="17" t="str">
        <f t="shared" si="45"/>
        <v/>
      </c>
      <c r="H358" s="16" t="str">
        <f t="shared" si="46"/>
        <v/>
      </c>
      <c r="I358" s="16" t="str">
        <f t="shared" si="47"/>
        <v/>
      </c>
      <c r="J358" s="16" t="str">
        <f t="shared" si="48"/>
        <v/>
      </c>
      <c r="K358" s="16" t="str">
        <f>IF(D358&lt;&gt;"",MAX(INDEX('Feuille 1'!$D:$D,MATCH(A358+23/24,'Feuille 1'!$A:$A,0)):INDEX('Feuille 1'!$D:$D,MATCH(A358,'Feuille 1'!$A:$A,0))),"")</f>
        <v/>
      </c>
      <c r="L358" s="16" t="str">
        <f>IF(D358&lt;&gt;"",MIN(INDEX('Feuille 1'!$E:$E,MATCH(A358+23/24,'Feuille 1'!$A:$A,0)):INDEX('Feuille 1'!$E:$E,MATCH(A358,'Feuille 1'!$A:$A,0))),"")</f>
        <v/>
      </c>
      <c r="M358" s="17" t="str">
        <f t="shared" si="49"/>
        <v/>
      </c>
      <c r="N358" s="17" t="str">
        <f t="shared" si="50"/>
        <v/>
      </c>
      <c r="O358" s="17" t="str">
        <f t="shared" si="51"/>
        <v/>
      </c>
      <c r="P358" s="16" t="str">
        <f t="shared" si="52"/>
        <v/>
      </c>
      <c r="R358" s="7" t="str">
        <f t="shared" si="53"/>
        <v/>
      </c>
      <c r="T358"/>
    </row>
    <row r="359" spans="1:20" x14ac:dyDescent="0.3">
      <c r="A359" s="8">
        <f>DATEVALUE(MID(B359,1,10))+(IF(RIGHT(B359,2)="PM",12,0)+MID(B359,12,2))/24</f>
        <v>43889.875</v>
      </c>
      <c r="B359" s="3" t="s">
        <v>527</v>
      </c>
      <c r="C359" s="3">
        <v>8614.39</v>
      </c>
      <c r="D359" s="16"/>
      <c r="E359" s="16" t="str">
        <f>IF(D359&lt;&gt;"",VLOOKUP(A359,'Feuille 1'!$A:$H,3,0),"")</f>
        <v/>
      </c>
      <c r="F359" s="16" t="str">
        <f>IF(D359&lt;&gt;"",VLOOKUP(A359+1,'Feuille 1'!$A:$H,3,0),"")</f>
        <v/>
      </c>
      <c r="G359" s="17" t="str">
        <f t="shared" si="45"/>
        <v/>
      </c>
      <c r="H359" s="16" t="str">
        <f t="shared" si="46"/>
        <v/>
      </c>
      <c r="I359" s="16" t="str">
        <f t="shared" si="47"/>
        <v/>
      </c>
      <c r="J359" s="16" t="str">
        <f t="shared" si="48"/>
        <v/>
      </c>
      <c r="K359" s="16" t="str">
        <f>IF(D359&lt;&gt;"",MAX(INDEX('Feuille 1'!$D:$D,MATCH(A359+23/24,'Feuille 1'!$A:$A,0)):INDEX('Feuille 1'!$D:$D,MATCH(A359,'Feuille 1'!$A:$A,0))),"")</f>
        <v/>
      </c>
      <c r="L359" s="16" t="str">
        <f>IF(D359&lt;&gt;"",MIN(INDEX('Feuille 1'!$E:$E,MATCH(A359+23/24,'Feuille 1'!$A:$A,0)):INDEX('Feuille 1'!$E:$E,MATCH(A359,'Feuille 1'!$A:$A,0))),"")</f>
        <v/>
      </c>
      <c r="M359" s="17" t="str">
        <f t="shared" si="49"/>
        <v/>
      </c>
      <c r="N359" s="17" t="str">
        <f t="shared" si="50"/>
        <v/>
      </c>
      <c r="O359" s="17" t="str">
        <f t="shared" si="51"/>
        <v/>
      </c>
      <c r="P359" s="16" t="str">
        <f t="shared" si="52"/>
        <v/>
      </c>
      <c r="R359" s="7" t="str">
        <f t="shared" si="53"/>
        <v/>
      </c>
      <c r="T359"/>
    </row>
    <row r="360" spans="1:20" x14ac:dyDescent="0.3">
      <c r="A360" s="8">
        <f>DATEVALUE(MID(B360,1,10))+(IF(RIGHT(B360,2)="PM",12,0)+MID(B360,12,2))/24</f>
        <v>43889.833333333336</v>
      </c>
      <c r="B360" s="3" t="s">
        <v>528</v>
      </c>
      <c r="C360" s="3">
        <v>8577.2099999999991</v>
      </c>
      <c r="D360" s="16"/>
      <c r="E360" s="16" t="str">
        <f>IF(D360&lt;&gt;"",VLOOKUP(A360,'Feuille 1'!$A:$H,3,0),"")</f>
        <v/>
      </c>
      <c r="F360" s="16" t="str">
        <f>IF(D360&lt;&gt;"",VLOOKUP(A360+1,'Feuille 1'!$A:$H,3,0),"")</f>
        <v/>
      </c>
      <c r="G360" s="17" t="str">
        <f t="shared" si="45"/>
        <v/>
      </c>
      <c r="H360" s="16" t="str">
        <f t="shared" si="46"/>
        <v/>
      </c>
      <c r="I360" s="16" t="str">
        <f t="shared" si="47"/>
        <v/>
      </c>
      <c r="J360" s="16" t="str">
        <f t="shared" si="48"/>
        <v/>
      </c>
      <c r="K360" s="16" t="str">
        <f>IF(D360&lt;&gt;"",MAX(INDEX('Feuille 1'!$D:$D,MATCH(A360+23/24,'Feuille 1'!$A:$A,0)):INDEX('Feuille 1'!$D:$D,MATCH(A360,'Feuille 1'!$A:$A,0))),"")</f>
        <v/>
      </c>
      <c r="L360" s="16" t="str">
        <f>IF(D360&lt;&gt;"",MIN(INDEX('Feuille 1'!$E:$E,MATCH(A360+23/24,'Feuille 1'!$A:$A,0)):INDEX('Feuille 1'!$E:$E,MATCH(A360,'Feuille 1'!$A:$A,0))),"")</f>
        <v/>
      </c>
      <c r="M360" s="17" t="str">
        <f t="shared" si="49"/>
        <v/>
      </c>
      <c r="N360" s="17" t="str">
        <f t="shared" si="50"/>
        <v/>
      </c>
      <c r="O360" s="17" t="str">
        <f t="shared" si="51"/>
        <v/>
      </c>
      <c r="P360" s="16" t="str">
        <f t="shared" si="52"/>
        <v/>
      </c>
      <c r="R360" s="7" t="str">
        <f t="shared" si="53"/>
        <v/>
      </c>
      <c r="T360"/>
    </row>
    <row r="361" spans="1:20" x14ac:dyDescent="0.3">
      <c r="A361" s="8">
        <f>DATEVALUE(MID(B361,1,10))+(IF(RIGHT(B361,2)="PM",12,0)+MID(B361,12,2))/24</f>
        <v>43889.791666666664</v>
      </c>
      <c r="B361" s="3" t="s">
        <v>529</v>
      </c>
      <c r="C361" s="3">
        <v>8539.7099999999991</v>
      </c>
      <c r="D361" s="16"/>
      <c r="E361" s="16" t="str">
        <f>IF(D361&lt;&gt;"",VLOOKUP(A361,'Feuille 1'!$A:$H,3,0),"")</f>
        <v/>
      </c>
      <c r="F361" s="16" t="str">
        <f>IF(D361&lt;&gt;"",VLOOKUP(A361+1,'Feuille 1'!$A:$H,3,0),"")</f>
        <v/>
      </c>
      <c r="G361" s="17" t="str">
        <f t="shared" si="45"/>
        <v/>
      </c>
      <c r="H361" s="16" t="str">
        <f t="shared" si="46"/>
        <v/>
      </c>
      <c r="I361" s="16" t="str">
        <f t="shared" si="47"/>
        <v/>
      </c>
      <c r="J361" s="16" t="str">
        <f t="shared" si="48"/>
        <v/>
      </c>
      <c r="K361" s="16" t="str">
        <f>IF(D361&lt;&gt;"",MAX(INDEX('Feuille 1'!$D:$D,MATCH(A361+23/24,'Feuille 1'!$A:$A,0)):INDEX('Feuille 1'!$D:$D,MATCH(A361,'Feuille 1'!$A:$A,0))),"")</f>
        <v/>
      </c>
      <c r="L361" s="16" t="str">
        <f>IF(D361&lt;&gt;"",MIN(INDEX('Feuille 1'!$E:$E,MATCH(A361+23/24,'Feuille 1'!$A:$A,0)):INDEX('Feuille 1'!$E:$E,MATCH(A361,'Feuille 1'!$A:$A,0))),"")</f>
        <v/>
      </c>
      <c r="M361" s="17" t="str">
        <f t="shared" si="49"/>
        <v/>
      </c>
      <c r="N361" s="17" t="str">
        <f t="shared" si="50"/>
        <v/>
      </c>
      <c r="O361" s="17" t="str">
        <f t="shared" si="51"/>
        <v/>
      </c>
      <c r="P361" s="16" t="str">
        <f t="shared" si="52"/>
        <v/>
      </c>
      <c r="R361" s="7" t="str">
        <f t="shared" si="53"/>
        <v/>
      </c>
      <c r="T361"/>
    </row>
    <row r="362" spans="1:20" x14ac:dyDescent="0.3">
      <c r="A362" s="8">
        <f>DATEVALUE(MID(B362,1,10))+(IF(RIGHT(B362,2)="PM",12,0)+MID(B362,12,2))/24</f>
        <v>43889.75</v>
      </c>
      <c r="B362" s="3" t="s">
        <v>530</v>
      </c>
      <c r="C362" s="3">
        <v>8570.8799999999992</v>
      </c>
      <c r="D362" s="16"/>
      <c r="E362" s="16" t="str">
        <f>IF(D362&lt;&gt;"",VLOOKUP(A362,'Feuille 1'!$A:$H,3,0),"")</f>
        <v/>
      </c>
      <c r="F362" s="16" t="str">
        <f>IF(D362&lt;&gt;"",VLOOKUP(A362+1,'Feuille 1'!$A:$H,3,0),"")</f>
        <v/>
      </c>
      <c r="G362" s="17" t="str">
        <f t="shared" si="45"/>
        <v/>
      </c>
      <c r="H362" s="16" t="str">
        <f t="shared" si="46"/>
        <v/>
      </c>
      <c r="I362" s="16" t="str">
        <f t="shared" si="47"/>
        <v/>
      </c>
      <c r="J362" s="16" t="str">
        <f t="shared" si="48"/>
        <v/>
      </c>
      <c r="K362" s="16" t="str">
        <f>IF(D362&lt;&gt;"",MAX(INDEX('Feuille 1'!$D:$D,MATCH(A362+23/24,'Feuille 1'!$A:$A,0)):INDEX('Feuille 1'!$D:$D,MATCH(A362,'Feuille 1'!$A:$A,0))),"")</f>
        <v/>
      </c>
      <c r="L362" s="16" t="str">
        <f>IF(D362&lt;&gt;"",MIN(INDEX('Feuille 1'!$E:$E,MATCH(A362+23/24,'Feuille 1'!$A:$A,0)):INDEX('Feuille 1'!$E:$E,MATCH(A362,'Feuille 1'!$A:$A,0))),"")</f>
        <v/>
      </c>
      <c r="M362" s="17" t="str">
        <f t="shared" si="49"/>
        <v/>
      </c>
      <c r="N362" s="17" t="str">
        <f t="shared" si="50"/>
        <v/>
      </c>
      <c r="O362" s="17" t="str">
        <f t="shared" si="51"/>
        <v/>
      </c>
      <c r="P362" s="16" t="str">
        <f t="shared" si="52"/>
        <v/>
      </c>
      <c r="R362" s="7" t="str">
        <f t="shared" si="53"/>
        <v/>
      </c>
      <c r="T362"/>
    </row>
    <row r="363" spans="1:20" x14ac:dyDescent="0.3">
      <c r="A363" s="8">
        <f>DATEVALUE(MID(B363,1,10))+(IF(RIGHT(B363,2)="PM",12,0)+MID(B363,12,2))/24</f>
        <v>43889.708333333336</v>
      </c>
      <c r="B363" s="3" t="s">
        <v>531</v>
      </c>
      <c r="C363" s="3">
        <v>8638.32</v>
      </c>
      <c r="D363" s="16"/>
      <c r="E363" s="16" t="str">
        <f>IF(D363&lt;&gt;"",VLOOKUP(A363,'Feuille 1'!$A:$H,3,0),"")</f>
        <v/>
      </c>
      <c r="F363" s="16" t="str">
        <f>IF(D363&lt;&gt;"",VLOOKUP(A363+1,'Feuille 1'!$A:$H,3,0),"")</f>
        <v/>
      </c>
      <c r="G363" s="17" t="str">
        <f t="shared" si="45"/>
        <v/>
      </c>
      <c r="H363" s="16" t="str">
        <f t="shared" si="46"/>
        <v/>
      </c>
      <c r="I363" s="16" t="str">
        <f t="shared" si="47"/>
        <v/>
      </c>
      <c r="J363" s="16" t="str">
        <f t="shared" si="48"/>
        <v/>
      </c>
      <c r="K363" s="16" t="str">
        <f>IF(D363&lt;&gt;"",MAX(INDEX('Feuille 1'!$D:$D,MATCH(A363+23/24,'Feuille 1'!$A:$A,0)):INDEX('Feuille 1'!$D:$D,MATCH(A363,'Feuille 1'!$A:$A,0))),"")</f>
        <v/>
      </c>
      <c r="L363" s="16" t="str">
        <f>IF(D363&lt;&gt;"",MIN(INDEX('Feuille 1'!$E:$E,MATCH(A363+23/24,'Feuille 1'!$A:$A,0)):INDEX('Feuille 1'!$E:$E,MATCH(A363,'Feuille 1'!$A:$A,0))),"")</f>
        <v/>
      </c>
      <c r="M363" s="17" t="str">
        <f t="shared" si="49"/>
        <v/>
      </c>
      <c r="N363" s="17" t="str">
        <f t="shared" si="50"/>
        <v/>
      </c>
      <c r="O363" s="17" t="str">
        <f t="shared" si="51"/>
        <v/>
      </c>
      <c r="P363" s="16" t="str">
        <f t="shared" si="52"/>
        <v/>
      </c>
      <c r="R363" s="7" t="str">
        <f t="shared" si="53"/>
        <v/>
      </c>
      <c r="T363"/>
    </row>
    <row r="364" spans="1:20" x14ac:dyDescent="0.3">
      <c r="A364" s="8">
        <f>DATEVALUE(MID(B364,1,10))+(IF(RIGHT(B364,2)="PM",12,0)+MID(B364,12,2))/24</f>
        <v>43889.666666666664</v>
      </c>
      <c r="B364" s="3" t="s">
        <v>532</v>
      </c>
      <c r="C364" s="3">
        <v>8715.94</v>
      </c>
      <c r="D364" s="16"/>
      <c r="E364" s="16" t="str">
        <f>IF(D364&lt;&gt;"",VLOOKUP(A364,'Feuille 1'!$A:$H,3,0),"")</f>
        <v/>
      </c>
      <c r="F364" s="16" t="str">
        <f>IF(D364&lt;&gt;"",VLOOKUP(A364+1,'Feuille 1'!$A:$H,3,0),"")</f>
        <v/>
      </c>
      <c r="G364" s="17" t="str">
        <f t="shared" si="45"/>
        <v/>
      </c>
      <c r="H364" s="16" t="str">
        <f t="shared" si="46"/>
        <v/>
      </c>
      <c r="I364" s="16" t="str">
        <f t="shared" si="47"/>
        <v/>
      </c>
      <c r="J364" s="16" t="str">
        <f t="shared" si="48"/>
        <v/>
      </c>
      <c r="K364" s="16" t="str">
        <f>IF(D364&lt;&gt;"",MAX(INDEX('Feuille 1'!$D:$D,MATCH(A364+23/24,'Feuille 1'!$A:$A,0)):INDEX('Feuille 1'!$D:$D,MATCH(A364,'Feuille 1'!$A:$A,0))),"")</f>
        <v/>
      </c>
      <c r="L364" s="16" t="str">
        <f>IF(D364&lt;&gt;"",MIN(INDEX('Feuille 1'!$E:$E,MATCH(A364+23/24,'Feuille 1'!$A:$A,0)):INDEX('Feuille 1'!$E:$E,MATCH(A364,'Feuille 1'!$A:$A,0))),"")</f>
        <v/>
      </c>
      <c r="M364" s="17" t="str">
        <f t="shared" si="49"/>
        <v/>
      </c>
      <c r="N364" s="17" t="str">
        <f t="shared" si="50"/>
        <v/>
      </c>
      <c r="O364" s="17" t="str">
        <f t="shared" si="51"/>
        <v/>
      </c>
      <c r="P364" s="16" t="str">
        <f t="shared" si="52"/>
        <v/>
      </c>
      <c r="R364" s="7" t="str">
        <f t="shared" si="53"/>
        <v/>
      </c>
      <c r="T364"/>
    </row>
    <row r="365" spans="1:20" x14ac:dyDescent="0.3">
      <c r="A365" s="8">
        <f>DATEVALUE(MID(B365,1,10))+(IF(RIGHT(B365,2)="PM",12,0)+MID(B365,12,2))/24</f>
        <v>43889.625</v>
      </c>
      <c r="B365" s="3" t="s">
        <v>533</v>
      </c>
      <c r="C365" s="3">
        <v>8664.2800000000007</v>
      </c>
      <c r="D365" s="16"/>
      <c r="E365" s="16" t="str">
        <f>IF(D365&lt;&gt;"",VLOOKUP(A365,'Feuille 1'!$A:$H,3,0),"")</f>
        <v/>
      </c>
      <c r="F365" s="16" t="str">
        <f>IF(D365&lt;&gt;"",VLOOKUP(A365+1,'Feuille 1'!$A:$H,3,0),"")</f>
        <v/>
      </c>
      <c r="G365" s="17" t="str">
        <f t="shared" si="45"/>
        <v/>
      </c>
      <c r="H365" s="16" t="str">
        <f t="shared" si="46"/>
        <v/>
      </c>
      <c r="I365" s="16" t="str">
        <f t="shared" si="47"/>
        <v/>
      </c>
      <c r="J365" s="16" t="str">
        <f t="shared" si="48"/>
        <v/>
      </c>
      <c r="K365" s="16" t="str">
        <f>IF(D365&lt;&gt;"",MAX(INDEX('Feuille 1'!$D:$D,MATCH(A365+23/24,'Feuille 1'!$A:$A,0)):INDEX('Feuille 1'!$D:$D,MATCH(A365,'Feuille 1'!$A:$A,0))),"")</f>
        <v/>
      </c>
      <c r="L365" s="16" t="str">
        <f>IF(D365&lt;&gt;"",MIN(INDEX('Feuille 1'!$E:$E,MATCH(A365+23/24,'Feuille 1'!$A:$A,0)):INDEX('Feuille 1'!$E:$E,MATCH(A365,'Feuille 1'!$A:$A,0))),"")</f>
        <v/>
      </c>
      <c r="M365" s="17" t="str">
        <f t="shared" si="49"/>
        <v/>
      </c>
      <c r="N365" s="17" t="str">
        <f t="shared" si="50"/>
        <v/>
      </c>
      <c r="O365" s="17" t="str">
        <f t="shared" si="51"/>
        <v/>
      </c>
      <c r="P365" s="16" t="str">
        <f t="shared" si="52"/>
        <v/>
      </c>
      <c r="R365" s="7" t="str">
        <f t="shared" si="53"/>
        <v/>
      </c>
      <c r="T365"/>
    </row>
    <row r="366" spans="1:20" x14ac:dyDescent="0.3">
      <c r="A366" s="8">
        <f>DATEVALUE(MID(B366,1,10))+(IF(RIGHT(B366,2)="PM",12,0)+MID(B366,12,2))/24</f>
        <v>43889.583333333336</v>
      </c>
      <c r="B366" s="3" t="s">
        <v>534</v>
      </c>
      <c r="C366" s="3">
        <v>8660.44</v>
      </c>
      <c r="D366" s="16"/>
      <c r="E366" s="16" t="str">
        <f>IF(D366&lt;&gt;"",VLOOKUP(A366,'Feuille 1'!$A:$H,3,0),"")</f>
        <v/>
      </c>
      <c r="F366" s="16" t="str">
        <f>IF(D366&lt;&gt;"",VLOOKUP(A366+1,'Feuille 1'!$A:$H,3,0),"")</f>
        <v/>
      </c>
      <c r="G366" s="17" t="str">
        <f t="shared" si="45"/>
        <v/>
      </c>
      <c r="H366" s="16" t="str">
        <f t="shared" si="46"/>
        <v/>
      </c>
      <c r="I366" s="16" t="str">
        <f t="shared" si="47"/>
        <v/>
      </c>
      <c r="J366" s="16" t="str">
        <f t="shared" si="48"/>
        <v/>
      </c>
      <c r="K366" s="16" t="str">
        <f>IF(D366&lt;&gt;"",MAX(INDEX('Feuille 1'!$D:$D,MATCH(A366+23/24,'Feuille 1'!$A:$A,0)):INDEX('Feuille 1'!$D:$D,MATCH(A366,'Feuille 1'!$A:$A,0))),"")</f>
        <v/>
      </c>
      <c r="L366" s="16" t="str">
        <f>IF(D366&lt;&gt;"",MIN(INDEX('Feuille 1'!$E:$E,MATCH(A366+23/24,'Feuille 1'!$A:$A,0)):INDEX('Feuille 1'!$E:$E,MATCH(A366,'Feuille 1'!$A:$A,0))),"")</f>
        <v/>
      </c>
      <c r="M366" s="17" t="str">
        <f t="shared" si="49"/>
        <v/>
      </c>
      <c r="N366" s="17" t="str">
        <f t="shared" si="50"/>
        <v/>
      </c>
      <c r="O366" s="17" t="str">
        <f t="shared" si="51"/>
        <v/>
      </c>
      <c r="P366" s="16" t="str">
        <f t="shared" si="52"/>
        <v/>
      </c>
      <c r="R366" s="7" t="str">
        <f t="shared" si="53"/>
        <v/>
      </c>
      <c r="T366"/>
    </row>
    <row r="367" spans="1:20" x14ac:dyDescent="0.3">
      <c r="A367" s="8">
        <f>DATEVALUE(MID(B367,1,10))+(IF(RIGHT(B367,2)="PM",12,0)+MID(B367,12,2))/24</f>
        <v>43889.541666666664</v>
      </c>
      <c r="B367" s="3" t="s">
        <v>535</v>
      </c>
      <c r="C367" s="3">
        <v>8525</v>
      </c>
      <c r="D367" s="16"/>
      <c r="E367" s="16" t="str">
        <f>IF(D367&lt;&gt;"",VLOOKUP(A367,'Feuille 1'!$A:$H,3,0),"")</f>
        <v/>
      </c>
      <c r="F367" s="16" t="str">
        <f>IF(D367&lt;&gt;"",VLOOKUP(A367+1,'Feuille 1'!$A:$H,3,0),"")</f>
        <v/>
      </c>
      <c r="G367" s="17" t="str">
        <f t="shared" si="45"/>
        <v/>
      </c>
      <c r="H367" s="16" t="str">
        <f t="shared" si="46"/>
        <v/>
      </c>
      <c r="I367" s="16" t="str">
        <f t="shared" si="47"/>
        <v/>
      </c>
      <c r="J367" s="16" t="str">
        <f t="shared" si="48"/>
        <v/>
      </c>
      <c r="K367" s="16" t="str">
        <f>IF(D367&lt;&gt;"",MAX(INDEX('Feuille 1'!$D:$D,MATCH(A367+23/24,'Feuille 1'!$A:$A,0)):INDEX('Feuille 1'!$D:$D,MATCH(A367,'Feuille 1'!$A:$A,0))),"")</f>
        <v/>
      </c>
      <c r="L367" s="16" t="str">
        <f>IF(D367&lt;&gt;"",MIN(INDEX('Feuille 1'!$E:$E,MATCH(A367+23/24,'Feuille 1'!$A:$A,0)):INDEX('Feuille 1'!$E:$E,MATCH(A367,'Feuille 1'!$A:$A,0))),"")</f>
        <v/>
      </c>
      <c r="M367" s="17" t="str">
        <f t="shared" si="49"/>
        <v/>
      </c>
      <c r="N367" s="17" t="str">
        <f t="shared" si="50"/>
        <v/>
      </c>
      <c r="O367" s="17" t="str">
        <f t="shared" si="51"/>
        <v/>
      </c>
      <c r="P367" s="16" t="str">
        <f t="shared" si="52"/>
        <v/>
      </c>
      <c r="R367" s="7" t="str">
        <f t="shared" si="53"/>
        <v/>
      </c>
      <c r="T367"/>
    </row>
    <row r="368" spans="1:20" x14ac:dyDescent="0.3">
      <c r="A368" s="8">
        <f>DATEVALUE(MID(B368,1,10))+(IF(RIGHT(B368,2)="PM",12,0)+MID(B368,12,2))/24</f>
        <v>43890</v>
      </c>
      <c r="B368" s="3" t="s">
        <v>536</v>
      </c>
      <c r="C368" s="3">
        <v>8585.9599999999991</v>
      </c>
      <c r="D368" s="16"/>
      <c r="E368" s="16" t="str">
        <f>IF(D368&lt;&gt;"",VLOOKUP(A368,'Feuille 1'!$A:$H,3,0),"")</f>
        <v/>
      </c>
      <c r="F368" s="16" t="str">
        <f>IF(D368&lt;&gt;"",VLOOKUP(A368+1,'Feuille 1'!$A:$H,3,0),"")</f>
        <v/>
      </c>
      <c r="G368" s="17" t="str">
        <f t="shared" si="45"/>
        <v/>
      </c>
      <c r="H368" s="16" t="str">
        <f t="shared" si="46"/>
        <v/>
      </c>
      <c r="I368" s="16" t="str">
        <f t="shared" si="47"/>
        <v/>
      </c>
      <c r="J368" s="16" t="str">
        <f t="shared" si="48"/>
        <v/>
      </c>
      <c r="K368" s="16" t="str">
        <f>IF(D368&lt;&gt;"",MAX(INDEX('Feuille 1'!$D:$D,MATCH(A368+23/24,'Feuille 1'!$A:$A,0)):INDEX('Feuille 1'!$D:$D,MATCH(A368,'Feuille 1'!$A:$A,0))),"")</f>
        <v/>
      </c>
      <c r="L368" s="16" t="str">
        <f>IF(D368&lt;&gt;"",MIN(INDEX('Feuille 1'!$E:$E,MATCH(A368+23/24,'Feuille 1'!$A:$A,0)):INDEX('Feuille 1'!$E:$E,MATCH(A368,'Feuille 1'!$A:$A,0))),"")</f>
        <v/>
      </c>
      <c r="M368" s="17" t="str">
        <f t="shared" si="49"/>
        <v/>
      </c>
      <c r="N368" s="17" t="str">
        <f t="shared" si="50"/>
        <v/>
      </c>
      <c r="O368" s="17" t="str">
        <f t="shared" si="51"/>
        <v/>
      </c>
      <c r="P368" s="16" t="str">
        <f t="shared" si="52"/>
        <v/>
      </c>
      <c r="R368" s="7" t="str">
        <f t="shared" si="53"/>
        <v/>
      </c>
      <c r="T368"/>
    </row>
    <row r="369" spans="1:20" x14ac:dyDescent="0.3">
      <c r="A369" s="8">
        <f>DATEVALUE(MID(B369,1,10))+(IF(RIGHT(B369,2)="PM",12,0)+MID(B369,12,2))/24</f>
        <v>43889.458333333336</v>
      </c>
      <c r="B369" s="3" t="s">
        <v>537</v>
      </c>
      <c r="C369" s="3">
        <v>8589.7000000000007</v>
      </c>
      <c r="D369" s="16"/>
      <c r="E369" s="16" t="str">
        <f>IF(D369&lt;&gt;"",VLOOKUP(A369,'Feuille 1'!$A:$H,3,0),"")</f>
        <v/>
      </c>
      <c r="F369" s="16" t="str">
        <f>IF(D369&lt;&gt;"",VLOOKUP(A369+1,'Feuille 1'!$A:$H,3,0),"")</f>
        <v/>
      </c>
      <c r="G369" s="17" t="str">
        <f t="shared" si="45"/>
        <v/>
      </c>
      <c r="H369" s="16" t="str">
        <f t="shared" si="46"/>
        <v/>
      </c>
      <c r="I369" s="16" t="str">
        <f t="shared" si="47"/>
        <v/>
      </c>
      <c r="J369" s="16" t="str">
        <f t="shared" si="48"/>
        <v/>
      </c>
      <c r="K369" s="16" t="str">
        <f>IF(D369&lt;&gt;"",MAX(INDEX('Feuille 1'!$D:$D,MATCH(A369+23/24,'Feuille 1'!$A:$A,0)):INDEX('Feuille 1'!$D:$D,MATCH(A369,'Feuille 1'!$A:$A,0))),"")</f>
        <v/>
      </c>
      <c r="L369" s="16" t="str">
        <f>IF(D369&lt;&gt;"",MIN(INDEX('Feuille 1'!$E:$E,MATCH(A369+23/24,'Feuille 1'!$A:$A,0)):INDEX('Feuille 1'!$E:$E,MATCH(A369,'Feuille 1'!$A:$A,0))),"")</f>
        <v/>
      </c>
      <c r="M369" s="17" t="str">
        <f t="shared" si="49"/>
        <v/>
      </c>
      <c r="N369" s="17" t="str">
        <f t="shared" si="50"/>
        <v/>
      </c>
      <c r="O369" s="17" t="str">
        <f t="shared" si="51"/>
        <v/>
      </c>
      <c r="P369" s="16" t="str">
        <f t="shared" si="52"/>
        <v/>
      </c>
      <c r="R369" s="7" t="str">
        <f t="shared" si="53"/>
        <v/>
      </c>
      <c r="T369"/>
    </row>
    <row r="370" spans="1:20" x14ac:dyDescent="0.3">
      <c r="A370" s="8">
        <f>DATEVALUE(MID(B370,1,10))+(IF(RIGHT(B370,2)="PM",12,0)+MID(B370,12,2))/24</f>
        <v>43889.416666666664</v>
      </c>
      <c r="B370" s="3" t="s">
        <v>538</v>
      </c>
      <c r="C370" s="3">
        <v>8604.5</v>
      </c>
      <c r="D370" s="16"/>
      <c r="E370" s="16" t="str">
        <f>IF(D370&lt;&gt;"",VLOOKUP(A370,'Feuille 1'!$A:$H,3,0),"")</f>
        <v/>
      </c>
      <c r="F370" s="16" t="str">
        <f>IF(D370&lt;&gt;"",VLOOKUP(A370+1,'Feuille 1'!$A:$H,3,0),"")</f>
        <v/>
      </c>
      <c r="G370" s="17" t="str">
        <f t="shared" si="45"/>
        <v/>
      </c>
      <c r="H370" s="16" t="str">
        <f t="shared" si="46"/>
        <v/>
      </c>
      <c r="I370" s="16" t="str">
        <f t="shared" si="47"/>
        <v/>
      </c>
      <c r="J370" s="16" t="str">
        <f t="shared" si="48"/>
        <v/>
      </c>
      <c r="K370" s="16" t="str">
        <f>IF(D370&lt;&gt;"",MAX(INDEX('Feuille 1'!$D:$D,MATCH(A370+23/24,'Feuille 1'!$A:$A,0)):INDEX('Feuille 1'!$D:$D,MATCH(A370,'Feuille 1'!$A:$A,0))),"")</f>
        <v/>
      </c>
      <c r="L370" s="16" t="str">
        <f>IF(D370&lt;&gt;"",MIN(INDEX('Feuille 1'!$E:$E,MATCH(A370+23/24,'Feuille 1'!$A:$A,0)):INDEX('Feuille 1'!$E:$E,MATCH(A370,'Feuille 1'!$A:$A,0))),"")</f>
        <v/>
      </c>
      <c r="M370" s="17" t="str">
        <f t="shared" si="49"/>
        <v/>
      </c>
      <c r="N370" s="17" t="str">
        <f t="shared" si="50"/>
        <v/>
      </c>
      <c r="O370" s="17" t="str">
        <f t="shared" si="51"/>
        <v/>
      </c>
      <c r="P370" s="16" t="str">
        <f t="shared" si="52"/>
        <v/>
      </c>
      <c r="R370" s="7" t="str">
        <f t="shared" si="53"/>
        <v/>
      </c>
      <c r="T370"/>
    </row>
    <row r="371" spans="1:20" x14ac:dyDescent="0.3">
      <c r="A371" s="8">
        <f>DATEVALUE(MID(B371,1,10))+(IF(RIGHT(B371,2)="PM",12,0)+MID(B371,12,2))/24</f>
        <v>43889.375</v>
      </c>
      <c r="B371" s="3" t="s">
        <v>539</v>
      </c>
      <c r="C371" s="3">
        <v>8701.91</v>
      </c>
      <c r="D371" s="16"/>
      <c r="E371" s="16" t="str">
        <f>IF(D371&lt;&gt;"",VLOOKUP(A371,'Feuille 1'!$A:$H,3,0),"")</f>
        <v/>
      </c>
      <c r="F371" s="16" t="str">
        <f>IF(D371&lt;&gt;"",VLOOKUP(A371+1,'Feuille 1'!$A:$H,3,0),"")</f>
        <v/>
      </c>
      <c r="G371" s="17" t="str">
        <f t="shared" si="45"/>
        <v/>
      </c>
      <c r="H371" s="16" t="str">
        <f t="shared" si="46"/>
        <v/>
      </c>
      <c r="I371" s="16" t="str">
        <f t="shared" si="47"/>
        <v/>
      </c>
      <c r="J371" s="16" t="str">
        <f t="shared" si="48"/>
        <v/>
      </c>
      <c r="K371" s="16" t="str">
        <f>IF(D371&lt;&gt;"",MAX(INDEX('Feuille 1'!$D:$D,MATCH(A371+23/24,'Feuille 1'!$A:$A,0)):INDEX('Feuille 1'!$D:$D,MATCH(A371,'Feuille 1'!$A:$A,0))),"")</f>
        <v/>
      </c>
      <c r="L371" s="16" t="str">
        <f>IF(D371&lt;&gt;"",MIN(INDEX('Feuille 1'!$E:$E,MATCH(A371+23/24,'Feuille 1'!$A:$A,0)):INDEX('Feuille 1'!$E:$E,MATCH(A371,'Feuille 1'!$A:$A,0))),"")</f>
        <v/>
      </c>
      <c r="M371" s="17" t="str">
        <f t="shared" si="49"/>
        <v/>
      </c>
      <c r="N371" s="17" t="str">
        <f t="shared" si="50"/>
        <v/>
      </c>
      <c r="O371" s="17" t="str">
        <f t="shared" si="51"/>
        <v/>
      </c>
      <c r="P371" s="16" t="str">
        <f t="shared" si="52"/>
        <v/>
      </c>
      <c r="R371" s="7" t="str">
        <f t="shared" si="53"/>
        <v/>
      </c>
      <c r="T371"/>
    </row>
    <row r="372" spans="1:20" x14ac:dyDescent="0.3">
      <c r="A372" s="8">
        <f>DATEVALUE(MID(B372,1,10))+(IF(RIGHT(B372,2)="PM",12,0)+MID(B372,12,2))/24</f>
        <v>43889.333333333336</v>
      </c>
      <c r="B372" s="3" t="s">
        <v>540</v>
      </c>
      <c r="C372" s="3">
        <v>8728.74</v>
      </c>
      <c r="D372" s="16"/>
      <c r="E372" s="16" t="str">
        <f>IF(D372&lt;&gt;"",VLOOKUP(A372,'Feuille 1'!$A:$H,3,0),"")</f>
        <v/>
      </c>
      <c r="F372" s="16" t="str">
        <f>IF(D372&lt;&gt;"",VLOOKUP(A372+1,'Feuille 1'!$A:$H,3,0),"")</f>
        <v/>
      </c>
      <c r="G372" s="17" t="str">
        <f t="shared" si="45"/>
        <v/>
      </c>
      <c r="H372" s="16" t="str">
        <f t="shared" si="46"/>
        <v/>
      </c>
      <c r="I372" s="16" t="str">
        <f t="shared" si="47"/>
        <v/>
      </c>
      <c r="J372" s="16" t="str">
        <f t="shared" si="48"/>
        <v/>
      </c>
      <c r="K372" s="16" t="str">
        <f>IF(D372&lt;&gt;"",MAX(INDEX('Feuille 1'!$D:$D,MATCH(A372+23/24,'Feuille 1'!$A:$A,0)):INDEX('Feuille 1'!$D:$D,MATCH(A372,'Feuille 1'!$A:$A,0))),"")</f>
        <v/>
      </c>
      <c r="L372" s="16" t="str">
        <f>IF(D372&lt;&gt;"",MIN(INDEX('Feuille 1'!$E:$E,MATCH(A372+23/24,'Feuille 1'!$A:$A,0)):INDEX('Feuille 1'!$E:$E,MATCH(A372,'Feuille 1'!$A:$A,0))),"")</f>
        <v/>
      </c>
      <c r="M372" s="17" t="str">
        <f t="shared" si="49"/>
        <v/>
      </c>
      <c r="N372" s="17" t="str">
        <f t="shared" si="50"/>
        <v/>
      </c>
      <c r="O372" s="17" t="str">
        <f t="shared" si="51"/>
        <v/>
      </c>
      <c r="P372" s="16" t="str">
        <f t="shared" si="52"/>
        <v/>
      </c>
      <c r="R372" s="7" t="str">
        <f t="shared" si="53"/>
        <v/>
      </c>
      <c r="T372"/>
    </row>
    <row r="373" spans="1:20" x14ac:dyDescent="0.3">
      <c r="A373" s="8">
        <f>DATEVALUE(MID(B373,1,10))+(IF(RIGHT(B373,2)="PM",12,0)+MID(B373,12,2))/24</f>
        <v>43889.291666666664</v>
      </c>
      <c r="B373" s="3" t="s">
        <v>541</v>
      </c>
      <c r="C373" s="3">
        <v>8777.83</v>
      </c>
      <c r="D373" s="16"/>
      <c r="E373" s="16" t="str">
        <f>IF(D373&lt;&gt;"",VLOOKUP(A373,'Feuille 1'!$A:$H,3,0),"")</f>
        <v/>
      </c>
      <c r="F373" s="16" t="str">
        <f>IF(D373&lt;&gt;"",VLOOKUP(A373+1,'Feuille 1'!$A:$H,3,0),"")</f>
        <v/>
      </c>
      <c r="G373" s="17" t="str">
        <f t="shared" si="45"/>
        <v/>
      </c>
      <c r="H373" s="16" t="str">
        <f t="shared" si="46"/>
        <v/>
      </c>
      <c r="I373" s="16" t="str">
        <f t="shared" si="47"/>
        <v/>
      </c>
      <c r="J373" s="16" t="str">
        <f t="shared" si="48"/>
        <v/>
      </c>
      <c r="K373" s="16" t="str">
        <f>IF(D373&lt;&gt;"",MAX(INDEX('Feuille 1'!$D:$D,MATCH(A373+23/24,'Feuille 1'!$A:$A,0)):INDEX('Feuille 1'!$D:$D,MATCH(A373,'Feuille 1'!$A:$A,0))),"")</f>
        <v/>
      </c>
      <c r="L373" s="16" t="str">
        <f>IF(D373&lt;&gt;"",MIN(INDEX('Feuille 1'!$E:$E,MATCH(A373+23/24,'Feuille 1'!$A:$A,0)):INDEX('Feuille 1'!$E:$E,MATCH(A373,'Feuille 1'!$A:$A,0))),"")</f>
        <v/>
      </c>
      <c r="M373" s="17" t="str">
        <f t="shared" si="49"/>
        <v/>
      </c>
      <c r="N373" s="17" t="str">
        <f t="shared" si="50"/>
        <v/>
      </c>
      <c r="O373" s="17" t="str">
        <f t="shared" si="51"/>
        <v/>
      </c>
      <c r="P373" s="16" t="str">
        <f t="shared" si="52"/>
        <v/>
      </c>
      <c r="R373" s="7" t="str">
        <f t="shared" si="53"/>
        <v/>
      </c>
      <c r="T373"/>
    </row>
    <row r="374" spans="1:20" x14ac:dyDescent="0.3">
      <c r="A374" s="8">
        <f>DATEVALUE(MID(B374,1,10))+(IF(RIGHT(B374,2)="PM",12,0)+MID(B374,12,2))/24</f>
        <v>43889.25</v>
      </c>
      <c r="B374" s="3" t="s">
        <v>542</v>
      </c>
      <c r="C374" s="3">
        <v>8782.61</v>
      </c>
      <c r="D374" s="16"/>
      <c r="E374" s="16" t="str">
        <f>IF(D374&lt;&gt;"",VLOOKUP(A374,'Feuille 1'!$A:$H,3,0),"")</f>
        <v/>
      </c>
      <c r="F374" s="16" t="str">
        <f>IF(D374&lt;&gt;"",VLOOKUP(A374+1,'Feuille 1'!$A:$H,3,0),"")</f>
        <v/>
      </c>
      <c r="G374" s="17" t="str">
        <f t="shared" si="45"/>
        <v/>
      </c>
      <c r="H374" s="16" t="str">
        <f t="shared" si="46"/>
        <v/>
      </c>
      <c r="I374" s="16" t="str">
        <f t="shared" si="47"/>
        <v/>
      </c>
      <c r="J374" s="16" t="str">
        <f t="shared" si="48"/>
        <v/>
      </c>
      <c r="K374" s="16" t="str">
        <f>IF(D374&lt;&gt;"",MAX(INDEX('Feuille 1'!$D:$D,MATCH(A374+23/24,'Feuille 1'!$A:$A,0)):INDEX('Feuille 1'!$D:$D,MATCH(A374,'Feuille 1'!$A:$A,0))),"")</f>
        <v/>
      </c>
      <c r="L374" s="16" t="str">
        <f>IF(D374&lt;&gt;"",MIN(INDEX('Feuille 1'!$E:$E,MATCH(A374+23/24,'Feuille 1'!$A:$A,0)):INDEX('Feuille 1'!$E:$E,MATCH(A374,'Feuille 1'!$A:$A,0))),"")</f>
        <v/>
      </c>
      <c r="M374" s="17" t="str">
        <f t="shared" si="49"/>
        <v/>
      </c>
      <c r="N374" s="17" t="str">
        <f t="shared" si="50"/>
        <v/>
      </c>
      <c r="O374" s="17" t="str">
        <f t="shared" si="51"/>
        <v/>
      </c>
      <c r="P374" s="16" t="str">
        <f t="shared" si="52"/>
        <v/>
      </c>
      <c r="R374" s="7" t="str">
        <f t="shared" si="53"/>
        <v/>
      </c>
      <c r="T374"/>
    </row>
    <row r="375" spans="1:20" x14ac:dyDescent="0.3">
      <c r="A375" s="8">
        <f>DATEVALUE(MID(B375,1,10))+(IF(RIGHT(B375,2)="PM",12,0)+MID(B375,12,2))/24</f>
        <v>43889.208333333336</v>
      </c>
      <c r="B375" s="3" t="s">
        <v>543</v>
      </c>
      <c r="C375" s="3">
        <v>8827.3700000000008</v>
      </c>
      <c r="D375" s="16"/>
      <c r="E375" s="16" t="str">
        <f>IF(D375&lt;&gt;"",VLOOKUP(A375,'Feuille 1'!$A:$H,3,0),"")</f>
        <v/>
      </c>
      <c r="F375" s="16" t="str">
        <f>IF(D375&lt;&gt;"",VLOOKUP(A375+1,'Feuille 1'!$A:$H,3,0),"")</f>
        <v/>
      </c>
      <c r="G375" s="17" t="str">
        <f t="shared" si="45"/>
        <v/>
      </c>
      <c r="H375" s="16" t="str">
        <f t="shared" si="46"/>
        <v/>
      </c>
      <c r="I375" s="16" t="str">
        <f t="shared" si="47"/>
        <v/>
      </c>
      <c r="J375" s="16" t="str">
        <f t="shared" si="48"/>
        <v/>
      </c>
      <c r="K375" s="16" t="str">
        <f>IF(D375&lt;&gt;"",MAX(INDEX('Feuille 1'!$D:$D,MATCH(A375+23/24,'Feuille 1'!$A:$A,0)):INDEX('Feuille 1'!$D:$D,MATCH(A375,'Feuille 1'!$A:$A,0))),"")</f>
        <v/>
      </c>
      <c r="L375" s="16" t="str">
        <f>IF(D375&lt;&gt;"",MIN(INDEX('Feuille 1'!$E:$E,MATCH(A375+23/24,'Feuille 1'!$A:$A,0)):INDEX('Feuille 1'!$E:$E,MATCH(A375,'Feuille 1'!$A:$A,0))),"")</f>
        <v/>
      </c>
      <c r="M375" s="17" t="str">
        <f t="shared" si="49"/>
        <v/>
      </c>
      <c r="N375" s="17" t="str">
        <f t="shared" si="50"/>
        <v/>
      </c>
      <c r="O375" s="17" t="str">
        <f t="shared" si="51"/>
        <v/>
      </c>
      <c r="P375" s="16" t="str">
        <f t="shared" si="52"/>
        <v/>
      </c>
      <c r="R375" s="7" t="str">
        <f t="shared" si="53"/>
        <v/>
      </c>
      <c r="T375"/>
    </row>
    <row r="376" spans="1:20" x14ac:dyDescent="0.3">
      <c r="A376" s="8">
        <f>DATEVALUE(MID(B376,1,10))+(IF(RIGHT(B376,2)="PM",12,0)+MID(B376,12,2))/24</f>
        <v>43889.166666666664</v>
      </c>
      <c r="B376" s="3" t="s">
        <v>544</v>
      </c>
      <c r="C376" s="3">
        <v>8837.51</v>
      </c>
      <c r="D376" s="16"/>
      <c r="E376" s="16" t="str">
        <f>IF(D376&lt;&gt;"",VLOOKUP(A376,'Feuille 1'!$A:$H,3,0),"")</f>
        <v/>
      </c>
      <c r="F376" s="16" t="str">
        <f>IF(D376&lt;&gt;"",VLOOKUP(A376+1,'Feuille 1'!$A:$H,3,0),"")</f>
        <v/>
      </c>
      <c r="G376" s="17" t="str">
        <f t="shared" si="45"/>
        <v/>
      </c>
      <c r="H376" s="16" t="str">
        <f t="shared" si="46"/>
        <v/>
      </c>
      <c r="I376" s="16" t="str">
        <f t="shared" si="47"/>
        <v/>
      </c>
      <c r="J376" s="16" t="str">
        <f t="shared" si="48"/>
        <v/>
      </c>
      <c r="K376" s="16" t="str">
        <f>IF(D376&lt;&gt;"",MAX(INDEX('Feuille 1'!$D:$D,MATCH(A376+23/24,'Feuille 1'!$A:$A,0)):INDEX('Feuille 1'!$D:$D,MATCH(A376,'Feuille 1'!$A:$A,0))),"")</f>
        <v/>
      </c>
      <c r="L376" s="16" t="str">
        <f>IF(D376&lt;&gt;"",MIN(INDEX('Feuille 1'!$E:$E,MATCH(A376+23/24,'Feuille 1'!$A:$A,0)):INDEX('Feuille 1'!$E:$E,MATCH(A376,'Feuille 1'!$A:$A,0))),"")</f>
        <v/>
      </c>
      <c r="M376" s="17" t="str">
        <f t="shared" si="49"/>
        <v/>
      </c>
      <c r="N376" s="17" t="str">
        <f t="shared" si="50"/>
        <v/>
      </c>
      <c r="O376" s="17" t="str">
        <f t="shared" si="51"/>
        <v/>
      </c>
      <c r="P376" s="16" t="str">
        <f t="shared" si="52"/>
        <v/>
      </c>
      <c r="R376" s="7" t="str">
        <f t="shared" si="53"/>
        <v/>
      </c>
      <c r="T376"/>
    </row>
    <row r="377" spans="1:20" x14ac:dyDescent="0.3">
      <c r="A377" s="8">
        <f>DATEVALUE(MID(B377,1,10))+(IF(RIGHT(B377,2)="PM",12,0)+MID(B377,12,2))/24</f>
        <v>43889.125</v>
      </c>
      <c r="B377" s="3" t="s">
        <v>545</v>
      </c>
      <c r="C377" s="3">
        <v>8868.43</v>
      </c>
      <c r="D377" s="16"/>
      <c r="E377" s="16" t="str">
        <f>IF(D377&lt;&gt;"",VLOOKUP(A377,'Feuille 1'!$A:$H,3,0),"")</f>
        <v/>
      </c>
      <c r="F377" s="16" t="str">
        <f>IF(D377&lt;&gt;"",VLOOKUP(A377+1,'Feuille 1'!$A:$H,3,0),"")</f>
        <v/>
      </c>
      <c r="G377" s="17" t="str">
        <f t="shared" si="45"/>
        <v/>
      </c>
      <c r="H377" s="16" t="str">
        <f t="shared" si="46"/>
        <v/>
      </c>
      <c r="I377" s="16" t="str">
        <f t="shared" si="47"/>
        <v/>
      </c>
      <c r="J377" s="16" t="str">
        <f t="shared" si="48"/>
        <v/>
      </c>
      <c r="K377" s="16" t="str">
        <f>IF(D377&lt;&gt;"",MAX(INDEX('Feuille 1'!$D:$D,MATCH(A377+23/24,'Feuille 1'!$A:$A,0)):INDEX('Feuille 1'!$D:$D,MATCH(A377,'Feuille 1'!$A:$A,0))),"")</f>
        <v/>
      </c>
      <c r="L377" s="16" t="str">
        <f>IF(D377&lt;&gt;"",MIN(INDEX('Feuille 1'!$E:$E,MATCH(A377+23/24,'Feuille 1'!$A:$A,0)):INDEX('Feuille 1'!$E:$E,MATCH(A377,'Feuille 1'!$A:$A,0))),"")</f>
        <v/>
      </c>
      <c r="M377" s="17" t="str">
        <f t="shared" si="49"/>
        <v/>
      </c>
      <c r="N377" s="17" t="str">
        <f t="shared" si="50"/>
        <v/>
      </c>
      <c r="O377" s="17" t="str">
        <f t="shared" si="51"/>
        <v/>
      </c>
      <c r="P377" s="16" t="str">
        <f t="shared" si="52"/>
        <v/>
      </c>
      <c r="R377" s="7" t="str">
        <f t="shared" si="53"/>
        <v/>
      </c>
      <c r="T377"/>
    </row>
    <row r="378" spans="1:20" x14ac:dyDescent="0.3">
      <c r="A378" s="8">
        <f>DATEVALUE(MID(B378,1,10))+(IF(RIGHT(B378,2)="PM",12,0)+MID(B378,12,2))/24</f>
        <v>43889.083333333336</v>
      </c>
      <c r="B378" s="3" t="s">
        <v>546</v>
      </c>
      <c r="C378" s="3">
        <v>8893.6</v>
      </c>
      <c r="D378" s="16"/>
      <c r="E378" s="16" t="str">
        <f>IF(D378&lt;&gt;"",VLOOKUP(A378,'Feuille 1'!$A:$H,3,0),"")</f>
        <v/>
      </c>
      <c r="F378" s="16" t="str">
        <f>IF(D378&lt;&gt;"",VLOOKUP(A378+1,'Feuille 1'!$A:$H,3,0),"")</f>
        <v/>
      </c>
      <c r="G378" s="17" t="str">
        <f t="shared" si="45"/>
        <v/>
      </c>
      <c r="H378" s="16" t="str">
        <f t="shared" si="46"/>
        <v/>
      </c>
      <c r="I378" s="16" t="str">
        <f t="shared" si="47"/>
        <v/>
      </c>
      <c r="J378" s="16" t="str">
        <f t="shared" si="48"/>
        <v/>
      </c>
      <c r="K378" s="16" t="str">
        <f>IF(D378&lt;&gt;"",MAX(INDEX('Feuille 1'!$D:$D,MATCH(A378+23/24,'Feuille 1'!$A:$A,0)):INDEX('Feuille 1'!$D:$D,MATCH(A378,'Feuille 1'!$A:$A,0))),"")</f>
        <v/>
      </c>
      <c r="L378" s="16" t="str">
        <f>IF(D378&lt;&gt;"",MIN(INDEX('Feuille 1'!$E:$E,MATCH(A378+23/24,'Feuille 1'!$A:$A,0)):INDEX('Feuille 1'!$E:$E,MATCH(A378,'Feuille 1'!$A:$A,0))),"")</f>
        <v/>
      </c>
      <c r="M378" s="17" t="str">
        <f t="shared" si="49"/>
        <v/>
      </c>
      <c r="N378" s="17" t="str">
        <f t="shared" si="50"/>
        <v/>
      </c>
      <c r="O378" s="17" t="str">
        <f t="shared" si="51"/>
        <v/>
      </c>
      <c r="P378" s="16" t="str">
        <f t="shared" si="52"/>
        <v/>
      </c>
      <c r="R378" s="7" t="str">
        <f t="shared" si="53"/>
        <v/>
      </c>
      <c r="T378"/>
    </row>
    <row r="379" spans="1:20" x14ac:dyDescent="0.3">
      <c r="A379" s="8">
        <f>DATEVALUE(MID(B379,1,10))+(IF(RIGHT(B379,2)="PM",12,0)+MID(B379,12,2))/24</f>
        <v>43889.041666666664</v>
      </c>
      <c r="B379" s="3" t="s">
        <v>547</v>
      </c>
      <c r="C379" s="3">
        <v>8856.0499999999993</v>
      </c>
      <c r="D379" s="16"/>
      <c r="E379" s="16" t="str">
        <f>IF(D379&lt;&gt;"",VLOOKUP(A379,'Feuille 1'!$A:$H,3,0),"")</f>
        <v/>
      </c>
      <c r="F379" s="16" t="str">
        <f>IF(D379&lt;&gt;"",VLOOKUP(A379+1,'Feuille 1'!$A:$H,3,0),"")</f>
        <v/>
      </c>
      <c r="G379" s="17" t="str">
        <f t="shared" si="45"/>
        <v/>
      </c>
      <c r="H379" s="16" t="str">
        <f t="shared" si="46"/>
        <v/>
      </c>
      <c r="I379" s="16" t="str">
        <f t="shared" si="47"/>
        <v/>
      </c>
      <c r="J379" s="16" t="str">
        <f t="shared" si="48"/>
        <v/>
      </c>
      <c r="K379" s="16" t="str">
        <f>IF(D379&lt;&gt;"",MAX(INDEX('Feuille 1'!$D:$D,MATCH(A379+23/24,'Feuille 1'!$A:$A,0)):INDEX('Feuille 1'!$D:$D,MATCH(A379,'Feuille 1'!$A:$A,0))),"")</f>
        <v/>
      </c>
      <c r="L379" s="16" t="str">
        <f>IF(D379&lt;&gt;"",MIN(INDEX('Feuille 1'!$E:$E,MATCH(A379+23/24,'Feuille 1'!$A:$A,0)):INDEX('Feuille 1'!$E:$E,MATCH(A379,'Feuille 1'!$A:$A,0))),"")</f>
        <v/>
      </c>
      <c r="M379" s="17" t="str">
        <f t="shared" si="49"/>
        <v/>
      </c>
      <c r="N379" s="17" t="str">
        <f t="shared" si="50"/>
        <v/>
      </c>
      <c r="O379" s="17" t="str">
        <f t="shared" si="51"/>
        <v/>
      </c>
      <c r="P379" s="16" t="str">
        <f t="shared" si="52"/>
        <v/>
      </c>
      <c r="R379" s="7" t="str">
        <f t="shared" si="53"/>
        <v/>
      </c>
      <c r="T379"/>
    </row>
    <row r="380" spans="1:20" x14ac:dyDescent="0.3">
      <c r="A380" s="8">
        <f>DATEVALUE(MID(B380,1,10))+(IF(RIGHT(B380,2)="PM",12,0)+MID(B380,12,2))/24</f>
        <v>43889.5</v>
      </c>
      <c r="B380" s="3" t="s">
        <v>548</v>
      </c>
      <c r="C380" s="3">
        <v>8823.2099999999991</v>
      </c>
      <c r="D380" s="16"/>
      <c r="E380" s="16" t="str">
        <f>IF(D380&lt;&gt;"",VLOOKUP(A380,'Feuille 1'!$A:$H,3,0),"")</f>
        <v/>
      </c>
      <c r="F380" s="16" t="str">
        <f>IF(D380&lt;&gt;"",VLOOKUP(A380+1,'Feuille 1'!$A:$H,3,0),"")</f>
        <v/>
      </c>
      <c r="G380" s="17" t="str">
        <f t="shared" si="45"/>
        <v/>
      </c>
      <c r="H380" s="16" t="str">
        <f t="shared" si="46"/>
        <v/>
      </c>
      <c r="I380" s="16" t="str">
        <f t="shared" si="47"/>
        <v/>
      </c>
      <c r="J380" s="16" t="str">
        <f t="shared" si="48"/>
        <v/>
      </c>
      <c r="K380" s="16" t="str">
        <f>IF(D380&lt;&gt;"",MAX(INDEX('Feuille 1'!$D:$D,MATCH(A380+23/24,'Feuille 1'!$A:$A,0)):INDEX('Feuille 1'!$D:$D,MATCH(A380,'Feuille 1'!$A:$A,0))),"")</f>
        <v/>
      </c>
      <c r="L380" s="16" t="str">
        <f>IF(D380&lt;&gt;"",MIN(INDEX('Feuille 1'!$E:$E,MATCH(A380+23/24,'Feuille 1'!$A:$A,0)):INDEX('Feuille 1'!$E:$E,MATCH(A380,'Feuille 1'!$A:$A,0))),"")</f>
        <v/>
      </c>
      <c r="M380" s="17" t="str">
        <f t="shared" si="49"/>
        <v/>
      </c>
      <c r="N380" s="17" t="str">
        <f t="shared" si="50"/>
        <v/>
      </c>
      <c r="O380" s="17" t="str">
        <f t="shared" si="51"/>
        <v/>
      </c>
      <c r="P380" s="16" t="str">
        <f t="shared" si="52"/>
        <v/>
      </c>
      <c r="R380" s="7" t="str">
        <f t="shared" si="53"/>
        <v/>
      </c>
      <c r="T380"/>
    </row>
    <row r="381" spans="1:20" x14ac:dyDescent="0.3">
      <c r="A381" s="8">
        <f>DATEVALUE(MID(B381,1,10))+(IF(RIGHT(B381,2)="PM",12,0)+MID(B381,12,2))/24</f>
        <v>43888.958333333336</v>
      </c>
      <c r="B381" s="3" t="s">
        <v>549</v>
      </c>
      <c r="C381" s="3">
        <v>8794.74</v>
      </c>
      <c r="D381" s="16"/>
      <c r="E381" s="16" t="str">
        <f>IF(D381&lt;&gt;"",VLOOKUP(A381,'Feuille 1'!$A:$H,3,0),"")</f>
        <v/>
      </c>
      <c r="F381" s="16" t="str">
        <f>IF(D381&lt;&gt;"",VLOOKUP(A381+1,'Feuille 1'!$A:$H,3,0),"")</f>
        <v/>
      </c>
      <c r="G381" s="17" t="str">
        <f t="shared" si="45"/>
        <v/>
      </c>
      <c r="H381" s="16" t="str">
        <f t="shared" si="46"/>
        <v/>
      </c>
      <c r="I381" s="16" t="str">
        <f t="shared" si="47"/>
        <v/>
      </c>
      <c r="J381" s="16" t="str">
        <f t="shared" si="48"/>
        <v/>
      </c>
      <c r="K381" s="16" t="str">
        <f>IF(D381&lt;&gt;"",MAX(INDEX('Feuille 1'!$D:$D,MATCH(A381+23/24,'Feuille 1'!$A:$A,0)):INDEX('Feuille 1'!$D:$D,MATCH(A381,'Feuille 1'!$A:$A,0))),"")</f>
        <v/>
      </c>
      <c r="L381" s="16" t="str">
        <f>IF(D381&lt;&gt;"",MIN(INDEX('Feuille 1'!$E:$E,MATCH(A381+23/24,'Feuille 1'!$A:$A,0)):INDEX('Feuille 1'!$E:$E,MATCH(A381,'Feuille 1'!$A:$A,0))),"")</f>
        <v/>
      </c>
      <c r="M381" s="17" t="str">
        <f t="shared" si="49"/>
        <v/>
      </c>
      <c r="N381" s="17" t="str">
        <f t="shared" si="50"/>
        <v/>
      </c>
      <c r="O381" s="17" t="str">
        <f t="shared" si="51"/>
        <v/>
      </c>
      <c r="P381" s="16" t="str">
        <f t="shared" si="52"/>
        <v/>
      </c>
      <c r="R381" s="7" t="str">
        <f t="shared" si="53"/>
        <v/>
      </c>
      <c r="T381"/>
    </row>
    <row r="382" spans="1:20" x14ac:dyDescent="0.3">
      <c r="A382" s="8">
        <f>DATEVALUE(MID(B382,1,10))+(IF(RIGHT(B382,2)="PM",12,0)+MID(B382,12,2))/24</f>
        <v>43888.916666666664</v>
      </c>
      <c r="B382" s="3" t="s">
        <v>550</v>
      </c>
      <c r="C382" s="3">
        <v>8761.24</v>
      </c>
      <c r="D382" s="16"/>
      <c r="E382" s="16" t="str">
        <f>IF(D382&lt;&gt;"",VLOOKUP(A382,'Feuille 1'!$A:$H,3,0),"")</f>
        <v/>
      </c>
      <c r="F382" s="16" t="str">
        <f>IF(D382&lt;&gt;"",VLOOKUP(A382+1,'Feuille 1'!$A:$H,3,0),"")</f>
        <v/>
      </c>
      <c r="G382" s="17" t="str">
        <f t="shared" si="45"/>
        <v/>
      </c>
      <c r="H382" s="16" t="str">
        <f t="shared" si="46"/>
        <v/>
      </c>
      <c r="I382" s="16" t="str">
        <f t="shared" si="47"/>
        <v/>
      </c>
      <c r="J382" s="16" t="str">
        <f t="shared" si="48"/>
        <v/>
      </c>
      <c r="K382" s="16" t="str">
        <f>IF(D382&lt;&gt;"",MAX(INDEX('Feuille 1'!$D:$D,MATCH(A382+23/24,'Feuille 1'!$A:$A,0)):INDEX('Feuille 1'!$D:$D,MATCH(A382,'Feuille 1'!$A:$A,0))),"")</f>
        <v/>
      </c>
      <c r="L382" s="16" t="str">
        <f>IF(D382&lt;&gt;"",MIN(INDEX('Feuille 1'!$E:$E,MATCH(A382+23/24,'Feuille 1'!$A:$A,0)):INDEX('Feuille 1'!$E:$E,MATCH(A382,'Feuille 1'!$A:$A,0))),"")</f>
        <v/>
      </c>
      <c r="M382" s="17" t="str">
        <f t="shared" si="49"/>
        <v/>
      </c>
      <c r="N382" s="17" t="str">
        <f t="shared" si="50"/>
        <v/>
      </c>
      <c r="O382" s="17" t="str">
        <f t="shared" si="51"/>
        <v/>
      </c>
      <c r="P382" s="16" t="str">
        <f t="shared" si="52"/>
        <v/>
      </c>
      <c r="R382" s="7" t="str">
        <f t="shared" si="53"/>
        <v/>
      </c>
      <c r="T382"/>
    </row>
    <row r="383" spans="1:20" x14ac:dyDescent="0.3">
      <c r="A383" s="8">
        <f>DATEVALUE(MID(B383,1,10))+(IF(RIGHT(B383,2)="PM",12,0)+MID(B383,12,2))/24</f>
        <v>43888.875</v>
      </c>
      <c r="B383" s="3" t="s">
        <v>551</v>
      </c>
      <c r="C383" s="3">
        <v>8883.7099999999991</v>
      </c>
      <c r="D383" s="16"/>
      <c r="E383" s="16" t="str">
        <f>IF(D383&lt;&gt;"",VLOOKUP(A383,'Feuille 1'!$A:$H,3,0),"")</f>
        <v/>
      </c>
      <c r="F383" s="16" t="str">
        <f>IF(D383&lt;&gt;"",VLOOKUP(A383+1,'Feuille 1'!$A:$H,3,0),"")</f>
        <v/>
      </c>
      <c r="G383" s="17" t="str">
        <f t="shared" si="45"/>
        <v/>
      </c>
      <c r="H383" s="16" t="str">
        <f t="shared" si="46"/>
        <v/>
      </c>
      <c r="I383" s="16" t="str">
        <f t="shared" si="47"/>
        <v/>
      </c>
      <c r="J383" s="16" t="str">
        <f t="shared" si="48"/>
        <v/>
      </c>
      <c r="K383" s="16" t="str">
        <f>IF(D383&lt;&gt;"",MAX(INDEX('Feuille 1'!$D:$D,MATCH(A383+23/24,'Feuille 1'!$A:$A,0)):INDEX('Feuille 1'!$D:$D,MATCH(A383,'Feuille 1'!$A:$A,0))),"")</f>
        <v/>
      </c>
      <c r="L383" s="16" t="str">
        <f>IF(D383&lt;&gt;"",MIN(INDEX('Feuille 1'!$E:$E,MATCH(A383+23/24,'Feuille 1'!$A:$A,0)):INDEX('Feuille 1'!$E:$E,MATCH(A383,'Feuille 1'!$A:$A,0))),"")</f>
        <v/>
      </c>
      <c r="M383" s="17" t="str">
        <f t="shared" si="49"/>
        <v/>
      </c>
      <c r="N383" s="17" t="str">
        <f t="shared" si="50"/>
        <v/>
      </c>
      <c r="O383" s="17" t="str">
        <f t="shared" si="51"/>
        <v/>
      </c>
      <c r="P383" s="16" t="str">
        <f t="shared" si="52"/>
        <v/>
      </c>
      <c r="R383" s="7" t="str">
        <f t="shared" si="53"/>
        <v/>
      </c>
      <c r="T383"/>
    </row>
    <row r="384" spans="1:20" x14ac:dyDescent="0.3">
      <c r="A384" s="8">
        <f>DATEVALUE(MID(B384,1,10))+(IF(RIGHT(B384,2)="PM",12,0)+MID(B384,12,2))/24</f>
        <v>43888.833333333336</v>
      </c>
      <c r="B384" s="3" t="s">
        <v>552</v>
      </c>
      <c r="C384" s="3">
        <v>8915.34</v>
      </c>
      <c r="D384" s="16"/>
      <c r="E384" s="16" t="str">
        <f>IF(D384&lt;&gt;"",VLOOKUP(A384,'Feuille 1'!$A:$H,3,0),"")</f>
        <v/>
      </c>
      <c r="F384" s="16" t="str">
        <f>IF(D384&lt;&gt;"",VLOOKUP(A384+1,'Feuille 1'!$A:$H,3,0),"")</f>
        <v/>
      </c>
      <c r="G384" s="17" t="str">
        <f t="shared" si="45"/>
        <v/>
      </c>
      <c r="H384" s="16" t="str">
        <f t="shared" si="46"/>
        <v/>
      </c>
      <c r="I384" s="16" t="str">
        <f t="shared" si="47"/>
        <v/>
      </c>
      <c r="J384" s="16" t="str">
        <f t="shared" si="48"/>
        <v/>
      </c>
      <c r="K384" s="16" t="str">
        <f>IF(D384&lt;&gt;"",MAX(INDEX('Feuille 1'!$D:$D,MATCH(A384+23/24,'Feuille 1'!$A:$A,0)):INDEX('Feuille 1'!$D:$D,MATCH(A384,'Feuille 1'!$A:$A,0))),"")</f>
        <v/>
      </c>
      <c r="L384" s="16" t="str">
        <f>IF(D384&lt;&gt;"",MIN(INDEX('Feuille 1'!$E:$E,MATCH(A384+23/24,'Feuille 1'!$A:$A,0)):INDEX('Feuille 1'!$E:$E,MATCH(A384,'Feuille 1'!$A:$A,0))),"")</f>
        <v/>
      </c>
      <c r="M384" s="17" t="str">
        <f t="shared" si="49"/>
        <v/>
      </c>
      <c r="N384" s="17" t="str">
        <f t="shared" si="50"/>
        <v/>
      </c>
      <c r="O384" s="17" t="str">
        <f t="shared" si="51"/>
        <v/>
      </c>
      <c r="P384" s="16" t="str">
        <f t="shared" si="52"/>
        <v/>
      </c>
      <c r="R384" s="7" t="str">
        <f t="shared" si="53"/>
        <v/>
      </c>
      <c r="T384"/>
    </row>
    <row r="385" spans="1:20" x14ac:dyDescent="0.3">
      <c r="A385" s="8">
        <f>DATEVALUE(MID(B385,1,10))+(IF(RIGHT(B385,2)="PM",12,0)+MID(B385,12,2))/24</f>
        <v>43888.791666666664</v>
      </c>
      <c r="B385" s="3" t="s">
        <v>553</v>
      </c>
      <c r="C385" s="3">
        <v>8888.43</v>
      </c>
      <c r="D385" s="16"/>
      <c r="E385" s="16" t="str">
        <f>IF(D385&lt;&gt;"",VLOOKUP(A385,'Feuille 1'!$A:$H,3,0),"")</f>
        <v/>
      </c>
      <c r="F385" s="16" t="str">
        <f>IF(D385&lt;&gt;"",VLOOKUP(A385+1,'Feuille 1'!$A:$H,3,0),"")</f>
        <v/>
      </c>
      <c r="G385" s="17" t="str">
        <f t="shared" si="45"/>
        <v/>
      </c>
      <c r="H385" s="16" t="str">
        <f t="shared" si="46"/>
        <v/>
      </c>
      <c r="I385" s="16" t="str">
        <f t="shared" si="47"/>
        <v/>
      </c>
      <c r="J385" s="16" t="str">
        <f t="shared" si="48"/>
        <v/>
      </c>
      <c r="K385" s="16" t="str">
        <f>IF(D385&lt;&gt;"",MAX(INDEX('Feuille 1'!$D:$D,MATCH(A385+23/24,'Feuille 1'!$A:$A,0)):INDEX('Feuille 1'!$D:$D,MATCH(A385,'Feuille 1'!$A:$A,0))),"")</f>
        <v/>
      </c>
      <c r="L385" s="16" t="str">
        <f>IF(D385&lt;&gt;"",MIN(INDEX('Feuille 1'!$E:$E,MATCH(A385+23/24,'Feuille 1'!$A:$A,0)):INDEX('Feuille 1'!$E:$E,MATCH(A385,'Feuille 1'!$A:$A,0))),"")</f>
        <v/>
      </c>
      <c r="M385" s="17" t="str">
        <f t="shared" si="49"/>
        <v/>
      </c>
      <c r="N385" s="17" t="str">
        <f t="shared" si="50"/>
        <v/>
      </c>
      <c r="O385" s="17" t="str">
        <f t="shared" si="51"/>
        <v/>
      </c>
      <c r="P385" s="16" t="str">
        <f t="shared" si="52"/>
        <v/>
      </c>
      <c r="R385" s="7" t="str">
        <f t="shared" si="53"/>
        <v/>
      </c>
      <c r="T385"/>
    </row>
    <row r="386" spans="1:20" x14ac:dyDescent="0.3">
      <c r="A386" s="8">
        <f>DATEVALUE(MID(B386,1,10))+(IF(RIGHT(B386,2)="PM",12,0)+MID(B386,12,2))/24</f>
        <v>43888.75</v>
      </c>
      <c r="B386" s="3" t="s">
        <v>554</v>
      </c>
      <c r="C386" s="3">
        <v>8912.32</v>
      </c>
      <c r="D386" s="16"/>
      <c r="E386" s="16" t="str">
        <f>IF(D386&lt;&gt;"",VLOOKUP(A386,'Feuille 1'!$A:$H,3,0),"")</f>
        <v/>
      </c>
      <c r="F386" s="16" t="str">
        <f>IF(D386&lt;&gt;"",VLOOKUP(A386+1,'Feuille 1'!$A:$H,3,0),"")</f>
        <v/>
      </c>
      <c r="G386" s="17" t="str">
        <f t="shared" si="45"/>
        <v/>
      </c>
      <c r="H386" s="16" t="str">
        <f t="shared" si="46"/>
        <v/>
      </c>
      <c r="I386" s="16" t="str">
        <f t="shared" si="47"/>
        <v/>
      </c>
      <c r="J386" s="16" t="str">
        <f t="shared" si="48"/>
        <v/>
      </c>
      <c r="K386" s="16" t="str">
        <f>IF(D386&lt;&gt;"",MAX(INDEX('Feuille 1'!$D:$D,MATCH(A386+23/24,'Feuille 1'!$A:$A,0)):INDEX('Feuille 1'!$D:$D,MATCH(A386,'Feuille 1'!$A:$A,0))),"")</f>
        <v/>
      </c>
      <c r="L386" s="16" t="str">
        <f>IF(D386&lt;&gt;"",MIN(INDEX('Feuille 1'!$E:$E,MATCH(A386+23/24,'Feuille 1'!$A:$A,0)):INDEX('Feuille 1'!$E:$E,MATCH(A386,'Feuille 1'!$A:$A,0))),"")</f>
        <v/>
      </c>
      <c r="M386" s="17" t="str">
        <f t="shared" si="49"/>
        <v/>
      </c>
      <c r="N386" s="17" t="str">
        <f t="shared" si="50"/>
        <v/>
      </c>
      <c r="O386" s="17" t="str">
        <f t="shared" si="51"/>
        <v/>
      </c>
      <c r="P386" s="16" t="str">
        <f t="shared" si="52"/>
        <v/>
      </c>
      <c r="R386" s="7" t="str">
        <f t="shared" si="53"/>
        <v/>
      </c>
      <c r="T386"/>
    </row>
    <row r="387" spans="1:20" x14ac:dyDescent="0.3">
      <c r="A387" s="8">
        <f>DATEVALUE(MID(B387,1,10))+(IF(RIGHT(B387,2)="PM",12,0)+MID(B387,12,2))/24</f>
        <v>43888.708333333336</v>
      </c>
      <c r="B387" s="3" t="s">
        <v>555</v>
      </c>
      <c r="C387" s="3">
        <v>8931.23</v>
      </c>
      <c r="D387" s="16"/>
      <c r="E387" s="16" t="str">
        <f>IF(D387&lt;&gt;"",VLOOKUP(A387,'Feuille 1'!$A:$H,3,0),"")</f>
        <v/>
      </c>
      <c r="F387" s="16" t="str">
        <f>IF(D387&lt;&gt;"",VLOOKUP(A387+1,'Feuille 1'!$A:$H,3,0),"")</f>
        <v/>
      </c>
      <c r="G387" s="17" t="str">
        <f t="shared" ref="G387:G450" si="54">IF(D387&lt;&gt;"",F387/E387-1,"")</f>
        <v/>
      </c>
      <c r="H387" s="16" t="str">
        <f t="shared" ref="H387:H450" si="55">IF(D387&lt;&gt;"",IF(G387&gt;0%,"BULLISH","BEARISH"),"")</f>
        <v/>
      </c>
      <c r="I387" s="16" t="str">
        <f t="shared" ref="I387:I450" si="56">IF(D387&lt;&gt;"",IF(D387&gt;50,"BULLISH","BEARISH"),"")</f>
        <v/>
      </c>
      <c r="J387" s="16" t="str">
        <f t="shared" ref="J387:J450" si="57">IF(D387&lt;&gt;"",IF(D387&lt;&gt;"",I387=H387),"")</f>
        <v/>
      </c>
      <c r="K387" s="16" t="str">
        <f>IF(D387&lt;&gt;"",MAX(INDEX('Feuille 1'!$D:$D,MATCH(A387+23/24,'Feuille 1'!$A:$A,0)):INDEX('Feuille 1'!$D:$D,MATCH(A387,'Feuille 1'!$A:$A,0))),"")</f>
        <v/>
      </c>
      <c r="L387" s="16" t="str">
        <f>IF(D387&lt;&gt;"",MIN(INDEX('Feuille 1'!$E:$E,MATCH(A387+23/24,'Feuille 1'!$A:$A,0)):INDEX('Feuille 1'!$E:$E,MATCH(A387,'Feuille 1'!$A:$A,0))),"")</f>
        <v/>
      </c>
      <c r="M387" s="17" t="str">
        <f t="shared" ref="M387:M450" si="58">IF(D387&lt;&gt;"",K387/E387-1,"")</f>
        <v/>
      </c>
      <c r="N387" s="17" t="str">
        <f t="shared" ref="N387:N450" si="59">IF(D387&lt;&gt;"",L387/E387-1,"")</f>
        <v/>
      </c>
      <c r="O387" s="17" t="str">
        <f t="shared" ref="O387:O450" si="60">IF(D387&lt;&gt;"",IF(I387="BEARISH",N387,M387),"")</f>
        <v/>
      </c>
      <c r="P387" s="16" t="str">
        <f t="shared" ref="P387:P450" si="61">IF(D387&lt;&gt;"",IF(OR(O387&gt;=1%,O387&lt;=-1%),"YES","NO"),"")</f>
        <v/>
      </c>
      <c r="R387" s="7" t="str">
        <f t="shared" ref="R387:R450" si="62">IF(D387&lt;&gt;"",Q387/E387-1,"")</f>
        <v/>
      </c>
      <c r="T387"/>
    </row>
    <row r="388" spans="1:20" x14ac:dyDescent="0.3">
      <c r="A388" s="8">
        <f>DATEVALUE(MID(B388,1,10))+(IF(RIGHT(B388,2)="PM",12,0)+MID(B388,12,2))/24</f>
        <v>43888.666666666664</v>
      </c>
      <c r="B388" s="3" t="s">
        <v>556</v>
      </c>
      <c r="C388" s="3">
        <v>8847.16</v>
      </c>
      <c r="D388" s="16"/>
      <c r="E388" s="16" t="str">
        <f>IF(D388&lt;&gt;"",VLOOKUP(A388,'Feuille 1'!$A:$H,3,0),"")</f>
        <v/>
      </c>
      <c r="F388" s="16" t="str">
        <f>IF(D388&lt;&gt;"",VLOOKUP(A388+1,'Feuille 1'!$A:$H,3,0),"")</f>
        <v/>
      </c>
      <c r="G388" s="17" t="str">
        <f t="shared" si="54"/>
        <v/>
      </c>
      <c r="H388" s="16" t="str">
        <f t="shared" si="55"/>
        <v/>
      </c>
      <c r="I388" s="16" t="str">
        <f t="shared" si="56"/>
        <v/>
      </c>
      <c r="J388" s="16" t="str">
        <f t="shared" si="57"/>
        <v/>
      </c>
      <c r="K388" s="16" t="str">
        <f>IF(D388&lt;&gt;"",MAX(INDEX('Feuille 1'!$D:$D,MATCH(A388+23/24,'Feuille 1'!$A:$A,0)):INDEX('Feuille 1'!$D:$D,MATCH(A388,'Feuille 1'!$A:$A,0))),"")</f>
        <v/>
      </c>
      <c r="L388" s="16" t="str">
        <f>IF(D388&lt;&gt;"",MIN(INDEX('Feuille 1'!$E:$E,MATCH(A388+23/24,'Feuille 1'!$A:$A,0)):INDEX('Feuille 1'!$E:$E,MATCH(A388,'Feuille 1'!$A:$A,0))),"")</f>
        <v/>
      </c>
      <c r="M388" s="17" t="str">
        <f t="shared" si="58"/>
        <v/>
      </c>
      <c r="N388" s="17" t="str">
        <f t="shared" si="59"/>
        <v/>
      </c>
      <c r="O388" s="17" t="str">
        <f t="shared" si="60"/>
        <v/>
      </c>
      <c r="P388" s="16" t="str">
        <f t="shared" si="61"/>
        <v/>
      </c>
      <c r="R388" s="7" t="str">
        <f t="shared" si="62"/>
        <v/>
      </c>
      <c r="T388"/>
    </row>
    <row r="389" spans="1:20" x14ac:dyDescent="0.3">
      <c r="A389" s="8">
        <f>DATEVALUE(MID(B389,1,10))+(IF(RIGHT(B389,2)="PM",12,0)+MID(B389,12,2))/24</f>
        <v>43888.625</v>
      </c>
      <c r="B389" s="3" t="s">
        <v>557</v>
      </c>
      <c r="C389" s="3">
        <v>8856.34</v>
      </c>
      <c r="D389" s="16"/>
      <c r="E389" s="16" t="str">
        <f>IF(D389&lt;&gt;"",VLOOKUP(A389,'Feuille 1'!$A:$H,3,0),"")</f>
        <v/>
      </c>
      <c r="F389" s="16" t="str">
        <f>IF(D389&lt;&gt;"",VLOOKUP(A389+1,'Feuille 1'!$A:$H,3,0),"")</f>
        <v/>
      </c>
      <c r="G389" s="17" t="str">
        <f t="shared" si="54"/>
        <v/>
      </c>
      <c r="H389" s="16" t="str">
        <f t="shared" si="55"/>
        <v/>
      </c>
      <c r="I389" s="16" t="str">
        <f t="shared" si="56"/>
        <v/>
      </c>
      <c r="J389" s="16" t="str">
        <f t="shared" si="57"/>
        <v/>
      </c>
      <c r="K389" s="16" t="str">
        <f>IF(D389&lt;&gt;"",MAX(INDEX('Feuille 1'!$D:$D,MATCH(A389+23/24,'Feuille 1'!$A:$A,0)):INDEX('Feuille 1'!$D:$D,MATCH(A389,'Feuille 1'!$A:$A,0))),"")</f>
        <v/>
      </c>
      <c r="L389" s="16" t="str">
        <f>IF(D389&lt;&gt;"",MIN(INDEX('Feuille 1'!$E:$E,MATCH(A389+23/24,'Feuille 1'!$A:$A,0)):INDEX('Feuille 1'!$E:$E,MATCH(A389,'Feuille 1'!$A:$A,0))),"")</f>
        <v/>
      </c>
      <c r="M389" s="17" t="str">
        <f t="shared" si="58"/>
        <v/>
      </c>
      <c r="N389" s="17" t="str">
        <f t="shared" si="59"/>
        <v/>
      </c>
      <c r="O389" s="17" t="str">
        <f t="shared" si="60"/>
        <v/>
      </c>
      <c r="P389" s="16" t="str">
        <f t="shared" si="61"/>
        <v/>
      </c>
      <c r="R389" s="7" t="str">
        <f t="shared" si="62"/>
        <v/>
      </c>
      <c r="T389"/>
    </row>
    <row r="390" spans="1:20" x14ac:dyDescent="0.3">
      <c r="A390" s="8">
        <f>DATEVALUE(MID(B390,1,10))+(IF(RIGHT(B390,2)="PM",12,0)+MID(B390,12,2))/24</f>
        <v>43888.583333333336</v>
      </c>
      <c r="B390" s="3" t="s">
        <v>558</v>
      </c>
      <c r="C390" s="3">
        <v>8821.59</v>
      </c>
      <c r="D390" s="16"/>
      <c r="E390" s="16" t="str">
        <f>IF(D390&lt;&gt;"",VLOOKUP(A390,'Feuille 1'!$A:$H,3,0),"")</f>
        <v/>
      </c>
      <c r="F390" s="16" t="str">
        <f>IF(D390&lt;&gt;"",VLOOKUP(A390+1,'Feuille 1'!$A:$H,3,0),"")</f>
        <v/>
      </c>
      <c r="G390" s="17" t="str">
        <f t="shared" si="54"/>
        <v/>
      </c>
      <c r="H390" s="16" t="str">
        <f t="shared" si="55"/>
        <v/>
      </c>
      <c r="I390" s="16" t="str">
        <f t="shared" si="56"/>
        <v/>
      </c>
      <c r="J390" s="16" t="str">
        <f t="shared" si="57"/>
        <v/>
      </c>
      <c r="K390" s="16" t="str">
        <f>IF(D390&lt;&gt;"",MAX(INDEX('Feuille 1'!$D:$D,MATCH(A390+23/24,'Feuille 1'!$A:$A,0)):INDEX('Feuille 1'!$D:$D,MATCH(A390,'Feuille 1'!$A:$A,0))),"")</f>
        <v/>
      </c>
      <c r="L390" s="16" t="str">
        <f>IF(D390&lt;&gt;"",MIN(INDEX('Feuille 1'!$E:$E,MATCH(A390+23/24,'Feuille 1'!$A:$A,0)):INDEX('Feuille 1'!$E:$E,MATCH(A390,'Feuille 1'!$A:$A,0))),"")</f>
        <v/>
      </c>
      <c r="M390" s="17" t="str">
        <f t="shared" si="58"/>
        <v/>
      </c>
      <c r="N390" s="17" t="str">
        <f t="shared" si="59"/>
        <v/>
      </c>
      <c r="O390" s="17" t="str">
        <f t="shared" si="60"/>
        <v/>
      </c>
      <c r="P390" s="16" t="str">
        <f t="shared" si="61"/>
        <v/>
      </c>
      <c r="R390" s="7" t="str">
        <f t="shared" si="62"/>
        <v/>
      </c>
      <c r="T390"/>
    </row>
    <row r="391" spans="1:20" x14ac:dyDescent="0.3">
      <c r="A391" s="8">
        <f>DATEVALUE(MID(B391,1,10))+(IF(RIGHT(B391,2)="PM",12,0)+MID(B391,12,2))/24</f>
        <v>43888.541666666664</v>
      </c>
      <c r="B391" s="3" t="s">
        <v>559</v>
      </c>
      <c r="C391" s="3">
        <v>8785.73</v>
      </c>
      <c r="D391" s="16"/>
      <c r="E391" s="16" t="str">
        <f>IF(D391&lt;&gt;"",VLOOKUP(A391,'Feuille 1'!$A:$H,3,0),"")</f>
        <v/>
      </c>
      <c r="F391" s="16" t="str">
        <f>IF(D391&lt;&gt;"",VLOOKUP(A391+1,'Feuille 1'!$A:$H,3,0),"")</f>
        <v/>
      </c>
      <c r="G391" s="17" t="str">
        <f t="shared" si="54"/>
        <v/>
      </c>
      <c r="H391" s="16" t="str">
        <f t="shared" si="55"/>
        <v/>
      </c>
      <c r="I391" s="16" t="str">
        <f t="shared" si="56"/>
        <v/>
      </c>
      <c r="J391" s="16" t="str">
        <f t="shared" si="57"/>
        <v/>
      </c>
      <c r="K391" s="16" t="str">
        <f>IF(D391&lt;&gt;"",MAX(INDEX('Feuille 1'!$D:$D,MATCH(A391+23/24,'Feuille 1'!$A:$A,0)):INDEX('Feuille 1'!$D:$D,MATCH(A391,'Feuille 1'!$A:$A,0))),"")</f>
        <v/>
      </c>
      <c r="L391" s="16" t="str">
        <f>IF(D391&lt;&gt;"",MIN(INDEX('Feuille 1'!$E:$E,MATCH(A391+23/24,'Feuille 1'!$A:$A,0)):INDEX('Feuille 1'!$E:$E,MATCH(A391,'Feuille 1'!$A:$A,0))),"")</f>
        <v/>
      </c>
      <c r="M391" s="17" t="str">
        <f t="shared" si="58"/>
        <v/>
      </c>
      <c r="N391" s="17" t="str">
        <f t="shared" si="59"/>
        <v/>
      </c>
      <c r="O391" s="17" t="str">
        <f t="shared" si="60"/>
        <v/>
      </c>
      <c r="P391" s="16" t="str">
        <f t="shared" si="61"/>
        <v/>
      </c>
      <c r="R391" s="7" t="str">
        <f t="shared" si="62"/>
        <v/>
      </c>
      <c r="T391"/>
    </row>
    <row r="392" spans="1:20" x14ac:dyDescent="0.3">
      <c r="A392" s="8">
        <f>DATEVALUE(MID(B392,1,10))+(IF(RIGHT(B392,2)="PM",12,0)+MID(B392,12,2))/24</f>
        <v>43889</v>
      </c>
      <c r="B392" s="3" t="s">
        <v>560</v>
      </c>
      <c r="C392" s="3">
        <v>8804.36</v>
      </c>
      <c r="D392" s="16"/>
      <c r="E392" s="16" t="str">
        <f>IF(D392&lt;&gt;"",VLOOKUP(A392,'Feuille 1'!$A:$H,3,0),"")</f>
        <v/>
      </c>
      <c r="F392" s="16" t="str">
        <f>IF(D392&lt;&gt;"",VLOOKUP(A392+1,'Feuille 1'!$A:$H,3,0),"")</f>
        <v/>
      </c>
      <c r="G392" s="17" t="str">
        <f t="shared" si="54"/>
        <v/>
      </c>
      <c r="H392" s="16" t="str">
        <f t="shared" si="55"/>
        <v/>
      </c>
      <c r="I392" s="16" t="str">
        <f t="shared" si="56"/>
        <v/>
      </c>
      <c r="J392" s="16" t="str">
        <f t="shared" si="57"/>
        <v/>
      </c>
      <c r="K392" s="16" t="str">
        <f>IF(D392&lt;&gt;"",MAX(INDEX('Feuille 1'!$D:$D,MATCH(A392+23/24,'Feuille 1'!$A:$A,0)):INDEX('Feuille 1'!$D:$D,MATCH(A392,'Feuille 1'!$A:$A,0))),"")</f>
        <v/>
      </c>
      <c r="L392" s="16" t="str">
        <f>IF(D392&lt;&gt;"",MIN(INDEX('Feuille 1'!$E:$E,MATCH(A392+23/24,'Feuille 1'!$A:$A,0)):INDEX('Feuille 1'!$E:$E,MATCH(A392,'Feuille 1'!$A:$A,0))),"")</f>
        <v/>
      </c>
      <c r="M392" s="17" t="str">
        <f t="shared" si="58"/>
        <v/>
      </c>
      <c r="N392" s="17" t="str">
        <f t="shared" si="59"/>
        <v/>
      </c>
      <c r="O392" s="17" t="str">
        <f t="shared" si="60"/>
        <v/>
      </c>
      <c r="P392" s="16" t="str">
        <f t="shared" si="61"/>
        <v/>
      </c>
      <c r="R392" s="7" t="str">
        <f t="shared" si="62"/>
        <v/>
      </c>
      <c r="T392"/>
    </row>
    <row r="393" spans="1:20" x14ac:dyDescent="0.3">
      <c r="A393" s="8">
        <f>DATEVALUE(MID(B393,1,10))+(IF(RIGHT(B393,2)="PM",12,0)+MID(B393,12,2))/24</f>
        <v>43888.458333333336</v>
      </c>
      <c r="B393" s="3" t="s">
        <v>561</v>
      </c>
      <c r="C393" s="3">
        <v>8819.49</v>
      </c>
      <c r="D393" s="16"/>
      <c r="E393" s="16" t="str">
        <f>IF(D393&lt;&gt;"",VLOOKUP(A393,'Feuille 1'!$A:$H,3,0),"")</f>
        <v/>
      </c>
      <c r="F393" s="16" t="str">
        <f>IF(D393&lt;&gt;"",VLOOKUP(A393+1,'Feuille 1'!$A:$H,3,0),"")</f>
        <v/>
      </c>
      <c r="G393" s="17" t="str">
        <f t="shared" si="54"/>
        <v/>
      </c>
      <c r="H393" s="16" t="str">
        <f t="shared" si="55"/>
        <v/>
      </c>
      <c r="I393" s="16" t="str">
        <f t="shared" si="56"/>
        <v/>
      </c>
      <c r="J393" s="16" t="str">
        <f t="shared" si="57"/>
        <v/>
      </c>
      <c r="K393" s="16" t="str">
        <f>IF(D393&lt;&gt;"",MAX(INDEX('Feuille 1'!$D:$D,MATCH(A393+23/24,'Feuille 1'!$A:$A,0)):INDEX('Feuille 1'!$D:$D,MATCH(A393,'Feuille 1'!$A:$A,0))),"")</f>
        <v/>
      </c>
      <c r="L393" s="16" t="str">
        <f>IF(D393&lt;&gt;"",MIN(INDEX('Feuille 1'!$E:$E,MATCH(A393+23/24,'Feuille 1'!$A:$A,0)):INDEX('Feuille 1'!$E:$E,MATCH(A393,'Feuille 1'!$A:$A,0))),"")</f>
        <v/>
      </c>
      <c r="M393" s="17" t="str">
        <f t="shared" si="58"/>
        <v/>
      </c>
      <c r="N393" s="17" t="str">
        <f t="shared" si="59"/>
        <v/>
      </c>
      <c r="O393" s="17" t="str">
        <f t="shared" si="60"/>
        <v/>
      </c>
      <c r="P393" s="16" t="str">
        <f t="shared" si="61"/>
        <v/>
      </c>
      <c r="R393" s="7" t="str">
        <f t="shared" si="62"/>
        <v/>
      </c>
      <c r="T393"/>
    </row>
    <row r="394" spans="1:20" x14ac:dyDescent="0.3">
      <c r="A394" s="8">
        <f>DATEVALUE(MID(B394,1,10))+(IF(RIGHT(B394,2)="PM",12,0)+MID(B394,12,2))/24</f>
        <v>43888.416666666664</v>
      </c>
      <c r="B394" s="3" t="s">
        <v>562</v>
      </c>
      <c r="C394" s="3">
        <v>8750.6</v>
      </c>
      <c r="D394" s="16"/>
      <c r="E394" s="16" t="str">
        <f>IF(D394&lt;&gt;"",VLOOKUP(A394,'Feuille 1'!$A:$H,3,0),"")</f>
        <v/>
      </c>
      <c r="F394" s="16" t="str">
        <f>IF(D394&lt;&gt;"",VLOOKUP(A394+1,'Feuille 1'!$A:$H,3,0),"")</f>
        <v/>
      </c>
      <c r="G394" s="17" t="str">
        <f t="shared" si="54"/>
        <v/>
      </c>
      <c r="H394" s="16" t="str">
        <f t="shared" si="55"/>
        <v/>
      </c>
      <c r="I394" s="16" t="str">
        <f t="shared" si="56"/>
        <v/>
      </c>
      <c r="J394" s="16" t="str">
        <f t="shared" si="57"/>
        <v/>
      </c>
      <c r="K394" s="16" t="str">
        <f>IF(D394&lt;&gt;"",MAX(INDEX('Feuille 1'!$D:$D,MATCH(A394+23/24,'Feuille 1'!$A:$A,0)):INDEX('Feuille 1'!$D:$D,MATCH(A394,'Feuille 1'!$A:$A,0))),"")</f>
        <v/>
      </c>
      <c r="L394" s="16" t="str">
        <f>IF(D394&lt;&gt;"",MIN(INDEX('Feuille 1'!$E:$E,MATCH(A394+23/24,'Feuille 1'!$A:$A,0)):INDEX('Feuille 1'!$E:$E,MATCH(A394,'Feuille 1'!$A:$A,0))),"")</f>
        <v/>
      </c>
      <c r="M394" s="17" t="str">
        <f t="shared" si="58"/>
        <v/>
      </c>
      <c r="N394" s="17" t="str">
        <f t="shared" si="59"/>
        <v/>
      </c>
      <c r="O394" s="17" t="str">
        <f t="shared" si="60"/>
        <v/>
      </c>
      <c r="P394" s="16" t="str">
        <f t="shared" si="61"/>
        <v/>
      </c>
      <c r="R394" s="7" t="str">
        <f t="shared" si="62"/>
        <v/>
      </c>
      <c r="T394"/>
    </row>
    <row r="395" spans="1:20" x14ac:dyDescent="0.3">
      <c r="A395" s="8">
        <f>DATEVALUE(MID(B395,1,10))+(IF(RIGHT(B395,2)="PM",12,0)+MID(B395,12,2))/24</f>
        <v>43888.375</v>
      </c>
      <c r="B395" s="3" t="s">
        <v>563</v>
      </c>
      <c r="C395" s="3">
        <v>8789.1200000000008</v>
      </c>
      <c r="D395" s="16"/>
      <c r="E395" s="16" t="str">
        <f>IF(D395&lt;&gt;"",VLOOKUP(A395,'Feuille 1'!$A:$H,3,0),"")</f>
        <v/>
      </c>
      <c r="F395" s="16" t="str">
        <f>IF(D395&lt;&gt;"",VLOOKUP(A395+1,'Feuille 1'!$A:$H,3,0),"")</f>
        <v/>
      </c>
      <c r="G395" s="17" t="str">
        <f t="shared" si="54"/>
        <v/>
      </c>
      <c r="H395" s="16" t="str">
        <f t="shared" si="55"/>
        <v/>
      </c>
      <c r="I395" s="16" t="str">
        <f t="shared" si="56"/>
        <v/>
      </c>
      <c r="J395" s="16" t="str">
        <f t="shared" si="57"/>
        <v/>
      </c>
      <c r="K395" s="16" t="str">
        <f>IF(D395&lt;&gt;"",MAX(INDEX('Feuille 1'!$D:$D,MATCH(A395+23/24,'Feuille 1'!$A:$A,0)):INDEX('Feuille 1'!$D:$D,MATCH(A395,'Feuille 1'!$A:$A,0))),"")</f>
        <v/>
      </c>
      <c r="L395" s="16" t="str">
        <f>IF(D395&lt;&gt;"",MIN(INDEX('Feuille 1'!$E:$E,MATCH(A395+23/24,'Feuille 1'!$A:$A,0)):INDEX('Feuille 1'!$E:$E,MATCH(A395,'Feuille 1'!$A:$A,0))),"")</f>
        <v/>
      </c>
      <c r="M395" s="17" t="str">
        <f t="shared" si="58"/>
        <v/>
      </c>
      <c r="N395" s="17" t="str">
        <f t="shared" si="59"/>
        <v/>
      </c>
      <c r="O395" s="17" t="str">
        <f t="shared" si="60"/>
        <v/>
      </c>
      <c r="P395" s="16" t="str">
        <f t="shared" si="61"/>
        <v/>
      </c>
      <c r="R395" s="7" t="str">
        <f t="shared" si="62"/>
        <v/>
      </c>
      <c r="T395"/>
    </row>
    <row r="396" spans="1:20" x14ac:dyDescent="0.3">
      <c r="A396" s="8">
        <f>DATEVALUE(MID(B396,1,10))+(IF(RIGHT(B396,2)="PM",12,0)+MID(B396,12,2))/24</f>
        <v>43888.333333333336</v>
      </c>
      <c r="B396" s="3" t="s">
        <v>564</v>
      </c>
      <c r="C396" s="3">
        <v>8814.0499999999993</v>
      </c>
      <c r="D396" s="16"/>
      <c r="E396" s="16" t="str">
        <f>IF(D396&lt;&gt;"",VLOOKUP(A396,'Feuille 1'!$A:$H,3,0),"")</f>
        <v/>
      </c>
      <c r="F396" s="16" t="str">
        <f>IF(D396&lt;&gt;"",VLOOKUP(A396+1,'Feuille 1'!$A:$H,3,0),"")</f>
        <v/>
      </c>
      <c r="G396" s="17" t="str">
        <f t="shared" si="54"/>
        <v/>
      </c>
      <c r="H396" s="16" t="str">
        <f t="shared" si="55"/>
        <v/>
      </c>
      <c r="I396" s="16" t="str">
        <f t="shared" si="56"/>
        <v/>
      </c>
      <c r="J396" s="16" t="str">
        <f t="shared" si="57"/>
        <v/>
      </c>
      <c r="K396" s="16" t="str">
        <f>IF(D396&lt;&gt;"",MAX(INDEX('Feuille 1'!$D:$D,MATCH(A396+23/24,'Feuille 1'!$A:$A,0)):INDEX('Feuille 1'!$D:$D,MATCH(A396,'Feuille 1'!$A:$A,0))),"")</f>
        <v/>
      </c>
      <c r="L396" s="16" t="str">
        <f>IF(D396&lt;&gt;"",MIN(INDEX('Feuille 1'!$E:$E,MATCH(A396+23/24,'Feuille 1'!$A:$A,0)):INDEX('Feuille 1'!$E:$E,MATCH(A396,'Feuille 1'!$A:$A,0))),"")</f>
        <v/>
      </c>
      <c r="M396" s="17" t="str">
        <f t="shared" si="58"/>
        <v/>
      </c>
      <c r="N396" s="17" t="str">
        <f t="shared" si="59"/>
        <v/>
      </c>
      <c r="O396" s="17" t="str">
        <f t="shared" si="60"/>
        <v/>
      </c>
      <c r="P396" s="16" t="str">
        <f t="shared" si="61"/>
        <v/>
      </c>
      <c r="R396" s="7" t="str">
        <f t="shared" si="62"/>
        <v/>
      </c>
      <c r="T396"/>
    </row>
    <row r="397" spans="1:20" x14ac:dyDescent="0.3">
      <c r="A397" s="8">
        <f>DATEVALUE(MID(B397,1,10))+(IF(RIGHT(B397,2)="PM",12,0)+MID(B397,12,2))/24</f>
        <v>43888.291666666664</v>
      </c>
      <c r="B397" s="3" t="s">
        <v>565</v>
      </c>
      <c r="C397" s="3">
        <v>8808.57</v>
      </c>
      <c r="D397" s="16"/>
      <c r="E397" s="16" t="str">
        <f>IF(D397&lt;&gt;"",VLOOKUP(A397,'Feuille 1'!$A:$H,3,0),"")</f>
        <v/>
      </c>
      <c r="F397" s="16" t="str">
        <f>IF(D397&lt;&gt;"",VLOOKUP(A397+1,'Feuille 1'!$A:$H,3,0),"")</f>
        <v/>
      </c>
      <c r="G397" s="17" t="str">
        <f t="shared" si="54"/>
        <v/>
      </c>
      <c r="H397" s="16" t="str">
        <f t="shared" si="55"/>
        <v/>
      </c>
      <c r="I397" s="16" t="str">
        <f t="shared" si="56"/>
        <v/>
      </c>
      <c r="J397" s="16" t="str">
        <f t="shared" si="57"/>
        <v/>
      </c>
      <c r="K397" s="16" t="str">
        <f>IF(D397&lt;&gt;"",MAX(INDEX('Feuille 1'!$D:$D,MATCH(A397+23/24,'Feuille 1'!$A:$A,0)):INDEX('Feuille 1'!$D:$D,MATCH(A397,'Feuille 1'!$A:$A,0))),"")</f>
        <v/>
      </c>
      <c r="L397" s="16" t="str">
        <f>IF(D397&lt;&gt;"",MIN(INDEX('Feuille 1'!$E:$E,MATCH(A397+23/24,'Feuille 1'!$A:$A,0)):INDEX('Feuille 1'!$E:$E,MATCH(A397,'Feuille 1'!$A:$A,0))),"")</f>
        <v/>
      </c>
      <c r="M397" s="17" t="str">
        <f t="shared" si="58"/>
        <v/>
      </c>
      <c r="N397" s="17" t="str">
        <f t="shared" si="59"/>
        <v/>
      </c>
      <c r="O397" s="17" t="str">
        <f t="shared" si="60"/>
        <v/>
      </c>
      <c r="P397" s="16" t="str">
        <f t="shared" si="61"/>
        <v/>
      </c>
      <c r="R397" s="7" t="str">
        <f t="shared" si="62"/>
        <v/>
      </c>
      <c r="T397"/>
    </row>
    <row r="398" spans="1:20" x14ac:dyDescent="0.3">
      <c r="A398" s="8">
        <f>DATEVALUE(MID(B398,1,10))+(IF(RIGHT(B398,2)="PM",12,0)+MID(B398,12,2))/24</f>
        <v>43888.25</v>
      </c>
      <c r="B398" s="3" t="s">
        <v>566</v>
      </c>
      <c r="C398" s="3">
        <v>8762.7000000000007</v>
      </c>
      <c r="D398" s="16"/>
      <c r="E398" s="16" t="str">
        <f>IF(D398&lt;&gt;"",VLOOKUP(A398,'Feuille 1'!$A:$H,3,0),"")</f>
        <v/>
      </c>
      <c r="F398" s="16" t="str">
        <f>IF(D398&lt;&gt;"",VLOOKUP(A398+1,'Feuille 1'!$A:$H,3,0),"")</f>
        <v/>
      </c>
      <c r="G398" s="17" t="str">
        <f t="shared" si="54"/>
        <v/>
      </c>
      <c r="H398" s="16" t="str">
        <f t="shared" si="55"/>
        <v/>
      </c>
      <c r="I398" s="16" t="str">
        <f t="shared" si="56"/>
        <v/>
      </c>
      <c r="J398" s="16" t="str">
        <f t="shared" si="57"/>
        <v/>
      </c>
      <c r="K398" s="16" t="str">
        <f>IF(D398&lt;&gt;"",MAX(INDEX('Feuille 1'!$D:$D,MATCH(A398+23/24,'Feuille 1'!$A:$A,0)):INDEX('Feuille 1'!$D:$D,MATCH(A398,'Feuille 1'!$A:$A,0))),"")</f>
        <v/>
      </c>
      <c r="L398" s="16" t="str">
        <f>IF(D398&lt;&gt;"",MIN(INDEX('Feuille 1'!$E:$E,MATCH(A398+23/24,'Feuille 1'!$A:$A,0)):INDEX('Feuille 1'!$E:$E,MATCH(A398,'Feuille 1'!$A:$A,0))),"")</f>
        <v/>
      </c>
      <c r="M398" s="17" t="str">
        <f t="shared" si="58"/>
        <v/>
      </c>
      <c r="N398" s="17" t="str">
        <f t="shared" si="59"/>
        <v/>
      </c>
      <c r="O398" s="17" t="str">
        <f t="shared" si="60"/>
        <v/>
      </c>
      <c r="P398" s="16" t="str">
        <f t="shared" si="61"/>
        <v/>
      </c>
      <c r="R398" s="7" t="str">
        <f t="shared" si="62"/>
        <v/>
      </c>
      <c r="T398"/>
    </row>
    <row r="399" spans="1:20" x14ac:dyDescent="0.3">
      <c r="A399" s="8">
        <f>DATEVALUE(MID(B399,1,10))+(IF(RIGHT(B399,2)="PM",12,0)+MID(B399,12,2))/24</f>
        <v>43888.208333333336</v>
      </c>
      <c r="B399" s="3" t="s">
        <v>567</v>
      </c>
      <c r="C399" s="3">
        <v>8710.09</v>
      </c>
      <c r="D399" s="16"/>
      <c r="E399" s="16" t="str">
        <f>IF(D399&lt;&gt;"",VLOOKUP(A399,'Feuille 1'!$A:$H,3,0),"")</f>
        <v/>
      </c>
      <c r="F399" s="16" t="str">
        <f>IF(D399&lt;&gt;"",VLOOKUP(A399+1,'Feuille 1'!$A:$H,3,0),"")</f>
        <v/>
      </c>
      <c r="G399" s="17" t="str">
        <f t="shared" si="54"/>
        <v/>
      </c>
      <c r="H399" s="16" t="str">
        <f t="shared" si="55"/>
        <v/>
      </c>
      <c r="I399" s="16" t="str">
        <f t="shared" si="56"/>
        <v/>
      </c>
      <c r="J399" s="16" t="str">
        <f t="shared" si="57"/>
        <v/>
      </c>
      <c r="K399" s="16" t="str">
        <f>IF(D399&lt;&gt;"",MAX(INDEX('Feuille 1'!$D:$D,MATCH(A399+23/24,'Feuille 1'!$A:$A,0)):INDEX('Feuille 1'!$D:$D,MATCH(A399,'Feuille 1'!$A:$A,0))),"")</f>
        <v/>
      </c>
      <c r="L399" s="16" t="str">
        <f>IF(D399&lt;&gt;"",MIN(INDEX('Feuille 1'!$E:$E,MATCH(A399+23/24,'Feuille 1'!$A:$A,0)):INDEX('Feuille 1'!$E:$E,MATCH(A399,'Feuille 1'!$A:$A,0))),"")</f>
        <v/>
      </c>
      <c r="M399" s="17" t="str">
        <f t="shared" si="58"/>
        <v/>
      </c>
      <c r="N399" s="17" t="str">
        <f t="shared" si="59"/>
        <v/>
      </c>
      <c r="O399" s="17" t="str">
        <f t="shared" si="60"/>
        <v/>
      </c>
      <c r="P399" s="16" t="str">
        <f t="shared" si="61"/>
        <v/>
      </c>
      <c r="R399" s="7" t="str">
        <f t="shared" si="62"/>
        <v/>
      </c>
      <c r="T399"/>
    </row>
    <row r="400" spans="1:20" x14ac:dyDescent="0.3">
      <c r="A400" s="8">
        <f>DATEVALUE(MID(B400,1,10))+(IF(RIGHT(B400,2)="PM",12,0)+MID(B400,12,2))/24</f>
        <v>43888.166666666664</v>
      </c>
      <c r="B400" s="3" t="s">
        <v>568</v>
      </c>
      <c r="C400" s="3">
        <v>8739.68</v>
      </c>
      <c r="D400" s="16"/>
      <c r="E400" s="16" t="str">
        <f>IF(D400&lt;&gt;"",VLOOKUP(A400,'Feuille 1'!$A:$H,3,0),"")</f>
        <v/>
      </c>
      <c r="F400" s="16" t="str">
        <f>IF(D400&lt;&gt;"",VLOOKUP(A400+1,'Feuille 1'!$A:$H,3,0),"")</f>
        <v/>
      </c>
      <c r="G400" s="17" t="str">
        <f t="shared" si="54"/>
        <v/>
      </c>
      <c r="H400" s="16" t="str">
        <f t="shared" si="55"/>
        <v/>
      </c>
      <c r="I400" s="16" t="str">
        <f t="shared" si="56"/>
        <v/>
      </c>
      <c r="J400" s="16" t="str">
        <f t="shared" si="57"/>
        <v/>
      </c>
      <c r="K400" s="16" t="str">
        <f>IF(D400&lt;&gt;"",MAX(INDEX('Feuille 1'!$D:$D,MATCH(A400+23/24,'Feuille 1'!$A:$A,0)):INDEX('Feuille 1'!$D:$D,MATCH(A400,'Feuille 1'!$A:$A,0))),"")</f>
        <v/>
      </c>
      <c r="L400" s="16" t="str">
        <f>IF(D400&lt;&gt;"",MIN(INDEX('Feuille 1'!$E:$E,MATCH(A400+23/24,'Feuille 1'!$A:$A,0)):INDEX('Feuille 1'!$E:$E,MATCH(A400,'Feuille 1'!$A:$A,0))),"")</f>
        <v/>
      </c>
      <c r="M400" s="17" t="str">
        <f t="shared" si="58"/>
        <v/>
      </c>
      <c r="N400" s="17" t="str">
        <f t="shared" si="59"/>
        <v/>
      </c>
      <c r="O400" s="17" t="str">
        <f t="shared" si="60"/>
        <v/>
      </c>
      <c r="P400" s="16" t="str">
        <f t="shared" si="61"/>
        <v/>
      </c>
      <c r="R400" s="7" t="str">
        <f t="shared" si="62"/>
        <v/>
      </c>
      <c r="T400"/>
    </row>
    <row r="401" spans="1:20" x14ac:dyDescent="0.3">
      <c r="A401" s="8">
        <f>DATEVALUE(MID(B401,1,10))+(IF(RIGHT(B401,2)="PM",12,0)+MID(B401,12,2))/24</f>
        <v>43888.125</v>
      </c>
      <c r="B401" s="3" t="s">
        <v>569</v>
      </c>
      <c r="C401" s="3">
        <v>8699.92</v>
      </c>
      <c r="D401" s="16"/>
      <c r="E401" s="16" t="str">
        <f>IF(D401&lt;&gt;"",VLOOKUP(A401,'Feuille 1'!$A:$H,3,0),"")</f>
        <v/>
      </c>
      <c r="F401" s="16" t="str">
        <f>IF(D401&lt;&gt;"",VLOOKUP(A401+1,'Feuille 1'!$A:$H,3,0),"")</f>
        <v/>
      </c>
      <c r="G401" s="17" t="str">
        <f t="shared" si="54"/>
        <v/>
      </c>
      <c r="H401" s="16" t="str">
        <f t="shared" si="55"/>
        <v/>
      </c>
      <c r="I401" s="16" t="str">
        <f t="shared" si="56"/>
        <v/>
      </c>
      <c r="J401" s="16" t="str">
        <f t="shared" si="57"/>
        <v/>
      </c>
      <c r="K401" s="16" t="str">
        <f>IF(D401&lt;&gt;"",MAX(INDEX('Feuille 1'!$D:$D,MATCH(A401+23/24,'Feuille 1'!$A:$A,0)):INDEX('Feuille 1'!$D:$D,MATCH(A401,'Feuille 1'!$A:$A,0))),"")</f>
        <v/>
      </c>
      <c r="L401" s="16" t="str">
        <f>IF(D401&lt;&gt;"",MIN(INDEX('Feuille 1'!$E:$E,MATCH(A401+23/24,'Feuille 1'!$A:$A,0)):INDEX('Feuille 1'!$E:$E,MATCH(A401,'Feuille 1'!$A:$A,0))),"")</f>
        <v/>
      </c>
      <c r="M401" s="17" t="str">
        <f t="shared" si="58"/>
        <v/>
      </c>
      <c r="N401" s="17" t="str">
        <f t="shared" si="59"/>
        <v/>
      </c>
      <c r="O401" s="17" t="str">
        <f t="shared" si="60"/>
        <v/>
      </c>
      <c r="P401" s="16" t="str">
        <f t="shared" si="61"/>
        <v/>
      </c>
      <c r="R401" s="7" t="str">
        <f t="shared" si="62"/>
        <v/>
      </c>
      <c r="T401"/>
    </row>
    <row r="402" spans="1:20" x14ac:dyDescent="0.3">
      <c r="A402" s="8">
        <f>DATEVALUE(MID(B402,1,10))+(IF(RIGHT(B402,2)="PM",12,0)+MID(B402,12,2))/24</f>
        <v>43888.083333333336</v>
      </c>
      <c r="B402" s="3" t="s">
        <v>570</v>
      </c>
      <c r="C402" s="3">
        <v>8694.19</v>
      </c>
      <c r="D402" s="16"/>
      <c r="E402" s="16" t="str">
        <f>IF(D402&lt;&gt;"",VLOOKUP(A402,'Feuille 1'!$A:$H,3,0),"")</f>
        <v/>
      </c>
      <c r="F402" s="16" t="str">
        <f>IF(D402&lt;&gt;"",VLOOKUP(A402+1,'Feuille 1'!$A:$H,3,0),"")</f>
        <v/>
      </c>
      <c r="G402" s="17" t="str">
        <f t="shared" si="54"/>
        <v/>
      </c>
      <c r="H402" s="16" t="str">
        <f t="shared" si="55"/>
        <v/>
      </c>
      <c r="I402" s="16" t="str">
        <f t="shared" si="56"/>
        <v/>
      </c>
      <c r="J402" s="16" t="str">
        <f t="shared" si="57"/>
        <v/>
      </c>
      <c r="K402" s="16" t="str">
        <f>IF(D402&lt;&gt;"",MAX(INDEX('Feuille 1'!$D:$D,MATCH(A402+23/24,'Feuille 1'!$A:$A,0)):INDEX('Feuille 1'!$D:$D,MATCH(A402,'Feuille 1'!$A:$A,0))),"")</f>
        <v/>
      </c>
      <c r="L402" s="16" t="str">
        <f>IF(D402&lt;&gt;"",MIN(INDEX('Feuille 1'!$E:$E,MATCH(A402+23/24,'Feuille 1'!$A:$A,0)):INDEX('Feuille 1'!$E:$E,MATCH(A402,'Feuille 1'!$A:$A,0))),"")</f>
        <v/>
      </c>
      <c r="M402" s="17" t="str">
        <f t="shared" si="58"/>
        <v/>
      </c>
      <c r="N402" s="17" t="str">
        <f t="shared" si="59"/>
        <v/>
      </c>
      <c r="O402" s="17" t="str">
        <f t="shared" si="60"/>
        <v/>
      </c>
      <c r="P402" s="16" t="str">
        <f t="shared" si="61"/>
        <v/>
      </c>
      <c r="R402" s="7" t="str">
        <f t="shared" si="62"/>
        <v/>
      </c>
      <c r="T402"/>
    </row>
    <row r="403" spans="1:20" x14ac:dyDescent="0.3">
      <c r="A403" s="8">
        <f>DATEVALUE(MID(B403,1,10))+(IF(RIGHT(B403,2)="PM",12,0)+MID(B403,12,2))/24</f>
        <v>43888.041666666664</v>
      </c>
      <c r="B403" s="3" t="s">
        <v>571</v>
      </c>
      <c r="C403" s="3">
        <v>8646.8700000000008</v>
      </c>
      <c r="D403" s="16"/>
      <c r="E403" s="16" t="str">
        <f>IF(D403&lt;&gt;"",VLOOKUP(A403,'Feuille 1'!$A:$H,3,0),"")</f>
        <v/>
      </c>
      <c r="F403" s="16" t="str">
        <f>IF(D403&lt;&gt;"",VLOOKUP(A403+1,'Feuille 1'!$A:$H,3,0),"")</f>
        <v/>
      </c>
      <c r="G403" s="17" t="str">
        <f t="shared" si="54"/>
        <v/>
      </c>
      <c r="H403" s="16" t="str">
        <f t="shared" si="55"/>
        <v/>
      </c>
      <c r="I403" s="16" t="str">
        <f t="shared" si="56"/>
        <v/>
      </c>
      <c r="J403" s="16" t="str">
        <f t="shared" si="57"/>
        <v/>
      </c>
      <c r="K403" s="16" t="str">
        <f>IF(D403&lt;&gt;"",MAX(INDEX('Feuille 1'!$D:$D,MATCH(A403+23/24,'Feuille 1'!$A:$A,0)):INDEX('Feuille 1'!$D:$D,MATCH(A403,'Feuille 1'!$A:$A,0))),"")</f>
        <v/>
      </c>
      <c r="L403" s="16" t="str">
        <f>IF(D403&lt;&gt;"",MIN(INDEX('Feuille 1'!$E:$E,MATCH(A403+23/24,'Feuille 1'!$A:$A,0)):INDEX('Feuille 1'!$E:$E,MATCH(A403,'Feuille 1'!$A:$A,0))),"")</f>
        <v/>
      </c>
      <c r="M403" s="17" t="str">
        <f t="shared" si="58"/>
        <v/>
      </c>
      <c r="N403" s="17" t="str">
        <f t="shared" si="59"/>
        <v/>
      </c>
      <c r="O403" s="17" t="str">
        <f t="shared" si="60"/>
        <v/>
      </c>
      <c r="P403" s="16" t="str">
        <f t="shared" si="61"/>
        <v/>
      </c>
      <c r="R403" s="7" t="str">
        <f t="shared" si="62"/>
        <v/>
      </c>
      <c r="T403"/>
    </row>
    <row r="404" spans="1:20" x14ac:dyDescent="0.3">
      <c r="A404" s="8">
        <f>DATEVALUE(MID(B404,1,10))+(IF(RIGHT(B404,2)="PM",12,0)+MID(B404,12,2))/24</f>
        <v>43888.5</v>
      </c>
      <c r="B404" s="3" t="s">
        <v>572</v>
      </c>
      <c r="C404" s="3">
        <v>8785.25</v>
      </c>
      <c r="D404" s="16"/>
      <c r="E404" s="16" t="str">
        <f>IF(D404&lt;&gt;"",VLOOKUP(A404,'Feuille 1'!$A:$H,3,0),"")</f>
        <v/>
      </c>
      <c r="F404" s="16" t="str">
        <f>IF(D404&lt;&gt;"",VLOOKUP(A404+1,'Feuille 1'!$A:$H,3,0),"")</f>
        <v/>
      </c>
      <c r="G404" s="17" t="str">
        <f t="shared" si="54"/>
        <v/>
      </c>
      <c r="H404" s="16" t="str">
        <f t="shared" si="55"/>
        <v/>
      </c>
      <c r="I404" s="16" t="str">
        <f t="shared" si="56"/>
        <v/>
      </c>
      <c r="J404" s="16" t="str">
        <f t="shared" si="57"/>
        <v/>
      </c>
      <c r="K404" s="16" t="str">
        <f>IF(D404&lt;&gt;"",MAX(INDEX('Feuille 1'!$D:$D,MATCH(A404+23/24,'Feuille 1'!$A:$A,0)):INDEX('Feuille 1'!$D:$D,MATCH(A404,'Feuille 1'!$A:$A,0))),"")</f>
        <v/>
      </c>
      <c r="L404" s="16" t="str">
        <f>IF(D404&lt;&gt;"",MIN(INDEX('Feuille 1'!$E:$E,MATCH(A404+23/24,'Feuille 1'!$A:$A,0)):INDEX('Feuille 1'!$E:$E,MATCH(A404,'Feuille 1'!$A:$A,0))),"")</f>
        <v/>
      </c>
      <c r="M404" s="17" t="str">
        <f t="shared" si="58"/>
        <v/>
      </c>
      <c r="N404" s="17" t="str">
        <f t="shared" si="59"/>
        <v/>
      </c>
      <c r="O404" s="17" t="str">
        <f t="shared" si="60"/>
        <v/>
      </c>
      <c r="P404" s="16" t="str">
        <f t="shared" si="61"/>
        <v/>
      </c>
      <c r="R404" s="7" t="str">
        <f t="shared" si="62"/>
        <v/>
      </c>
      <c r="T404"/>
    </row>
    <row r="405" spans="1:20" x14ac:dyDescent="0.3">
      <c r="A405" s="8">
        <f>DATEVALUE(MID(B405,1,10))+(IF(RIGHT(B405,2)="PM",12,0)+MID(B405,12,2))/24</f>
        <v>43887.958333333336</v>
      </c>
      <c r="B405" s="3" t="s">
        <v>573</v>
      </c>
      <c r="C405" s="3">
        <v>8785</v>
      </c>
      <c r="D405" s="16"/>
      <c r="E405" s="16" t="str">
        <f>IF(D405&lt;&gt;"",VLOOKUP(A405,'Feuille 1'!$A:$H,3,0),"")</f>
        <v/>
      </c>
      <c r="F405" s="16" t="str">
        <f>IF(D405&lt;&gt;"",VLOOKUP(A405+1,'Feuille 1'!$A:$H,3,0),"")</f>
        <v/>
      </c>
      <c r="G405" s="17" t="str">
        <f t="shared" si="54"/>
        <v/>
      </c>
      <c r="H405" s="16" t="str">
        <f t="shared" si="55"/>
        <v/>
      </c>
      <c r="I405" s="16" t="str">
        <f t="shared" si="56"/>
        <v/>
      </c>
      <c r="J405" s="16" t="str">
        <f t="shared" si="57"/>
        <v/>
      </c>
      <c r="K405" s="16" t="str">
        <f>IF(D405&lt;&gt;"",MAX(INDEX('Feuille 1'!$D:$D,MATCH(A405+23/24,'Feuille 1'!$A:$A,0)):INDEX('Feuille 1'!$D:$D,MATCH(A405,'Feuille 1'!$A:$A,0))),"")</f>
        <v/>
      </c>
      <c r="L405" s="16" t="str">
        <f>IF(D405&lt;&gt;"",MIN(INDEX('Feuille 1'!$E:$E,MATCH(A405+23/24,'Feuille 1'!$A:$A,0)):INDEX('Feuille 1'!$E:$E,MATCH(A405,'Feuille 1'!$A:$A,0))),"")</f>
        <v/>
      </c>
      <c r="M405" s="17" t="str">
        <f t="shared" si="58"/>
        <v/>
      </c>
      <c r="N405" s="17" t="str">
        <f t="shared" si="59"/>
        <v/>
      </c>
      <c r="O405" s="17" t="str">
        <f t="shared" si="60"/>
        <v/>
      </c>
      <c r="P405" s="16" t="str">
        <f t="shared" si="61"/>
        <v/>
      </c>
      <c r="R405" s="7" t="str">
        <f t="shared" si="62"/>
        <v/>
      </c>
      <c r="T405"/>
    </row>
    <row r="406" spans="1:20" x14ac:dyDescent="0.3">
      <c r="A406" s="8">
        <f>DATEVALUE(MID(B406,1,10))+(IF(RIGHT(B406,2)="PM",12,0)+MID(B406,12,2))/24</f>
        <v>43887.916666666664</v>
      </c>
      <c r="B406" s="3" t="s">
        <v>574</v>
      </c>
      <c r="C406" s="3">
        <v>8748.2099999999991</v>
      </c>
      <c r="D406" s="16"/>
      <c r="E406" s="16" t="str">
        <f>IF(D406&lt;&gt;"",VLOOKUP(A406,'Feuille 1'!$A:$H,3,0),"")</f>
        <v/>
      </c>
      <c r="F406" s="16" t="str">
        <f>IF(D406&lt;&gt;"",VLOOKUP(A406+1,'Feuille 1'!$A:$H,3,0),"")</f>
        <v/>
      </c>
      <c r="G406" s="17" t="str">
        <f t="shared" si="54"/>
        <v/>
      </c>
      <c r="H406" s="16" t="str">
        <f t="shared" si="55"/>
        <v/>
      </c>
      <c r="I406" s="16" t="str">
        <f t="shared" si="56"/>
        <v/>
      </c>
      <c r="J406" s="16" t="str">
        <f t="shared" si="57"/>
        <v/>
      </c>
      <c r="K406" s="16" t="str">
        <f>IF(D406&lt;&gt;"",MAX(INDEX('Feuille 1'!$D:$D,MATCH(A406+23/24,'Feuille 1'!$A:$A,0)):INDEX('Feuille 1'!$D:$D,MATCH(A406,'Feuille 1'!$A:$A,0))),"")</f>
        <v/>
      </c>
      <c r="L406" s="16" t="str">
        <f>IF(D406&lt;&gt;"",MIN(INDEX('Feuille 1'!$E:$E,MATCH(A406+23/24,'Feuille 1'!$A:$A,0)):INDEX('Feuille 1'!$E:$E,MATCH(A406,'Feuille 1'!$A:$A,0))),"")</f>
        <v/>
      </c>
      <c r="M406" s="17" t="str">
        <f t="shared" si="58"/>
        <v/>
      </c>
      <c r="N406" s="17" t="str">
        <f t="shared" si="59"/>
        <v/>
      </c>
      <c r="O406" s="17" t="str">
        <f t="shared" si="60"/>
        <v/>
      </c>
      <c r="P406" s="16" t="str">
        <f t="shared" si="61"/>
        <v/>
      </c>
      <c r="R406" s="7" t="str">
        <f t="shared" si="62"/>
        <v/>
      </c>
      <c r="T406"/>
    </row>
    <row r="407" spans="1:20" x14ac:dyDescent="0.3">
      <c r="A407" s="8">
        <f>DATEVALUE(MID(B407,1,10))+(IF(RIGHT(B407,2)="PM",12,0)+MID(B407,12,2))/24</f>
        <v>43887.875</v>
      </c>
      <c r="B407" s="3" t="s">
        <v>575</v>
      </c>
      <c r="C407" s="3">
        <v>8804.35</v>
      </c>
      <c r="D407" s="16"/>
      <c r="E407" s="16" t="str">
        <f>IF(D407&lt;&gt;"",VLOOKUP(A407,'Feuille 1'!$A:$H,3,0),"")</f>
        <v/>
      </c>
      <c r="F407" s="16" t="str">
        <f>IF(D407&lt;&gt;"",VLOOKUP(A407+1,'Feuille 1'!$A:$H,3,0),"")</f>
        <v/>
      </c>
      <c r="G407" s="17" t="str">
        <f t="shared" si="54"/>
        <v/>
      </c>
      <c r="H407" s="16" t="str">
        <f t="shared" si="55"/>
        <v/>
      </c>
      <c r="I407" s="16" t="str">
        <f t="shared" si="56"/>
        <v/>
      </c>
      <c r="J407" s="16" t="str">
        <f t="shared" si="57"/>
        <v/>
      </c>
      <c r="K407" s="16" t="str">
        <f>IF(D407&lt;&gt;"",MAX(INDEX('Feuille 1'!$D:$D,MATCH(A407+23/24,'Feuille 1'!$A:$A,0)):INDEX('Feuille 1'!$D:$D,MATCH(A407,'Feuille 1'!$A:$A,0))),"")</f>
        <v/>
      </c>
      <c r="L407" s="16" t="str">
        <f>IF(D407&lt;&gt;"",MIN(INDEX('Feuille 1'!$E:$E,MATCH(A407+23/24,'Feuille 1'!$A:$A,0)):INDEX('Feuille 1'!$E:$E,MATCH(A407,'Feuille 1'!$A:$A,0))),"")</f>
        <v/>
      </c>
      <c r="M407" s="17" t="str">
        <f t="shared" si="58"/>
        <v/>
      </c>
      <c r="N407" s="17" t="str">
        <f t="shared" si="59"/>
        <v/>
      </c>
      <c r="O407" s="17" t="str">
        <f t="shared" si="60"/>
        <v/>
      </c>
      <c r="P407" s="16" t="str">
        <f t="shared" si="61"/>
        <v/>
      </c>
      <c r="R407" s="7" t="str">
        <f t="shared" si="62"/>
        <v/>
      </c>
      <c r="T407"/>
    </row>
    <row r="408" spans="1:20" x14ac:dyDescent="0.3">
      <c r="A408" s="8">
        <f>DATEVALUE(MID(B408,1,10))+(IF(RIGHT(B408,2)="PM",12,0)+MID(B408,12,2))/24</f>
        <v>43887.833333333336</v>
      </c>
      <c r="B408" s="3" t="s">
        <v>576</v>
      </c>
      <c r="C408" s="3">
        <v>8831.14</v>
      </c>
      <c r="D408" s="16"/>
      <c r="E408" s="16" t="str">
        <f>IF(D408&lt;&gt;"",VLOOKUP(A408,'Feuille 1'!$A:$H,3,0),"")</f>
        <v/>
      </c>
      <c r="F408" s="16" t="str">
        <f>IF(D408&lt;&gt;"",VLOOKUP(A408+1,'Feuille 1'!$A:$H,3,0),"")</f>
        <v/>
      </c>
      <c r="G408" s="17" t="str">
        <f t="shared" si="54"/>
        <v/>
      </c>
      <c r="H408" s="16" t="str">
        <f t="shared" si="55"/>
        <v/>
      </c>
      <c r="I408" s="16" t="str">
        <f t="shared" si="56"/>
        <v/>
      </c>
      <c r="J408" s="16" t="str">
        <f t="shared" si="57"/>
        <v/>
      </c>
      <c r="K408" s="16" t="str">
        <f>IF(D408&lt;&gt;"",MAX(INDEX('Feuille 1'!$D:$D,MATCH(A408+23/24,'Feuille 1'!$A:$A,0)):INDEX('Feuille 1'!$D:$D,MATCH(A408,'Feuille 1'!$A:$A,0))),"")</f>
        <v/>
      </c>
      <c r="L408" s="16" t="str">
        <f>IF(D408&lt;&gt;"",MIN(INDEX('Feuille 1'!$E:$E,MATCH(A408+23/24,'Feuille 1'!$A:$A,0)):INDEX('Feuille 1'!$E:$E,MATCH(A408,'Feuille 1'!$A:$A,0))),"")</f>
        <v/>
      </c>
      <c r="M408" s="17" t="str">
        <f t="shared" si="58"/>
        <v/>
      </c>
      <c r="N408" s="17" t="str">
        <f t="shared" si="59"/>
        <v/>
      </c>
      <c r="O408" s="17" t="str">
        <f t="shared" si="60"/>
        <v/>
      </c>
      <c r="P408" s="16" t="str">
        <f t="shared" si="61"/>
        <v/>
      </c>
      <c r="R408" s="7" t="str">
        <f t="shared" si="62"/>
        <v/>
      </c>
      <c r="T408"/>
    </row>
    <row r="409" spans="1:20" x14ac:dyDescent="0.3">
      <c r="A409" s="8">
        <f>DATEVALUE(MID(B409,1,10))+(IF(RIGHT(B409,2)="PM",12,0)+MID(B409,12,2))/24</f>
        <v>43887.791666666664</v>
      </c>
      <c r="B409" s="3" t="s">
        <v>577</v>
      </c>
      <c r="C409" s="3">
        <v>8842.49</v>
      </c>
      <c r="D409" s="16"/>
      <c r="E409" s="16" t="str">
        <f>IF(D409&lt;&gt;"",VLOOKUP(A409,'Feuille 1'!$A:$H,3,0),"")</f>
        <v/>
      </c>
      <c r="F409" s="16" t="str">
        <f>IF(D409&lt;&gt;"",VLOOKUP(A409+1,'Feuille 1'!$A:$H,3,0),"")</f>
        <v/>
      </c>
      <c r="G409" s="17" t="str">
        <f t="shared" si="54"/>
        <v/>
      </c>
      <c r="H409" s="16" t="str">
        <f t="shared" si="55"/>
        <v/>
      </c>
      <c r="I409" s="16" t="str">
        <f t="shared" si="56"/>
        <v/>
      </c>
      <c r="J409" s="16" t="str">
        <f t="shared" si="57"/>
        <v/>
      </c>
      <c r="K409" s="16" t="str">
        <f>IF(D409&lt;&gt;"",MAX(INDEX('Feuille 1'!$D:$D,MATCH(A409+23/24,'Feuille 1'!$A:$A,0)):INDEX('Feuille 1'!$D:$D,MATCH(A409,'Feuille 1'!$A:$A,0))),"")</f>
        <v/>
      </c>
      <c r="L409" s="16" t="str">
        <f>IF(D409&lt;&gt;"",MIN(INDEX('Feuille 1'!$E:$E,MATCH(A409+23/24,'Feuille 1'!$A:$A,0)):INDEX('Feuille 1'!$E:$E,MATCH(A409,'Feuille 1'!$A:$A,0))),"")</f>
        <v/>
      </c>
      <c r="M409" s="17" t="str">
        <f t="shared" si="58"/>
        <v/>
      </c>
      <c r="N409" s="17" t="str">
        <f t="shared" si="59"/>
        <v/>
      </c>
      <c r="O409" s="17" t="str">
        <f t="shared" si="60"/>
        <v/>
      </c>
      <c r="P409" s="16" t="str">
        <f t="shared" si="61"/>
        <v/>
      </c>
      <c r="R409" s="7" t="str">
        <f t="shared" si="62"/>
        <v/>
      </c>
      <c r="T409"/>
    </row>
    <row r="410" spans="1:20" x14ac:dyDescent="0.3">
      <c r="A410" s="8">
        <f>DATEVALUE(MID(B410,1,10))+(IF(RIGHT(B410,2)="PM",12,0)+MID(B410,12,2))/24</f>
        <v>43887.75</v>
      </c>
      <c r="B410" s="3" t="s">
        <v>578</v>
      </c>
      <c r="C410" s="3">
        <v>8735.9500000000007</v>
      </c>
      <c r="D410" s="16"/>
      <c r="E410" s="16" t="str">
        <f>IF(D410&lt;&gt;"",VLOOKUP(A410,'Feuille 1'!$A:$H,3,0),"")</f>
        <v/>
      </c>
      <c r="F410" s="16" t="str">
        <f>IF(D410&lt;&gt;"",VLOOKUP(A410+1,'Feuille 1'!$A:$H,3,0),"")</f>
        <v/>
      </c>
      <c r="G410" s="17" t="str">
        <f t="shared" si="54"/>
        <v/>
      </c>
      <c r="H410" s="16" t="str">
        <f t="shared" si="55"/>
        <v/>
      </c>
      <c r="I410" s="16" t="str">
        <f t="shared" si="56"/>
        <v/>
      </c>
      <c r="J410" s="16" t="str">
        <f t="shared" si="57"/>
        <v/>
      </c>
      <c r="K410" s="16" t="str">
        <f>IF(D410&lt;&gt;"",MAX(INDEX('Feuille 1'!$D:$D,MATCH(A410+23/24,'Feuille 1'!$A:$A,0)):INDEX('Feuille 1'!$D:$D,MATCH(A410,'Feuille 1'!$A:$A,0))),"")</f>
        <v/>
      </c>
      <c r="L410" s="16" t="str">
        <f>IF(D410&lt;&gt;"",MIN(INDEX('Feuille 1'!$E:$E,MATCH(A410+23/24,'Feuille 1'!$A:$A,0)):INDEX('Feuille 1'!$E:$E,MATCH(A410,'Feuille 1'!$A:$A,0))),"")</f>
        <v/>
      </c>
      <c r="M410" s="17" t="str">
        <f t="shared" si="58"/>
        <v/>
      </c>
      <c r="N410" s="17" t="str">
        <f t="shared" si="59"/>
        <v/>
      </c>
      <c r="O410" s="17" t="str">
        <f t="shared" si="60"/>
        <v/>
      </c>
      <c r="P410" s="16" t="str">
        <f t="shared" si="61"/>
        <v/>
      </c>
      <c r="R410" s="7" t="str">
        <f t="shared" si="62"/>
        <v/>
      </c>
      <c r="T410"/>
    </row>
    <row r="411" spans="1:20" x14ac:dyDescent="0.3">
      <c r="A411" s="8">
        <f>DATEVALUE(MID(B411,1,10))+(IF(RIGHT(B411,2)="PM",12,0)+MID(B411,12,2))/24</f>
        <v>43887.708333333336</v>
      </c>
      <c r="B411" s="3" t="s">
        <v>579</v>
      </c>
      <c r="C411" s="3">
        <v>8750.16</v>
      </c>
      <c r="D411" s="16"/>
      <c r="E411" s="16" t="str">
        <f>IF(D411&lt;&gt;"",VLOOKUP(A411,'Feuille 1'!$A:$H,3,0),"")</f>
        <v/>
      </c>
      <c r="F411" s="16" t="str">
        <f>IF(D411&lt;&gt;"",VLOOKUP(A411+1,'Feuille 1'!$A:$H,3,0),"")</f>
        <v/>
      </c>
      <c r="G411" s="17" t="str">
        <f t="shared" si="54"/>
        <v/>
      </c>
      <c r="H411" s="16" t="str">
        <f t="shared" si="55"/>
        <v/>
      </c>
      <c r="I411" s="16" t="str">
        <f t="shared" si="56"/>
        <v/>
      </c>
      <c r="J411" s="16" t="str">
        <f t="shared" si="57"/>
        <v/>
      </c>
      <c r="K411" s="16" t="str">
        <f>IF(D411&lt;&gt;"",MAX(INDEX('Feuille 1'!$D:$D,MATCH(A411+23/24,'Feuille 1'!$A:$A,0)):INDEX('Feuille 1'!$D:$D,MATCH(A411,'Feuille 1'!$A:$A,0))),"")</f>
        <v/>
      </c>
      <c r="L411" s="16" t="str">
        <f>IF(D411&lt;&gt;"",MIN(INDEX('Feuille 1'!$E:$E,MATCH(A411+23/24,'Feuille 1'!$A:$A,0)):INDEX('Feuille 1'!$E:$E,MATCH(A411,'Feuille 1'!$A:$A,0))),"")</f>
        <v/>
      </c>
      <c r="M411" s="17" t="str">
        <f t="shared" si="58"/>
        <v/>
      </c>
      <c r="N411" s="17" t="str">
        <f t="shared" si="59"/>
        <v/>
      </c>
      <c r="O411" s="17" t="str">
        <f t="shared" si="60"/>
        <v/>
      </c>
      <c r="P411" s="16" t="str">
        <f t="shared" si="61"/>
        <v/>
      </c>
      <c r="R411" s="7" t="str">
        <f t="shared" si="62"/>
        <v/>
      </c>
      <c r="T411"/>
    </row>
    <row r="412" spans="1:20" x14ac:dyDescent="0.3">
      <c r="A412" s="8">
        <f>DATEVALUE(MID(B412,1,10))+(IF(RIGHT(B412,2)="PM",12,0)+MID(B412,12,2))/24</f>
        <v>43887.666666666664</v>
      </c>
      <c r="B412" s="3" t="s">
        <v>580</v>
      </c>
      <c r="C412" s="3">
        <v>8995.2900000000009</v>
      </c>
      <c r="D412" s="16"/>
      <c r="E412" s="16" t="str">
        <f>IF(D412&lt;&gt;"",VLOOKUP(A412,'Feuille 1'!$A:$H,3,0),"")</f>
        <v/>
      </c>
      <c r="F412" s="16" t="str">
        <f>IF(D412&lt;&gt;"",VLOOKUP(A412+1,'Feuille 1'!$A:$H,3,0),"")</f>
        <v/>
      </c>
      <c r="G412" s="17" t="str">
        <f t="shared" si="54"/>
        <v/>
      </c>
      <c r="H412" s="16" t="str">
        <f t="shared" si="55"/>
        <v/>
      </c>
      <c r="I412" s="16" t="str">
        <f t="shared" si="56"/>
        <v/>
      </c>
      <c r="J412" s="16" t="str">
        <f t="shared" si="57"/>
        <v/>
      </c>
      <c r="K412" s="16" t="str">
        <f>IF(D412&lt;&gt;"",MAX(INDEX('Feuille 1'!$D:$D,MATCH(A412+23/24,'Feuille 1'!$A:$A,0)):INDEX('Feuille 1'!$D:$D,MATCH(A412,'Feuille 1'!$A:$A,0))),"")</f>
        <v/>
      </c>
      <c r="L412" s="16" t="str">
        <f>IF(D412&lt;&gt;"",MIN(INDEX('Feuille 1'!$E:$E,MATCH(A412+23/24,'Feuille 1'!$A:$A,0)):INDEX('Feuille 1'!$E:$E,MATCH(A412,'Feuille 1'!$A:$A,0))),"")</f>
        <v/>
      </c>
      <c r="M412" s="17" t="str">
        <f t="shared" si="58"/>
        <v/>
      </c>
      <c r="N412" s="17" t="str">
        <f t="shared" si="59"/>
        <v/>
      </c>
      <c r="O412" s="17" t="str">
        <f t="shared" si="60"/>
        <v/>
      </c>
      <c r="P412" s="16" t="str">
        <f t="shared" si="61"/>
        <v/>
      </c>
      <c r="R412" s="7" t="str">
        <f t="shared" si="62"/>
        <v/>
      </c>
      <c r="T412"/>
    </row>
    <row r="413" spans="1:20" x14ac:dyDescent="0.3">
      <c r="A413" s="8">
        <f>DATEVALUE(MID(B413,1,10))+(IF(RIGHT(B413,2)="PM",12,0)+MID(B413,12,2))/24</f>
        <v>43887.625</v>
      </c>
      <c r="B413" s="3" t="s">
        <v>581</v>
      </c>
      <c r="C413" s="3">
        <v>9044.17</v>
      </c>
      <c r="D413" s="16"/>
      <c r="E413" s="16" t="str">
        <f>IF(D413&lt;&gt;"",VLOOKUP(A413,'Feuille 1'!$A:$H,3,0),"")</f>
        <v/>
      </c>
      <c r="F413" s="16" t="str">
        <f>IF(D413&lt;&gt;"",VLOOKUP(A413+1,'Feuille 1'!$A:$H,3,0),"")</f>
        <v/>
      </c>
      <c r="G413" s="17" t="str">
        <f t="shared" si="54"/>
        <v/>
      </c>
      <c r="H413" s="16" t="str">
        <f t="shared" si="55"/>
        <v/>
      </c>
      <c r="I413" s="16" t="str">
        <f t="shared" si="56"/>
        <v/>
      </c>
      <c r="J413" s="16" t="str">
        <f t="shared" si="57"/>
        <v/>
      </c>
      <c r="K413" s="16" t="str">
        <f>IF(D413&lt;&gt;"",MAX(INDEX('Feuille 1'!$D:$D,MATCH(A413+23/24,'Feuille 1'!$A:$A,0)):INDEX('Feuille 1'!$D:$D,MATCH(A413,'Feuille 1'!$A:$A,0))),"")</f>
        <v/>
      </c>
      <c r="L413" s="16" t="str">
        <f>IF(D413&lt;&gt;"",MIN(INDEX('Feuille 1'!$E:$E,MATCH(A413+23/24,'Feuille 1'!$A:$A,0)):INDEX('Feuille 1'!$E:$E,MATCH(A413,'Feuille 1'!$A:$A,0))),"")</f>
        <v/>
      </c>
      <c r="M413" s="17" t="str">
        <f t="shared" si="58"/>
        <v/>
      </c>
      <c r="N413" s="17" t="str">
        <f t="shared" si="59"/>
        <v/>
      </c>
      <c r="O413" s="17" t="str">
        <f t="shared" si="60"/>
        <v/>
      </c>
      <c r="P413" s="16" t="str">
        <f t="shared" si="61"/>
        <v/>
      </c>
      <c r="R413" s="7" t="str">
        <f t="shared" si="62"/>
        <v/>
      </c>
      <c r="T413"/>
    </row>
    <row r="414" spans="1:20" x14ac:dyDescent="0.3">
      <c r="A414" s="8">
        <f>DATEVALUE(MID(B414,1,10))+(IF(RIGHT(B414,2)="PM",12,0)+MID(B414,12,2))/24</f>
        <v>43887.583333333336</v>
      </c>
      <c r="B414" s="3" t="s">
        <v>582</v>
      </c>
      <c r="C414" s="3">
        <v>9092.67</v>
      </c>
      <c r="D414" s="16"/>
      <c r="E414" s="16" t="str">
        <f>IF(D414&lt;&gt;"",VLOOKUP(A414,'Feuille 1'!$A:$H,3,0),"")</f>
        <v/>
      </c>
      <c r="F414" s="16" t="str">
        <f>IF(D414&lt;&gt;"",VLOOKUP(A414+1,'Feuille 1'!$A:$H,3,0),"")</f>
        <v/>
      </c>
      <c r="G414" s="17" t="str">
        <f t="shared" si="54"/>
        <v/>
      </c>
      <c r="H414" s="16" t="str">
        <f t="shared" si="55"/>
        <v/>
      </c>
      <c r="I414" s="16" t="str">
        <f t="shared" si="56"/>
        <v/>
      </c>
      <c r="J414" s="16" t="str">
        <f t="shared" si="57"/>
        <v/>
      </c>
      <c r="K414" s="16" t="str">
        <f>IF(D414&lt;&gt;"",MAX(INDEX('Feuille 1'!$D:$D,MATCH(A414+23/24,'Feuille 1'!$A:$A,0)):INDEX('Feuille 1'!$D:$D,MATCH(A414,'Feuille 1'!$A:$A,0))),"")</f>
        <v/>
      </c>
      <c r="L414" s="16" t="str">
        <f>IF(D414&lt;&gt;"",MIN(INDEX('Feuille 1'!$E:$E,MATCH(A414+23/24,'Feuille 1'!$A:$A,0)):INDEX('Feuille 1'!$E:$E,MATCH(A414,'Feuille 1'!$A:$A,0))),"")</f>
        <v/>
      </c>
      <c r="M414" s="17" t="str">
        <f t="shared" si="58"/>
        <v/>
      </c>
      <c r="N414" s="17" t="str">
        <f t="shared" si="59"/>
        <v/>
      </c>
      <c r="O414" s="17" t="str">
        <f t="shared" si="60"/>
        <v/>
      </c>
      <c r="P414" s="16" t="str">
        <f t="shared" si="61"/>
        <v/>
      </c>
      <c r="R414" s="7" t="str">
        <f t="shared" si="62"/>
        <v/>
      </c>
      <c r="T414"/>
    </row>
    <row r="415" spans="1:20" x14ac:dyDescent="0.3">
      <c r="A415" s="8">
        <f>DATEVALUE(MID(B415,1,10))+(IF(RIGHT(B415,2)="PM",12,0)+MID(B415,12,2))/24</f>
        <v>43887.541666666664</v>
      </c>
      <c r="B415" s="3" t="s">
        <v>583</v>
      </c>
      <c r="C415" s="3">
        <v>9285.34</v>
      </c>
      <c r="D415" s="16"/>
      <c r="E415" s="16" t="str">
        <f>IF(D415&lt;&gt;"",VLOOKUP(A415,'Feuille 1'!$A:$H,3,0),"")</f>
        <v/>
      </c>
      <c r="F415" s="16" t="str">
        <f>IF(D415&lt;&gt;"",VLOOKUP(A415+1,'Feuille 1'!$A:$H,3,0),"")</f>
        <v/>
      </c>
      <c r="G415" s="17" t="str">
        <f t="shared" si="54"/>
        <v/>
      </c>
      <c r="H415" s="16" t="str">
        <f t="shared" si="55"/>
        <v/>
      </c>
      <c r="I415" s="16" t="str">
        <f t="shared" si="56"/>
        <v/>
      </c>
      <c r="J415" s="16" t="str">
        <f t="shared" si="57"/>
        <v/>
      </c>
      <c r="K415" s="16" t="str">
        <f>IF(D415&lt;&gt;"",MAX(INDEX('Feuille 1'!$D:$D,MATCH(A415+23/24,'Feuille 1'!$A:$A,0)):INDEX('Feuille 1'!$D:$D,MATCH(A415,'Feuille 1'!$A:$A,0))),"")</f>
        <v/>
      </c>
      <c r="L415" s="16" t="str">
        <f>IF(D415&lt;&gt;"",MIN(INDEX('Feuille 1'!$E:$E,MATCH(A415+23/24,'Feuille 1'!$A:$A,0)):INDEX('Feuille 1'!$E:$E,MATCH(A415,'Feuille 1'!$A:$A,0))),"")</f>
        <v/>
      </c>
      <c r="M415" s="17" t="str">
        <f t="shared" si="58"/>
        <v/>
      </c>
      <c r="N415" s="17" t="str">
        <f t="shared" si="59"/>
        <v/>
      </c>
      <c r="O415" s="17" t="str">
        <f t="shared" si="60"/>
        <v/>
      </c>
      <c r="P415" s="16" t="str">
        <f t="shared" si="61"/>
        <v/>
      </c>
      <c r="R415" s="7" t="str">
        <f t="shared" si="62"/>
        <v/>
      </c>
      <c r="T415"/>
    </row>
    <row r="416" spans="1:20" x14ac:dyDescent="0.3">
      <c r="A416" s="8">
        <f>DATEVALUE(MID(B416,1,10))+(IF(RIGHT(B416,2)="PM",12,0)+MID(B416,12,2))/24</f>
        <v>43888</v>
      </c>
      <c r="B416" s="3" t="s">
        <v>584</v>
      </c>
      <c r="C416" s="3">
        <v>9158.3700000000008</v>
      </c>
      <c r="D416" s="16"/>
      <c r="E416" s="16" t="str">
        <f>IF(D416&lt;&gt;"",VLOOKUP(A416,'Feuille 1'!$A:$H,3,0),"")</f>
        <v/>
      </c>
      <c r="F416" s="16" t="str">
        <f>IF(D416&lt;&gt;"",VLOOKUP(A416+1,'Feuille 1'!$A:$H,3,0),"")</f>
        <v/>
      </c>
      <c r="G416" s="17" t="str">
        <f t="shared" si="54"/>
        <v/>
      </c>
      <c r="H416" s="16" t="str">
        <f t="shared" si="55"/>
        <v/>
      </c>
      <c r="I416" s="16" t="str">
        <f t="shared" si="56"/>
        <v/>
      </c>
      <c r="J416" s="16" t="str">
        <f t="shared" si="57"/>
        <v/>
      </c>
      <c r="K416" s="16" t="str">
        <f>IF(D416&lt;&gt;"",MAX(INDEX('Feuille 1'!$D:$D,MATCH(A416+23/24,'Feuille 1'!$A:$A,0)):INDEX('Feuille 1'!$D:$D,MATCH(A416,'Feuille 1'!$A:$A,0))),"")</f>
        <v/>
      </c>
      <c r="L416" s="16" t="str">
        <f>IF(D416&lt;&gt;"",MIN(INDEX('Feuille 1'!$E:$E,MATCH(A416+23/24,'Feuille 1'!$A:$A,0)):INDEX('Feuille 1'!$E:$E,MATCH(A416,'Feuille 1'!$A:$A,0))),"")</f>
        <v/>
      </c>
      <c r="M416" s="17" t="str">
        <f t="shared" si="58"/>
        <v/>
      </c>
      <c r="N416" s="17" t="str">
        <f t="shared" si="59"/>
        <v/>
      </c>
      <c r="O416" s="17" t="str">
        <f t="shared" si="60"/>
        <v/>
      </c>
      <c r="P416" s="16" t="str">
        <f t="shared" si="61"/>
        <v/>
      </c>
      <c r="R416" s="7" t="str">
        <f t="shared" si="62"/>
        <v/>
      </c>
      <c r="T416"/>
    </row>
    <row r="417" spans="1:20" x14ac:dyDescent="0.3">
      <c r="A417" s="8">
        <f>DATEVALUE(MID(B417,1,10))+(IF(RIGHT(B417,2)="PM",12,0)+MID(B417,12,2))/24</f>
        <v>43887.458333333336</v>
      </c>
      <c r="B417" s="3" t="s">
        <v>585</v>
      </c>
      <c r="C417" s="3">
        <v>9182.6299999999992</v>
      </c>
      <c r="D417" s="16"/>
      <c r="E417" s="16" t="str">
        <f>IF(D417&lt;&gt;"",VLOOKUP(A417,'Feuille 1'!$A:$H,3,0),"")</f>
        <v/>
      </c>
      <c r="F417" s="16" t="str">
        <f>IF(D417&lt;&gt;"",VLOOKUP(A417+1,'Feuille 1'!$A:$H,3,0),"")</f>
        <v/>
      </c>
      <c r="G417" s="17" t="str">
        <f t="shared" si="54"/>
        <v/>
      </c>
      <c r="H417" s="16" t="str">
        <f t="shared" si="55"/>
        <v/>
      </c>
      <c r="I417" s="16" t="str">
        <f t="shared" si="56"/>
        <v/>
      </c>
      <c r="J417" s="16" t="str">
        <f t="shared" si="57"/>
        <v/>
      </c>
      <c r="K417" s="16" t="str">
        <f>IF(D417&lt;&gt;"",MAX(INDEX('Feuille 1'!$D:$D,MATCH(A417+23/24,'Feuille 1'!$A:$A,0)):INDEX('Feuille 1'!$D:$D,MATCH(A417,'Feuille 1'!$A:$A,0))),"")</f>
        <v/>
      </c>
      <c r="L417" s="16" t="str">
        <f>IF(D417&lt;&gt;"",MIN(INDEX('Feuille 1'!$E:$E,MATCH(A417+23/24,'Feuille 1'!$A:$A,0)):INDEX('Feuille 1'!$E:$E,MATCH(A417,'Feuille 1'!$A:$A,0))),"")</f>
        <v/>
      </c>
      <c r="M417" s="17" t="str">
        <f t="shared" si="58"/>
        <v/>
      </c>
      <c r="N417" s="17" t="str">
        <f t="shared" si="59"/>
        <v/>
      </c>
      <c r="O417" s="17" t="str">
        <f t="shared" si="60"/>
        <v/>
      </c>
      <c r="P417" s="16" t="str">
        <f t="shared" si="61"/>
        <v/>
      </c>
      <c r="R417" s="7" t="str">
        <f t="shared" si="62"/>
        <v/>
      </c>
      <c r="T417"/>
    </row>
    <row r="418" spans="1:20" x14ac:dyDescent="0.3">
      <c r="A418" s="8">
        <f>DATEVALUE(MID(B418,1,10))+(IF(RIGHT(B418,2)="PM",12,0)+MID(B418,12,2))/24</f>
        <v>43887.416666666664</v>
      </c>
      <c r="B418" s="3" t="s">
        <v>586</v>
      </c>
      <c r="C418" s="3">
        <v>9131.14</v>
      </c>
      <c r="D418" s="16"/>
      <c r="E418" s="16" t="str">
        <f>IF(D418&lt;&gt;"",VLOOKUP(A418,'Feuille 1'!$A:$H,3,0),"")</f>
        <v/>
      </c>
      <c r="F418" s="16" t="str">
        <f>IF(D418&lt;&gt;"",VLOOKUP(A418+1,'Feuille 1'!$A:$H,3,0),"")</f>
        <v/>
      </c>
      <c r="G418" s="17" t="str">
        <f t="shared" si="54"/>
        <v/>
      </c>
      <c r="H418" s="16" t="str">
        <f t="shared" si="55"/>
        <v/>
      </c>
      <c r="I418" s="16" t="str">
        <f t="shared" si="56"/>
        <v/>
      </c>
      <c r="J418" s="16" t="str">
        <f t="shared" si="57"/>
        <v/>
      </c>
      <c r="K418" s="16" t="str">
        <f>IF(D418&lt;&gt;"",MAX(INDEX('Feuille 1'!$D:$D,MATCH(A418+23/24,'Feuille 1'!$A:$A,0)):INDEX('Feuille 1'!$D:$D,MATCH(A418,'Feuille 1'!$A:$A,0))),"")</f>
        <v/>
      </c>
      <c r="L418" s="16" t="str">
        <f>IF(D418&lt;&gt;"",MIN(INDEX('Feuille 1'!$E:$E,MATCH(A418+23/24,'Feuille 1'!$A:$A,0)):INDEX('Feuille 1'!$E:$E,MATCH(A418,'Feuille 1'!$A:$A,0))),"")</f>
        <v/>
      </c>
      <c r="M418" s="17" t="str">
        <f t="shared" si="58"/>
        <v/>
      </c>
      <c r="N418" s="17" t="str">
        <f t="shared" si="59"/>
        <v/>
      </c>
      <c r="O418" s="17" t="str">
        <f t="shared" si="60"/>
        <v/>
      </c>
      <c r="P418" s="16" t="str">
        <f t="shared" si="61"/>
        <v/>
      </c>
      <c r="R418" s="7" t="str">
        <f t="shared" si="62"/>
        <v/>
      </c>
      <c r="T418"/>
    </row>
    <row r="419" spans="1:20" x14ac:dyDescent="0.3">
      <c r="A419" s="8">
        <f>DATEVALUE(MID(B419,1,10))+(IF(RIGHT(B419,2)="PM",12,0)+MID(B419,12,2))/24</f>
        <v>43887.375</v>
      </c>
      <c r="B419" s="3" t="s">
        <v>587</v>
      </c>
      <c r="C419" s="3">
        <v>9195.67</v>
      </c>
      <c r="D419" s="16"/>
      <c r="E419" s="16" t="str">
        <f>IF(D419&lt;&gt;"",VLOOKUP(A419,'Feuille 1'!$A:$H,3,0),"")</f>
        <v/>
      </c>
      <c r="F419" s="16" t="str">
        <f>IF(D419&lt;&gt;"",VLOOKUP(A419+1,'Feuille 1'!$A:$H,3,0),"")</f>
        <v/>
      </c>
      <c r="G419" s="17" t="str">
        <f t="shared" si="54"/>
        <v/>
      </c>
      <c r="H419" s="16" t="str">
        <f t="shared" si="55"/>
        <v/>
      </c>
      <c r="I419" s="16" t="str">
        <f t="shared" si="56"/>
        <v/>
      </c>
      <c r="J419" s="16" t="str">
        <f t="shared" si="57"/>
        <v/>
      </c>
      <c r="K419" s="16" t="str">
        <f>IF(D419&lt;&gt;"",MAX(INDEX('Feuille 1'!$D:$D,MATCH(A419+23/24,'Feuille 1'!$A:$A,0)):INDEX('Feuille 1'!$D:$D,MATCH(A419,'Feuille 1'!$A:$A,0))),"")</f>
        <v/>
      </c>
      <c r="L419" s="16" t="str">
        <f>IF(D419&lt;&gt;"",MIN(INDEX('Feuille 1'!$E:$E,MATCH(A419+23/24,'Feuille 1'!$A:$A,0)):INDEX('Feuille 1'!$E:$E,MATCH(A419,'Feuille 1'!$A:$A,0))),"")</f>
        <v/>
      </c>
      <c r="M419" s="17" t="str">
        <f t="shared" si="58"/>
        <v/>
      </c>
      <c r="N419" s="17" t="str">
        <f t="shared" si="59"/>
        <v/>
      </c>
      <c r="O419" s="17" t="str">
        <f t="shared" si="60"/>
        <v/>
      </c>
      <c r="P419" s="16" t="str">
        <f t="shared" si="61"/>
        <v/>
      </c>
      <c r="R419" s="7" t="str">
        <f t="shared" si="62"/>
        <v/>
      </c>
      <c r="T419"/>
    </row>
    <row r="420" spans="1:20" x14ac:dyDescent="0.3">
      <c r="A420" s="8">
        <f>DATEVALUE(MID(B420,1,10))+(IF(RIGHT(B420,2)="PM",12,0)+MID(B420,12,2))/24</f>
        <v>43887.333333333336</v>
      </c>
      <c r="B420" s="3" t="s">
        <v>588</v>
      </c>
      <c r="C420" s="3">
        <v>9148.08</v>
      </c>
      <c r="D420" s="16"/>
      <c r="E420" s="16" t="str">
        <f>IF(D420&lt;&gt;"",VLOOKUP(A420,'Feuille 1'!$A:$H,3,0),"")</f>
        <v/>
      </c>
      <c r="F420" s="16" t="str">
        <f>IF(D420&lt;&gt;"",VLOOKUP(A420+1,'Feuille 1'!$A:$H,3,0),"")</f>
        <v/>
      </c>
      <c r="G420" s="17" t="str">
        <f t="shared" si="54"/>
        <v/>
      </c>
      <c r="H420" s="16" t="str">
        <f t="shared" si="55"/>
        <v/>
      </c>
      <c r="I420" s="16" t="str">
        <f t="shared" si="56"/>
        <v/>
      </c>
      <c r="J420" s="16" t="str">
        <f t="shared" si="57"/>
        <v/>
      </c>
      <c r="K420" s="16" t="str">
        <f>IF(D420&lt;&gt;"",MAX(INDEX('Feuille 1'!$D:$D,MATCH(A420+23/24,'Feuille 1'!$A:$A,0)):INDEX('Feuille 1'!$D:$D,MATCH(A420,'Feuille 1'!$A:$A,0))),"")</f>
        <v/>
      </c>
      <c r="L420" s="16" t="str">
        <f>IF(D420&lt;&gt;"",MIN(INDEX('Feuille 1'!$E:$E,MATCH(A420+23/24,'Feuille 1'!$A:$A,0)):INDEX('Feuille 1'!$E:$E,MATCH(A420,'Feuille 1'!$A:$A,0))),"")</f>
        <v/>
      </c>
      <c r="M420" s="17" t="str">
        <f t="shared" si="58"/>
        <v/>
      </c>
      <c r="N420" s="17" t="str">
        <f t="shared" si="59"/>
        <v/>
      </c>
      <c r="O420" s="17" t="str">
        <f t="shared" si="60"/>
        <v/>
      </c>
      <c r="P420" s="16" t="str">
        <f t="shared" si="61"/>
        <v/>
      </c>
      <c r="R420" s="7" t="str">
        <f t="shared" si="62"/>
        <v/>
      </c>
      <c r="T420"/>
    </row>
    <row r="421" spans="1:20" x14ac:dyDescent="0.3">
      <c r="A421" s="8">
        <f>DATEVALUE(MID(B421,1,10))+(IF(RIGHT(B421,2)="PM",12,0)+MID(B421,12,2))/24</f>
        <v>43887.291666666664</v>
      </c>
      <c r="B421" s="3" t="s">
        <v>589</v>
      </c>
      <c r="C421" s="3">
        <v>9215.8700000000008</v>
      </c>
      <c r="D421" s="16"/>
      <c r="E421" s="16" t="str">
        <f>IF(D421&lt;&gt;"",VLOOKUP(A421,'Feuille 1'!$A:$H,3,0),"")</f>
        <v/>
      </c>
      <c r="F421" s="16" t="str">
        <f>IF(D421&lt;&gt;"",VLOOKUP(A421+1,'Feuille 1'!$A:$H,3,0),"")</f>
        <v/>
      </c>
      <c r="G421" s="17" t="str">
        <f t="shared" si="54"/>
        <v/>
      </c>
      <c r="H421" s="16" t="str">
        <f t="shared" si="55"/>
        <v/>
      </c>
      <c r="I421" s="16" t="str">
        <f t="shared" si="56"/>
        <v/>
      </c>
      <c r="J421" s="16" t="str">
        <f t="shared" si="57"/>
        <v/>
      </c>
      <c r="K421" s="16" t="str">
        <f>IF(D421&lt;&gt;"",MAX(INDEX('Feuille 1'!$D:$D,MATCH(A421+23/24,'Feuille 1'!$A:$A,0)):INDEX('Feuille 1'!$D:$D,MATCH(A421,'Feuille 1'!$A:$A,0))),"")</f>
        <v/>
      </c>
      <c r="L421" s="16" t="str">
        <f>IF(D421&lt;&gt;"",MIN(INDEX('Feuille 1'!$E:$E,MATCH(A421+23/24,'Feuille 1'!$A:$A,0)):INDEX('Feuille 1'!$E:$E,MATCH(A421,'Feuille 1'!$A:$A,0))),"")</f>
        <v/>
      </c>
      <c r="M421" s="17" t="str">
        <f t="shared" si="58"/>
        <v/>
      </c>
      <c r="N421" s="17" t="str">
        <f t="shared" si="59"/>
        <v/>
      </c>
      <c r="O421" s="17" t="str">
        <f t="shared" si="60"/>
        <v/>
      </c>
      <c r="P421" s="16" t="str">
        <f t="shared" si="61"/>
        <v/>
      </c>
      <c r="R421" s="7" t="str">
        <f t="shared" si="62"/>
        <v/>
      </c>
      <c r="T421"/>
    </row>
    <row r="422" spans="1:20" x14ac:dyDescent="0.3">
      <c r="A422" s="8">
        <f>DATEVALUE(MID(B422,1,10))+(IF(RIGHT(B422,2)="PM",12,0)+MID(B422,12,2))/24</f>
        <v>43887.25</v>
      </c>
      <c r="B422" s="3" t="s">
        <v>590</v>
      </c>
      <c r="C422" s="3">
        <v>9202.69</v>
      </c>
      <c r="D422" s="16"/>
      <c r="E422" s="16" t="str">
        <f>IF(D422&lt;&gt;"",VLOOKUP(A422,'Feuille 1'!$A:$H,3,0),"")</f>
        <v/>
      </c>
      <c r="F422" s="16" t="str">
        <f>IF(D422&lt;&gt;"",VLOOKUP(A422+1,'Feuille 1'!$A:$H,3,0),"")</f>
        <v/>
      </c>
      <c r="G422" s="17" t="str">
        <f t="shared" si="54"/>
        <v/>
      </c>
      <c r="H422" s="16" t="str">
        <f t="shared" si="55"/>
        <v/>
      </c>
      <c r="I422" s="16" t="str">
        <f t="shared" si="56"/>
        <v/>
      </c>
      <c r="J422" s="16" t="str">
        <f t="shared" si="57"/>
        <v/>
      </c>
      <c r="K422" s="16" t="str">
        <f>IF(D422&lt;&gt;"",MAX(INDEX('Feuille 1'!$D:$D,MATCH(A422+23/24,'Feuille 1'!$A:$A,0)):INDEX('Feuille 1'!$D:$D,MATCH(A422,'Feuille 1'!$A:$A,0))),"")</f>
        <v/>
      </c>
      <c r="L422" s="16" t="str">
        <f>IF(D422&lt;&gt;"",MIN(INDEX('Feuille 1'!$E:$E,MATCH(A422+23/24,'Feuille 1'!$A:$A,0)):INDEX('Feuille 1'!$E:$E,MATCH(A422,'Feuille 1'!$A:$A,0))),"")</f>
        <v/>
      </c>
      <c r="M422" s="17" t="str">
        <f t="shared" si="58"/>
        <v/>
      </c>
      <c r="N422" s="17" t="str">
        <f t="shared" si="59"/>
        <v/>
      </c>
      <c r="O422" s="17" t="str">
        <f t="shared" si="60"/>
        <v/>
      </c>
      <c r="P422" s="16" t="str">
        <f t="shared" si="61"/>
        <v/>
      </c>
      <c r="R422" s="7" t="str">
        <f t="shared" si="62"/>
        <v/>
      </c>
      <c r="T422"/>
    </row>
    <row r="423" spans="1:20" x14ac:dyDescent="0.3">
      <c r="A423" s="8">
        <f>DATEVALUE(MID(B423,1,10))+(IF(RIGHT(B423,2)="PM",12,0)+MID(B423,12,2))/24</f>
        <v>43887.208333333336</v>
      </c>
      <c r="B423" s="3" t="s">
        <v>591</v>
      </c>
      <c r="C423" s="3">
        <v>9182.83</v>
      </c>
      <c r="D423" s="16"/>
      <c r="E423" s="16" t="str">
        <f>IF(D423&lt;&gt;"",VLOOKUP(A423,'Feuille 1'!$A:$H,3,0),"")</f>
        <v/>
      </c>
      <c r="F423" s="16" t="str">
        <f>IF(D423&lt;&gt;"",VLOOKUP(A423+1,'Feuille 1'!$A:$H,3,0),"")</f>
        <v/>
      </c>
      <c r="G423" s="17" t="str">
        <f t="shared" si="54"/>
        <v/>
      </c>
      <c r="H423" s="16" t="str">
        <f t="shared" si="55"/>
        <v/>
      </c>
      <c r="I423" s="16" t="str">
        <f t="shared" si="56"/>
        <v/>
      </c>
      <c r="J423" s="16" t="str">
        <f t="shared" si="57"/>
        <v/>
      </c>
      <c r="K423" s="16" t="str">
        <f>IF(D423&lt;&gt;"",MAX(INDEX('Feuille 1'!$D:$D,MATCH(A423+23/24,'Feuille 1'!$A:$A,0)):INDEX('Feuille 1'!$D:$D,MATCH(A423,'Feuille 1'!$A:$A,0))),"")</f>
        <v/>
      </c>
      <c r="L423" s="16" t="str">
        <f>IF(D423&lt;&gt;"",MIN(INDEX('Feuille 1'!$E:$E,MATCH(A423+23/24,'Feuille 1'!$A:$A,0)):INDEX('Feuille 1'!$E:$E,MATCH(A423,'Feuille 1'!$A:$A,0))),"")</f>
        <v/>
      </c>
      <c r="M423" s="17" t="str">
        <f t="shared" si="58"/>
        <v/>
      </c>
      <c r="N423" s="17" t="str">
        <f t="shared" si="59"/>
        <v/>
      </c>
      <c r="O423" s="17" t="str">
        <f t="shared" si="60"/>
        <v/>
      </c>
      <c r="P423" s="16" t="str">
        <f t="shared" si="61"/>
        <v/>
      </c>
      <c r="R423" s="7" t="str">
        <f t="shared" si="62"/>
        <v/>
      </c>
      <c r="T423"/>
    </row>
    <row r="424" spans="1:20" x14ac:dyDescent="0.3">
      <c r="A424" s="8">
        <f>DATEVALUE(MID(B424,1,10))+(IF(RIGHT(B424,2)="PM",12,0)+MID(B424,12,2))/24</f>
        <v>43887.166666666664</v>
      </c>
      <c r="B424" s="3" t="s">
        <v>592</v>
      </c>
      <c r="C424" s="3">
        <v>9170.1299999999992</v>
      </c>
      <c r="D424" s="16"/>
      <c r="E424" s="16" t="str">
        <f>IF(D424&lt;&gt;"",VLOOKUP(A424,'Feuille 1'!$A:$H,3,0),"")</f>
        <v/>
      </c>
      <c r="F424" s="16" t="str">
        <f>IF(D424&lt;&gt;"",VLOOKUP(A424+1,'Feuille 1'!$A:$H,3,0),"")</f>
        <v/>
      </c>
      <c r="G424" s="17" t="str">
        <f t="shared" si="54"/>
        <v/>
      </c>
      <c r="H424" s="16" t="str">
        <f t="shared" si="55"/>
        <v/>
      </c>
      <c r="I424" s="16" t="str">
        <f t="shared" si="56"/>
        <v/>
      </c>
      <c r="J424" s="16" t="str">
        <f t="shared" si="57"/>
        <v/>
      </c>
      <c r="K424" s="16" t="str">
        <f>IF(D424&lt;&gt;"",MAX(INDEX('Feuille 1'!$D:$D,MATCH(A424+23/24,'Feuille 1'!$A:$A,0)):INDEX('Feuille 1'!$D:$D,MATCH(A424,'Feuille 1'!$A:$A,0))),"")</f>
        <v/>
      </c>
      <c r="L424" s="16" t="str">
        <f>IF(D424&lt;&gt;"",MIN(INDEX('Feuille 1'!$E:$E,MATCH(A424+23/24,'Feuille 1'!$A:$A,0)):INDEX('Feuille 1'!$E:$E,MATCH(A424,'Feuille 1'!$A:$A,0))),"")</f>
        <v/>
      </c>
      <c r="M424" s="17" t="str">
        <f t="shared" si="58"/>
        <v/>
      </c>
      <c r="N424" s="17" t="str">
        <f t="shared" si="59"/>
        <v/>
      </c>
      <c r="O424" s="17" t="str">
        <f t="shared" si="60"/>
        <v/>
      </c>
      <c r="P424" s="16" t="str">
        <f t="shared" si="61"/>
        <v/>
      </c>
      <c r="R424" s="7" t="str">
        <f t="shared" si="62"/>
        <v/>
      </c>
      <c r="T424"/>
    </row>
    <row r="425" spans="1:20" x14ac:dyDescent="0.3">
      <c r="A425" s="8">
        <f>DATEVALUE(MID(B425,1,10))+(IF(RIGHT(B425,2)="PM",12,0)+MID(B425,12,2))/24</f>
        <v>43887.125</v>
      </c>
      <c r="B425" s="3" t="s">
        <v>593</v>
      </c>
      <c r="C425" s="3">
        <v>9203.36</v>
      </c>
      <c r="D425" s="16"/>
      <c r="E425" s="16" t="str">
        <f>IF(D425&lt;&gt;"",VLOOKUP(A425,'Feuille 1'!$A:$H,3,0),"")</f>
        <v/>
      </c>
      <c r="F425" s="16" t="str">
        <f>IF(D425&lt;&gt;"",VLOOKUP(A425+1,'Feuille 1'!$A:$H,3,0),"")</f>
        <v/>
      </c>
      <c r="G425" s="17" t="str">
        <f t="shared" si="54"/>
        <v/>
      </c>
      <c r="H425" s="16" t="str">
        <f t="shared" si="55"/>
        <v/>
      </c>
      <c r="I425" s="16" t="str">
        <f t="shared" si="56"/>
        <v/>
      </c>
      <c r="J425" s="16" t="str">
        <f t="shared" si="57"/>
        <v/>
      </c>
      <c r="K425" s="16" t="str">
        <f>IF(D425&lt;&gt;"",MAX(INDEX('Feuille 1'!$D:$D,MATCH(A425+23/24,'Feuille 1'!$A:$A,0)):INDEX('Feuille 1'!$D:$D,MATCH(A425,'Feuille 1'!$A:$A,0))),"")</f>
        <v/>
      </c>
      <c r="L425" s="16" t="str">
        <f>IF(D425&lt;&gt;"",MIN(INDEX('Feuille 1'!$E:$E,MATCH(A425+23/24,'Feuille 1'!$A:$A,0)):INDEX('Feuille 1'!$E:$E,MATCH(A425,'Feuille 1'!$A:$A,0))),"")</f>
        <v/>
      </c>
      <c r="M425" s="17" t="str">
        <f t="shared" si="58"/>
        <v/>
      </c>
      <c r="N425" s="17" t="str">
        <f t="shared" si="59"/>
        <v/>
      </c>
      <c r="O425" s="17" t="str">
        <f t="shared" si="60"/>
        <v/>
      </c>
      <c r="P425" s="16" t="str">
        <f t="shared" si="61"/>
        <v/>
      </c>
      <c r="R425" s="7" t="str">
        <f t="shared" si="62"/>
        <v/>
      </c>
      <c r="T425"/>
    </row>
    <row r="426" spans="1:20" x14ac:dyDescent="0.3">
      <c r="A426" s="8">
        <f>DATEVALUE(MID(B426,1,10))+(IF(RIGHT(B426,2)="PM",12,0)+MID(B426,12,2))/24</f>
        <v>43887.083333333336</v>
      </c>
      <c r="B426" s="3" t="s">
        <v>594</v>
      </c>
      <c r="C426" s="3">
        <v>9205.4599999999991</v>
      </c>
      <c r="D426" s="16"/>
      <c r="E426" s="16" t="str">
        <f>IF(D426&lt;&gt;"",VLOOKUP(A426,'Feuille 1'!$A:$H,3,0),"")</f>
        <v/>
      </c>
      <c r="F426" s="16" t="str">
        <f>IF(D426&lt;&gt;"",VLOOKUP(A426+1,'Feuille 1'!$A:$H,3,0),"")</f>
        <v/>
      </c>
      <c r="G426" s="17" t="str">
        <f t="shared" si="54"/>
        <v/>
      </c>
      <c r="H426" s="16" t="str">
        <f t="shared" si="55"/>
        <v/>
      </c>
      <c r="I426" s="16" t="str">
        <f t="shared" si="56"/>
        <v/>
      </c>
      <c r="J426" s="16" t="str">
        <f t="shared" si="57"/>
        <v/>
      </c>
      <c r="K426" s="16" t="str">
        <f>IF(D426&lt;&gt;"",MAX(INDEX('Feuille 1'!$D:$D,MATCH(A426+23/24,'Feuille 1'!$A:$A,0)):INDEX('Feuille 1'!$D:$D,MATCH(A426,'Feuille 1'!$A:$A,0))),"")</f>
        <v/>
      </c>
      <c r="L426" s="16" t="str">
        <f>IF(D426&lt;&gt;"",MIN(INDEX('Feuille 1'!$E:$E,MATCH(A426+23/24,'Feuille 1'!$A:$A,0)):INDEX('Feuille 1'!$E:$E,MATCH(A426,'Feuille 1'!$A:$A,0))),"")</f>
        <v/>
      </c>
      <c r="M426" s="17" t="str">
        <f t="shared" si="58"/>
        <v/>
      </c>
      <c r="N426" s="17" t="str">
        <f t="shared" si="59"/>
        <v/>
      </c>
      <c r="O426" s="17" t="str">
        <f t="shared" si="60"/>
        <v/>
      </c>
      <c r="P426" s="16" t="str">
        <f t="shared" si="61"/>
        <v/>
      </c>
      <c r="R426" s="7" t="str">
        <f t="shared" si="62"/>
        <v/>
      </c>
      <c r="T426"/>
    </row>
    <row r="427" spans="1:20" x14ac:dyDescent="0.3">
      <c r="A427" s="8">
        <f>DATEVALUE(MID(B427,1,10))+(IF(RIGHT(B427,2)="PM",12,0)+MID(B427,12,2))/24</f>
        <v>43887.041666666664</v>
      </c>
      <c r="B427" s="3" t="s">
        <v>595</v>
      </c>
      <c r="C427" s="3">
        <v>9312.0499999999993</v>
      </c>
      <c r="D427" s="16"/>
      <c r="E427" s="16" t="str">
        <f>IF(D427&lt;&gt;"",VLOOKUP(A427,'Feuille 1'!$A:$H,3,0),"")</f>
        <v/>
      </c>
      <c r="F427" s="16" t="str">
        <f>IF(D427&lt;&gt;"",VLOOKUP(A427+1,'Feuille 1'!$A:$H,3,0),"")</f>
        <v/>
      </c>
      <c r="G427" s="17" t="str">
        <f t="shared" si="54"/>
        <v/>
      </c>
      <c r="H427" s="16" t="str">
        <f t="shared" si="55"/>
        <v/>
      </c>
      <c r="I427" s="16" t="str">
        <f t="shared" si="56"/>
        <v/>
      </c>
      <c r="J427" s="16" t="str">
        <f t="shared" si="57"/>
        <v/>
      </c>
      <c r="K427" s="16" t="str">
        <f>IF(D427&lt;&gt;"",MAX(INDEX('Feuille 1'!$D:$D,MATCH(A427+23/24,'Feuille 1'!$A:$A,0)):INDEX('Feuille 1'!$D:$D,MATCH(A427,'Feuille 1'!$A:$A,0))),"")</f>
        <v/>
      </c>
      <c r="L427" s="16" t="str">
        <f>IF(D427&lt;&gt;"",MIN(INDEX('Feuille 1'!$E:$E,MATCH(A427+23/24,'Feuille 1'!$A:$A,0)):INDEX('Feuille 1'!$E:$E,MATCH(A427,'Feuille 1'!$A:$A,0))),"")</f>
        <v/>
      </c>
      <c r="M427" s="17" t="str">
        <f t="shared" si="58"/>
        <v/>
      </c>
      <c r="N427" s="17" t="str">
        <f t="shared" si="59"/>
        <v/>
      </c>
      <c r="O427" s="17" t="str">
        <f t="shared" si="60"/>
        <v/>
      </c>
      <c r="P427" s="16" t="str">
        <f t="shared" si="61"/>
        <v/>
      </c>
      <c r="R427" s="7" t="str">
        <f t="shared" si="62"/>
        <v/>
      </c>
      <c r="T427"/>
    </row>
    <row r="428" spans="1:20" x14ac:dyDescent="0.3">
      <c r="A428" s="8">
        <f>DATEVALUE(MID(B428,1,10))+(IF(RIGHT(B428,2)="PM",12,0)+MID(B428,12,2))/24</f>
        <v>43887.5</v>
      </c>
      <c r="B428" s="3" t="s">
        <v>596</v>
      </c>
      <c r="C428" s="3">
        <v>9315.84</v>
      </c>
      <c r="D428" s="16"/>
      <c r="E428" s="16" t="str">
        <f>IF(D428&lt;&gt;"",VLOOKUP(A428,'Feuille 1'!$A:$H,3,0),"")</f>
        <v/>
      </c>
      <c r="F428" s="16" t="str">
        <f>IF(D428&lt;&gt;"",VLOOKUP(A428+1,'Feuille 1'!$A:$H,3,0),"")</f>
        <v/>
      </c>
      <c r="G428" s="17" t="str">
        <f t="shared" si="54"/>
        <v/>
      </c>
      <c r="H428" s="16" t="str">
        <f t="shared" si="55"/>
        <v/>
      </c>
      <c r="I428" s="16" t="str">
        <f t="shared" si="56"/>
        <v/>
      </c>
      <c r="J428" s="16" t="str">
        <f t="shared" si="57"/>
        <v/>
      </c>
      <c r="K428" s="16" t="str">
        <f>IF(D428&lt;&gt;"",MAX(INDEX('Feuille 1'!$D:$D,MATCH(A428+23/24,'Feuille 1'!$A:$A,0)):INDEX('Feuille 1'!$D:$D,MATCH(A428,'Feuille 1'!$A:$A,0))),"")</f>
        <v/>
      </c>
      <c r="L428" s="16" t="str">
        <f>IF(D428&lt;&gt;"",MIN(INDEX('Feuille 1'!$E:$E,MATCH(A428+23/24,'Feuille 1'!$A:$A,0)):INDEX('Feuille 1'!$E:$E,MATCH(A428,'Feuille 1'!$A:$A,0))),"")</f>
        <v/>
      </c>
      <c r="M428" s="17" t="str">
        <f t="shared" si="58"/>
        <v/>
      </c>
      <c r="N428" s="17" t="str">
        <f t="shared" si="59"/>
        <v/>
      </c>
      <c r="O428" s="17" t="str">
        <f t="shared" si="60"/>
        <v/>
      </c>
      <c r="P428" s="16" t="str">
        <f t="shared" si="61"/>
        <v/>
      </c>
      <c r="R428" s="7" t="str">
        <f t="shared" si="62"/>
        <v/>
      </c>
      <c r="T428"/>
    </row>
    <row r="429" spans="1:20" x14ac:dyDescent="0.3">
      <c r="A429" s="8">
        <f>DATEVALUE(MID(B429,1,10))+(IF(RIGHT(B429,2)="PM",12,0)+MID(B429,12,2))/24</f>
        <v>43886.958333333336</v>
      </c>
      <c r="B429" s="3" t="s">
        <v>597</v>
      </c>
      <c r="C429" s="3">
        <v>9396.01</v>
      </c>
      <c r="D429" s="16"/>
      <c r="E429" s="16" t="str">
        <f>IF(D429&lt;&gt;"",VLOOKUP(A429,'Feuille 1'!$A:$H,3,0),"")</f>
        <v/>
      </c>
      <c r="F429" s="16" t="str">
        <f>IF(D429&lt;&gt;"",VLOOKUP(A429+1,'Feuille 1'!$A:$H,3,0),"")</f>
        <v/>
      </c>
      <c r="G429" s="17" t="str">
        <f t="shared" si="54"/>
        <v/>
      </c>
      <c r="H429" s="16" t="str">
        <f t="shared" si="55"/>
        <v/>
      </c>
      <c r="I429" s="16" t="str">
        <f t="shared" si="56"/>
        <v/>
      </c>
      <c r="J429" s="16" t="str">
        <f t="shared" si="57"/>
        <v/>
      </c>
      <c r="K429" s="16" t="str">
        <f>IF(D429&lt;&gt;"",MAX(INDEX('Feuille 1'!$D:$D,MATCH(A429+23/24,'Feuille 1'!$A:$A,0)):INDEX('Feuille 1'!$D:$D,MATCH(A429,'Feuille 1'!$A:$A,0))),"")</f>
        <v/>
      </c>
      <c r="L429" s="16" t="str">
        <f>IF(D429&lt;&gt;"",MIN(INDEX('Feuille 1'!$E:$E,MATCH(A429+23/24,'Feuille 1'!$A:$A,0)):INDEX('Feuille 1'!$E:$E,MATCH(A429,'Feuille 1'!$A:$A,0))),"")</f>
        <v/>
      </c>
      <c r="M429" s="17" t="str">
        <f t="shared" si="58"/>
        <v/>
      </c>
      <c r="N429" s="17" t="str">
        <f t="shared" si="59"/>
        <v/>
      </c>
      <c r="O429" s="17" t="str">
        <f t="shared" si="60"/>
        <v/>
      </c>
      <c r="P429" s="16" t="str">
        <f t="shared" si="61"/>
        <v/>
      </c>
      <c r="R429" s="7" t="str">
        <f t="shared" si="62"/>
        <v/>
      </c>
      <c r="T429"/>
    </row>
    <row r="430" spans="1:20" x14ac:dyDescent="0.3">
      <c r="A430" s="8">
        <f>DATEVALUE(MID(B430,1,10))+(IF(RIGHT(B430,2)="PM",12,0)+MID(B430,12,2))/24</f>
        <v>43886.916666666664</v>
      </c>
      <c r="B430" s="3" t="s">
        <v>598</v>
      </c>
      <c r="C430" s="3">
        <v>9389.8799999999992</v>
      </c>
      <c r="D430" s="16"/>
      <c r="E430" s="16" t="str">
        <f>IF(D430&lt;&gt;"",VLOOKUP(A430,'Feuille 1'!$A:$H,3,0),"")</f>
        <v/>
      </c>
      <c r="F430" s="16" t="str">
        <f>IF(D430&lt;&gt;"",VLOOKUP(A430+1,'Feuille 1'!$A:$H,3,0),"")</f>
        <v/>
      </c>
      <c r="G430" s="17" t="str">
        <f t="shared" si="54"/>
        <v/>
      </c>
      <c r="H430" s="16" t="str">
        <f t="shared" si="55"/>
        <v/>
      </c>
      <c r="I430" s="16" t="str">
        <f t="shared" si="56"/>
        <v/>
      </c>
      <c r="J430" s="16" t="str">
        <f t="shared" si="57"/>
        <v/>
      </c>
      <c r="K430" s="16" t="str">
        <f>IF(D430&lt;&gt;"",MAX(INDEX('Feuille 1'!$D:$D,MATCH(A430+23/24,'Feuille 1'!$A:$A,0)):INDEX('Feuille 1'!$D:$D,MATCH(A430,'Feuille 1'!$A:$A,0))),"")</f>
        <v/>
      </c>
      <c r="L430" s="16" t="str">
        <f>IF(D430&lt;&gt;"",MIN(INDEX('Feuille 1'!$E:$E,MATCH(A430+23/24,'Feuille 1'!$A:$A,0)):INDEX('Feuille 1'!$E:$E,MATCH(A430,'Feuille 1'!$A:$A,0))),"")</f>
        <v/>
      </c>
      <c r="M430" s="17" t="str">
        <f t="shared" si="58"/>
        <v/>
      </c>
      <c r="N430" s="17" t="str">
        <f t="shared" si="59"/>
        <v/>
      </c>
      <c r="O430" s="17" t="str">
        <f t="shared" si="60"/>
        <v/>
      </c>
      <c r="P430" s="16" t="str">
        <f t="shared" si="61"/>
        <v/>
      </c>
      <c r="R430" s="7" t="str">
        <f t="shared" si="62"/>
        <v/>
      </c>
      <c r="T430"/>
    </row>
    <row r="431" spans="1:20" x14ac:dyDescent="0.3">
      <c r="A431" s="8">
        <f>DATEVALUE(MID(B431,1,10))+(IF(RIGHT(B431,2)="PM",12,0)+MID(B431,12,2))/24</f>
        <v>43886.875</v>
      </c>
      <c r="B431" s="3" t="s">
        <v>599</v>
      </c>
      <c r="C431" s="3">
        <v>9329.86</v>
      </c>
      <c r="D431" s="16"/>
      <c r="E431" s="16" t="str">
        <f>IF(D431&lt;&gt;"",VLOOKUP(A431,'Feuille 1'!$A:$H,3,0),"")</f>
        <v/>
      </c>
      <c r="F431" s="16" t="str">
        <f>IF(D431&lt;&gt;"",VLOOKUP(A431+1,'Feuille 1'!$A:$H,3,0),"")</f>
        <v/>
      </c>
      <c r="G431" s="17" t="str">
        <f t="shared" si="54"/>
        <v/>
      </c>
      <c r="H431" s="16" t="str">
        <f t="shared" si="55"/>
        <v/>
      </c>
      <c r="I431" s="16" t="str">
        <f t="shared" si="56"/>
        <v/>
      </c>
      <c r="J431" s="16" t="str">
        <f t="shared" si="57"/>
        <v/>
      </c>
      <c r="K431" s="16" t="str">
        <f>IF(D431&lt;&gt;"",MAX(INDEX('Feuille 1'!$D:$D,MATCH(A431+23/24,'Feuille 1'!$A:$A,0)):INDEX('Feuille 1'!$D:$D,MATCH(A431,'Feuille 1'!$A:$A,0))),"")</f>
        <v/>
      </c>
      <c r="L431" s="16" t="str">
        <f>IF(D431&lt;&gt;"",MIN(INDEX('Feuille 1'!$E:$E,MATCH(A431+23/24,'Feuille 1'!$A:$A,0)):INDEX('Feuille 1'!$E:$E,MATCH(A431,'Feuille 1'!$A:$A,0))),"")</f>
        <v/>
      </c>
      <c r="M431" s="17" t="str">
        <f t="shared" si="58"/>
        <v/>
      </c>
      <c r="N431" s="17" t="str">
        <f t="shared" si="59"/>
        <v/>
      </c>
      <c r="O431" s="17" t="str">
        <f t="shared" si="60"/>
        <v/>
      </c>
      <c r="P431" s="16" t="str">
        <f t="shared" si="61"/>
        <v/>
      </c>
      <c r="R431" s="7" t="str">
        <f t="shared" si="62"/>
        <v/>
      </c>
      <c r="T431"/>
    </row>
    <row r="432" spans="1:20" x14ac:dyDescent="0.3">
      <c r="A432" s="8">
        <f>DATEVALUE(MID(B432,1,10))+(IF(RIGHT(B432,2)="PM",12,0)+MID(B432,12,2))/24</f>
        <v>43886.833333333336</v>
      </c>
      <c r="B432" s="3" t="s">
        <v>600</v>
      </c>
      <c r="C432" s="3">
        <v>9359.9500000000007</v>
      </c>
      <c r="D432" s="16"/>
      <c r="E432" s="16" t="str">
        <f>IF(D432&lt;&gt;"",VLOOKUP(A432,'Feuille 1'!$A:$H,3,0),"")</f>
        <v/>
      </c>
      <c r="F432" s="16" t="str">
        <f>IF(D432&lt;&gt;"",VLOOKUP(A432+1,'Feuille 1'!$A:$H,3,0),"")</f>
        <v/>
      </c>
      <c r="G432" s="17" t="str">
        <f t="shared" si="54"/>
        <v/>
      </c>
      <c r="H432" s="16" t="str">
        <f t="shared" si="55"/>
        <v/>
      </c>
      <c r="I432" s="16" t="str">
        <f t="shared" si="56"/>
        <v/>
      </c>
      <c r="J432" s="16" t="str">
        <f t="shared" si="57"/>
        <v/>
      </c>
      <c r="K432" s="16" t="str">
        <f>IF(D432&lt;&gt;"",MAX(INDEX('Feuille 1'!$D:$D,MATCH(A432+23/24,'Feuille 1'!$A:$A,0)):INDEX('Feuille 1'!$D:$D,MATCH(A432,'Feuille 1'!$A:$A,0))),"")</f>
        <v/>
      </c>
      <c r="L432" s="16" t="str">
        <f>IF(D432&lt;&gt;"",MIN(INDEX('Feuille 1'!$E:$E,MATCH(A432+23/24,'Feuille 1'!$A:$A,0)):INDEX('Feuille 1'!$E:$E,MATCH(A432,'Feuille 1'!$A:$A,0))),"")</f>
        <v/>
      </c>
      <c r="M432" s="17" t="str">
        <f t="shared" si="58"/>
        <v/>
      </c>
      <c r="N432" s="17" t="str">
        <f t="shared" si="59"/>
        <v/>
      </c>
      <c r="O432" s="17" t="str">
        <f t="shared" si="60"/>
        <v/>
      </c>
      <c r="P432" s="16" t="str">
        <f t="shared" si="61"/>
        <v/>
      </c>
      <c r="R432" s="7" t="str">
        <f t="shared" si="62"/>
        <v/>
      </c>
      <c r="T432"/>
    </row>
    <row r="433" spans="1:20" x14ac:dyDescent="0.3">
      <c r="A433" s="8">
        <f>DATEVALUE(MID(B433,1,10))+(IF(RIGHT(B433,2)="PM",12,0)+MID(B433,12,2))/24</f>
        <v>43886.791666666664</v>
      </c>
      <c r="B433" s="3" t="s">
        <v>601</v>
      </c>
      <c r="C433" s="3">
        <v>9375.4</v>
      </c>
      <c r="D433" s="16"/>
      <c r="E433" s="16" t="str">
        <f>IF(D433&lt;&gt;"",VLOOKUP(A433,'Feuille 1'!$A:$H,3,0),"")</f>
        <v/>
      </c>
      <c r="F433" s="16" t="str">
        <f>IF(D433&lt;&gt;"",VLOOKUP(A433+1,'Feuille 1'!$A:$H,3,0),"")</f>
        <v/>
      </c>
      <c r="G433" s="17" t="str">
        <f t="shared" si="54"/>
        <v/>
      </c>
      <c r="H433" s="16" t="str">
        <f t="shared" si="55"/>
        <v/>
      </c>
      <c r="I433" s="16" t="str">
        <f t="shared" si="56"/>
        <v/>
      </c>
      <c r="J433" s="16" t="str">
        <f t="shared" si="57"/>
        <v/>
      </c>
      <c r="K433" s="16" t="str">
        <f>IF(D433&lt;&gt;"",MAX(INDEX('Feuille 1'!$D:$D,MATCH(A433+23/24,'Feuille 1'!$A:$A,0)):INDEX('Feuille 1'!$D:$D,MATCH(A433,'Feuille 1'!$A:$A,0))),"")</f>
        <v/>
      </c>
      <c r="L433" s="16" t="str">
        <f>IF(D433&lt;&gt;"",MIN(INDEX('Feuille 1'!$E:$E,MATCH(A433+23/24,'Feuille 1'!$A:$A,0)):INDEX('Feuille 1'!$E:$E,MATCH(A433,'Feuille 1'!$A:$A,0))),"")</f>
        <v/>
      </c>
      <c r="M433" s="17" t="str">
        <f t="shared" si="58"/>
        <v/>
      </c>
      <c r="N433" s="17" t="str">
        <f t="shared" si="59"/>
        <v/>
      </c>
      <c r="O433" s="17" t="str">
        <f t="shared" si="60"/>
        <v/>
      </c>
      <c r="P433" s="16" t="str">
        <f t="shared" si="61"/>
        <v/>
      </c>
      <c r="R433" s="7" t="str">
        <f t="shared" si="62"/>
        <v/>
      </c>
      <c r="T433"/>
    </row>
    <row r="434" spans="1:20" x14ac:dyDescent="0.3">
      <c r="A434" s="8">
        <f>DATEVALUE(MID(B434,1,10))+(IF(RIGHT(B434,2)="PM",12,0)+MID(B434,12,2))/24</f>
        <v>43886.75</v>
      </c>
      <c r="B434" s="3" t="s">
        <v>602</v>
      </c>
      <c r="C434" s="3">
        <v>9335.24</v>
      </c>
      <c r="D434" s="16"/>
      <c r="E434" s="16" t="str">
        <f>IF(D434&lt;&gt;"",VLOOKUP(A434,'Feuille 1'!$A:$H,3,0),"")</f>
        <v/>
      </c>
      <c r="F434" s="16" t="str">
        <f>IF(D434&lt;&gt;"",VLOOKUP(A434+1,'Feuille 1'!$A:$H,3,0),"")</f>
        <v/>
      </c>
      <c r="G434" s="17" t="str">
        <f t="shared" si="54"/>
        <v/>
      </c>
      <c r="H434" s="16" t="str">
        <f t="shared" si="55"/>
        <v/>
      </c>
      <c r="I434" s="16" t="str">
        <f t="shared" si="56"/>
        <v/>
      </c>
      <c r="J434" s="16" t="str">
        <f t="shared" si="57"/>
        <v/>
      </c>
      <c r="K434" s="16" t="str">
        <f>IF(D434&lt;&gt;"",MAX(INDEX('Feuille 1'!$D:$D,MATCH(A434+23/24,'Feuille 1'!$A:$A,0)):INDEX('Feuille 1'!$D:$D,MATCH(A434,'Feuille 1'!$A:$A,0))),"")</f>
        <v/>
      </c>
      <c r="L434" s="16" t="str">
        <f>IF(D434&lt;&gt;"",MIN(INDEX('Feuille 1'!$E:$E,MATCH(A434+23/24,'Feuille 1'!$A:$A,0)):INDEX('Feuille 1'!$E:$E,MATCH(A434,'Feuille 1'!$A:$A,0))),"")</f>
        <v/>
      </c>
      <c r="M434" s="17" t="str">
        <f t="shared" si="58"/>
        <v/>
      </c>
      <c r="N434" s="17" t="str">
        <f t="shared" si="59"/>
        <v/>
      </c>
      <c r="O434" s="17" t="str">
        <f t="shared" si="60"/>
        <v/>
      </c>
      <c r="P434" s="16" t="str">
        <f t="shared" si="61"/>
        <v/>
      </c>
      <c r="R434" s="7" t="str">
        <f t="shared" si="62"/>
        <v/>
      </c>
      <c r="T434"/>
    </row>
    <row r="435" spans="1:20" x14ac:dyDescent="0.3">
      <c r="A435" s="8">
        <f>DATEVALUE(MID(B435,1,10))+(IF(RIGHT(B435,2)="PM",12,0)+MID(B435,12,2))/24</f>
        <v>43886.708333333336</v>
      </c>
      <c r="B435" s="3" t="s">
        <v>603</v>
      </c>
      <c r="C435" s="3">
        <v>9308.85</v>
      </c>
      <c r="D435" s="16"/>
      <c r="E435" s="16" t="str">
        <f>IF(D435&lt;&gt;"",VLOOKUP(A435,'Feuille 1'!$A:$H,3,0),"")</f>
        <v/>
      </c>
      <c r="F435" s="16" t="str">
        <f>IF(D435&lt;&gt;"",VLOOKUP(A435+1,'Feuille 1'!$A:$H,3,0),"")</f>
        <v/>
      </c>
      <c r="G435" s="17" t="str">
        <f t="shared" si="54"/>
        <v/>
      </c>
      <c r="H435" s="16" t="str">
        <f t="shared" si="55"/>
        <v/>
      </c>
      <c r="I435" s="16" t="str">
        <f t="shared" si="56"/>
        <v/>
      </c>
      <c r="J435" s="16" t="str">
        <f t="shared" si="57"/>
        <v/>
      </c>
      <c r="K435" s="16" t="str">
        <f>IF(D435&lt;&gt;"",MAX(INDEX('Feuille 1'!$D:$D,MATCH(A435+23/24,'Feuille 1'!$A:$A,0)):INDEX('Feuille 1'!$D:$D,MATCH(A435,'Feuille 1'!$A:$A,0))),"")</f>
        <v/>
      </c>
      <c r="L435" s="16" t="str">
        <f>IF(D435&lt;&gt;"",MIN(INDEX('Feuille 1'!$E:$E,MATCH(A435+23/24,'Feuille 1'!$A:$A,0)):INDEX('Feuille 1'!$E:$E,MATCH(A435,'Feuille 1'!$A:$A,0))),"")</f>
        <v/>
      </c>
      <c r="M435" s="17" t="str">
        <f t="shared" si="58"/>
        <v/>
      </c>
      <c r="N435" s="17" t="str">
        <f t="shared" si="59"/>
        <v/>
      </c>
      <c r="O435" s="17" t="str">
        <f t="shared" si="60"/>
        <v/>
      </c>
      <c r="P435" s="16" t="str">
        <f t="shared" si="61"/>
        <v/>
      </c>
      <c r="R435" s="7" t="str">
        <f t="shared" si="62"/>
        <v/>
      </c>
      <c r="T435"/>
    </row>
    <row r="436" spans="1:20" x14ac:dyDescent="0.3">
      <c r="A436" s="8">
        <f>DATEVALUE(MID(B436,1,10))+(IF(RIGHT(B436,2)="PM",12,0)+MID(B436,12,2))/24</f>
        <v>43886.666666666664</v>
      </c>
      <c r="B436" s="3" t="s">
        <v>604</v>
      </c>
      <c r="C436" s="3">
        <v>9397.4699999999993</v>
      </c>
      <c r="D436" s="16"/>
      <c r="E436" s="16" t="str">
        <f>IF(D436&lt;&gt;"",VLOOKUP(A436,'Feuille 1'!$A:$H,3,0),"")</f>
        <v/>
      </c>
      <c r="F436" s="16" t="str">
        <f>IF(D436&lt;&gt;"",VLOOKUP(A436+1,'Feuille 1'!$A:$H,3,0),"")</f>
        <v/>
      </c>
      <c r="G436" s="17" t="str">
        <f t="shared" si="54"/>
        <v/>
      </c>
      <c r="H436" s="16" t="str">
        <f t="shared" si="55"/>
        <v/>
      </c>
      <c r="I436" s="16" t="str">
        <f t="shared" si="56"/>
        <v/>
      </c>
      <c r="J436" s="16" t="str">
        <f t="shared" si="57"/>
        <v/>
      </c>
      <c r="K436" s="16" t="str">
        <f>IF(D436&lt;&gt;"",MAX(INDEX('Feuille 1'!$D:$D,MATCH(A436+23/24,'Feuille 1'!$A:$A,0)):INDEX('Feuille 1'!$D:$D,MATCH(A436,'Feuille 1'!$A:$A,0))),"")</f>
        <v/>
      </c>
      <c r="L436" s="16" t="str">
        <f>IF(D436&lt;&gt;"",MIN(INDEX('Feuille 1'!$E:$E,MATCH(A436+23/24,'Feuille 1'!$A:$A,0)):INDEX('Feuille 1'!$E:$E,MATCH(A436,'Feuille 1'!$A:$A,0))),"")</f>
        <v/>
      </c>
      <c r="M436" s="17" t="str">
        <f t="shared" si="58"/>
        <v/>
      </c>
      <c r="N436" s="17" t="str">
        <f t="shared" si="59"/>
        <v/>
      </c>
      <c r="O436" s="17" t="str">
        <f t="shared" si="60"/>
        <v/>
      </c>
      <c r="P436" s="16" t="str">
        <f t="shared" si="61"/>
        <v/>
      </c>
      <c r="R436" s="7" t="str">
        <f t="shared" si="62"/>
        <v/>
      </c>
      <c r="T436"/>
    </row>
    <row r="437" spans="1:20" x14ac:dyDescent="0.3">
      <c r="A437" s="8">
        <f>DATEVALUE(MID(B437,1,10))+(IF(RIGHT(B437,2)="PM",12,0)+MID(B437,12,2))/24</f>
        <v>43886.625</v>
      </c>
      <c r="B437" s="3" t="s">
        <v>605</v>
      </c>
      <c r="C437" s="3">
        <v>9404.8700000000008</v>
      </c>
      <c r="D437" s="16"/>
      <c r="E437" s="16" t="str">
        <f>IF(D437&lt;&gt;"",VLOOKUP(A437,'Feuille 1'!$A:$H,3,0),"")</f>
        <v/>
      </c>
      <c r="F437" s="16" t="str">
        <f>IF(D437&lt;&gt;"",VLOOKUP(A437+1,'Feuille 1'!$A:$H,3,0),"")</f>
        <v/>
      </c>
      <c r="G437" s="17" t="str">
        <f t="shared" si="54"/>
        <v/>
      </c>
      <c r="H437" s="16" t="str">
        <f t="shared" si="55"/>
        <v/>
      </c>
      <c r="I437" s="16" t="str">
        <f t="shared" si="56"/>
        <v/>
      </c>
      <c r="J437" s="16" t="str">
        <f t="shared" si="57"/>
        <v/>
      </c>
      <c r="K437" s="16" t="str">
        <f>IF(D437&lt;&gt;"",MAX(INDEX('Feuille 1'!$D:$D,MATCH(A437+23/24,'Feuille 1'!$A:$A,0)):INDEX('Feuille 1'!$D:$D,MATCH(A437,'Feuille 1'!$A:$A,0))),"")</f>
        <v/>
      </c>
      <c r="L437" s="16" t="str">
        <f>IF(D437&lt;&gt;"",MIN(INDEX('Feuille 1'!$E:$E,MATCH(A437+23/24,'Feuille 1'!$A:$A,0)):INDEX('Feuille 1'!$E:$E,MATCH(A437,'Feuille 1'!$A:$A,0))),"")</f>
        <v/>
      </c>
      <c r="M437" s="17" t="str">
        <f t="shared" si="58"/>
        <v/>
      </c>
      <c r="N437" s="17" t="str">
        <f t="shared" si="59"/>
        <v/>
      </c>
      <c r="O437" s="17" t="str">
        <f t="shared" si="60"/>
        <v/>
      </c>
      <c r="P437" s="16" t="str">
        <f t="shared" si="61"/>
        <v/>
      </c>
      <c r="R437" s="7" t="str">
        <f t="shared" si="62"/>
        <v/>
      </c>
      <c r="T437"/>
    </row>
    <row r="438" spans="1:20" x14ac:dyDescent="0.3">
      <c r="A438" s="8">
        <f>DATEVALUE(MID(B438,1,10))+(IF(RIGHT(B438,2)="PM",12,0)+MID(B438,12,2))/24</f>
        <v>43886.583333333336</v>
      </c>
      <c r="B438" s="3" t="s">
        <v>606</v>
      </c>
      <c r="C438" s="3">
        <v>9567.7999999999993</v>
      </c>
      <c r="D438" s="16"/>
      <c r="E438" s="16" t="str">
        <f>IF(D438&lt;&gt;"",VLOOKUP(A438,'Feuille 1'!$A:$H,3,0),"")</f>
        <v/>
      </c>
      <c r="F438" s="16" t="str">
        <f>IF(D438&lt;&gt;"",VLOOKUP(A438+1,'Feuille 1'!$A:$H,3,0),"")</f>
        <v/>
      </c>
      <c r="G438" s="17" t="str">
        <f t="shared" si="54"/>
        <v/>
      </c>
      <c r="H438" s="16" t="str">
        <f t="shared" si="55"/>
        <v/>
      </c>
      <c r="I438" s="16" t="str">
        <f t="shared" si="56"/>
        <v/>
      </c>
      <c r="J438" s="16" t="str">
        <f t="shared" si="57"/>
        <v/>
      </c>
      <c r="K438" s="16" t="str">
        <f>IF(D438&lt;&gt;"",MAX(INDEX('Feuille 1'!$D:$D,MATCH(A438+23/24,'Feuille 1'!$A:$A,0)):INDEX('Feuille 1'!$D:$D,MATCH(A438,'Feuille 1'!$A:$A,0))),"")</f>
        <v/>
      </c>
      <c r="L438" s="16" t="str">
        <f>IF(D438&lt;&gt;"",MIN(INDEX('Feuille 1'!$E:$E,MATCH(A438+23/24,'Feuille 1'!$A:$A,0)):INDEX('Feuille 1'!$E:$E,MATCH(A438,'Feuille 1'!$A:$A,0))),"")</f>
        <v/>
      </c>
      <c r="M438" s="17" t="str">
        <f t="shared" si="58"/>
        <v/>
      </c>
      <c r="N438" s="17" t="str">
        <f t="shared" si="59"/>
        <v/>
      </c>
      <c r="O438" s="17" t="str">
        <f t="shared" si="60"/>
        <v/>
      </c>
      <c r="P438" s="16" t="str">
        <f t="shared" si="61"/>
        <v/>
      </c>
      <c r="R438" s="7" t="str">
        <f t="shared" si="62"/>
        <v/>
      </c>
      <c r="T438"/>
    </row>
    <row r="439" spans="1:20" x14ac:dyDescent="0.3">
      <c r="A439" s="8">
        <f>DATEVALUE(MID(B439,1,10))+(IF(RIGHT(B439,2)="PM",12,0)+MID(B439,12,2))/24</f>
        <v>43886.541666666664</v>
      </c>
      <c r="B439" s="3" t="s">
        <v>607</v>
      </c>
      <c r="C439" s="3">
        <v>9615.51</v>
      </c>
      <c r="D439" s="16"/>
      <c r="E439" s="16" t="str">
        <f>IF(D439&lt;&gt;"",VLOOKUP(A439,'Feuille 1'!$A:$H,3,0),"")</f>
        <v/>
      </c>
      <c r="F439" s="16" t="str">
        <f>IF(D439&lt;&gt;"",VLOOKUP(A439+1,'Feuille 1'!$A:$H,3,0),"")</f>
        <v/>
      </c>
      <c r="G439" s="17" t="str">
        <f t="shared" si="54"/>
        <v/>
      </c>
      <c r="H439" s="16" t="str">
        <f t="shared" si="55"/>
        <v/>
      </c>
      <c r="I439" s="16" t="str">
        <f t="shared" si="56"/>
        <v/>
      </c>
      <c r="J439" s="16" t="str">
        <f t="shared" si="57"/>
        <v/>
      </c>
      <c r="K439" s="16" t="str">
        <f>IF(D439&lt;&gt;"",MAX(INDEX('Feuille 1'!$D:$D,MATCH(A439+23/24,'Feuille 1'!$A:$A,0)):INDEX('Feuille 1'!$D:$D,MATCH(A439,'Feuille 1'!$A:$A,0))),"")</f>
        <v/>
      </c>
      <c r="L439" s="16" t="str">
        <f>IF(D439&lt;&gt;"",MIN(INDEX('Feuille 1'!$E:$E,MATCH(A439+23/24,'Feuille 1'!$A:$A,0)):INDEX('Feuille 1'!$E:$E,MATCH(A439,'Feuille 1'!$A:$A,0))),"")</f>
        <v/>
      </c>
      <c r="M439" s="17" t="str">
        <f t="shared" si="58"/>
        <v/>
      </c>
      <c r="N439" s="17" t="str">
        <f t="shared" si="59"/>
        <v/>
      </c>
      <c r="O439" s="17" t="str">
        <f t="shared" si="60"/>
        <v/>
      </c>
      <c r="P439" s="16" t="str">
        <f t="shared" si="61"/>
        <v/>
      </c>
      <c r="R439" s="7" t="str">
        <f t="shared" si="62"/>
        <v/>
      </c>
      <c r="T439"/>
    </row>
    <row r="440" spans="1:20" x14ac:dyDescent="0.3">
      <c r="A440" s="8">
        <f>DATEVALUE(MID(B440,1,10))+(IF(RIGHT(B440,2)="PM",12,0)+MID(B440,12,2))/24</f>
        <v>43887</v>
      </c>
      <c r="B440" s="3" t="s">
        <v>608</v>
      </c>
      <c r="C440" s="3">
        <v>9627.2199999999993</v>
      </c>
      <c r="D440" s="16"/>
      <c r="E440" s="16" t="str">
        <f>IF(D440&lt;&gt;"",VLOOKUP(A440,'Feuille 1'!$A:$H,3,0),"")</f>
        <v/>
      </c>
      <c r="F440" s="16" t="str">
        <f>IF(D440&lt;&gt;"",VLOOKUP(A440+1,'Feuille 1'!$A:$H,3,0),"")</f>
        <v/>
      </c>
      <c r="G440" s="17" t="str">
        <f t="shared" si="54"/>
        <v/>
      </c>
      <c r="H440" s="16" t="str">
        <f t="shared" si="55"/>
        <v/>
      </c>
      <c r="I440" s="16" t="str">
        <f t="shared" si="56"/>
        <v/>
      </c>
      <c r="J440" s="16" t="str">
        <f t="shared" si="57"/>
        <v/>
      </c>
      <c r="K440" s="16" t="str">
        <f>IF(D440&lt;&gt;"",MAX(INDEX('Feuille 1'!$D:$D,MATCH(A440+23/24,'Feuille 1'!$A:$A,0)):INDEX('Feuille 1'!$D:$D,MATCH(A440,'Feuille 1'!$A:$A,0))),"")</f>
        <v/>
      </c>
      <c r="L440" s="16" t="str">
        <f>IF(D440&lt;&gt;"",MIN(INDEX('Feuille 1'!$E:$E,MATCH(A440+23/24,'Feuille 1'!$A:$A,0)):INDEX('Feuille 1'!$E:$E,MATCH(A440,'Feuille 1'!$A:$A,0))),"")</f>
        <v/>
      </c>
      <c r="M440" s="17" t="str">
        <f t="shared" si="58"/>
        <v/>
      </c>
      <c r="N440" s="17" t="str">
        <f t="shared" si="59"/>
        <v/>
      </c>
      <c r="O440" s="17" t="str">
        <f t="shared" si="60"/>
        <v/>
      </c>
      <c r="P440" s="16" t="str">
        <f t="shared" si="61"/>
        <v/>
      </c>
      <c r="R440" s="7" t="str">
        <f t="shared" si="62"/>
        <v/>
      </c>
      <c r="T440"/>
    </row>
    <row r="441" spans="1:20" x14ac:dyDescent="0.3">
      <c r="A441" s="8">
        <f>DATEVALUE(MID(B441,1,10))+(IF(RIGHT(B441,2)="PM",12,0)+MID(B441,12,2))/24</f>
        <v>43886.458333333336</v>
      </c>
      <c r="B441" s="3" t="s">
        <v>609</v>
      </c>
      <c r="C441" s="3">
        <v>9552.7199999999993</v>
      </c>
      <c r="D441" s="16"/>
      <c r="E441" s="16" t="str">
        <f>IF(D441&lt;&gt;"",VLOOKUP(A441,'Feuille 1'!$A:$H,3,0),"")</f>
        <v/>
      </c>
      <c r="F441" s="16" t="str">
        <f>IF(D441&lt;&gt;"",VLOOKUP(A441+1,'Feuille 1'!$A:$H,3,0),"")</f>
        <v/>
      </c>
      <c r="G441" s="17" t="str">
        <f t="shared" si="54"/>
        <v/>
      </c>
      <c r="H441" s="16" t="str">
        <f t="shared" si="55"/>
        <v/>
      </c>
      <c r="I441" s="16" t="str">
        <f t="shared" si="56"/>
        <v/>
      </c>
      <c r="J441" s="16" t="str">
        <f t="shared" si="57"/>
        <v/>
      </c>
      <c r="K441" s="16" t="str">
        <f>IF(D441&lt;&gt;"",MAX(INDEX('Feuille 1'!$D:$D,MATCH(A441+23/24,'Feuille 1'!$A:$A,0)):INDEX('Feuille 1'!$D:$D,MATCH(A441,'Feuille 1'!$A:$A,0))),"")</f>
        <v/>
      </c>
      <c r="L441" s="16" t="str">
        <f>IF(D441&lt;&gt;"",MIN(INDEX('Feuille 1'!$E:$E,MATCH(A441+23/24,'Feuille 1'!$A:$A,0)):INDEX('Feuille 1'!$E:$E,MATCH(A441,'Feuille 1'!$A:$A,0))),"")</f>
        <v/>
      </c>
      <c r="M441" s="17" t="str">
        <f t="shared" si="58"/>
        <v/>
      </c>
      <c r="N441" s="17" t="str">
        <f t="shared" si="59"/>
        <v/>
      </c>
      <c r="O441" s="17" t="str">
        <f t="shared" si="60"/>
        <v/>
      </c>
      <c r="P441" s="16" t="str">
        <f t="shared" si="61"/>
        <v/>
      </c>
      <c r="R441" s="7" t="str">
        <f t="shared" si="62"/>
        <v/>
      </c>
      <c r="T441"/>
    </row>
    <row r="442" spans="1:20" x14ac:dyDescent="0.3">
      <c r="A442" s="8">
        <f>DATEVALUE(MID(B442,1,10))+(IF(RIGHT(B442,2)="PM",12,0)+MID(B442,12,2))/24</f>
        <v>43886.416666666664</v>
      </c>
      <c r="B442" s="3" t="s">
        <v>610</v>
      </c>
      <c r="C442" s="3">
        <v>9561.36</v>
      </c>
      <c r="D442" s="16"/>
      <c r="E442" s="16" t="str">
        <f>IF(D442&lt;&gt;"",VLOOKUP(A442,'Feuille 1'!$A:$H,3,0),"")</f>
        <v/>
      </c>
      <c r="F442" s="16" t="str">
        <f>IF(D442&lt;&gt;"",VLOOKUP(A442+1,'Feuille 1'!$A:$H,3,0),"")</f>
        <v/>
      </c>
      <c r="G442" s="17" t="str">
        <f t="shared" si="54"/>
        <v/>
      </c>
      <c r="H442" s="16" t="str">
        <f t="shared" si="55"/>
        <v/>
      </c>
      <c r="I442" s="16" t="str">
        <f t="shared" si="56"/>
        <v/>
      </c>
      <c r="J442" s="16" t="str">
        <f t="shared" si="57"/>
        <v/>
      </c>
      <c r="K442" s="16" t="str">
        <f>IF(D442&lt;&gt;"",MAX(INDEX('Feuille 1'!$D:$D,MATCH(A442+23/24,'Feuille 1'!$A:$A,0)):INDEX('Feuille 1'!$D:$D,MATCH(A442,'Feuille 1'!$A:$A,0))),"")</f>
        <v/>
      </c>
      <c r="L442" s="16" t="str">
        <f>IF(D442&lt;&gt;"",MIN(INDEX('Feuille 1'!$E:$E,MATCH(A442+23/24,'Feuille 1'!$A:$A,0)):INDEX('Feuille 1'!$E:$E,MATCH(A442,'Feuille 1'!$A:$A,0))),"")</f>
        <v/>
      </c>
      <c r="M442" s="17" t="str">
        <f t="shared" si="58"/>
        <v/>
      </c>
      <c r="N442" s="17" t="str">
        <f t="shared" si="59"/>
        <v/>
      </c>
      <c r="O442" s="17" t="str">
        <f t="shared" si="60"/>
        <v/>
      </c>
      <c r="P442" s="16" t="str">
        <f t="shared" si="61"/>
        <v/>
      </c>
      <c r="R442" s="7" t="str">
        <f t="shared" si="62"/>
        <v/>
      </c>
      <c r="T442"/>
    </row>
    <row r="443" spans="1:20" x14ac:dyDescent="0.3">
      <c r="A443" s="8">
        <f>DATEVALUE(MID(B443,1,10))+(IF(RIGHT(B443,2)="PM",12,0)+MID(B443,12,2))/24</f>
        <v>43886.375</v>
      </c>
      <c r="B443" s="3" t="s">
        <v>611</v>
      </c>
      <c r="C443" s="3">
        <v>9552.43</v>
      </c>
      <c r="D443" s="16"/>
      <c r="E443" s="16" t="str">
        <f>IF(D443&lt;&gt;"",VLOOKUP(A443,'Feuille 1'!$A:$H,3,0),"")</f>
        <v/>
      </c>
      <c r="F443" s="16" t="str">
        <f>IF(D443&lt;&gt;"",VLOOKUP(A443+1,'Feuille 1'!$A:$H,3,0),"")</f>
        <v/>
      </c>
      <c r="G443" s="17" t="str">
        <f t="shared" si="54"/>
        <v/>
      </c>
      <c r="H443" s="16" t="str">
        <f t="shared" si="55"/>
        <v/>
      </c>
      <c r="I443" s="16" t="str">
        <f t="shared" si="56"/>
        <v/>
      </c>
      <c r="J443" s="16" t="str">
        <f t="shared" si="57"/>
        <v/>
      </c>
      <c r="K443" s="16" t="str">
        <f>IF(D443&lt;&gt;"",MAX(INDEX('Feuille 1'!$D:$D,MATCH(A443+23/24,'Feuille 1'!$A:$A,0)):INDEX('Feuille 1'!$D:$D,MATCH(A443,'Feuille 1'!$A:$A,0))),"")</f>
        <v/>
      </c>
      <c r="L443" s="16" t="str">
        <f>IF(D443&lt;&gt;"",MIN(INDEX('Feuille 1'!$E:$E,MATCH(A443+23/24,'Feuille 1'!$A:$A,0)):INDEX('Feuille 1'!$E:$E,MATCH(A443,'Feuille 1'!$A:$A,0))),"")</f>
        <v/>
      </c>
      <c r="M443" s="17" t="str">
        <f t="shared" si="58"/>
        <v/>
      </c>
      <c r="N443" s="17" t="str">
        <f t="shared" si="59"/>
        <v/>
      </c>
      <c r="O443" s="17" t="str">
        <f t="shared" si="60"/>
        <v/>
      </c>
      <c r="P443" s="16" t="str">
        <f t="shared" si="61"/>
        <v/>
      </c>
      <c r="R443" s="7" t="str">
        <f t="shared" si="62"/>
        <v/>
      </c>
      <c r="T443"/>
    </row>
    <row r="444" spans="1:20" x14ac:dyDescent="0.3">
      <c r="A444" s="8">
        <f>DATEVALUE(MID(B444,1,10))+(IF(RIGHT(B444,2)="PM",12,0)+MID(B444,12,2))/24</f>
        <v>43886.333333333336</v>
      </c>
      <c r="B444" s="3" t="s">
        <v>612</v>
      </c>
      <c r="C444" s="3">
        <v>9520.16</v>
      </c>
      <c r="D444" s="16"/>
      <c r="E444" s="16" t="str">
        <f>IF(D444&lt;&gt;"",VLOOKUP(A444,'Feuille 1'!$A:$H,3,0),"")</f>
        <v/>
      </c>
      <c r="F444" s="16" t="str">
        <f>IF(D444&lt;&gt;"",VLOOKUP(A444+1,'Feuille 1'!$A:$H,3,0),"")</f>
        <v/>
      </c>
      <c r="G444" s="17" t="str">
        <f t="shared" si="54"/>
        <v/>
      </c>
      <c r="H444" s="16" t="str">
        <f t="shared" si="55"/>
        <v/>
      </c>
      <c r="I444" s="16" t="str">
        <f t="shared" si="56"/>
        <v/>
      </c>
      <c r="J444" s="16" t="str">
        <f t="shared" si="57"/>
        <v/>
      </c>
      <c r="K444" s="16" t="str">
        <f>IF(D444&lt;&gt;"",MAX(INDEX('Feuille 1'!$D:$D,MATCH(A444+23/24,'Feuille 1'!$A:$A,0)):INDEX('Feuille 1'!$D:$D,MATCH(A444,'Feuille 1'!$A:$A,0))),"")</f>
        <v/>
      </c>
      <c r="L444" s="16" t="str">
        <f>IF(D444&lt;&gt;"",MIN(INDEX('Feuille 1'!$E:$E,MATCH(A444+23/24,'Feuille 1'!$A:$A,0)):INDEX('Feuille 1'!$E:$E,MATCH(A444,'Feuille 1'!$A:$A,0))),"")</f>
        <v/>
      </c>
      <c r="M444" s="17" t="str">
        <f t="shared" si="58"/>
        <v/>
      </c>
      <c r="N444" s="17" t="str">
        <f t="shared" si="59"/>
        <v/>
      </c>
      <c r="O444" s="17" t="str">
        <f t="shared" si="60"/>
        <v/>
      </c>
      <c r="P444" s="16" t="str">
        <f t="shared" si="61"/>
        <v/>
      </c>
      <c r="R444" s="7" t="str">
        <f t="shared" si="62"/>
        <v/>
      </c>
      <c r="T444"/>
    </row>
    <row r="445" spans="1:20" x14ac:dyDescent="0.3">
      <c r="A445" s="8">
        <f>DATEVALUE(MID(B445,1,10))+(IF(RIGHT(B445,2)="PM",12,0)+MID(B445,12,2))/24</f>
        <v>43886.291666666664</v>
      </c>
      <c r="B445" s="3" t="s">
        <v>613</v>
      </c>
      <c r="C445" s="3">
        <v>9540.5300000000007</v>
      </c>
      <c r="D445" s="16"/>
      <c r="E445" s="16" t="str">
        <f>IF(D445&lt;&gt;"",VLOOKUP(A445,'Feuille 1'!$A:$H,3,0),"")</f>
        <v/>
      </c>
      <c r="F445" s="16" t="str">
        <f>IF(D445&lt;&gt;"",VLOOKUP(A445+1,'Feuille 1'!$A:$H,3,0),"")</f>
        <v/>
      </c>
      <c r="G445" s="17" t="str">
        <f t="shared" si="54"/>
        <v/>
      </c>
      <c r="H445" s="16" t="str">
        <f t="shared" si="55"/>
        <v/>
      </c>
      <c r="I445" s="16" t="str">
        <f t="shared" si="56"/>
        <v/>
      </c>
      <c r="J445" s="16" t="str">
        <f t="shared" si="57"/>
        <v/>
      </c>
      <c r="K445" s="16" t="str">
        <f>IF(D445&lt;&gt;"",MAX(INDEX('Feuille 1'!$D:$D,MATCH(A445+23/24,'Feuille 1'!$A:$A,0)):INDEX('Feuille 1'!$D:$D,MATCH(A445,'Feuille 1'!$A:$A,0))),"")</f>
        <v/>
      </c>
      <c r="L445" s="16" t="str">
        <f>IF(D445&lt;&gt;"",MIN(INDEX('Feuille 1'!$E:$E,MATCH(A445+23/24,'Feuille 1'!$A:$A,0)):INDEX('Feuille 1'!$E:$E,MATCH(A445,'Feuille 1'!$A:$A,0))),"")</f>
        <v/>
      </c>
      <c r="M445" s="17" t="str">
        <f t="shared" si="58"/>
        <v/>
      </c>
      <c r="N445" s="17" t="str">
        <f t="shared" si="59"/>
        <v/>
      </c>
      <c r="O445" s="17" t="str">
        <f t="shared" si="60"/>
        <v/>
      </c>
      <c r="P445" s="16" t="str">
        <f t="shared" si="61"/>
        <v/>
      </c>
      <c r="R445" s="7" t="str">
        <f t="shared" si="62"/>
        <v/>
      </c>
      <c r="T445"/>
    </row>
    <row r="446" spans="1:20" x14ac:dyDescent="0.3">
      <c r="A446" s="8">
        <f>DATEVALUE(MID(B446,1,10))+(IF(RIGHT(B446,2)="PM",12,0)+MID(B446,12,2))/24</f>
        <v>43886.25</v>
      </c>
      <c r="B446" s="3" t="s">
        <v>614</v>
      </c>
      <c r="C446" s="3">
        <v>9556.2999999999993</v>
      </c>
      <c r="D446" s="16"/>
      <c r="E446" s="16" t="str">
        <f>IF(D446&lt;&gt;"",VLOOKUP(A446,'Feuille 1'!$A:$H,3,0),"")</f>
        <v/>
      </c>
      <c r="F446" s="16" t="str">
        <f>IF(D446&lt;&gt;"",VLOOKUP(A446+1,'Feuille 1'!$A:$H,3,0),"")</f>
        <v/>
      </c>
      <c r="G446" s="17" t="str">
        <f t="shared" si="54"/>
        <v/>
      </c>
      <c r="H446" s="16" t="str">
        <f t="shared" si="55"/>
        <v/>
      </c>
      <c r="I446" s="16" t="str">
        <f t="shared" si="56"/>
        <v/>
      </c>
      <c r="J446" s="16" t="str">
        <f t="shared" si="57"/>
        <v/>
      </c>
      <c r="K446" s="16" t="str">
        <f>IF(D446&lt;&gt;"",MAX(INDEX('Feuille 1'!$D:$D,MATCH(A446+23/24,'Feuille 1'!$A:$A,0)):INDEX('Feuille 1'!$D:$D,MATCH(A446,'Feuille 1'!$A:$A,0))),"")</f>
        <v/>
      </c>
      <c r="L446" s="16" t="str">
        <f>IF(D446&lt;&gt;"",MIN(INDEX('Feuille 1'!$E:$E,MATCH(A446+23/24,'Feuille 1'!$A:$A,0)):INDEX('Feuille 1'!$E:$E,MATCH(A446,'Feuille 1'!$A:$A,0))),"")</f>
        <v/>
      </c>
      <c r="M446" s="17" t="str">
        <f t="shared" si="58"/>
        <v/>
      </c>
      <c r="N446" s="17" t="str">
        <f t="shared" si="59"/>
        <v/>
      </c>
      <c r="O446" s="17" t="str">
        <f t="shared" si="60"/>
        <v/>
      </c>
      <c r="P446" s="16" t="str">
        <f t="shared" si="61"/>
        <v/>
      </c>
      <c r="R446" s="7" t="str">
        <f t="shared" si="62"/>
        <v/>
      </c>
      <c r="T446"/>
    </row>
    <row r="447" spans="1:20" x14ac:dyDescent="0.3">
      <c r="A447" s="8">
        <f>DATEVALUE(MID(B447,1,10))+(IF(RIGHT(B447,2)="PM",12,0)+MID(B447,12,2))/24</f>
        <v>43886.208333333336</v>
      </c>
      <c r="B447" s="3" t="s">
        <v>615</v>
      </c>
      <c r="C447" s="3">
        <v>9576.2199999999993</v>
      </c>
      <c r="D447" s="16"/>
      <c r="E447" s="16" t="str">
        <f>IF(D447&lt;&gt;"",VLOOKUP(A447,'Feuille 1'!$A:$H,3,0),"")</f>
        <v/>
      </c>
      <c r="F447" s="16" t="str">
        <f>IF(D447&lt;&gt;"",VLOOKUP(A447+1,'Feuille 1'!$A:$H,3,0),"")</f>
        <v/>
      </c>
      <c r="G447" s="17" t="str">
        <f t="shared" si="54"/>
        <v/>
      </c>
      <c r="H447" s="16" t="str">
        <f t="shared" si="55"/>
        <v/>
      </c>
      <c r="I447" s="16" t="str">
        <f t="shared" si="56"/>
        <v/>
      </c>
      <c r="J447" s="16" t="str">
        <f t="shared" si="57"/>
        <v/>
      </c>
      <c r="K447" s="16" t="str">
        <f>IF(D447&lt;&gt;"",MAX(INDEX('Feuille 1'!$D:$D,MATCH(A447+23/24,'Feuille 1'!$A:$A,0)):INDEX('Feuille 1'!$D:$D,MATCH(A447,'Feuille 1'!$A:$A,0))),"")</f>
        <v/>
      </c>
      <c r="L447" s="16" t="str">
        <f>IF(D447&lt;&gt;"",MIN(INDEX('Feuille 1'!$E:$E,MATCH(A447+23/24,'Feuille 1'!$A:$A,0)):INDEX('Feuille 1'!$E:$E,MATCH(A447,'Feuille 1'!$A:$A,0))),"")</f>
        <v/>
      </c>
      <c r="M447" s="17" t="str">
        <f t="shared" si="58"/>
        <v/>
      </c>
      <c r="N447" s="17" t="str">
        <f t="shared" si="59"/>
        <v/>
      </c>
      <c r="O447" s="17" t="str">
        <f t="shared" si="60"/>
        <v/>
      </c>
      <c r="P447" s="16" t="str">
        <f t="shared" si="61"/>
        <v/>
      </c>
      <c r="R447" s="7" t="str">
        <f t="shared" si="62"/>
        <v/>
      </c>
      <c r="T447"/>
    </row>
    <row r="448" spans="1:20" x14ac:dyDescent="0.3">
      <c r="A448" s="8">
        <f>DATEVALUE(MID(B448,1,10))+(IF(RIGHT(B448,2)="PM",12,0)+MID(B448,12,2))/24</f>
        <v>43886.166666666664</v>
      </c>
      <c r="B448" s="3" t="s">
        <v>616</v>
      </c>
      <c r="C448" s="3">
        <v>9579.44</v>
      </c>
      <c r="D448" s="16"/>
      <c r="E448" s="16" t="str">
        <f>IF(D448&lt;&gt;"",VLOOKUP(A448,'Feuille 1'!$A:$H,3,0),"")</f>
        <v/>
      </c>
      <c r="F448" s="16" t="str">
        <f>IF(D448&lt;&gt;"",VLOOKUP(A448+1,'Feuille 1'!$A:$H,3,0),"")</f>
        <v/>
      </c>
      <c r="G448" s="17" t="str">
        <f t="shared" si="54"/>
        <v/>
      </c>
      <c r="H448" s="16" t="str">
        <f t="shared" si="55"/>
        <v/>
      </c>
      <c r="I448" s="16" t="str">
        <f t="shared" si="56"/>
        <v/>
      </c>
      <c r="J448" s="16" t="str">
        <f t="shared" si="57"/>
        <v/>
      </c>
      <c r="K448" s="16" t="str">
        <f>IF(D448&lt;&gt;"",MAX(INDEX('Feuille 1'!$D:$D,MATCH(A448+23/24,'Feuille 1'!$A:$A,0)):INDEX('Feuille 1'!$D:$D,MATCH(A448,'Feuille 1'!$A:$A,0))),"")</f>
        <v/>
      </c>
      <c r="L448" s="16" t="str">
        <f>IF(D448&lt;&gt;"",MIN(INDEX('Feuille 1'!$E:$E,MATCH(A448+23/24,'Feuille 1'!$A:$A,0)):INDEX('Feuille 1'!$E:$E,MATCH(A448,'Feuille 1'!$A:$A,0))),"")</f>
        <v/>
      </c>
      <c r="M448" s="17" t="str">
        <f t="shared" si="58"/>
        <v/>
      </c>
      <c r="N448" s="17" t="str">
        <f t="shared" si="59"/>
        <v/>
      </c>
      <c r="O448" s="17" t="str">
        <f t="shared" si="60"/>
        <v/>
      </c>
      <c r="P448" s="16" t="str">
        <f t="shared" si="61"/>
        <v/>
      </c>
      <c r="R448" s="7" t="str">
        <f t="shared" si="62"/>
        <v/>
      </c>
      <c r="T448"/>
    </row>
    <row r="449" spans="1:20" x14ac:dyDescent="0.3">
      <c r="A449" s="8">
        <f>DATEVALUE(MID(B449,1,10))+(IF(RIGHT(B449,2)="PM",12,0)+MID(B449,12,2))/24</f>
        <v>43886.125</v>
      </c>
      <c r="B449" s="3" t="s">
        <v>617</v>
      </c>
      <c r="C449" s="3">
        <v>9608.24</v>
      </c>
      <c r="D449" s="16"/>
      <c r="E449" s="16" t="str">
        <f>IF(D449&lt;&gt;"",VLOOKUP(A449,'Feuille 1'!$A:$H,3,0),"")</f>
        <v/>
      </c>
      <c r="F449" s="16" t="str">
        <f>IF(D449&lt;&gt;"",VLOOKUP(A449+1,'Feuille 1'!$A:$H,3,0),"")</f>
        <v/>
      </c>
      <c r="G449" s="17" t="str">
        <f t="shared" si="54"/>
        <v/>
      </c>
      <c r="H449" s="16" t="str">
        <f t="shared" si="55"/>
        <v/>
      </c>
      <c r="I449" s="16" t="str">
        <f t="shared" si="56"/>
        <v/>
      </c>
      <c r="J449" s="16" t="str">
        <f t="shared" si="57"/>
        <v/>
      </c>
      <c r="K449" s="16" t="str">
        <f>IF(D449&lt;&gt;"",MAX(INDEX('Feuille 1'!$D:$D,MATCH(A449+23/24,'Feuille 1'!$A:$A,0)):INDEX('Feuille 1'!$D:$D,MATCH(A449,'Feuille 1'!$A:$A,0))),"")</f>
        <v/>
      </c>
      <c r="L449" s="16" t="str">
        <f>IF(D449&lt;&gt;"",MIN(INDEX('Feuille 1'!$E:$E,MATCH(A449+23/24,'Feuille 1'!$A:$A,0)):INDEX('Feuille 1'!$E:$E,MATCH(A449,'Feuille 1'!$A:$A,0))),"")</f>
        <v/>
      </c>
      <c r="M449" s="17" t="str">
        <f t="shared" si="58"/>
        <v/>
      </c>
      <c r="N449" s="17" t="str">
        <f t="shared" si="59"/>
        <v/>
      </c>
      <c r="O449" s="17" t="str">
        <f t="shared" si="60"/>
        <v/>
      </c>
      <c r="P449" s="16" t="str">
        <f t="shared" si="61"/>
        <v/>
      </c>
      <c r="R449" s="7" t="str">
        <f t="shared" si="62"/>
        <v/>
      </c>
      <c r="T449"/>
    </row>
    <row r="450" spans="1:20" x14ac:dyDescent="0.3">
      <c r="A450" s="8">
        <f>DATEVALUE(MID(B450,1,10))+(IF(RIGHT(B450,2)="PM",12,0)+MID(B450,12,2))/24</f>
        <v>43886.083333333336</v>
      </c>
      <c r="B450" s="3" t="s">
        <v>618</v>
      </c>
      <c r="C450" s="3">
        <v>9590.44</v>
      </c>
      <c r="D450" s="16"/>
      <c r="E450" s="16" t="str">
        <f>IF(D450&lt;&gt;"",VLOOKUP(A450,'Feuille 1'!$A:$H,3,0),"")</f>
        <v/>
      </c>
      <c r="F450" s="16" t="str">
        <f>IF(D450&lt;&gt;"",VLOOKUP(A450+1,'Feuille 1'!$A:$H,3,0),"")</f>
        <v/>
      </c>
      <c r="G450" s="17" t="str">
        <f t="shared" si="54"/>
        <v/>
      </c>
      <c r="H450" s="16" t="str">
        <f t="shared" si="55"/>
        <v/>
      </c>
      <c r="I450" s="16" t="str">
        <f t="shared" si="56"/>
        <v/>
      </c>
      <c r="J450" s="16" t="str">
        <f t="shared" si="57"/>
        <v/>
      </c>
      <c r="K450" s="16" t="str">
        <f>IF(D450&lt;&gt;"",MAX(INDEX('Feuille 1'!$D:$D,MATCH(A450+23/24,'Feuille 1'!$A:$A,0)):INDEX('Feuille 1'!$D:$D,MATCH(A450,'Feuille 1'!$A:$A,0))),"")</f>
        <v/>
      </c>
      <c r="L450" s="16" t="str">
        <f>IF(D450&lt;&gt;"",MIN(INDEX('Feuille 1'!$E:$E,MATCH(A450+23/24,'Feuille 1'!$A:$A,0)):INDEX('Feuille 1'!$E:$E,MATCH(A450,'Feuille 1'!$A:$A,0))),"")</f>
        <v/>
      </c>
      <c r="M450" s="17" t="str">
        <f t="shared" si="58"/>
        <v/>
      </c>
      <c r="N450" s="17" t="str">
        <f t="shared" si="59"/>
        <v/>
      </c>
      <c r="O450" s="17" t="str">
        <f t="shared" si="60"/>
        <v/>
      </c>
      <c r="P450" s="16" t="str">
        <f t="shared" si="61"/>
        <v/>
      </c>
      <c r="R450" s="7" t="str">
        <f t="shared" si="62"/>
        <v/>
      </c>
      <c r="T450"/>
    </row>
    <row r="451" spans="1:20" x14ac:dyDescent="0.3">
      <c r="A451" s="8">
        <f>DATEVALUE(MID(B451,1,10))+(IF(RIGHT(B451,2)="PM",12,0)+MID(B451,12,2))/24</f>
        <v>43886.041666666664</v>
      </c>
      <c r="B451" s="3" t="s">
        <v>619</v>
      </c>
      <c r="C451" s="3">
        <v>9616.74</v>
      </c>
      <c r="D451" s="16"/>
      <c r="E451" s="16" t="str">
        <f>IF(D451&lt;&gt;"",VLOOKUP(A451,'Feuille 1'!$A:$H,3,0),"")</f>
        <v/>
      </c>
      <c r="F451" s="16" t="str">
        <f>IF(D451&lt;&gt;"",VLOOKUP(A451+1,'Feuille 1'!$A:$H,3,0),"")</f>
        <v/>
      </c>
      <c r="G451" s="17" t="str">
        <f t="shared" ref="G451:G514" si="63">IF(D451&lt;&gt;"",F451/E451-1,"")</f>
        <v/>
      </c>
      <c r="H451" s="16" t="str">
        <f t="shared" ref="H451:H514" si="64">IF(D451&lt;&gt;"",IF(G451&gt;0%,"BULLISH","BEARISH"),"")</f>
        <v/>
      </c>
      <c r="I451" s="16" t="str">
        <f t="shared" ref="I451:I514" si="65">IF(D451&lt;&gt;"",IF(D451&gt;50,"BULLISH","BEARISH"),"")</f>
        <v/>
      </c>
      <c r="J451" s="16" t="str">
        <f t="shared" ref="J451:J514" si="66">IF(D451&lt;&gt;"",IF(D451&lt;&gt;"",I451=H451),"")</f>
        <v/>
      </c>
      <c r="K451" s="16" t="str">
        <f>IF(D451&lt;&gt;"",MAX(INDEX('Feuille 1'!$D:$D,MATCH(A451+23/24,'Feuille 1'!$A:$A,0)):INDEX('Feuille 1'!$D:$D,MATCH(A451,'Feuille 1'!$A:$A,0))),"")</f>
        <v/>
      </c>
      <c r="L451" s="16" t="str">
        <f>IF(D451&lt;&gt;"",MIN(INDEX('Feuille 1'!$E:$E,MATCH(A451+23/24,'Feuille 1'!$A:$A,0)):INDEX('Feuille 1'!$E:$E,MATCH(A451,'Feuille 1'!$A:$A,0))),"")</f>
        <v/>
      </c>
      <c r="M451" s="17" t="str">
        <f t="shared" ref="M451:M514" si="67">IF(D451&lt;&gt;"",K451/E451-1,"")</f>
        <v/>
      </c>
      <c r="N451" s="17" t="str">
        <f t="shared" ref="N451:N514" si="68">IF(D451&lt;&gt;"",L451/E451-1,"")</f>
        <v/>
      </c>
      <c r="O451" s="17" t="str">
        <f t="shared" ref="O451:O514" si="69">IF(D451&lt;&gt;"",IF(I451="BEARISH",N451,M451),"")</f>
        <v/>
      </c>
      <c r="P451" s="16" t="str">
        <f t="shared" ref="P451:P514" si="70">IF(D451&lt;&gt;"",IF(OR(O451&gt;=1%,O451&lt;=-1%),"YES","NO"),"")</f>
        <v/>
      </c>
      <c r="R451" s="7" t="str">
        <f t="shared" ref="R451:R514" si="71">IF(D451&lt;&gt;"",Q451/E451-1,"")</f>
        <v/>
      </c>
      <c r="T451"/>
    </row>
    <row r="452" spans="1:20" x14ac:dyDescent="0.3">
      <c r="A452" s="8">
        <f>DATEVALUE(MID(B452,1,10))+(IF(RIGHT(B452,2)="PM",12,0)+MID(B452,12,2))/24</f>
        <v>43886.5</v>
      </c>
      <c r="B452" s="3" t="s">
        <v>620</v>
      </c>
      <c r="C452" s="3">
        <v>9656.1299999999992</v>
      </c>
      <c r="D452" s="16"/>
      <c r="E452" s="16" t="str">
        <f>IF(D452&lt;&gt;"",VLOOKUP(A452,'Feuille 1'!$A:$H,3,0),"")</f>
        <v/>
      </c>
      <c r="F452" s="16" t="str">
        <f>IF(D452&lt;&gt;"",VLOOKUP(A452+1,'Feuille 1'!$A:$H,3,0),"")</f>
        <v/>
      </c>
      <c r="G452" s="17" t="str">
        <f t="shared" si="63"/>
        <v/>
      </c>
      <c r="H452" s="16" t="str">
        <f t="shared" si="64"/>
        <v/>
      </c>
      <c r="I452" s="16" t="str">
        <f t="shared" si="65"/>
        <v/>
      </c>
      <c r="J452" s="16" t="str">
        <f t="shared" si="66"/>
        <v/>
      </c>
      <c r="K452" s="16" t="str">
        <f>IF(D452&lt;&gt;"",MAX(INDEX('Feuille 1'!$D:$D,MATCH(A452+23/24,'Feuille 1'!$A:$A,0)):INDEX('Feuille 1'!$D:$D,MATCH(A452,'Feuille 1'!$A:$A,0))),"")</f>
        <v/>
      </c>
      <c r="L452" s="16" t="str">
        <f>IF(D452&lt;&gt;"",MIN(INDEX('Feuille 1'!$E:$E,MATCH(A452+23/24,'Feuille 1'!$A:$A,0)):INDEX('Feuille 1'!$E:$E,MATCH(A452,'Feuille 1'!$A:$A,0))),"")</f>
        <v/>
      </c>
      <c r="M452" s="17" t="str">
        <f t="shared" si="67"/>
        <v/>
      </c>
      <c r="N452" s="17" t="str">
        <f t="shared" si="68"/>
        <v/>
      </c>
      <c r="O452" s="17" t="str">
        <f t="shared" si="69"/>
        <v/>
      </c>
      <c r="P452" s="16" t="str">
        <f t="shared" si="70"/>
        <v/>
      </c>
      <c r="R452" s="7" t="str">
        <f t="shared" si="71"/>
        <v/>
      </c>
      <c r="T452"/>
    </row>
    <row r="453" spans="1:20" x14ac:dyDescent="0.3">
      <c r="A453" s="8">
        <f>DATEVALUE(MID(B453,1,10))+(IF(RIGHT(B453,2)="PM",12,0)+MID(B453,12,2))/24</f>
        <v>43885.958333333336</v>
      </c>
      <c r="B453" s="3" t="s">
        <v>621</v>
      </c>
      <c r="C453" s="3">
        <v>9633.5</v>
      </c>
      <c r="D453" s="16"/>
      <c r="E453" s="16" t="str">
        <f>IF(D453&lt;&gt;"",VLOOKUP(A453,'Feuille 1'!$A:$H,3,0),"")</f>
        <v/>
      </c>
      <c r="F453" s="16" t="str">
        <f>IF(D453&lt;&gt;"",VLOOKUP(A453+1,'Feuille 1'!$A:$H,3,0),"")</f>
        <v/>
      </c>
      <c r="G453" s="17" t="str">
        <f t="shared" si="63"/>
        <v/>
      </c>
      <c r="H453" s="16" t="str">
        <f t="shared" si="64"/>
        <v/>
      </c>
      <c r="I453" s="16" t="str">
        <f t="shared" si="65"/>
        <v/>
      </c>
      <c r="J453" s="16" t="str">
        <f t="shared" si="66"/>
        <v/>
      </c>
      <c r="K453" s="16" t="str">
        <f>IF(D453&lt;&gt;"",MAX(INDEX('Feuille 1'!$D:$D,MATCH(A453+23/24,'Feuille 1'!$A:$A,0)):INDEX('Feuille 1'!$D:$D,MATCH(A453,'Feuille 1'!$A:$A,0))),"")</f>
        <v/>
      </c>
      <c r="L453" s="16" t="str">
        <f>IF(D453&lt;&gt;"",MIN(INDEX('Feuille 1'!$E:$E,MATCH(A453+23/24,'Feuille 1'!$A:$A,0)):INDEX('Feuille 1'!$E:$E,MATCH(A453,'Feuille 1'!$A:$A,0))),"")</f>
        <v/>
      </c>
      <c r="M453" s="17" t="str">
        <f t="shared" si="67"/>
        <v/>
      </c>
      <c r="N453" s="17" t="str">
        <f t="shared" si="68"/>
        <v/>
      </c>
      <c r="O453" s="17" t="str">
        <f t="shared" si="69"/>
        <v/>
      </c>
      <c r="P453" s="16" t="str">
        <f t="shared" si="70"/>
        <v/>
      </c>
      <c r="R453" s="7" t="str">
        <f t="shared" si="71"/>
        <v/>
      </c>
      <c r="T453"/>
    </row>
    <row r="454" spans="1:20" x14ac:dyDescent="0.3">
      <c r="A454" s="8">
        <f>DATEVALUE(MID(B454,1,10))+(IF(RIGHT(B454,2)="PM",12,0)+MID(B454,12,2))/24</f>
        <v>43885.916666666664</v>
      </c>
      <c r="B454" s="3" t="s">
        <v>622</v>
      </c>
      <c r="C454" s="3">
        <v>9609.61</v>
      </c>
      <c r="D454" s="16"/>
      <c r="E454" s="16" t="str">
        <f>IF(D454&lt;&gt;"",VLOOKUP(A454,'Feuille 1'!$A:$H,3,0),"")</f>
        <v/>
      </c>
      <c r="F454" s="16" t="str">
        <f>IF(D454&lt;&gt;"",VLOOKUP(A454+1,'Feuille 1'!$A:$H,3,0),"")</f>
        <v/>
      </c>
      <c r="G454" s="17" t="str">
        <f t="shared" si="63"/>
        <v/>
      </c>
      <c r="H454" s="16" t="str">
        <f t="shared" si="64"/>
        <v/>
      </c>
      <c r="I454" s="16" t="str">
        <f t="shared" si="65"/>
        <v/>
      </c>
      <c r="J454" s="16" t="str">
        <f t="shared" si="66"/>
        <v/>
      </c>
      <c r="K454" s="16" t="str">
        <f>IF(D454&lt;&gt;"",MAX(INDEX('Feuille 1'!$D:$D,MATCH(A454+23/24,'Feuille 1'!$A:$A,0)):INDEX('Feuille 1'!$D:$D,MATCH(A454,'Feuille 1'!$A:$A,0))),"")</f>
        <v/>
      </c>
      <c r="L454" s="16" t="str">
        <f>IF(D454&lt;&gt;"",MIN(INDEX('Feuille 1'!$E:$E,MATCH(A454+23/24,'Feuille 1'!$A:$A,0)):INDEX('Feuille 1'!$E:$E,MATCH(A454,'Feuille 1'!$A:$A,0))),"")</f>
        <v/>
      </c>
      <c r="M454" s="17" t="str">
        <f t="shared" si="67"/>
        <v/>
      </c>
      <c r="N454" s="17" t="str">
        <f t="shared" si="68"/>
        <v/>
      </c>
      <c r="O454" s="17" t="str">
        <f t="shared" si="69"/>
        <v/>
      </c>
      <c r="P454" s="16" t="str">
        <f t="shared" si="70"/>
        <v/>
      </c>
      <c r="R454" s="7" t="str">
        <f t="shared" si="71"/>
        <v/>
      </c>
      <c r="T454"/>
    </row>
    <row r="455" spans="1:20" x14ac:dyDescent="0.3">
      <c r="A455" s="8">
        <f>DATEVALUE(MID(B455,1,10))+(IF(RIGHT(B455,2)="PM",12,0)+MID(B455,12,2))/24</f>
        <v>43885.875</v>
      </c>
      <c r="B455" s="3" t="s">
        <v>623</v>
      </c>
      <c r="C455" s="3">
        <v>9594.81</v>
      </c>
      <c r="D455" s="16"/>
      <c r="E455" s="16" t="str">
        <f>IF(D455&lt;&gt;"",VLOOKUP(A455,'Feuille 1'!$A:$H,3,0),"")</f>
        <v/>
      </c>
      <c r="F455" s="16" t="str">
        <f>IF(D455&lt;&gt;"",VLOOKUP(A455+1,'Feuille 1'!$A:$H,3,0),"")</f>
        <v/>
      </c>
      <c r="G455" s="17" t="str">
        <f t="shared" si="63"/>
        <v/>
      </c>
      <c r="H455" s="16" t="str">
        <f t="shared" si="64"/>
        <v/>
      </c>
      <c r="I455" s="16" t="str">
        <f t="shared" si="65"/>
        <v/>
      </c>
      <c r="J455" s="16" t="str">
        <f t="shared" si="66"/>
        <v/>
      </c>
      <c r="K455" s="16" t="str">
        <f>IF(D455&lt;&gt;"",MAX(INDEX('Feuille 1'!$D:$D,MATCH(A455+23/24,'Feuille 1'!$A:$A,0)):INDEX('Feuille 1'!$D:$D,MATCH(A455,'Feuille 1'!$A:$A,0))),"")</f>
        <v/>
      </c>
      <c r="L455" s="16" t="str">
        <f>IF(D455&lt;&gt;"",MIN(INDEX('Feuille 1'!$E:$E,MATCH(A455+23/24,'Feuille 1'!$A:$A,0)):INDEX('Feuille 1'!$E:$E,MATCH(A455,'Feuille 1'!$A:$A,0))),"")</f>
        <v/>
      </c>
      <c r="M455" s="17" t="str">
        <f t="shared" si="67"/>
        <v/>
      </c>
      <c r="N455" s="17" t="str">
        <f t="shared" si="68"/>
        <v/>
      </c>
      <c r="O455" s="17" t="str">
        <f t="shared" si="69"/>
        <v/>
      </c>
      <c r="P455" s="16" t="str">
        <f t="shared" si="70"/>
        <v/>
      </c>
      <c r="R455" s="7" t="str">
        <f t="shared" si="71"/>
        <v/>
      </c>
      <c r="T455"/>
    </row>
    <row r="456" spans="1:20" x14ac:dyDescent="0.3">
      <c r="A456" s="8">
        <f>DATEVALUE(MID(B456,1,10))+(IF(RIGHT(B456,2)="PM",12,0)+MID(B456,12,2))/24</f>
        <v>43885.833333333336</v>
      </c>
      <c r="B456" s="3" t="s">
        <v>624</v>
      </c>
      <c r="C456" s="3">
        <v>9601.09</v>
      </c>
      <c r="D456" s="16"/>
      <c r="E456" s="16" t="str">
        <f>IF(D456&lt;&gt;"",VLOOKUP(A456,'Feuille 1'!$A:$H,3,0),"")</f>
        <v/>
      </c>
      <c r="F456" s="16" t="str">
        <f>IF(D456&lt;&gt;"",VLOOKUP(A456+1,'Feuille 1'!$A:$H,3,0),"")</f>
        <v/>
      </c>
      <c r="G456" s="17" t="str">
        <f t="shared" si="63"/>
        <v/>
      </c>
      <c r="H456" s="16" t="str">
        <f t="shared" si="64"/>
        <v/>
      </c>
      <c r="I456" s="16" t="str">
        <f t="shared" si="65"/>
        <v/>
      </c>
      <c r="J456" s="16" t="str">
        <f t="shared" si="66"/>
        <v/>
      </c>
      <c r="K456" s="16" t="str">
        <f>IF(D456&lt;&gt;"",MAX(INDEX('Feuille 1'!$D:$D,MATCH(A456+23/24,'Feuille 1'!$A:$A,0)):INDEX('Feuille 1'!$D:$D,MATCH(A456,'Feuille 1'!$A:$A,0))),"")</f>
        <v/>
      </c>
      <c r="L456" s="16" t="str">
        <f>IF(D456&lt;&gt;"",MIN(INDEX('Feuille 1'!$E:$E,MATCH(A456+23/24,'Feuille 1'!$A:$A,0)):INDEX('Feuille 1'!$E:$E,MATCH(A456,'Feuille 1'!$A:$A,0))),"")</f>
        <v/>
      </c>
      <c r="M456" s="17" t="str">
        <f t="shared" si="67"/>
        <v/>
      </c>
      <c r="N456" s="17" t="str">
        <f t="shared" si="68"/>
        <v/>
      </c>
      <c r="O456" s="17" t="str">
        <f t="shared" si="69"/>
        <v/>
      </c>
      <c r="P456" s="16" t="str">
        <f t="shared" si="70"/>
        <v/>
      </c>
      <c r="R456" s="7" t="str">
        <f t="shared" si="71"/>
        <v/>
      </c>
      <c r="T456"/>
    </row>
    <row r="457" spans="1:20" x14ac:dyDescent="0.3">
      <c r="A457" s="8">
        <f>DATEVALUE(MID(B457,1,10))+(IF(RIGHT(B457,2)="PM",12,0)+MID(B457,12,2))/24</f>
        <v>43885.791666666664</v>
      </c>
      <c r="B457" s="3" t="s">
        <v>625</v>
      </c>
      <c r="C457" s="3">
        <v>9588.2999999999993</v>
      </c>
      <c r="D457" s="16"/>
      <c r="E457" s="16" t="str">
        <f>IF(D457&lt;&gt;"",VLOOKUP(A457,'Feuille 1'!$A:$H,3,0),"")</f>
        <v/>
      </c>
      <c r="F457" s="16" t="str">
        <f>IF(D457&lt;&gt;"",VLOOKUP(A457+1,'Feuille 1'!$A:$H,3,0),"")</f>
        <v/>
      </c>
      <c r="G457" s="17" t="str">
        <f t="shared" si="63"/>
        <v/>
      </c>
      <c r="H457" s="16" t="str">
        <f t="shared" si="64"/>
        <v/>
      </c>
      <c r="I457" s="16" t="str">
        <f t="shared" si="65"/>
        <v/>
      </c>
      <c r="J457" s="16" t="str">
        <f t="shared" si="66"/>
        <v/>
      </c>
      <c r="K457" s="16" t="str">
        <f>IF(D457&lt;&gt;"",MAX(INDEX('Feuille 1'!$D:$D,MATCH(A457+23/24,'Feuille 1'!$A:$A,0)):INDEX('Feuille 1'!$D:$D,MATCH(A457,'Feuille 1'!$A:$A,0))),"")</f>
        <v/>
      </c>
      <c r="L457" s="16" t="str">
        <f>IF(D457&lt;&gt;"",MIN(INDEX('Feuille 1'!$E:$E,MATCH(A457+23/24,'Feuille 1'!$A:$A,0)):INDEX('Feuille 1'!$E:$E,MATCH(A457,'Feuille 1'!$A:$A,0))),"")</f>
        <v/>
      </c>
      <c r="M457" s="17" t="str">
        <f t="shared" si="67"/>
        <v/>
      </c>
      <c r="N457" s="17" t="str">
        <f t="shared" si="68"/>
        <v/>
      </c>
      <c r="O457" s="17" t="str">
        <f t="shared" si="69"/>
        <v/>
      </c>
      <c r="P457" s="16" t="str">
        <f t="shared" si="70"/>
        <v/>
      </c>
      <c r="R457" s="7" t="str">
        <f t="shared" si="71"/>
        <v/>
      </c>
      <c r="T457"/>
    </row>
    <row r="458" spans="1:20" x14ac:dyDescent="0.3">
      <c r="A458" s="8">
        <f>DATEVALUE(MID(B458,1,10))+(IF(RIGHT(B458,2)="PM",12,0)+MID(B458,12,2))/24</f>
        <v>43885.75</v>
      </c>
      <c r="B458" s="3" t="s">
        <v>626</v>
      </c>
      <c r="C458" s="3">
        <v>9600.76</v>
      </c>
      <c r="D458" s="16"/>
      <c r="E458" s="16" t="str">
        <f>IF(D458&lt;&gt;"",VLOOKUP(A458,'Feuille 1'!$A:$H,3,0),"")</f>
        <v/>
      </c>
      <c r="F458" s="16" t="str">
        <f>IF(D458&lt;&gt;"",VLOOKUP(A458+1,'Feuille 1'!$A:$H,3,0),"")</f>
        <v/>
      </c>
      <c r="G458" s="17" t="str">
        <f t="shared" si="63"/>
        <v/>
      </c>
      <c r="H458" s="16" t="str">
        <f t="shared" si="64"/>
        <v/>
      </c>
      <c r="I458" s="16" t="str">
        <f t="shared" si="65"/>
        <v/>
      </c>
      <c r="J458" s="16" t="str">
        <f t="shared" si="66"/>
        <v/>
      </c>
      <c r="K458" s="16" t="str">
        <f>IF(D458&lt;&gt;"",MAX(INDEX('Feuille 1'!$D:$D,MATCH(A458+23/24,'Feuille 1'!$A:$A,0)):INDEX('Feuille 1'!$D:$D,MATCH(A458,'Feuille 1'!$A:$A,0))),"")</f>
        <v/>
      </c>
      <c r="L458" s="16" t="str">
        <f>IF(D458&lt;&gt;"",MIN(INDEX('Feuille 1'!$E:$E,MATCH(A458+23/24,'Feuille 1'!$A:$A,0)):INDEX('Feuille 1'!$E:$E,MATCH(A458,'Feuille 1'!$A:$A,0))),"")</f>
        <v/>
      </c>
      <c r="M458" s="17" t="str">
        <f t="shared" si="67"/>
        <v/>
      </c>
      <c r="N458" s="17" t="str">
        <f t="shared" si="68"/>
        <v/>
      </c>
      <c r="O458" s="17" t="str">
        <f t="shared" si="69"/>
        <v/>
      </c>
      <c r="P458" s="16" t="str">
        <f t="shared" si="70"/>
        <v/>
      </c>
      <c r="R458" s="7" t="str">
        <f t="shared" si="71"/>
        <v/>
      </c>
      <c r="T458"/>
    </row>
    <row r="459" spans="1:20" x14ac:dyDescent="0.3">
      <c r="A459" s="8">
        <f>DATEVALUE(MID(B459,1,10))+(IF(RIGHT(B459,2)="PM",12,0)+MID(B459,12,2))/24</f>
        <v>43885.708333333336</v>
      </c>
      <c r="B459" s="3" t="s">
        <v>627</v>
      </c>
      <c r="C459" s="3">
        <v>9650</v>
      </c>
      <c r="D459" s="16"/>
      <c r="E459" s="16" t="str">
        <f>IF(D459&lt;&gt;"",VLOOKUP(A459,'Feuille 1'!$A:$H,3,0),"")</f>
        <v/>
      </c>
      <c r="F459" s="16" t="str">
        <f>IF(D459&lt;&gt;"",VLOOKUP(A459+1,'Feuille 1'!$A:$H,3,0),"")</f>
        <v/>
      </c>
      <c r="G459" s="17" t="str">
        <f t="shared" si="63"/>
        <v/>
      </c>
      <c r="H459" s="16" t="str">
        <f t="shared" si="64"/>
        <v/>
      </c>
      <c r="I459" s="16" t="str">
        <f t="shared" si="65"/>
        <v/>
      </c>
      <c r="J459" s="16" t="str">
        <f t="shared" si="66"/>
        <v/>
      </c>
      <c r="K459" s="16" t="str">
        <f>IF(D459&lt;&gt;"",MAX(INDEX('Feuille 1'!$D:$D,MATCH(A459+23/24,'Feuille 1'!$A:$A,0)):INDEX('Feuille 1'!$D:$D,MATCH(A459,'Feuille 1'!$A:$A,0))),"")</f>
        <v/>
      </c>
      <c r="L459" s="16" t="str">
        <f>IF(D459&lt;&gt;"",MIN(INDEX('Feuille 1'!$E:$E,MATCH(A459+23/24,'Feuille 1'!$A:$A,0)):INDEX('Feuille 1'!$E:$E,MATCH(A459,'Feuille 1'!$A:$A,0))),"")</f>
        <v/>
      </c>
      <c r="M459" s="17" t="str">
        <f t="shared" si="67"/>
        <v/>
      </c>
      <c r="N459" s="17" t="str">
        <f t="shared" si="68"/>
        <v/>
      </c>
      <c r="O459" s="17" t="str">
        <f t="shared" si="69"/>
        <v/>
      </c>
      <c r="P459" s="16" t="str">
        <f t="shared" si="70"/>
        <v/>
      </c>
      <c r="R459" s="7" t="str">
        <f t="shared" si="71"/>
        <v/>
      </c>
      <c r="T459"/>
    </row>
    <row r="460" spans="1:20" x14ac:dyDescent="0.3">
      <c r="A460" s="8">
        <f>DATEVALUE(MID(B460,1,10))+(IF(RIGHT(B460,2)="PM",12,0)+MID(B460,12,2))/24</f>
        <v>43885.666666666664</v>
      </c>
      <c r="B460" s="3" t="s">
        <v>628</v>
      </c>
      <c r="C460" s="3">
        <v>9703.2800000000007</v>
      </c>
      <c r="D460" s="16"/>
      <c r="E460" s="16" t="str">
        <f>IF(D460&lt;&gt;"",VLOOKUP(A460,'Feuille 1'!$A:$H,3,0),"")</f>
        <v/>
      </c>
      <c r="F460" s="16" t="str">
        <f>IF(D460&lt;&gt;"",VLOOKUP(A460+1,'Feuille 1'!$A:$H,3,0),"")</f>
        <v/>
      </c>
      <c r="G460" s="17" t="str">
        <f t="shared" si="63"/>
        <v/>
      </c>
      <c r="H460" s="16" t="str">
        <f t="shared" si="64"/>
        <v/>
      </c>
      <c r="I460" s="16" t="str">
        <f t="shared" si="65"/>
        <v/>
      </c>
      <c r="J460" s="16" t="str">
        <f t="shared" si="66"/>
        <v/>
      </c>
      <c r="K460" s="16" t="str">
        <f>IF(D460&lt;&gt;"",MAX(INDEX('Feuille 1'!$D:$D,MATCH(A460+23/24,'Feuille 1'!$A:$A,0)):INDEX('Feuille 1'!$D:$D,MATCH(A460,'Feuille 1'!$A:$A,0))),"")</f>
        <v/>
      </c>
      <c r="L460" s="16" t="str">
        <f>IF(D460&lt;&gt;"",MIN(INDEX('Feuille 1'!$E:$E,MATCH(A460+23/24,'Feuille 1'!$A:$A,0)):INDEX('Feuille 1'!$E:$E,MATCH(A460,'Feuille 1'!$A:$A,0))),"")</f>
        <v/>
      </c>
      <c r="M460" s="17" t="str">
        <f t="shared" si="67"/>
        <v/>
      </c>
      <c r="N460" s="17" t="str">
        <f t="shared" si="68"/>
        <v/>
      </c>
      <c r="O460" s="17" t="str">
        <f t="shared" si="69"/>
        <v/>
      </c>
      <c r="P460" s="16" t="str">
        <f t="shared" si="70"/>
        <v/>
      </c>
      <c r="R460" s="7" t="str">
        <f t="shared" si="71"/>
        <v/>
      </c>
      <c r="T460"/>
    </row>
    <row r="461" spans="1:20" x14ac:dyDescent="0.3">
      <c r="A461" s="8">
        <f>DATEVALUE(MID(B461,1,10))+(IF(RIGHT(B461,2)="PM",12,0)+MID(B461,12,2))/24</f>
        <v>43885.625</v>
      </c>
      <c r="B461" s="3" t="s">
        <v>629</v>
      </c>
      <c r="C461" s="3">
        <v>9736.4500000000007</v>
      </c>
      <c r="D461" s="16"/>
      <c r="E461" s="16" t="str">
        <f>IF(D461&lt;&gt;"",VLOOKUP(A461,'Feuille 1'!$A:$H,3,0),"")</f>
        <v/>
      </c>
      <c r="F461" s="16" t="str">
        <f>IF(D461&lt;&gt;"",VLOOKUP(A461+1,'Feuille 1'!$A:$H,3,0),"")</f>
        <v/>
      </c>
      <c r="G461" s="17" t="str">
        <f t="shared" si="63"/>
        <v/>
      </c>
      <c r="H461" s="16" t="str">
        <f t="shared" si="64"/>
        <v/>
      </c>
      <c r="I461" s="16" t="str">
        <f t="shared" si="65"/>
        <v/>
      </c>
      <c r="J461" s="16" t="str">
        <f t="shared" si="66"/>
        <v/>
      </c>
      <c r="K461" s="16" t="str">
        <f>IF(D461&lt;&gt;"",MAX(INDEX('Feuille 1'!$D:$D,MATCH(A461+23/24,'Feuille 1'!$A:$A,0)):INDEX('Feuille 1'!$D:$D,MATCH(A461,'Feuille 1'!$A:$A,0))),"")</f>
        <v/>
      </c>
      <c r="L461" s="16" t="str">
        <f>IF(D461&lt;&gt;"",MIN(INDEX('Feuille 1'!$E:$E,MATCH(A461+23/24,'Feuille 1'!$A:$A,0)):INDEX('Feuille 1'!$E:$E,MATCH(A461,'Feuille 1'!$A:$A,0))),"")</f>
        <v/>
      </c>
      <c r="M461" s="17" t="str">
        <f t="shared" si="67"/>
        <v/>
      </c>
      <c r="N461" s="17" t="str">
        <f t="shared" si="68"/>
        <v/>
      </c>
      <c r="O461" s="17" t="str">
        <f t="shared" si="69"/>
        <v/>
      </c>
      <c r="P461" s="16" t="str">
        <f t="shared" si="70"/>
        <v/>
      </c>
      <c r="R461" s="7" t="str">
        <f t="shared" si="71"/>
        <v/>
      </c>
      <c r="T461"/>
    </row>
    <row r="462" spans="1:20" x14ac:dyDescent="0.3">
      <c r="A462" s="8">
        <f>DATEVALUE(MID(B462,1,10))+(IF(RIGHT(B462,2)="PM",12,0)+MID(B462,12,2))/24</f>
        <v>43885.583333333336</v>
      </c>
      <c r="B462" s="3" t="s">
        <v>630</v>
      </c>
      <c r="C462" s="3">
        <v>9751.01</v>
      </c>
      <c r="D462" s="16"/>
      <c r="E462" s="16" t="str">
        <f>IF(D462&lt;&gt;"",VLOOKUP(A462,'Feuille 1'!$A:$H,3,0),"")</f>
        <v/>
      </c>
      <c r="F462" s="16" t="str">
        <f>IF(D462&lt;&gt;"",VLOOKUP(A462+1,'Feuille 1'!$A:$H,3,0),"")</f>
        <v/>
      </c>
      <c r="G462" s="17" t="str">
        <f t="shared" si="63"/>
        <v/>
      </c>
      <c r="H462" s="16" t="str">
        <f t="shared" si="64"/>
        <v/>
      </c>
      <c r="I462" s="16" t="str">
        <f t="shared" si="65"/>
        <v/>
      </c>
      <c r="J462" s="16" t="str">
        <f t="shared" si="66"/>
        <v/>
      </c>
      <c r="K462" s="16" t="str">
        <f>IF(D462&lt;&gt;"",MAX(INDEX('Feuille 1'!$D:$D,MATCH(A462+23/24,'Feuille 1'!$A:$A,0)):INDEX('Feuille 1'!$D:$D,MATCH(A462,'Feuille 1'!$A:$A,0))),"")</f>
        <v/>
      </c>
      <c r="L462" s="16" t="str">
        <f>IF(D462&lt;&gt;"",MIN(INDEX('Feuille 1'!$E:$E,MATCH(A462+23/24,'Feuille 1'!$A:$A,0)):INDEX('Feuille 1'!$E:$E,MATCH(A462,'Feuille 1'!$A:$A,0))),"")</f>
        <v/>
      </c>
      <c r="M462" s="17" t="str">
        <f t="shared" si="67"/>
        <v/>
      </c>
      <c r="N462" s="17" t="str">
        <f t="shared" si="68"/>
        <v/>
      </c>
      <c r="O462" s="17" t="str">
        <f t="shared" si="69"/>
        <v/>
      </c>
      <c r="P462" s="16" t="str">
        <f t="shared" si="70"/>
        <v/>
      </c>
      <c r="R462" s="7" t="str">
        <f t="shared" si="71"/>
        <v/>
      </c>
      <c r="T462"/>
    </row>
    <row r="463" spans="1:20" x14ac:dyDescent="0.3">
      <c r="A463" s="8">
        <f>DATEVALUE(MID(B463,1,10))+(IF(RIGHT(B463,2)="PM",12,0)+MID(B463,12,2))/24</f>
        <v>43885.541666666664</v>
      </c>
      <c r="B463" s="3" t="s">
        <v>631</v>
      </c>
      <c r="C463" s="3">
        <v>9795.16</v>
      </c>
      <c r="D463" s="16"/>
      <c r="E463" s="16" t="str">
        <f>IF(D463&lt;&gt;"",VLOOKUP(A463,'Feuille 1'!$A:$H,3,0),"")</f>
        <v/>
      </c>
      <c r="F463" s="16" t="str">
        <f>IF(D463&lt;&gt;"",VLOOKUP(A463+1,'Feuille 1'!$A:$H,3,0),"")</f>
        <v/>
      </c>
      <c r="G463" s="17" t="str">
        <f t="shared" si="63"/>
        <v/>
      </c>
      <c r="H463" s="16" t="str">
        <f t="shared" si="64"/>
        <v/>
      </c>
      <c r="I463" s="16" t="str">
        <f t="shared" si="65"/>
        <v/>
      </c>
      <c r="J463" s="16" t="str">
        <f t="shared" si="66"/>
        <v/>
      </c>
      <c r="K463" s="16" t="str">
        <f>IF(D463&lt;&gt;"",MAX(INDEX('Feuille 1'!$D:$D,MATCH(A463+23/24,'Feuille 1'!$A:$A,0)):INDEX('Feuille 1'!$D:$D,MATCH(A463,'Feuille 1'!$A:$A,0))),"")</f>
        <v/>
      </c>
      <c r="L463" s="16" t="str">
        <f>IF(D463&lt;&gt;"",MIN(INDEX('Feuille 1'!$E:$E,MATCH(A463+23/24,'Feuille 1'!$A:$A,0)):INDEX('Feuille 1'!$E:$E,MATCH(A463,'Feuille 1'!$A:$A,0))),"")</f>
        <v/>
      </c>
      <c r="M463" s="17" t="str">
        <f t="shared" si="67"/>
        <v/>
      </c>
      <c r="N463" s="17" t="str">
        <f t="shared" si="68"/>
        <v/>
      </c>
      <c r="O463" s="17" t="str">
        <f t="shared" si="69"/>
        <v/>
      </c>
      <c r="P463" s="16" t="str">
        <f t="shared" si="70"/>
        <v/>
      </c>
      <c r="R463" s="7" t="str">
        <f t="shared" si="71"/>
        <v/>
      </c>
      <c r="T463"/>
    </row>
    <row r="464" spans="1:20" x14ac:dyDescent="0.3">
      <c r="A464" s="8">
        <f>DATEVALUE(MID(B464,1,10))+(IF(RIGHT(B464,2)="PM",12,0)+MID(B464,12,2))/24</f>
        <v>43886</v>
      </c>
      <c r="B464" s="3" t="s">
        <v>632</v>
      </c>
      <c r="C464" s="3">
        <v>9811.3799999999992</v>
      </c>
      <c r="D464" s="16"/>
      <c r="E464" s="16" t="str">
        <f>IF(D464&lt;&gt;"",VLOOKUP(A464,'Feuille 1'!$A:$H,3,0),"")</f>
        <v/>
      </c>
      <c r="F464" s="16" t="str">
        <f>IF(D464&lt;&gt;"",VLOOKUP(A464+1,'Feuille 1'!$A:$H,3,0),"")</f>
        <v/>
      </c>
      <c r="G464" s="17" t="str">
        <f t="shared" si="63"/>
        <v/>
      </c>
      <c r="H464" s="16" t="str">
        <f t="shared" si="64"/>
        <v/>
      </c>
      <c r="I464" s="16" t="str">
        <f t="shared" si="65"/>
        <v/>
      </c>
      <c r="J464" s="16" t="str">
        <f t="shared" si="66"/>
        <v/>
      </c>
      <c r="K464" s="16" t="str">
        <f>IF(D464&lt;&gt;"",MAX(INDEX('Feuille 1'!$D:$D,MATCH(A464+23/24,'Feuille 1'!$A:$A,0)):INDEX('Feuille 1'!$D:$D,MATCH(A464,'Feuille 1'!$A:$A,0))),"")</f>
        <v/>
      </c>
      <c r="L464" s="16" t="str">
        <f>IF(D464&lt;&gt;"",MIN(INDEX('Feuille 1'!$E:$E,MATCH(A464+23/24,'Feuille 1'!$A:$A,0)):INDEX('Feuille 1'!$E:$E,MATCH(A464,'Feuille 1'!$A:$A,0))),"")</f>
        <v/>
      </c>
      <c r="M464" s="17" t="str">
        <f t="shared" si="67"/>
        <v/>
      </c>
      <c r="N464" s="17" t="str">
        <f t="shared" si="68"/>
        <v/>
      </c>
      <c r="O464" s="17" t="str">
        <f t="shared" si="69"/>
        <v/>
      </c>
      <c r="P464" s="16" t="str">
        <f t="shared" si="70"/>
        <v/>
      </c>
      <c r="R464" s="7" t="str">
        <f t="shared" si="71"/>
        <v/>
      </c>
      <c r="T464"/>
    </row>
    <row r="465" spans="1:20" x14ac:dyDescent="0.3">
      <c r="A465" s="8">
        <f>DATEVALUE(MID(B465,1,10))+(IF(RIGHT(B465,2)="PM",12,0)+MID(B465,12,2))/24</f>
        <v>43885.458333333336</v>
      </c>
      <c r="B465" s="3" t="s">
        <v>633</v>
      </c>
      <c r="C465" s="3">
        <v>9748.74</v>
      </c>
      <c r="D465" s="16"/>
      <c r="E465" s="16" t="str">
        <f>IF(D465&lt;&gt;"",VLOOKUP(A465,'Feuille 1'!$A:$H,3,0),"")</f>
        <v/>
      </c>
      <c r="F465" s="16" t="str">
        <f>IF(D465&lt;&gt;"",VLOOKUP(A465+1,'Feuille 1'!$A:$H,3,0),"")</f>
        <v/>
      </c>
      <c r="G465" s="17" t="str">
        <f t="shared" si="63"/>
        <v/>
      </c>
      <c r="H465" s="16" t="str">
        <f t="shared" si="64"/>
        <v/>
      </c>
      <c r="I465" s="16" t="str">
        <f t="shared" si="65"/>
        <v/>
      </c>
      <c r="J465" s="16" t="str">
        <f t="shared" si="66"/>
        <v/>
      </c>
      <c r="K465" s="16" t="str">
        <f>IF(D465&lt;&gt;"",MAX(INDEX('Feuille 1'!$D:$D,MATCH(A465+23/24,'Feuille 1'!$A:$A,0)):INDEX('Feuille 1'!$D:$D,MATCH(A465,'Feuille 1'!$A:$A,0))),"")</f>
        <v/>
      </c>
      <c r="L465" s="16" t="str">
        <f>IF(D465&lt;&gt;"",MIN(INDEX('Feuille 1'!$E:$E,MATCH(A465+23/24,'Feuille 1'!$A:$A,0)):INDEX('Feuille 1'!$E:$E,MATCH(A465,'Feuille 1'!$A:$A,0))),"")</f>
        <v/>
      </c>
      <c r="M465" s="17" t="str">
        <f t="shared" si="67"/>
        <v/>
      </c>
      <c r="N465" s="17" t="str">
        <f t="shared" si="68"/>
        <v/>
      </c>
      <c r="O465" s="17" t="str">
        <f t="shared" si="69"/>
        <v/>
      </c>
      <c r="P465" s="16" t="str">
        <f t="shared" si="70"/>
        <v/>
      </c>
      <c r="R465" s="7" t="str">
        <f t="shared" si="71"/>
        <v/>
      </c>
      <c r="T465"/>
    </row>
    <row r="466" spans="1:20" x14ac:dyDescent="0.3">
      <c r="A466" s="8">
        <f>DATEVALUE(MID(B466,1,10))+(IF(RIGHT(B466,2)="PM",12,0)+MID(B466,12,2))/24</f>
        <v>43885.416666666664</v>
      </c>
      <c r="B466" s="3" t="s">
        <v>634</v>
      </c>
      <c r="C466" s="3">
        <v>9717.7999999999993</v>
      </c>
      <c r="D466" s="16"/>
      <c r="E466" s="16" t="str">
        <f>IF(D466&lt;&gt;"",VLOOKUP(A466,'Feuille 1'!$A:$H,3,0),"")</f>
        <v/>
      </c>
      <c r="F466" s="16" t="str">
        <f>IF(D466&lt;&gt;"",VLOOKUP(A466+1,'Feuille 1'!$A:$H,3,0),"")</f>
        <v/>
      </c>
      <c r="G466" s="17" t="str">
        <f t="shared" si="63"/>
        <v/>
      </c>
      <c r="H466" s="16" t="str">
        <f t="shared" si="64"/>
        <v/>
      </c>
      <c r="I466" s="16" t="str">
        <f t="shared" si="65"/>
        <v/>
      </c>
      <c r="J466" s="16" t="str">
        <f t="shared" si="66"/>
        <v/>
      </c>
      <c r="K466" s="16" t="str">
        <f>IF(D466&lt;&gt;"",MAX(INDEX('Feuille 1'!$D:$D,MATCH(A466+23/24,'Feuille 1'!$A:$A,0)):INDEX('Feuille 1'!$D:$D,MATCH(A466,'Feuille 1'!$A:$A,0))),"")</f>
        <v/>
      </c>
      <c r="L466" s="16" t="str">
        <f>IF(D466&lt;&gt;"",MIN(INDEX('Feuille 1'!$E:$E,MATCH(A466+23/24,'Feuille 1'!$A:$A,0)):INDEX('Feuille 1'!$E:$E,MATCH(A466,'Feuille 1'!$A:$A,0))),"")</f>
        <v/>
      </c>
      <c r="M466" s="17" t="str">
        <f t="shared" si="67"/>
        <v/>
      </c>
      <c r="N466" s="17" t="str">
        <f t="shared" si="68"/>
        <v/>
      </c>
      <c r="O466" s="17" t="str">
        <f t="shared" si="69"/>
        <v/>
      </c>
      <c r="P466" s="16" t="str">
        <f t="shared" si="70"/>
        <v/>
      </c>
      <c r="R466" s="7" t="str">
        <f t="shared" si="71"/>
        <v/>
      </c>
      <c r="T466"/>
    </row>
    <row r="467" spans="1:20" x14ac:dyDescent="0.3">
      <c r="A467" s="8">
        <f>DATEVALUE(MID(B467,1,10))+(IF(RIGHT(B467,2)="PM",12,0)+MID(B467,12,2))/24</f>
        <v>43885.375</v>
      </c>
      <c r="B467" s="3" t="s">
        <v>635</v>
      </c>
      <c r="C467" s="3">
        <v>9757.52</v>
      </c>
      <c r="D467" s="16"/>
      <c r="E467" s="16" t="str">
        <f>IF(D467&lt;&gt;"",VLOOKUP(A467,'Feuille 1'!$A:$H,3,0),"")</f>
        <v/>
      </c>
      <c r="F467" s="16" t="str">
        <f>IF(D467&lt;&gt;"",VLOOKUP(A467+1,'Feuille 1'!$A:$H,3,0),"")</f>
        <v/>
      </c>
      <c r="G467" s="17" t="str">
        <f t="shared" si="63"/>
        <v/>
      </c>
      <c r="H467" s="16" t="str">
        <f t="shared" si="64"/>
        <v/>
      </c>
      <c r="I467" s="16" t="str">
        <f t="shared" si="65"/>
        <v/>
      </c>
      <c r="J467" s="16" t="str">
        <f t="shared" si="66"/>
        <v/>
      </c>
      <c r="K467" s="16" t="str">
        <f>IF(D467&lt;&gt;"",MAX(INDEX('Feuille 1'!$D:$D,MATCH(A467+23/24,'Feuille 1'!$A:$A,0)):INDEX('Feuille 1'!$D:$D,MATCH(A467,'Feuille 1'!$A:$A,0))),"")</f>
        <v/>
      </c>
      <c r="L467" s="16" t="str">
        <f>IF(D467&lt;&gt;"",MIN(INDEX('Feuille 1'!$E:$E,MATCH(A467+23/24,'Feuille 1'!$A:$A,0)):INDEX('Feuille 1'!$E:$E,MATCH(A467,'Feuille 1'!$A:$A,0))),"")</f>
        <v/>
      </c>
      <c r="M467" s="17" t="str">
        <f t="shared" si="67"/>
        <v/>
      </c>
      <c r="N467" s="17" t="str">
        <f t="shared" si="68"/>
        <v/>
      </c>
      <c r="O467" s="17" t="str">
        <f t="shared" si="69"/>
        <v/>
      </c>
      <c r="P467" s="16" t="str">
        <f t="shared" si="70"/>
        <v/>
      </c>
      <c r="R467" s="7" t="str">
        <f t="shared" si="71"/>
        <v/>
      </c>
      <c r="T467"/>
    </row>
    <row r="468" spans="1:20" x14ac:dyDescent="0.3">
      <c r="A468" s="8">
        <f>DATEVALUE(MID(B468,1,10))+(IF(RIGHT(B468,2)="PM",12,0)+MID(B468,12,2))/24</f>
        <v>43885.333333333336</v>
      </c>
      <c r="B468" s="3" t="s">
        <v>636</v>
      </c>
      <c r="C468" s="3">
        <v>9752.83</v>
      </c>
      <c r="D468" s="16"/>
      <c r="E468" s="16" t="str">
        <f>IF(D468&lt;&gt;"",VLOOKUP(A468,'Feuille 1'!$A:$H,3,0),"")</f>
        <v/>
      </c>
      <c r="F468" s="16" t="str">
        <f>IF(D468&lt;&gt;"",VLOOKUP(A468+1,'Feuille 1'!$A:$H,3,0),"")</f>
        <v/>
      </c>
      <c r="G468" s="17" t="str">
        <f t="shared" si="63"/>
        <v/>
      </c>
      <c r="H468" s="16" t="str">
        <f t="shared" si="64"/>
        <v/>
      </c>
      <c r="I468" s="16" t="str">
        <f t="shared" si="65"/>
        <v/>
      </c>
      <c r="J468" s="16" t="str">
        <f t="shared" si="66"/>
        <v/>
      </c>
      <c r="K468" s="16" t="str">
        <f>IF(D468&lt;&gt;"",MAX(INDEX('Feuille 1'!$D:$D,MATCH(A468+23/24,'Feuille 1'!$A:$A,0)):INDEX('Feuille 1'!$D:$D,MATCH(A468,'Feuille 1'!$A:$A,0))),"")</f>
        <v/>
      </c>
      <c r="L468" s="16" t="str">
        <f>IF(D468&lt;&gt;"",MIN(INDEX('Feuille 1'!$E:$E,MATCH(A468+23/24,'Feuille 1'!$A:$A,0)):INDEX('Feuille 1'!$E:$E,MATCH(A468,'Feuille 1'!$A:$A,0))),"")</f>
        <v/>
      </c>
      <c r="M468" s="17" t="str">
        <f t="shared" si="67"/>
        <v/>
      </c>
      <c r="N468" s="17" t="str">
        <f t="shared" si="68"/>
        <v/>
      </c>
      <c r="O468" s="17" t="str">
        <f t="shared" si="69"/>
        <v/>
      </c>
      <c r="P468" s="16" t="str">
        <f t="shared" si="70"/>
        <v/>
      </c>
      <c r="R468" s="7" t="str">
        <f t="shared" si="71"/>
        <v/>
      </c>
      <c r="T468"/>
    </row>
    <row r="469" spans="1:20" x14ac:dyDescent="0.3">
      <c r="A469" s="8">
        <f>DATEVALUE(MID(B469,1,10))+(IF(RIGHT(B469,2)="PM",12,0)+MID(B469,12,2))/24</f>
        <v>43885.291666666664</v>
      </c>
      <c r="B469" s="3" t="s">
        <v>637</v>
      </c>
      <c r="C469" s="3">
        <v>9726.19</v>
      </c>
      <c r="D469" s="16"/>
      <c r="E469" s="16" t="str">
        <f>IF(D469&lt;&gt;"",VLOOKUP(A469,'Feuille 1'!$A:$H,3,0),"")</f>
        <v/>
      </c>
      <c r="F469" s="16" t="str">
        <f>IF(D469&lt;&gt;"",VLOOKUP(A469+1,'Feuille 1'!$A:$H,3,0),"")</f>
        <v/>
      </c>
      <c r="G469" s="17" t="str">
        <f t="shared" si="63"/>
        <v/>
      </c>
      <c r="H469" s="16" t="str">
        <f t="shared" si="64"/>
        <v/>
      </c>
      <c r="I469" s="16" t="str">
        <f t="shared" si="65"/>
        <v/>
      </c>
      <c r="J469" s="16" t="str">
        <f t="shared" si="66"/>
        <v/>
      </c>
      <c r="K469" s="16" t="str">
        <f>IF(D469&lt;&gt;"",MAX(INDEX('Feuille 1'!$D:$D,MATCH(A469+23/24,'Feuille 1'!$A:$A,0)):INDEX('Feuille 1'!$D:$D,MATCH(A469,'Feuille 1'!$A:$A,0))),"")</f>
        <v/>
      </c>
      <c r="L469" s="16" t="str">
        <f>IF(D469&lt;&gt;"",MIN(INDEX('Feuille 1'!$E:$E,MATCH(A469+23/24,'Feuille 1'!$A:$A,0)):INDEX('Feuille 1'!$E:$E,MATCH(A469,'Feuille 1'!$A:$A,0))),"")</f>
        <v/>
      </c>
      <c r="M469" s="17" t="str">
        <f t="shared" si="67"/>
        <v/>
      </c>
      <c r="N469" s="17" t="str">
        <f t="shared" si="68"/>
        <v/>
      </c>
      <c r="O469" s="17" t="str">
        <f t="shared" si="69"/>
        <v/>
      </c>
      <c r="P469" s="16" t="str">
        <f t="shared" si="70"/>
        <v/>
      </c>
      <c r="R469" s="7" t="str">
        <f t="shared" si="71"/>
        <v/>
      </c>
      <c r="T469"/>
    </row>
    <row r="470" spans="1:20" x14ac:dyDescent="0.3">
      <c r="A470" s="8">
        <f>DATEVALUE(MID(B470,1,10))+(IF(RIGHT(B470,2)="PM",12,0)+MID(B470,12,2))/24</f>
        <v>43885.25</v>
      </c>
      <c r="B470" s="3" t="s">
        <v>638</v>
      </c>
      <c r="C470" s="3">
        <v>9759.49</v>
      </c>
      <c r="D470" s="16"/>
      <c r="E470" s="16" t="str">
        <f>IF(D470&lt;&gt;"",VLOOKUP(A470,'Feuille 1'!$A:$H,3,0),"")</f>
        <v/>
      </c>
      <c r="F470" s="16" t="str">
        <f>IF(D470&lt;&gt;"",VLOOKUP(A470+1,'Feuille 1'!$A:$H,3,0),"")</f>
        <v/>
      </c>
      <c r="G470" s="17" t="str">
        <f t="shared" si="63"/>
        <v/>
      </c>
      <c r="H470" s="16" t="str">
        <f t="shared" si="64"/>
        <v/>
      </c>
      <c r="I470" s="16" t="str">
        <f t="shared" si="65"/>
        <v/>
      </c>
      <c r="J470" s="16" t="str">
        <f t="shared" si="66"/>
        <v/>
      </c>
      <c r="K470" s="16" t="str">
        <f>IF(D470&lt;&gt;"",MAX(INDEX('Feuille 1'!$D:$D,MATCH(A470+23/24,'Feuille 1'!$A:$A,0)):INDEX('Feuille 1'!$D:$D,MATCH(A470,'Feuille 1'!$A:$A,0))),"")</f>
        <v/>
      </c>
      <c r="L470" s="16" t="str">
        <f>IF(D470&lt;&gt;"",MIN(INDEX('Feuille 1'!$E:$E,MATCH(A470+23/24,'Feuille 1'!$A:$A,0)):INDEX('Feuille 1'!$E:$E,MATCH(A470,'Feuille 1'!$A:$A,0))),"")</f>
        <v/>
      </c>
      <c r="M470" s="17" t="str">
        <f t="shared" si="67"/>
        <v/>
      </c>
      <c r="N470" s="17" t="str">
        <f t="shared" si="68"/>
        <v/>
      </c>
      <c r="O470" s="17" t="str">
        <f t="shared" si="69"/>
        <v/>
      </c>
      <c r="P470" s="16" t="str">
        <f t="shared" si="70"/>
        <v/>
      </c>
      <c r="R470" s="7" t="str">
        <f t="shared" si="71"/>
        <v/>
      </c>
      <c r="T470"/>
    </row>
    <row r="471" spans="1:20" x14ac:dyDescent="0.3">
      <c r="A471" s="8">
        <f>DATEVALUE(MID(B471,1,10))+(IF(RIGHT(B471,2)="PM",12,0)+MID(B471,12,2))/24</f>
        <v>43885.208333333336</v>
      </c>
      <c r="B471" s="3" t="s">
        <v>639</v>
      </c>
      <c r="C471" s="3">
        <v>9756.7999999999993</v>
      </c>
      <c r="D471" s="16"/>
      <c r="E471" s="16" t="str">
        <f>IF(D471&lt;&gt;"",VLOOKUP(A471,'Feuille 1'!$A:$H,3,0),"")</f>
        <v/>
      </c>
      <c r="F471" s="16" t="str">
        <f>IF(D471&lt;&gt;"",VLOOKUP(A471+1,'Feuille 1'!$A:$H,3,0),"")</f>
        <v/>
      </c>
      <c r="G471" s="17" t="str">
        <f t="shared" si="63"/>
        <v/>
      </c>
      <c r="H471" s="16" t="str">
        <f t="shared" si="64"/>
        <v/>
      </c>
      <c r="I471" s="16" t="str">
        <f t="shared" si="65"/>
        <v/>
      </c>
      <c r="J471" s="16" t="str">
        <f t="shared" si="66"/>
        <v/>
      </c>
      <c r="K471" s="16" t="str">
        <f>IF(D471&lt;&gt;"",MAX(INDEX('Feuille 1'!$D:$D,MATCH(A471+23/24,'Feuille 1'!$A:$A,0)):INDEX('Feuille 1'!$D:$D,MATCH(A471,'Feuille 1'!$A:$A,0))),"")</f>
        <v/>
      </c>
      <c r="L471" s="16" t="str">
        <f>IF(D471&lt;&gt;"",MIN(INDEX('Feuille 1'!$E:$E,MATCH(A471+23/24,'Feuille 1'!$A:$A,0)):INDEX('Feuille 1'!$E:$E,MATCH(A471,'Feuille 1'!$A:$A,0))),"")</f>
        <v/>
      </c>
      <c r="M471" s="17" t="str">
        <f t="shared" si="67"/>
        <v/>
      </c>
      <c r="N471" s="17" t="str">
        <f t="shared" si="68"/>
        <v/>
      </c>
      <c r="O471" s="17" t="str">
        <f t="shared" si="69"/>
        <v/>
      </c>
      <c r="P471" s="16" t="str">
        <f t="shared" si="70"/>
        <v/>
      </c>
      <c r="R471" s="7" t="str">
        <f t="shared" si="71"/>
        <v/>
      </c>
      <c r="T471"/>
    </row>
    <row r="472" spans="1:20" x14ac:dyDescent="0.3">
      <c r="A472" s="8">
        <f>DATEVALUE(MID(B472,1,10))+(IF(RIGHT(B472,2)="PM",12,0)+MID(B472,12,2))/24</f>
        <v>43885.166666666664</v>
      </c>
      <c r="B472" s="3" t="s">
        <v>640</v>
      </c>
      <c r="C472" s="3">
        <v>9753.7099999999991</v>
      </c>
      <c r="D472" s="16"/>
      <c r="E472" s="16" t="str">
        <f>IF(D472&lt;&gt;"",VLOOKUP(A472,'Feuille 1'!$A:$H,3,0),"")</f>
        <v/>
      </c>
      <c r="F472" s="16" t="str">
        <f>IF(D472&lt;&gt;"",VLOOKUP(A472+1,'Feuille 1'!$A:$H,3,0),"")</f>
        <v/>
      </c>
      <c r="G472" s="17" t="str">
        <f t="shared" si="63"/>
        <v/>
      </c>
      <c r="H472" s="16" t="str">
        <f t="shared" si="64"/>
        <v/>
      </c>
      <c r="I472" s="16" t="str">
        <f t="shared" si="65"/>
        <v/>
      </c>
      <c r="J472" s="16" t="str">
        <f t="shared" si="66"/>
        <v/>
      </c>
      <c r="K472" s="16" t="str">
        <f>IF(D472&lt;&gt;"",MAX(INDEX('Feuille 1'!$D:$D,MATCH(A472+23/24,'Feuille 1'!$A:$A,0)):INDEX('Feuille 1'!$D:$D,MATCH(A472,'Feuille 1'!$A:$A,0))),"")</f>
        <v/>
      </c>
      <c r="L472" s="16" t="str">
        <f>IF(D472&lt;&gt;"",MIN(INDEX('Feuille 1'!$E:$E,MATCH(A472+23/24,'Feuille 1'!$A:$A,0)):INDEX('Feuille 1'!$E:$E,MATCH(A472,'Feuille 1'!$A:$A,0))),"")</f>
        <v/>
      </c>
      <c r="M472" s="17" t="str">
        <f t="shared" si="67"/>
        <v/>
      </c>
      <c r="N472" s="17" t="str">
        <f t="shared" si="68"/>
        <v/>
      </c>
      <c r="O472" s="17" t="str">
        <f t="shared" si="69"/>
        <v/>
      </c>
      <c r="P472" s="16" t="str">
        <f t="shared" si="70"/>
        <v/>
      </c>
      <c r="R472" s="7" t="str">
        <f t="shared" si="71"/>
        <v/>
      </c>
      <c r="T472"/>
    </row>
    <row r="473" spans="1:20" x14ac:dyDescent="0.3">
      <c r="A473" s="8">
        <f>DATEVALUE(MID(B473,1,10))+(IF(RIGHT(B473,2)="PM",12,0)+MID(B473,12,2))/24</f>
        <v>43885.125</v>
      </c>
      <c r="B473" s="3" t="s">
        <v>641</v>
      </c>
      <c r="C473" s="3">
        <v>9741.09</v>
      </c>
      <c r="D473" s="16"/>
      <c r="E473" s="16" t="str">
        <f>IF(D473&lt;&gt;"",VLOOKUP(A473,'Feuille 1'!$A:$H,3,0),"")</f>
        <v/>
      </c>
      <c r="F473" s="16" t="str">
        <f>IF(D473&lt;&gt;"",VLOOKUP(A473+1,'Feuille 1'!$A:$H,3,0),"")</f>
        <v/>
      </c>
      <c r="G473" s="17" t="str">
        <f t="shared" si="63"/>
        <v/>
      </c>
      <c r="H473" s="16" t="str">
        <f t="shared" si="64"/>
        <v/>
      </c>
      <c r="I473" s="16" t="str">
        <f t="shared" si="65"/>
        <v/>
      </c>
      <c r="J473" s="16" t="str">
        <f t="shared" si="66"/>
        <v/>
      </c>
      <c r="K473" s="16" t="str">
        <f>IF(D473&lt;&gt;"",MAX(INDEX('Feuille 1'!$D:$D,MATCH(A473+23/24,'Feuille 1'!$A:$A,0)):INDEX('Feuille 1'!$D:$D,MATCH(A473,'Feuille 1'!$A:$A,0))),"")</f>
        <v/>
      </c>
      <c r="L473" s="16" t="str">
        <f>IF(D473&lt;&gt;"",MIN(INDEX('Feuille 1'!$E:$E,MATCH(A473+23/24,'Feuille 1'!$A:$A,0)):INDEX('Feuille 1'!$E:$E,MATCH(A473,'Feuille 1'!$A:$A,0))),"")</f>
        <v/>
      </c>
      <c r="M473" s="17" t="str">
        <f t="shared" si="67"/>
        <v/>
      </c>
      <c r="N473" s="17" t="str">
        <f t="shared" si="68"/>
        <v/>
      </c>
      <c r="O473" s="17" t="str">
        <f t="shared" si="69"/>
        <v/>
      </c>
      <c r="P473" s="16" t="str">
        <f t="shared" si="70"/>
        <v/>
      </c>
      <c r="R473" s="7" t="str">
        <f t="shared" si="71"/>
        <v/>
      </c>
      <c r="T473"/>
    </row>
    <row r="474" spans="1:20" x14ac:dyDescent="0.3">
      <c r="A474" s="8">
        <f>DATEVALUE(MID(B474,1,10))+(IF(RIGHT(B474,2)="PM",12,0)+MID(B474,12,2))/24</f>
        <v>43885.083333333336</v>
      </c>
      <c r="B474" s="3" t="s">
        <v>642</v>
      </c>
      <c r="C474" s="3">
        <v>9885.0400000000009</v>
      </c>
      <c r="D474" s="16"/>
      <c r="E474" s="16" t="str">
        <f>IF(D474&lt;&gt;"",VLOOKUP(A474,'Feuille 1'!$A:$H,3,0),"")</f>
        <v/>
      </c>
      <c r="F474" s="16" t="str">
        <f>IF(D474&lt;&gt;"",VLOOKUP(A474+1,'Feuille 1'!$A:$H,3,0),"")</f>
        <v/>
      </c>
      <c r="G474" s="17" t="str">
        <f t="shared" si="63"/>
        <v/>
      </c>
      <c r="H474" s="16" t="str">
        <f t="shared" si="64"/>
        <v/>
      </c>
      <c r="I474" s="16" t="str">
        <f t="shared" si="65"/>
        <v/>
      </c>
      <c r="J474" s="16" t="str">
        <f t="shared" si="66"/>
        <v/>
      </c>
      <c r="K474" s="16" t="str">
        <f>IF(D474&lt;&gt;"",MAX(INDEX('Feuille 1'!$D:$D,MATCH(A474+23/24,'Feuille 1'!$A:$A,0)):INDEX('Feuille 1'!$D:$D,MATCH(A474,'Feuille 1'!$A:$A,0))),"")</f>
        <v/>
      </c>
      <c r="L474" s="16" t="str">
        <f>IF(D474&lt;&gt;"",MIN(INDEX('Feuille 1'!$E:$E,MATCH(A474+23/24,'Feuille 1'!$A:$A,0)):INDEX('Feuille 1'!$E:$E,MATCH(A474,'Feuille 1'!$A:$A,0))),"")</f>
        <v/>
      </c>
      <c r="M474" s="17" t="str">
        <f t="shared" si="67"/>
        <v/>
      </c>
      <c r="N474" s="17" t="str">
        <f t="shared" si="68"/>
        <v/>
      </c>
      <c r="O474" s="17" t="str">
        <f t="shared" si="69"/>
        <v/>
      </c>
      <c r="P474" s="16" t="str">
        <f t="shared" si="70"/>
        <v/>
      </c>
      <c r="R474" s="7" t="str">
        <f t="shared" si="71"/>
        <v/>
      </c>
      <c r="T474"/>
    </row>
    <row r="475" spans="1:20" x14ac:dyDescent="0.3">
      <c r="A475" s="8">
        <f>DATEVALUE(MID(B475,1,10))+(IF(RIGHT(B475,2)="PM",12,0)+MID(B475,12,2))/24</f>
        <v>43885.041666666664</v>
      </c>
      <c r="B475" s="3" t="s">
        <v>643</v>
      </c>
      <c r="C475" s="3">
        <v>9946.07</v>
      </c>
      <c r="D475" s="16"/>
      <c r="E475" s="16" t="str">
        <f>IF(D475&lt;&gt;"",VLOOKUP(A475,'Feuille 1'!$A:$H,3,0),"")</f>
        <v/>
      </c>
      <c r="F475" s="16" t="str">
        <f>IF(D475&lt;&gt;"",VLOOKUP(A475+1,'Feuille 1'!$A:$H,3,0),"")</f>
        <v/>
      </c>
      <c r="G475" s="17" t="str">
        <f t="shared" si="63"/>
        <v/>
      </c>
      <c r="H475" s="16" t="str">
        <f t="shared" si="64"/>
        <v/>
      </c>
      <c r="I475" s="16" t="str">
        <f t="shared" si="65"/>
        <v/>
      </c>
      <c r="J475" s="16" t="str">
        <f t="shared" si="66"/>
        <v/>
      </c>
      <c r="K475" s="16" t="str">
        <f>IF(D475&lt;&gt;"",MAX(INDEX('Feuille 1'!$D:$D,MATCH(A475+23/24,'Feuille 1'!$A:$A,0)):INDEX('Feuille 1'!$D:$D,MATCH(A475,'Feuille 1'!$A:$A,0))),"")</f>
        <v/>
      </c>
      <c r="L475" s="16" t="str">
        <f>IF(D475&lt;&gt;"",MIN(INDEX('Feuille 1'!$E:$E,MATCH(A475+23/24,'Feuille 1'!$A:$A,0)):INDEX('Feuille 1'!$E:$E,MATCH(A475,'Feuille 1'!$A:$A,0))),"")</f>
        <v/>
      </c>
      <c r="M475" s="17" t="str">
        <f t="shared" si="67"/>
        <v/>
      </c>
      <c r="N475" s="17" t="str">
        <f t="shared" si="68"/>
        <v/>
      </c>
      <c r="O475" s="17" t="str">
        <f t="shared" si="69"/>
        <v/>
      </c>
      <c r="P475" s="16" t="str">
        <f t="shared" si="70"/>
        <v/>
      </c>
      <c r="R475" s="7" t="str">
        <f t="shared" si="71"/>
        <v/>
      </c>
      <c r="T475"/>
    </row>
    <row r="476" spans="1:20" x14ac:dyDescent="0.3">
      <c r="A476" s="8">
        <f>DATEVALUE(MID(B476,1,10))+(IF(RIGHT(B476,2)="PM",12,0)+MID(B476,12,2))/24</f>
        <v>43885.5</v>
      </c>
      <c r="B476" s="3" t="s">
        <v>644</v>
      </c>
      <c r="C476" s="3">
        <v>9936.4</v>
      </c>
      <c r="D476" s="16"/>
      <c r="E476" s="16" t="str">
        <f>IF(D476&lt;&gt;"",VLOOKUP(A476,'Feuille 1'!$A:$H,3,0),"")</f>
        <v/>
      </c>
      <c r="F476" s="16" t="str">
        <f>IF(D476&lt;&gt;"",VLOOKUP(A476+1,'Feuille 1'!$A:$H,3,0),"")</f>
        <v/>
      </c>
      <c r="G476" s="17" t="str">
        <f t="shared" si="63"/>
        <v/>
      </c>
      <c r="H476" s="16" t="str">
        <f t="shared" si="64"/>
        <v/>
      </c>
      <c r="I476" s="16" t="str">
        <f t="shared" si="65"/>
        <v/>
      </c>
      <c r="J476" s="16" t="str">
        <f t="shared" si="66"/>
        <v/>
      </c>
      <c r="K476" s="16" t="str">
        <f>IF(D476&lt;&gt;"",MAX(INDEX('Feuille 1'!$D:$D,MATCH(A476+23/24,'Feuille 1'!$A:$A,0)):INDEX('Feuille 1'!$D:$D,MATCH(A476,'Feuille 1'!$A:$A,0))),"")</f>
        <v/>
      </c>
      <c r="L476" s="16" t="str">
        <f>IF(D476&lt;&gt;"",MIN(INDEX('Feuille 1'!$E:$E,MATCH(A476+23/24,'Feuille 1'!$A:$A,0)):INDEX('Feuille 1'!$E:$E,MATCH(A476,'Feuille 1'!$A:$A,0))),"")</f>
        <v/>
      </c>
      <c r="M476" s="17" t="str">
        <f t="shared" si="67"/>
        <v/>
      </c>
      <c r="N476" s="17" t="str">
        <f t="shared" si="68"/>
        <v/>
      </c>
      <c r="O476" s="17" t="str">
        <f t="shared" si="69"/>
        <v/>
      </c>
      <c r="P476" s="16" t="str">
        <f t="shared" si="70"/>
        <v/>
      </c>
      <c r="R476" s="7" t="str">
        <f t="shared" si="71"/>
        <v/>
      </c>
      <c r="T476"/>
    </row>
    <row r="477" spans="1:20" x14ac:dyDescent="0.3">
      <c r="A477" s="8">
        <f>DATEVALUE(MID(B477,1,10))+(IF(RIGHT(B477,2)="PM",12,0)+MID(B477,12,2))/24</f>
        <v>43884.958333333336</v>
      </c>
      <c r="B477" s="3" t="s">
        <v>645</v>
      </c>
      <c r="C477" s="3">
        <v>9909.94</v>
      </c>
      <c r="D477" s="16"/>
      <c r="E477" s="16" t="str">
        <f>IF(D477&lt;&gt;"",VLOOKUP(A477,'Feuille 1'!$A:$H,3,0),"")</f>
        <v/>
      </c>
      <c r="F477" s="16" t="str">
        <f>IF(D477&lt;&gt;"",VLOOKUP(A477+1,'Feuille 1'!$A:$H,3,0),"")</f>
        <v/>
      </c>
      <c r="G477" s="17" t="str">
        <f t="shared" si="63"/>
        <v/>
      </c>
      <c r="H477" s="16" t="str">
        <f t="shared" si="64"/>
        <v/>
      </c>
      <c r="I477" s="16" t="str">
        <f t="shared" si="65"/>
        <v/>
      </c>
      <c r="J477" s="16" t="str">
        <f t="shared" si="66"/>
        <v/>
      </c>
      <c r="K477" s="16" t="str">
        <f>IF(D477&lt;&gt;"",MAX(INDEX('Feuille 1'!$D:$D,MATCH(A477+23/24,'Feuille 1'!$A:$A,0)):INDEX('Feuille 1'!$D:$D,MATCH(A477,'Feuille 1'!$A:$A,0))),"")</f>
        <v/>
      </c>
      <c r="L477" s="16" t="str">
        <f>IF(D477&lt;&gt;"",MIN(INDEX('Feuille 1'!$E:$E,MATCH(A477+23/24,'Feuille 1'!$A:$A,0)):INDEX('Feuille 1'!$E:$E,MATCH(A477,'Feuille 1'!$A:$A,0))),"")</f>
        <v/>
      </c>
      <c r="M477" s="17" t="str">
        <f t="shared" si="67"/>
        <v/>
      </c>
      <c r="N477" s="17" t="str">
        <f t="shared" si="68"/>
        <v/>
      </c>
      <c r="O477" s="17" t="str">
        <f t="shared" si="69"/>
        <v/>
      </c>
      <c r="P477" s="16" t="str">
        <f t="shared" si="70"/>
        <v/>
      </c>
      <c r="R477" s="7" t="str">
        <f t="shared" si="71"/>
        <v/>
      </c>
      <c r="T477"/>
    </row>
    <row r="478" spans="1:20" x14ac:dyDescent="0.3">
      <c r="A478" s="8">
        <f>DATEVALUE(MID(B478,1,10))+(IF(RIGHT(B478,2)="PM",12,0)+MID(B478,12,2))/24</f>
        <v>43884.916666666664</v>
      </c>
      <c r="B478" s="3" t="s">
        <v>646</v>
      </c>
      <c r="C478" s="3">
        <v>9859.3799999999992</v>
      </c>
      <c r="D478" s="16"/>
      <c r="E478" s="16" t="str">
        <f>IF(D478&lt;&gt;"",VLOOKUP(A478,'Feuille 1'!$A:$H,3,0),"")</f>
        <v/>
      </c>
      <c r="F478" s="16" t="str">
        <f>IF(D478&lt;&gt;"",VLOOKUP(A478+1,'Feuille 1'!$A:$H,3,0),"")</f>
        <v/>
      </c>
      <c r="G478" s="17" t="str">
        <f t="shared" si="63"/>
        <v/>
      </c>
      <c r="H478" s="16" t="str">
        <f t="shared" si="64"/>
        <v/>
      </c>
      <c r="I478" s="16" t="str">
        <f t="shared" si="65"/>
        <v/>
      </c>
      <c r="J478" s="16" t="str">
        <f t="shared" si="66"/>
        <v/>
      </c>
      <c r="K478" s="16" t="str">
        <f>IF(D478&lt;&gt;"",MAX(INDEX('Feuille 1'!$D:$D,MATCH(A478+23/24,'Feuille 1'!$A:$A,0)):INDEX('Feuille 1'!$D:$D,MATCH(A478,'Feuille 1'!$A:$A,0))),"")</f>
        <v/>
      </c>
      <c r="L478" s="16" t="str">
        <f>IF(D478&lt;&gt;"",MIN(INDEX('Feuille 1'!$E:$E,MATCH(A478+23/24,'Feuille 1'!$A:$A,0)):INDEX('Feuille 1'!$E:$E,MATCH(A478,'Feuille 1'!$A:$A,0))),"")</f>
        <v/>
      </c>
      <c r="M478" s="17" t="str">
        <f t="shared" si="67"/>
        <v/>
      </c>
      <c r="N478" s="17" t="str">
        <f t="shared" si="68"/>
        <v/>
      </c>
      <c r="O478" s="17" t="str">
        <f t="shared" si="69"/>
        <v/>
      </c>
      <c r="P478" s="16" t="str">
        <f t="shared" si="70"/>
        <v/>
      </c>
      <c r="R478" s="7" t="str">
        <f t="shared" si="71"/>
        <v/>
      </c>
      <c r="T478"/>
    </row>
    <row r="479" spans="1:20" x14ac:dyDescent="0.3">
      <c r="A479" s="8">
        <f>DATEVALUE(MID(B479,1,10))+(IF(RIGHT(B479,2)="PM",12,0)+MID(B479,12,2))/24</f>
        <v>43884.875</v>
      </c>
      <c r="B479" s="3" t="s">
        <v>647</v>
      </c>
      <c r="C479" s="3">
        <v>9865</v>
      </c>
      <c r="D479" s="16"/>
      <c r="E479" s="16" t="str">
        <f>IF(D479&lt;&gt;"",VLOOKUP(A479,'Feuille 1'!$A:$H,3,0),"")</f>
        <v/>
      </c>
      <c r="F479" s="16" t="str">
        <f>IF(D479&lt;&gt;"",VLOOKUP(A479+1,'Feuille 1'!$A:$H,3,0),"")</f>
        <v/>
      </c>
      <c r="G479" s="17" t="str">
        <f t="shared" si="63"/>
        <v/>
      </c>
      <c r="H479" s="16" t="str">
        <f t="shared" si="64"/>
        <v/>
      </c>
      <c r="I479" s="16" t="str">
        <f t="shared" si="65"/>
        <v/>
      </c>
      <c r="J479" s="16" t="str">
        <f t="shared" si="66"/>
        <v/>
      </c>
      <c r="K479" s="16" t="str">
        <f>IF(D479&lt;&gt;"",MAX(INDEX('Feuille 1'!$D:$D,MATCH(A479+23/24,'Feuille 1'!$A:$A,0)):INDEX('Feuille 1'!$D:$D,MATCH(A479,'Feuille 1'!$A:$A,0))),"")</f>
        <v/>
      </c>
      <c r="L479" s="16" t="str">
        <f>IF(D479&lt;&gt;"",MIN(INDEX('Feuille 1'!$E:$E,MATCH(A479+23/24,'Feuille 1'!$A:$A,0)):INDEX('Feuille 1'!$E:$E,MATCH(A479,'Feuille 1'!$A:$A,0))),"")</f>
        <v/>
      </c>
      <c r="M479" s="17" t="str">
        <f t="shared" si="67"/>
        <v/>
      </c>
      <c r="N479" s="17" t="str">
        <f t="shared" si="68"/>
        <v/>
      </c>
      <c r="O479" s="17" t="str">
        <f t="shared" si="69"/>
        <v/>
      </c>
      <c r="P479" s="16" t="str">
        <f t="shared" si="70"/>
        <v/>
      </c>
      <c r="R479" s="7" t="str">
        <f t="shared" si="71"/>
        <v/>
      </c>
      <c r="T479"/>
    </row>
    <row r="480" spans="1:20" x14ac:dyDescent="0.3">
      <c r="A480" s="8">
        <f>DATEVALUE(MID(B480,1,10))+(IF(RIGHT(B480,2)="PM",12,0)+MID(B480,12,2))/24</f>
        <v>43884.833333333336</v>
      </c>
      <c r="B480" s="3" t="s">
        <v>648</v>
      </c>
      <c r="C480" s="3">
        <v>9871.76</v>
      </c>
      <c r="D480" s="16"/>
      <c r="E480" s="16" t="str">
        <f>IF(D480&lt;&gt;"",VLOOKUP(A480,'Feuille 1'!$A:$H,3,0),"")</f>
        <v/>
      </c>
      <c r="F480" s="16" t="str">
        <f>IF(D480&lt;&gt;"",VLOOKUP(A480+1,'Feuille 1'!$A:$H,3,0),"")</f>
        <v/>
      </c>
      <c r="G480" s="17" t="str">
        <f t="shared" si="63"/>
        <v/>
      </c>
      <c r="H480" s="16" t="str">
        <f t="shared" si="64"/>
        <v/>
      </c>
      <c r="I480" s="16" t="str">
        <f t="shared" si="65"/>
        <v/>
      </c>
      <c r="J480" s="16" t="str">
        <f t="shared" si="66"/>
        <v/>
      </c>
      <c r="K480" s="16" t="str">
        <f>IF(D480&lt;&gt;"",MAX(INDEX('Feuille 1'!$D:$D,MATCH(A480+23/24,'Feuille 1'!$A:$A,0)):INDEX('Feuille 1'!$D:$D,MATCH(A480,'Feuille 1'!$A:$A,0))),"")</f>
        <v/>
      </c>
      <c r="L480" s="16" t="str">
        <f>IF(D480&lt;&gt;"",MIN(INDEX('Feuille 1'!$E:$E,MATCH(A480+23/24,'Feuille 1'!$A:$A,0)):INDEX('Feuille 1'!$E:$E,MATCH(A480,'Feuille 1'!$A:$A,0))),"")</f>
        <v/>
      </c>
      <c r="M480" s="17" t="str">
        <f t="shared" si="67"/>
        <v/>
      </c>
      <c r="N480" s="17" t="str">
        <f t="shared" si="68"/>
        <v/>
      </c>
      <c r="O480" s="17" t="str">
        <f t="shared" si="69"/>
        <v/>
      </c>
      <c r="P480" s="16" t="str">
        <f t="shared" si="70"/>
        <v/>
      </c>
      <c r="R480" s="7" t="str">
        <f t="shared" si="71"/>
        <v/>
      </c>
      <c r="T480"/>
    </row>
    <row r="481" spans="1:20" x14ac:dyDescent="0.3">
      <c r="A481" s="8">
        <f>DATEVALUE(MID(B481,1,10))+(IF(RIGHT(B481,2)="PM",12,0)+MID(B481,12,2))/24</f>
        <v>43884.791666666664</v>
      </c>
      <c r="B481" s="3" t="s">
        <v>649</v>
      </c>
      <c r="C481" s="3">
        <v>9874.9599999999991</v>
      </c>
      <c r="D481" s="16"/>
      <c r="E481" s="16" t="str">
        <f>IF(D481&lt;&gt;"",VLOOKUP(A481,'Feuille 1'!$A:$H,3,0),"")</f>
        <v/>
      </c>
      <c r="F481" s="16" t="str">
        <f>IF(D481&lt;&gt;"",VLOOKUP(A481+1,'Feuille 1'!$A:$H,3,0),"")</f>
        <v/>
      </c>
      <c r="G481" s="17" t="str">
        <f t="shared" si="63"/>
        <v/>
      </c>
      <c r="H481" s="16" t="str">
        <f t="shared" si="64"/>
        <v/>
      </c>
      <c r="I481" s="16" t="str">
        <f t="shared" si="65"/>
        <v/>
      </c>
      <c r="J481" s="16" t="str">
        <f t="shared" si="66"/>
        <v/>
      </c>
      <c r="K481" s="16" t="str">
        <f>IF(D481&lt;&gt;"",MAX(INDEX('Feuille 1'!$D:$D,MATCH(A481+23/24,'Feuille 1'!$A:$A,0)):INDEX('Feuille 1'!$D:$D,MATCH(A481,'Feuille 1'!$A:$A,0))),"")</f>
        <v/>
      </c>
      <c r="L481" s="16" t="str">
        <f>IF(D481&lt;&gt;"",MIN(INDEX('Feuille 1'!$E:$E,MATCH(A481+23/24,'Feuille 1'!$A:$A,0)):INDEX('Feuille 1'!$E:$E,MATCH(A481,'Feuille 1'!$A:$A,0))),"")</f>
        <v/>
      </c>
      <c r="M481" s="17" t="str">
        <f t="shared" si="67"/>
        <v/>
      </c>
      <c r="N481" s="17" t="str">
        <f t="shared" si="68"/>
        <v/>
      </c>
      <c r="O481" s="17" t="str">
        <f t="shared" si="69"/>
        <v/>
      </c>
      <c r="P481" s="16" t="str">
        <f t="shared" si="70"/>
        <v/>
      </c>
      <c r="R481" s="7" t="str">
        <f t="shared" si="71"/>
        <v/>
      </c>
      <c r="T481"/>
    </row>
    <row r="482" spans="1:20" x14ac:dyDescent="0.3">
      <c r="A482" s="8">
        <f>DATEVALUE(MID(B482,1,10))+(IF(RIGHT(B482,2)="PM",12,0)+MID(B482,12,2))/24</f>
        <v>43884.75</v>
      </c>
      <c r="B482" s="3" t="s">
        <v>650</v>
      </c>
      <c r="C482" s="3">
        <v>9877.99</v>
      </c>
      <c r="D482" s="16"/>
      <c r="E482" s="16" t="str">
        <f>IF(D482&lt;&gt;"",VLOOKUP(A482,'Feuille 1'!$A:$H,3,0),"")</f>
        <v/>
      </c>
      <c r="F482" s="16" t="str">
        <f>IF(D482&lt;&gt;"",VLOOKUP(A482+1,'Feuille 1'!$A:$H,3,0),"")</f>
        <v/>
      </c>
      <c r="G482" s="17" t="str">
        <f t="shared" si="63"/>
        <v/>
      </c>
      <c r="H482" s="16" t="str">
        <f t="shared" si="64"/>
        <v/>
      </c>
      <c r="I482" s="16" t="str">
        <f t="shared" si="65"/>
        <v/>
      </c>
      <c r="J482" s="16" t="str">
        <f t="shared" si="66"/>
        <v/>
      </c>
      <c r="K482" s="16" t="str">
        <f>IF(D482&lt;&gt;"",MAX(INDEX('Feuille 1'!$D:$D,MATCH(A482+23/24,'Feuille 1'!$A:$A,0)):INDEX('Feuille 1'!$D:$D,MATCH(A482,'Feuille 1'!$A:$A,0))),"")</f>
        <v/>
      </c>
      <c r="L482" s="16" t="str">
        <f>IF(D482&lt;&gt;"",MIN(INDEX('Feuille 1'!$E:$E,MATCH(A482+23/24,'Feuille 1'!$A:$A,0)):INDEX('Feuille 1'!$E:$E,MATCH(A482,'Feuille 1'!$A:$A,0))),"")</f>
        <v/>
      </c>
      <c r="M482" s="17" t="str">
        <f t="shared" si="67"/>
        <v/>
      </c>
      <c r="N482" s="17" t="str">
        <f t="shared" si="68"/>
        <v/>
      </c>
      <c r="O482" s="17" t="str">
        <f t="shared" si="69"/>
        <v/>
      </c>
      <c r="P482" s="16" t="str">
        <f t="shared" si="70"/>
        <v/>
      </c>
      <c r="R482" s="7" t="str">
        <f t="shared" si="71"/>
        <v/>
      </c>
      <c r="T482"/>
    </row>
    <row r="483" spans="1:20" x14ac:dyDescent="0.3">
      <c r="A483" s="8">
        <f>DATEVALUE(MID(B483,1,10))+(IF(RIGHT(B483,2)="PM",12,0)+MID(B483,12,2))/24</f>
        <v>43884.708333333336</v>
      </c>
      <c r="B483" s="3" t="s">
        <v>651</v>
      </c>
      <c r="C483" s="3">
        <v>9868.7999999999993</v>
      </c>
      <c r="D483" s="16"/>
      <c r="E483" s="16" t="str">
        <f>IF(D483&lt;&gt;"",VLOOKUP(A483,'Feuille 1'!$A:$H,3,0),"")</f>
        <v/>
      </c>
      <c r="F483" s="16" t="str">
        <f>IF(D483&lt;&gt;"",VLOOKUP(A483+1,'Feuille 1'!$A:$H,3,0),"")</f>
        <v/>
      </c>
      <c r="G483" s="17" t="str">
        <f t="shared" si="63"/>
        <v/>
      </c>
      <c r="H483" s="16" t="str">
        <f t="shared" si="64"/>
        <v/>
      </c>
      <c r="I483" s="16" t="str">
        <f t="shared" si="65"/>
        <v/>
      </c>
      <c r="J483" s="16" t="str">
        <f t="shared" si="66"/>
        <v/>
      </c>
      <c r="K483" s="16" t="str">
        <f>IF(D483&lt;&gt;"",MAX(INDEX('Feuille 1'!$D:$D,MATCH(A483+23/24,'Feuille 1'!$A:$A,0)):INDEX('Feuille 1'!$D:$D,MATCH(A483,'Feuille 1'!$A:$A,0))),"")</f>
        <v/>
      </c>
      <c r="L483" s="16" t="str">
        <f>IF(D483&lt;&gt;"",MIN(INDEX('Feuille 1'!$E:$E,MATCH(A483+23/24,'Feuille 1'!$A:$A,0)):INDEX('Feuille 1'!$E:$E,MATCH(A483,'Feuille 1'!$A:$A,0))),"")</f>
        <v/>
      </c>
      <c r="M483" s="17" t="str">
        <f t="shared" si="67"/>
        <v/>
      </c>
      <c r="N483" s="17" t="str">
        <f t="shared" si="68"/>
        <v/>
      </c>
      <c r="O483" s="17" t="str">
        <f t="shared" si="69"/>
        <v/>
      </c>
      <c r="P483" s="16" t="str">
        <f t="shared" si="70"/>
        <v/>
      </c>
      <c r="R483" s="7" t="str">
        <f t="shared" si="71"/>
        <v/>
      </c>
      <c r="T483"/>
    </row>
    <row r="484" spans="1:20" x14ac:dyDescent="0.3">
      <c r="A484" s="8">
        <f>DATEVALUE(MID(B484,1,10))+(IF(RIGHT(B484,2)="PM",12,0)+MID(B484,12,2))/24</f>
        <v>43884.666666666664</v>
      </c>
      <c r="B484" s="3" t="s">
        <v>652</v>
      </c>
      <c r="C484" s="3">
        <v>9861.9</v>
      </c>
      <c r="D484" s="16"/>
      <c r="E484" s="16" t="str">
        <f>IF(D484&lt;&gt;"",VLOOKUP(A484,'Feuille 1'!$A:$H,3,0),"")</f>
        <v/>
      </c>
      <c r="F484" s="16" t="str">
        <f>IF(D484&lt;&gt;"",VLOOKUP(A484+1,'Feuille 1'!$A:$H,3,0),"")</f>
        <v/>
      </c>
      <c r="G484" s="17" t="str">
        <f t="shared" si="63"/>
        <v/>
      </c>
      <c r="H484" s="16" t="str">
        <f t="shared" si="64"/>
        <v/>
      </c>
      <c r="I484" s="16" t="str">
        <f t="shared" si="65"/>
        <v/>
      </c>
      <c r="J484" s="16" t="str">
        <f t="shared" si="66"/>
        <v/>
      </c>
      <c r="K484" s="16" t="str">
        <f>IF(D484&lt;&gt;"",MAX(INDEX('Feuille 1'!$D:$D,MATCH(A484+23/24,'Feuille 1'!$A:$A,0)):INDEX('Feuille 1'!$D:$D,MATCH(A484,'Feuille 1'!$A:$A,0))),"")</f>
        <v/>
      </c>
      <c r="L484" s="16" t="str">
        <f>IF(D484&lt;&gt;"",MIN(INDEX('Feuille 1'!$E:$E,MATCH(A484+23/24,'Feuille 1'!$A:$A,0)):INDEX('Feuille 1'!$E:$E,MATCH(A484,'Feuille 1'!$A:$A,0))),"")</f>
        <v/>
      </c>
      <c r="M484" s="17" t="str">
        <f t="shared" si="67"/>
        <v/>
      </c>
      <c r="N484" s="17" t="str">
        <f t="shared" si="68"/>
        <v/>
      </c>
      <c r="O484" s="17" t="str">
        <f t="shared" si="69"/>
        <v/>
      </c>
      <c r="P484" s="16" t="str">
        <f t="shared" si="70"/>
        <v/>
      </c>
      <c r="R484" s="7" t="str">
        <f t="shared" si="71"/>
        <v/>
      </c>
      <c r="T484"/>
    </row>
    <row r="485" spans="1:20" x14ac:dyDescent="0.3">
      <c r="A485" s="8">
        <f>DATEVALUE(MID(B485,1,10))+(IF(RIGHT(B485,2)="PM",12,0)+MID(B485,12,2))/24</f>
        <v>43884.625</v>
      </c>
      <c r="B485" s="3" t="s">
        <v>653</v>
      </c>
      <c r="C485" s="3">
        <v>9895.6299999999992</v>
      </c>
      <c r="D485" s="16"/>
      <c r="E485" s="16" t="str">
        <f>IF(D485&lt;&gt;"",VLOOKUP(A485,'Feuille 1'!$A:$H,3,0),"")</f>
        <v/>
      </c>
      <c r="F485" s="16" t="str">
        <f>IF(D485&lt;&gt;"",VLOOKUP(A485+1,'Feuille 1'!$A:$H,3,0),"")</f>
        <v/>
      </c>
      <c r="G485" s="17" t="str">
        <f t="shared" si="63"/>
        <v/>
      </c>
      <c r="H485" s="16" t="str">
        <f t="shared" si="64"/>
        <v/>
      </c>
      <c r="I485" s="16" t="str">
        <f t="shared" si="65"/>
        <v/>
      </c>
      <c r="J485" s="16" t="str">
        <f t="shared" si="66"/>
        <v/>
      </c>
      <c r="K485" s="16" t="str">
        <f>IF(D485&lt;&gt;"",MAX(INDEX('Feuille 1'!$D:$D,MATCH(A485+23/24,'Feuille 1'!$A:$A,0)):INDEX('Feuille 1'!$D:$D,MATCH(A485,'Feuille 1'!$A:$A,0))),"")</f>
        <v/>
      </c>
      <c r="L485" s="16" t="str">
        <f>IF(D485&lt;&gt;"",MIN(INDEX('Feuille 1'!$E:$E,MATCH(A485+23/24,'Feuille 1'!$A:$A,0)):INDEX('Feuille 1'!$E:$E,MATCH(A485,'Feuille 1'!$A:$A,0))),"")</f>
        <v/>
      </c>
      <c r="M485" s="17" t="str">
        <f t="shared" si="67"/>
        <v/>
      </c>
      <c r="N485" s="17" t="str">
        <f t="shared" si="68"/>
        <v/>
      </c>
      <c r="O485" s="17" t="str">
        <f t="shared" si="69"/>
        <v/>
      </c>
      <c r="P485" s="16" t="str">
        <f t="shared" si="70"/>
        <v/>
      </c>
      <c r="R485" s="7" t="str">
        <f t="shared" si="71"/>
        <v/>
      </c>
      <c r="T485"/>
    </row>
    <row r="486" spans="1:20" x14ac:dyDescent="0.3">
      <c r="A486" s="8">
        <f>DATEVALUE(MID(B486,1,10))+(IF(RIGHT(B486,2)="PM",12,0)+MID(B486,12,2))/24</f>
        <v>43884.583333333336</v>
      </c>
      <c r="B486" s="3" t="s">
        <v>654</v>
      </c>
      <c r="C486" s="3">
        <v>9867.84</v>
      </c>
      <c r="D486" s="16"/>
      <c r="E486" s="16" t="str">
        <f>IF(D486&lt;&gt;"",VLOOKUP(A486,'Feuille 1'!$A:$H,3,0),"")</f>
        <v/>
      </c>
      <c r="F486" s="16" t="str">
        <f>IF(D486&lt;&gt;"",VLOOKUP(A486+1,'Feuille 1'!$A:$H,3,0),"")</f>
        <v/>
      </c>
      <c r="G486" s="17" t="str">
        <f t="shared" si="63"/>
        <v/>
      </c>
      <c r="H486" s="16" t="str">
        <f t="shared" si="64"/>
        <v/>
      </c>
      <c r="I486" s="16" t="str">
        <f t="shared" si="65"/>
        <v/>
      </c>
      <c r="J486" s="16" t="str">
        <f t="shared" si="66"/>
        <v/>
      </c>
      <c r="K486" s="16" t="str">
        <f>IF(D486&lt;&gt;"",MAX(INDEX('Feuille 1'!$D:$D,MATCH(A486+23/24,'Feuille 1'!$A:$A,0)):INDEX('Feuille 1'!$D:$D,MATCH(A486,'Feuille 1'!$A:$A,0))),"")</f>
        <v/>
      </c>
      <c r="L486" s="16" t="str">
        <f>IF(D486&lt;&gt;"",MIN(INDEX('Feuille 1'!$E:$E,MATCH(A486+23/24,'Feuille 1'!$A:$A,0)):INDEX('Feuille 1'!$E:$E,MATCH(A486,'Feuille 1'!$A:$A,0))),"")</f>
        <v/>
      </c>
      <c r="M486" s="17" t="str">
        <f t="shared" si="67"/>
        <v/>
      </c>
      <c r="N486" s="17" t="str">
        <f t="shared" si="68"/>
        <v/>
      </c>
      <c r="O486" s="17" t="str">
        <f t="shared" si="69"/>
        <v/>
      </c>
      <c r="P486" s="16" t="str">
        <f t="shared" si="70"/>
        <v/>
      </c>
      <c r="R486" s="7" t="str">
        <f t="shared" si="71"/>
        <v/>
      </c>
      <c r="T486"/>
    </row>
    <row r="487" spans="1:20" x14ac:dyDescent="0.3">
      <c r="A487" s="8">
        <f>DATEVALUE(MID(B487,1,10))+(IF(RIGHT(B487,2)="PM",12,0)+MID(B487,12,2))/24</f>
        <v>43884.541666666664</v>
      </c>
      <c r="B487" s="3" t="s">
        <v>655</v>
      </c>
      <c r="C487" s="3">
        <v>9844.15</v>
      </c>
      <c r="D487" s="16"/>
      <c r="E487" s="16" t="str">
        <f>IF(D487&lt;&gt;"",VLOOKUP(A487,'Feuille 1'!$A:$H,3,0),"")</f>
        <v/>
      </c>
      <c r="F487" s="16" t="str">
        <f>IF(D487&lt;&gt;"",VLOOKUP(A487+1,'Feuille 1'!$A:$H,3,0),"")</f>
        <v/>
      </c>
      <c r="G487" s="17" t="str">
        <f t="shared" si="63"/>
        <v/>
      </c>
      <c r="H487" s="16" t="str">
        <f t="shared" si="64"/>
        <v/>
      </c>
      <c r="I487" s="16" t="str">
        <f t="shared" si="65"/>
        <v/>
      </c>
      <c r="J487" s="16" t="str">
        <f t="shared" si="66"/>
        <v/>
      </c>
      <c r="K487" s="16" t="str">
        <f>IF(D487&lt;&gt;"",MAX(INDEX('Feuille 1'!$D:$D,MATCH(A487+23/24,'Feuille 1'!$A:$A,0)):INDEX('Feuille 1'!$D:$D,MATCH(A487,'Feuille 1'!$A:$A,0))),"")</f>
        <v/>
      </c>
      <c r="L487" s="16" t="str">
        <f>IF(D487&lt;&gt;"",MIN(INDEX('Feuille 1'!$E:$E,MATCH(A487+23/24,'Feuille 1'!$A:$A,0)):INDEX('Feuille 1'!$E:$E,MATCH(A487,'Feuille 1'!$A:$A,0))),"")</f>
        <v/>
      </c>
      <c r="M487" s="17" t="str">
        <f t="shared" si="67"/>
        <v/>
      </c>
      <c r="N487" s="17" t="str">
        <f t="shared" si="68"/>
        <v/>
      </c>
      <c r="O487" s="17" t="str">
        <f t="shared" si="69"/>
        <v/>
      </c>
      <c r="P487" s="16" t="str">
        <f t="shared" si="70"/>
        <v/>
      </c>
      <c r="R487" s="7" t="str">
        <f t="shared" si="71"/>
        <v/>
      </c>
      <c r="T487"/>
    </row>
    <row r="488" spans="1:20" x14ac:dyDescent="0.3">
      <c r="A488" s="8">
        <f>DATEVALUE(MID(B488,1,10))+(IF(RIGHT(B488,2)="PM",12,0)+MID(B488,12,2))/24</f>
        <v>43885</v>
      </c>
      <c r="B488" s="3" t="s">
        <v>656</v>
      </c>
      <c r="C488" s="3">
        <v>9825.57</v>
      </c>
      <c r="D488" s="16"/>
      <c r="E488" s="16" t="str">
        <f>IF(D488&lt;&gt;"",VLOOKUP(A488,'Feuille 1'!$A:$H,3,0),"")</f>
        <v/>
      </c>
      <c r="F488" s="16" t="str">
        <f>IF(D488&lt;&gt;"",VLOOKUP(A488+1,'Feuille 1'!$A:$H,3,0),"")</f>
        <v/>
      </c>
      <c r="G488" s="17" t="str">
        <f t="shared" si="63"/>
        <v/>
      </c>
      <c r="H488" s="16" t="str">
        <f t="shared" si="64"/>
        <v/>
      </c>
      <c r="I488" s="16" t="str">
        <f t="shared" si="65"/>
        <v/>
      </c>
      <c r="J488" s="16" t="str">
        <f t="shared" si="66"/>
        <v/>
      </c>
      <c r="K488" s="16" t="str">
        <f>IF(D488&lt;&gt;"",MAX(INDEX('Feuille 1'!$D:$D,MATCH(A488+23/24,'Feuille 1'!$A:$A,0)):INDEX('Feuille 1'!$D:$D,MATCH(A488,'Feuille 1'!$A:$A,0))),"")</f>
        <v/>
      </c>
      <c r="L488" s="16" t="str">
        <f>IF(D488&lt;&gt;"",MIN(INDEX('Feuille 1'!$E:$E,MATCH(A488+23/24,'Feuille 1'!$A:$A,0)):INDEX('Feuille 1'!$E:$E,MATCH(A488,'Feuille 1'!$A:$A,0))),"")</f>
        <v/>
      </c>
      <c r="M488" s="17" t="str">
        <f t="shared" si="67"/>
        <v/>
      </c>
      <c r="N488" s="17" t="str">
        <f t="shared" si="68"/>
        <v/>
      </c>
      <c r="O488" s="17" t="str">
        <f t="shared" si="69"/>
        <v/>
      </c>
      <c r="P488" s="16" t="str">
        <f t="shared" si="70"/>
        <v/>
      </c>
      <c r="R488" s="7" t="str">
        <f t="shared" si="71"/>
        <v/>
      </c>
      <c r="T488"/>
    </row>
    <row r="489" spans="1:20" x14ac:dyDescent="0.3">
      <c r="A489" s="8">
        <f>DATEVALUE(MID(B489,1,10))+(IF(RIGHT(B489,2)="PM",12,0)+MID(B489,12,2))/24</f>
        <v>43884.458333333336</v>
      </c>
      <c r="B489" s="3" t="s">
        <v>657</v>
      </c>
      <c r="C489" s="3">
        <v>9852.98</v>
      </c>
      <c r="D489" s="16"/>
      <c r="E489" s="16" t="str">
        <f>IF(D489&lt;&gt;"",VLOOKUP(A489,'Feuille 1'!$A:$H,3,0),"")</f>
        <v/>
      </c>
      <c r="F489" s="16" t="str">
        <f>IF(D489&lt;&gt;"",VLOOKUP(A489+1,'Feuille 1'!$A:$H,3,0),"")</f>
        <v/>
      </c>
      <c r="G489" s="17" t="str">
        <f t="shared" si="63"/>
        <v/>
      </c>
      <c r="H489" s="16" t="str">
        <f t="shared" si="64"/>
        <v/>
      </c>
      <c r="I489" s="16" t="str">
        <f t="shared" si="65"/>
        <v/>
      </c>
      <c r="J489" s="16" t="str">
        <f t="shared" si="66"/>
        <v/>
      </c>
      <c r="K489" s="16" t="str">
        <f>IF(D489&lt;&gt;"",MAX(INDEX('Feuille 1'!$D:$D,MATCH(A489+23/24,'Feuille 1'!$A:$A,0)):INDEX('Feuille 1'!$D:$D,MATCH(A489,'Feuille 1'!$A:$A,0))),"")</f>
        <v/>
      </c>
      <c r="L489" s="16" t="str">
        <f>IF(D489&lt;&gt;"",MIN(INDEX('Feuille 1'!$E:$E,MATCH(A489+23/24,'Feuille 1'!$A:$A,0)):INDEX('Feuille 1'!$E:$E,MATCH(A489,'Feuille 1'!$A:$A,0))),"")</f>
        <v/>
      </c>
      <c r="M489" s="17" t="str">
        <f t="shared" si="67"/>
        <v/>
      </c>
      <c r="N489" s="17" t="str">
        <f t="shared" si="68"/>
        <v/>
      </c>
      <c r="O489" s="17" t="str">
        <f t="shared" si="69"/>
        <v/>
      </c>
      <c r="P489" s="16" t="str">
        <f t="shared" si="70"/>
        <v/>
      </c>
      <c r="R489" s="7" t="str">
        <f t="shared" si="71"/>
        <v/>
      </c>
      <c r="T489"/>
    </row>
    <row r="490" spans="1:20" x14ac:dyDescent="0.3">
      <c r="A490" s="8">
        <f>DATEVALUE(MID(B490,1,10))+(IF(RIGHT(B490,2)="PM",12,0)+MID(B490,12,2))/24</f>
        <v>43884.416666666664</v>
      </c>
      <c r="B490" s="3" t="s">
        <v>658</v>
      </c>
      <c r="C490" s="3">
        <v>9885.86</v>
      </c>
      <c r="D490" s="16"/>
      <c r="E490" s="16" t="str">
        <f>IF(D490&lt;&gt;"",VLOOKUP(A490,'Feuille 1'!$A:$H,3,0),"")</f>
        <v/>
      </c>
      <c r="F490" s="16" t="str">
        <f>IF(D490&lt;&gt;"",VLOOKUP(A490+1,'Feuille 1'!$A:$H,3,0),"")</f>
        <v/>
      </c>
      <c r="G490" s="17" t="str">
        <f t="shared" si="63"/>
        <v/>
      </c>
      <c r="H490" s="16" t="str">
        <f t="shared" si="64"/>
        <v/>
      </c>
      <c r="I490" s="16" t="str">
        <f t="shared" si="65"/>
        <v/>
      </c>
      <c r="J490" s="16" t="str">
        <f t="shared" si="66"/>
        <v/>
      </c>
      <c r="K490" s="16" t="str">
        <f>IF(D490&lt;&gt;"",MAX(INDEX('Feuille 1'!$D:$D,MATCH(A490+23/24,'Feuille 1'!$A:$A,0)):INDEX('Feuille 1'!$D:$D,MATCH(A490,'Feuille 1'!$A:$A,0))),"")</f>
        <v/>
      </c>
      <c r="L490" s="16" t="str">
        <f>IF(D490&lt;&gt;"",MIN(INDEX('Feuille 1'!$E:$E,MATCH(A490+23/24,'Feuille 1'!$A:$A,0)):INDEX('Feuille 1'!$E:$E,MATCH(A490,'Feuille 1'!$A:$A,0))),"")</f>
        <v/>
      </c>
      <c r="M490" s="17" t="str">
        <f t="shared" si="67"/>
        <v/>
      </c>
      <c r="N490" s="17" t="str">
        <f t="shared" si="68"/>
        <v/>
      </c>
      <c r="O490" s="17" t="str">
        <f t="shared" si="69"/>
        <v/>
      </c>
      <c r="P490" s="16" t="str">
        <f t="shared" si="70"/>
        <v/>
      </c>
      <c r="R490" s="7" t="str">
        <f t="shared" si="71"/>
        <v/>
      </c>
      <c r="T490"/>
    </row>
    <row r="491" spans="1:20" x14ac:dyDescent="0.3">
      <c r="A491" s="8">
        <f>DATEVALUE(MID(B491,1,10))+(IF(RIGHT(B491,2)="PM",12,0)+MID(B491,12,2))/24</f>
        <v>43884.375</v>
      </c>
      <c r="B491" s="3" t="s">
        <v>659</v>
      </c>
      <c r="C491" s="3">
        <v>9880.1</v>
      </c>
      <c r="D491" s="16"/>
      <c r="E491" s="16" t="str">
        <f>IF(D491&lt;&gt;"",VLOOKUP(A491,'Feuille 1'!$A:$H,3,0),"")</f>
        <v/>
      </c>
      <c r="F491" s="16" t="str">
        <f>IF(D491&lt;&gt;"",VLOOKUP(A491+1,'Feuille 1'!$A:$H,3,0),"")</f>
        <v/>
      </c>
      <c r="G491" s="17" t="str">
        <f t="shared" si="63"/>
        <v/>
      </c>
      <c r="H491" s="16" t="str">
        <f t="shared" si="64"/>
        <v/>
      </c>
      <c r="I491" s="16" t="str">
        <f t="shared" si="65"/>
        <v/>
      </c>
      <c r="J491" s="16" t="str">
        <f t="shared" si="66"/>
        <v/>
      </c>
      <c r="K491" s="16" t="str">
        <f>IF(D491&lt;&gt;"",MAX(INDEX('Feuille 1'!$D:$D,MATCH(A491+23/24,'Feuille 1'!$A:$A,0)):INDEX('Feuille 1'!$D:$D,MATCH(A491,'Feuille 1'!$A:$A,0))),"")</f>
        <v/>
      </c>
      <c r="L491" s="16" t="str">
        <f>IF(D491&lt;&gt;"",MIN(INDEX('Feuille 1'!$E:$E,MATCH(A491+23/24,'Feuille 1'!$A:$A,0)):INDEX('Feuille 1'!$E:$E,MATCH(A491,'Feuille 1'!$A:$A,0))),"")</f>
        <v/>
      </c>
      <c r="M491" s="17" t="str">
        <f t="shared" si="67"/>
        <v/>
      </c>
      <c r="N491" s="17" t="str">
        <f t="shared" si="68"/>
        <v/>
      </c>
      <c r="O491" s="17" t="str">
        <f t="shared" si="69"/>
        <v/>
      </c>
      <c r="P491" s="16" t="str">
        <f t="shared" si="70"/>
        <v/>
      </c>
      <c r="R491" s="7" t="str">
        <f t="shared" si="71"/>
        <v/>
      </c>
      <c r="T491"/>
    </row>
    <row r="492" spans="1:20" x14ac:dyDescent="0.3">
      <c r="A492" s="8">
        <f>DATEVALUE(MID(B492,1,10))+(IF(RIGHT(B492,2)="PM",12,0)+MID(B492,12,2))/24</f>
        <v>43884.333333333336</v>
      </c>
      <c r="B492" s="3" t="s">
        <v>660</v>
      </c>
      <c r="C492" s="3">
        <v>9880.7000000000007</v>
      </c>
      <c r="D492" s="16"/>
      <c r="E492" s="16" t="str">
        <f>IF(D492&lt;&gt;"",VLOOKUP(A492,'Feuille 1'!$A:$H,3,0),"")</f>
        <v/>
      </c>
      <c r="F492" s="16" t="str">
        <f>IF(D492&lt;&gt;"",VLOOKUP(A492+1,'Feuille 1'!$A:$H,3,0),"")</f>
        <v/>
      </c>
      <c r="G492" s="17" t="str">
        <f t="shared" si="63"/>
        <v/>
      </c>
      <c r="H492" s="16" t="str">
        <f t="shared" si="64"/>
        <v/>
      </c>
      <c r="I492" s="16" t="str">
        <f t="shared" si="65"/>
        <v/>
      </c>
      <c r="J492" s="16" t="str">
        <f t="shared" si="66"/>
        <v/>
      </c>
      <c r="K492" s="16" t="str">
        <f>IF(D492&lt;&gt;"",MAX(INDEX('Feuille 1'!$D:$D,MATCH(A492+23/24,'Feuille 1'!$A:$A,0)):INDEX('Feuille 1'!$D:$D,MATCH(A492,'Feuille 1'!$A:$A,0))),"")</f>
        <v/>
      </c>
      <c r="L492" s="16" t="str">
        <f>IF(D492&lt;&gt;"",MIN(INDEX('Feuille 1'!$E:$E,MATCH(A492+23/24,'Feuille 1'!$A:$A,0)):INDEX('Feuille 1'!$E:$E,MATCH(A492,'Feuille 1'!$A:$A,0))),"")</f>
        <v/>
      </c>
      <c r="M492" s="17" t="str">
        <f t="shared" si="67"/>
        <v/>
      </c>
      <c r="N492" s="17" t="str">
        <f t="shared" si="68"/>
        <v/>
      </c>
      <c r="O492" s="17" t="str">
        <f t="shared" si="69"/>
        <v/>
      </c>
      <c r="P492" s="16" t="str">
        <f t="shared" si="70"/>
        <v/>
      </c>
      <c r="R492" s="7" t="str">
        <f t="shared" si="71"/>
        <v/>
      </c>
      <c r="T492"/>
    </row>
    <row r="493" spans="1:20" x14ac:dyDescent="0.3">
      <c r="A493" s="8">
        <f>DATEVALUE(MID(B493,1,10))+(IF(RIGHT(B493,2)="PM",12,0)+MID(B493,12,2))/24</f>
        <v>43884.291666666664</v>
      </c>
      <c r="B493" s="3" t="s">
        <v>661</v>
      </c>
      <c r="C493" s="3">
        <v>9891.74</v>
      </c>
      <c r="D493" s="16"/>
      <c r="E493" s="16" t="str">
        <f>IF(D493&lt;&gt;"",VLOOKUP(A493,'Feuille 1'!$A:$H,3,0),"")</f>
        <v/>
      </c>
      <c r="F493" s="16" t="str">
        <f>IF(D493&lt;&gt;"",VLOOKUP(A493+1,'Feuille 1'!$A:$H,3,0),"")</f>
        <v/>
      </c>
      <c r="G493" s="17" t="str">
        <f t="shared" si="63"/>
        <v/>
      </c>
      <c r="H493" s="16" t="str">
        <f t="shared" si="64"/>
        <v/>
      </c>
      <c r="I493" s="16" t="str">
        <f t="shared" si="65"/>
        <v/>
      </c>
      <c r="J493" s="16" t="str">
        <f t="shared" si="66"/>
        <v/>
      </c>
      <c r="K493" s="16" t="str">
        <f>IF(D493&lt;&gt;"",MAX(INDEX('Feuille 1'!$D:$D,MATCH(A493+23/24,'Feuille 1'!$A:$A,0)):INDEX('Feuille 1'!$D:$D,MATCH(A493,'Feuille 1'!$A:$A,0))),"")</f>
        <v/>
      </c>
      <c r="L493" s="16" t="str">
        <f>IF(D493&lt;&gt;"",MIN(INDEX('Feuille 1'!$E:$E,MATCH(A493+23/24,'Feuille 1'!$A:$A,0)):INDEX('Feuille 1'!$E:$E,MATCH(A493,'Feuille 1'!$A:$A,0))),"")</f>
        <v/>
      </c>
      <c r="M493" s="17" t="str">
        <f t="shared" si="67"/>
        <v/>
      </c>
      <c r="N493" s="17" t="str">
        <f t="shared" si="68"/>
        <v/>
      </c>
      <c r="O493" s="17" t="str">
        <f t="shared" si="69"/>
        <v/>
      </c>
      <c r="P493" s="16" t="str">
        <f t="shared" si="70"/>
        <v/>
      </c>
      <c r="R493" s="7" t="str">
        <f t="shared" si="71"/>
        <v/>
      </c>
      <c r="T493"/>
    </row>
    <row r="494" spans="1:20" x14ac:dyDescent="0.3">
      <c r="A494" s="8">
        <f>DATEVALUE(MID(B494,1,10))+(IF(RIGHT(B494,2)="PM",12,0)+MID(B494,12,2))/24</f>
        <v>43884.25</v>
      </c>
      <c r="B494" s="3" t="s">
        <v>662</v>
      </c>
      <c r="C494" s="3">
        <v>9868.3799999999992</v>
      </c>
      <c r="D494" s="16"/>
      <c r="E494" s="16" t="str">
        <f>IF(D494&lt;&gt;"",VLOOKUP(A494,'Feuille 1'!$A:$H,3,0),"")</f>
        <v/>
      </c>
      <c r="F494" s="16" t="str">
        <f>IF(D494&lt;&gt;"",VLOOKUP(A494+1,'Feuille 1'!$A:$H,3,0),"")</f>
        <v/>
      </c>
      <c r="G494" s="17" t="str">
        <f t="shared" si="63"/>
        <v/>
      </c>
      <c r="H494" s="16" t="str">
        <f t="shared" si="64"/>
        <v/>
      </c>
      <c r="I494" s="16" t="str">
        <f t="shared" si="65"/>
        <v/>
      </c>
      <c r="J494" s="16" t="str">
        <f t="shared" si="66"/>
        <v/>
      </c>
      <c r="K494" s="16" t="str">
        <f>IF(D494&lt;&gt;"",MAX(INDEX('Feuille 1'!$D:$D,MATCH(A494+23/24,'Feuille 1'!$A:$A,0)):INDEX('Feuille 1'!$D:$D,MATCH(A494,'Feuille 1'!$A:$A,0))),"")</f>
        <v/>
      </c>
      <c r="L494" s="16" t="str">
        <f>IF(D494&lt;&gt;"",MIN(INDEX('Feuille 1'!$E:$E,MATCH(A494+23/24,'Feuille 1'!$A:$A,0)):INDEX('Feuille 1'!$E:$E,MATCH(A494,'Feuille 1'!$A:$A,0))),"")</f>
        <v/>
      </c>
      <c r="M494" s="17" t="str">
        <f t="shared" si="67"/>
        <v/>
      </c>
      <c r="N494" s="17" t="str">
        <f t="shared" si="68"/>
        <v/>
      </c>
      <c r="O494" s="17" t="str">
        <f t="shared" si="69"/>
        <v/>
      </c>
      <c r="P494" s="16" t="str">
        <f t="shared" si="70"/>
        <v/>
      </c>
      <c r="R494" s="7" t="str">
        <f t="shared" si="71"/>
        <v/>
      </c>
      <c r="T494"/>
    </row>
    <row r="495" spans="1:20" x14ac:dyDescent="0.3">
      <c r="A495" s="8">
        <f>DATEVALUE(MID(B495,1,10))+(IF(RIGHT(B495,2)="PM",12,0)+MID(B495,12,2))/24</f>
        <v>43884.208333333336</v>
      </c>
      <c r="B495" s="3" t="s">
        <v>663</v>
      </c>
      <c r="C495" s="3">
        <v>9848.34</v>
      </c>
      <c r="D495" s="16"/>
      <c r="E495" s="16" t="str">
        <f>IF(D495&lt;&gt;"",VLOOKUP(A495,'Feuille 1'!$A:$H,3,0),"")</f>
        <v/>
      </c>
      <c r="F495" s="16" t="str">
        <f>IF(D495&lt;&gt;"",VLOOKUP(A495+1,'Feuille 1'!$A:$H,3,0),"")</f>
        <v/>
      </c>
      <c r="G495" s="17" t="str">
        <f t="shared" si="63"/>
        <v/>
      </c>
      <c r="H495" s="16" t="str">
        <f t="shared" si="64"/>
        <v/>
      </c>
      <c r="I495" s="16" t="str">
        <f t="shared" si="65"/>
        <v/>
      </c>
      <c r="J495" s="16" t="str">
        <f t="shared" si="66"/>
        <v/>
      </c>
      <c r="K495" s="16" t="str">
        <f>IF(D495&lt;&gt;"",MAX(INDEX('Feuille 1'!$D:$D,MATCH(A495+23/24,'Feuille 1'!$A:$A,0)):INDEX('Feuille 1'!$D:$D,MATCH(A495,'Feuille 1'!$A:$A,0))),"")</f>
        <v/>
      </c>
      <c r="L495" s="16" t="str">
        <f>IF(D495&lt;&gt;"",MIN(INDEX('Feuille 1'!$E:$E,MATCH(A495+23/24,'Feuille 1'!$A:$A,0)):INDEX('Feuille 1'!$E:$E,MATCH(A495,'Feuille 1'!$A:$A,0))),"")</f>
        <v/>
      </c>
      <c r="M495" s="17" t="str">
        <f t="shared" si="67"/>
        <v/>
      </c>
      <c r="N495" s="17" t="str">
        <f t="shared" si="68"/>
        <v/>
      </c>
      <c r="O495" s="17" t="str">
        <f t="shared" si="69"/>
        <v/>
      </c>
      <c r="P495" s="16" t="str">
        <f t="shared" si="70"/>
        <v/>
      </c>
      <c r="R495" s="7" t="str">
        <f t="shared" si="71"/>
        <v/>
      </c>
      <c r="T495"/>
    </row>
    <row r="496" spans="1:20" x14ac:dyDescent="0.3">
      <c r="A496" s="8">
        <f>DATEVALUE(MID(B496,1,10))+(IF(RIGHT(B496,2)="PM",12,0)+MID(B496,12,2))/24</f>
        <v>43884.166666666664</v>
      </c>
      <c r="B496" s="3" t="s">
        <v>664</v>
      </c>
      <c r="C496" s="3">
        <v>9787.08</v>
      </c>
      <c r="D496" s="16"/>
      <c r="E496" s="16" t="str">
        <f>IF(D496&lt;&gt;"",VLOOKUP(A496,'Feuille 1'!$A:$H,3,0),"")</f>
        <v/>
      </c>
      <c r="F496" s="16" t="str">
        <f>IF(D496&lt;&gt;"",VLOOKUP(A496+1,'Feuille 1'!$A:$H,3,0),"")</f>
        <v/>
      </c>
      <c r="G496" s="17" t="str">
        <f t="shared" si="63"/>
        <v/>
      </c>
      <c r="H496" s="16" t="str">
        <f t="shared" si="64"/>
        <v/>
      </c>
      <c r="I496" s="16" t="str">
        <f t="shared" si="65"/>
        <v/>
      </c>
      <c r="J496" s="16" t="str">
        <f t="shared" si="66"/>
        <v/>
      </c>
      <c r="K496" s="16" t="str">
        <f>IF(D496&lt;&gt;"",MAX(INDEX('Feuille 1'!$D:$D,MATCH(A496+23/24,'Feuille 1'!$A:$A,0)):INDEX('Feuille 1'!$D:$D,MATCH(A496,'Feuille 1'!$A:$A,0))),"")</f>
        <v/>
      </c>
      <c r="L496" s="16" t="str">
        <f>IF(D496&lt;&gt;"",MIN(INDEX('Feuille 1'!$E:$E,MATCH(A496+23/24,'Feuille 1'!$A:$A,0)):INDEX('Feuille 1'!$E:$E,MATCH(A496,'Feuille 1'!$A:$A,0))),"")</f>
        <v/>
      </c>
      <c r="M496" s="17" t="str">
        <f t="shared" si="67"/>
        <v/>
      </c>
      <c r="N496" s="17" t="str">
        <f t="shared" si="68"/>
        <v/>
      </c>
      <c r="O496" s="17" t="str">
        <f t="shared" si="69"/>
        <v/>
      </c>
      <c r="P496" s="16" t="str">
        <f t="shared" si="70"/>
        <v/>
      </c>
      <c r="R496" s="7" t="str">
        <f t="shared" si="71"/>
        <v/>
      </c>
      <c r="T496"/>
    </row>
    <row r="497" spans="1:20" x14ac:dyDescent="0.3">
      <c r="A497" s="8">
        <f>DATEVALUE(MID(B497,1,10))+(IF(RIGHT(B497,2)="PM",12,0)+MID(B497,12,2))/24</f>
        <v>43884.125</v>
      </c>
      <c r="B497" s="3" t="s">
        <v>665</v>
      </c>
      <c r="C497" s="3">
        <v>9680.5400000000009</v>
      </c>
      <c r="D497" s="16"/>
      <c r="E497" s="16" t="str">
        <f>IF(D497&lt;&gt;"",VLOOKUP(A497,'Feuille 1'!$A:$H,3,0),"")</f>
        <v/>
      </c>
      <c r="F497" s="16" t="str">
        <f>IF(D497&lt;&gt;"",VLOOKUP(A497+1,'Feuille 1'!$A:$H,3,0),"")</f>
        <v/>
      </c>
      <c r="G497" s="17" t="str">
        <f t="shared" si="63"/>
        <v/>
      </c>
      <c r="H497" s="16" t="str">
        <f t="shared" si="64"/>
        <v/>
      </c>
      <c r="I497" s="16" t="str">
        <f t="shared" si="65"/>
        <v/>
      </c>
      <c r="J497" s="16" t="str">
        <f t="shared" si="66"/>
        <v/>
      </c>
      <c r="K497" s="16" t="str">
        <f>IF(D497&lt;&gt;"",MAX(INDEX('Feuille 1'!$D:$D,MATCH(A497+23/24,'Feuille 1'!$A:$A,0)):INDEX('Feuille 1'!$D:$D,MATCH(A497,'Feuille 1'!$A:$A,0))),"")</f>
        <v/>
      </c>
      <c r="L497" s="16" t="str">
        <f>IF(D497&lt;&gt;"",MIN(INDEX('Feuille 1'!$E:$E,MATCH(A497+23/24,'Feuille 1'!$A:$A,0)):INDEX('Feuille 1'!$E:$E,MATCH(A497,'Feuille 1'!$A:$A,0))),"")</f>
        <v/>
      </c>
      <c r="M497" s="17" t="str">
        <f t="shared" si="67"/>
        <v/>
      </c>
      <c r="N497" s="17" t="str">
        <f t="shared" si="68"/>
        <v/>
      </c>
      <c r="O497" s="17" t="str">
        <f t="shared" si="69"/>
        <v/>
      </c>
      <c r="P497" s="16" t="str">
        <f t="shared" si="70"/>
        <v/>
      </c>
      <c r="R497" s="7" t="str">
        <f t="shared" si="71"/>
        <v/>
      </c>
      <c r="T497"/>
    </row>
    <row r="498" spans="1:20" x14ac:dyDescent="0.3">
      <c r="A498" s="8">
        <f>DATEVALUE(MID(B498,1,10))+(IF(RIGHT(B498,2)="PM",12,0)+MID(B498,12,2))/24</f>
        <v>43884.083333333336</v>
      </c>
      <c r="B498" s="3" t="s">
        <v>666</v>
      </c>
      <c r="C498" s="3">
        <v>9666.49</v>
      </c>
      <c r="D498" s="16"/>
      <c r="E498" s="16" t="str">
        <f>IF(D498&lt;&gt;"",VLOOKUP(A498,'Feuille 1'!$A:$H,3,0),"")</f>
        <v/>
      </c>
      <c r="F498" s="16" t="str">
        <f>IF(D498&lt;&gt;"",VLOOKUP(A498+1,'Feuille 1'!$A:$H,3,0),"")</f>
        <v/>
      </c>
      <c r="G498" s="17" t="str">
        <f t="shared" si="63"/>
        <v/>
      </c>
      <c r="H498" s="16" t="str">
        <f t="shared" si="64"/>
        <v/>
      </c>
      <c r="I498" s="16" t="str">
        <f t="shared" si="65"/>
        <v/>
      </c>
      <c r="J498" s="16" t="str">
        <f t="shared" si="66"/>
        <v/>
      </c>
      <c r="K498" s="16" t="str">
        <f>IF(D498&lt;&gt;"",MAX(INDEX('Feuille 1'!$D:$D,MATCH(A498+23/24,'Feuille 1'!$A:$A,0)):INDEX('Feuille 1'!$D:$D,MATCH(A498,'Feuille 1'!$A:$A,0))),"")</f>
        <v/>
      </c>
      <c r="L498" s="16" t="str">
        <f>IF(D498&lt;&gt;"",MIN(INDEX('Feuille 1'!$E:$E,MATCH(A498+23/24,'Feuille 1'!$A:$A,0)):INDEX('Feuille 1'!$E:$E,MATCH(A498,'Feuille 1'!$A:$A,0))),"")</f>
        <v/>
      </c>
      <c r="M498" s="17" t="str">
        <f t="shared" si="67"/>
        <v/>
      </c>
      <c r="N498" s="17" t="str">
        <f t="shared" si="68"/>
        <v/>
      </c>
      <c r="O498" s="17" t="str">
        <f t="shared" si="69"/>
        <v/>
      </c>
      <c r="P498" s="16" t="str">
        <f t="shared" si="70"/>
        <v/>
      </c>
      <c r="R498" s="7" t="str">
        <f t="shared" si="71"/>
        <v/>
      </c>
      <c r="T498"/>
    </row>
    <row r="499" spans="1:20" x14ac:dyDescent="0.3">
      <c r="A499" s="8">
        <f>DATEVALUE(MID(B499,1,10))+(IF(RIGHT(B499,2)="PM",12,0)+MID(B499,12,2))/24</f>
        <v>43884.041666666664</v>
      </c>
      <c r="B499" s="3" t="s">
        <v>667</v>
      </c>
      <c r="C499" s="3">
        <v>9676.24</v>
      </c>
      <c r="D499" s="16"/>
      <c r="E499" s="16" t="str">
        <f>IF(D499&lt;&gt;"",VLOOKUP(A499,'Feuille 1'!$A:$H,3,0),"")</f>
        <v/>
      </c>
      <c r="F499" s="16" t="str">
        <f>IF(D499&lt;&gt;"",VLOOKUP(A499+1,'Feuille 1'!$A:$H,3,0),"")</f>
        <v/>
      </c>
      <c r="G499" s="17" t="str">
        <f t="shared" si="63"/>
        <v/>
      </c>
      <c r="H499" s="16" t="str">
        <f t="shared" si="64"/>
        <v/>
      </c>
      <c r="I499" s="16" t="str">
        <f t="shared" si="65"/>
        <v/>
      </c>
      <c r="J499" s="16" t="str">
        <f t="shared" si="66"/>
        <v/>
      </c>
      <c r="K499" s="16" t="str">
        <f>IF(D499&lt;&gt;"",MAX(INDEX('Feuille 1'!$D:$D,MATCH(A499+23/24,'Feuille 1'!$A:$A,0)):INDEX('Feuille 1'!$D:$D,MATCH(A499,'Feuille 1'!$A:$A,0))),"")</f>
        <v/>
      </c>
      <c r="L499" s="16" t="str">
        <f>IF(D499&lt;&gt;"",MIN(INDEX('Feuille 1'!$E:$E,MATCH(A499+23/24,'Feuille 1'!$A:$A,0)):INDEX('Feuille 1'!$E:$E,MATCH(A499,'Feuille 1'!$A:$A,0))),"")</f>
        <v/>
      </c>
      <c r="M499" s="17" t="str">
        <f t="shared" si="67"/>
        <v/>
      </c>
      <c r="N499" s="17" t="str">
        <f t="shared" si="68"/>
        <v/>
      </c>
      <c r="O499" s="17" t="str">
        <f t="shared" si="69"/>
        <v/>
      </c>
      <c r="P499" s="16" t="str">
        <f t="shared" si="70"/>
        <v/>
      </c>
      <c r="R499" s="7" t="str">
        <f t="shared" si="71"/>
        <v/>
      </c>
      <c r="T499"/>
    </row>
    <row r="500" spans="1:20" x14ac:dyDescent="0.3">
      <c r="A500" s="8">
        <f>DATEVALUE(MID(B500,1,10))+(IF(RIGHT(B500,2)="PM",12,0)+MID(B500,12,2))/24</f>
        <v>43884.5</v>
      </c>
      <c r="B500" s="3" t="s">
        <v>668</v>
      </c>
      <c r="C500" s="3">
        <v>9650.86</v>
      </c>
      <c r="D500" s="16"/>
      <c r="E500" s="16" t="str">
        <f>IF(D500&lt;&gt;"",VLOOKUP(A500,'Feuille 1'!$A:$H,3,0),"")</f>
        <v/>
      </c>
      <c r="F500" s="16" t="str">
        <f>IF(D500&lt;&gt;"",VLOOKUP(A500+1,'Feuille 1'!$A:$H,3,0),"")</f>
        <v/>
      </c>
      <c r="G500" s="17" t="str">
        <f t="shared" si="63"/>
        <v/>
      </c>
      <c r="H500" s="16" t="str">
        <f t="shared" si="64"/>
        <v/>
      </c>
      <c r="I500" s="16" t="str">
        <f t="shared" si="65"/>
        <v/>
      </c>
      <c r="J500" s="16" t="str">
        <f t="shared" si="66"/>
        <v/>
      </c>
      <c r="K500" s="16" t="str">
        <f>IF(D500&lt;&gt;"",MAX(INDEX('Feuille 1'!$D:$D,MATCH(A500+23/24,'Feuille 1'!$A:$A,0)):INDEX('Feuille 1'!$D:$D,MATCH(A500,'Feuille 1'!$A:$A,0))),"")</f>
        <v/>
      </c>
      <c r="L500" s="16" t="str">
        <f>IF(D500&lt;&gt;"",MIN(INDEX('Feuille 1'!$E:$E,MATCH(A500+23/24,'Feuille 1'!$A:$A,0)):INDEX('Feuille 1'!$E:$E,MATCH(A500,'Feuille 1'!$A:$A,0))),"")</f>
        <v/>
      </c>
      <c r="M500" s="17" t="str">
        <f t="shared" si="67"/>
        <v/>
      </c>
      <c r="N500" s="17" t="str">
        <f t="shared" si="68"/>
        <v/>
      </c>
      <c r="O500" s="17" t="str">
        <f t="shared" si="69"/>
        <v/>
      </c>
      <c r="P500" s="16" t="str">
        <f t="shared" si="70"/>
        <v/>
      </c>
      <c r="R500" s="7" t="str">
        <f t="shared" si="71"/>
        <v/>
      </c>
      <c r="T500"/>
    </row>
    <row r="501" spans="1:20" x14ac:dyDescent="0.3">
      <c r="A501" s="8">
        <f>DATEVALUE(MID(B501,1,10))+(IF(RIGHT(B501,2)="PM",12,0)+MID(B501,12,2))/24</f>
        <v>43883.958333333336</v>
      </c>
      <c r="B501" s="3" t="s">
        <v>669</v>
      </c>
      <c r="C501" s="3">
        <v>9667.25</v>
      </c>
      <c r="D501" s="16"/>
      <c r="E501" s="16" t="str">
        <f>IF(D501&lt;&gt;"",VLOOKUP(A501,'Feuille 1'!$A:$H,3,0),"")</f>
        <v/>
      </c>
      <c r="F501" s="16" t="str">
        <f>IF(D501&lt;&gt;"",VLOOKUP(A501+1,'Feuille 1'!$A:$H,3,0),"")</f>
        <v/>
      </c>
      <c r="G501" s="17" t="str">
        <f t="shared" si="63"/>
        <v/>
      </c>
      <c r="H501" s="16" t="str">
        <f t="shared" si="64"/>
        <v/>
      </c>
      <c r="I501" s="16" t="str">
        <f t="shared" si="65"/>
        <v/>
      </c>
      <c r="J501" s="16" t="str">
        <f t="shared" si="66"/>
        <v/>
      </c>
      <c r="K501" s="16" t="str">
        <f>IF(D501&lt;&gt;"",MAX(INDEX('Feuille 1'!$D:$D,MATCH(A501+23/24,'Feuille 1'!$A:$A,0)):INDEX('Feuille 1'!$D:$D,MATCH(A501,'Feuille 1'!$A:$A,0))),"")</f>
        <v/>
      </c>
      <c r="L501" s="16" t="str">
        <f>IF(D501&lt;&gt;"",MIN(INDEX('Feuille 1'!$E:$E,MATCH(A501+23/24,'Feuille 1'!$A:$A,0)):INDEX('Feuille 1'!$E:$E,MATCH(A501,'Feuille 1'!$A:$A,0))),"")</f>
        <v/>
      </c>
      <c r="M501" s="17" t="str">
        <f t="shared" si="67"/>
        <v/>
      </c>
      <c r="N501" s="17" t="str">
        <f t="shared" si="68"/>
        <v/>
      </c>
      <c r="O501" s="17" t="str">
        <f t="shared" si="69"/>
        <v/>
      </c>
      <c r="P501" s="16" t="str">
        <f t="shared" si="70"/>
        <v/>
      </c>
      <c r="R501" s="7" t="str">
        <f t="shared" si="71"/>
        <v/>
      </c>
      <c r="T501"/>
    </row>
    <row r="502" spans="1:20" x14ac:dyDescent="0.3">
      <c r="A502" s="8">
        <f>DATEVALUE(MID(B502,1,10))+(IF(RIGHT(B502,2)="PM",12,0)+MID(B502,12,2))/24</f>
        <v>43883.916666666664</v>
      </c>
      <c r="B502" s="3" t="s">
        <v>670</v>
      </c>
      <c r="C502" s="3">
        <v>9682.01</v>
      </c>
      <c r="D502" s="16"/>
      <c r="E502" s="16" t="str">
        <f>IF(D502&lt;&gt;"",VLOOKUP(A502,'Feuille 1'!$A:$H,3,0),"")</f>
        <v/>
      </c>
      <c r="F502" s="16" t="str">
        <f>IF(D502&lt;&gt;"",VLOOKUP(A502+1,'Feuille 1'!$A:$H,3,0),"")</f>
        <v/>
      </c>
      <c r="G502" s="17" t="str">
        <f t="shared" si="63"/>
        <v/>
      </c>
      <c r="H502" s="16" t="str">
        <f t="shared" si="64"/>
        <v/>
      </c>
      <c r="I502" s="16" t="str">
        <f t="shared" si="65"/>
        <v/>
      </c>
      <c r="J502" s="16" t="str">
        <f t="shared" si="66"/>
        <v/>
      </c>
      <c r="K502" s="16" t="str">
        <f>IF(D502&lt;&gt;"",MAX(INDEX('Feuille 1'!$D:$D,MATCH(A502+23/24,'Feuille 1'!$A:$A,0)):INDEX('Feuille 1'!$D:$D,MATCH(A502,'Feuille 1'!$A:$A,0))),"")</f>
        <v/>
      </c>
      <c r="L502" s="16" t="str">
        <f>IF(D502&lt;&gt;"",MIN(INDEX('Feuille 1'!$E:$E,MATCH(A502+23/24,'Feuille 1'!$A:$A,0)):INDEX('Feuille 1'!$E:$E,MATCH(A502,'Feuille 1'!$A:$A,0))),"")</f>
        <v/>
      </c>
      <c r="M502" s="17" t="str">
        <f t="shared" si="67"/>
        <v/>
      </c>
      <c r="N502" s="17" t="str">
        <f t="shared" si="68"/>
        <v/>
      </c>
      <c r="O502" s="17" t="str">
        <f t="shared" si="69"/>
        <v/>
      </c>
      <c r="P502" s="16" t="str">
        <f t="shared" si="70"/>
        <v/>
      </c>
      <c r="R502" s="7" t="str">
        <f t="shared" si="71"/>
        <v/>
      </c>
      <c r="T502"/>
    </row>
    <row r="503" spans="1:20" x14ac:dyDescent="0.3">
      <c r="A503" s="8">
        <f>DATEVALUE(MID(B503,1,10))+(IF(RIGHT(B503,2)="PM",12,0)+MID(B503,12,2))/24</f>
        <v>43883.875</v>
      </c>
      <c r="B503" s="3" t="s">
        <v>671</v>
      </c>
      <c r="C503" s="3">
        <v>9676.4599999999991</v>
      </c>
      <c r="D503" s="16"/>
      <c r="E503" s="16" t="str">
        <f>IF(D503&lt;&gt;"",VLOOKUP(A503,'Feuille 1'!$A:$H,3,0),"")</f>
        <v/>
      </c>
      <c r="F503" s="16" t="str">
        <f>IF(D503&lt;&gt;"",VLOOKUP(A503+1,'Feuille 1'!$A:$H,3,0),"")</f>
        <v/>
      </c>
      <c r="G503" s="17" t="str">
        <f t="shared" si="63"/>
        <v/>
      </c>
      <c r="H503" s="16" t="str">
        <f t="shared" si="64"/>
        <v/>
      </c>
      <c r="I503" s="16" t="str">
        <f t="shared" si="65"/>
        <v/>
      </c>
      <c r="J503" s="16" t="str">
        <f t="shared" si="66"/>
        <v/>
      </c>
      <c r="K503" s="16" t="str">
        <f>IF(D503&lt;&gt;"",MAX(INDEX('Feuille 1'!$D:$D,MATCH(A503+23/24,'Feuille 1'!$A:$A,0)):INDEX('Feuille 1'!$D:$D,MATCH(A503,'Feuille 1'!$A:$A,0))),"")</f>
        <v/>
      </c>
      <c r="L503" s="16" t="str">
        <f>IF(D503&lt;&gt;"",MIN(INDEX('Feuille 1'!$E:$E,MATCH(A503+23/24,'Feuille 1'!$A:$A,0)):INDEX('Feuille 1'!$E:$E,MATCH(A503,'Feuille 1'!$A:$A,0))),"")</f>
        <v/>
      </c>
      <c r="M503" s="17" t="str">
        <f t="shared" si="67"/>
        <v/>
      </c>
      <c r="N503" s="17" t="str">
        <f t="shared" si="68"/>
        <v/>
      </c>
      <c r="O503" s="17" t="str">
        <f t="shared" si="69"/>
        <v/>
      </c>
      <c r="P503" s="16" t="str">
        <f t="shared" si="70"/>
        <v/>
      </c>
      <c r="R503" s="7" t="str">
        <f t="shared" si="71"/>
        <v/>
      </c>
      <c r="T503"/>
    </row>
    <row r="504" spans="1:20" x14ac:dyDescent="0.3">
      <c r="A504" s="8">
        <f>DATEVALUE(MID(B504,1,10))+(IF(RIGHT(B504,2)="PM",12,0)+MID(B504,12,2))/24</f>
        <v>43883.833333333336</v>
      </c>
      <c r="B504" s="3" t="s">
        <v>672</v>
      </c>
      <c r="C504" s="3">
        <v>9666.93</v>
      </c>
      <c r="D504" s="16"/>
      <c r="E504" s="16" t="str">
        <f>IF(D504&lt;&gt;"",VLOOKUP(A504,'Feuille 1'!$A:$H,3,0),"")</f>
        <v/>
      </c>
      <c r="F504" s="16" t="str">
        <f>IF(D504&lt;&gt;"",VLOOKUP(A504+1,'Feuille 1'!$A:$H,3,0),"")</f>
        <v/>
      </c>
      <c r="G504" s="17" t="str">
        <f t="shared" si="63"/>
        <v/>
      </c>
      <c r="H504" s="16" t="str">
        <f t="shared" si="64"/>
        <v/>
      </c>
      <c r="I504" s="16" t="str">
        <f t="shared" si="65"/>
        <v/>
      </c>
      <c r="J504" s="16" t="str">
        <f t="shared" si="66"/>
        <v/>
      </c>
      <c r="K504" s="16" t="str">
        <f>IF(D504&lt;&gt;"",MAX(INDEX('Feuille 1'!$D:$D,MATCH(A504+23/24,'Feuille 1'!$A:$A,0)):INDEX('Feuille 1'!$D:$D,MATCH(A504,'Feuille 1'!$A:$A,0))),"")</f>
        <v/>
      </c>
      <c r="L504" s="16" t="str">
        <f>IF(D504&lt;&gt;"",MIN(INDEX('Feuille 1'!$E:$E,MATCH(A504+23/24,'Feuille 1'!$A:$A,0)):INDEX('Feuille 1'!$E:$E,MATCH(A504,'Feuille 1'!$A:$A,0))),"")</f>
        <v/>
      </c>
      <c r="M504" s="17" t="str">
        <f t="shared" si="67"/>
        <v/>
      </c>
      <c r="N504" s="17" t="str">
        <f t="shared" si="68"/>
        <v/>
      </c>
      <c r="O504" s="17" t="str">
        <f t="shared" si="69"/>
        <v/>
      </c>
      <c r="P504" s="16" t="str">
        <f t="shared" si="70"/>
        <v/>
      </c>
      <c r="R504" s="7" t="str">
        <f t="shared" si="71"/>
        <v/>
      </c>
      <c r="T504"/>
    </row>
    <row r="505" spans="1:20" x14ac:dyDescent="0.3">
      <c r="A505" s="8">
        <f>DATEVALUE(MID(B505,1,10))+(IF(RIGHT(B505,2)="PM",12,0)+MID(B505,12,2))/24</f>
        <v>43883.791666666664</v>
      </c>
      <c r="B505" s="3" t="s">
        <v>673</v>
      </c>
      <c r="C505" s="3">
        <v>9655.64</v>
      </c>
      <c r="D505" s="16"/>
      <c r="E505" s="16" t="str">
        <f>IF(D505&lt;&gt;"",VLOOKUP(A505,'Feuille 1'!$A:$H,3,0),"")</f>
        <v/>
      </c>
      <c r="F505" s="16" t="str">
        <f>IF(D505&lt;&gt;"",VLOOKUP(A505+1,'Feuille 1'!$A:$H,3,0),"")</f>
        <v/>
      </c>
      <c r="G505" s="17" t="str">
        <f t="shared" si="63"/>
        <v/>
      </c>
      <c r="H505" s="16" t="str">
        <f t="shared" si="64"/>
        <v/>
      </c>
      <c r="I505" s="16" t="str">
        <f t="shared" si="65"/>
        <v/>
      </c>
      <c r="J505" s="16" t="str">
        <f t="shared" si="66"/>
        <v/>
      </c>
      <c r="K505" s="16" t="str">
        <f>IF(D505&lt;&gt;"",MAX(INDEX('Feuille 1'!$D:$D,MATCH(A505+23/24,'Feuille 1'!$A:$A,0)):INDEX('Feuille 1'!$D:$D,MATCH(A505,'Feuille 1'!$A:$A,0))),"")</f>
        <v/>
      </c>
      <c r="L505" s="16" t="str">
        <f>IF(D505&lt;&gt;"",MIN(INDEX('Feuille 1'!$E:$E,MATCH(A505+23/24,'Feuille 1'!$A:$A,0)):INDEX('Feuille 1'!$E:$E,MATCH(A505,'Feuille 1'!$A:$A,0))),"")</f>
        <v/>
      </c>
      <c r="M505" s="17" t="str">
        <f t="shared" si="67"/>
        <v/>
      </c>
      <c r="N505" s="17" t="str">
        <f t="shared" si="68"/>
        <v/>
      </c>
      <c r="O505" s="17" t="str">
        <f t="shared" si="69"/>
        <v/>
      </c>
      <c r="P505" s="16" t="str">
        <f t="shared" si="70"/>
        <v/>
      </c>
      <c r="R505" s="7" t="str">
        <f t="shared" si="71"/>
        <v/>
      </c>
      <c r="T505"/>
    </row>
    <row r="506" spans="1:20" x14ac:dyDescent="0.3">
      <c r="A506" s="8">
        <f>DATEVALUE(MID(B506,1,10))+(IF(RIGHT(B506,2)="PM",12,0)+MID(B506,12,2))/24</f>
        <v>43883.75</v>
      </c>
      <c r="B506" s="3" t="s">
        <v>674</v>
      </c>
      <c r="C506" s="3">
        <v>9656.2900000000009</v>
      </c>
      <c r="D506" s="16"/>
      <c r="E506" s="16" t="str">
        <f>IF(D506&lt;&gt;"",VLOOKUP(A506,'Feuille 1'!$A:$H,3,0),"")</f>
        <v/>
      </c>
      <c r="F506" s="16" t="str">
        <f>IF(D506&lt;&gt;"",VLOOKUP(A506+1,'Feuille 1'!$A:$H,3,0),"")</f>
        <v/>
      </c>
      <c r="G506" s="17" t="str">
        <f t="shared" si="63"/>
        <v/>
      </c>
      <c r="H506" s="16" t="str">
        <f t="shared" si="64"/>
        <v/>
      </c>
      <c r="I506" s="16" t="str">
        <f t="shared" si="65"/>
        <v/>
      </c>
      <c r="J506" s="16" t="str">
        <f t="shared" si="66"/>
        <v/>
      </c>
      <c r="K506" s="16" t="str">
        <f>IF(D506&lt;&gt;"",MAX(INDEX('Feuille 1'!$D:$D,MATCH(A506+23/24,'Feuille 1'!$A:$A,0)):INDEX('Feuille 1'!$D:$D,MATCH(A506,'Feuille 1'!$A:$A,0))),"")</f>
        <v/>
      </c>
      <c r="L506" s="16" t="str">
        <f>IF(D506&lt;&gt;"",MIN(INDEX('Feuille 1'!$E:$E,MATCH(A506+23/24,'Feuille 1'!$A:$A,0)):INDEX('Feuille 1'!$E:$E,MATCH(A506,'Feuille 1'!$A:$A,0))),"")</f>
        <v/>
      </c>
      <c r="M506" s="17" t="str">
        <f t="shared" si="67"/>
        <v/>
      </c>
      <c r="N506" s="17" t="str">
        <f t="shared" si="68"/>
        <v/>
      </c>
      <c r="O506" s="17" t="str">
        <f t="shared" si="69"/>
        <v/>
      </c>
      <c r="P506" s="16" t="str">
        <f t="shared" si="70"/>
        <v/>
      </c>
      <c r="R506" s="7" t="str">
        <f t="shared" si="71"/>
        <v/>
      </c>
      <c r="T506"/>
    </row>
    <row r="507" spans="1:20" x14ac:dyDescent="0.3">
      <c r="A507" s="8">
        <f>DATEVALUE(MID(B507,1,10))+(IF(RIGHT(B507,2)="PM",12,0)+MID(B507,12,2))/24</f>
        <v>43883.708333333336</v>
      </c>
      <c r="B507" s="3" t="s">
        <v>675</v>
      </c>
      <c r="C507" s="3">
        <v>9642.8700000000008</v>
      </c>
      <c r="D507" s="16"/>
      <c r="E507" s="16" t="str">
        <f>IF(D507&lt;&gt;"",VLOOKUP(A507,'Feuille 1'!$A:$H,3,0),"")</f>
        <v/>
      </c>
      <c r="F507" s="16" t="str">
        <f>IF(D507&lt;&gt;"",VLOOKUP(A507+1,'Feuille 1'!$A:$H,3,0),"")</f>
        <v/>
      </c>
      <c r="G507" s="17" t="str">
        <f t="shared" si="63"/>
        <v/>
      </c>
      <c r="H507" s="16" t="str">
        <f t="shared" si="64"/>
        <v/>
      </c>
      <c r="I507" s="16" t="str">
        <f t="shared" si="65"/>
        <v/>
      </c>
      <c r="J507" s="16" t="str">
        <f t="shared" si="66"/>
        <v/>
      </c>
      <c r="K507" s="16" t="str">
        <f>IF(D507&lt;&gt;"",MAX(INDEX('Feuille 1'!$D:$D,MATCH(A507+23/24,'Feuille 1'!$A:$A,0)):INDEX('Feuille 1'!$D:$D,MATCH(A507,'Feuille 1'!$A:$A,0))),"")</f>
        <v/>
      </c>
      <c r="L507" s="16" t="str">
        <f>IF(D507&lt;&gt;"",MIN(INDEX('Feuille 1'!$E:$E,MATCH(A507+23/24,'Feuille 1'!$A:$A,0)):INDEX('Feuille 1'!$E:$E,MATCH(A507,'Feuille 1'!$A:$A,0))),"")</f>
        <v/>
      </c>
      <c r="M507" s="17" t="str">
        <f t="shared" si="67"/>
        <v/>
      </c>
      <c r="N507" s="17" t="str">
        <f t="shared" si="68"/>
        <v/>
      </c>
      <c r="O507" s="17" t="str">
        <f t="shared" si="69"/>
        <v/>
      </c>
      <c r="P507" s="16" t="str">
        <f t="shared" si="70"/>
        <v/>
      </c>
      <c r="R507" s="7" t="str">
        <f t="shared" si="71"/>
        <v/>
      </c>
      <c r="T507"/>
    </row>
    <row r="508" spans="1:20" x14ac:dyDescent="0.3">
      <c r="A508" s="8">
        <f>DATEVALUE(MID(B508,1,10))+(IF(RIGHT(B508,2)="PM",12,0)+MID(B508,12,2))/24</f>
        <v>43883.666666666664</v>
      </c>
      <c r="B508" s="3" t="s">
        <v>676</v>
      </c>
      <c r="C508" s="3">
        <v>9630.19</v>
      </c>
      <c r="D508" s="16"/>
      <c r="E508" s="16" t="str">
        <f>IF(D508&lt;&gt;"",VLOOKUP(A508,'Feuille 1'!$A:$H,3,0),"")</f>
        <v/>
      </c>
      <c r="F508" s="16" t="str">
        <f>IF(D508&lt;&gt;"",VLOOKUP(A508+1,'Feuille 1'!$A:$H,3,0),"")</f>
        <v/>
      </c>
      <c r="G508" s="17" t="str">
        <f t="shared" si="63"/>
        <v/>
      </c>
      <c r="H508" s="16" t="str">
        <f t="shared" si="64"/>
        <v/>
      </c>
      <c r="I508" s="16" t="str">
        <f t="shared" si="65"/>
        <v/>
      </c>
      <c r="J508" s="16" t="str">
        <f t="shared" si="66"/>
        <v/>
      </c>
      <c r="K508" s="16" t="str">
        <f>IF(D508&lt;&gt;"",MAX(INDEX('Feuille 1'!$D:$D,MATCH(A508+23/24,'Feuille 1'!$A:$A,0)):INDEX('Feuille 1'!$D:$D,MATCH(A508,'Feuille 1'!$A:$A,0))),"")</f>
        <v/>
      </c>
      <c r="L508" s="16" t="str">
        <f>IF(D508&lt;&gt;"",MIN(INDEX('Feuille 1'!$E:$E,MATCH(A508+23/24,'Feuille 1'!$A:$A,0)):INDEX('Feuille 1'!$E:$E,MATCH(A508,'Feuille 1'!$A:$A,0))),"")</f>
        <v/>
      </c>
      <c r="M508" s="17" t="str">
        <f t="shared" si="67"/>
        <v/>
      </c>
      <c r="N508" s="17" t="str">
        <f t="shared" si="68"/>
        <v/>
      </c>
      <c r="O508" s="17" t="str">
        <f t="shared" si="69"/>
        <v/>
      </c>
      <c r="P508" s="16" t="str">
        <f t="shared" si="70"/>
        <v/>
      </c>
      <c r="R508" s="7" t="str">
        <f t="shared" si="71"/>
        <v/>
      </c>
      <c r="T508"/>
    </row>
    <row r="509" spans="1:20" x14ac:dyDescent="0.3">
      <c r="A509" s="8">
        <f>DATEVALUE(MID(B509,1,10))+(IF(RIGHT(B509,2)="PM",12,0)+MID(B509,12,2))/24</f>
        <v>43883.625</v>
      </c>
      <c r="B509" s="3" t="s">
        <v>677</v>
      </c>
      <c r="C509" s="3">
        <v>9645</v>
      </c>
      <c r="D509" s="16"/>
      <c r="E509" s="16" t="str">
        <f>IF(D509&lt;&gt;"",VLOOKUP(A509,'Feuille 1'!$A:$H,3,0),"")</f>
        <v/>
      </c>
      <c r="F509" s="16" t="str">
        <f>IF(D509&lt;&gt;"",VLOOKUP(A509+1,'Feuille 1'!$A:$H,3,0),"")</f>
        <v/>
      </c>
      <c r="G509" s="17" t="str">
        <f t="shared" si="63"/>
        <v/>
      </c>
      <c r="H509" s="16" t="str">
        <f t="shared" si="64"/>
        <v/>
      </c>
      <c r="I509" s="16" t="str">
        <f t="shared" si="65"/>
        <v/>
      </c>
      <c r="J509" s="16" t="str">
        <f t="shared" si="66"/>
        <v/>
      </c>
      <c r="K509" s="16" t="str">
        <f>IF(D509&lt;&gt;"",MAX(INDEX('Feuille 1'!$D:$D,MATCH(A509+23/24,'Feuille 1'!$A:$A,0)):INDEX('Feuille 1'!$D:$D,MATCH(A509,'Feuille 1'!$A:$A,0))),"")</f>
        <v/>
      </c>
      <c r="L509" s="16" t="str">
        <f>IF(D509&lt;&gt;"",MIN(INDEX('Feuille 1'!$E:$E,MATCH(A509+23/24,'Feuille 1'!$A:$A,0)):INDEX('Feuille 1'!$E:$E,MATCH(A509,'Feuille 1'!$A:$A,0))),"")</f>
        <v/>
      </c>
      <c r="M509" s="17" t="str">
        <f t="shared" si="67"/>
        <v/>
      </c>
      <c r="N509" s="17" t="str">
        <f t="shared" si="68"/>
        <v/>
      </c>
      <c r="O509" s="17" t="str">
        <f t="shared" si="69"/>
        <v/>
      </c>
      <c r="P509" s="16" t="str">
        <f t="shared" si="70"/>
        <v/>
      </c>
      <c r="R509" s="7" t="str">
        <f t="shared" si="71"/>
        <v/>
      </c>
      <c r="T509"/>
    </row>
    <row r="510" spans="1:20" x14ac:dyDescent="0.3">
      <c r="A510" s="8">
        <f>DATEVALUE(MID(B510,1,10))+(IF(RIGHT(B510,2)="PM",12,0)+MID(B510,12,2))/24</f>
        <v>43883.583333333336</v>
      </c>
      <c r="B510" s="3" t="s">
        <v>678</v>
      </c>
      <c r="C510" s="3">
        <v>9653.67</v>
      </c>
      <c r="D510" s="16"/>
      <c r="E510" s="16" t="str">
        <f>IF(D510&lt;&gt;"",VLOOKUP(A510,'Feuille 1'!$A:$H,3,0),"")</f>
        <v/>
      </c>
      <c r="F510" s="16" t="str">
        <f>IF(D510&lt;&gt;"",VLOOKUP(A510+1,'Feuille 1'!$A:$H,3,0),"")</f>
        <v/>
      </c>
      <c r="G510" s="17" t="str">
        <f t="shared" si="63"/>
        <v/>
      </c>
      <c r="H510" s="16" t="str">
        <f t="shared" si="64"/>
        <v/>
      </c>
      <c r="I510" s="16" t="str">
        <f t="shared" si="65"/>
        <v/>
      </c>
      <c r="J510" s="16" t="str">
        <f t="shared" si="66"/>
        <v/>
      </c>
      <c r="K510" s="16" t="str">
        <f>IF(D510&lt;&gt;"",MAX(INDEX('Feuille 1'!$D:$D,MATCH(A510+23/24,'Feuille 1'!$A:$A,0)):INDEX('Feuille 1'!$D:$D,MATCH(A510,'Feuille 1'!$A:$A,0))),"")</f>
        <v/>
      </c>
      <c r="L510" s="16" t="str">
        <f>IF(D510&lt;&gt;"",MIN(INDEX('Feuille 1'!$E:$E,MATCH(A510+23/24,'Feuille 1'!$A:$A,0)):INDEX('Feuille 1'!$E:$E,MATCH(A510,'Feuille 1'!$A:$A,0))),"")</f>
        <v/>
      </c>
      <c r="M510" s="17" t="str">
        <f t="shared" si="67"/>
        <v/>
      </c>
      <c r="N510" s="17" t="str">
        <f t="shared" si="68"/>
        <v/>
      </c>
      <c r="O510" s="17" t="str">
        <f t="shared" si="69"/>
        <v/>
      </c>
      <c r="P510" s="16" t="str">
        <f t="shared" si="70"/>
        <v/>
      </c>
      <c r="R510" s="7" t="str">
        <f t="shared" si="71"/>
        <v/>
      </c>
      <c r="T510"/>
    </row>
    <row r="511" spans="1:20" x14ac:dyDescent="0.3">
      <c r="A511" s="8">
        <f>DATEVALUE(MID(B511,1,10))+(IF(RIGHT(B511,2)="PM",12,0)+MID(B511,12,2))/24</f>
        <v>43883.541666666664</v>
      </c>
      <c r="B511" s="3" t="s">
        <v>679</v>
      </c>
      <c r="C511" s="3">
        <v>9649.02</v>
      </c>
      <c r="D511" s="16"/>
      <c r="E511" s="16" t="str">
        <f>IF(D511&lt;&gt;"",VLOOKUP(A511,'Feuille 1'!$A:$H,3,0),"")</f>
        <v/>
      </c>
      <c r="F511" s="16" t="str">
        <f>IF(D511&lt;&gt;"",VLOOKUP(A511+1,'Feuille 1'!$A:$H,3,0),"")</f>
        <v/>
      </c>
      <c r="G511" s="17" t="str">
        <f t="shared" si="63"/>
        <v/>
      </c>
      <c r="H511" s="16" t="str">
        <f t="shared" si="64"/>
        <v/>
      </c>
      <c r="I511" s="16" t="str">
        <f t="shared" si="65"/>
        <v/>
      </c>
      <c r="J511" s="16" t="str">
        <f t="shared" si="66"/>
        <v/>
      </c>
      <c r="K511" s="16" t="str">
        <f>IF(D511&lt;&gt;"",MAX(INDEX('Feuille 1'!$D:$D,MATCH(A511+23/24,'Feuille 1'!$A:$A,0)):INDEX('Feuille 1'!$D:$D,MATCH(A511,'Feuille 1'!$A:$A,0))),"")</f>
        <v/>
      </c>
      <c r="L511" s="16" t="str">
        <f>IF(D511&lt;&gt;"",MIN(INDEX('Feuille 1'!$E:$E,MATCH(A511+23/24,'Feuille 1'!$A:$A,0)):INDEX('Feuille 1'!$E:$E,MATCH(A511,'Feuille 1'!$A:$A,0))),"")</f>
        <v/>
      </c>
      <c r="M511" s="17" t="str">
        <f t="shared" si="67"/>
        <v/>
      </c>
      <c r="N511" s="17" t="str">
        <f t="shared" si="68"/>
        <v/>
      </c>
      <c r="O511" s="17" t="str">
        <f t="shared" si="69"/>
        <v/>
      </c>
      <c r="P511" s="16" t="str">
        <f t="shared" si="70"/>
        <v/>
      </c>
      <c r="R511" s="7" t="str">
        <f t="shared" si="71"/>
        <v/>
      </c>
      <c r="T511"/>
    </row>
    <row r="512" spans="1:20" x14ac:dyDescent="0.3">
      <c r="A512" s="8">
        <f>DATEVALUE(MID(B512,1,10))+(IF(RIGHT(B512,2)="PM",12,0)+MID(B512,12,2))/24</f>
        <v>43884</v>
      </c>
      <c r="B512" s="3" t="s">
        <v>680</v>
      </c>
      <c r="C512" s="3">
        <v>9634.61</v>
      </c>
      <c r="D512" s="16"/>
      <c r="E512" s="16" t="str">
        <f>IF(D512&lt;&gt;"",VLOOKUP(A512,'Feuille 1'!$A:$H,3,0),"")</f>
        <v/>
      </c>
      <c r="F512" s="16" t="str">
        <f>IF(D512&lt;&gt;"",VLOOKUP(A512+1,'Feuille 1'!$A:$H,3,0),"")</f>
        <v/>
      </c>
      <c r="G512" s="17" t="str">
        <f t="shared" si="63"/>
        <v/>
      </c>
      <c r="H512" s="16" t="str">
        <f t="shared" si="64"/>
        <v/>
      </c>
      <c r="I512" s="16" t="str">
        <f t="shared" si="65"/>
        <v/>
      </c>
      <c r="J512" s="16" t="str">
        <f t="shared" si="66"/>
        <v/>
      </c>
      <c r="K512" s="16" t="str">
        <f>IF(D512&lt;&gt;"",MAX(INDEX('Feuille 1'!$D:$D,MATCH(A512+23/24,'Feuille 1'!$A:$A,0)):INDEX('Feuille 1'!$D:$D,MATCH(A512,'Feuille 1'!$A:$A,0))),"")</f>
        <v/>
      </c>
      <c r="L512" s="16" t="str">
        <f>IF(D512&lt;&gt;"",MIN(INDEX('Feuille 1'!$E:$E,MATCH(A512+23/24,'Feuille 1'!$A:$A,0)):INDEX('Feuille 1'!$E:$E,MATCH(A512,'Feuille 1'!$A:$A,0))),"")</f>
        <v/>
      </c>
      <c r="M512" s="17" t="str">
        <f t="shared" si="67"/>
        <v/>
      </c>
      <c r="N512" s="17" t="str">
        <f t="shared" si="68"/>
        <v/>
      </c>
      <c r="O512" s="17" t="str">
        <f t="shared" si="69"/>
        <v/>
      </c>
      <c r="P512" s="16" t="str">
        <f t="shared" si="70"/>
        <v/>
      </c>
      <c r="R512" s="7" t="str">
        <f t="shared" si="71"/>
        <v/>
      </c>
      <c r="T512"/>
    </row>
    <row r="513" spans="1:20" x14ac:dyDescent="0.3">
      <c r="A513" s="8">
        <f>DATEVALUE(MID(B513,1,10))+(IF(RIGHT(B513,2)="PM",12,0)+MID(B513,12,2))/24</f>
        <v>43883.458333333336</v>
      </c>
      <c r="B513" s="3" t="s">
        <v>681</v>
      </c>
      <c r="C513" s="3">
        <v>9624.58</v>
      </c>
      <c r="D513" s="16"/>
      <c r="E513" s="16" t="str">
        <f>IF(D513&lt;&gt;"",VLOOKUP(A513,'Feuille 1'!$A:$H,3,0),"")</f>
        <v/>
      </c>
      <c r="F513" s="16" t="str">
        <f>IF(D513&lt;&gt;"",VLOOKUP(A513+1,'Feuille 1'!$A:$H,3,0),"")</f>
        <v/>
      </c>
      <c r="G513" s="17" t="str">
        <f t="shared" si="63"/>
        <v/>
      </c>
      <c r="H513" s="16" t="str">
        <f t="shared" si="64"/>
        <v/>
      </c>
      <c r="I513" s="16" t="str">
        <f t="shared" si="65"/>
        <v/>
      </c>
      <c r="J513" s="16" t="str">
        <f t="shared" si="66"/>
        <v/>
      </c>
      <c r="K513" s="16" t="str">
        <f>IF(D513&lt;&gt;"",MAX(INDEX('Feuille 1'!$D:$D,MATCH(A513+23/24,'Feuille 1'!$A:$A,0)):INDEX('Feuille 1'!$D:$D,MATCH(A513,'Feuille 1'!$A:$A,0))),"")</f>
        <v/>
      </c>
      <c r="L513" s="16" t="str">
        <f>IF(D513&lt;&gt;"",MIN(INDEX('Feuille 1'!$E:$E,MATCH(A513+23/24,'Feuille 1'!$A:$A,0)):INDEX('Feuille 1'!$E:$E,MATCH(A513,'Feuille 1'!$A:$A,0))),"")</f>
        <v/>
      </c>
      <c r="M513" s="17" t="str">
        <f t="shared" si="67"/>
        <v/>
      </c>
      <c r="N513" s="17" t="str">
        <f t="shared" si="68"/>
        <v/>
      </c>
      <c r="O513" s="17" t="str">
        <f t="shared" si="69"/>
        <v/>
      </c>
      <c r="P513" s="16" t="str">
        <f t="shared" si="70"/>
        <v/>
      </c>
      <c r="R513" s="7" t="str">
        <f t="shared" si="71"/>
        <v/>
      </c>
      <c r="T513"/>
    </row>
    <row r="514" spans="1:20" x14ac:dyDescent="0.3">
      <c r="A514" s="8">
        <f>DATEVALUE(MID(B514,1,10))+(IF(RIGHT(B514,2)="PM",12,0)+MID(B514,12,2))/24</f>
        <v>43883.416666666664</v>
      </c>
      <c r="B514" s="3" t="s">
        <v>682</v>
      </c>
      <c r="C514" s="3">
        <v>9616.85</v>
      </c>
      <c r="D514" s="16"/>
      <c r="E514" s="16" t="str">
        <f>IF(D514&lt;&gt;"",VLOOKUP(A514,'Feuille 1'!$A:$H,3,0),"")</f>
        <v/>
      </c>
      <c r="F514" s="16" t="str">
        <f>IF(D514&lt;&gt;"",VLOOKUP(A514+1,'Feuille 1'!$A:$H,3,0),"")</f>
        <v/>
      </c>
      <c r="G514" s="17" t="str">
        <f t="shared" si="63"/>
        <v/>
      </c>
      <c r="H514" s="16" t="str">
        <f t="shared" si="64"/>
        <v/>
      </c>
      <c r="I514" s="16" t="str">
        <f t="shared" si="65"/>
        <v/>
      </c>
      <c r="J514" s="16" t="str">
        <f t="shared" si="66"/>
        <v/>
      </c>
      <c r="K514" s="16" t="str">
        <f>IF(D514&lt;&gt;"",MAX(INDEX('Feuille 1'!$D:$D,MATCH(A514+23/24,'Feuille 1'!$A:$A,0)):INDEX('Feuille 1'!$D:$D,MATCH(A514,'Feuille 1'!$A:$A,0))),"")</f>
        <v/>
      </c>
      <c r="L514" s="16" t="str">
        <f>IF(D514&lt;&gt;"",MIN(INDEX('Feuille 1'!$E:$E,MATCH(A514+23/24,'Feuille 1'!$A:$A,0)):INDEX('Feuille 1'!$E:$E,MATCH(A514,'Feuille 1'!$A:$A,0))),"")</f>
        <v/>
      </c>
      <c r="M514" s="17" t="str">
        <f t="shared" si="67"/>
        <v/>
      </c>
      <c r="N514" s="17" t="str">
        <f t="shared" si="68"/>
        <v/>
      </c>
      <c r="O514" s="17" t="str">
        <f t="shared" si="69"/>
        <v/>
      </c>
      <c r="P514" s="16" t="str">
        <f t="shared" si="70"/>
        <v/>
      </c>
      <c r="R514" s="7" t="str">
        <f t="shared" si="71"/>
        <v/>
      </c>
      <c r="T514"/>
    </row>
    <row r="515" spans="1:20" x14ac:dyDescent="0.3">
      <c r="A515" s="8">
        <f>DATEVALUE(MID(B515,1,10))+(IF(RIGHT(B515,2)="PM",12,0)+MID(B515,12,2))/24</f>
        <v>43883.375</v>
      </c>
      <c r="B515" s="3" t="s">
        <v>683</v>
      </c>
      <c r="C515" s="3">
        <v>9642</v>
      </c>
      <c r="D515" s="16"/>
      <c r="E515" s="16" t="str">
        <f>IF(D515&lt;&gt;"",VLOOKUP(A515,'Feuille 1'!$A:$H,3,0),"")</f>
        <v/>
      </c>
      <c r="F515" s="16" t="str">
        <f>IF(D515&lt;&gt;"",VLOOKUP(A515+1,'Feuille 1'!$A:$H,3,0),"")</f>
        <v/>
      </c>
      <c r="G515" s="17" t="str">
        <f t="shared" ref="G515:G578" si="72">IF(D515&lt;&gt;"",F515/E515-1,"")</f>
        <v/>
      </c>
      <c r="H515" s="16" t="str">
        <f t="shared" ref="H515:H578" si="73">IF(D515&lt;&gt;"",IF(G515&gt;0%,"BULLISH","BEARISH"),"")</f>
        <v/>
      </c>
      <c r="I515" s="16" t="str">
        <f t="shared" ref="I515:I578" si="74">IF(D515&lt;&gt;"",IF(D515&gt;50,"BULLISH","BEARISH"),"")</f>
        <v/>
      </c>
      <c r="J515" s="16" t="str">
        <f t="shared" ref="J515:J578" si="75">IF(D515&lt;&gt;"",IF(D515&lt;&gt;"",I515=H515),"")</f>
        <v/>
      </c>
      <c r="K515" s="16" t="str">
        <f>IF(D515&lt;&gt;"",MAX(INDEX('Feuille 1'!$D:$D,MATCH(A515+23/24,'Feuille 1'!$A:$A,0)):INDEX('Feuille 1'!$D:$D,MATCH(A515,'Feuille 1'!$A:$A,0))),"")</f>
        <v/>
      </c>
      <c r="L515" s="16" t="str">
        <f>IF(D515&lt;&gt;"",MIN(INDEX('Feuille 1'!$E:$E,MATCH(A515+23/24,'Feuille 1'!$A:$A,0)):INDEX('Feuille 1'!$E:$E,MATCH(A515,'Feuille 1'!$A:$A,0))),"")</f>
        <v/>
      </c>
      <c r="M515" s="17" t="str">
        <f t="shared" ref="M515:M578" si="76">IF(D515&lt;&gt;"",K515/E515-1,"")</f>
        <v/>
      </c>
      <c r="N515" s="17" t="str">
        <f t="shared" ref="N515:N578" si="77">IF(D515&lt;&gt;"",L515/E515-1,"")</f>
        <v/>
      </c>
      <c r="O515" s="17" t="str">
        <f t="shared" ref="O515:O578" si="78">IF(D515&lt;&gt;"",IF(I515="BEARISH",N515,M515),"")</f>
        <v/>
      </c>
      <c r="P515" s="16" t="str">
        <f t="shared" ref="P515:P578" si="79">IF(D515&lt;&gt;"",IF(OR(O515&gt;=1%,O515&lt;=-1%),"YES","NO"),"")</f>
        <v/>
      </c>
      <c r="R515" s="7" t="str">
        <f t="shared" ref="R515:R578" si="80">IF(D515&lt;&gt;"",Q515/E515-1,"")</f>
        <v/>
      </c>
      <c r="T515"/>
    </row>
    <row r="516" spans="1:20" x14ac:dyDescent="0.3">
      <c r="A516" s="8">
        <f>DATEVALUE(MID(B516,1,10))+(IF(RIGHT(B516,2)="PM",12,0)+MID(B516,12,2))/24</f>
        <v>43883.333333333336</v>
      </c>
      <c r="B516" s="3" t="s">
        <v>684</v>
      </c>
      <c r="C516" s="3">
        <v>9590.9</v>
      </c>
      <c r="D516" s="16"/>
      <c r="E516" s="16" t="str">
        <f>IF(D516&lt;&gt;"",VLOOKUP(A516,'Feuille 1'!$A:$H,3,0),"")</f>
        <v/>
      </c>
      <c r="F516" s="16" t="str">
        <f>IF(D516&lt;&gt;"",VLOOKUP(A516+1,'Feuille 1'!$A:$H,3,0),"")</f>
        <v/>
      </c>
      <c r="G516" s="17" t="str">
        <f t="shared" si="72"/>
        <v/>
      </c>
      <c r="H516" s="16" t="str">
        <f t="shared" si="73"/>
        <v/>
      </c>
      <c r="I516" s="16" t="str">
        <f t="shared" si="74"/>
        <v/>
      </c>
      <c r="J516" s="16" t="str">
        <f t="shared" si="75"/>
        <v/>
      </c>
      <c r="K516" s="16" t="str">
        <f>IF(D516&lt;&gt;"",MAX(INDEX('Feuille 1'!$D:$D,MATCH(A516+23/24,'Feuille 1'!$A:$A,0)):INDEX('Feuille 1'!$D:$D,MATCH(A516,'Feuille 1'!$A:$A,0))),"")</f>
        <v/>
      </c>
      <c r="L516" s="16" t="str">
        <f>IF(D516&lt;&gt;"",MIN(INDEX('Feuille 1'!$E:$E,MATCH(A516+23/24,'Feuille 1'!$A:$A,0)):INDEX('Feuille 1'!$E:$E,MATCH(A516,'Feuille 1'!$A:$A,0))),"")</f>
        <v/>
      </c>
      <c r="M516" s="17" t="str">
        <f t="shared" si="76"/>
        <v/>
      </c>
      <c r="N516" s="17" t="str">
        <f t="shared" si="77"/>
        <v/>
      </c>
      <c r="O516" s="17" t="str">
        <f t="shared" si="78"/>
        <v/>
      </c>
      <c r="P516" s="16" t="str">
        <f t="shared" si="79"/>
        <v/>
      </c>
      <c r="R516" s="7" t="str">
        <f t="shared" si="80"/>
        <v/>
      </c>
      <c r="T516"/>
    </row>
    <row r="517" spans="1:20" x14ac:dyDescent="0.3">
      <c r="A517" s="8">
        <f>DATEVALUE(MID(B517,1,10))+(IF(RIGHT(B517,2)="PM",12,0)+MID(B517,12,2))/24</f>
        <v>43883.291666666664</v>
      </c>
      <c r="B517" s="3" t="s">
        <v>685</v>
      </c>
      <c r="C517" s="3">
        <v>9600.11</v>
      </c>
      <c r="D517" s="16"/>
      <c r="E517" s="16" t="str">
        <f>IF(D517&lt;&gt;"",VLOOKUP(A517,'Feuille 1'!$A:$H,3,0),"")</f>
        <v/>
      </c>
      <c r="F517" s="16" t="str">
        <f>IF(D517&lt;&gt;"",VLOOKUP(A517+1,'Feuille 1'!$A:$H,3,0),"")</f>
        <v/>
      </c>
      <c r="G517" s="17" t="str">
        <f t="shared" si="72"/>
        <v/>
      </c>
      <c r="H517" s="16" t="str">
        <f t="shared" si="73"/>
        <v/>
      </c>
      <c r="I517" s="16" t="str">
        <f t="shared" si="74"/>
        <v/>
      </c>
      <c r="J517" s="16" t="str">
        <f t="shared" si="75"/>
        <v/>
      </c>
      <c r="K517" s="16" t="str">
        <f>IF(D517&lt;&gt;"",MAX(INDEX('Feuille 1'!$D:$D,MATCH(A517+23/24,'Feuille 1'!$A:$A,0)):INDEX('Feuille 1'!$D:$D,MATCH(A517,'Feuille 1'!$A:$A,0))),"")</f>
        <v/>
      </c>
      <c r="L517" s="16" t="str">
        <f>IF(D517&lt;&gt;"",MIN(INDEX('Feuille 1'!$E:$E,MATCH(A517+23/24,'Feuille 1'!$A:$A,0)):INDEX('Feuille 1'!$E:$E,MATCH(A517,'Feuille 1'!$A:$A,0))),"")</f>
        <v/>
      </c>
      <c r="M517" s="17" t="str">
        <f t="shared" si="76"/>
        <v/>
      </c>
      <c r="N517" s="17" t="str">
        <f t="shared" si="77"/>
        <v/>
      </c>
      <c r="O517" s="17" t="str">
        <f t="shared" si="78"/>
        <v/>
      </c>
      <c r="P517" s="16" t="str">
        <f t="shared" si="79"/>
        <v/>
      </c>
      <c r="R517" s="7" t="str">
        <f t="shared" si="80"/>
        <v/>
      </c>
      <c r="T517"/>
    </row>
    <row r="518" spans="1:20" x14ac:dyDescent="0.3">
      <c r="A518" s="8">
        <f>DATEVALUE(MID(B518,1,10))+(IF(RIGHT(B518,2)="PM",12,0)+MID(B518,12,2))/24</f>
        <v>43883.25</v>
      </c>
      <c r="B518" s="3" t="s">
        <v>686</v>
      </c>
      <c r="C518" s="3">
        <v>9613.52</v>
      </c>
      <c r="D518" s="16"/>
      <c r="E518" s="16" t="str">
        <f>IF(D518&lt;&gt;"",VLOOKUP(A518,'Feuille 1'!$A:$H,3,0),"")</f>
        <v/>
      </c>
      <c r="F518" s="16" t="str">
        <f>IF(D518&lt;&gt;"",VLOOKUP(A518+1,'Feuille 1'!$A:$H,3,0),"")</f>
        <v/>
      </c>
      <c r="G518" s="17" t="str">
        <f t="shared" si="72"/>
        <v/>
      </c>
      <c r="H518" s="16" t="str">
        <f t="shared" si="73"/>
        <v/>
      </c>
      <c r="I518" s="16" t="str">
        <f t="shared" si="74"/>
        <v/>
      </c>
      <c r="J518" s="16" t="str">
        <f t="shared" si="75"/>
        <v/>
      </c>
      <c r="K518" s="16" t="str">
        <f>IF(D518&lt;&gt;"",MAX(INDEX('Feuille 1'!$D:$D,MATCH(A518+23/24,'Feuille 1'!$A:$A,0)):INDEX('Feuille 1'!$D:$D,MATCH(A518,'Feuille 1'!$A:$A,0))),"")</f>
        <v/>
      </c>
      <c r="L518" s="16" t="str">
        <f>IF(D518&lt;&gt;"",MIN(INDEX('Feuille 1'!$E:$E,MATCH(A518+23/24,'Feuille 1'!$A:$A,0)):INDEX('Feuille 1'!$E:$E,MATCH(A518,'Feuille 1'!$A:$A,0))),"")</f>
        <v/>
      </c>
      <c r="M518" s="17" t="str">
        <f t="shared" si="76"/>
        <v/>
      </c>
      <c r="N518" s="17" t="str">
        <f t="shared" si="77"/>
        <v/>
      </c>
      <c r="O518" s="17" t="str">
        <f t="shared" si="78"/>
        <v/>
      </c>
      <c r="P518" s="16" t="str">
        <f t="shared" si="79"/>
        <v/>
      </c>
      <c r="R518" s="7" t="str">
        <f t="shared" si="80"/>
        <v/>
      </c>
      <c r="T518"/>
    </row>
    <row r="519" spans="1:20" x14ac:dyDescent="0.3">
      <c r="A519" s="8">
        <f>DATEVALUE(MID(B519,1,10))+(IF(RIGHT(B519,2)="PM",12,0)+MID(B519,12,2))/24</f>
        <v>43883.208333333336</v>
      </c>
      <c r="B519" s="3" t="s">
        <v>687</v>
      </c>
      <c r="C519" s="3">
        <v>9622.7199999999993</v>
      </c>
      <c r="D519" s="16"/>
      <c r="E519" s="16" t="str">
        <f>IF(D519&lt;&gt;"",VLOOKUP(A519,'Feuille 1'!$A:$H,3,0),"")</f>
        <v/>
      </c>
      <c r="F519" s="16" t="str">
        <f>IF(D519&lt;&gt;"",VLOOKUP(A519+1,'Feuille 1'!$A:$H,3,0),"")</f>
        <v/>
      </c>
      <c r="G519" s="17" t="str">
        <f t="shared" si="72"/>
        <v/>
      </c>
      <c r="H519" s="16" t="str">
        <f t="shared" si="73"/>
        <v/>
      </c>
      <c r="I519" s="16" t="str">
        <f t="shared" si="74"/>
        <v/>
      </c>
      <c r="J519" s="16" t="str">
        <f t="shared" si="75"/>
        <v/>
      </c>
      <c r="K519" s="16" t="str">
        <f>IF(D519&lt;&gt;"",MAX(INDEX('Feuille 1'!$D:$D,MATCH(A519+23/24,'Feuille 1'!$A:$A,0)):INDEX('Feuille 1'!$D:$D,MATCH(A519,'Feuille 1'!$A:$A,0))),"")</f>
        <v/>
      </c>
      <c r="L519" s="16" t="str">
        <f>IF(D519&lt;&gt;"",MIN(INDEX('Feuille 1'!$E:$E,MATCH(A519+23/24,'Feuille 1'!$A:$A,0)):INDEX('Feuille 1'!$E:$E,MATCH(A519,'Feuille 1'!$A:$A,0))),"")</f>
        <v/>
      </c>
      <c r="M519" s="17" t="str">
        <f t="shared" si="76"/>
        <v/>
      </c>
      <c r="N519" s="17" t="str">
        <f t="shared" si="77"/>
        <v/>
      </c>
      <c r="O519" s="17" t="str">
        <f t="shared" si="78"/>
        <v/>
      </c>
      <c r="P519" s="16" t="str">
        <f t="shared" si="79"/>
        <v/>
      </c>
      <c r="R519" s="7" t="str">
        <f t="shared" si="80"/>
        <v/>
      </c>
      <c r="T519"/>
    </row>
    <row r="520" spans="1:20" x14ac:dyDescent="0.3">
      <c r="A520" s="8">
        <f>DATEVALUE(MID(B520,1,10))+(IF(RIGHT(B520,2)="PM",12,0)+MID(B520,12,2))/24</f>
        <v>43883.166666666664</v>
      </c>
      <c r="B520" s="3" t="s">
        <v>688</v>
      </c>
      <c r="C520" s="3">
        <v>9665.9</v>
      </c>
      <c r="D520" s="16"/>
      <c r="E520" s="16" t="str">
        <f>IF(D520&lt;&gt;"",VLOOKUP(A520,'Feuille 1'!$A:$H,3,0),"")</f>
        <v/>
      </c>
      <c r="F520" s="16" t="str">
        <f>IF(D520&lt;&gt;"",VLOOKUP(A520+1,'Feuille 1'!$A:$H,3,0),"")</f>
        <v/>
      </c>
      <c r="G520" s="17" t="str">
        <f t="shared" si="72"/>
        <v/>
      </c>
      <c r="H520" s="16" t="str">
        <f t="shared" si="73"/>
        <v/>
      </c>
      <c r="I520" s="16" t="str">
        <f t="shared" si="74"/>
        <v/>
      </c>
      <c r="J520" s="16" t="str">
        <f t="shared" si="75"/>
        <v/>
      </c>
      <c r="K520" s="16" t="str">
        <f>IF(D520&lt;&gt;"",MAX(INDEX('Feuille 1'!$D:$D,MATCH(A520+23/24,'Feuille 1'!$A:$A,0)):INDEX('Feuille 1'!$D:$D,MATCH(A520,'Feuille 1'!$A:$A,0))),"")</f>
        <v/>
      </c>
      <c r="L520" s="16" t="str">
        <f>IF(D520&lt;&gt;"",MIN(INDEX('Feuille 1'!$E:$E,MATCH(A520+23/24,'Feuille 1'!$A:$A,0)):INDEX('Feuille 1'!$E:$E,MATCH(A520,'Feuille 1'!$A:$A,0))),"")</f>
        <v/>
      </c>
      <c r="M520" s="17" t="str">
        <f t="shared" si="76"/>
        <v/>
      </c>
      <c r="N520" s="17" t="str">
        <f t="shared" si="77"/>
        <v/>
      </c>
      <c r="O520" s="17" t="str">
        <f t="shared" si="78"/>
        <v/>
      </c>
      <c r="P520" s="16" t="str">
        <f t="shared" si="79"/>
        <v/>
      </c>
      <c r="R520" s="7" t="str">
        <f t="shared" si="80"/>
        <v/>
      </c>
      <c r="T520"/>
    </row>
    <row r="521" spans="1:20" x14ac:dyDescent="0.3">
      <c r="A521" s="8">
        <f>DATEVALUE(MID(B521,1,10))+(IF(RIGHT(B521,2)="PM",12,0)+MID(B521,12,2))/24</f>
        <v>43883.125</v>
      </c>
      <c r="B521" s="3" t="s">
        <v>689</v>
      </c>
      <c r="C521" s="3">
        <v>9646.59</v>
      </c>
      <c r="D521" s="16"/>
      <c r="E521" s="16" t="str">
        <f>IF(D521&lt;&gt;"",VLOOKUP(A521,'Feuille 1'!$A:$H,3,0),"")</f>
        <v/>
      </c>
      <c r="F521" s="16" t="str">
        <f>IF(D521&lt;&gt;"",VLOOKUP(A521+1,'Feuille 1'!$A:$H,3,0),"")</f>
        <v/>
      </c>
      <c r="G521" s="17" t="str">
        <f t="shared" si="72"/>
        <v/>
      </c>
      <c r="H521" s="16" t="str">
        <f t="shared" si="73"/>
        <v/>
      </c>
      <c r="I521" s="16" t="str">
        <f t="shared" si="74"/>
        <v/>
      </c>
      <c r="J521" s="16" t="str">
        <f t="shared" si="75"/>
        <v/>
      </c>
      <c r="K521" s="16" t="str">
        <f>IF(D521&lt;&gt;"",MAX(INDEX('Feuille 1'!$D:$D,MATCH(A521+23/24,'Feuille 1'!$A:$A,0)):INDEX('Feuille 1'!$D:$D,MATCH(A521,'Feuille 1'!$A:$A,0))),"")</f>
        <v/>
      </c>
      <c r="L521" s="16" t="str">
        <f>IF(D521&lt;&gt;"",MIN(INDEX('Feuille 1'!$E:$E,MATCH(A521+23/24,'Feuille 1'!$A:$A,0)):INDEX('Feuille 1'!$E:$E,MATCH(A521,'Feuille 1'!$A:$A,0))),"")</f>
        <v/>
      </c>
      <c r="M521" s="17" t="str">
        <f t="shared" si="76"/>
        <v/>
      </c>
      <c r="N521" s="17" t="str">
        <f t="shared" si="77"/>
        <v/>
      </c>
      <c r="O521" s="17" t="str">
        <f t="shared" si="78"/>
        <v/>
      </c>
      <c r="P521" s="16" t="str">
        <f t="shared" si="79"/>
        <v/>
      </c>
      <c r="R521" s="7" t="str">
        <f t="shared" si="80"/>
        <v/>
      </c>
      <c r="T521"/>
    </row>
    <row r="522" spans="1:20" x14ac:dyDescent="0.3">
      <c r="A522" s="8">
        <f>DATEVALUE(MID(B522,1,10))+(IF(RIGHT(B522,2)="PM",12,0)+MID(B522,12,2))/24</f>
        <v>43883.083333333336</v>
      </c>
      <c r="B522" s="3" t="s">
        <v>690</v>
      </c>
      <c r="C522" s="3">
        <v>9651.09</v>
      </c>
      <c r="D522" s="16"/>
      <c r="E522" s="16" t="str">
        <f>IF(D522&lt;&gt;"",VLOOKUP(A522,'Feuille 1'!$A:$H,3,0),"")</f>
        <v/>
      </c>
      <c r="F522" s="16" t="str">
        <f>IF(D522&lt;&gt;"",VLOOKUP(A522+1,'Feuille 1'!$A:$H,3,0),"")</f>
        <v/>
      </c>
      <c r="G522" s="17" t="str">
        <f t="shared" si="72"/>
        <v/>
      </c>
      <c r="H522" s="16" t="str">
        <f t="shared" si="73"/>
        <v/>
      </c>
      <c r="I522" s="16" t="str">
        <f t="shared" si="74"/>
        <v/>
      </c>
      <c r="J522" s="16" t="str">
        <f t="shared" si="75"/>
        <v/>
      </c>
      <c r="K522" s="16" t="str">
        <f>IF(D522&lt;&gt;"",MAX(INDEX('Feuille 1'!$D:$D,MATCH(A522+23/24,'Feuille 1'!$A:$A,0)):INDEX('Feuille 1'!$D:$D,MATCH(A522,'Feuille 1'!$A:$A,0))),"")</f>
        <v/>
      </c>
      <c r="L522" s="16" t="str">
        <f>IF(D522&lt;&gt;"",MIN(INDEX('Feuille 1'!$E:$E,MATCH(A522+23/24,'Feuille 1'!$A:$A,0)):INDEX('Feuille 1'!$E:$E,MATCH(A522,'Feuille 1'!$A:$A,0))),"")</f>
        <v/>
      </c>
      <c r="M522" s="17" t="str">
        <f t="shared" si="76"/>
        <v/>
      </c>
      <c r="N522" s="17" t="str">
        <f t="shared" si="77"/>
        <v/>
      </c>
      <c r="O522" s="17" t="str">
        <f t="shared" si="78"/>
        <v/>
      </c>
      <c r="P522" s="16" t="str">
        <f t="shared" si="79"/>
        <v/>
      </c>
      <c r="R522" s="7" t="str">
        <f t="shared" si="80"/>
        <v/>
      </c>
      <c r="T522"/>
    </row>
    <row r="523" spans="1:20" x14ac:dyDescent="0.3">
      <c r="A523" s="8">
        <f>DATEVALUE(MID(B523,1,10))+(IF(RIGHT(B523,2)="PM",12,0)+MID(B523,12,2))/24</f>
        <v>43883.041666666664</v>
      </c>
      <c r="B523" s="3" t="s">
        <v>691</v>
      </c>
      <c r="C523" s="3">
        <v>9689.67</v>
      </c>
      <c r="D523" s="16"/>
      <c r="E523" s="16" t="str">
        <f>IF(D523&lt;&gt;"",VLOOKUP(A523,'Feuille 1'!$A:$H,3,0),"")</f>
        <v/>
      </c>
      <c r="F523" s="16" t="str">
        <f>IF(D523&lt;&gt;"",VLOOKUP(A523+1,'Feuille 1'!$A:$H,3,0),"")</f>
        <v/>
      </c>
      <c r="G523" s="17" t="str">
        <f t="shared" si="72"/>
        <v/>
      </c>
      <c r="H523" s="16" t="str">
        <f t="shared" si="73"/>
        <v/>
      </c>
      <c r="I523" s="16" t="str">
        <f t="shared" si="74"/>
        <v/>
      </c>
      <c r="J523" s="16" t="str">
        <f t="shared" si="75"/>
        <v/>
      </c>
      <c r="K523" s="16" t="str">
        <f>IF(D523&lt;&gt;"",MAX(INDEX('Feuille 1'!$D:$D,MATCH(A523+23/24,'Feuille 1'!$A:$A,0)):INDEX('Feuille 1'!$D:$D,MATCH(A523,'Feuille 1'!$A:$A,0))),"")</f>
        <v/>
      </c>
      <c r="L523" s="16" t="str">
        <f>IF(D523&lt;&gt;"",MIN(INDEX('Feuille 1'!$E:$E,MATCH(A523+23/24,'Feuille 1'!$A:$A,0)):INDEX('Feuille 1'!$E:$E,MATCH(A523,'Feuille 1'!$A:$A,0))),"")</f>
        <v/>
      </c>
      <c r="M523" s="17" t="str">
        <f t="shared" si="76"/>
        <v/>
      </c>
      <c r="N523" s="17" t="str">
        <f t="shared" si="77"/>
        <v/>
      </c>
      <c r="O523" s="17" t="str">
        <f t="shared" si="78"/>
        <v/>
      </c>
      <c r="P523" s="16" t="str">
        <f t="shared" si="79"/>
        <v/>
      </c>
      <c r="R523" s="7" t="str">
        <f t="shared" si="80"/>
        <v/>
      </c>
      <c r="T523"/>
    </row>
    <row r="524" spans="1:20" x14ac:dyDescent="0.3">
      <c r="A524" s="8">
        <f>DATEVALUE(MID(B524,1,10))+(IF(RIGHT(B524,2)="PM",12,0)+MID(B524,12,2))/24</f>
        <v>43883.5</v>
      </c>
      <c r="B524" s="3" t="s">
        <v>692</v>
      </c>
      <c r="C524" s="3">
        <v>9677.0499999999993</v>
      </c>
      <c r="D524" s="16"/>
      <c r="E524" s="16" t="str">
        <f>IF(D524&lt;&gt;"",VLOOKUP(A524,'Feuille 1'!$A:$H,3,0),"")</f>
        <v/>
      </c>
      <c r="F524" s="16" t="str">
        <f>IF(D524&lt;&gt;"",VLOOKUP(A524+1,'Feuille 1'!$A:$H,3,0),"")</f>
        <v/>
      </c>
      <c r="G524" s="17" t="str">
        <f t="shared" si="72"/>
        <v/>
      </c>
      <c r="H524" s="16" t="str">
        <f t="shared" si="73"/>
        <v/>
      </c>
      <c r="I524" s="16" t="str">
        <f t="shared" si="74"/>
        <v/>
      </c>
      <c r="J524" s="16" t="str">
        <f t="shared" si="75"/>
        <v/>
      </c>
      <c r="K524" s="16" t="str">
        <f>IF(D524&lt;&gt;"",MAX(INDEX('Feuille 1'!$D:$D,MATCH(A524+23/24,'Feuille 1'!$A:$A,0)):INDEX('Feuille 1'!$D:$D,MATCH(A524,'Feuille 1'!$A:$A,0))),"")</f>
        <v/>
      </c>
      <c r="L524" s="16" t="str">
        <f>IF(D524&lt;&gt;"",MIN(INDEX('Feuille 1'!$E:$E,MATCH(A524+23/24,'Feuille 1'!$A:$A,0)):INDEX('Feuille 1'!$E:$E,MATCH(A524,'Feuille 1'!$A:$A,0))),"")</f>
        <v/>
      </c>
      <c r="M524" s="17" t="str">
        <f t="shared" si="76"/>
        <v/>
      </c>
      <c r="N524" s="17" t="str">
        <f t="shared" si="77"/>
        <v/>
      </c>
      <c r="O524" s="17" t="str">
        <f t="shared" si="78"/>
        <v/>
      </c>
      <c r="P524" s="16" t="str">
        <f t="shared" si="79"/>
        <v/>
      </c>
      <c r="R524" s="7" t="str">
        <f t="shared" si="80"/>
        <v/>
      </c>
      <c r="T524"/>
    </row>
    <row r="525" spans="1:20" x14ac:dyDescent="0.3">
      <c r="A525" s="8">
        <f>DATEVALUE(MID(B525,1,10))+(IF(RIGHT(B525,2)="PM",12,0)+MID(B525,12,2))/24</f>
        <v>43882.958333333336</v>
      </c>
      <c r="B525" s="3" t="s">
        <v>693</v>
      </c>
      <c r="C525" s="3">
        <v>9656.4500000000007</v>
      </c>
      <c r="D525" s="16"/>
      <c r="E525" s="16" t="str">
        <f>IF(D525&lt;&gt;"",VLOOKUP(A525,'Feuille 1'!$A:$H,3,0),"")</f>
        <v/>
      </c>
      <c r="F525" s="16" t="str">
        <f>IF(D525&lt;&gt;"",VLOOKUP(A525+1,'Feuille 1'!$A:$H,3,0),"")</f>
        <v/>
      </c>
      <c r="G525" s="17" t="str">
        <f t="shared" si="72"/>
        <v/>
      </c>
      <c r="H525" s="16" t="str">
        <f t="shared" si="73"/>
        <v/>
      </c>
      <c r="I525" s="16" t="str">
        <f t="shared" si="74"/>
        <v/>
      </c>
      <c r="J525" s="16" t="str">
        <f t="shared" si="75"/>
        <v/>
      </c>
      <c r="K525" s="16" t="str">
        <f>IF(D525&lt;&gt;"",MAX(INDEX('Feuille 1'!$D:$D,MATCH(A525+23/24,'Feuille 1'!$A:$A,0)):INDEX('Feuille 1'!$D:$D,MATCH(A525,'Feuille 1'!$A:$A,0))),"")</f>
        <v/>
      </c>
      <c r="L525" s="16" t="str">
        <f>IF(D525&lt;&gt;"",MIN(INDEX('Feuille 1'!$E:$E,MATCH(A525+23/24,'Feuille 1'!$A:$A,0)):INDEX('Feuille 1'!$E:$E,MATCH(A525,'Feuille 1'!$A:$A,0))),"")</f>
        <v/>
      </c>
      <c r="M525" s="17" t="str">
        <f t="shared" si="76"/>
        <v/>
      </c>
      <c r="N525" s="17" t="str">
        <f t="shared" si="77"/>
        <v/>
      </c>
      <c r="O525" s="17" t="str">
        <f t="shared" si="78"/>
        <v/>
      </c>
      <c r="P525" s="16" t="str">
        <f t="shared" si="79"/>
        <v/>
      </c>
      <c r="R525" s="7" t="str">
        <f t="shared" si="80"/>
        <v/>
      </c>
      <c r="T525"/>
    </row>
    <row r="526" spans="1:20" x14ac:dyDescent="0.3">
      <c r="A526" s="8">
        <f>DATEVALUE(MID(B526,1,10))+(IF(RIGHT(B526,2)="PM",12,0)+MID(B526,12,2))/24</f>
        <v>43882.916666666664</v>
      </c>
      <c r="B526" s="3" t="s">
        <v>694</v>
      </c>
      <c r="C526" s="3">
        <v>9663.2900000000009</v>
      </c>
      <c r="D526" s="16"/>
      <c r="E526" s="16" t="str">
        <f>IF(D526&lt;&gt;"",VLOOKUP(A526,'Feuille 1'!$A:$H,3,0),"")</f>
        <v/>
      </c>
      <c r="F526" s="16" t="str">
        <f>IF(D526&lt;&gt;"",VLOOKUP(A526+1,'Feuille 1'!$A:$H,3,0),"")</f>
        <v/>
      </c>
      <c r="G526" s="17" t="str">
        <f t="shared" si="72"/>
        <v/>
      </c>
      <c r="H526" s="16" t="str">
        <f t="shared" si="73"/>
        <v/>
      </c>
      <c r="I526" s="16" t="str">
        <f t="shared" si="74"/>
        <v/>
      </c>
      <c r="J526" s="16" t="str">
        <f t="shared" si="75"/>
        <v/>
      </c>
      <c r="K526" s="16" t="str">
        <f>IF(D526&lt;&gt;"",MAX(INDEX('Feuille 1'!$D:$D,MATCH(A526+23/24,'Feuille 1'!$A:$A,0)):INDEX('Feuille 1'!$D:$D,MATCH(A526,'Feuille 1'!$A:$A,0))),"")</f>
        <v/>
      </c>
      <c r="L526" s="16" t="str">
        <f>IF(D526&lt;&gt;"",MIN(INDEX('Feuille 1'!$E:$E,MATCH(A526+23/24,'Feuille 1'!$A:$A,0)):INDEX('Feuille 1'!$E:$E,MATCH(A526,'Feuille 1'!$A:$A,0))),"")</f>
        <v/>
      </c>
      <c r="M526" s="17" t="str">
        <f t="shared" si="76"/>
        <v/>
      </c>
      <c r="N526" s="17" t="str">
        <f t="shared" si="77"/>
        <v/>
      </c>
      <c r="O526" s="17" t="str">
        <f t="shared" si="78"/>
        <v/>
      </c>
      <c r="P526" s="16" t="str">
        <f t="shared" si="79"/>
        <v/>
      </c>
      <c r="R526" s="7" t="str">
        <f t="shared" si="80"/>
        <v/>
      </c>
      <c r="T526"/>
    </row>
    <row r="527" spans="1:20" x14ac:dyDescent="0.3">
      <c r="A527" s="8">
        <f>DATEVALUE(MID(B527,1,10))+(IF(RIGHT(B527,2)="PM",12,0)+MID(B527,12,2))/24</f>
        <v>43882.875</v>
      </c>
      <c r="B527" s="3" t="s">
        <v>695</v>
      </c>
      <c r="C527" s="3">
        <v>9695.41</v>
      </c>
      <c r="D527" s="16"/>
      <c r="E527" s="16" t="str">
        <f>IF(D527&lt;&gt;"",VLOOKUP(A527,'Feuille 1'!$A:$H,3,0),"")</f>
        <v/>
      </c>
      <c r="F527" s="16" t="str">
        <f>IF(D527&lt;&gt;"",VLOOKUP(A527+1,'Feuille 1'!$A:$H,3,0),"")</f>
        <v/>
      </c>
      <c r="G527" s="17" t="str">
        <f t="shared" si="72"/>
        <v/>
      </c>
      <c r="H527" s="16" t="str">
        <f t="shared" si="73"/>
        <v/>
      </c>
      <c r="I527" s="16" t="str">
        <f t="shared" si="74"/>
        <v/>
      </c>
      <c r="J527" s="16" t="str">
        <f t="shared" si="75"/>
        <v/>
      </c>
      <c r="K527" s="16" t="str">
        <f>IF(D527&lt;&gt;"",MAX(INDEX('Feuille 1'!$D:$D,MATCH(A527+23/24,'Feuille 1'!$A:$A,0)):INDEX('Feuille 1'!$D:$D,MATCH(A527,'Feuille 1'!$A:$A,0))),"")</f>
        <v/>
      </c>
      <c r="L527" s="16" t="str">
        <f>IF(D527&lt;&gt;"",MIN(INDEX('Feuille 1'!$E:$E,MATCH(A527+23/24,'Feuille 1'!$A:$A,0)):INDEX('Feuille 1'!$E:$E,MATCH(A527,'Feuille 1'!$A:$A,0))),"")</f>
        <v/>
      </c>
      <c r="M527" s="17" t="str">
        <f t="shared" si="76"/>
        <v/>
      </c>
      <c r="N527" s="17" t="str">
        <f t="shared" si="77"/>
        <v/>
      </c>
      <c r="O527" s="17" t="str">
        <f t="shared" si="78"/>
        <v/>
      </c>
      <c r="P527" s="16" t="str">
        <f t="shared" si="79"/>
        <v/>
      </c>
      <c r="R527" s="7" t="str">
        <f t="shared" si="80"/>
        <v/>
      </c>
      <c r="T527"/>
    </row>
    <row r="528" spans="1:20" x14ac:dyDescent="0.3">
      <c r="A528" s="8">
        <f>DATEVALUE(MID(B528,1,10))+(IF(RIGHT(B528,2)="PM",12,0)+MID(B528,12,2))/24</f>
        <v>43882.833333333336</v>
      </c>
      <c r="B528" s="3" t="s">
        <v>696</v>
      </c>
      <c r="C528" s="3">
        <v>9681.84</v>
      </c>
      <c r="D528" s="16"/>
      <c r="E528" s="16" t="str">
        <f>IF(D528&lt;&gt;"",VLOOKUP(A528,'Feuille 1'!$A:$H,3,0),"")</f>
        <v/>
      </c>
      <c r="F528" s="16" t="str">
        <f>IF(D528&lt;&gt;"",VLOOKUP(A528+1,'Feuille 1'!$A:$H,3,0),"")</f>
        <v/>
      </c>
      <c r="G528" s="17" t="str">
        <f t="shared" si="72"/>
        <v/>
      </c>
      <c r="H528" s="16" t="str">
        <f t="shared" si="73"/>
        <v/>
      </c>
      <c r="I528" s="16" t="str">
        <f t="shared" si="74"/>
        <v/>
      </c>
      <c r="J528" s="16" t="str">
        <f t="shared" si="75"/>
        <v/>
      </c>
      <c r="K528" s="16" t="str">
        <f>IF(D528&lt;&gt;"",MAX(INDEX('Feuille 1'!$D:$D,MATCH(A528+23/24,'Feuille 1'!$A:$A,0)):INDEX('Feuille 1'!$D:$D,MATCH(A528,'Feuille 1'!$A:$A,0))),"")</f>
        <v/>
      </c>
      <c r="L528" s="16" t="str">
        <f>IF(D528&lt;&gt;"",MIN(INDEX('Feuille 1'!$E:$E,MATCH(A528+23/24,'Feuille 1'!$A:$A,0)):INDEX('Feuille 1'!$E:$E,MATCH(A528,'Feuille 1'!$A:$A,0))),"")</f>
        <v/>
      </c>
      <c r="M528" s="17" t="str">
        <f t="shared" si="76"/>
        <v/>
      </c>
      <c r="N528" s="17" t="str">
        <f t="shared" si="77"/>
        <v/>
      </c>
      <c r="O528" s="17" t="str">
        <f t="shared" si="78"/>
        <v/>
      </c>
      <c r="P528" s="16" t="str">
        <f t="shared" si="79"/>
        <v/>
      </c>
      <c r="R528" s="7" t="str">
        <f t="shared" si="80"/>
        <v/>
      </c>
      <c r="T528"/>
    </row>
    <row r="529" spans="1:20" x14ac:dyDescent="0.3">
      <c r="A529" s="8">
        <f>DATEVALUE(MID(B529,1,10))+(IF(RIGHT(B529,2)="PM",12,0)+MID(B529,12,2))/24</f>
        <v>43882.791666666664</v>
      </c>
      <c r="B529" s="3" t="s">
        <v>697</v>
      </c>
      <c r="C529" s="3">
        <v>9701.11</v>
      </c>
      <c r="D529" s="16"/>
      <c r="E529" s="16" t="str">
        <f>IF(D529&lt;&gt;"",VLOOKUP(A529,'Feuille 1'!$A:$H,3,0),"")</f>
        <v/>
      </c>
      <c r="F529" s="16" t="str">
        <f>IF(D529&lt;&gt;"",VLOOKUP(A529+1,'Feuille 1'!$A:$H,3,0),"")</f>
        <v/>
      </c>
      <c r="G529" s="17" t="str">
        <f t="shared" si="72"/>
        <v/>
      </c>
      <c r="H529" s="16" t="str">
        <f t="shared" si="73"/>
        <v/>
      </c>
      <c r="I529" s="16" t="str">
        <f t="shared" si="74"/>
        <v/>
      </c>
      <c r="J529" s="16" t="str">
        <f t="shared" si="75"/>
        <v/>
      </c>
      <c r="K529" s="16" t="str">
        <f>IF(D529&lt;&gt;"",MAX(INDEX('Feuille 1'!$D:$D,MATCH(A529+23/24,'Feuille 1'!$A:$A,0)):INDEX('Feuille 1'!$D:$D,MATCH(A529,'Feuille 1'!$A:$A,0))),"")</f>
        <v/>
      </c>
      <c r="L529" s="16" t="str">
        <f>IF(D529&lt;&gt;"",MIN(INDEX('Feuille 1'!$E:$E,MATCH(A529+23/24,'Feuille 1'!$A:$A,0)):INDEX('Feuille 1'!$E:$E,MATCH(A529,'Feuille 1'!$A:$A,0))),"")</f>
        <v/>
      </c>
      <c r="M529" s="17" t="str">
        <f t="shared" si="76"/>
        <v/>
      </c>
      <c r="N529" s="17" t="str">
        <f t="shared" si="77"/>
        <v/>
      </c>
      <c r="O529" s="17" t="str">
        <f t="shared" si="78"/>
        <v/>
      </c>
      <c r="P529" s="16" t="str">
        <f t="shared" si="79"/>
        <v/>
      </c>
      <c r="R529" s="7" t="str">
        <f t="shared" si="80"/>
        <v/>
      </c>
      <c r="T529"/>
    </row>
    <row r="530" spans="1:20" x14ac:dyDescent="0.3">
      <c r="A530" s="8">
        <f>DATEVALUE(MID(B530,1,10))+(IF(RIGHT(B530,2)="PM",12,0)+MID(B530,12,2))/24</f>
        <v>43882.75</v>
      </c>
      <c r="B530" s="3" t="s">
        <v>698</v>
      </c>
      <c r="C530" s="3">
        <v>9709.7900000000009</v>
      </c>
      <c r="D530" s="16"/>
      <c r="E530" s="16" t="str">
        <f>IF(D530&lt;&gt;"",VLOOKUP(A530,'Feuille 1'!$A:$H,3,0),"")</f>
        <v/>
      </c>
      <c r="F530" s="16" t="str">
        <f>IF(D530&lt;&gt;"",VLOOKUP(A530+1,'Feuille 1'!$A:$H,3,0),"")</f>
        <v/>
      </c>
      <c r="G530" s="17" t="str">
        <f t="shared" si="72"/>
        <v/>
      </c>
      <c r="H530" s="16" t="str">
        <f t="shared" si="73"/>
        <v/>
      </c>
      <c r="I530" s="16" t="str">
        <f t="shared" si="74"/>
        <v/>
      </c>
      <c r="J530" s="16" t="str">
        <f t="shared" si="75"/>
        <v/>
      </c>
      <c r="K530" s="16" t="str">
        <f>IF(D530&lt;&gt;"",MAX(INDEX('Feuille 1'!$D:$D,MATCH(A530+23/24,'Feuille 1'!$A:$A,0)):INDEX('Feuille 1'!$D:$D,MATCH(A530,'Feuille 1'!$A:$A,0))),"")</f>
        <v/>
      </c>
      <c r="L530" s="16" t="str">
        <f>IF(D530&lt;&gt;"",MIN(INDEX('Feuille 1'!$E:$E,MATCH(A530+23/24,'Feuille 1'!$A:$A,0)):INDEX('Feuille 1'!$E:$E,MATCH(A530,'Feuille 1'!$A:$A,0))),"")</f>
        <v/>
      </c>
      <c r="M530" s="17" t="str">
        <f t="shared" si="76"/>
        <v/>
      </c>
      <c r="N530" s="17" t="str">
        <f t="shared" si="77"/>
        <v/>
      </c>
      <c r="O530" s="17" t="str">
        <f t="shared" si="78"/>
        <v/>
      </c>
      <c r="P530" s="16" t="str">
        <f t="shared" si="79"/>
        <v/>
      </c>
      <c r="R530" s="7" t="str">
        <f t="shared" si="80"/>
        <v/>
      </c>
      <c r="T530"/>
    </row>
    <row r="531" spans="1:20" x14ac:dyDescent="0.3">
      <c r="A531" s="8">
        <f>DATEVALUE(MID(B531,1,10))+(IF(RIGHT(B531,2)="PM",12,0)+MID(B531,12,2))/24</f>
        <v>43882.708333333336</v>
      </c>
      <c r="B531" s="3" t="s">
        <v>699</v>
      </c>
      <c r="C531" s="3">
        <v>9724.2199999999993</v>
      </c>
      <c r="D531" s="16"/>
      <c r="E531" s="16" t="str">
        <f>IF(D531&lt;&gt;"",VLOOKUP(A531,'Feuille 1'!$A:$H,3,0),"")</f>
        <v/>
      </c>
      <c r="F531" s="16" t="str">
        <f>IF(D531&lt;&gt;"",VLOOKUP(A531+1,'Feuille 1'!$A:$H,3,0),"")</f>
        <v/>
      </c>
      <c r="G531" s="17" t="str">
        <f t="shared" si="72"/>
        <v/>
      </c>
      <c r="H531" s="16" t="str">
        <f t="shared" si="73"/>
        <v/>
      </c>
      <c r="I531" s="16" t="str">
        <f t="shared" si="74"/>
        <v/>
      </c>
      <c r="J531" s="16" t="str">
        <f t="shared" si="75"/>
        <v/>
      </c>
      <c r="K531" s="16" t="str">
        <f>IF(D531&lt;&gt;"",MAX(INDEX('Feuille 1'!$D:$D,MATCH(A531+23/24,'Feuille 1'!$A:$A,0)):INDEX('Feuille 1'!$D:$D,MATCH(A531,'Feuille 1'!$A:$A,0))),"")</f>
        <v/>
      </c>
      <c r="L531" s="16" t="str">
        <f>IF(D531&lt;&gt;"",MIN(INDEX('Feuille 1'!$E:$E,MATCH(A531+23/24,'Feuille 1'!$A:$A,0)):INDEX('Feuille 1'!$E:$E,MATCH(A531,'Feuille 1'!$A:$A,0))),"")</f>
        <v/>
      </c>
      <c r="M531" s="17" t="str">
        <f t="shared" si="76"/>
        <v/>
      </c>
      <c r="N531" s="17" t="str">
        <f t="shared" si="77"/>
        <v/>
      </c>
      <c r="O531" s="17" t="str">
        <f t="shared" si="78"/>
        <v/>
      </c>
      <c r="P531" s="16" t="str">
        <f t="shared" si="79"/>
        <v/>
      </c>
      <c r="R531" s="7" t="str">
        <f t="shared" si="80"/>
        <v/>
      </c>
      <c r="T531"/>
    </row>
    <row r="532" spans="1:20" x14ac:dyDescent="0.3">
      <c r="A532" s="8">
        <f>DATEVALUE(MID(B532,1,10))+(IF(RIGHT(B532,2)="PM",12,0)+MID(B532,12,2))/24</f>
        <v>43882.666666666664</v>
      </c>
      <c r="B532" s="3" t="s">
        <v>700</v>
      </c>
      <c r="C532" s="3">
        <v>9722.56</v>
      </c>
      <c r="D532" s="16"/>
      <c r="E532" s="16" t="str">
        <f>IF(D532&lt;&gt;"",VLOOKUP(A532,'Feuille 1'!$A:$H,3,0),"")</f>
        <v/>
      </c>
      <c r="F532" s="16" t="str">
        <f>IF(D532&lt;&gt;"",VLOOKUP(A532+1,'Feuille 1'!$A:$H,3,0),"")</f>
        <v/>
      </c>
      <c r="G532" s="17" t="str">
        <f t="shared" si="72"/>
        <v/>
      </c>
      <c r="H532" s="16" t="str">
        <f t="shared" si="73"/>
        <v/>
      </c>
      <c r="I532" s="16" t="str">
        <f t="shared" si="74"/>
        <v/>
      </c>
      <c r="J532" s="16" t="str">
        <f t="shared" si="75"/>
        <v/>
      </c>
      <c r="K532" s="16" t="str">
        <f>IF(D532&lt;&gt;"",MAX(INDEX('Feuille 1'!$D:$D,MATCH(A532+23/24,'Feuille 1'!$A:$A,0)):INDEX('Feuille 1'!$D:$D,MATCH(A532,'Feuille 1'!$A:$A,0))),"")</f>
        <v/>
      </c>
      <c r="L532" s="16" t="str">
        <f>IF(D532&lt;&gt;"",MIN(INDEX('Feuille 1'!$E:$E,MATCH(A532+23/24,'Feuille 1'!$A:$A,0)):INDEX('Feuille 1'!$E:$E,MATCH(A532,'Feuille 1'!$A:$A,0))),"")</f>
        <v/>
      </c>
      <c r="M532" s="17" t="str">
        <f t="shared" si="76"/>
        <v/>
      </c>
      <c r="N532" s="17" t="str">
        <f t="shared" si="77"/>
        <v/>
      </c>
      <c r="O532" s="17" t="str">
        <f t="shared" si="78"/>
        <v/>
      </c>
      <c r="P532" s="16" t="str">
        <f t="shared" si="79"/>
        <v/>
      </c>
      <c r="R532" s="7" t="str">
        <f t="shared" si="80"/>
        <v/>
      </c>
      <c r="T532"/>
    </row>
    <row r="533" spans="1:20" x14ac:dyDescent="0.3">
      <c r="A533" s="8">
        <f>DATEVALUE(MID(B533,1,10))+(IF(RIGHT(B533,2)="PM",12,0)+MID(B533,12,2))/24</f>
        <v>43882.625</v>
      </c>
      <c r="B533" s="3" t="s">
        <v>701</v>
      </c>
      <c r="C533" s="3">
        <v>9675.01</v>
      </c>
      <c r="D533" s="16"/>
      <c r="E533" s="16" t="str">
        <f>IF(D533&lt;&gt;"",VLOOKUP(A533,'Feuille 1'!$A:$H,3,0),"")</f>
        <v/>
      </c>
      <c r="F533" s="16" t="str">
        <f>IF(D533&lt;&gt;"",VLOOKUP(A533+1,'Feuille 1'!$A:$H,3,0),"")</f>
        <v/>
      </c>
      <c r="G533" s="17" t="str">
        <f t="shared" si="72"/>
        <v/>
      </c>
      <c r="H533" s="16" t="str">
        <f t="shared" si="73"/>
        <v/>
      </c>
      <c r="I533" s="16" t="str">
        <f t="shared" si="74"/>
        <v/>
      </c>
      <c r="J533" s="16" t="str">
        <f t="shared" si="75"/>
        <v/>
      </c>
      <c r="K533" s="16" t="str">
        <f>IF(D533&lt;&gt;"",MAX(INDEX('Feuille 1'!$D:$D,MATCH(A533+23/24,'Feuille 1'!$A:$A,0)):INDEX('Feuille 1'!$D:$D,MATCH(A533,'Feuille 1'!$A:$A,0))),"")</f>
        <v/>
      </c>
      <c r="L533" s="16" t="str">
        <f>IF(D533&lt;&gt;"",MIN(INDEX('Feuille 1'!$E:$E,MATCH(A533+23/24,'Feuille 1'!$A:$A,0)):INDEX('Feuille 1'!$E:$E,MATCH(A533,'Feuille 1'!$A:$A,0))),"")</f>
        <v/>
      </c>
      <c r="M533" s="17" t="str">
        <f t="shared" si="76"/>
        <v/>
      </c>
      <c r="N533" s="17" t="str">
        <f t="shared" si="77"/>
        <v/>
      </c>
      <c r="O533" s="17" t="str">
        <f t="shared" si="78"/>
        <v/>
      </c>
      <c r="P533" s="16" t="str">
        <f t="shared" si="79"/>
        <v/>
      </c>
      <c r="R533" s="7" t="str">
        <f t="shared" si="80"/>
        <v/>
      </c>
      <c r="T533"/>
    </row>
    <row r="534" spans="1:20" x14ac:dyDescent="0.3">
      <c r="A534" s="8">
        <f>DATEVALUE(MID(B534,1,10))+(IF(RIGHT(B534,2)="PM",12,0)+MID(B534,12,2))/24</f>
        <v>43882.583333333336</v>
      </c>
      <c r="B534" s="3" t="s">
        <v>702</v>
      </c>
      <c r="C534" s="3">
        <v>9726.3700000000008</v>
      </c>
      <c r="D534" s="16"/>
      <c r="E534" s="16" t="str">
        <f>IF(D534&lt;&gt;"",VLOOKUP(A534,'Feuille 1'!$A:$H,3,0),"")</f>
        <v/>
      </c>
      <c r="F534" s="16" t="str">
        <f>IF(D534&lt;&gt;"",VLOOKUP(A534+1,'Feuille 1'!$A:$H,3,0),"")</f>
        <v/>
      </c>
      <c r="G534" s="17" t="str">
        <f t="shared" si="72"/>
        <v/>
      </c>
      <c r="H534" s="16" t="str">
        <f t="shared" si="73"/>
        <v/>
      </c>
      <c r="I534" s="16" t="str">
        <f t="shared" si="74"/>
        <v/>
      </c>
      <c r="J534" s="16" t="str">
        <f t="shared" si="75"/>
        <v/>
      </c>
      <c r="K534" s="16" t="str">
        <f>IF(D534&lt;&gt;"",MAX(INDEX('Feuille 1'!$D:$D,MATCH(A534+23/24,'Feuille 1'!$A:$A,0)):INDEX('Feuille 1'!$D:$D,MATCH(A534,'Feuille 1'!$A:$A,0))),"")</f>
        <v/>
      </c>
      <c r="L534" s="16" t="str">
        <f>IF(D534&lt;&gt;"",MIN(INDEX('Feuille 1'!$E:$E,MATCH(A534+23/24,'Feuille 1'!$A:$A,0)):INDEX('Feuille 1'!$E:$E,MATCH(A534,'Feuille 1'!$A:$A,0))),"")</f>
        <v/>
      </c>
      <c r="M534" s="17" t="str">
        <f t="shared" si="76"/>
        <v/>
      </c>
      <c r="N534" s="17" t="str">
        <f t="shared" si="77"/>
        <v/>
      </c>
      <c r="O534" s="17" t="str">
        <f t="shared" si="78"/>
        <v/>
      </c>
      <c r="P534" s="16" t="str">
        <f t="shared" si="79"/>
        <v/>
      </c>
      <c r="R534" s="7" t="str">
        <f t="shared" si="80"/>
        <v/>
      </c>
      <c r="T534"/>
    </row>
    <row r="535" spans="1:20" x14ac:dyDescent="0.3">
      <c r="A535" s="8">
        <f>DATEVALUE(MID(B535,1,10))+(IF(RIGHT(B535,2)="PM",12,0)+MID(B535,12,2))/24</f>
        <v>43882.541666666664</v>
      </c>
      <c r="B535" s="3" t="s">
        <v>703</v>
      </c>
      <c r="C535" s="3">
        <v>9747.01</v>
      </c>
      <c r="D535" s="16"/>
      <c r="E535" s="16" t="str">
        <f>IF(D535&lt;&gt;"",VLOOKUP(A535,'Feuille 1'!$A:$H,3,0),"")</f>
        <v/>
      </c>
      <c r="F535" s="16" t="str">
        <f>IF(D535&lt;&gt;"",VLOOKUP(A535+1,'Feuille 1'!$A:$H,3,0),"")</f>
        <v/>
      </c>
      <c r="G535" s="17" t="str">
        <f t="shared" si="72"/>
        <v/>
      </c>
      <c r="H535" s="16" t="str">
        <f t="shared" si="73"/>
        <v/>
      </c>
      <c r="I535" s="16" t="str">
        <f t="shared" si="74"/>
        <v/>
      </c>
      <c r="J535" s="16" t="str">
        <f t="shared" si="75"/>
        <v/>
      </c>
      <c r="K535" s="16" t="str">
        <f>IF(D535&lt;&gt;"",MAX(INDEX('Feuille 1'!$D:$D,MATCH(A535+23/24,'Feuille 1'!$A:$A,0)):INDEX('Feuille 1'!$D:$D,MATCH(A535,'Feuille 1'!$A:$A,0))),"")</f>
        <v/>
      </c>
      <c r="L535" s="16" t="str">
        <f>IF(D535&lt;&gt;"",MIN(INDEX('Feuille 1'!$E:$E,MATCH(A535+23/24,'Feuille 1'!$A:$A,0)):INDEX('Feuille 1'!$E:$E,MATCH(A535,'Feuille 1'!$A:$A,0))),"")</f>
        <v/>
      </c>
      <c r="M535" s="17" t="str">
        <f t="shared" si="76"/>
        <v/>
      </c>
      <c r="N535" s="17" t="str">
        <f t="shared" si="77"/>
        <v/>
      </c>
      <c r="O535" s="17" t="str">
        <f t="shared" si="78"/>
        <v/>
      </c>
      <c r="P535" s="16" t="str">
        <f t="shared" si="79"/>
        <v/>
      </c>
      <c r="R535" s="7" t="str">
        <f t="shared" si="80"/>
        <v/>
      </c>
      <c r="T535"/>
    </row>
    <row r="536" spans="1:20" x14ac:dyDescent="0.3">
      <c r="A536" s="8">
        <f>DATEVALUE(MID(B536,1,10))+(IF(RIGHT(B536,2)="PM",12,0)+MID(B536,12,2))/24</f>
        <v>43883</v>
      </c>
      <c r="B536" s="3" t="s">
        <v>704</v>
      </c>
      <c r="C536" s="3">
        <v>9694.56</v>
      </c>
      <c r="D536" s="16"/>
      <c r="E536" s="16" t="str">
        <f>IF(D536&lt;&gt;"",VLOOKUP(A536,'Feuille 1'!$A:$H,3,0),"")</f>
        <v/>
      </c>
      <c r="F536" s="16" t="str">
        <f>IF(D536&lt;&gt;"",VLOOKUP(A536+1,'Feuille 1'!$A:$H,3,0),"")</f>
        <v/>
      </c>
      <c r="G536" s="17" t="str">
        <f t="shared" si="72"/>
        <v/>
      </c>
      <c r="H536" s="16" t="str">
        <f t="shared" si="73"/>
        <v/>
      </c>
      <c r="I536" s="16" t="str">
        <f t="shared" si="74"/>
        <v/>
      </c>
      <c r="J536" s="16" t="str">
        <f t="shared" si="75"/>
        <v/>
      </c>
      <c r="K536" s="16" t="str">
        <f>IF(D536&lt;&gt;"",MAX(INDEX('Feuille 1'!$D:$D,MATCH(A536+23/24,'Feuille 1'!$A:$A,0)):INDEX('Feuille 1'!$D:$D,MATCH(A536,'Feuille 1'!$A:$A,0))),"")</f>
        <v/>
      </c>
      <c r="L536" s="16" t="str">
        <f>IF(D536&lt;&gt;"",MIN(INDEX('Feuille 1'!$E:$E,MATCH(A536+23/24,'Feuille 1'!$A:$A,0)):INDEX('Feuille 1'!$E:$E,MATCH(A536,'Feuille 1'!$A:$A,0))),"")</f>
        <v/>
      </c>
      <c r="M536" s="17" t="str">
        <f t="shared" si="76"/>
        <v/>
      </c>
      <c r="N536" s="17" t="str">
        <f t="shared" si="77"/>
        <v/>
      </c>
      <c r="O536" s="17" t="str">
        <f t="shared" si="78"/>
        <v/>
      </c>
      <c r="P536" s="16" t="str">
        <f t="shared" si="79"/>
        <v/>
      </c>
      <c r="R536" s="7" t="str">
        <f t="shared" si="80"/>
        <v/>
      </c>
      <c r="T536"/>
    </row>
    <row r="537" spans="1:20" x14ac:dyDescent="0.3">
      <c r="A537" s="8">
        <f>DATEVALUE(MID(B537,1,10))+(IF(RIGHT(B537,2)="PM",12,0)+MID(B537,12,2))/24</f>
        <v>43882.458333333336</v>
      </c>
      <c r="B537" s="3" t="s">
        <v>705</v>
      </c>
      <c r="C537" s="3">
        <v>9677.94</v>
      </c>
      <c r="D537" s="16"/>
      <c r="E537" s="16" t="str">
        <f>IF(D537&lt;&gt;"",VLOOKUP(A537,'Feuille 1'!$A:$H,3,0),"")</f>
        <v/>
      </c>
      <c r="F537" s="16" t="str">
        <f>IF(D537&lt;&gt;"",VLOOKUP(A537+1,'Feuille 1'!$A:$H,3,0),"")</f>
        <v/>
      </c>
      <c r="G537" s="17" t="str">
        <f t="shared" si="72"/>
        <v/>
      </c>
      <c r="H537" s="16" t="str">
        <f t="shared" si="73"/>
        <v/>
      </c>
      <c r="I537" s="16" t="str">
        <f t="shared" si="74"/>
        <v/>
      </c>
      <c r="J537" s="16" t="str">
        <f t="shared" si="75"/>
        <v/>
      </c>
      <c r="K537" s="16" t="str">
        <f>IF(D537&lt;&gt;"",MAX(INDEX('Feuille 1'!$D:$D,MATCH(A537+23/24,'Feuille 1'!$A:$A,0)):INDEX('Feuille 1'!$D:$D,MATCH(A537,'Feuille 1'!$A:$A,0))),"")</f>
        <v/>
      </c>
      <c r="L537" s="16" t="str">
        <f>IF(D537&lt;&gt;"",MIN(INDEX('Feuille 1'!$E:$E,MATCH(A537+23/24,'Feuille 1'!$A:$A,0)):INDEX('Feuille 1'!$E:$E,MATCH(A537,'Feuille 1'!$A:$A,0))),"")</f>
        <v/>
      </c>
      <c r="M537" s="17" t="str">
        <f t="shared" si="76"/>
        <v/>
      </c>
      <c r="N537" s="17" t="str">
        <f t="shared" si="77"/>
        <v/>
      </c>
      <c r="O537" s="17" t="str">
        <f t="shared" si="78"/>
        <v/>
      </c>
      <c r="P537" s="16" t="str">
        <f t="shared" si="79"/>
        <v/>
      </c>
      <c r="R537" s="7" t="str">
        <f t="shared" si="80"/>
        <v/>
      </c>
      <c r="T537"/>
    </row>
    <row r="538" spans="1:20" x14ac:dyDescent="0.3">
      <c r="A538" s="8">
        <f>DATEVALUE(MID(B538,1,10))+(IF(RIGHT(B538,2)="PM",12,0)+MID(B538,12,2))/24</f>
        <v>43882.416666666664</v>
      </c>
      <c r="B538" s="3" t="s">
        <v>706</v>
      </c>
      <c r="C538" s="3">
        <v>9659.91</v>
      </c>
      <c r="D538" s="16"/>
      <c r="E538" s="16" t="str">
        <f>IF(D538&lt;&gt;"",VLOOKUP(A538,'Feuille 1'!$A:$H,3,0),"")</f>
        <v/>
      </c>
      <c r="F538" s="16" t="str">
        <f>IF(D538&lt;&gt;"",VLOOKUP(A538+1,'Feuille 1'!$A:$H,3,0),"")</f>
        <v/>
      </c>
      <c r="G538" s="17" t="str">
        <f t="shared" si="72"/>
        <v/>
      </c>
      <c r="H538" s="16" t="str">
        <f t="shared" si="73"/>
        <v/>
      </c>
      <c r="I538" s="16" t="str">
        <f t="shared" si="74"/>
        <v/>
      </c>
      <c r="J538" s="16" t="str">
        <f t="shared" si="75"/>
        <v/>
      </c>
      <c r="K538" s="16" t="str">
        <f>IF(D538&lt;&gt;"",MAX(INDEX('Feuille 1'!$D:$D,MATCH(A538+23/24,'Feuille 1'!$A:$A,0)):INDEX('Feuille 1'!$D:$D,MATCH(A538,'Feuille 1'!$A:$A,0))),"")</f>
        <v/>
      </c>
      <c r="L538" s="16" t="str">
        <f>IF(D538&lt;&gt;"",MIN(INDEX('Feuille 1'!$E:$E,MATCH(A538+23/24,'Feuille 1'!$A:$A,0)):INDEX('Feuille 1'!$E:$E,MATCH(A538,'Feuille 1'!$A:$A,0))),"")</f>
        <v/>
      </c>
      <c r="M538" s="17" t="str">
        <f t="shared" si="76"/>
        <v/>
      </c>
      <c r="N538" s="17" t="str">
        <f t="shared" si="77"/>
        <v/>
      </c>
      <c r="O538" s="17" t="str">
        <f t="shared" si="78"/>
        <v/>
      </c>
      <c r="P538" s="16" t="str">
        <f t="shared" si="79"/>
        <v/>
      </c>
      <c r="R538" s="7" t="str">
        <f t="shared" si="80"/>
        <v/>
      </c>
      <c r="T538"/>
    </row>
    <row r="539" spans="1:20" x14ac:dyDescent="0.3">
      <c r="A539" s="8">
        <f>DATEVALUE(MID(B539,1,10))+(IF(RIGHT(B539,2)="PM",12,0)+MID(B539,12,2))/24</f>
        <v>43882.375</v>
      </c>
      <c r="B539" s="3" t="s">
        <v>707</v>
      </c>
      <c r="C539" s="3">
        <v>9632.07</v>
      </c>
      <c r="D539" s="16"/>
      <c r="E539" s="16" t="str">
        <f>IF(D539&lt;&gt;"",VLOOKUP(A539,'Feuille 1'!$A:$H,3,0),"")</f>
        <v/>
      </c>
      <c r="F539" s="16" t="str">
        <f>IF(D539&lt;&gt;"",VLOOKUP(A539+1,'Feuille 1'!$A:$H,3,0),"")</f>
        <v/>
      </c>
      <c r="G539" s="17" t="str">
        <f t="shared" si="72"/>
        <v/>
      </c>
      <c r="H539" s="16" t="str">
        <f t="shared" si="73"/>
        <v/>
      </c>
      <c r="I539" s="16" t="str">
        <f t="shared" si="74"/>
        <v/>
      </c>
      <c r="J539" s="16" t="str">
        <f t="shared" si="75"/>
        <v/>
      </c>
      <c r="K539" s="16" t="str">
        <f>IF(D539&lt;&gt;"",MAX(INDEX('Feuille 1'!$D:$D,MATCH(A539+23/24,'Feuille 1'!$A:$A,0)):INDEX('Feuille 1'!$D:$D,MATCH(A539,'Feuille 1'!$A:$A,0))),"")</f>
        <v/>
      </c>
      <c r="L539" s="16" t="str">
        <f>IF(D539&lt;&gt;"",MIN(INDEX('Feuille 1'!$E:$E,MATCH(A539+23/24,'Feuille 1'!$A:$A,0)):INDEX('Feuille 1'!$E:$E,MATCH(A539,'Feuille 1'!$A:$A,0))),"")</f>
        <v/>
      </c>
      <c r="M539" s="17" t="str">
        <f t="shared" si="76"/>
        <v/>
      </c>
      <c r="N539" s="17" t="str">
        <f t="shared" si="77"/>
        <v/>
      </c>
      <c r="O539" s="17" t="str">
        <f t="shared" si="78"/>
        <v/>
      </c>
      <c r="P539" s="16" t="str">
        <f t="shared" si="79"/>
        <v/>
      </c>
      <c r="R539" s="7" t="str">
        <f t="shared" si="80"/>
        <v/>
      </c>
      <c r="T539"/>
    </row>
    <row r="540" spans="1:20" x14ac:dyDescent="0.3">
      <c r="A540" s="8">
        <f>DATEVALUE(MID(B540,1,10))+(IF(RIGHT(B540,2)="PM",12,0)+MID(B540,12,2))/24</f>
        <v>43882.333333333336</v>
      </c>
      <c r="B540" s="3" t="s">
        <v>708</v>
      </c>
      <c r="C540" s="3">
        <v>9673.43</v>
      </c>
      <c r="D540" s="16"/>
      <c r="E540" s="16" t="str">
        <f>IF(D540&lt;&gt;"",VLOOKUP(A540,'Feuille 1'!$A:$H,3,0),"")</f>
        <v/>
      </c>
      <c r="F540" s="16" t="str">
        <f>IF(D540&lt;&gt;"",VLOOKUP(A540+1,'Feuille 1'!$A:$H,3,0),"")</f>
        <v/>
      </c>
      <c r="G540" s="17" t="str">
        <f t="shared" si="72"/>
        <v/>
      </c>
      <c r="H540" s="16" t="str">
        <f t="shared" si="73"/>
        <v/>
      </c>
      <c r="I540" s="16" t="str">
        <f t="shared" si="74"/>
        <v/>
      </c>
      <c r="J540" s="16" t="str">
        <f t="shared" si="75"/>
        <v/>
      </c>
      <c r="K540" s="16" t="str">
        <f>IF(D540&lt;&gt;"",MAX(INDEX('Feuille 1'!$D:$D,MATCH(A540+23/24,'Feuille 1'!$A:$A,0)):INDEX('Feuille 1'!$D:$D,MATCH(A540,'Feuille 1'!$A:$A,0))),"")</f>
        <v/>
      </c>
      <c r="L540" s="16" t="str">
        <f>IF(D540&lt;&gt;"",MIN(INDEX('Feuille 1'!$E:$E,MATCH(A540+23/24,'Feuille 1'!$A:$A,0)):INDEX('Feuille 1'!$E:$E,MATCH(A540,'Feuille 1'!$A:$A,0))),"")</f>
        <v/>
      </c>
      <c r="M540" s="17" t="str">
        <f t="shared" si="76"/>
        <v/>
      </c>
      <c r="N540" s="17" t="str">
        <f t="shared" si="77"/>
        <v/>
      </c>
      <c r="O540" s="17" t="str">
        <f t="shared" si="78"/>
        <v/>
      </c>
      <c r="P540" s="16" t="str">
        <f t="shared" si="79"/>
        <v/>
      </c>
      <c r="R540" s="7" t="str">
        <f t="shared" si="80"/>
        <v/>
      </c>
      <c r="T540"/>
    </row>
    <row r="541" spans="1:20" x14ac:dyDescent="0.3">
      <c r="A541" s="8">
        <f>DATEVALUE(MID(B541,1,10))+(IF(RIGHT(B541,2)="PM",12,0)+MID(B541,12,2))/24</f>
        <v>43882.291666666664</v>
      </c>
      <c r="B541" s="3" t="s">
        <v>709</v>
      </c>
      <c r="C541" s="3">
        <v>9669.7000000000007</v>
      </c>
      <c r="D541" s="16"/>
      <c r="E541" s="16" t="str">
        <f>IF(D541&lt;&gt;"",VLOOKUP(A541,'Feuille 1'!$A:$H,3,0),"")</f>
        <v/>
      </c>
      <c r="F541" s="16" t="str">
        <f>IF(D541&lt;&gt;"",VLOOKUP(A541+1,'Feuille 1'!$A:$H,3,0),"")</f>
        <v/>
      </c>
      <c r="G541" s="17" t="str">
        <f t="shared" si="72"/>
        <v/>
      </c>
      <c r="H541" s="16" t="str">
        <f t="shared" si="73"/>
        <v/>
      </c>
      <c r="I541" s="16" t="str">
        <f t="shared" si="74"/>
        <v/>
      </c>
      <c r="J541" s="16" t="str">
        <f t="shared" si="75"/>
        <v/>
      </c>
      <c r="K541" s="16" t="str">
        <f>IF(D541&lt;&gt;"",MAX(INDEX('Feuille 1'!$D:$D,MATCH(A541+23/24,'Feuille 1'!$A:$A,0)):INDEX('Feuille 1'!$D:$D,MATCH(A541,'Feuille 1'!$A:$A,0))),"")</f>
        <v/>
      </c>
      <c r="L541" s="16" t="str">
        <f>IF(D541&lt;&gt;"",MIN(INDEX('Feuille 1'!$E:$E,MATCH(A541+23/24,'Feuille 1'!$A:$A,0)):INDEX('Feuille 1'!$E:$E,MATCH(A541,'Feuille 1'!$A:$A,0))),"")</f>
        <v/>
      </c>
      <c r="M541" s="17" t="str">
        <f t="shared" si="76"/>
        <v/>
      </c>
      <c r="N541" s="17" t="str">
        <f t="shared" si="77"/>
        <v/>
      </c>
      <c r="O541" s="17" t="str">
        <f t="shared" si="78"/>
        <v/>
      </c>
      <c r="P541" s="16" t="str">
        <f t="shared" si="79"/>
        <v/>
      </c>
      <c r="R541" s="7" t="str">
        <f t="shared" si="80"/>
        <v/>
      </c>
      <c r="T541"/>
    </row>
    <row r="542" spans="1:20" x14ac:dyDescent="0.3">
      <c r="A542" s="8">
        <f>DATEVALUE(MID(B542,1,10))+(IF(RIGHT(B542,2)="PM",12,0)+MID(B542,12,2))/24</f>
        <v>43882.25</v>
      </c>
      <c r="B542" s="3" t="s">
        <v>710</v>
      </c>
      <c r="C542" s="3">
        <v>9674.2199999999993</v>
      </c>
      <c r="D542" s="16"/>
      <c r="E542" s="16" t="str">
        <f>IF(D542&lt;&gt;"",VLOOKUP(A542,'Feuille 1'!$A:$H,3,0),"")</f>
        <v/>
      </c>
      <c r="F542" s="16" t="str">
        <f>IF(D542&lt;&gt;"",VLOOKUP(A542+1,'Feuille 1'!$A:$H,3,0),"")</f>
        <v/>
      </c>
      <c r="G542" s="17" t="str">
        <f t="shared" si="72"/>
        <v/>
      </c>
      <c r="H542" s="16" t="str">
        <f t="shared" si="73"/>
        <v/>
      </c>
      <c r="I542" s="16" t="str">
        <f t="shared" si="74"/>
        <v/>
      </c>
      <c r="J542" s="16" t="str">
        <f t="shared" si="75"/>
        <v/>
      </c>
      <c r="K542" s="16" t="str">
        <f>IF(D542&lt;&gt;"",MAX(INDEX('Feuille 1'!$D:$D,MATCH(A542+23/24,'Feuille 1'!$A:$A,0)):INDEX('Feuille 1'!$D:$D,MATCH(A542,'Feuille 1'!$A:$A,0))),"")</f>
        <v/>
      </c>
      <c r="L542" s="16" t="str">
        <f>IF(D542&lt;&gt;"",MIN(INDEX('Feuille 1'!$E:$E,MATCH(A542+23/24,'Feuille 1'!$A:$A,0)):INDEX('Feuille 1'!$E:$E,MATCH(A542,'Feuille 1'!$A:$A,0))),"")</f>
        <v/>
      </c>
      <c r="M542" s="17" t="str">
        <f t="shared" si="76"/>
        <v/>
      </c>
      <c r="N542" s="17" t="str">
        <f t="shared" si="77"/>
        <v/>
      </c>
      <c r="O542" s="17" t="str">
        <f t="shared" si="78"/>
        <v/>
      </c>
      <c r="P542" s="16" t="str">
        <f t="shared" si="79"/>
        <v/>
      </c>
      <c r="R542" s="7" t="str">
        <f t="shared" si="80"/>
        <v/>
      </c>
      <c r="T542"/>
    </row>
    <row r="543" spans="1:20" x14ac:dyDescent="0.3">
      <c r="A543" s="8">
        <f>DATEVALUE(MID(B543,1,10))+(IF(RIGHT(B543,2)="PM",12,0)+MID(B543,12,2))/24</f>
        <v>43882.208333333336</v>
      </c>
      <c r="B543" s="3" t="s">
        <v>711</v>
      </c>
      <c r="C543" s="3">
        <v>9688.99</v>
      </c>
      <c r="D543" s="16"/>
      <c r="E543" s="16" t="str">
        <f>IF(D543&lt;&gt;"",VLOOKUP(A543,'Feuille 1'!$A:$H,3,0),"")</f>
        <v/>
      </c>
      <c r="F543" s="16" t="str">
        <f>IF(D543&lt;&gt;"",VLOOKUP(A543+1,'Feuille 1'!$A:$H,3,0),"")</f>
        <v/>
      </c>
      <c r="G543" s="17" t="str">
        <f t="shared" si="72"/>
        <v/>
      </c>
      <c r="H543" s="16" t="str">
        <f t="shared" si="73"/>
        <v/>
      </c>
      <c r="I543" s="16" t="str">
        <f t="shared" si="74"/>
        <v/>
      </c>
      <c r="J543" s="16" t="str">
        <f t="shared" si="75"/>
        <v/>
      </c>
      <c r="K543" s="16" t="str">
        <f>IF(D543&lt;&gt;"",MAX(INDEX('Feuille 1'!$D:$D,MATCH(A543+23/24,'Feuille 1'!$A:$A,0)):INDEX('Feuille 1'!$D:$D,MATCH(A543,'Feuille 1'!$A:$A,0))),"")</f>
        <v/>
      </c>
      <c r="L543" s="16" t="str">
        <f>IF(D543&lt;&gt;"",MIN(INDEX('Feuille 1'!$E:$E,MATCH(A543+23/24,'Feuille 1'!$A:$A,0)):INDEX('Feuille 1'!$E:$E,MATCH(A543,'Feuille 1'!$A:$A,0))),"")</f>
        <v/>
      </c>
      <c r="M543" s="17" t="str">
        <f t="shared" si="76"/>
        <v/>
      </c>
      <c r="N543" s="17" t="str">
        <f t="shared" si="77"/>
        <v/>
      </c>
      <c r="O543" s="17" t="str">
        <f t="shared" si="78"/>
        <v/>
      </c>
      <c r="P543" s="16" t="str">
        <f t="shared" si="79"/>
        <v/>
      </c>
      <c r="R543" s="7" t="str">
        <f t="shared" si="80"/>
        <v/>
      </c>
      <c r="T543"/>
    </row>
    <row r="544" spans="1:20" x14ac:dyDescent="0.3">
      <c r="A544" s="8">
        <f>DATEVALUE(MID(B544,1,10))+(IF(RIGHT(B544,2)="PM",12,0)+MID(B544,12,2))/24</f>
        <v>43882.166666666664</v>
      </c>
      <c r="B544" s="3" t="s">
        <v>712</v>
      </c>
      <c r="C544" s="3">
        <v>9708.17</v>
      </c>
      <c r="D544" s="16"/>
      <c r="E544" s="16" t="str">
        <f>IF(D544&lt;&gt;"",VLOOKUP(A544,'Feuille 1'!$A:$H,3,0),"")</f>
        <v/>
      </c>
      <c r="F544" s="16" t="str">
        <f>IF(D544&lt;&gt;"",VLOOKUP(A544+1,'Feuille 1'!$A:$H,3,0),"")</f>
        <v/>
      </c>
      <c r="G544" s="17" t="str">
        <f t="shared" si="72"/>
        <v/>
      </c>
      <c r="H544" s="16" t="str">
        <f t="shared" si="73"/>
        <v/>
      </c>
      <c r="I544" s="16" t="str">
        <f t="shared" si="74"/>
        <v/>
      </c>
      <c r="J544" s="16" t="str">
        <f t="shared" si="75"/>
        <v/>
      </c>
      <c r="K544" s="16" t="str">
        <f>IF(D544&lt;&gt;"",MAX(INDEX('Feuille 1'!$D:$D,MATCH(A544+23/24,'Feuille 1'!$A:$A,0)):INDEX('Feuille 1'!$D:$D,MATCH(A544,'Feuille 1'!$A:$A,0))),"")</f>
        <v/>
      </c>
      <c r="L544" s="16" t="str">
        <f>IF(D544&lt;&gt;"",MIN(INDEX('Feuille 1'!$E:$E,MATCH(A544+23/24,'Feuille 1'!$A:$A,0)):INDEX('Feuille 1'!$E:$E,MATCH(A544,'Feuille 1'!$A:$A,0))),"")</f>
        <v/>
      </c>
      <c r="M544" s="17" t="str">
        <f t="shared" si="76"/>
        <v/>
      </c>
      <c r="N544" s="17" t="str">
        <f t="shared" si="77"/>
        <v/>
      </c>
      <c r="O544" s="17" t="str">
        <f t="shared" si="78"/>
        <v/>
      </c>
      <c r="P544" s="16" t="str">
        <f t="shared" si="79"/>
        <v/>
      </c>
      <c r="R544" s="7" t="str">
        <f t="shared" si="80"/>
        <v/>
      </c>
      <c r="T544"/>
    </row>
    <row r="545" spans="1:20" x14ac:dyDescent="0.3">
      <c r="A545" s="8">
        <f>DATEVALUE(MID(B545,1,10))+(IF(RIGHT(B545,2)="PM",12,0)+MID(B545,12,2))/24</f>
        <v>43882.125</v>
      </c>
      <c r="B545" s="3" t="s">
        <v>713</v>
      </c>
      <c r="C545" s="3">
        <v>9643.57</v>
      </c>
      <c r="D545" s="16"/>
      <c r="E545" s="16" t="str">
        <f>IF(D545&lt;&gt;"",VLOOKUP(A545,'Feuille 1'!$A:$H,3,0),"")</f>
        <v/>
      </c>
      <c r="F545" s="16" t="str">
        <f>IF(D545&lt;&gt;"",VLOOKUP(A545+1,'Feuille 1'!$A:$H,3,0),"")</f>
        <v/>
      </c>
      <c r="G545" s="17" t="str">
        <f t="shared" si="72"/>
        <v/>
      </c>
      <c r="H545" s="16" t="str">
        <f t="shared" si="73"/>
        <v/>
      </c>
      <c r="I545" s="16" t="str">
        <f t="shared" si="74"/>
        <v/>
      </c>
      <c r="J545" s="16" t="str">
        <f t="shared" si="75"/>
        <v/>
      </c>
      <c r="K545" s="16" t="str">
        <f>IF(D545&lt;&gt;"",MAX(INDEX('Feuille 1'!$D:$D,MATCH(A545+23/24,'Feuille 1'!$A:$A,0)):INDEX('Feuille 1'!$D:$D,MATCH(A545,'Feuille 1'!$A:$A,0))),"")</f>
        <v/>
      </c>
      <c r="L545" s="16" t="str">
        <f>IF(D545&lt;&gt;"",MIN(INDEX('Feuille 1'!$E:$E,MATCH(A545+23/24,'Feuille 1'!$A:$A,0)):INDEX('Feuille 1'!$E:$E,MATCH(A545,'Feuille 1'!$A:$A,0))),"")</f>
        <v/>
      </c>
      <c r="M545" s="17" t="str">
        <f t="shared" si="76"/>
        <v/>
      </c>
      <c r="N545" s="17" t="str">
        <f t="shared" si="77"/>
        <v/>
      </c>
      <c r="O545" s="17" t="str">
        <f t="shared" si="78"/>
        <v/>
      </c>
      <c r="P545" s="16" t="str">
        <f t="shared" si="79"/>
        <v/>
      </c>
      <c r="R545" s="7" t="str">
        <f t="shared" si="80"/>
        <v/>
      </c>
      <c r="T545"/>
    </row>
    <row r="546" spans="1:20" x14ac:dyDescent="0.3">
      <c r="A546" s="8">
        <f>DATEVALUE(MID(B546,1,10))+(IF(RIGHT(B546,2)="PM",12,0)+MID(B546,12,2))/24</f>
        <v>43882.083333333336</v>
      </c>
      <c r="B546" s="3" t="s">
        <v>714</v>
      </c>
      <c r="C546" s="3">
        <v>9647.99</v>
      </c>
      <c r="D546" s="16"/>
      <c r="E546" s="16" t="str">
        <f>IF(D546&lt;&gt;"",VLOOKUP(A546,'Feuille 1'!$A:$H,3,0),"")</f>
        <v/>
      </c>
      <c r="F546" s="16" t="str">
        <f>IF(D546&lt;&gt;"",VLOOKUP(A546+1,'Feuille 1'!$A:$H,3,0),"")</f>
        <v/>
      </c>
      <c r="G546" s="17" t="str">
        <f t="shared" si="72"/>
        <v/>
      </c>
      <c r="H546" s="16" t="str">
        <f t="shared" si="73"/>
        <v/>
      </c>
      <c r="I546" s="16" t="str">
        <f t="shared" si="74"/>
        <v/>
      </c>
      <c r="J546" s="16" t="str">
        <f t="shared" si="75"/>
        <v/>
      </c>
      <c r="K546" s="16" t="str">
        <f>IF(D546&lt;&gt;"",MAX(INDEX('Feuille 1'!$D:$D,MATCH(A546+23/24,'Feuille 1'!$A:$A,0)):INDEX('Feuille 1'!$D:$D,MATCH(A546,'Feuille 1'!$A:$A,0))),"")</f>
        <v/>
      </c>
      <c r="L546" s="16" t="str">
        <f>IF(D546&lt;&gt;"",MIN(INDEX('Feuille 1'!$E:$E,MATCH(A546+23/24,'Feuille 1'!$A:$A,0)):INDEX('Feuille 1'!$E:$E,MATCH(A546,'Feuille 1'!$A:$A,0))),"")</f>
        <v/>
      </c>
      <c r="M546" s="17" t="str">
        <f t="shared" si="76"/>
        <v/>
      </c>
      <c r="N546" s="17" t="str">
        <f t="shared" si="77"/>
        <v/>
      </c>
      <c r="O546" s="17" t="str">
        <f t="shared" si="78"/>
        <v/>
      </c>
      <c r="P546" s="16" t="str">
        <f t="shared" si="79"/>
        <v/>
      </c>
      <c r="R546" s="7" t="str">
        <f t="shared" si="80"/>
        <v/>
      </c>
      <c r="T546"/>
    </row>
    <row r="547" spans="1:20" x14ac:dyDescent="0.3">
      <c r="A547" s="8">
        <f>DATEVALUE(MID(B547,1,10))+(IF(RIGHT(B547,2)="PM",12,0)+MID(B547,12,2))/24</f>
        <v>43882.041666666664</v>
      </c>
      <c r="B547" s="3" t="s">
        <v>715</v>
      </c>
      <c r="C547" s="3">
        <v>9600.1</v>
      </c>
      <c r="D547" s="16"/>
      <c r="E547" s="16" t="str">
        <f>IF(D547&lt;&gt;"",VLOOKUP(A547,'Feuille 1'!$A:$H,3,0),"")</f>
        <v/>
      </c>
      <c r="F547" s="16" t="str">
        <f>IF(D547&lt;&gt;"",VLOOKUP(A547+1,'Feuille 1'!$A:$H,3,0),"")</f>
        <v/>
      </c>
      <c r="G547" s="17" t="str">
        <f t="shared" si="72"/>
        <v/>
      </c>
      <c r="H547" s="16" t="str">
        <f t="shared" si="73"/>
        <v/>
      </c>
      <c r="I547" s="16" t="str">
        <f t="shared" si="74"/>
        <v/>
      </c>
      <c r="J547" s="16" t="str">
        <f t="shared" si="75"/>
        <v/>
      </c>
      <c r="K547" s="16" t="str">
        <f>IF(D547&lt;&gt;"",MAX(INDEX('Feuille 1'!$D:$D,MATCH(A547+23/24,'Feuille 1'!$A:$A,0)):INDEX('Feuille 1'!$D:$D,MATCH(A547,'Feuille 1'!$A:$A,0))),"")</f>
        <v/>
      </c>
      <c r="L547" s="16" t="str">
        <f>IF(D547&lt;&gt;"",MIN(INDEX('Feuille 1'!$E:$E,MATCH(A547+23/24,'Feuille 1'!$A:$A,0)):INDEX('Feuille 1'!$E:$E,MATCH(A547,'Feuille 1'!$A:$A,0))),"")</f>
        <v/>
      </c>
      <c r="M547" s="17" t="str">
        <f t="shared" si="76"/>
        <v/>
      </c>
      <c r="N547" s="17" t="str">
        <f t="shared" si="77"/>
        <v/>
      </c>
      <c r="O547" s="17" t="str">
        <f t="shared" si="78"/>
        <v/>
      </c>
      <c r="P547" s="16" t="str">
        <f t="shared" si="79"/>
        <v/>
      </c>
      <c r="R547" s="7" t="str">
        <f t="shared" si="80"/>
        <v/>
      </c>
      <c r="T547"/>
    </row>
    <row r="548" spans="1:20" x14ac:dyDescent="0.3">
      <c r="A548" s="8">
        <f>DATEVALUE(MID(B548,1,10))+(IF(RIGHT(B548,2)="PM",12,0)+MID(B548,12,2))/24</f>
        <v>43882.5</v>
      </c>
      <c r="B548" s="3" t="s">
        <v>716</v>
      </c>
      <c r="C548" s="3">
        <v>9596.42</v>
      </c>
      <c r="D548" s="16"/>
      <c r="E548" s="16" t="str">
        <f>IF(D548&lt;&gt;"",VLOOKUP(A548,'Feuille 1'!$A:$H,3,0),"")</f>
        <v/>
      </c>
      <c r="F548" s="16" t="str">
        <f>IF(D548&lt;&gt;"",VLOOKUP(A548+1,'Feuille 1'!$A:$H,3,0),"")</f>
        <v/>
      </c>
      <c r="G548" s="17" t="str">
        <f t="shared" si="72"/>
        <v/>
      </c>
      <c r="H548" s="16" t="str">
        <f t="shared" si="73"/>
        <v/>
      </c>
      <c r="I548" s="16" t="str">
        <f t="shared" si="74"/>
        <v/>
      </c>
      <c r="J548" s="16" t="str">
        <f t="shared" si="75"/>
        <v/>
      </c>
      <c r="K548" s="16" t="str">
        <f>IF(D548&lt;&gt;"",MAX(INDEX('Feuille 1'!$D:$D,MATCH(A548+23/24,'Feuille 1'!$A:$A,0)):INDEX('Feuille 1'!$D:$D,MATCH(A548,'Feuille 1'!$A:$A,0))),"")</f>
        <v/>
      </c>
      <c r="L548" s="16" t="str">
        <f>IF(D548&lt;&gt;"",MIN(INDEX('Feuille 1'!$E:$E,MATCH(A548+23/24,'Feuille 1'!$A:$A,0)):INDEX('Feuille 1'!$E:$E,MATCH(A548,'Feuille 1'!$A:$A,0))),"")</f>
        <v/>
      </c>
      <c r="M548" s="17" t="str">
        <f t="shared" si="76"/>
        <v/>
      </c>
      <c r="N548" s="17" t="str">
        <f t="shared" si="77"/>
        <v/>
      </c>
      <c r="O548" s="17" t="str">
        <f t="shared" si="78"/>
        <v/>
      </c>
      <c r="P548" s="16" t="str">
        <f t="shared" si="79"/>
        <v/>
      </c>
      <c r="R548" s="7" t="str">
        <f t="shared" si="80"/>
        <v/>
      </c>
      <c r="T548"/>
    </row>
    <row r="549" spans="1:20" x14ac:dyDescent="0.3">
      <c r="A549" s="8">
        <f>DATEVALUE(MID(B549,1,10))+(IF(RIGHT(B549,2)="PM",12,0)+MID(B549,12,2))/24</f>
        <v>43881.958333333336</v>
      </c>
      <c r="B549" s="3" t="s">
        <v>717</v>
      </c>
      <c r="C549" s="3">
        <v>9611.57</v>
      </c>
      <c r="D549" s="16"/>
      <c r="E549" s="16" t="str">
        <f>IF(D549&lt;&gt;"",VLOOKUP(A549,'Feuille 1'!$A:$H,3,0),"")</f>
        <v/>
      </c>
      <c r="F549" s="16" t="str">
        <f>IF(D549&lt;&gt;"",VLOOKUP(A549+1,'Feuille 1'!$A:$H,3,0),"")</f>
        <v/>
      </c>
      <c r="G549" s="17" t="str">
        <f t="shared" si="72"/>
        <v/>
      </c>
      <c r="H549" s="16" t="str">
        <f t="shared" si="73"/>
        <v/>
      </c>
      <c r="I549" s="16" t="str">
        <f t="shared" si="74"/>
        <v/>
      </c>
      <c r="J549" s="16" t="str">
        <f t="shared" si="75"/>
        <v/>
      </c>
      <c r="K549" s="16" t="str">
        <f>IF(D549&lt;&gt;"",MAX(INDEX('Feuille 1'!$D:$D,MATCH(A549+23/24,'Feuille 1'!$A:$A,0)):INDEX('Feuille 1'!$D:$D,MATCH(A549,'Feuille 1'!$A:$A,0))),"")</f>
        <v/>
      </c>
      <c r="L549" s="16" t="str">
        <f>IF(D549&lt;&gt;"",MIN(INDEX('Feuille 1'!$E:$E,MATCH(A549+23/24,'Feuille 1'!$A:$A,0)):INDEX('Feuille 1'!$E:$E,MATCH(A549,'Feuille 1'!$A:$A,0))),"")</f>
        <v/>
      </c>
      <c r="M549" s="17" t="str">
        <f t="shared" si="76"/>
        <v/>
      </c>
      <c r="N549" s="17" t="str">
        <f t="shared" si="77"/>
        <v/>
      </c>
      <c r="O549" s="17" t="str">
        <f t="shared" si="78"/>
        <v/>
      </c>
      <c r="P549" s="16" t="str">
        <f t="shared" si="79"/>
        <v/>
      </c>
      <c r="R549" s="7" t="str">
        <f t="shared" si="80"/>
        <v/>
      </c>
      <c r="T549"/>
    </row>
    <row r="550" spans="1:20" x14ac:dyDescent="0.3">
      <c r="A550" s="8">
        <f>DATEVALUE(MID(B550,1,10))+(IF(RIGHT(B550,2)="PM",12,0)+MID(B550,12,2))/24</f>
        <v>43881.916666666664</v>
      </c>
      <c r="B550" s="3" t="s">
        <v>718</v>
      </c>
      <c r="C550" s="3">
        <v>9609.2099999999991</v>
      </c>
      <c r="D550" s="16"/>
      <c r="E550" s="16" t="str">
        <f>IF(D550&lt;&gt;"",VLOOKUP(A550,'Feuille 1'!$A:$H,3,0),"")</f>
        <v/>
      </c>
      <c r="F550" s="16" t="str">
        <f>IF(D550&lt;&gt;"",VLOOKUP(A550+1,'Feuille 1'!$A:$H,3,0),"")</f>
        <v/>
      </c>
      <c r="G550" s="17" t="str">
        <f t="shared" si="72"/>
        <v/>
      </c>
      <c r="H550" s="16" t="str">
        <f t="shared" si="73"/>
        <v/>
      </c>
      <c r="I550" s="16" t="str">
        <f t="shared" si="74"/>
        <v/>
      </c>
      <c r="J550" s="16" t="str">
        <f t="shared" si="75"/>
        <v/>
      </c>
      <c r="K550" s="16" t="str">
        <f>IF(D550&lt;&gt;"",MAX(INDEX('Feuille 1'!$D:$D,MATCH(A550+23/24,'Feuille 1'!$A:$A,0)):INDEX('Feuille 1'!$D:$D,MATCH(A550,'Feuille 1'!$A:$A,0))),"")</f>
        <v/>
      </c>
      <c r="L550" s="16" t="str">
        <f>IF(D550&lt;&gt;"",MIN(INDEX('Feuille 1'!$E:$E,MATCH(A550+23/24,'Feuille 1'!$A:$A,0)):INDEX('Feuille 1'!$E:$E,MATCH(A550,'Feuille 1'!$A:$A,0))),"")</f>
        <v/>
      </c>
      <c r="M550" s="17" t="str">
        <f t="shared" si="76"/>
        <v/>
      </c>
      <c r="N550" s="17" t="str">
        <f t="shared" si="77"/>
        <v/>
      </c>
      <c r="O550" s="17" t="str">
        <f t="shared" si="78"/>
        <v/>
      </c>
      <c r="P550" s="16" t="str">
        <f t="shared" si="79"/>
        <v/>
      </c>
      <c r="R550" s="7" t="str">
        <f t="shared" si="80"/>
        <v/>
      </c>
      <c r="T550"/>
    </row>
    <row r="551" spans="1:20" x14ac:dyDescent="0.3">
      <c r="A551" s="8">
        <f>DATEVALUE(MID(B551,1,10))+(IF(RIGHT(B551,2)="PM",12,0)+MID(B551,12,2))/24</f>
        <v>43881.875</v>
      </c>
      <c r="B551" s="3" t="s">
        <v>719</v>
      </c>
      <c r="C551" s="3">
        <v>9582.7999999999993</v>
      </c>
      <c r="D551" s="16"/>
      <c r="E551" s="16" t="str">
        <f>IF(D551&lt;&gt;"",VLOOKUP(A551,'Feuille 1'!$A:$H,3,0),"")</f>
        <v/>
      </c>
      <c r="F551" s="16" t="str">
        <f>IF(D551&lt;&gt;"",VLOOKUP(A551+1,'Feuille 1'!$A:$H,3,0),"")</f>
        <v/>
      </c>
      <c r="G551" s="17" t="str">
        <f t="shared" si="72"/>
        <v/>
      </c>
      <c r="H551" s="16" t="str">
        <f t="shared" si="73"/>
        <v/>
      </c>
      <c r="I551" s="16" t="str">
        <f t="shared" si="74"/>
        <v/>
      </c>
      <c r="J551" s="16" t="str">
        <f t="shared" si="75"/>
        <v/>
      </c>
      <c r="K551" s="16" t="str">
        <f>IF(D551&lt;&gt;"",MAX(INDEX('Feuille 1'!$D:$D,MATCH(A551+23/24,'Feuille 1'!$A:$A,0)):INDEX('Feuille 1'!$D:$D,MATCH(A551,'Feuille 1'!$A:$A,0))),"")</f>
        <v/>
      </c>
      <c r="L551" s="16" t="str">
        <f>IF(D551&lt;&gt;"",MIN(INDEX('Feuille 1'!$E:$E,MATCH(A551+23/24,'Feuille 1'!$A:$A,0)):INDEX('Feuille 1'!$E:$E,MATCH(A551,'Feuille 1'!$A:$A,0))),"")</f>
        <v/>
      </c>
      <c r="M551" s="17" t="str">
        <f t="shared" si="76"/>
        <v/>
      </c>
      <c r="N551" s="17" t="str">
        <f t="shared" si="77"/>
        <v/>
      </c>
      <c r="O551" s="17" t="str">
        <f t="shared" si="78"/>
        <v/>
      </c>
      <c r="P551" s="16" t="str">
        <f t="shared" si="79"/>
        <v/>
      </c>
      <c r="R551" s="7" t="str">
        <f t="shared" si="80"/>
        <v/>
      </c>
      <c r="T551"/>
    </row>
    <row r="552" spans="1:20" x14ac:dyDescent="0.3">
      <c r="A552" s="8">
        <f>DATEVALUE(MID(B552,1,10))+(IF(RIGHT(B552,2)="PM",12,0)+MID(B552,12,2))/24</f>
        <v>43881.833333333336</v>
      </c>
      <c r="B552" s="3" t="s">
        <v>720</v>
      </c>
      <c r="C552" s="3">
        <v>9551.9599999999991</v>
      </c>
      <c r="D552" s="16"/>
      <c r="E552" s="16" t="str">
        <f>IF(D552&lt;&gt;"",VLOOKUP(A552,'Feuille 1'!$A:$H,3,0),"")</f>
        <v/>
      </c>
      <c r="F552" s="16" t="str">
        <f>IF(D552&lt;&gt;"",VLOOKUP(A552+1,'Feuille 1'!$A:$H,3,0),"")</f>
        <v/>
      </c>
      <c r="G552" s="17" t="str">
        <f t="shared" si="72"/>
        <v/>
      </c>
      <c r="H552" s="16" t="str">
        <f t="shared" si="73"/>
        <v/>
      </c>
      <c r="I552" s="16" t="str">
        <f t="shared" si="74"/>
        <v/>
      </c>
      <c r="J552" s="16" t="str">
        <f t="shared" si="75"/>
        <v/>
      </c>
      <c r="K552" s="16" t="str">
        <f>IF(D552&lt;&gt;"",MAX(INDEX('Feuille 1'!$D:$D,MATCH(A552+23/24,'Feuille 1'!$A:$A,0)):INDEX('Feuille 1'!$D:$D,MATCH(A552,'Feuille 1'!$A:$A,0))),"")</f>
        <v/>
      </c>
      <c r="L552" s="16" t="str">
        <f>IF(D552&lt;&gt;"",MIN(INDEX('Feuille 1'!$E:$E,MATCH(A552+23/24,'Feuille 1'!$A:$A,0)):INDEX('Feuille 1'!$E:$E,MATCH(A552,'Feuille 1'!$A:$A,0))),"")</f>
        <v/>
      </c>
      <c r="M552" s="17" t="str">
        <f t="shared" si="76"/>
        <v/>
      </c>
      <c r="N552" s="17" t="str">
        <f t="shared" si="77"/>
        <v/>
      </c>
      <c r="O552" s="17" t="str">
        <f t="shared" si="78"/>
        <v/>
      </c>
      <c r="P552" s="16" t="str">
        <f t="shared" si="79"/>
        <v/>
      </c>
      <c r="R552" s="7" t="str">
        <f t="shared" si="80"/>
        <v/>
      </c>
      <c r="T552"/>
    </row>
    <row r="553" spans="1:20" x14ac:dyDescent="0.3">
      <c r="A553" s="8">
        <f>DATEVALUE(MID(B553,1,10))+(IF(RIGHT(B553,2)="PM",12,0)+MID(B553,12,2))/24</f>
        <v>43881.791666666664</v>
      </c>
      <c r="B553" s="3" t="s">
        <v>721</v>
      </c>
      <c r="C553" s="3">
        <v>9530.6299999999992</v>
      </c>
      <c r="D553" s="16"/>
      <c r="E553" s="16" t="str">
        <f>IF(D553&lt;&gt;"",VLOOKUP(A553,'Feuille 1'!$A:$H,3,0),"")</f>
        <v/>
      </c>
      <c r="F553" s="16" t="str">
        <f>IF(D553&lt;&gt;"",VLOOKUP(A553+1,'Feuille 1'!$A:$H,3,0),"")</f>
        <v/>
      </c>
      <c r="G553" s="17" t="str">
        <f t="shared" si="72"/>
        <v/>
      </c>
      <c r="H553" s="16" t="str">
        <f t="shared" si="73"/>
        <v/>
      </c>
      <c r="I553" s="16" t="str">
        <f t="shared" si="74"/>
        <v/>
      </c>
      <c r="J553" s="16" t="str">
        <f t="shared" si="75"/>
        <v/>
      </c>
      <c r="K553" s="16" t="str">
        <f>IF(D553&lt;&gt;"",MAX(INDEX('Feuille 1'!$D:$D,MATCH(A553+23/24,'Feuille 1'!$A:$A,0)):INDEX('Feuille 1'!$D:$D,MATCH(A553,'Feuille 1'!$A:$A,0))),"")</f>
        <v/>
      </c>
      <c r="L553" s="16" t="str">
        <f>IF(D553&lt;&gt;"",MIN(INDEX('Feuille 1'!$E:$E,MATCH(A553+23/24,'Feuille 1'!$A:$A,0)):INDEX('Feuille 1'!$E:$E,MATCH(A553,'Feuille 1'!$A:$A,0))),"")</f>
        <v/>
      </c>
      <c r="M553" s="17" t="str">
        <f t="shared" si="76"/>
        <v/>
      </c>
      <c r="N553" s="17" t="str">
        <f t="shared" si="77"/>
        <v/>
      </c>
      <c r="O553" s="17" t="str">
        <f t="shared" si="78"/>
        <v/>
      </c>
      <c r="P553" s="16" t="str">
        <f t="shared" si="79"/>
        <v/>
      </c>
      <c r="R553" s="7" t="str">
        <f t="shared" si="80"/>
        <v/>
      </c>
      <c r="T553"/>
    </row>
    <row r="554" spans="1:20" x14ac:dyDescent="0.3">
      <c r="A554" s="8">
        <f>DATEVALUE(MID(B554,1,10))+(IF(RIGHT(B554,2)="PM",12,0)+MID(B554,12,2))/24</f>
        <v>43881.75</v>
      </c>
      <c r="B554" s="3" t="s">
        <v>722</v>
      </c>
      <c r="C554" s="3">
        <v>9498.77</v>
      </c>
      <c r="D554" s="16"/>
      <c r="E554" s="16" t="str">
        <f>IF(D554&lt;&gt;"",VLOOKUP(A554,'Feuille 1'!$A:$H,3,0),"")</f>
        <v/>
      </c>
      <c r="F554" s="16" t="str">
        <f>IF(D554&lt;&gt;"",VLOOKUP(A554+1,'Feuille 1'!$A:$H,3,0),"")</f>
        <v/>
      </c>
      <c r="G554" s="17" t="str">
        <f t="shared" si="72"/>
        <v/>
      </c>
      <c r="H554" s="16" t="str">
        <f t="shared" si="73"/>
        <v/>
      </c>
      <c r="I554" s="16" t="str">
        <f t="shared" si="74"/>
        <v/>
      </c>
      <c r="J554" s="16" t="str">
        <f t="shared" si="75"/>
        <v/>
      </c>
      <c r="K554" s="16" t="str">
        <f>IF(D554&lt;&gt;"",MAX(INDEX('Feuille 1'!$D:$D,MATCH(A554+23/24,'Feuille 1'!$A:$A,0)):INDEX('Feuille 1'!$D:$D,MATCH(A554,'Feuille 1'!$A:$A,0))),"")</f>
        <v/>
      </c>
      <c r="L554" s="16" t="str">
        <f>IF(D554&lt;&gt;"",MIN(INDEX('Feuille 1'!$E:$E,MATCH(A554+23/24,'Feuille 1'!$A:$A,0)):INDEX('Feuille 1'!$E:$E,MATCH(A554,'Feuille 1'!$A:$A,0))),"")</f>
        <v/>
      </c>
      <c r="M554" s="17" t="str">
        <f t="shared" si="76"/>
        <v/>
      </c>
      <c r="N554" s="17" t="str">
        <f t="shared" si="77"/>
        <v/>
      </c>
      <c r="O554" s="17" t="str">
        <f t="shared" si="78"/>
        <v/>
      </c>
      <c r="P554" s="16" t="str">
        <f t="shared" si="79"/>
        <v/>
      </c>
      <c r="R554" s="7" t="str">
        <f t="shared" si="80"/>
        <v/>
      </c>
      <c r="T554"/>
    </row>
    <row r="555" spans="1:20" x14ac:dyDescent="0.3">
      <c r="A555" s="8">
        <f>DATEVALUE(MID(B555,1,10))+(IF(RIGHT(B555,2)="PM",12,0)+MID(B555,12,2))/24</f>
        <v>43881.708333333336</v>
      </c>
      <c r="B555" s="3" t="s">
        <v>723</v>
      </c>
      <c r="C555" s="3">
        <v>9631.35</v>
      </c>
      <c r="D555" s="16"/>
      <c r="E555" s="16" t="str">
        <f>IF(D555&lt;&gt;"",VLOOKUP(A555,'Feuille 1'!$A:$H,3,0),"")</f>
        <v/>
      </c>
      <c r="F555" s="16" t="str">
        <f>IF(D555&lt;&gt;"",VLOOKUP(A555+1,'Feuille 1'!$A:$H,3,0),"")</f>
        <v/>
      </c>
      <c r="G555" s="17" t="str">
        <f t="shared" si="72"/>
        <v/>
      </c>
      <c r="H555" s="16" t="str">
        <f t="shared" si="73"/>
        <v/>
      </c>
      <c r="I555" s="16" t="str">
        <f t="shared" si="74"/>
        <v/>
      </c>
      <c r="J555" s="16" t="str">
        <f t="shared" si="75"/>
        <v/>
      </c>
      <c r="K555" s="16" t="str">
        <f>IF(D555&lt;&gt;"",MAX(INDEX('Feuille 1'!$D:$D,MATCH(A555+23/24,'Feuille 1'!$A:$A,0)):INDEX('Feuille 1'!$D:$D,MATCH(A555,'Feuille 1'!$A:$A,0))),"")</f>
        <v/>
      </c>
      <c r="L555" s="16" t="str">
        <f>IF(D555&lt;&gt;"",MIN(INDEX('Feuille 1'!$E:$E,MATCH(A555+23/24,'Feuille 1'!$A:$A,0)):INDEX('Feuille 1'!$E:$E,MATCH(A555,'Feuille 1'!$A:$A,0))),"")</f>
        <v/>
      </c>
      <c r="M555" s="17" t="str">
        <f t="shared" si="76"/>
        <v/>
      </c>
      <c r="N555" s="17" t="str">
        <f t="shared" si="77"/>
        <v/>
      </c>
      <c r="O555" s="17" t="str">
        <f t="shared" si="78"/>
        <v/>
      </c>
      <c r="P555" s="16" t="str">
        <f t="shared" si="79"/>
        <v/>
      </c>
      <c r="R555" s="7" t="str">
        <f t="shared" si="80"/>
        <v/>
      </c>
      <c r="T555"/>
    </row>
    <row r="556" spans="1:20" x14ac:dyDescent="0.3">
      <c r="A556" s="8">
        <f>DATEVALUE(MID(B556,1,10))+(IF(RIGHT(B556,2)="PM",12,0)+MID(B556,12,2))/24</f>
        <v>43881.666666666664</v>
      </c>
      <c r="B556" s="3" t="s">
        <v>724</v>
      </c>
      <c r="C556" s="3">
        <v>9574.26</v>
      </c>
      <c r="D556" s="16"/>
      <c r="E556" s="16" t="str">
        <f>IF(D556&lt;&gt;"",VLOOKUP(A556,'Feuille 1'!$A:$H,3,0),"")</f>
        <v/>
      </c>
      <c r="F556" s="16" t="str">
        <f>IF(D556&lt;&gt;"",VLOOKUP(A556+1,'Feuille 1'!$A:$H,3,0),"")</f>
        <v/>
      </c>
      <c r="G556" s="17" t="str">
        <f t="shared" si="72"/>
        <v/>
      </c>
      <c r="H556" s="16" t="str">
        <f t="shared" si="73"/>
        <v/>
      </c>
      <c r="I556" s="16" t="str">
        <f t="shared" si="74"/>
        <v/>
      </c>
      <c r="J556" s="16" t="str">
        <f t="shared" si="75"/>
        <v/>
      </c>
      <c r="K556" s="16" t="str">
        <f>IF(D556&lt;&gt;"",MAX(INDEX('Feuille 1'!$D:$D,MATCH(A556+23/24,'Feuille 1'!$A:$A,0)):INDEX('Feuille 1'!$D:$D,MATCH(A556,'Feuille 1'!$A:$A,0))),"")</f>
        <v/>
      </c>
      <c r="L556" s="16" t="str">
        <f>IF(D556&lt;&gt;"",MIN(INDEX('Feuille 1'!$E:$E,MATCH(A556+23/24,'Feuille 1'!$A:$A,0)):INDEX('Feuille 1'!$E:$E,MATCH(A556,'Feuille 1'!$A:$A,0))),"")</f>
        <v/>
      </c>
      <c r="M556" s="17" t="str">
        <f t="shared" si="76"/>
        <v/>
      </c>
      <c r="N556" s="17" t="str">
        <f t="shared" si="77"/>
        <v/>
      </c>
      <c r="O556" s="17" t="str">
        <f t="shared" si="78"/>
        <v/>
      </c>
      <c r="P556" s="16" t="str">
        <f t="shared" si="79"/>
        <v/>
      </c>
      <c r="R556" s="7" t="str">
        <f t="shared" si="80"/>
        <v/>
      </c>
      <c r="T556"/>
    </row>
    <row r="557" spans="1:20" x14ac:dyDescent="0.3">
      <c r="A557" s="8">
        <f>DATEVALUE(MID(B557,1,10))+(IF(RIGHT(B557,2)="PM",12,0)+MID(B557,12,2))/24</f>
        <v>43881.625</v>
      </c>
      <c r="B557" s="3" t="s">
        <v>725</v>
      </c>
      <c r="C557" s="3">
        <v>9598.99</v>
      </c>
      <c r="D557" s="16"/>
      <c r="E557" s="16" t="str">
        <f>IF(D557&lt;&gt;"",VLOOKUP(A557,'Feuille 1'!$A:$H,3,0),"")</f>
        <v/>
      </c>
      <c r="F557" s="16" t="str">
        <f>IF(D557&lt;&gt;"",VLOOKUP(A557+1,'Feuille 1'!$A:$H,3,0),"")</f>
        <v/>
      </c>
      <c r="G557" s="17" t="str">
        <f t="shared" si="72"/>
        <v/>
      </c>
      <c r="H557" s="16" t="str">
        <f t="shared" si="73"/>
        <v/>
      </c>
      <c r="I557" s="16" t="str">
        <f t="shared" si="74"/>
        <v/>
      </c>
      <c r="J557" s="16" t="str">
        <f t="shared" si="75"/>
        <v/>
      </c>
      <c r="K557" s="16" t="str">
        <f>IF(D557&lt;&gt;"",MAX(INDEX('Feuille 1'!$D:$D,MATCH(A557+23/24,'Feuille 1'!$A:$A,0)):INDEX('Feuille 1'!$D:$D,MATCH(A557,'Feuille 1'!$A:$A,0))),"")</f>
        <v/>
      </c>
      <c r="L557" s="16" t="str">
        <f>IF(D557&lt;&gt;"",MIN(INDEX('Feuille 1'!$E:$E,MATCH(A557+23/24,'Feuille 1'!$A:$A,0)):INDEX('Feuille 1'!$E:$E,MATCH(A557,'Feuille 1'!$A:$A,0))),"")</f>
        <v/>
      </c>
      <c r="M557" s="17" t="str">
        <f t="shared" si="76"/>
        <v/>
      </c>
      <c r="N557" s="17" t="str">
        <f t="shared" si="77"/>
        <v/>
      </c>
      <c r="O557" s="17" t="str">
        <f t="shared" si="78"/>
        <v/>
      </c>
      <c r="P557" s="16" t="str">
        <f t="shared" si="79"/>
        <v/>
      </c>
      <c r="R557" s="7" t="str">
        <f t="shared" si="80"/>
        <v/>
      </c>
      <c r="T557"/>
    </row>
    <row r="558" spans="1:20" x14ac:dyDescent="0.3">
      <c r="A558" s="8">
        <f>DATEVALUE(MID(B558,1,10))+(IF(RIGHT(B558,2)="PM",12,0)+MID(B558,12,2))/24</f>
        <v>43881.583333333336</v>
      </c>
      <c r="B558" s="3" t="s">
        <v>726</v>
      </c>
      <c r="C558" s="3">
        <v>9589.3799999999992</v>
      </c>
      <c r="D558" s="16"/>
      <c r="E558" s="16" t="str">
        <f>IF(D558&lt;&gt;"",VLOOKUP(A558,'Feuille 1'!$A:$H,3,0),"")</f>
        <v/>
      </c>
      <c r="F558" s="16" t="str">
        <f>IF(D558&lt;&gt;"",VLOOKUP(A558+1,'Feuille 1'!$A:$H,3,0),"")</f>
        <v/>
      </c>
      <c r="G558" s="17" t="str">
        <f t="shared" si="72"/>
        <v/>
      </c>
      <c r="H558" s="16" t="str">
        <f t="shared" si="73"/>
        <v/>
      </c>
      <c r="I558" s="16" t="str">
        <f t="shared" si="74"/>
        <v/>
      </c>
      <c r="J558" s="16" t="str">
        <f t="shared" si="75"/>
        <v/>
      </c>
      <c r="K558" s="16" t="str">
        <f>IF(D558&lt;&gt;"",MAX(INDEX('Feuille 1'!$D:$D,MATCH(A558+23/24,'Feuille 1'!$A:$A,0)):INDEX('Feuille 1'!$D:$D,MATCH(A558,'Feuille 1'!$A:$A,0))),"")</f>
        <v/>
      </c>
      <c r="L558" s="16" t="str">
        <f>IF(D558&lt;&gt;"",MIN(INDEX('Feuille 1'!$E:$E,MATCH(A558+23/24,'Feuille 1'!$A:$A,0)):INDEX('Feuille 1'!$E:$E,MATCH(A558,'Feuille 1'!$A:$A,0))),"")</f>
        <v/>
      </c>
      <c r="M558" s="17" t="str">
        <f t="shared" si="76"/>
        <v/>
      </c>
      <c r="N558" s="17" t="str">
        <f t="shared" si="77"/>
        <v/>
      </c>
      <c r="O558" s="17" t="str">
        <f t="shared" si="78"/>
        <v/>
      </c>
      <c r="P558" s="16" t="str">
        <f t="shared" si="79"/>
        <v/>
      </c>
      <c r="R558" s="7" t="str">
        <f t="shared" si="80"/>
        <v/>
      </c>
      <c r="T558"/>
    </row>
    <row r="559" spans="1:20" x14ac:dyDescent="0.3">
      <c r="A559" s="8">
        <f>DATEVALUE(MID(B559,1,10))+(IF(RIGHT(B559,2)="PM",12,0)+MID(B559,12,2))/24</f>
        <v>43881.541666666664</v>
      </c>
      <c r="B559" s="3" t="s">
        <v>727</v>
      </c>
      <c r="C559" s="3">
        <v>9554.77</v>
      </c>
      <c r="D559" s="16"/>
      <c r="E559" s="16" t="str">
        <f>IF(D559&lt;&gt;"",VLOOKUP(A559,'Feuille 1'!$A:$H,3,0),"")</f>
        <v/>
      </c>
      <c r="F559" s="16" t="str">
        <f>IF(D559&lt;&gt;"",VLOOKUP(A559+1,'Feuille 1'!$A:$H,3,0),"")</f>
        <v/>
      </c>
      <c r="G559" s="17" t="str">
        <f t="shared" si="72"/>
        <v/>
      </c>
      <c r="H559" s="16" t="str">
        <f t="shared" si="73"/>
        <v/>
      </c>
      <c r="I559" s="16" t="str">
        <f t="shared" si="74"/>
        <v/>
      </c>
      <c r="J559" s="16" t="str">
        <f t="shared" si="75"/>
        <v/>
      </c>
      <c r="K559" s="16" t="str">
        <f>IF(D559&lt;&gt;"",MAX(INDEX('Feuille 1'!$D:$D,MATCH(A559+23/24,'Feuille 1'!$A:$A,0)):INDEX('Feuille 1'!$D:$D,MATCH(A559,'Feuille 1'!$A:$A,0))),"")</f>
        <v/>
      </c>
      <c r="L559" s="16" t="str">
        <f>IF(D559&lt;&gt;"",MIN(INDEX('Feuille 1'!$E:$E,MATCH(A559+23/24,'Feuille 1'!$A:$A,0)):INDEX('Feuille 1'!$E:$E,MATCH(A559,'Feuille 1'!$A:$A,0))),"")</f>
        <v/>
      </c>
      <c r="M559" s="17" t="str">
        <f t="shared" si="76"/>
        <v/>
      </c>
      <c r="N559" s="17" t="str">
        <f t="shared" si="77"/>
        <v/>
      </c>
      <c r="O559" s="17" t="str">
        <f t="shared" si="78"/>
        <v/>
      </c>
      <c r="P559" s="16" t="str">
        <f t="shared" si="79"/>
        <v/>
      </c>
      <c r="R559" s="7" t="str">
        <f t="shared" si="80"/>
        <v/>
      </c>
      <c r="T559"/>
    </row>
    <row r="560" spans="1:20" x14ac:dyDescent="0.3">
      <c r="A560" s="8">
        <f>DATEVALUE(MID(B560,1,10))+(IF(RIGHT(B560,2)="PM",12,0)+MID(B560,12,2))/24</f>
        <v>43882</v>
      </c>
      <c r="B560" s="3" t="s">
        <v>728</v>
      </c>
      <c r="C560" s="3">
        <v>9565.39</v>
      </c>
      <c r="D560" s="16"/>
      <c r="E560" s="16" t="str">
        <f>IF(D560&lt;&gt;"",VLOOKUP(A560,'Feuille 1'!$A:$H,3,0),"")</f>
        <v/>
      </c>
      <c r="F560" s="16" t="str">
        <f>IF(D560&lt;&gt;"",VLOOKUP(A560+1,'Feuille 1'!$A:$H,3,0),"")</f>
        <v/>
      </c>
      <c r="G560" s="17" t="str">
        <f t="shared" si="72"/>
        <v/>
      </c>
      <c r="H560" s="16" t="str">
        <f t="shared" si="73"/>
        <v/>
      </c>
      <c r="I560" s="16" t="str">
        <f t="shared" si="74"/>
        <v/>
      </c>
      <c r="J560" s="16" t="str">
        <f t="shared" si="75"/>
        <v/>
      </c>
      <c r="K560" s="16" t="str">
        <f>IF(D560&lt;&gt;"",MAX(INDEX('Feuille 1'!$D:$D,MATCH(A560+23/24,'Feuille 1'!$A:$A,0)):INDEX('Feuille 1'!$D:$D,MATCH(A560,'Feuille 1'!$A:$A,0))),"")</f>
        <v/>
      </c>
      <c r="L560" s="16" t="str">
        <f>IF(D560&lt;&gt;"",MIN(INDEX('Feuille 1'!$E:$E,MATCH(A560+23/24,'Feuille 1'!$A:$A,0)):INDEX('Feuille 1'!$E:$E,MATCH(A560,'Feuille 1'!$A:$A,0))),"")</f>
        <v/>
      </c>
      <c r="M560" s="17" t="str">
        <f t="shared" si="76"/>
        <v/>
      </c>
      <c r="N560" s="17" t="str">
        <f t="shared" si="77"/>
        <v/>
      </c>
      <c r="O560" s="17" t="str">
        <f t="shared" si="78"/>
        <v/>
      </c>
      <c r="P560" s="16" t="str">
        <f t="shared" si="79"/>
        <v/>
      </c>
      <c r="R560" s="7" t="str">
        <f t="shared" si="80"/>
        <v/>
      </c>
      <c r="T560"/>
    </row>
    <row r="561" spans="1:20" x14ac:dyDescent="0.3">
      <c r="A561" s="8">
        <f>DATEVALUE(MID(B561,1,10))+(IF(RIGHT(B561,2)="PM",12,0)+MID(B561,12,2))/24</f>
        <v>43881.458333333336</v>
      </c>
      <c r="B561" s="3" t="s">
        <v>729</v>
      </c>
      <c r="C561" s="3">
        <v>9607.0499999999993</v>
      </c>
      <c r="D561" s="16"/>
      <c r="E561" s="16" t="str">
        <f>IF(D561&lt;&gt;"",VLOOKUP(A561,'Feuille 1'!$A:$H,3,0),"")</f>
        <v/>
      </c>
      <c r="F561" s="16" t="str">
        <f>IF(D561&lt;&gt;"",VLOOKUP(A561+1,'Feuille 1'!$A:$H,3,0),"")</f>
        <v/>
      </c>
      <c r="G561" s="17" t="str">
        <f t="shared" si="72"/>
        <v/>
      </c>
      <c r="H561" s="16" t="str">
        <f t="shared" si="73"/>
        <v/>
      </c>
      <c r="I561" s="16" t="str">
        <f t="shared" si="74"/>
        <v/>
      </c>
      <c r="J561" s="16" t="str">
        <f t="shared" si="75"/>
        <v/>
      </c>
      <c r="K561" s="16" t="str">
        <f>IF(D561&lt;&gt;"",MAX(INDEX('Feuille 1'!$D:$D,MATCH(A561+23/24,'Feuille 1'!$A:$A,0)):INDEX('Feuille 1'!$D:$D,MATCH(A561,'Feuille 1'!$A:$A,0))),"")</f>
        <v/>
      </c>
      <c r="L561" s="16" t="str">
        <f>IF(D561&lt;&gt;"",MIN(INDEX('Feuille 1'!$E:$E,MATCH(A561+23/24,'Feuille 1'!$A:$A,0)):INDEX('Feuille 1'!$E:$E,MATCH(A561,'Feuille 1'!$A:$A,0))),"")</f>
        <v/>
      </c>
      <c r="M561" s="17" t="str">
        <f t="shared" si="76"/>
        <v/>
      </c>
      <c r="N561" s="17" t="str">
        <f t="shared" si="77"/>
        <v/>
      </c>
      <c r="O561" s="17" t="str">
        <f t="shared" si="78"/>
        <v/>
      </c>
      <c r="P561" s="16" t="str">
        <f t="shared" si="79"/>
        <v/>
      </c>
      <c r="R561" s="7" t="str">
        <f t="shared" si="80"/>
        <v/>
      </c>
      <c r="T561"/>
    </row>
    <row r="562" spans="1:20" x14ac:dyDescent="0.3">
      <c r="A562" s="8">
        <f>DATEVALUE(MID(B562,1,10))+(IF(RIGHT(B562,2)="PM",12,0)+MID(B562,12,2))/24</f>
        <v>43881.416666666664</v>
      </c>
      <c r="B562" s="3" t="s">
        <v>730</v>
      </c>
      <c r="C562" s="3">
        <v>9604.76</v>
      </c>
      <c r="D562" s="16"/>
      <c r="E562" s="16" t="str">
        <f>IF(D562&lt;&gt;"",VLOOKUP(A562,'Feuille 1'!$A:$H,3,0),"")</f>
        <v/>
      </c>
      <c r="F562" s="16" t="str">
        <f>IF(D562&lt;&gt;"",VLOOKUP(A562+1,'Feuille 1'!$A:$H,3,0),"")</f>
        <v/>
      </c>
      <c r="G562" s="17" t="str">
        <f t="shared" si="72"/>
        <v/>
      </c>
      <c r="H562" s="16" t="str">
        <f t="shared" si="73"/>
        <v/>
      </c>
      <c r="I562" s="16" t="str">
        <f t="shared" si="74"/>
        <v/>
      </c>
      <c r="J562" s="16" t="str">
        <f t="shared" si="75"/>
        <v/>
      </c>
      <c r="K562" s="16" t="str">
        <f>IF(D562&lt;&gt;"",MAX(INDEX('Feuille 1'!$D:$D,MATCH(A562+23/24,'Feuille 1'!$A:$A,0)):INDEX('Feuille 1'!$D:$D,MATCH(A562,'Feuille 1'!$A:$A,0))),"")</f>
        <v/>
      </c>
      <c r="L562" s="16" t="str">
        <f>IF(D562&lt;&gt;"",MIN(INDEX('Feuille 1'!$E:$E,MATCH(A562+23/24,'Feuille 1'!$A:$A,0)):INDEX('Feuille 1'!$E:$E,MATCH(A562,'Feuille 1'!$A:$A,0))),"")</f>
        <v/>
      </c>
      <c r="M562" s="17" t="str">
        <f t="shared" si="76"/>
        <v/>
      </c>
      <c r="N562" s="17" t="str">
        <f t="shared" si="77"/>
        <v/>
      </c>
      <c r="O562" s="17" t="str">
        <f t="shared" si="78"/>
        <v/>
      </c>
      <c r="P562" s="16" t="str">
        <f t="shared" si="79"/>
        <v/>
      </c>
      <c r="R562" s="7" t="str">
        <f t="shared" si="80"/>
        <v/>
      </c>
      <c r="T562"/>
    </row>
    <row r="563" spans="1:20" x14ac:dyDescent="0.3">
      <c r="A563" s="8">
        <f>DATEVALUE(MID(B563,1,10))+(IF(RIGHT(B563,2)="PM",12,0)+MID(B563,12,2))/24</f>
        <v>43881.375</v>
      </c>
      <c r="B563" s="3" t="s">
        <v>731</v>
      </c>
      <c r="C563" s="3">
        <v>9582.5300000000007</v>
      </c>
      <c r="D563" s="16"/>
      <c r="E563" s="16" t="str">
        <f>IF(D563&lt;&gt;"",VLOOKUP(A563,'Feuille 1'!$A:$H,3,0),"")</f>
        <v/>
      </c>
      <c r="F563" s="16" t="str">
        <f>IF(D563&lt;&gt;"",VLOOKUP(A563+1,'Feuille 1'!$A:$H,3,0),"")</f>
        <v/>
      </c>
      <c r="G563" s="17" t="str">
        <f t="shared" si="72"/>
        <v/>
      </c>
      <c r="H563" s="16" t="str">
        <f t="shared" si="73"/>
        <v/>
      </c>
      <c r="I563" s="16" t="str">
        <f t="shared" si="74"/>
        <v/>
      </c>
      <c r="J563" s="16" t="str">
        <f t="shared" si="75"/>
        <v/>
      </c>
      <c r="K563" s="16" t="str">
        <f>IF(D563&lt;&gt;"",MAX(INDEX('Feuille 1'!$D:$D,MATCH(A563+23/24,'Feuille 1'!$A:$A,0)):INDEX('Feuille 1'!$D:$D,MATCH(A563,'Feuille 1'!$A:$A,0))),"")</f>
        <v/>
      </c>
      <c r="L563" s="16" t="str">
        <f>IF(D563&lt;&gt;"",MIN(INDEX('Feuille 1'!$E:$E,MATCH(A563+23/24,'Feuille 1'!$A:$A,0)):INDEX('Feuille 1'!$E:$E,MATCH(A563,'Feuille 1'!$A:$A,0))),"")</f>
        <v/>
      </c>
      <c r="M563" s="17" t="str">
        <f t="shared" si="76"/>
        <v/>
      </c>
      <c r="N563" s="17" t="str">
        <f t="shared" si="77"/>
        <v/>
      </c>
      <c r="O563" s="17" t="str">
        <f t="shared" si="78"/>
        <v/>
      </c>
      <c r="P563" s="16" t="str">
        <f t="shared" si="79"/>
        <v/>
      </c>
      <c r="R563" s="7" t="str">
        <f t="shared" si="80"/>
        <v/>
      </c>
      <c r="T563"/>
    </row>
    <row r="564" spans="1:20" x14ac:dyDescent="0.3">
      <c r="A564" s="8">
        <f>DATEVALUE(MID(B564,1,10))+(IF(RIGHT(B564,2)="PM",12,0)+MID(B564,12,2))/24</f>
        <v>43881.333333333336</v>
      </c>
      <c r="B564" s="3" t="s">
        <v>732</v>
      </c>
      <c r="C564" s="3">
        <v>9607.23</v>
      </c>
      <c r="D564" s="16"/>
      <c r="E564" s="16" t="str">
        <f>IF(D564&lt;&gt;"",VLOOKUP(A564,'Feuille 1'!$A:$H,3,0),"")</f>
        <v/>
      </c>
      <c r="F564" s="16" t="str">
        <f>IF(D564&lt;&gt;"",VLOOKUP(A564+1,'Feuille 1'!$A:$H,3,0),"")</f>
        <v/>
      </c>
      <c r="G564" s="17" t="str">
        <f t="shared" si="72"/>
        <v/>
      </c>
      <c r="H564" s="16" t="str">
        <f t="shared" si="73"/>
        <v/>
      </c>
      <c r="I564" s="16" t="str">
        <f t="shared" si="74"/>
        <v/>
      </c>
      <c r="J564" s="16" t="str">
        <f t="shared" si="75"/>
        <v/>
      </c>
      <c r="K564" s="16" t="str">
        <f>IF(D564&lt;&gt;"",MAX(INDEX('Feuille 1'!$D:$D,MATCH(A564+23/24,'Feuille 1'!$A:$A,0)):INDEX('Feuille 1'!$D:$D,MATCH(A564,'Feuille 1'!$A:$A,0))),"")</f>
        <v/>
      </c>
      <c r="L564" s="16" t="str">
        <f>IF(D564&lt;&gt;"",MIN(INDEX('Feuille 1'!$E:$E,MATCH(A564+23/24,'Feuille 1'!$A:$A,0)):INDEX('Feuille 1'!$E:$E,MATCH(A564,'Feuille 1'!$A:$A,0))),"")</f>
        <v/>
      </c>
      <c r="M564" s="17" t="str">
        <f t="shared" si="76"/>
        <v/>
      </c>
      <c r="N564" s="17" t="str">
        <f t="shared" si="77"/>
        <v/>
      </c>
      <c r="O564" s="17" t="str">
        <f t="shared" si="78"/>
        <v/>
      </c>
      <c r="P564" s="16" t="str">
        <f t="shared" si="79"/>
        <v/>
      </c>
      <c r="R564" s="7" t="str">
        <f t="shared" si="80"/>
        <v/>
      </c>
      <c r="T564"/>
    </row>
    <row r="565" spans="1:20" x14ac:dyDescent="0.3">
      <c r="A565" s="8">
        <f>DATEVALUE(MID(B565,1,10))+(IF(RIGHT(B565,2)="PM",12,0)+MID(B565,12,2))/24</f>
        <v>43881.291666666664</v>
      </c>
      <c r="B565" s="3" t="s">
        <v>733</v>
      </c>
      <c r="C565" s="3">
        <v>9619.58</v>
      </c>
      <c r="D565" s="16"/>
      <c r="E565" s="16" t="str">
        <f>IF(D565&lt;&gt;"",VLOOKUP(A565,'Feuille 1'!$A:$H,3,0),"")</f>
        <v/>
      </c>
      <c r="F565" s="16" t="str">
        <f>IF(D565&lt;&gt;"",VLOOKUP(A565+1,'Feuille 1'!$A:$H,3,0),"")</f>
        <v/>
      </c>
      <c r="G565" s="17" t="str">
        <f t="shared" si="72"/>
        <v/>
      </c>
      <c r="H565" s="16" t="str">
        <f t="shared" si="73"/>
        <v/>
      </c>
      <c r="I565" s="16" t="str">
        <f t="shared" si="74"/>
        <v/>
      </c>
      <c r="J565" s="16" t="str">
        <f t="shared" si="75"/>
        <v/>
      </c>
      <c r="K565" s="16" t="str">
        <f>IF(D565&lt;&gt;"",MAX(INDEX('Feuille 1'!$D:$D,MATCH(A565+23/24,'Feuille 1'!$A:$A,0)):INDEX('Feuille 1'!$D:$D,MATCH(A565,'Feuille 1'!$A:$A,0))),"")</f>
        <v/>
      </c>
      <c r="L565" s="16" t="str">
        <f>IF(D565&lt;&gt;"",MIN(INDEX('Feuille 1'!$E:$E,MATCH(A565+23/24,'Feuille 1'!$A:$A,0)):INDEX('Feuille 1'!$E:$E,MATCH(A565,'Feuille 1'!$A:$A,0))),"")</f>
        <v/>
      </c>
      <c r="M565" s="17" t="str">
        <f t="shared" si="76"/>
        <v/>
      </c>
      <c r="N565" s="17" t="str">
        <f t="shared" si="77"/>
        <v/>
      </c>
      <c r="O565" s="17" t="str">
        <f t="shared" si="78"/>
        <v/>
      </c>
      <c r="P565" s="16" t="str">
        <f t="shared" si="79"/>
        <v/>
      </c>
      <c r="R565" s="7" t="str">
        <f t="shared" si="80"/>
        <v/>
      </c>
      <c r="T565"/>
    </row>
    <row r="566" spans="1:20" x14ac:dyDescent="0.3">
      <c r="A566" s="8">
        <f>DATEVALUE(MID(B566,1,10))+(IF(RIGHT(B566,2)="PM",12,0)+MID(B566,12,2))/24</f>
        <v>43881.25</v>
      </c>
      <c r="B566" s="3" t="s">
        <v>734</v>
      </c>
      <c r="C566" s="3">
        <v>9570.02</v>
      </c>
      <c r="D566" s="16"/>
      <c r="E566" s="16" t="str">
        <f>IF(D566&lt;&gt;"",VLOOKUP(A566,'Feuille 1'!$A:$H,3,0),"")</f>
        <v/>
      </c>
      <c r="F566" s="16" t="str">
        <f>IF(D566&lt;&gt;"",VLOOKUP(A566+1,'Feuille 1'!$A:$H,3,0),"")</f>
        <v/>
      </c>
      <c r="G566" s="17" t="str">
        <f t="shared" si="72"/>
        <v/>
      </c>
      <c r="H566" s="16" t="str">
        <f t="shared" si="73"/>
        <v/>
      </c>
      <c r="I566" s="16" t="str">
        <f t="shared" si="74"/>
        <v/>
      </c>
      <c r="J566" s="16" t="str">
        <f t="shared" si="75"/>
        <v/>
      </c>
      <c r="K566" s="16" t="str">
        <f>IF(D566&lt;&gt;"",MAX(INDEX('Feuille 1'!$D:$D,MATCH(A566+23/24,'Feuille 1'!$A:$A,0)):INDEX('Feuille 1'!$D:$D,MATCH(A566,'Feuille 1'!$A:$A,0))),"")</f>
        <v/>
      </c>
      <c r="L566" s="16" t="str">
        <f>IF(D566&lt;&gt;"",MIN(INDEX('Feuille 1'!$E:$E,MATCH(A566+23/24,'Feuille 1'!$A:$A,0)):INDEX('Feuille 1'!$E:$E,MATCH(A566,'Feuille 1'!$A:$A,0))),"")</f>
        <v/>
      </c>
      <c r="M566" s="17" t="str">
        <f t="shared" si="76"/>
        <v/>
      </c>
      <c r="N566" s="17" t="str">
        <f t="shared" si="77"/>
        <v/>
      </c>
      <c r="O566" s="17" t="str">
        <f t="shared" si="78"/>
        <v/>
      </c>
      <c r="P566" s="16" t="str">
        <f t="shared" si="79"/>
        <v/>
      </c>
      <c r="R566" s="7" t="str">
        <f t="shared" si="80"/>
        <v/>
      </c>
      <c r="T566"/>
    </row>
    <row r="567" spans="1:20" x14ac:dyDescent="0.3">
      <c r="A567" s="8">
        <f>DATEVALUE(MID(B567,1,10))+(IF(RIGHT(B567,2)="PM",12,0)+MID(B567,12,2))/24</f>
        <v>43881.208333333336</v>
      </c>
      <c r="B567" s="3" t="s">
        <v>735</v>
      </c>
      <c r="C567" s="3">
        <v>9581.3700000000008</v>
      </c>
      <c r="D567" s="16"/>
      <c r="E567" s="16" t="str">
        <f>IF(D567&lt;&gt;"",VLOOKUP(A567,'Feuille 1'!$A:$H,3,0),"")</f>
        <v/>
      </c>
      <c r="F567" s="16" t="str">
        <f>IF(D567&lt;&gt;"",VLOOKUP(A567+1,'Feuille 1'!$A:$H,3,0),"")</f>
        <v/>
      </c>
      <c r="G567" s="17" t="str">
        <f t="shared" si="72"/>
        <v/>
      </c>
      <c r="H567" s="16" t="str">
        <f t="shared" si="73"/>
        <v/>
      </c>
      <c r="I567" s="16" t="str">
        <f t="shared" si="74"/>
        <v/>
      </c>
      <c r="J567" s="16" t="str">
        <f t="shared" si="75"/>
        <v/>
      </c>
      <c r="K567" s="16" t="str">
        <f>IF(D567&lt;&gt;"",MAX(INDEX('Feuille 1'!$D:$D,MATCH(A567+23/24,'Feuille 1'!$A:$A,0)):INDEX('Feuille 1'!$D:$D,MATCH(A567,'Feuille 1'!$A:$A,0))),"")</f>
        <v/>
      </c>
      <c r="L567" s="16" t="str">
        <f>IF(D567&lt;&gt;"",MIN(INDEX('Feuille 1'!$E:$E,MATCH(A567+23/24,'Feuille 1'!$A:$A,0)):INDEX('Feuille 1'!$E:$E,MATCH(A567,'Feuille 1'!$A:$A,0))),"")</f>
        <v/>
      </c>
      <c r="M567" s="17" t="str">
        <f t="shared" si="76"/>
        <v/>
      </c>
      <c r="N567" s="17" t="str">
        <f t="shared" si="77"/>
        <v/>
      </c>
      <c r="O567" s="17" t="str">
        <f t="shared" si="78"/>
        <v/>
      </c>
      <c r="P567" s="16" t="str">
        <f t="shared" si="79"/>
        <v/>
      </c>
      <c r="R567" s="7" t="str">
        <f t="shared" si="80"/>
        <v/>
      </c>
      <c r="T567"/>
    </row>
    <row r="568" spans="1:20" x14ac:dyDescent="0.3">
      <c r="A568" s="8">
        <f>DATEVALUE(MID(B568,1,10))+(IF(RIGHT(B568,2)="PM",12,0)+MID(B568,12,2))/24</f>
        <v>43881.166666666664</v>
      </c>
      <c r="B568" s="3" t="s">
        <v>736</v>
      </c>
      <c r="C568" s="3">
        <v>9571.5</v>
      </c>
      <c r="D568" s="16"/>
      <c r="E568" s="16" t="str">
        <f>IF(D568&lt;&gt;"",VLOOKUP(A568,'Feuille 1'!$A:$H,3,0),"")</f>
        <v/>
      </c>
      <c r="F568" s="16" t="str">
        <f>IF(D568&lt;&gt;"",VLOOKUP(A568+1,'Feuille 1'!$A:$H,3,0),"")</f>
        <v/>
      </c>
      <c r="G568" s="17" t="str">
        <f t="shared" si="72"/>
        <v/>
      </c>
      <c r="H568" s="16" t="str">
        <f t="shared" si="73"/>
        <v/>
      </c>
      <c r="I568" s="16" t="str">
        <f t="shared" si="74"/>
        <v/>
      </c>
      <c r="J568" s="16" t="str">
        <f t="shared" si="75"/>
        <v/>
      </c>
      <c r="K568" s="16" t="str">
        <f>IF(D568&lt;&gt;"",MAX(INDEX('Feuille 1'!$D:$D,MATCH(A568+23/24,'Feuille 1'!$A:$A,0)):INDEX('Feuille 1'!$D:$D,MATCH(A568,'Feuille 1'!$A:$A,0))),"")</f>
        <v/>
      </c>
      <c r="L568" s="16" t="str">
        <f>IF(D568&lt;&gt;"",MIN(INDEX('Feuille 1'!$E:$E,MATCH(A568+23/24,'Feuille 1'!$A:$A,0)):INDEX('Feuille 1'!$E:$E,MATCH(A568,'Feuille 1'!$A:$A,0))),"")</f>
        <v/>
      </c>
      <c r="M568" s="17" t="str">
        <f t="shared" si="76"/>
        <v/>
      </c>
      <c r="N568" s="17" t="str">
        <f t="shared" si="77"/>
        <v/>
      </c>
      <c r="O568" s="17" t="str">
        <f t="shared" si="78"/>
        <v/>
      </c>
      <c r="P568" s="16" t="str">
        <f t="shared" si="79"/>
        <v/>
      </c>
      <c r="R568" s="7" t="str">
        <f t="shared" si="80"/>
        <v/>
      </c>
      <c r="T568"/>
    </row>
    <row r="569" spans="1:20" x14ac:dyDescent="0.3">
      <c r="A569" s="8">
        <f>DATEVALUE(MID(B569,1,10))+(IF(RIGHT(B569,2)="PM",12,0)+MID(B569,12,2))/24</f>
        <v>43881.125</v>
      </c>
      <c r="B569" s="3" t="s">
        <v>737</v>
      </c>
      <c r="C569" s="3">
        <v>9588.41</v>
      </c>
      <c r="D569" s="16"/>
      <c r="E569" s="16" t="str">
        <f>IF(D569&lt;&gt;"",VLOOKUP(A569,'Feuille 1'!$A:$H,3,0),"")</f>
        <v/>
      </c>
      <c r="F569" s="16" t="str">
        <f>IF(D569&lt;&gt;"",VLOOKUP(A569+1,'Feuille 1'!$A:$H,3,0),"")</f>
        <v/>
      </c>
      <c r="G569" s="17" t="str">
        <f t="shared" si="72"/>
        <v/>
      </c>
      <c r="H569" s="16" t="str">
        <f t="shared" si="73"/>
        <v/>
      </c>
      <c r="I569" s="16" t="str">
        <f t="shared" si="74"/>
        <v/>
      </c>
      <c r="J569" s="16" t="str">
        <f t="shared" si="75"/>
        <v/>
      </c>
      <c r="K569" s="16" t="str">
        <f>IF(D569&lt;&gt;"",MAX(INDEX('Feuille 1'!$D:$D,MATCH(A569+23/24,'Feuille 1'!$A:$A,0)):INDEX('Feuille 1'!$D:$D,MATCH(A569,'Feuille 1'!$A:$A,0))),"")</f>
        <v/>
      </c>
      <c r="L569" s="16" t="str">
        <f>IF(D569&lt;&gt;"",MIN(INDEX('Feuille 1'!$E:$E,MATCH(A569+23/24,'Feuille 1'!$A:$A,0)):INDEX('Feuille 1'!$E:$E,MATCH(A569,'Feuille 1'!$A:$A,0))),"")</f>
        <v/>
      </c>
      <c r="M569" s="17" t="str">
        <f t="shared" si="76"/>
        <v/>
      </c>
      <c r="N569" s="17" t="str">
        <f t="shared" si="77"/>
        <v/>
      </c>
      <c r="O569" s="17" t="str">
        <f t="shared" si="78"/>
        <v/>
      </c>
      <c r="P569" s="16" t="str">
        <f t="shared" si="79"/>
        <v/>
      </c>
      <c r="R569" s="7" t="str">
        <f t="shared" si="80"/>
        <v/>
      </c>
      <c r="T569"/>
    </row>
    <row r="570" spans="1:20" x14ac:dyDescent="0.3">
      <c r="A570" s="8">
        <f>DATEVALUE(MID(B570,1,10))+(IF(RIGHT(B570,2)="PM",12,0)+MID(B570,12,2))/24</f>
        <v>43881.083333333336</v>
      </c>
      <c r="B570" s="3" t="s">
        <v>738</v>
      </c>
      <c r="C570" s="3">
        <v>9600.84</v>
      </c>
      <c r="D570" s="16"/>
      <c r="E570" s="16" t="str">
        <f>IF(D570&lt;&gt;"",VLOOKUP(A570,'Feuille 1'!$A:$H,3,0),"")</f>
        <v/>
      </c>
      <c r="F570" s="16" t="str">
        <f>IF(D570&lt;&gt;"",VLOOKUP(A570+1,'Feuille 1'!$A:$H,3,0),"")</f>
        <v/>
      </c>
      <c r="G570" s="17" t="str">
        <f t="shared" si="72"/>
        <v/>
      </c>
      <c r="H570" s="16" t="str">
        <f t="shared" si="73"/>
        <v/>
      </c>
      <c r="I570" s="16" t="str">
        <f t="shared" si="74"/>
        <v/>
      </c>
      <c r="J570" s="16" t="str">
        <f t="shared" si="75"/>
        <v/>
      </c>
      <c r="K570" s="16" t="str">
        <f>IF(D570&lt;&gt;"",MAX(INDEX('Feuille 1'!$D:$D,MATCH(A570+23/24,'Feuille 1'!$A:$A,0)):INDEX('Feuille 1'!$D:$D,MATCH(A570,'Feuille 1'!$A:$A,0))),"")</f>
        <v/>
      </c>
      <c r="L570" s="16" t="str">
        <f>IF(D570&lt;&gt;"",MIN(INDEX('Feuille 1'!$E:$E,MATCH(A570+23/24,'Feuille 1'!$A:$A,0)):INDEX('Feuille 1'!$E:$E,MATCH(A570,'Feuille 1'!$A:$A,0))),"")</f>
        <v/>
      </c>
      <c r="M570" s="17" t="str">
        <f t="shared" si="76"/>
        <v/>
      </c>
      <c r="N570" s="17" t="str">
        <f t="shared" si="77"/>
        <v/>
      </c>
      <c r="O570" s="17" t="str">
        <f t="shared" si="78"/>
        <v/>
      </c>
      <c r="P570" s="16" t="str">
        <f t="shared" si="79"/>
        <v/>
      </c>
      <c r="R570" s="7" t="str">
        <f t="shared" si="80"/>
        <v/>
      </c>
      <c r="T570"/>
    </row>
    <row r="571" spans="1:20" x14ac:dyDescent="0.3">
      <c r="A571" s="8">
        <f>DATEVALUE(MID(B571,1,10))+(IF(RIGHT(B571,2)="PM",12,0)+MID(B571,12,2))/24</f>
        <v>43881.041666666664</v>
      </c>
      <c r="B571" s="3" t="s">
        <v>739</v>
      </c>
      <c r="C571" s="3">
        <v>9626.3799999999992</v>
      </c>
      <c r="D571" s="16"/>
      <c r="E571" s="16" t="str">
        <f>IF(D571&lt;&gt;"",VLOOKUP(A571,'Feuille 1'!$A:$H,3,0),"")</f>
        <v/>
      </c>
      <c r="F571" s="16" t="str">
        <f>IF(D571&lt;&gt;"",VLOOKUP(A571+1,'Feuille 1'!$A:$H,3,0),"")</f>
        <v/>
      </c>
      <c r="G571" s="17" t="str">
        <f t="shared" si="72"/>
        <v/>
      </c>
      <c r="H571" s="16" t="str">
        <f t="shared" si="73"/>
        <v/>
      </c>
      <c r="I571" s="16" t="str">
        <f t="shared" si="74"/>
        <v/>
      </c>
      <c r="J571" s="16" t="str">
        <f t="shared" si="75"/>
        <v/>
      </c>
      <c r="K571" s="16" t="str">
        <f>IF(D571&lt;&gt;"",MAX(INDEX('Feuille 1'!$D:$D,MATCH(A571+23/24,'Feuille 1'!$A:$A,0)):INDEX('Feuille 1'!$D:$D,MATCH(A571,'Feuille 1'!$A:$A,0))),"")</f>
        <v/>
      </c>
      <c r="L571" s="16" t="str">
        <f>IF(D571&lt;&gt;"",MIN(INDEX('Feuille 1'!$E:$E,MATCH(A571+23/24,'Feuille 1'!$A:$A,0)):INDEX('Feuille 1'!$E:$E,MATCH(A571,'Feuille 1'!$A:$A,0))),"")</f>
        <v/>
      </c>
      <c r="M571" s="17" t="str">
        <f t="shared" si="76"/>
        <v/>
      </c>
      <c r="N571" s="17" t="str">
        <f t="shared" si="77"/>
        <v/>
      </c>
      <c r="O571" s="17" t="str">
        <f t="shared" si="78"/>
        <v/>
      </c>
      <c r="P571" s="16" t="str">
        <f t="shared" si="79"/>
        <v/>
      </c>
      <c r="R571" s="7" t="str">
        <f t="shared" si="80"/>
        <v/>
      </c>
      <c r="T571"/>
    </row>
    <row r="572" spans="1:20" x14ac:dyDescent="0.3">
      <c r="A572" s="8">
        <f>DATEVALUE(MID(B572,1,10))+(IF(RIGHT(B572,2)="PM",12,0)+MID(B572,12,2))/24</f>
        <v>43881.5</v>
      </c>
      <c r="B572" s="3" t="s">
        <v>740</v>
      </c>
      <c r="C572" s="3">
        <v>9593.7900000000009</v>
      </c>
      <c r="D572" s="16"/>
      <c r="E572" s="16" t="str">
        <f>IF(D572&lt;&gt;"",VLOOKUP(A572,'Feuille 1'!$A:$H,3,0),"")</f>
        <v/>
      </c>
      <c r="F572" s="16" t="str">
        <f>IF(D572&lt;&gt;"",VLOOKUP(A572+1,'Feuille 1'!$A:$H,3,0),"")</f>
        <v/>
      </c>
      <c r="G572" s="17" t="str">
        <f t="shared" si="72"/>
        <v/>
      </c>
      <c r="H572" s="16" t="str">
        <f t="shared" si="73"/>
        <v/>
      </c>
      <c r="I572" s="16" t="str">
        <f t="shared" si="74"/>
        <v/>
      </c>
      <c r="J572" s="16" t="str">
        <f t="shared" si="75"/>
        <v/>
      </c>
      <c r="K572" s="16" t="str">
        <f>IF(D572&lt;&gt;"",MAX(INDEX('Feuille 1'!$D:$D,MATCH(A572+23/24,'Feuille 1'!$A:$A,0)):INDEX('Feuille 1'!$D:$D,MATCH(A572,'Feuille 1'!$A:$A,0))),"")</f>
        <v/>
      </c>
      <c r="L572" s="16" t="str">
        <f>IF(D572&lt;&gt;"",MIN(INDEX('Feuille 1'!$E:$E,MATCH(A572+23/24,'Feuille 1'!$A:$A,0)):INDEX('Feuille 1'!$E:$E,MATCH(A572,'Feuille 1'!$A:$A,0))),"")</f>
        <v/>
      </c>
      <c r="M572" s="17" t="str">
        <f t="shared" si="76"/>
        <v/>
      </c>
      <c r="N572" s="17" t="str">
        <f t="shared" si="77"/>
        <v/>
      </c>
      <c r="O572" s="17" t="str">
        <f t="shared" si="78"/>
        <v/>
      </c>
      <c r="P572" s="16" t="str">
        <f t="shared" si="79"/>
        <v/>
      </c>
      <c r="R572" s="7" t="str">
        <f t="shared" si="80"/>
        <v/>
      </c>
      <c r="T572"/>
    </row>
    <row r="573" spans="1:20" x14ac:dyDescent="0.3">
      <c r="A573" s="8">
        <f>DATEVALUE(MID(B573,1,10))+(IF(RIGHT(B573,2)="PM",12,0)+MID(B573,12,2))/24</f>
        <v>43880.958333333336</v>
      </c>
      <c r="B573" s="3" t="s">
        <v>741</v>
      </c>
      <c r="C573" s="3">
        <v>9693.1299999999992</v>
      </c>
      <c r="D573" s="16"/>
      <c r="E573" s="16" t="str">
        <f>IF(D573&lt;&gt;"",VLOOKUP(A573,'Feuille 1'!$A:$H,3,0),"")</f>
        <v/>
      </c>
      <c r="F573" s="16" t="str">
        <f>IF(D573&lt;&gt;"",VLOOKUP(A573+1,'Feuille 1'!$A:$H,3,0),"")</f>
        <v/>
      </c>
      <c r="G573" s="17" t="str">
        <f t="shared" si="72"/>
        <v/>
      </c>
      <c r="H573" s="16" t="str">
        <f t="shared" si="73"/>
        <v/>
      </c>
      <c r="I573" s="16" t="str">
        <f t="shared" si="74"/>
        <v/>
      </c>
      <c r="J573" s="16" t="str">
        <f t="shared" si="75"/>
        <v/>
      </c>
      <c r="K573" s="16" t="str">
        <f>IF(D573&lt;&gt;"",MAX(INDEX('Feuille 1'!$D:$D,MATCH(A573+23/24,'Feuille 1'!$A:$A,0)):INDEX('Feuille 1'!$D:$D,MATCH(A573,'Feuille 1'!$A:$A,0))),"")</f>
        <v/>
      </c>
      <c r="L573" s="16" t="str">
        <f>IF(D573&lt;&gt;"",MIN(INDEX('Feuille 1'!$E:$E,MATCH(A573+23/24,'Feuille 1'!$A:$A,0)):INDEX('Feuille 1'!$E:$E,MATCH(A573,'Feuille 1'!$A:$A,0))),"")</f>
        <v/>
      </c>
      <c r="M573" s="17" t="str">
        <f t="shared" si="76"/>
        <v/>
      </c>
      <c r="N573" s="17" t="str">
        <f t="shared" si="77"/>
        <v/>
      </c>
      <c r="O573" s="17" t="str">
        <f t="shared" si="78"/>
        <v/>
      </c>
      <c r="P573" s="16" t="str">
        <f t="shared" si="79"/>
        <v/>
      </c>
      <c r="R573" s="7" t="str">
        <f t="shared" si="80"/>
        <v/>
      </c>
      <c r="T573"/>
    </row>
    <row r="574" spans="1:20" x14ac:dyDescent="0.3">
      <c r="A574" s="8">
        <f>DATEVALUE(MID(B574,1,10))+(IF(RIGHT(B574,2)="PM",12,0)+MID(B574,12,2))/24</f>
        <v>43880.916666666664</v>
      </c>
      <c r="B574" s="3" t="s">
        <v>742</v>
      </c>
      <c r="C574" s="3">
        <v>9615.7199999999993</v>
      </c>
      <c r="D574" s="16"/>
      <c r="E574" s="16" t="str">
        <f>IF(D574&lt;&gt;"",VLOOKUP(A574,'Feuille 1'!$A:$H,3,0),"")</f>
        <v/>
      </c>
      <c r="F574" s="16" t="str">
        <f>IF(D574&lt;&gt;"",VLOOKUP(A574+1,'Feuille 1'!$A:$H,3,0),"")</f>
        <v/>
      </c>
      <c r="G574" s="17" t="str">
        <f t="shared" si="72"/>
        <v/>
      </c>
      <c r="H574" s="16" t="str">
        <f t="shared" si="73"/>
        <v/>
      </c>
      <c r="I574" s="16" t="str">
        <f t="shared" si="74"/>
        <v/>
      </c>
      <c r="J574" s="16" t="str">
        <f t="shared" si="75"/>
        <v/>
      </c>
      <c r="K574" s="16" t="str">
        <f>IF(D574&lt;&gt;"",MAX(INDEX('Feuille 1'!$D:$D,MATCH(A574+23/24,'Feuille 1'!$A:$A,0)):INDEX('Feuille 1'!$D:$D,MATCH(A574,'Feuille 1'!$A:$A,0))),"")</f>
        <v/>
      </c>
      <c r="L574" s="16" t="str">
        <f>IF(D574&lt;&gt;"",MIN(INDEX('Feuille 1'!$E:$E,MATCH(A574+23/24,'Feuille 1'!$A:$A,0)):INDEX('Feuille 1'!$E:$E,MATCH(A574,'Feuille 1'!$A:$A,0))),"")</f>
        <v/>
      </c>
      <c r="M574" s="17" t="str">
        <f t="shared" si="76"/>
        <v/>
      </c>
      <c r="N574" s="17" t="str">
        <f t="shared" si="77"/>
        <v/>
      </c>
      <c r="O574" s="17" t="str">
        <f t="shared" si="78"/>
        <v/>
      </c>
      <c r="P574" s="16" t="str">
        <f t="shared" si="79"/>
        <v/>
      </c>
      <c r="R574" s="7" t="str">
        <f t="shared" si="80"/>
        <v/>
      </c>
      <c r="T574"/>
    </row>
    <row r="575" spans="1:20" x14ac:dyDescent="0.3">
      <c r="A575" s="8">
        <f>DATEVALUE(MID(B575,1,10))+(IF(RIGHT(B575,2)="PM",12,0)+MID(B575,12,2))/24</f>
        <v>43880.875</v>
      </c>
      <c r="B575" s="3" t="s">
        <v>743</v>
      </c>
      <c r="C575" s="3">
        <v>10152.549999999999</v>
      </c>
      <c r="D575" s="16"/>
      <c r="E575" s="16" t="str">
        <f>IF(D575&lt;&gt;"",VLOOKUP(A575,'Feuille 1'!$A:$H,3,0),"")</f>
        <v/>
      </c>
      <c r="F575" s="16" t="str">
        <f>IF(D575&lt;&gt;"",VLOOKUP(A575+1,'Feuille 1'!$A:$H,3,0),"")</f>
        <v/>
      </c>
      <c r="G575" s="17" t="str">
        <f t="shared" si="72"/>
        <v/>
      </c>
      <c r="H575" s="16" t="str">
        <f t="shared" si="73"/>
        <v/>
      </c>
      <c r="I575" s="16" t="str">
        <f t="shared" si="74"/>
        <v/>
      </c>
      <c r="J575" s="16" t="str">
        <f t="shared" si="75"/>
        <v/>
      </c>
      <c r="K575" s="16" t="str">
        <f>IF(D575&lt;&gt;"",MAX(INDEX('Feuille 1'!$D:$D,MATCH(A575+23/24,'Feuille 1'!$A:$A,0)):INDEX('Feuille 1'!$D:$D,MATCH(A575,'Feuille 1'!$A:$A,0))),"")</f>
        <v/>
      </c>
      <c r="L575" s="16" t="str">
        <f>IF(D575&lt;&gt;"",MIN(INDEX('Feuille 1'!$E:$E,MATCH(A575+23/24,'Feuille 1'!$A:$A,0)):INDEX('Feuille 1'!$E:$E,MATCH(A575,'Feuille 1'!$A:$A,0))),"")</f>
        <v/>
      </c>
      <c r="M575" s="17" t="str">
        <f t="shared" si="76"/>
        <v/>
      </c>
      <c r="N575" s="17" t="str">
        <f t="shared" si="77"/>
        <v/>
      </c>
      <c r="O575" s="17" t="str">
        <f t="shared" si="78"/>
        <v/>
      </c>
      <c r="P575" s="16" t="str">
        <f t="shared" si="79"/>
        <v/>
      </c>
      <c r="R575" s="7" t="str">
        <f t="shared" si="80"/>
        <v/>
      </c>
      <c r="T575"/>
    </row>
    <row r="576" spans="1:20" x14ac:dyDescent="0.3">
      <c r="A576" s="8">
        <f>DATEVALUE(MID(B576,1,10))+(IF(RIGHT(B576,2)="PM",12,0)+MID(B576,12,2))/24</f>
        <v>43880.833333333336</v>
      </c>
      <c r="B576" s="3" t="s">
        <v>744</v>
      </c>
      <c r="C576" s="3">
        <v>10139.219999999999</v>
      </c>
      <c r="D576" s="16"/>
      <c r="E576" s="16" t="str">
        <f>IF(D576&lt;&gt;"",VLOOKUP(A576,'Feuille 1'!$A:$H,3,0),"")</f>
        <v/>
      </c>
      <c r="F576" s="16" t="str">
        <f>IF(D576&lt;&gt;"",VLOOKUP(A576+1,'Feuille 1'!$A:$H,3,0),"")</f>
        <v/>
      </c>
      <c r="G576" s="17" t="str">
        <f t="shared" si="72"/>
        <v/>
      </c>
      <c r="H576" s="16" t="str">
        <f t="shared" si="73"/>
        <v/>
      </c>
      <c r="I576" s="16" t="str">
        <f t="shared" si="74"/>
        <v/>
      </c>
      <c r="J576" s="16" t="str">
        <f t="shared" si="75"/>
        <v/>
      </c>
      <c r="K576" s="16" t="str">
        <f>IF(D576&lt;&gt;"",MAX(INDEX('Feuille 1'!$D:$D,MATCH(A576+23/24,'Feuille 1'!$A:$A,0)):INDEX('Feuille 1'!$D:$D,MATCH(A576,'Feuille 1'!$A:$A,0))),"")</f>
        <v/>
      </c>
      <c r="L576" s="16" t="str">
        <f>IF(D576&lt;&gt;"",MIN(INDEX('Feuille 1'!$E:$E,MATCH(A576+23/24,'Feuille 1'!$A:$A,0)):INDEX('Feuille 1'!$E:$E,MATCH(A576,'Feuille 1'!$A:$A,0))),"")</f>
        <v/>
      </c>
      <c r="M576" s="17" t="str">
        <f t="shared" si="76"/>
        <v/>
      </c>
      <c r="N576" s="17" t="str">
        <f t="shared" si="77"/>
        <v/>
      </c>
      <c r="O576" s="17" t="str">
        <f t="shared" si="78"/>
        <v/>
      </c>
      <c r="P576" s="16" t="str">
        <f t="shared" si="79"/>
        <v/>
      </c>
      <c r="R576" s="7" t="str">
        <f t="shared" si="80"/>
        <v/>
      </c>
      <c r="T576"/>
    </row>
    <row r="577" spans="1:20" x14ac:dyDescent="0.3">
      <c r="A577" s="8">
        <f>DATEVALUE(MID(B577,1,10))+(IF(RIGHT(B577,2)="PM",12,0)+MID(B577,12,2))/24</f>
        <v>43880.791666666664</v>
      </c>
      <c r="B577" s="3" t="s">
        <v>745</v>
      </c>
      <c r="C577" s="3">
        <v>10194.77</v>
      </c>
      <c r="D577" s="16"/>
      <c r="E577" s="16" t="str">
        <f>IF(D577&lt;&gt;"",VLOOKUP(A577,'Feuille 1'!$A:$H,3,0),"")</f>
        <v/>
      </c>
      <c r="F577" s="16" t="str">
        <f>IF(D577&lt;&gt;"",VLOOKUP(A577+1,'Feuille 1'!$A:$H,3,0),"")</f>
        <v/>
      </c>
      <c r="G577" s="17" t="str">
        <f t="shared" si="72"/>
        <v/>
      </c>
      <c r="H577" s="16" t="str">
        <f t="shared" si="73"/>
        <v/>
      </c>
      <c r="I577" s="16" t="str">
        <f t="shared" si="74"/>
        <v/>
      </c>
      <c r="J577" s="16" t="str">
        <f t="shared" si="75"/>
        <v/>
      </c>
      <c r="K577" s="16" t="str">
        <f>IF(D577&lt;&gt;"",MAX(INDEX('Feuille 1'!$D:$D,MATCH(A577+23/24,'Feuille 1'!$A:$A,0)):INDEX('Feuille 1'!$D:$D,MATCH(A577,'Feuille 1'!$A:$A,0))),"")</f>
        <v/>
      </c>
      <c r="L577" s="16" t="str">
        <f>IF(D577&lt;&gt;"",MIN(INDEX('Feuille 1'!$E:$E,MATCH(A577+23/24,'Feuille 1'!$A:$A,0)):INDEX('Feuille 1'!$E:$E,MATCH(A577,'Feuille 1'!$A:$A,0))),"")</f>
        <v/>
      </c>
      <c r="M577" s="17" t="str">
        <f t="shared" si="76"/>
        <v/>
      </c>
      <c r="N577" s="17" t="str">
        <f t="shared" si="77"/>
        <v/>
      </c>
      <c r="O577" s="17" t="str">
        <f t="shared" si="78"/>
        <v/>
      </c>
      <c r="P577" s="16" t="str">
        <f t="shared" si="79"/>
        <v/>
      </c>
      <c r="R577" s="7" t="str">
        <f t="shared" si="80"/>
        <v/>
      </c>
      <c r="T577"/>
    </row>
    <row r="578" spans="1:20" x14ac:dyDescent="0.3">
      <c r="A578" s="8">
        <f>DATEVALUE(MID(B578,1,10))+(IF(RIGHT(B578,2)="PM",12,0)+MID(B578,12,2))/24</f>
        <v>43880.75</v>
      </c>
      <c r="B578" s="3" t="s">
        <v>746</v>
      </c>
      <c r="C578" s="3">
        <v>10158.94</v>
      </c>
      <c r="D578" s="16"/>
      <c r="E578" s="16" t="str">
        <f>IF(D578&lt;&gt;"",VLOOKUP(A578,'Feuille 1'!$A:$H,3,0),"")</f>
        <v/>
      </c>
      <c r="F578" s="16" t="str">
        <f>IF(D578&lt;&gt;"",VLOOKUP(A578+1,'Feuille 1'!$A:$H,3,0),"")</f>
        <v/>
      </c>
      <c r="G578" s="17" t="str">
        <f t="shared" si="72"/>
        <v/>
      </c>
      <c r="H578" s="16" t="str">
        <f t="shared" si="73"/>
        <v/>
      </c>
      <c r="I578" s="16" t="str">
        <f t="shared" si="74"/>
        <v/>
      </c>
      <c r="J578" s="16" t="str">
        <f t="shared" si="75"/>
        <v/>
      </c>
      <c r="K578" s="16" t="str">
        <f>IF(D578&lt;&gt;"",MAX(INDEX('Feuille 1'!$D:$D,MATCH(A578+23/24,'Feuille 1'!$A:$A,0)):INDEX('Feuille 1'!$D:$D,MATCH(A578,'Feuille 1'!$A:$A,0))),"")</f>
        <v/>
      </c>
      <c r="L578" s="16" t="str">
        <f>IF(D578&lt;&gt;"",MIN(INDEX('Feuille 1'!$E:$E,MATCH(A578+23/24,'Feuille 1'!$A:$A,0)):INDEX('Feuille 1'!$E:$E,MATCH(A578,'Feuille 1'!$A:$A,0))),"")</f>
        <v/>
      </c>
      <c r="M578" s="17" t="str">
        <f t="shared" si="76"/>
        <v/>
      </c>
      <c r="N578" s="17" t="str">
        <f t="shared" si="77"/>
        <v/>
      </c>
      <c r="O578" s="17" t="str">
        <f t="shared" si="78"/>
        <v/>
      </c>
      <c r="P578" s="16" t="str">
        <f t="shared" si="79"/>
        <v/>
      </c>
      <c r="R578" s="7" t="str">
        <f t="shared" si="80"/>
        <v/>
      </c>
      <c r="T578"/>
    </row>
    <row r="579" spans="1:20" x14ac:dyDescent="0.3">
      <c r="A579" s="8">
        <f>DATEVALUE(MID(B579,1,10))+(IF(RIGHT(B579,2)="PM",12,0)+MID(B579,12,2))/24</f>
        <v>43880.708333333336</v>
      </c>
      <c r="B579" s="3" t="s">
        <v>747</v>
      </c>
      <c r="C579" s="3">
        <v>10148.93</v>
      </c>
      <c r="D579" s="16"/>
      <c r="E579" s="16" t="str">
        <f>IF(D579&lt;&gt;"",VLOOKUP(A579,'Feuille 1'!$A:$H,3,0),"")</f>
        <v/>
      </c>
      <c r="F579" s="16" t="str">
        <f>IF(D579&lt;&gt;"",VLOOKUP(A579+1,'Feuille 1'!$A:$H,3,0),"")</f>
        <v/>
      </c>
      <c r="G579" s="17" t="str">
        <f t="shared" ref="G579:G642" si="81">IF(D579&lt;&gt;"",F579/E579-1,"")</f>
        <v/>
      </c>
      <c r="H579" s="16" t="str">
        <f t="shared" ref="H579:H642" si="82">IF(D579&lt;&gt;"",IF(G579&gt;0%,"BULLISH","BEARISH"),"")</f>
        <v/>
      </c>
      <c r="I579" s="16" t="str">
        <f t="shared" ref="I579:I642" si="83">IF(D579&lt;&gt;"",IF(D579&gt;50,"BULLISH","BEARISH"),"")</f>
        <v/>
      </c>
      <c r="J579" s="16" t="str">
        <f t="shared" ref="J579:J642" si="84">IF(D579&lt;&gt;"",IF(D579&lt;&gt;"",I579=H579),"")</f>
        <v/>
      </c>
      <c r="K579" s="16" t="str">
        <f>IF(D579&lt;&gt;"",MAX(INDEX('Feuille 1'!$D:$D,MATCH(A579+23/24,'Feuille 1'!$A:$A,0)):INDEX('Feuille 1'!$D:$D,MATCH(A579,'Feuille 1'!$A:$A,0))),"")</f>
        <v/>
      </c>
      <c r="L579" s="16" t="str">
        <f>IF(D579&lt;&gt;"",MIN(INDEX('Feuille 1'!$E:$E,MATCH(A579+23/24,'Feuille 1'!$A:$A,0)):INDEX('Feuille 1'!$E:$E,MATCH(A579,'Feuille 1'!$A:$A,0))),"")</f>
        <v/>
      </c>
      <c r="M579" s="17" t="str">
        <f t="shared" ref="M579:M642" si="85">IF(D579&lt;&gt;"",K579/E579-1,"")</f>
        <v/>
      </c>
      <c r="N579" s="17" t="str">
        <f t="shared" ref="N579:N642" si="86">IF(D579&lt;&gt;"",L579/E579-1,"")</f>
        <v/>
      </c>
      <c r="O579" s="17" t="str">
        <f t="shared" ref="O579:O642" si="87">IF(D579&lt;&gt;"",IF(I579="BEARISH",N579,M579),"")</f>
        <v/>
      </c>
      <c r="P579" s="16" t="str">
        <f t="shared" ref="P579:P642" si="88">IF(D579&lt;&gt;"",IF(OR(O579&gt;=1%,O579&lt;=-1%),"YES","NO"),"")</f>
        <v/>
      </c>
      <c r="R579" s="7" t="str">
        <f t="shared" ref="R579:R642" si="89">IF(D579&lt;&gt;"",Q579/E579-1,"")</f>
        <v/>
      </c>
      <c r="T579"/>
    </row>
    <row r="580" spans="1:20" x14ac:dyDescent="0.3">
      <c r="A580" s="8">
        <f>DATEVALUE(MID(B580,1,10))+(IF(RIGHT(B580,2)="PM",12,0)+MID(B580,12,2))/24</f>
        <v>43880.666666666664</v>
      </c>
      <c r="B580" s="3" t="s">
        <v>748</v>
      </c>
      <c r="C580" s="3">
        <v>10148.93</v>
      </c>
      <c r="D580" s="16"/>
      <c r="E580" s="16" t="str">
        <f>IF(D580&lt;&gt;"",VLOOKUP(A580,'Feuille 1'!$A:$H,3,0),"")</f>
        <v/>
      </c>
      <c r="F580" s="16" t="str">
        <f>IF(D580&lt;&gt;"",VLOOKUP(A580+1,'Feuille 1'!$A:$H,3,0),"")</f>
        <v/>
      </c>
      <c r="G580" s="17" t="str">
        <f t="shared" si="81"/>
        <v/>
      </c>
      <c r="H580" s="16" t="str">
        <f t="shared" si="82"/>
        <v/>
      </c>
      <c r="I580" s="16" t="str">
        <f t="shared" si="83"/>
        <v/>
      </c>
      <c r="J580" s="16" t="str">
        <f t="shared" si="84"/>
        <v/>
      </c>
      <c r="K580" s="16" t="str">
        <f>IF(D580&lt;&gt;"",MAX(INDEX('Feuille 1'!$D:$D,MATCH(A580+23/24,'Feuille 1'!$A:$A,0)):INDEX('Feuille 1'!$D:$D,MATCH(A580,'Feuille 1'!$A:$A,0))),"")</f>
        <v/>
      </c>
      <c r="L580" s="16" t="str">
        <f>IF(D580&lt;&gt;"",MIN(INDEX('Feuille 1'!$E:$E,MATCH(A580+23/24,'Feuille 1'!$A:$A,0)):INDEX('Feuille 1'!$E:$E,MATCH(A580,'Feuille 1'!$A:$A,0))),"")</f>
        <v/>
      </c>
      <c r="M580" s="17" t="str">
        <f t="shared" si="85"/>
        <v/>
      </c>
      <c r="N580" s="17" t="str">
        <f t="shared" si="86"/>
        <v/>
      </c>
      <c r="O580" s="17" t="str">
        <f t="shared" si="87"/>
        <v/>
      </c>
      <c r="P580" s="16" t="str">
        <f t="shared" si="88"/>
        <v/>
      </c>
      <c r="R580" s="7" t="str">
        <f t="shared" si="89"/>
        <v/>
      </c>
      <c r="T580"/>
    </row>
    <row r="581" spans="1:20" x14ac:dyDescent="0.3">
      <c r="A581" s="8">
        <f>DATEVALUE(MID(B581,1,10))+(IF(RIGHT(B581,2)="PM",12,0)+MID(B581,12,2))/24</f>
        <v>43880.625</v>
      </c>
      <c r="B581" s="3" t="s">
        <v>749</v>
      </c>
      <c r="C581" s="3">
        <v>10148.93</v>
      </c>
      <c r="D581" s="16"/>
      <c r="E581" s="16" t="str">
        <f>IF(D581&lt;&gt;"",VLOOKUP(A581,'Feuille 1'!$A:$H,3,0),"")</f>
        <v/>
      </c>
      <c r="F581" s="16" t="str">
        <f>IF(D581&lt;&gt;"",VLOOKUP(A581+1,'Feuille 1'!$A:$H,3,0),"")</f>
        <v/>
      </c>
      <c r="G581" s="17" t="str">
        <f t="shared" si="81"/>
        <v/>
      </c>
      <c r="H581" s="16" t="str">
        <f t="shared" si="82"/>
        <v/>
      </c>
      <c r="I581" s="16" t="str">
        <f t="shared" si="83"/>
        <v/>
      </c>
      <c r="J581" s="16" t="str">
        <f t="shared" si="84"/>
        <v/>
      </c>
      <c r="K581" s="16" t="str">
        <f>IF(D581&lt;&gt;"",MAX(INDEX('Feuille 1'!$D:$D,MATCH(A581+23/24,'Feuille 1'!$A:$A,0)):INDEX('Feuille 1'!$D:$D,MATCH(A581,'Feuille 1'!$A:$A,0))),"")</f>
        <v/>
      </c>
      <c r="L581" s="16" t="str">
        <f>IF(D581&lt;&gt;"",MIN(INDEX('Feuille 1'!$E:$E,MATCH(A581+23/24,'Feuille 1'!$A:$A,0)):INDEX('Feuille 1'!$E:$E,MATCH(A581,'Feuille 1'!$A:$A,0))),"")</f>
        <v/>
      </c>
      <c r="M581" s="17" t="str">
        <f t="shared" si="85"/>
        <v/>
      </c>
      <c r="N581" s="17" t="str">
        <f t="shared" si="86"/>
        <v/>
      </c>
      <c r="O581" s="17" t="str">
        <f t="shared" si="87"/>
        <v/>
      </c>
      <c r="P581" s="16" t="str">
        <f t="shared" si="88"/>
        <v/>
      </c>
      <c r="R581" s="7" t="str">
        <f t="shared" si="89"/>
        <v/>
      </c>
      <c r="T581"/>
    </row>
    <row r="582" spans="1:20" x14ac:dyDescent="0.3">
      <c r="A582" s="8">
        <f>DATEVALUE(MID(B582,1,10))+(IF(RIGHT(B582,2)="PM",12,0)+MID(B582,12,2))/24</f>
        <v>43880.583333333336</v>
      </c>
      <c r="B582" s="3" t="s">
        <v>750</v>
      </c>
      <c r="C582" s="3">
        <v>10148.93</v>
      </c>
      <c r="D582" s="16"/>
      <c r="E582" s="16" t="str">
        <f>IF(D582&lt;&gt;"",VLOOKUP(A582,'Feuille 1'!$A:$H,3,0),"")</f>
        <v/>
      </c>
      <c r="F582" s="16" t="str">
        <f>IF(D582&lt;&gt;"",VLOOKUP(A582+1,'Feuille 1'!$A:$H,3,0),"")</f>
        <v/>
      </c>
      <c r="G582" s="17" t="str">
        <f t="shared" si="81"/>
        <v/>
      </c>
      <c r="H582" s="16" t="str">
        <f t="shared" si="82"/>
        <v/>
      </c>
      <c r="I582" s="16" t="str">
        <f t="shared" si="83"/>
        <v/>
      </c>
      <c r="J582" s="16" t="str">
        <f t="shared" si="84"/>
        <v/>
      </c>
      <c r="K582" s="16" t="str">
        <f>IF(D582&lt;&gt;"",MAX(INDEX('Feuille 1'!$D:$D,MATCH(A582+23/24,'Feuille 1'!$A:$A,0)):INDEX('Feuille 1'!$D:$D,MATCH(A582,'Feuille 1'!$A:$A,0))),"")</f>
        <v/>
      </c>
      <c r="L582" s="16" t="str">
        <f>IF(D582&lt;&gt;"",MIN(INDEX('Feuille 1'!$E:$E,MATCH(A582+23/24,'Feuille 1'!$A:$A,0)):INDEX('Feuille 1'!$E:$E,MATCH(A582,'Feuille 1'!$A:$A,0))),"")</f>
        <v/>
      </c>
      <c r="M582" s="17" t="str">
        <f t="shared" si="85"/>
        <v/>
      </c>
      <c r="N582" s="17" t="str">
        <f t="shared" si="86"/>
        <v/>
      </c>
      <c r="O582" s="17" t="str">
        <f t="shared" si="87"/>
        <v/>
      </c>
      <c r="P582" s="16" t="str">
        <f t="shared" si="88"/>
        <v/>
      </c>
      <c r="R582" s="7" t="str">
        <f t="shared" si="89"/>
        <v/>
      </c>
      <c r="T582"/>
    </row>
    <row r="583" spans="1:20" x14ac:dyDescent="0.3">
      <c r="A583" s="8">
        <f>DATEVALUE(MID(B583,1,10))+(IF(RIGHT(B583,2)="PM",12,0)+MID(B583,12,2))/24</f>
        <v>43880.541666666664</v>
      </c>
      <c r="B583" s="3" t="s">
        <v>751</v>
      </c>
      <c r="C583" s="3">
        <v>10148.93</v>
      </c>
      <c r="D583" s="16"/>
      <c r="E583" s="16" t="str">
        <f>IF(D583&lt;&gt;"",VLOOKUP(A583,'Feuille 1'!$A:$H,3,0),"")</f>
        <v/>
      </c>
      <c r="F583" s="16" t="str">
        <f>IF(D583&lt;&gt;"",VLOOKUP(A583+1,'Feuille 1'!$A:$H,3,0),"")</f>
        <v/>
      </c>
      <c r="G583" s="17" t="str">
        <f t="shared" si="81"/>
        <v/>
      </c>
      <c r="H583" s="16" t="str">
        <f t="shared" si="82"/>
        <v/>
      </c>
      <c r="I583" s="16" t="str">
        <f t="shared" si="83"/>
        <v/>
      </c>
      <c r="J583" s="16" t="str">
        <f t="shared" si="84"/>
        <v/>
      </c>
      <c r="K583" s="16" t="str">
        <f>IF(D583&lt;&gt;"",MAX(INDEX('Feuille 1'!$D:$D,MATCH(A583+23/24,'Feuille 1'!$A:$A,0)):INDEX('Feuille 1'!$D:$D,MATCH(A583,'Feuille 1'!$A:$A,0))),"")</f>
        <v/>
      </c>
      <c r="L583" s="16" t="str">
        <f>IF(D583&lt;&gt;"",MIN(INDEX('Feuille 1'!$E:$E,MATCH(A583+23/24,'Feuille 1'!$A:$A,0)):INDEX('Feuille 1'!$E:$E,MATCH(A583,'Feuille 1'!$A:$A,0))),"")</f>
        <v/>
      </c>
      <c r="M583" s="17" t="str">
        <f t="shared" si="85"/>
        <v/>
      </c>
      <c r="N583" s="17" t="str">
        <f t="shared" si="86"/>
        <v/>
      </c>
      <c r="O583" s="17" t="str">
        <f t="shared" si="87"/>
        <v/>
      </c>
      <c r="P583" s="16" t="str">
        <f t="shared" si="88"/>
        <v/>
      </c>
      <c r="R583" s="7" t="str">
        <f t="shared" si="89"/>
        <v/>
      </c>
      <c r="T583"/>
    </row>
    <row r="584" spans="1:20" x14ac:dyDescent="0.3">
      <c r="A584" s="8">
        <f>DATEVALUE(MID(B584,1,10))+(IF(RIGHT(B584,2)="PM",12,0)+MID(B584,12,2))/24</f>
        <v>43881</v>
      </c>
      <c r="B584" s="3" t="s">
        <v>752</v>
      </c>
      <c r="C584" s="3">
        <v>10148.93</v>
      </c>
      <c r="D584" s="16"/>
      <c r="E584" s="16" t="str">
        <f>IF(D584&lt;&gt;"",VLOOKUP(A584,'Feuille 1'!$A:$H,3,0),"")</f>
        <v/>
      </c>
      <c r="F584" s="16" t="str">
        <f>IF(D584&lt;&gt;"",VLOOKUP(A584+1,'Feuille 1'!$A:$H,3,0),"")</f>
        <v/>
      </c>
      <c r="G584" s="17" t="str">
        <f t="shared" si="81"/>
        <v/>
      </c>
      <c r="H584" s="16" t="str">
        <f t="shared" si="82"/>
        <v/>
      </c>
      <c r="I584" s="16" t="str">
        <f t="shared" si="83"/>
        <v/>
      </c>
      <c r="J584" s="16" t="str">
        <f t="shared" si="84"/>
        <v/>
      </c>
      <c r="K584" s="16" t="str">
        <f>IF(D584&lt;&gt;"",MAX(INDEX('Feuille 1'!$D:$D,MATCH(A584+23/24,'Feuille 1'!$A:$A,0)):INDEX('Feuille 1'!$D:$D,MATCH(A584,'Feuille 1'!$A:$A,0))),"")</f>
        <v/>
      </c>
      <c r="L584" s="16" t="str">
        <f>IF(D584&lt;&gt;"",MIN(INDEX('Feuille 1'!$E:$E,MATCH(A584+23/24,'Feuille 1'!$A:$A,0)):INDEX('Feuille 1'!$E:$E,MATCH(A584,'Feuille 1'!$A:$A,0))),"")</f>
        <v/>
      </c>
      <c r="M584" s="17" t="str">
        <f t="shared" si="85"/>
        <v/>
      </c>
      <c r="N584" s="17" t="str">
        <f t="shared" si="86"/>
        <v/>
      </c>
      <c r="O584" s="17" t="str">
        <f t="shared" si="87"/>
        <v/>
      </c>
      <c r="P584" s="16" t="str">
        <f t="shared" si="88"/>
        <v/>
      </c>
      <c r="R584" s="7" t="str">
        <f t="shared" si="89"/>
        <v/>
      </c>
      <c r="T584"/>
    </row>
    <row r="585" spans="1:20" x14ac:dyDescent="0.3">
      <c r="A585" s="8">
        <f>DATEVALUE(MID(B585,1,10))+(IF(RIGHT(B585,2)="PM",12,0)+MID(B585,12,2))/24</f>
        <v>43880.458333333336</v>
      </c>
      <c r="B585" s="3" t="s">
        <v>753</v>
      </c>
      <c r="C585" s="3">
        <v>10127.66</v>
      </c>
      <c r="D585" s="16"/>
      <c r="E585" s="16" t="str">
        <f>IF(D585&lt;&gt;"",VLOOKUP(A585,'Feuille 1'!$A:$H,3,0),"")</f>
        <v/>
      </c>
      <c r="F585" s="16" t="str">
        <f>IF(D585&lt;&gt;"",VLOOKUP(A585+1,'Feuille 1'!$A:$H,3,0),"")</f>
        <v/>
      </c>
      <c r="G585" s="17" t="str">
        <f t="shared" si="81"/>
        <v/>
      </c>
      <c r="H585" s="16" t="str">
        <f t="shared" si="82"/>
        <v/>
      </c>
      <c r="I585" s="16" t="str">
        <f t="shared" si="83"/>
        <v/>
      </c>
      <c r="J585" s="16" t="str">
        <f t="shared" si="84"/>
        <v/>
      </c>
      <c r="K585" s="16" t="str">
        <f>IF(D585&lt;&gt;"",MAX(INDEX('Feuille 1'!$D:$D,MATCH(A585+23/24,'Feuille 1'!$A:$A,0)):INDEX('Feuille 1'!$D:$D,MATCH(A585,'Feuille 1'!$A:$A,0))),"")</f>
        <v/>
      </c>
      <c r="L585" s="16" t="str">
        <f>IF(D585&lt;&gt;"",MIN(INDEX('Feuille 1'!$E:$E,MATCH(A585+23/24,'Feuille 1'!$A:$A,0)):INDEX('Feuille 1'!$E:$E,MATCH(A585,'Feuille 1'!$A:$A,0))),"")</f>
        <v/>
      </c>
      <c r="M585" s="17" t="str">
        <f t="shared" si="85"/>
        <v/>
      </c>
      <c r="N585" s="17" t="str">
        <f t="shared" si="86"/>
        <v/>
      </c>
      <c r="O585" s="17" t="str">
        <f t="shared" si="87"/>
        <v/>
      </c>
      <c r="P585" s="16" t="str">
        <f t="shared" si="88"/>
        <v/>
      </c>
      <c r="R585" s="7" t="str">
        <f t="shared" si="89"/>
        <v/>
      </c>
      <c r="T585"/>
    </row>
    <row r="586" spans="1:20" x14ac:dyDescent="0.3">
      <c r="A586" s="8">
        <f>DATEVALUE(MID(B586,1,10))+(IF(RIGHT(B586,2)="PM",12,0)+MID(B586,12,2))/24</f>
        <v>43880.416666666664</v>
      </c>
      <c r="B586" s="3" t="s">
        <v>754</v>
      </c>
      <c r="C586" s="3">
        <v>10112.99</v>
      </c>
      <c r="D586" s="16"/>
      <c r="E586" s="16" t="str">
        <f>IF(D586&lt;&gt;"",VLOOKUP(A586,'Feuille 1'!$A:$H,3,0),"")</f>
        <v/>
      </c>
      <c r="F586" s="16" t="str">
        <f>IF(D586&lt;&gt;"",VLOOKUP(A586+1,'Feuille 1'!$A:$H,3,0),"")</f>
        <v/>
      </c>
      <c r="G586" s="17" t="str">
        <f t="shared" si="81"/>
        <v/>
      </c>
      <c r="H586" s="16" t="str">
        <f t="shared" si="82"/>
        <v/>
      </c>
      <c r="I586" s="16" t="str">
        <f t="shared" si="83"/>
        <v/>
      </c>
      <c r="J586" s="16" t="str">
        <f t="shared" si="84"/>
        <v/>
      </c>
      <c r="K586" s="16" t="str">
        <f>IF(D586&lt;&gt;"",MAX(INDEX('Feuille 1'!$D:$D,MATCH(A586+23/24,'Feuille 1'!$A:$A,0)):INDEX('Feuille 1'!$D:$D,MATCH(A586,'Feuille 1'!$A:$A,0))),"")</f>
        <v/>
      </c>
      <c r="L586" s="16" t="str">
        <f>IF(D586&lt;&gt;"",MIN(INDEX('Feuille 1'!$E:$E,MATCH(A586+23/24,'Feuille 1'!$A:$A,0)):INDEX('Feuille 1'!$E:$E,MATCH(A586,'Feuille 1'!$A:$A,0))),"")</f>
        <v/>
      </c>
      <c r="M586" s="17" t="str">
        <f t="shared" si="85"/>
        <v/>
      </c>
      <c r="N586" s="17" t="str">
        <f t="shared" si="86"/>
        <v/>
      </c>
      <c r="O586" s="17" t="str">
        <f t="shared" si="87"/>
        <v/>
      </c>
      <c r="P586" s="16" t="str">
        <f t="shared" si="88"/>
        <v/>
      </c>
      <c r="R586" s="7" t="str">
        <f t="shared" si="89"/>
        <v/>
      </c>
      <c r="T586"/>
    </row>
    <row r="587" spans="1:20" x14ac:dyDescent="0.3">
      <c r="A587" s="8">
        <f>DATEVALUE(MID(B587,1,10))+(IF(RIGHT(B587,2)="PM",12,0)+MID(B587,12,2))/24</f>
        <v>43880.375</v>
      </c>
      <c r="B587" s="3" t="s">
        <v>755</v>
      </c>
      <c r="C587" s="3">
        <v>10159.65</v>
      </c>
      <c r="D587" s="16"/>
      <c r="E587" s="16" t="str">
        <f>IF(D587&lt;&gt;"",VLOOKUP(A587,'Feuille 1'!$A:$H,3,0),"")</f>
        <v/>
      </c>
      <c r="F587" s="16" t="str">
        <f>IF(D587&lt;&gt;"",VLOOKUP(A587+1,'Feuille 1'!$A:$H,3,0),"")</f>
        <v/>
      </c>
      <c r="G587" s="17" t="str">
        <f t="shared" si="81"/>
        <v/>
      </c>
      <c r="H587" s="16" t="str">
        <f t="shared" si="82"/>
        <v/>
      </c>
      <c r="I587" s="16" t="str">
        <f t="shared" si="83"/>
        <v/>
      </c>
      <c r="J587" s="16" t="str">
        <f t="shared" si="84"/>
        <v/>
      </c>
      <c r="K587" s="16" t="str">
        <f>IF(D587&lt;&gt;"",MAX(INDEX('Feuille 1'!$D:$D,MATCH(A587+23/24,'Feuille 1'!$A:$A,0)):INDEX('Feuille 1'!$D:$D,MATCH(A587,'Feuille 1'!$A:$A,0))),"")</f>
        <v/>
      </c>
      <c r="L587" s="16" t="str">
        <f>IF(D587&lt;&gt;"",MIN(INDEX('Feuille 1'!$E:$E,MATCH(A587+23/24,'Feuille 1'!$A:$A,0)):INDEX('Feuille 1'!$E:$E,MATCH(A587,'Feuille 1'!$A:$A,0))),"")</f>
        <v/>
      </c>
      <c r="M587" s="17" t="str">
        <f t="shared" si="85"/>
        <v/>
      </c>
      <c r="N587" s="17" t="str">
        <f t="shared" si="86"/>
        <v/>
      </c>
      <c r="O587" s="17" t="str">
        <f t="shared" si="87"/>
        <v/>
      </c>
      <c r="P587" s="16" t="str">
        <f t="shared" si="88"/>
        <v/>
      </c>
      <c r="R587" s="7" t="str">
        <f t="shared" si="89"/>
        <v/>
      </c>
      <c r="T587"/>
    </row>
    <row r="588" spans="1:20" x14ac:dyDescent="0.3">
      <c r="A588" s="8">
        <f>DATEVALUE(MID(B588,1,10))+(IF(RIGHT(B588,2)="PM",12,0)+MID(B588,12,2))/24</f>
        <v>43880.333333333336</v>
      </c>
      <c r="B588" s="3" t="s">
        <v>756</v>
      </c>
      <c r="C588" s="3">
        <v>10059.299999999999</v>
      </c>
      <c r="D588" s="16"/>
      <c r="E588" s="16" t="str">
        <f>IF(D588&lt;&gt;"",VLOOKUP(A588,'Feuille 1'!$A:$H,3,0),"")</f>
        <v/>
      </c>
      <c r="F588" s="16" t="str">
        <f>IF(D588&lt;&gt;"",VLOOKUP(A588+1,'Feuille 1'!$A:$H,3,0),"")</f>
        <v/>
      </c>
      <c r="G588" s="17" t="str">
        <f t="shared" si="81"/>
        <v/>
      </c>
      <c r="H588" s="16" t="str">
        <f t="shared" si="82"/>
        <v/>
      </c>
      <c r="I588" s="16" t="str">
        <f t="shared" si="83"/>
        <v/>
      </c>
      <c r="J588" s="16" t="str">
        <f t="shared" si="84"/>
        <v/>
      </c>
      <c r="K588" s="16" t="str">
        <f>IF(D588&lt;&gt;"",MAX(INDEX('Feuille 1'!$D:$D,MATCH(A588+23/24,'Feuille 1'!$A:$A,0)):INDEX('Feuille 1'!$D:$D,MATCH(A588,'Feuille 1'!$A:$A,0))),"")</f>
        <v/>
      </c>
      <c r="L588" s="16" t="str">
        <f>IF(D588&lt;&gt;"",MIN(INDEX('Feuille 1'!$E:$E,MATCH(A588+23/24,'Feuille 1'!$A:$A,0)):INDEX('Feuille 1'!$E:$E,MATCH(A588,'Feuille 1'!$A:$A,0))),"")</f>
        <v/>
      </c>
      <c r="M588" s="17" t="str">
        <f t="shared" si="85"/>
        <v/>
      </c>
      <c r="N588" s="17" t="str">
        <f t="shared" si="86"/>
        <v/>
      </c>
      <c r="O588" s="17" t="str">
        <f t="shared" si="87"/>
        <v/>
      </c>
      <c r="P588" s="16" t="str">
        <f t="shared" si="88"/>
        <v/>
      </c>
      <c r="R588" s="7" t="str">
        <f t="shared" si="89"/>
        <v/>
      </c>
      <c r="T588"/>
    </row>
    <row r="589" spans="1:20" x14ac:dyDescent="0.3">
      <c r="A589" s="8">
        <f>DATEVALUE(MID(B589,1,10))+(IF(RIGHT(B589,2)="PM",12,0)+MID(B589,12,2))/24</f>
        <v>43880.291666666664</v>
      </c>
      <c r="B589" s="3" t="s">
        <v>757</v>
      </c>
      <c r="C589" s="3">
        <v>10069.02</v>
      </c>
      <c r="D589" s="16"/>
      <c r="E589" s="16" t="str">
        <f>IF(D589&lt;&gt;"",VLOOKUP(A589,'Feuille 1'!$A:$H,3,0),"")</f>
        <v/>
      </c>
      <c r="F589" s="16" t="str">
        <f>IF(D589&lt;&gt;"",VLOOKUP(A589+1,'Feuille 1'!$A:$H,3,0),"")</f>
        <v/>
      </c>
      <c r="G589" s="17" t="str">
        <f t="shared" si="81"/>
        <v/>
      </c>
      <c r="H589" s="16" t="str">
        <f t="shared" si="82"/>
        <v/>
      </c>
      <c r="I589" s="16" t="str">
        <f t="shared" si="83"/>
        <v/>
      </c>
      <c r="J589" s="16" t="str">
        <f t="shared" si="84"/>
        <v/>
      </c>
      <c r="K589" s="16" t="str">
        <f>IF(D589&lt;&gt;"",MAX(INDEX('Feuille 1'!$D:$D,MATCH(A589+23/24,'Feuille 1'!$A:$A,0)):INDEX('Feuille 1'!$D:$D,MATCH(A589,'Feuille 1'!$A:$A,0))),"")</f>
        <v/>
      </c>
      <c r="L589" s="16" t="str">
        <f>IF(D589&lt;&gt;"",MIN(INDEX('Feuille 1'!$E:$E,MATCH(A589+23/24,'Feuille 1'!$A:$A,0)):INDEX('Feuille 1'!$E:$E,MATCH(A589,'Feuille 1'!$A:$A,0))),"")</f>
        <v/>
      </c>
      <c r="M589" s="17" t="str">
        <f t="shared" si="85"/>
        <v/>
      </c>
      <c r="N589" s="17" t="str">
        <f t="shared" si="86"/>
        <v/>
      </c>
      <c r="O589" s="17" t="str">
        <f t="shared" si="87"/>
        <v/>
      </c>
      <c r="P589" s="16" t="str">
        <f t="shared" si="88"/>
        <v/>
      </c>
      <c r="R589" s="7" t="str">
        <f t="shared" si="89"/>
        <v/>
      </c>
      <c r="T589"/>
    </row>
    <row r="590" spans="1:20" x14ac:dyDescent="0.3">
      <c r="A590" s="8">
        <f>DATEVALUE(MID(B590,1,10))+(IF(RIGHT(B590,2)="PM",12,0)+MID(B590,12,2))/24</f>
        <v>43880.25</v>
      </c>
      <c r="B590" s="3" t="s">
        <v>758</v>
      </c>
      <c r="C590" s="3">
        <v>10118.549999999999</v>
      </c>
      <c r="D590" s="16"/>
      <c r="E590" s="16" t="str">
        <f>IF(D590&lt;&gt;"",VLOOKUP(A590,'Feuille 1'!$A:$H,3,0),"")</f>
        <v/>
      </c>
      <c r="F590" s="16" t="str">
        <f>IF(D590&lt;&gt;"",VLOOKUP(A590+1,'Feuille 1'!$A:$H,3,0),"")</f>
        <v/>
      </c>
      <c r="G590" s="17" t="str">
        <f t="shared" si="81"/>
        <v/>
      </c>
      <c r="H590" s="16" t="str">
        <f t="shared" si="82"/>
        <v/>
      </c>
      <c r="I590" s="16" t="str">
        <f t="shared" si="83"/>
        <v/>
      </c>
      <c r="J590" s="16" t="str">
        <f t="shared" si="84"/>
        <v/>
      </c>
      <c r="K590" s="16" t="str">
        <f>IF(D590&lt;&gt;"",MAX(INDEX('Feuille 1'!$D:$D,MATCH(A590+23/24,'Feuille 1'!$A:$A,0)):INDEX('Feuille 1'!$D:$D,MATCH(A590,'Feuille 1'!$A:$A,0))),"")</f>
        <v/>
      </c>
      <c r="L590" s="16" t="str">
        <f>IF(D590&lt;&gt;"",MIN(INDEX('Feuille 1'!$E:$E,MATCH(A590+23/24,'Feuille 1'!$A:$A,0)):INDEX('Feuille 1'!$E:$E,MATCH(A590,'Feuille 1'!$A:$A,0))),"")</f>
        <v/>
      </c>
      <c r="M590" s="17" t="str">
        <f t="shared" si="85"/>
        <v/>
      </c>
      <c r="N590" s="17" t="str">
        <f t="shared" si="86"/>
        <v/>
      </c>
      <c r="O590" s="17" t="str">
        <f t="shared" si="87"/>
        <v/>
      </c>
      <c r="P590" s="16" t="str">
        <f t="shared" si="88"/>
        <v/>
      </c>
      <c r="R590" s="7" t="str">
        <f t="shared" si="89"/>
        <v/>
      </c>
      <c r="T590"/>
    </row>
    <row r="591" spans="1:20" x14ac:dyDescent="0.3">
      <c r="A591" s="8">
        <f>DATEVALUE(MID(B591,1,10))+(IF(RIGHT(B591,2)="PM",12,0)+MID(B591,12,2))/24</f>
        <v>43880.208333333336</v>
      </c>
      <c r="B591" s="3" t="s">
        <v>759</v>
      </c>
      <c r="C591" s="3">
        <v>10111.65</v>
      </c>
      <c r="D591" s="16"/>
      <c r="E591" s="16" t="str">
        <f>IF(D591&lt;&gt;"",VLOOKUP(A591,'Feuille 1'!$A:$H,3,0),"")</f>
        <v/>
      </c>
      <c r="F591" s="16" t="str">
        <f>IF(D591&lt;&gt;"",VLOOKUP(A591+1,'Feuille 1'!$A:$H,3,0),"")</f>
        <v/>
      </c>
      <c r="G591" s="17" t="str">
        <f t="shared" si="81"/>
        <v/>
      </c>
      <c r="H591" s="16" t="str">
        <f t="shared" si="82"/>
        <v/>
      </c>
      <c r="I591" s="16" t="str">
        <f t="shared" si="83"/>
        <v/>
      </c>
      <c r="J591" s="16" t="str">
        <f t="shared" si="84"/>
        <v/>
      </c>
      <c r="K591" s="16" t="str">
        <f>IF(D591&lt;&gt;"",MAX(INDEX('Feuille 1'!$D:$D,MATCH(A591+23/24,'Feuille 1'!$A:$A,0)):INDEX('Feuille 1'!$D:$D,MATCH(A591,'Feuille 1'!$A:$A,0))),"")</f>
        <v/>
      </c>
      <c r="L591" s="16" t="str">
        <f>IF(D591&lt;&gt;"",MIN(INDEX('Feuille 1'!$E:$E,MATCH(A591+23/24,'Feuille 1'!$A:$A,0)):INDEX('Feuille 1'!$E:$E,MATCH(A591,'Feuille 1'!$A:$A,0))),"")</f>
        <v/>
      </c>
      <c r="M591" s="17" t="str">
        <f t="shared" si="85"/>
        <v/>
      </c>
      <c r="N591" s="17" t="str">
        <f t="shared" si="86"/>
        <v/>
      </c>
      <c r="O591" s="17" t="str">
        <f t="shared" si="87"/>
        <v/>
      </c>
      <c r="P591" s="16" t="str">
        <f t="shared" si="88"/>
        <v/>
      </c>
      <c r="R591" s="7" t="str">
        <f t="shared" si="89"/>
        <v/>
      </c>
      <c r="T591"/>
    </row>
    <row r="592" spans="1:20" x14ac:dyDescent="0.3">
      <c r="A592" s="8">
        <f>DATEVALUE(MID(B592,1,10))+(IF(RIGHT(B592,2)="PM",12,0)+MID(B592,12,2))/24</f>
        <v>43880.166666666664</v>
      </c>
      <c r="B592" s="3" t="s">
        <v>760</v>
      </c>
      <c r="C592" s="3">
        <v>10149.629999999999</v>
      </c>
      <c r="D592" s="16"/>
      <c r="E592" s="16" t="str">
        <f>IF(D592&lt;&gt;"",VLOOKUP(A592,'Feuille 1'!$A:$H,3,0),"")</f>
        <v/>
      </c>
      <c r="F592" s="16" t="str">
        <f>IF(D592&lt;&gt;"",VLOOKUP(A592+1,'Feuille 1'!$A:$H,3,0),"")</f>
        <v/>
      </c>
      <c r="G592" s="17" t="str">
        <f t="shared" si="81"/>
        <v/>
      </c>
      <c r="H592" s="16" t="str">
        <f t="shared" si="82"/>
        <v/>
      </c>
      <c r="I592" s="16" t="str">
        <f t="shared" si="83"/>
        <v/>
      </c>
      <c r="J592" s="16" t="str">
        <f t="shared" si="84"/>
        <v/>
      </c>
      <c r="K592" s="16" t="str">
        <f>IF(D592&lt;&gt;"",MAX(INDEX('Feuille 1'!$D:$D,MATCH(A592+23/24,'Feuille 1'!$A:$A,0)):INDEX('Feuille 1'!$D:$D,MATCH(A592,'Feuille 1'!$A:$A,0))),"")</f>
        <v/>
      </c>
      <c r="L592" s="16" t="str">
        <f>IF(D592&lt;&gt;"",MIN(INDEX('Feuille 1'!$E:$E,MATCH(A592+23/24,'Feuille 1'!$A:$A,0)):INDEX('Feuille 1'!$E:$E,MATCH(A592,'Feuille 1'!$A:$A,0))),"")</f>
        <v/>
      </c>
      <c r="M592" s="17" t="str">
        <f t="shared" si="85"/>
        <v/>
      </c>
      <c r="N592" s="17" t="str">
        <f t="shared" si="86"/>
        <v/>
      </c>
      <c r="O592" s="17" t="str">
        <f t="shared" si="87"/>
        <v/>
      </c>
      <c r="P592" s="16" t="str">
        <f t="shared" si="88"/>
        <v/>
      </c>
      <c r="R592" s="7" t="str">
        <f t="shared" si="89"/>
        <v/>
      </c>
      <c r="T592"/>
    </row>
    <row r="593" spans="1:20" x14ac:dyDescent="0.3">
      <c r="A593" s="8">
        <f>DATEVALUE(MID(B593,1,10))+(IF(RIGHT(B593,2)="PM",12,0)+MID(B593,12,2))/24</f>
        <v>43880.125</v>
      </c>
      <c r="B593" s="3" t="s">
        <v>761</v>
      </c>
      <c r="C593" s="3">
        <v>10150.74</v>
      </c>
      <c r="D593" s="16"/>
      <c r="E593" s="16" t="str">
        <f>IF(D593&lt;&gt;"",VLOOKUP(A593,'Feuille 1'!$A:$H,3,0),"")</f>
        <v/>
      </c>
      <c r="F593" s="16" t="str">
        <f>IF(D593&lt;&gt;"",VLOOKUP(A593+1,'Feuille 1'!$A:$H,3,0),"")</f>
        <v/>
      </c>
      <c r="G593" s="17" t="str">
        <f t="shared" si="81"/>
        <v/>
      </c>
      <c r="H593" s="16" t="str">
        <f t="shared" si="82"/>
        <v/>
      </c>
      <c r="I593" s="16" t="str">
        <f t="shared" si="83"/>
        <v/>
      </c>
      <c r="J593" s="16" t="str">
        <f t="shared" si="84"/>
        <v/>
      </c>
      <c r="K593" s="16" t="str">
        <f>IF(D593&lt;&gt;"",MAX(INDEX('Feuille 1'!$D:$D,MATCH(A593+23/24,'Feuille 1'!$A:$A,0)):INDEX('Feuille 1'!$D:$D,MATCH(A593,'Feuille 1'!$A:$A,0))),"")</f>
        <v/>
      </c>
      <c r="L593" s="16" t="str">
        <f>IF(D593&lt;&gt;"",MIN(INDEX('Feuille 1'!$E:$E,MATCH(A593+23/24,'Feuille 1'!$A:$A,0)):INDEX('Feuille 1'!$E:$E,MATCH(A593,'Feuille 1'!$A:$A,0))),"")</f>
        <v/>
      </c>
      <c r="M593" s="17" t="str">
        <f t="shared" si="85"/>
        <v/>
      </c>
      <c r="N593" s="17" t="str">
        <f t="shared" si="86"/>
        <v/>
      </c>
      <c r="O593" s="17" t="str">
        <f t="shared" si="87"/>
        <v/>
      </c>
      <c r="P593" s="16" t="str">
        <f t="shared" si="88"/>
        <v/>
      </c>
      <c r="R593" s="7" t="str">
        <f t="shared" si="89"/>
        <v/>
      </c>
      <c r="T593"/>
    </row>
    <row r="594" spans="1:20" x14ac:dyDescent="0.3">
      <c r="A594" s="8">
        <f>DATEVALUE(MID(B594,1,10))+(IF(RIGHT(B594,2)="PM",12,0)+MID(B594,12,2))/24</f>
        <v>43880.083333333336</v>
      </c>
      <c r="B594" s="3" t="s">
        <v>762</v>
      </c>
      <c r="C594" s="3">
        <v>10112.83</v>
      </c>
      <c r="D594" s="16"/>
      <c r="E594" s="16" t="str">
        <f>IF(D594&lt;&gt;"",VLOOKUP(A594,'Feuille 1'!$A:$H,3,0),"")</f>
        <v/>
      </c>
      <c r="F594" s="16" t="str">
        <f>IF(D594&lt;&gt;"",VLOOKUP(A594+1,'Feuille 1'!$A:$H,3,0),"")</f>
        <v/>
      </c>
      <c r="G594" s="17" t="str">
        <f t="shared" si="81"/>
        <v/>
      </c>
      <c r="H594" s="16" t="str">
        <f t="shared" si="82"/>
        <v/>
      </c>
      <c r="I594" s="16" t="str">
        <f t="shared" si="83"/>
        <v/>
      </c>
      <c r="J594" s="16" t="str">
        <f t="shared" si="84"/>
        <v/>
      </c>
      <c r="K594" s="16" t="str">
        <f>IF(D594&lt;&gt;"",MAX(INDEX('Feuille 1'!$D:$D,MATCH(A594+23/24,'Feuille 1'!$A:$A,0)):INDEX('Feuille 1'!$D:$D,MATCH(A594,'Feuille 1'!$A:$A,0))),"")</f>
        <v/>
      </c>
      <c r="L594" s="16" t="str">
        <f>IF(D594&lt;&gt;"",MIN(INDEX('Feuille 1'!$E:$E,MATCH(A594+23/24,'Feuille 1'!$A:$A,0)):INDEX('Feuille 1'!$E:$E,MATCH(A594,'Feuille 1'!$A:$A,0))),"")</f>
        <v/>
      </c>
      <c r="M594" s="17" t="str">
        <f t="shared" si="85"/>
        <v/>
      </c>
      <c r="N594" s="17" t="str">
        <f t="shared" si="86"/>
        <v/>
      </c>
      <c r="O594" s="17" t="str">
        <f t="shared" si="87"/>
        <v/>
      </c>
      <c r="P594" s="16" t="str">
        <f t="shared" si="88"/>
        <v/>
      </c>
      <c r="R594" s="7" t="str">
        <f t="shared" si="89"/>
        <v/>
      </c>
      <c r="T594"/>
    </row>
    <row r="595" spans="1:20" x14ac:dyDescent="0.3">
      <c r="A595" s="8">
        <f>DATEVALUE(MID(B595,1,10))+(IF(RIGHT(B595,2)="PM",12,0)+MID(B595,12,2))/24</f>
        <v>43880.041666666664</v>
      </c>
      <c r="B595" s="3" t="s">
        <v>763</v>
      </c>
      <c r="C595" s="3">
        <v>10102.41</v>
      </c>
      <c r="D595" s="16"/>
      <c r="E595" s="16" t="str">
        <f>IF(D595&lt;&gt;"",VLOOKUP(A595,'Feuille 1'!$A:$H,3,0),"")</f>
        <v/>
      </c>
      <c r="F595" s="16" t="str">
        <f>IF(D595&lt;&gt;"",VLOOKUP(A595+1,'Feuille 1'!$A:$H,3,0),"")</f>
        <v/>
      </c>
      <c r="G595" s="17" t="str">
        <f t="shared" si="81"/>
        <v/>
      </c>
      <c r="H595" s="16" t="str">
        <f t="shared" si="82"/>
        <v/>
      </c>
      <c r="I595" s="16" t="str">
        <f t="shared" si="83"/>
        <v/>
      </c>
      <c r="J595" s="16" t="str">
        <f t="shared" si="84"/>
        <v/>
      </c>
      <c r="K595" s="16" t="str">
        <f>IF(D595&lt;&gt;"",MAX(INDEX('Feuille 1'!$D:$D,MATCH(A595+23/24,'Feuille 1'!$A:$A,0)):INDEX('Feuille 1'!$D:$D,MATCH(A595,'Feuille 1'!$A:$A,0))),"")</f>
        <v/>
      </c>
      <c r="L595" s="16" t="str">
        <f>IF(D595&lt;&gt;"",MIN(INDEX('Feuille 1'!$E:$E,MATCH(A595+23/24,'Feuille 1'!$A:$A,0)):INDEX('Feuille 1'!$E:$E,MATCH(A595,'Feuille 1'!$A:$A,0))),"")</f>
        <v/>
      </c>
      <c r="M595" s="17" t="str">
        <f t="shared" si="85"/>
        <v/>
      </c>
      <c r="N595" s="17" t="str">
        <f t="shared" si="86"/>
        <v/>
      </c>
      <c r="O595" s="17" t="str">
        <f t="shared" si="87"/>
        <v/>
      </c>
      <c r="P595" s="16" t="str">
        <f t="shared" si="88"/>
        <v/>
      </c>
      <c r="R595" s="7" t="str">
        <f t="shared" si="89"/>
        <v/>
      </c>
      <c r="T595"/>
    </row>
    <row r="596" spans="1:20" x14ac:dyDescent="0.3">
      <c r="A596" s="8">
        <f>DATEVALUE(MID(B596,1,10))+(IF(RIGHT(B596,2)="PM",12,0)+MID(B596,12,2))/24</f>
        <v>43880.5</v>
      </c>
      <c r="B596" s="3" t="s">
        <v>764</v>
      </c>
      <c r="C596" s="3">
        <v>10164.709999999999</v>
      </c>
      <c r="D596" s="16"/>
      <c r="E596" s="16" t="str">
        <f>IF(D596&lt;&gt;"",VLOOKUP(A596,'Feuille 1'!$A:$H,3,0),"")</f>
        <v/>
      </c>
      <c r="F596" s="16" t="str">
        <f>IF(D596&lt;&gt;"",VLOOKUP(A596+1,'Feuille 1'!$A:$H,3,0),"")</f>
        <v/>
      </c>
      <c r="G596" s="17" t="str">
        <f t="shared" si="81"/>
        <v/>
      </c>
      <c r="H596" s="16" t="str">
        <f t="shared" si="82"/>
        <v/>
      </c>
      <c r="I596" s="16" t="str">
        <f t="shared" si="83"/>
        <v/>
      </c>
      <c r="J596" s="16" t="str">
        <f t="shared" si="84"/>
        <v/>
      </c>
      <c r="K596" s="16" t="str">
        <f>IF(D596&lt;&gt;"",MAX(INDEX('Feuille 1'!$D:$D,MATCH(A596+23/24,'Feuille 1'!$A:$A,0)):INDEX('Feuille 1'!$D:$D,MATCH(A596,'Feuille 1'!$A:$A,0))),"")</f>
        <v/>
      </c>
      <c r="L596" s="16" t="str">
        <f>IF(D596&lt;&gt;"",MIN(INDEX('Feuille 1'!$E:$E,MATCH(A596+23/24,'Feuille 1'!$A:$A,0)):INDEX('Feuille 1'!$E:$E,MATCH(A596,'Feuille 1'!$A:$A,0))),"")</f>
        <v/>
      </c>
      <c r="M596" s="17" t="str">
        <f t="shared" si="85"/>
        <v/>
      </c>
      <c r="N596" s="17" t="str">
        <f t="shared" si="86"/>
        <v/>
      </c>
      <c r="O596" s="17" t="str">
        <f t="shared" si="87"/>
        <v/>
      </c>
      <c r="P596" s="16" t="str">
        <f t="shared" si="88"/>
        <v/>
      </c>
      <c r="R596" s="7" t="str">
        <f t="shared" si="89"/>
        <v/>
      </c>
      <c r="T596"/>
    </row>
    <row r="597" spans="1:20" x14ac:dyDescent="0.3">
      <c r="A597" s="8">
        <f>DATEVALUE(MID(B597,1,10))+(IF(RIGHT(B597,2)="PM",12,0)+MID(B597,12,2))/24</f>
        <v>43879.958333333336</v>
      </c>
      <c r="B597" s="3" t="s">
        <v>765</v>
      </c>
      <c r="C597" s="3">
        <v>10168.26</v>
      </c>
      <c r="D597" s="16"/>
      <c r="E597" s="16" t="str">
        <f>IF(D597&lt;&gt;"",VLOOKUP(A597,'Feuille 1'!$A:$H,3,0),"")</f>
        <v/>
      </c>
      <c r="F597" s="16" t="str">
        <f>IF(D597&lt;&gt;"",VLOOKUP(A597+1,'Feuille 1'!$A:$H,3,0),"")</f>
        <v/>
      </c>
      <c r="G597" s="17" t="str">
        <f t="shared" si="81"/>
        <v/>
      </c>
      <c r="H597" s="16" t="str">
        <f t="shared" si="82"/>
        <v/>
      </c>
      <c r="I597" s="16" t="str">
        <f t="shared" si="83"/>
        <v/>
      </c>
      <c r="J597" s="16" t="str">
        <f t="shared" si="84"/>
        <v/>
      </c>
      <c r="K597" s="16" t="str">
        <f>IF(D597&lt;&gt;"",MAX(INDEX('Feuille 1'!$D:$D,MATCH(A597+23/24,'Feuille 1'!$A:$A,0)):INDEX('Feuille 1'!$D:$D,MATCH(A597,'Feuille 1'!$A:$A,0))),"")</f>
        <v/>
      </c>
      <c r="L597" s="16" t="str">
        <f>IF(D597&lt;&gt;"",MIN(INDEX('Feuille 1'!$E:$E,MATCH(A597+23/24,'Feuille 1'!$A:$A,0)):INDEX('Feuille 1'!$E:$E,MATCH(A597,'Feuille 1'!$A:$A,0))),"")</f>
        <v/>
      </c>
      <c r="M597" s="17" t="str">
        <f t="shared" si="85"/>
        <v/>
      </c>
      <c r="N597" s="17" t="str">
        <f t="shared" si="86"/>
        <v/>
      </c>
      <c r="O597" s="17" t="str">
        <f t="shared" si="87"/>
        <v/>
      </c>
      <c r="P597" s="16" t="str">
        <f t="shared" si="88"/>
        <v/>
      </c>
      <c r="R597" s="7" t="str">
        <f t="shared" si="89"/>
        <v/>
      </c>
      <c r="T597"/>
    </row>
    <row r="598" spans="1:20" x14ac:dyDescent="0.3">
      <c r="A598" s="8">
        <f>DATEVALUE(MID(B598,1,10))+(IF(RIGHT(B598,2)="PM",12,0)+MID(B598,12,2))/24</f>
        <v>43879.916666666664</v>
      </c>
      <c r="B598" s="3" t="s">
        <v>766</v>
      </c>
      <c r="C598" s="3">
        <v>10134.709999999999</v>
      </c>
      <c r="D598" s="16"/>
      <c r="E598" s="16" t="str">
        <f>IF(D598&lt;&gt;"",VLOOKUP(A598,'Feuille 1'!$A:$H,3,0),"")</f>
        <v/>
      </c>
      <c r="F598" s="16" t="str">
        <f>IF(D598&lt;&gt;"",VLOOKUP(A598+1,'Feuille 1'!$A:$H,3,0),"")</f>
        <v/>
      </c>
      <c r="G598" s="17" t="str">
        <f t="shared" si="81"/>
        <v/>
      </c>
      <c r="H598" s="16" t="str">
        <f t="shared" si="82"/>
        <v/>
      </c>
      <c r="I598" s="16" t="str">
        <f t="shared" si="83"/>
        <v/>
      </c>
      <c r="J598" s="16" t="str">
        <f t="shared" si="84"/>
        <v/>
      </c>
      <c r="K598" s="16" t="str">
        <f>IF(D598&lt;&gt;"",MAX(INDEX('Feuille 1'!$D:$D,MATCH(A598+23/24,'Feuille 1'!$A:$A,0)):INDEX('Feuille 1'!$D:$D,MATCH(A598,'Feuille 1'!$A:$A,0))),"")</f>
        <v/>
      </c>
      <c r="L598" s="16" t="str">
        <f>IF(D598&lt;&gt;"",MIN(INDEX('Feuille 1'!$E:$E,MATCH(A598+23/24,'Feuille 1'!$A:$A,0)):INDEX('Feuille 1'!$E:$E,MATCH(A598,'Feuille 1'!$A:$A,0))),"")</f>
        <v/>
      </c>
      <c r="M598" s="17" t="str">
        <f t="shared" si="85"/>
        <v/>
      </c>
      <c r="N598" s="17" t="str">
        <f t="shared" si="86"/>
        <v/>
      </c>
      <c r="O598" s="17" t="str">
        <f t="shared" si="87"/>
        <v/>
      </c>
      <c r="P598" s="16" t="str">
        <f t="shared" si="88"/>
        <v/>
      </c>
      <c r="R598" s="7" t="str">
        <f t="shared" si="89"/>
        <v/>
      </c>
      <c r="T598"/>
    </row>
    <row r="599" spans="1:20" x14ac:dyDescent="0.3">
      <c r="A599" s="8">
        <f>DATEVALUE(MID(B599,1,10))+(IF(RIGHT(B599,2)="PM",12,0)+MID(B599,12,2))/24</f>
        <v>43879.875</v>
      </c>
      <c r="B599" s="3" t="s">
        <v>767</v>
      </c>
      <c r="C599" s="3">
        <v>10155.01</v>
      </c>
      <c r="D599" s="16"/>
      <c r="E599" s="16" t="str">
        <f>IF(D599&lt;&gt;"",VLOOKUP(A599,'Feuille 1'!$A:$H,3,0),"")</f>
        <v/>
      </c>
      <c r="F599" s="16" t="str">
        <f>IF(D599&lt;&gt;"",VLOOKUP(A599+1,'Feuille 1'!$A:$H,3,0),"")</f>
        <v/>
      </c>
      <c r="G599" s="17" t="str">
        <f t="shared" si="81"/>
        <v/>
      </c>
      <c r="H599" s="16" t="str">
        <f t="shared" si="82"/>
        <v/>
      </c>
      <c r="I599" s="16" t="str">
        <f t="shared" si="83"/>
        <v/>
      </c>
      <c r="J599" s="16" t="str">
        <f t="shared" si="84"/>
        <v/>
      </c>
      <c r="K599" s="16" t="str">
        <f>IF(D599&lt;&gt;"",MAX(INDEX('Feuille 1'!$D:$D,MATCH(A599+23/24,'Feuille 1'!$A:$A,0)):INDEX('Feuille 1'!$D:$D,MATCH(A599,'Feuille 1'!$A:$A,0))),"")</f>
        <v/>
      </c>
      <c r="L599" s="16" t="str">
        <f>IF(D599&lt;&gt;"",MIN(INDEX('Feuille 1'!$E:$E,MATCH(A599+23/24,'Feuille 1'!$A:$A,0)):INDEX('Feuille 1'!$E:$E,MATCH(A599,'Feuille 1'!$A:$A,0))),"")</f>
        <v/>
      </c>
      <c r="M599" s="17" t="str">
        <f t="shared" si="85"/>
        <v/>
      </c>
      <c r="N599" s="17" t="str">
        <f t="shared" si="86"/>
        <v/>
      </c>
      <c r="O599" s="17" t="str">
        <f t="shared" si="87"/>
        <v/>
      </c>
      <c r="P599" s="16" t="str">
        <f t="shared" si="88"/>
        <v/>
      </c>
      <c r="R599" s="7" t="str">
        <f t="shared" si="89"/>
        <v/>
      </c>
      <c r="T599"/>
    </row>
    <row r="600" spans="1:20" x14ac:dyDescent="0.3">
      <c r="A600" s="8">
        <f>DATEVALUE(MID(B600,1,10))+(IF(RIGHT(B600,2)="PM",12,0)+MID(B600,12,2))/24</f>
        <v>43879.833333333336</v>
      </c>
      <c r="B600" s="3" t="s">
        <v>768</v>
      </c>
      <c r="C600" s="3">
        <v>10043.49</v>
      </c>
      <c r="D600" s="16"/>
      <c r="E600" s="16" t="str">
        <f>IF(D600&lt;&gt;"",VLOOKUP(A600,'Feuille 1'!$A:$H,3,0),"")</f>
        <v/>
      </c>
      <c r="F600" s="16" t="str">
        <f>IF(D600&lt;&gt;"",VLOOKUP(A600+1,'Feuille 1'!$A:$H,3,0),"")</f>
        <v/>
      </c>
      <c r="G600" s="17" t="str">
        <f t="shared" si="81"/>
        <v/>
      </c>
      <c r="H600" s="16" t="str">
        <f t="shared" si="82"/>
        <v/>
      </c>
      <c r="I600" s="16" t="str">
        <f t="shared" si="83"/>
        <v/>
      </c>
      <c r="J600" s="16" t="str">
        <f t="shared" si="84"/>
        <v/>
      </c>
      <c r="K600" s="16" t="str">
        <f>IF(D600&lt;&gt;"",MAX(INDEX('Feuille 1'!$D:$D,MATCH(A600+23/24,'Feuille 1'!$A:$A,0)):INDEX('Feuille 1'!$D:$D,MATCH(A600,'Feuille 1'!$A:$A,0))),"")</f>
        <v/>
      </c>
      <c r="L600" s="16" t="str">
        <f>IF(D600&lt;&gt;"",MIN(INDEX('Feuille 1'!$E:$E,MATCH(A600+23/24,'Feuille 1'!$A:$A,0)):INDEX('Feuille 1'!$E:$E,MATCH(A600,'Feuille 1'!$A:$A,0))),"")</f>
        <v/>
      </c>
      <c r="M600" s="17" t="str">
        <f t="shared" si="85"/>
        <v/>
      </c>
      <c r="N600" s="17" t="str">
        <f t="shared" si="86"/>
        <v/>
      </c>
      <c r="O600" s="17" t="str">
        <f t="shared" si="87"/>
        <v/>
      </c>
      <c r="P600" s="16" t="str">
        <f t="shared" si="88"/>
        <v/>
      </c>
      <c r="R600" s="7" t="str">
        <f t="shared" si="89"/>
        <v/>
      </c>
      <c r="T600"/>
    </row>
    <row r="601" spans="1:20" x14ac:dyDescent="0.3">
      <c r="A601" s="8">
        <f>DATEVALUE(MID(B601,1,10))+(IF(RIGHT(B601,2)="PM",12,0)+MID(B601,12,2))/24</f>
        <v>43879.791666666664</v>
      </c>
      <c r="B601" s="3" t="s">
        <v>769</v>
      </c>
      <c r="C601" s="3">
        <v>9985.73</v>
      </c>
      <c r="D601" s="16"/>
      <c r="E601" s="16" t="str">
        <f>IF(D601&lt;&gt;"",VLOOKUP(A601,'Feuille 1'!$A:$H,3,0),"")</f>
        <v/>
      </c>
      <c r="F601" s="16" t="str">
        <f>IF(D601&lt;&gt;"",VLOOKUP(A601+1,'Feuille 1'!$A:$H,3,0),"")</f>
        <v/>
      </c>
      <c r="G601" s="17" t="str">
        <f t="shared" si="81"/>
        <v/>
      </c>
      <c r="H601" s="16" t="str">
        <f t="shared" si="82"/>
        <v/>
      </c>
      <c r="I601" s="16" t="str">
        <f t="shared" si="83"/>
        <v/>
      </c>
      <c r="J601" s="16" t="str">
        <f t="shared" si="84"/>
        <v/>
      </c>
      <c r="K601" s="16" t="str">
        <f>IF(D601&lt;&gt;"",MAX(INDEX('Feuille 1'!$D:$D,MATCH(A601+23/24,'Feuille 1'!$A:$A,0)):INDEX('Feuille 1'!$D:$D,MATCH(A601,'Feuille 1'!$A:$A,0))),"")</f>
        <v/>
      </c>
      <c r="L601" s="16" t="str">
        <f>IF(D601&lt;&gt;"",MIN(INDEX('Feuille 1'!$E:$E,MATCH(A601+23/24,'Feuille 1'!$A:$A,0)):INDEX('Feuille 1'!$E:$E,MATCH(A601,'Feuille 1'!$A:$A,0))),"")</f>
        <v/>
      </c>
      <c r="M601" s="17" t="str">
        <f t="shared" si="85"/>
        <v/>
      </c>
      <c r="N601" s="17" t="str">
        <f t="shared" si="86"/>
        <v/>
      </c>
      <c r="O601" s="17" t="str">
        <f t="shared" si="87"/>
        <v/>
      </c>
      <c r="P601" s="16" t="str">
        <f t="shared" si="88"/>
        <v/>
      </c>
      <c r="R601" s="7" t="str">
        <f t="shared" si="89"/>
        <v/>
      </c>
      <c r="T601"/>
    </row>
    <row r="602" spans="1:20" x14ac:dyDescent="0.3">
      <c r="A602" s="8">
        <f>DATEVALUE(MID(B602,1,10))+(IF(RIGHT(B602,2)="PM",12,0)+MID(B602,12,2))/24</f>
        <v>43879.75</v>
      </c>
      <c r="B602" s="3" t="s">
        <v>770</v>
      </c>
      <c r="C602" s="3">
        <v>9946.3799999999992</v>
      </c>
      <c r="D602" s="16"/>
      <c r="E602" s="16" t="str">
        <f>IF(D602&lt;&gt;"",VLOOKUP(A602,'Feuille 1'!$A:$H,3,0),"")</f>
        <v/>
      </c>
      <c r="F602" s="16" t="str">
        <f>IF(D602&lt;&gt;"",VLOOKUP(A602+1,'Feuille 1'!$A:$H,3,0),"")</f>
        <v/>
      </c>
      <c r="G602" s="17" t="str">
        <f t="shared" si="81"/>
        <v/>
      </c>
      <c r="H602" s="16" t="str">
        <f t="shared" si="82"/>
        <v/>
      </c>
      <c r="I602" s="16" t="str">
        <f t="shared" si="83"/>
        <v/>
      </c>
      <c r="J602" s="16" t="str">
        <f t="shared" si="84"/>
        <v/>
      </c>
      <c r="K602" s="16" t="str">
        <f>IF(D602&lt;&gt;"",MAX(INDEX('Feuille 1'!$D:$D,MATCH(A602+23/24,'Feuille 1'!$A:$A,0)):INDEX('Feuille 1'!$D:$D,MATCH(A602,'Feuille 1'!$A:$A,0))),"")</f>
        <v/>
      </c>
      <c r="L602" s="16" t="str">
        <f>IF(D602&lt;&gt;"",MIN(INDEX('Feuille 1'!$E:$E,MATCH(A602+23/24,'Feuille 1'!$A:$A,0)):INDEX('Feuille 1'!$E:$E,MATCH(A602,'Feuille 1'!$A:$A,0))),"")</f>
        <v/>
      </c>
      <c r="M602" s="17" t="str">
        <f t="shared" si="85"/>
        <v/>
      </c>
      <c r="N602" s="17" t="str">
        <f t="shared" si="86"/>
        <v/>
      </c>
      <c r="O602" s="17" t="str">
        <f t="shared" si="87"/>
        <v/>
      </c>
      <c r="P602" s="16" t="str">
        <f t="shared" si="88"/>
        <v/>
      </c>
      <c r="R602" s="7" t="str">
        <f t="shared" si="89"/>
        <v/>
      </c>
      <c r="T602"/>
    </row>
    <row r="603" spans="1:20" x14ac:dyDescent="0.3">
      <c r="A603" s="8">
        <f>DATEVALUE(MID(B603,1,10))+(IF(RIGHT(B603,2)="PM",12,0)+MID(B603,12,2))/24</f>
        <v>43879.708333333336</v>
      </c>
      <c r="B603" s="3" t="s">
        <v>771</v>
      </c>
      <c r="C603" s="3">
        <v>9918.91</v>
      </c>
      <c r="D603" s="16"/>
      <c r="E603" s="16" t="str">
        <f>IF(D603&lt;&gt;"",VLOOKUP(A603,'Feuille 1'!$A:$H,3,0),"")</f>
        <v/>
      </c>
      <c r="F603" s="16" t="str">
        <f>IF(D603&lt;&gt;"",VLOOKUP(A603+1,'Feuille 1'!$A:$H,3,0),"")</f>
        <v/>
      </c>
      <c r="G603" s="17" t="str">
        <f t="shared" si="81"/>
        <v/>
      </c>
      <c r="H603" s="16" t="str">
        <f t="shared" si="82"/>
        <v/>
      </c>
      <c r="I603" s="16" t="str">
        <f t="shared" si="83"/>
        <v/>
      </c>
      <c r="J603" s="16" t="str">
        <f t="shared" si="84"/>
        <v/>
      </c>
      <c r="K603" s="16" t="str">
        <f>IF(D603&lt;&gt;"",MAX(INDEX('Feuille 1'!$D:$D,MATCH(A603+23/24,'Feuille 1'!$A:$A,0)):INDEX('Feuille 1'!$D:$D,MATCH(A603,'Feuille 1'!$A:$A,0))),"")</f>
        <v/>
      </c>
      <c r="L603" s="16" t="str">
        <f>IF(D603&lt;&gt;"",MIN(INDEX('Feuille 1'!$E:$E,MATCH(A603+23/24,'Feuille 1'!$A:$A,0)):INDEX('Feuille 1'!$E:$E,MATCH(A603,'Feuille 1'!$A:$A,0))),"")</f>
        <v/>
      </c>
      <c r="M603" s="17" t="str">
        <f t="shared" si="85"/>
        <v/>
      </c>
      <c r="N603" s="17" t="str">
        <f t="shared" si="86"/>
        <v/>
      </c>
      <c r="O603" s="17" t="str">
        <f t="shared" si="87"/>
        <v/>
      </c>
      <c r="P603" s="16" t="str">
        <f t="shared" si="88"/>
        <v/>
      </c>
      <c r="R603" s="7" t="str">
        <f t="shared" si="89"/>
        <v/>
      </c>
      <c r="T603"/>
    </row>
    <row r="604" spans="1:20" x14ac:dyDescent="0.3">
      <c r="A604" s="8">
        <f>DATEVALUE(MID(B604,1,10))+(IF(RIGHT(B604,2)="PM",12,0)+MID(B604,12,2))/24</f>
        <v>43879.666666666664</v>
      </c>
      <c r="B604" s="3" t="s">
        <v>772</v>
      </c>
      <c r="C604" s="3">
        <v>9830.68</v>
      </c>
      <c r="D604" s="16"/>
      <c r="E604" s="16" t="str">
        <f>IF(D604&lt;&gt;"",VLOOKUP(A604,'Feuille 1'!$A:$H,3,0),"")</f>
        <v/>
      </c>
      <c r="F604" s="16" t="str">
        <f>IF(D604&lt;&gt;"",VLOOKUP(A604+1,'Feuille 1'!$A:$H,3,0),"")</f>
        <v/>
      </c>
      <c r="G604" s="17" t="str">
        <f t="shared" si="81"/>
        <v/>
      </c>
      <c r="H604" s="16" t="str">
        <f t="shared" si="82"/>
        <v/>
      </c>
      <c r="I604" s="16" t="str">
        <f t="shared" si="83"/>
        <v/>
      </c>
      <c r="J604" s="16" t="str">
        <f t="shared" si="84"/>
        <v/>
      </c>
      <c r="K604" s="16" t="str">
        <f>IF(D604&lt;&gt;"",MAX(INDEX('Feuille 1'!$D:$D,MATCH(A604+23/24,'Feuille 1'!$A:$A,0)):INDEX('Feuille 1'!$D:$D,MATCH(A604,'Feuille 1'!$A:$A,0))),"")</f>
        <v/>
      </c>
      <c r="L604" s="16" t="str">
        <f>IF(D604&lt;&gt;"",MIN(INDEX('Feuille 1'!$E:$E,MATCH(A604+23/24,'Feuille 1'!$A:$A,0)):INDEX('Feuille 1'!$E:$E,MATCH(A604,'Feuille 1'!$A:$A,0))),"")</f>
        <v/>
      </c>
      <c r="M604" s="17" t="str">
        <f t="shared" si="85"/>
        <v/>
      </c>
      <c r="N604" s="17" t="str">
        <f t="shared" si="86"/>
        <v/>
      </c>
      <c r="O604" s="17" t="str">
        <f t="shared" si="87"/>
        <v/>
      </c>
      <c r="P604" s="16" t="str">
        <f t="shared" si="88"/>
        <v/>
      </c>
      <c r="R604" s="7" t="str">
        <f t="shared" si="89"/>
        <v/>
      </c>
      <c r="T604"/>
    </row>
    <row r="605" spans="1:20" x14ac:dyDescent="0.3">
      <c r="A605" s="8">
        <f>DATEVALUE(MID(B605,1,10))+(IF(RIGHT(B605,2)="PM",12,0)+MID(B605,12,2))/24</f>
        <v>43879.625</v>
      </c>
      <c r="B605" s="3" t="s">
        <v>773</v>
      </c>
      <c r="C605" s="3">
        <v>9696.65</v>
      </c>
      <c r="D605" s="16"/>
      <c r="E605" s="16" t="str">
        <f>IF(D605&lt;&gt;"",VLOOKUP(A605,'Feuille 1'!$A:$H,3,0),"")</f>
        <v/>
      </c>
      <c r="F605" s="16" t="str">
        <f>IF(D605&lt;&gt;"",VLOOKUP(A605+1,'Feuille 1'!$A:$H,3,0),"")</f>
        <v/>
      </c>
      <c r="G605" s="17" t="str">
        <f t="shared" si="81"/>
        <v/>
      </c>
      <c r="H605" s="16" t="str">
        <f t="shared" si="82"/>
        <v/>
      </c>
      <c r="I605" s="16" t="str">
        <f t="shared" si="83"/>
        <v/>
      </c>
      <c r="J605" s="16" t="str">
        <f t="shared" si="84"/>
        <v/>
      </c>
      <c r="K605" s="16" t="str">
        <f>IF(D605&lt;&gt;"",MAX(INDEX('Feuille 1'!$D:$D,MATCH(A605+23/24,'Feuille 1'!$A:$A,0)):INDEX('Feuille 1'!$D:$D,MATCH(A605,'Feuille 1'!$A:$A,0))),"")</f>
        <v/>
      </c>
      <c r="L605" s="16" t="str">
        <f>IF(D605&lt;&gt;"",MIN(INDEX('Feuille 1'!$E:$E,MATCH(A605+23/24,'Feuille 1'!$A:$A,0)):INDEX('Feuille 1'!$E:$E,MATCH(A605,'Feuille 1'!$A:$A,0))),"")</f>
        <v/>
      </c>
      <c r="M605" s="17" t="str">
        <f t="shared" si="85"/>
        <v/>
      </c>
      <c r="N605" s="17" t="str">
        <f t="shared" si="86"/>
        <v/>
      </c>
      <c r="O605" s="17" t="str">
        <f t="shared" si="87"/>
        <v/>
      </c>
      <c r="P605" s="16" t="str">
        <f t="shared" si="88"/>
        <v/>
      </c>
      <c r="R605" s="7" t="str">
        <f t="shared" si="89"/>
        <v/>
      </c>
      <c r="T605"/>
    </row>
    <row r="606" spans="1:20" x14ac:dyDescent="0.3">
      <c r="A606" s="8">
        <f>DATEVALUE(MID(B606,1,10))+(IF(RIGHT(B606,2)="PM",12,0)+MID(B606,12,2))/24</f>
        <v>43879.583333333336</v>
      </c>
      <c r="B606" s="3" t="s">
        <v>774</v>
      </c>
      <c r="C606" s="3">
        <v>9627.27</v>
      </c>
      <c r="D606" s="16"/>
      <c r="E606" s="16" t="str">
        <f>IF(D606&lt;&gt;"",VLOOKUP(A606,'Feuille 1'!$A:$H,3,0),"")</f>
        <v/>
      </c>
      <c r="F606" s="16" t="str">
        <f>IF(D606&lt;&gt;"",VLOOKUP(A606+1,'Feuille 1'!$A:$H,3,0),"")</f>
        <v/>
      </c>
      <c r="G606" s="17" t="str">
        <f t="shared" si="81"/>
        <v/>
      </c>
      <c r="H606" s="16" t="str">
        <f t="shared" si="82"/>
        <v/>
      </c>
      <c r="I606" s="16" t="str">
        <f t="shared" si="83"/>
        <v/>
      </c>
      <c r="J606" s="16" t="str">
        <f t="shared" si="84"/>
        <v/>
      </c>
      <c r="K606" s="16" t="str">
        <f>IF(D606&lt;&gt;"",MAX(INDEX('Feuille 1'!$D:$D,MATCH(A606+23/24,'Feuille 1'!$A:$A,0)):INDEX('Feuille 1'!$D:$D,MATCH(A606,'Feuille 1'!$A:$A,0))),"")</f>
        <v/>
      </c>
      <c r="L606" s="16" t="str">
        <f>IF(D606&lt;&gt;"",MIN(INDEX('Feuille 1'!$E:$E,MATCH(A606+23/24,'Feuille 1'!$A:$A,0)):INDEX('Feuille 1'!$E:$E,MATCH(A606,'Feuille 1'!$A:$A,0))),"")</f>
        <v/>
      </c>
      <c r="M606" s="17" t="str">
        <f t="shared" si="85"/>
        <v/>
      </c>
      <c r="N606" s="17" t="str">
        <f t="shared" si="86"/>
        <v/>
      </c>
      <c r="O606" s="17" t="str">
        <f t="shared" si="87"/>
        <v/>
      </c>
      <c r="P606" s="16" t="str">
        <f t="shared" si="88"/>
        <v/>
      </c>
      <c r="R606" s="7" t="str">
        <f t="shared" si="89"/>
        <v/>
      </c>
      <c r="T606"/>
    </row>
    <row r="607" spans="1:20" x14ac:dyDescent="0.3">
      <c r="A607" s="8">
        <f>DATEVALUE(MID(B607,1,10))+(IF(RIGHT(B607,2)="PM",12,0)+MID(B607,12,2))/24</f>
        <v>43879.541666666664</v>
      </c>
      <c r="B607" s="3" t="s">
        <v>775</v>
      </c>
      <c r="C607" s="3">
        <v>9656.92</v>
      </c>
      <c r="D607" s="16"/>
      <c r="E607" s="16" t="str">
        <f>IF(D607&lt;&gt;"",VLOOKUP(A607,'Feuille 1'!$A:$H,3,0),"")</f>
        <v/>
      </c>
      <c r="F607" s="16" t="str">
        <f>IF(D607&lt;&gt;"",VLOOKUP(A607+1,'Feuille 1'!$A:$H,3,0),"")</f>
        <v/>
      </c>
      <c r="G607" s="17" t="str">
        <f t="shared" si="81"/>
        <v/>
      </c>
      <c r="H607" s="16" t="str">
        <f t="shared" si="82"/>
        <v/>
      </c>
      <c r="I607" s="16" t="str">
        <f t="shared" si="83"/>
        <v/>
      </c>
      <c r="J607" s="16" t="str">
        <f t="shared" si="84"/>
        <v/>
      </c>
      <c r="K607" s="16" t="str">
        <f>IF(D607&lt;&gt;"",MAX(INDEX('Feuille 1'!$D:$D,MATCH(A607+23/24,'Feuille 1'!$A:$A,0)):INDEX('Feuille 1'!$D:$D,MATCH(A607,'Feuille 1'!$A:$A,0))),"")</f>
        <v/>
      </c>
      <c r="L607" s="16" t="str">
        <f>IF(D607&lt;&gt;"",MIN(INDEX('Feuille 1'!$E:$E,MATCH(A607+23/24,'Feuille 1'!$A:$A,0)):INDEX('Feuille 1'!$E:$E,MATCH(A607,'Feuille 1'!$A:$A,0))),"")</f>
        <v/>
      </c>
      <c r="M607" s="17" t="str">
        <f t="shared" si="85"/>
        <v/>
      </c>
      <c r="N607" s="17" t="str">
        <f t="shared" si="86"/>
        <v/>
      </c>
      <c r="O607" s="17" t="str">
        <f t="shared" si="87"/>
        <v/>
      </c>
      <c r="P607" s="16" t="str">
        <f t="shared" si="88"/>
        <v/>
      </c>
      <c r="R607" s="7" t="str">
        <f t="shared" si="89"/>
        <v/>
      </c>
      <c r="T607"/>
    </row>
    <row r="608" spans="1:20" x14ac:dyDescent="0.3">
      <c r="A608" s="8">
        <f>DATEVALUE(MID(B608,1,10))+(IF(RIGHT(B608,2)="PM",12,0)+MID(B608,12,2))/24</f>
        <v>43880</v>
      </c>
      <c r="B608" s="3" t="s">
        <v>776</v>
      </c>
      <c r="C608" s="3">
        <v>9702.27</v>
      </c>
      <c r="D608" s="16"/>
      <c r="E608" s="16" t="str">
        <f>IF(D608&lt;&gt;"",VLOOKUP(A608,'Feuille 1'!$A:$H,3,0),"")</f>
        <v/>
      </c>
      <c r="F608" s="16" t="str">
        <f>IF(D608&lt;&gt;"",VLOOKUP(A608+1,'Feuille 1'!$A:$H,3,0),"")</f>
        <v/>
      </c>
      <c r="G608" s="17" t="str">
        <f t="shared" si="81"/>
        <v/>
      </c>
      <c r="H608" s="16" t="str">
        <f t="shared" si="82"/>
        <v/>
      </c>
      <c r="I608" s="16" t="str">
        <f t="shared" si="83"/>
        <v/>
      </c>
      <c r="J608" s="16" t="str">
        <f t="shared" si="84"/>
        <v/>
      </c>
      <c r="K608" s="16" t="str">
        <f>IF(D608&lt;&gt;"",MAX(INDEX('Feuille 1'!$D:$D,MATCH(A608+23/24,'Feuille 1'!$A:$A,0)):INDEX('Feuille 1'!$D:$D,MATCH(A608,'Feuille 1'!$A:$A,0))),"")</f>
        <v/>
      </c>
      <c r="L608" s="16" t="str">
        <f>IF(D608&lt;&gt;"",MIN(INDEX('Feuille 1'!$E:$E,MATCH(A608+23/24,'Feuille 1'!$A:$A,0)):INDEX('Feuille 1'!$E:$E,MATCH(A608,'Feuille 1'!$A:$A,0))),"")</f>
        <v/>
      </c>
      <c r="M608" s="17" t="str">
        <f t="shared" si="85"/>
        <v/>
      </c>
      <c r="N608" s="17" t="str">
        <f t="shared" si="86"/>
        <v/>
      </c>
      <c r="O608" s="17" t="str">
        <f t="shared" si="87"/>
        <v/>
      </c>
      <c r="P608" s="16" t="str">
        <f t="shared" si="88"/>
        <v/>
      </c>
      <c r="R608" s="7" t="str">
        <f t="shared" si="89"/>
        <v/>
      </c>
      <c r="T608"/>
    </row>
    <row r="609" spans="1:20" x14ac:dyDescent="0.3">
      <c r="A609" s="8">
        <f>DATEVALUE(MID(B609,1,10))+(IF(RIGHT(B609,2)="PM",12,0)+MID(B609,12,2))/24</f>
        <v>43879.458333333336</v>
      </c>
      <c r="B609" s="3" t="s">
        <v>777</v>
      </c>
      <c r="C609" s="3">
        <v>9731.41</v>
      </c>
      <c r="D609" s="16"/>
      <c r="E609" s="16" t="str">
        <f>IF(D609&lt;&gt;"",VLOOKUP(A609,'Feuille 1'!$A:$H,3,0),"")</f>
        <v/>
      </c>
      <c r="F609" s="16" t="str">
        <f>IF(D609&lt;&gt;"",VLOOKUP(A609+1,'Feuille 1'!$A:$H,3,0),"")</f>
        <v/>
      </c>
      <c r="G609" s="17" t="str">
        <f t="shared" si="81"/>
        <v/>
      </c>
      <c r="H609" s="16" t="str">
        <f t="shared" si="82"/>
        <v/>
      </c>
      <c r="I609" s="16" t="str">
        <f t="shared" si="83"/>
        <v/>
      </c>
      <c r="J609" s="16" t="str">
        <f t="shared" si="84"/>
        <v/>
      </c>
      <c r="K609" s="16" t="str">
        <f>IF(D609&lt;&gt;"",MAX(INDEX('Feuille 1'!$D:$D,MATCH(A609+23/24,'Feuille 1'!$A:$A,0)):INDEX('Feuille 1'!$D:$D,MATCH(A609,'Feuille 1'!$A:$A,0))),"")</f>
        <v/>
      </c>
      <c r="L609" s="16" t="str">
        <f>IF(D609&lt;&gt;"",MIN(INDEX('Feuille 1'!$E:$E,MATCH(A609+23/24,'Feuille 1'!$A:$A,0)):INDEX('Feuille 1'!$E:$E,MATCH(A609,'Feuille 1'!$A:$A,0))),"")</f>
        <v/>
      </c>
      <c r="M609" s="17" t="str">
        <f t="shared" si="85"/>
        <v/>
      </c>
      <c r="N609" s="17" t="str">
        <f t="shared" si="86"/>
        <v/>
      </c>
      <c r="O609" s="17" t="str">
        <f t="shared" si="87"/>
        <v/>
      </c>
      <c r="P609" s="16" t="str">
        <f t="shared" si="88"/>
        <v/>
      </c>
      <c r="R609" s="7" t="str">
        <f t="shared" si="89"/>
        <v/>
      </c>
      <c r="T609"/>
    </row>
    <row r="610" spans="1:20" x14ac:dyDescent="0.3">
      <c r="A610" s="8">
        <f>DATEVALUE(MID(B610,1,10))+(IF(RIGHT(B610,2)="PM",12,0)+MID(B610,12,2))/24</f>
        <v>43879.416666666664</v>
      </c>
      <c r="B610" s="3" t="s">
        <v>778</v>
      </c>
      <c r="C610" s="3">
        <v>9694.15</v>
      </c>
      <c r="D610" s="16"/>
      <c r="E610" s="16" t="str">
        <f>IF(D610&lt;&gt;"",VLOOKUP(A610,'Feuille 1'!$A:$H,3,0),"")</f>
        <v/>
      </c>
      <c r="F610" s="16" t="str">
        <f>IF(D610&lt;&gt;"",VLOOKUP(A610+1,'Feuille 1'!$A:$H,3,0),"")</f>
        <v/>
      </c>
      <c r="G610" s="17" t="str">
        <f t="shared" si="81"/>
        <v/>
      </c>
      <c r="H610" s="16" t="str">
        <f t="shared" si="82"/>
        <v/>
      </c>
      <c r="I610" s="16" t="str">
        <f t="shared" si="83"/>
        <v/>
      </c>
      <c r="J610" s="16" t="str">
        <f t="shared" si="84"/>
        <v/>
      </c>
      <c r="K610" s="16" t="str">
        <f>IF(D610&lt;&gt;"",MAX(INDEX('Feuille 1'!$D:$D,MATCH(A610+23/24,'Feuille 1'!$A:$A,0)):INDEX('Feuille 1'!$D:$D,MATCH(A610,'Feuille 1'!$A:$A,0))),"")</f>
        <v/>
      </c>
      <c r="L610" s="16" t="str">
        <f>IF(D610&lt;&gt;"",MIN(INDEX('Feuille 1'!$E:$E,MATCH(A610+23/24,'Feuille 1'!$A:$A,0)):INDEX('Feuille 1'!$E:$E,MATCH(A610,'Feuille 1'!$A:$A,0))),"")</f>
        <v/>
      </c>
      <c r="M610" s="17" t="str">
        <f t="shared" si="85"/>
        <v/>
      </c>
      <c r="N610" s="17" t="str">
        <f t="shared" si="86"/>
        <v/>
      </c>
      <c r="O610" s="17" t="str">
        <f t="shared" si="87"/>
        <v/>
      </c>
      <c r="P610" s="16" t="str">
        <f t="shared" si="88"/>
        <v/>
      </c>
      <c r="R610" s="7" t="str">
        <f t="shared" si="89"/>
        <v/>
      </c>
      <c r="T610"/>
    </row>
    <row r="611" spans="1:20" x14ac:dyDescent="0.3">
      <c r="A611" s="8">
        <f>DATEVALUE(MID(B611,1,10))+(IF(RIGHT(B611,2)="PM",12,0)+MID(B611,12,2))/24</f>
        <v>43879.375</v>
      </c>
      <c r="B611" s="3" t="s">
        <v>779</v>
      </c>
      <c r="C611" s="3">
        <v>9741.61</v>
      </c>
      <c r="D611" s="16"/>
      <c r="E611" s="16" t="str">
        <f>IF(D611&lt;&gt;"",VLOOKUP(A611,'Feuille 1'!$A:$H,3,0),"")</f>
        <v/>
      </c>
      <c r="F611" s="16" t="str">
        <f>IF(D611&lt;&gt;"",VLOOKUP(A611+1,'Feuille 1'!$A:$H,3,0),"")</f>
        <v/>
      </c>
      <c r="G611" s="17" t="str">
        <f t="shared" si="81"/>
        <v/>
      </c>
      <c r="H611" s="16" t="str">
        <f t="shared" si="82"/>
        <v/>
      </c>
      <c r="I611" s="16" t="str">
        <f t="shared" si="83"/>
        <v/>
      </c>
      <c r="J611" s="16" t="str">
        <f t="shared" si="84"/>
        <v/>
      </c>
      <c r="K611" s="16" t="str">
        <f>IF(D611&lt;&gt;"",MAX(INDEX('Feuille 1'!$D:$D,MATCH(A611+23/24,'Feuille 1'!$A:$A,0)):INDEX('Feuille 1'!$D:$D,MATCH(A611,'Feuille 1'!$A:$A,0))),"")</f>
        <v/>
      </c>
      <c r="L611" s="16" t="str">
        <f>IF(D611&lt;&gt;"",MIN(INDEX('Feuille 1'!$E:$E,MATCH(A611+23/24,'Feuille 1'!$A:$A,0)):INDEX('Feuille 1'!$E:$E,MATCH(A611,'Feuille 1'!$A:$A,0))),"")</f>
        <v/>
      </c>
      <c r="M611" s="17" t="str">
        <f t="shared" si="85"/>
        <v/>
      </c>
      <c r="N611" s="17" t="str">
        <f t="shared" si="86"/>
        <v/>
      </c>
      <c r="O611" s="17" t="str">
        <f t="shared" si="87"/>
        <v/>
      </c>
      <c r="P611" s="16" t="str">
        <f t="shared" si="88"/>
        <v/>
      </c>
      <c r="R611" s="7" t="str">
        <f t="shared" si="89"/>
        <v/>
      </c>
      <c r="T611"/>
    </row>
    <row r="612" spans="1:20" x14ac:dyDescent="0.3">
      <c r="A612" s="8">
        <f>DATEVALUE(MID(B612,1,10))+(IF(RIGHT(B612,2)="PM",12,0)+MID(B612,12,2))/24</f>
        <v>43879.333333333336</v>
      </c>
      <c r="B612" s="3" t="s">
        <v>780</v>
      </c>
      <c r="C612" s="3">
        <v>9790.58</v>
      </c>
      <c r="D612" s="16"/>
      <c r="E612" s="16" t="str">
        <f>IF(D612&lt;&gt;"",VLOOKUP(A612,'Feuille 1'!$A:$H,3,0),"")</f>
        <v/>
      </c>
      <c r="F612" s="16" t="str">
        <f>IF(D612&lt;&gt;"",VLOOKUP(A612+1,'Feuille 1'!$A:$H,3,0),"")</f>
        <v/>
      </c>
      <c r="G612" s="17" t="str">
        <f t="shared" si="81"/>
        <v/>
      </c>
      <c r="H612" s="16" t="str">
        <f t="shared" si="82"/>
        <v/>
      </c>
      <c r="I612" s="16" t="str">
        <f t="shared" si="83"/>
        <v/>
      </c>
      <c r="J612" s="16" t="str">
        <f t="shared" si="84"/>
        <v/>
      </c>
      <c r="K612" s="16" t="str">
        <f>IF(D612&lt;&gt;"",MAX(INDEX('Feuille 1'!$D:$D,MATCH(A612+23/24,'Feuille 1'!$A:$A,0)):INDEX('Feuille 1'!$D:$D,MATCH(A612,'Feuille 1'!$A:$A,0))),"")</f>
        <v/>
      </c>
      <c r="L612" s="16" t="str">
        <f>IF(D612&lt;&gt;"",MIN(INDEX('Feuille 1'!$E:$E,MATCH(A612+23/24,'Feuille 1'!$A:$A,0)):INDEX('Feuille 1'!$E:$E,MATCH(A612,'Feuille 1'!$A:$A,0))),"")</f>
        <v/>
      </c>
      <c r="M612" s="17" t="str">
        <f t="shared" si="85"/>
        <v/>
      </c>
      <c r="N612" s="17" t="str">
        <f t="shared" si="86"/>
        <v/>
      </c>
      <c r="O612" s="17" t="str">
        <f t="shared" si="87"/>
        <v/>
      </c>
      <c r="P612" s="16" t="str">
        <f t="shared" si="88"/>
        <v/>
      </c>
      <c r="R612" s="7" t="str">
        <f t="shared" si="89"/>
        <v/>
      </c>
      <c r="T612"/>
    </row>
    <row r="613" spans="1:20" x14ac:dyDescent="0.3">
      <c r="A613" s="8">
        <f>DATEVALUE(MID(B613,1,10))+(IF(RIGHT(B613,2)="PM",12,0)+MID(B613,12,2))/24</f>
        <v>43879.291666666664</v>
      </c>
      <c r="B613" s="3" t="s">
        <v>781</v>
      </c>
      <c r="C613" s="3">
        <v>9775.48</v>
      </c>
      <c r="D613" s="16"/>
      <c r="E613" s="16" t="str">
        <f>IF(D613&lt;&gt;"",VLOOKUP(A613,'Feuille 1'!$A:$H,3,0),"")</f>
        <v/>
      </c>
      <c r="F613" s="16" t="str">
        <f>IF(D613&lt;&gt;"",VLOOKUP(A613+1,'Feuille 1'!$A:$H,3,0),"")</f>
        <v/>
      </c>
      <c r="G613" s="17" t="str">
        <f t="shared" si="81"/>
        <v/>
      </c>
      <c r="H613" s="16" t="str">
        <f t="shared" si="82"/>
        <v/>
      </c>
      <c r="I613" s="16" t="str">
        <f t="shared" si="83"/>
        <v/>
      </c>
      <c r="J613" s="16" t="str">
        <f t="shared" si="84"/>
        <v/>
      </c>
      <c r="K613" s="16" t="str">
        <f>IF(D613&lt;&gt;"",MAX(INDEX('Feuille 1'!$D:$D,MATCH(A613+23/24,'Feuille 1'!$A:$A,0)):INDEX('Feuille 1'!$D:$D,MATCH(A613,'Feuille 1'!$A:$A,0))),"")</f>
        <v/>
      </c>
      <c r="L613" s="16" t="str">
        <f>IF(D613&lt;&gt;"",MIN(INDEX('Feuille 1'!$E:$E,MATCH(A613+23/24,'Feuille 1'!$A:$A,0)):INDEX('Feuille 1'!$E:$E,MATCH(A613,'Feuille 1'!$A:$A,0))),"")</f>
        <v/>
      </c>
      <c r="M613" s="17" t="str">
        <f t="shared" si="85"/>
        <v/>
      </c>
      <c r="N613" s="17" t="str">
        <f t="shared" si="86"/>
        <v/>
      </c>
      <c r="O613" s="17" t="str">
        <f t="shared" si="87"/>
        <v/>
      </c>
      <c r="P613" s="16" t="str">
        <f t="shared" si="88"/>
        <v/>
      </c>
      <c r="R613" s="7" t="str">
        <f t="shared" si="89"/>
        <v/>
      </c>
      <c r="T613"/>
    </row>
    <row r="614" spans="1:20" x14ac:dyDescent="0.3">
      <c r="A614" s="8">
        <f>DATEVALUE(MID(B614,1,10))+(IF(RIGHT(B614,2)="PM",12,0)+MID(B614,12,2))/24</f>
        <v>43879.25</v>
      </c>
      <c r="B614" s="3" t="s">
        <v>782</v>
      </c>
      <c r="C614" s="3">
        <v>9785.74</v>
      </c>
      <c r="D614" s="16"/>
      <c r="E614" s="16" t="str">
        <f>IF(D614&lt;&gt;"",VLOOKUP(A614,'Feuille 1'!$A:$H,3,0),"")</f>
        <v/>
      </c>
      <c r="F614" s="16" t="str">
        <f>IF(D614&lt;&gt;"",VLOOKUP(A614+1,'Feuille 1'!$A:$H,3,0),"")</f>
        <v/>
      </c>
      <c r="G614" s="17" t="str">
        <f t="shared" si="81"/>
        <v/>
      </c>
      <c r="H614" s="16" t="str">
        <f t="shared" si="82"/>
        <v/>
      </c>
      <c r="I614" s="16" t="str">
        <f t="shared" si="83"/>
        <v/>
      </c>
      <c r="J614" s="16" t="str">
        <f t="shared" si="84"/>
        <v/>
      </c>
      <c r="K614" s="16" t="str">
        <f>IF(D614&lt;&gt;"",MAX(INDEX('Feuille 1'!$D:$D,MATCH(A614+23/24,'Feuille 1'!$A:$A,0)):INDEX('Feuille 1'!$D:$D,MATCH(A614,'Feuille 1'!$A:$A,0))),"")</f>
        <v/>
      </c>
      <c r="L614" s="16" t="str">
        <f>IF(D614&lt;&gt;"",MIN(INDEX('Feuille 1'!$E:$E,MATCH(A614+23/24,'Feuille 1'!$A:$A,0)):INDEX('Feuille 1'!$E:$E,MATCH(A614,'Feuille 1'!$A:$A,0))),"")</f>
        <v/>
      </c>
      <c r="M614" s="17" t="str">
        <f t="shared" si="85"/>
        <v/>
      </c>
      <c r="N614" s="17" t="str">
        <f t="shared" si="86"/>
        <v/>
      </c>
      <c r="O614" s="17" t="str">
        <f t="shared" si="87"/>
        <v/>
      </c>
      <c r="P614" s="16" t="str">
        <f t="shared" si="88"/>
        <v/>
      </c>
      <c r="R614" s="7" t="str">
        <f t="shared" si="89"/>
        <v/>
      </c>
      <c r="T614"/>
    </row>
    <row r="615" spans="1:20" x14ac:dyDescent="0.3">
      <c r="A615" s="8">
        <f>DATEVALUE(MID(B615,1,10))+(IF(RIGHT(B615,2)="PM",12,0)+MID(B615,12,2))/24</f>
        <v>43879.208333333336</v>
      </c>
      <c r="B615" s="3" t="s">
        <v>783</v>
      </c>
      <c r="C615" s="3">
        <v>9800</v>
      </c>
      <c r="D615" s="16"/>
      <c r="E615" s="16" t="str">
        <f>IF(D615&lt;&gt;"",VLOOKUP(A615,'Feuille 1'!$A:$H,3,0),"")</f>
        <v/>
      </c>
      <c r="F615" s="16" t="str">
        <f>IF(D615&lt;&gt;"",VLOOKUP(A615+1,'Feuille 1'!$A:$H,3,0),"")</f>
        <v/>
      </c>
      <c r="G615" s="17" t="str">
        <f t="shared" si="81"/>
        <v/>
      </c>
      <c r="H615" s="16" t="str">
        <f t="shared" si="82"/>
        <v/>
      </c>
      <c r="I615" s="16" t="str">
        <f t="shared" si="83"/>
        <v/>
      </c>
      <c r="J615" s="16" t="str">
        <f t="shared" si="84"/>
        <v/>
      </c>
      <c r="K615" s="16" t="str">
        <f>IF(D615&lt;&gt;"",MAX(INDEX('Feuille 1'!$D:$D,MATCH(A615+23/24,'Feuille 1'!$A:$A,0)):INDEX('Feuille 1'!$D:$D,MATCH(A615,'Feuille 1'!$A:$A,0))),"")</f>
        <v/>
      </c>
      <c r="L615" s="16" t="str">
        <f>IF(D615&lt;&gt;"",MIN(INDEX('Feuille 1'!$E:$E,MATCH(A615+23/24,'Feuille 1'!$A:$A,0)):INDEX('Feuille 1'!$E:$E,MATCH(A615,'Feuille 1'!$A:$A,0))),"")</f>
        <v/>
      </c>
      <c r="M615" s="17" t="str">
        <f t="shared" si="85"/>
        <v/>
      </c>
      <c r="N615" s="17" t="str">
        <f t="shared" si="86"/>
        <v/>
      </c>
      <c r="O615" s="17" t="str">
        <f t="shared" si="87"/>
        <v/>
      </c>
      <c r="P615" s="16" t="str">
        <f t="shared" si="88"/>
        <v/>
      </c>
      <c r="R615" s="7" t="str">
        <f t="shared" si="89"/>
        <v/>
      </c>
      <c r="T615"/>
    </row>
    <row r="616" spans="1:20" x14ac:dyDescent="0.3">
      <c r="A616" s="8">
        <f>DATEVALUE(MID(B616,1,10))+(IF(RIGHT(B616,2)="PM",12,0)+MID(B616,12,2))/24</f>
        <v>43879.166666666664</v>
      </c>
      <c r="B616" s="3" t="s">
        <v>784</v>
      </c>
      <c r="C616" s="3">
        <v>9724.82</v>
      </c>
      <c r="D616" s="16"/>
      <c r="E616" s="16" t="str">
        <f>IF(D616&lt;&gt;"",VLOOKUP(A616,'Feuille 1'!$A:$H,3,0),"")</f>
        <v/>
      </c>
      <c r="F616" s="16" t="str">
        <f>IF(D616&lt;&gt;"",VLOOKUP(A616+1,'Feuille 1'!$A:$H,3,0),"")</f>
        <v/>
      </c>
      <c r="G616" s="17" t="str">
        <f t="shared" si="81"/>
        <v/>
      </c>
      <c r="H616" s="16" t="str">
        <f t="shared" si="82"/>
        <v/>
      </c>
      <c r="I616" s="16" t="str">
        <f t="shared" si="83"/>
        <v/>
      </c>
      <c r="J616" s="16" t="str">
        <f t="shared" si="84"/>
        <v/>
      </c>
      <c r="K616" s="16" t="str">
        <f>IF(D616&lt;&gt;"",MAX(INDEX('Feuille 1'!$D:$D,MATCH(A616+23/24,'Feuille 1'!$A:$A,0)):INDEX('Feuille 1'!$D:$D,MATCH(A616,'Feuille 1'!$A:$A,0))),"")</f>
        <v/>
      </c>
      <c r="L616" s="16" t="str">
        <f>IF(D616&lt;&gt;"",MIN(INDEX('Feuille 1'!$E:$E,MATCH(A616+23/24,'Feuille 1'!$A:$A,0)):INDEX('Feuille 1'!$E:$E,MATCH(A616,'Feuille 1'!$A:$A,0))),"")</f>
        <v/>
      </c>
      <c r="M616" s="17" t="str">
        <f t="shared" si="85"/>
        <v/>
      </c>
      <c r="N616" s="17" t="str">
        <f t="shared" si="86"/>
        <v/>
      </c>
      <c r="O616" s="17" t="str">
        <f t="shared" si="87"/>
        <v/>
      </c>
      <c r="P616" s="16" t="str">
        <f t="shared" si="88"/>
        <v/>
      </c>
      <c r="R616" s="7" t="str">
        <f t="shared" si="89"/>
        <v/>
      </c>
      <c r="T616"/>
    </row>
    <row r="617" spans="1:20" x14ac:dyDescent="0.3">
      <c r="A617" s="8">
        <f>DATEVALUE(MID(B617,1,10))+(IF(RIGHT(B617,2)="PM",12,0)+MID(B617,12,2))/24</f>
        <v>43879.125</v>
      </c>
      <c r="B617" s="3" t="s">
        <v>785</v>
      </c>
      <c r="C617" s="3">
        <v>9714.2900000000009</v>
      </c>
      <c r="D617" s="16"/>
      <c r="E617" s="16" t="str">
        <f>IF(D617&lt;&gt;"",VLOOKUP(A617,'Feuille 1'!$A:$H,3,0),"")</f>
        <v/>
      </c>
      <c r="F617" s="16" t="str">
        <f>IF(D617&lt;&gt;"",VLOOKUP(A617+1,'Feuille 1'!$A:$H,3,0),"")</f>
        <v/>
      </c>
      <c r="G617" s="17" t="str">
        <f t="shared" si="81"/>
        <v/>
      </c>
      <c r="H617" s="16" t="str">
        <f t="shared" si="82"/>
        <v/>
      </c>
      <c r="I617" s="16" t="str">
        <f t="shared" si="83"/>
        <v/>
      </c>
      <c r="J617" s="16" t="str">
        <f t="shared" si="84"/>
        <v/>
      </c>
      <c r="K617" s="16" t="str">
        <f>IF(D617&lt;&gt;"",MAX(INDEX('Feuille 1'!$D:$D,MATCH(A617+23/24,'Feuille 1'!$A:$A,0)):INDEX('Feuille 1'!$D:$D,MATCH(A617,'Feuille 1'!$A:$A,0))),"")</f>
        <v/>
      </c>
      <c r="L617" s="16" t="str">
        <f>IF(D617&lt;&gt;"",MIN(INDEX('Feuille 1'!$E:$E,MATCH(A617+23/24,'Feuille 1'!$A:$A,0)):INDEX('Feuille 1'!$E:$E,MATCH(A617,'Feuille 1'!$A:$A,0))),"")</f>
        <v/>
      </c>
      <c r="M617" s="17" t="str">
        <f t="shared" si="85"/>
        <v/>
      </c>
      <c r="N617" s="17" t="str">
        <f t="shared" si="86"/>
        <v/>
      </c>
      <c r="O617" s="17" t="str">
        <f t="shared" si="87"/>
        <v/>
      </c>
      <c r="P617" s="16" t="str">
        <f t="shared" si="88"/>
        <v/>
      </c>
      <c r="R617" s="7" t="str">
        <f t="shared" si="89"/>
        <v/>
      </c>
      <c r="T617"/>
    </row>
    <row r="618" spans="1:20" x14ac:dyDescent="0.3">
      <c r="A618" s="8">
        <f>DATEVALUE(MID(B618,1,10))+(IF(RIGHT(B618,2)="PM",12,0)+MID(B618,12,2))/24</f>
        <v>43879.083333333336</v>
      </c>
      <c r="B618" s="3" t="s">
        <v>786</v>
      </c>
      <c r="C618" s="3">
        <v>9710.65</v>
      </c>
      <c r="D618" s="16"/>
      <c r="E618" s="16" t="str">
        <f>IF(D618&lt;&gt;"",VLOOKUP(A618,'Feuille 1'!$A:$H,3,0),"")</f>
        <v/>
      </c>
      <c r="F618" s="16" t="str">
        <f>IF(D618&lt;&gt;"",VLOOKUP(A618+1,'Feuille 1'!$A:$H,3,0),"")</f>
        <v/>
      </c>
      <c r="G618" s="17" t="str">
        <f t="shared" si="81"/>
        <v/>
      </c>
      <c r="H618" s="16" t="str">
        <f t="shared" si="82"/>
        <v/>
      </c>
      <c r="I618" s="16" t="str">
        <f t="shared" si="83"/>
        <v/>
      </c>
      <c r="J618" s="16" t="str">
        <f t="shared" si="84"/>
        <v/>
      </c>
      <c r="K618" s="16" t="str">
        <f>IF(D618&lt;&gt;"",MAX(INDEX('Feuille 1'!$D:$D,MATCH(A618+23/24,'Feuille 1'!$A:$A,0)):INDEX('Feuille 1'!$D:$D,MATCH(A618,'Feuille 1'!$A:$A,0))),"")</f>
        <v/>
      </c>
      <c r="L618" s="16" t="str">
        <f>IF(D618&lt;&gt;"",MIN(INDEX('Feuille 1'!$E:$E,MATCH(A618+23/24,'Feuille 1'!$A:$A,0)):INDEX('Feuille 1'!$E:$E,MATCH(A618,'Feuille 1'!$A:$A,0))),"")</f>
        <v/>
      </c>
      <c r="M618" s="17" t="str">
        <f t="shared" si="85"/>
        <v/>
      </c>
      <c r="N618" s="17" t="str">
        <f t="shared" si="86"/>
        <v/>
      </c>
      <c r="O618" s="17" t="str">
        <f t="shared" si="87"/>
        <v/>
      </c>
      <c r="P618" s="16" t="str">
        <f t="shared" si="88"/>
        <v/>
      </c>
      <c r="R618" s="7" t="str">
        <f t="shared" si="89"/>
        <v/>
      </c>
      <c r="T618"/>
    </row>
    <row r="619" spans="1:20" x14ac:dyDescent="0.3">
      <c r="A619" s="8">
        <f>DATEVALUE(MID(B619,1,10))+(IF(RIGHT(B619,2)="PM",12,0)+MID(B619,12,2))/24</f>
        <v>43879.041666666664</v>
      </c>
      <c r="B619" s="3" t="s">
        <v>787</v>
      </c>
      <c r="C619" s="3">
        <v>9660.8700000000008</v>
      </c>
      <c r="D619" s="16"/>
      <c r="E619" s="16" t="str">
        <f>IF(D619&lt;&gt;"",VLOOKUP(A619,'Feuille 1'!$A:$H,3,0),"")</f>
        <v/>
      </c>
      <c r="F619" s="16" t="str">
        <f>IF(D619&lt;&gt;"",VLOOKUP(A619+1,'Feuille 1'!$A:$H,3,0),"")</f>
        <v/>
      </c>
      <c r="G619" s="17" t="str">
        <f t="shared" si="81"/>
        <v/>
      </c>
      <c r="H619" s="16" t="str">
        <f t="shared" si="82"/>
        <v/>
      </c>
      <c r="I619" s="16" t="str">
        <f t="shared" si="83"/>
        <v/>
      </c>
      <c r="J619" s="16" t="str">
        <f t="shared" si="84"/>
        <v/>
      </c>
      <c r="K619" s="16" t="str">
        <f>IF(D619&lt;&gt;"",MAX(INDEX('Feuille 1'!$D:$D,MATCH(A619+23/24,'Feuille 1'!$A:$A,0)):INDEX('Feuille 1'!$D:$D,MATCH(A619,'Feuille 1'!$A:$A,0))),"")</f>
        <v/>
      </c>
      <c r="L619" s="16" t="str">
        <f>IF(D619&lt;&gt;"",MIN(INDEX('Feuille 1'!$E:$E,MATCH(A619+23/24,'Feuille 1'!$A:$A,0)):INDEX('Feuille 1'!$E:$E,MATCH(A619,'Feuille 1'!$A:$A,0))),"")</f>
        <v/>
      </c>
      <c r="M619" s="17" t="str">
        <f t="shared" si="85"/>
        <v/>
      </c>
      <c r="N619" s="17" t="str">
        <f t="shared" si="86"/>
        <v/>
      </c>
      <c r="O619" s="17" t="str">
        <f t="shared" si="87"/>
        <v/>
      </c>
      <c r="P619" s="16" t="str">
        <f t="shared" si="88"/>
        <v/>
      </c>
      <c r="R619" s="7" t="str">
        <f t="shared" si="89"/>
        <v/>
      </c>
      <c r="T619"/>
    </row>
    <row r="620" spans="1:20" x14ac:dyDescent="0.3">
      <c r="A620" s="8">
        <f>DATEVALUE(MID(B620,1,10))+(IF(RIGHT(B620,2)="PM",12,0)+MID(B620,12,2))/24</f>
        <v>43879.5</v>
      </c>
      <c r="B620" s="3" t="s">
        <v>788</v>
      </c>
      <c r="C620" s="3">
        <v>9706</v>
      </c>
      <c r="D620" s="16"/>
      <c r="E620" s="16" t="str">
        <f>IF(D620&lt;&gt;"",VLOOKUP(A620,'Feuille 1'!$A:$H,3,0),"")</f>
        <v/>
      </c>
      <c r="F620" s="16" t="str">
        <f>IF(D620&lt;&gt;"",VLOOKUP(A620+1,'Feuille 1'!$A:$H,3,0),"")</f>
        <v/>
      </c>
      <c r="G620" s="17" t="str">
        <f t="shared" si="81"/>
        <v/>
      </c>
      <c r="H620" s="16" t="str">
        <f t="shared" si="82"/>
        <v/>
      </c>
      <c r="I620" s="16" t="str">
        <f t="shared" si="83"/>
        <v/>
      </c>
      <c r="J620" s="16" t="str">
        <f t="shared" si="84"/>
        <v/>
      </c>
      <c r="K620" s="16" t="str">
        <f>IF(D620&lt;&gt;"",MAX(INDEX('Feuille 1'!$D:$D,MATCH(A620+23/24,'Feuille 1'!$A:$A,0)):INDEX('Feuille 1'!$D:$D,MATCH(A620,'Feuille 1'!$A:$A,0))),"")</f>
        <v/>
      </c>
      <c r="L620" s="16" t="str">
        <f>IF(D620&lt;&gt;"",MIN(INDEX('Feuille 1'!$E:$E,MATCH(A620+23/24,'Feuille 1'!$A:$A,0)):INDEX('Feuille 1'!$E:$E,MATCH(A620,'Feuille 1'!$A:$A,0))),"")</f>
        <v/>
      </c>
      <c r="M620" s="17" t="str">
        <f t="shared" si="85"/>
        <v/>
      </c>
      <c r="N620" s="17" t="str">
        <f t="shared" si="86"/>
        <v/>
      </c>
      <c r="O620" s="17" t="str">
        <f t="shared" si="87"/>
        <v/>
      </c>
      <c r="P620" s="16" t="str">
        <f t="shared" si="88"/>
        <v/>
      </c>
      <c r="R620" s="7" t="str">
        <f t="shared" si="89"/>
        <v/>
      </c>
      <c r="T620"/>
    </row>
    <row r="621" spans="1:20" x14ac:dyDescent="0.3">
      <c r="A621" s="8">
        <f>DATEVALUE(MID(B621,1,10))+(IF(RIGHT(B621,2)="PM",12,0)+MID(B621,12,2))/24</f>
        <v>43878.958333333336</v>
      </c>
      <c r="B621" s="3" t="s">
        <v>789</v>
      </c>
      <c r="C621" s="3">
        <v>9630.1</v>
      </c>
      <c r="D621" s="16"/>
      <c r="E621" s="16" t="str">
        <f>IF(D621&lt;&gt;"",VLOOKUP(A621,'Feuille 1'!$A:$H,3,0),"")</f>
        <v/>
      </c>
      <c r="F621" s="16" t="str">
        <f>IF(D621&lt;&gt;"",VLOOKUP(A621+1,'Feuille 1'!$A:$H,3,0),"")</f>
        <v/>
      </c>
      <c r="G621" s="17" t="str">
        <f t="shared" si="81"/>
        <v/>
      </c>
      <c r="H621" s="16" t="str">
        <f t="shared" si="82"/>
        <v/>
      </c>
      <c r="I621" s="16" t="str">
        <f t="shared" si="83"/>
        <v/>
      </c>
      <c r="J621" s="16" t="str">
        <f t="shared" si="84"/>
        <v/>
      </c>
      <c r="K621" s="16" t="str">
        <f>IF(D621&lt;&gt;"",MAX(INDEX('Feuille 1'!$D:$D,MATCH(A621+23/24,'Feuille 1'!$A:$A,0)):INDEX('Feuille 1'!$D:$D,MATCH(A621,'Feuille 1'!$A:$A,0))),"")</f>
        <v/>
      </c>
      <c r="L621" s="16" t="str">
        <f>IF(D621&lt;&gt;"",MIN(INDEX('Feuille 1'!$E:$E,MATCH(A621+23/24,'Feuille 1'!$A:$A,0)):INDEX('Feuille 1'!$E:$E,MATCH(A621,'Feuille 1'!$A:$A,0))),"")</f>
        <v/>
      </c>
      <c r="M621" s="17" t="str">
        <f t="shared" si="85"/>
        <v/>
      </c>
      <c r="N621" s="17" t="str">
        <f t="shared" si="86"/>
        <v/>
      </c>
      <c r="O621" s="17" t="str">
        <f t="shared" si="87"/>
        <v/>
      </c>
      <c r="P621" s="16" t="str">
        <f t="shared" si="88"/>
        <v/>
      </c>
      <c r="R621" s="7" t="str">
        <f t="shared" si="89"/>
        <v/>
      </c>
      <c r="T621"/>
    </row>
    <row r="622" spans="1:20" x14ac:dyDescent="0.3">
      <c r="A622" s="8">
        <f>DATEVALUE(MID(B622,1,10))+(IF(RIGHT(B622,2)="PM",12,0)+MID(B622,12,2))/24</f>
        <v>43878.916666666664</v>
      </c>
      <c r="B622" s="3" t="s">
        <v>790</v>
      </c>
      <c r="C622" s="3">
        <v>9632.48</v>
      </c>
      <c r="D622" s="16"/>
      <c r="E622" s="16" t="str">
        <f>IF(D622&lt;&gt;"",VLOOKUP(A622,'Feuille 1'!$A:$H,3,0),"")</f>
        <v/>
      </c>
      <c r="F622" s="16" t="str">
        <f>IF(D622&lt;&gt;"",VLOOKUP(A622+1,'Feuille 1'!$A:$H,3,0),"")</f>
        <v/>
      </c>
      <c r="G622" s="17" t="str">
        <f t="shared" si="81"/>
        <v/>
      </c>
      <c r="H622" s="16" t="str">
        <f t="shared" si="82"/>
        <v/>
      </c>
      <c r="I622" s="16" t="str">
        <f t="shared" si="83"/>
        <v/>
      </c>
      <c r="J622" s="16" t="str">
        <f t="shared" si="84"/>
        <v/>
      </c>
      <c r="K622" s="16" t="str">
        <f>IF(D622&lt;&gt;"",MAX(INDEX('Feuille 1'!$D:$D,MATCH(A622+23/24,'Feuille 1'!$A:$A,0)):INDEX('Feuille 1'!$D:$D,MATCH(A622,'Feuille 1'!$A:$A,0))),"")</f>
        <v/>
      </c>
      <c r="L622" s="16" t="str">
        <f>IF(D622&lt;&gt;"",MIN(INDEX('Feuille 1'!$E:$E,MATCH(A622+23/24,'Feuille 1'!$A:$A,0)):INDEX('Feuille 1'!$E:$E,MATCH(A622,'Feuille 1'!$A:$A,0))),"")</f>
        <v/>
      </c>
      <c r="M622" s="17" t="str">
        <f t="shared" si="85"/>
        <v/>
      </c>
      <c r="N622" s="17" t="str">
        <f t="shared" si="86"/>
        <v/>
      </c>
      <c r="O622" s="17" t="str">
        <f t="shared" si="87"/>
        <v/>
      </c>
      <c r="P622" s="16" t="str">
        <f t="shared" si="88"/>
        <v/>
      </c>
      <c r="R622" s="7" t="str">
        <f t="shared" si="89"/>
        <v/>
      </c>
      <c r="T622"/>
    </row>
    <row r="623" spans="1:20" x14ac:dyDescent="0.3">
      <c r="A623" s="8">
        <f>DATEVALUE(MID(B623,1,10))+(IF(RIGHT(B623,2)="PM",12,0)+MID(B623,12,2))/24</f>
        <v>43878.875</v>
      </c>
      <c r="B623" s="3" t="s">
        <v>791</v>
      </c>
      <c r="C623" s="3">
        <v>9625.0400000000009</v>
      </c>
      <c r="D623" s="16"/>
      <c r="E623" s="16" t="str">
        <f>IF(D623&lt;&gt;"",VLOOKUP(A623,'Feuille 1'!$A:$H,3,0),"")</f>
        <v/>
      </c>
      <c r="F623" s="16" t="str">
        <f>IF(D623&lt;&gt;"",VLOOKUP(A623+1,'Feuille 1'!$A:$H,3,0),"")</f>
        <v/>
      </c>
      <c r="G623" s="17" t="str">
        <f t="shared" si="81"/>
        <v/>
      </c>
      <c r="H623" s="16" t="str">
        <f t="shared" si="82"/>
        <v/>
      </c>
      <c r="I623" s="16" t="str">
        <f t="shared" si="83"/>
        <v/>
      </c>
      <c r="J623" s="16" t="str">
        <f t="shared" si="84"/>
        <v/>
      </c>
      <c r="K623" s="16" t="str">
        <f>IF(D623&lt;&gt;"",MAX(INDEX('Feuille 1'!$D:$D,MATCH(A623+23/24,'Feuille 1'!$A:$A,0)):INDEX('Feuille 1'!$D:$D,MATCH(A623,'Feuille 1'!$A:$A,0))),"")</f>
        <v/>
      </c>
      <c r="L623" s="16" t="str">
        <f>IF(D623&lt;&gt;"",MIN(INDEX('Feuille 1'!$E:$E,MATCH(A623+23/24,'Feuille 1'!$A:$A,0)):INDEX('Feuille 1'!$E:$E,MATCH(A623,'Feuille 1'!$A:$A,0))),"")</f>
        <v/>
      </c>
      <c r="M623" s="17" t="str">
        <f t="shared" si="85"/>
        <v/>
      </c>
      <c r="N623" s="17" t="str">
        <f t="shared" si="86"/>
        <v/>
      </c>
      <c r="O623" s="17" t="str">
        <f t="shared" si="87"/>
        <v/>
      </c>
      <c r="P623" s="16" t="str">
        <f t="shared" si="88"/>
        <v/>
      </c>
      <c r="R623" s="7" t="str">
        <f t="shared" si="89"/>
        <v/>
      </c>
      <c r="T623"/>
    </row>
    <row r="624" spans="1:20" x14ac:dyDescent="0.3">
      <c r="A624" s="8">
        <f>DATEVALUE(MID(B624,1,10))+(IF(RIGHT(B624,2)="PM",12,0)+MID(B624,12,2))/24</f>
        <v>43878.833333333336</v>
      </c>
      <c r="B624" s="3" t="s">
        <v>792</v>
      </c>
      <c r="C624" s="3">
        <v>9666.15</v>
      </c>
      <c r="D624" s="16"/>
      <c r="E624" s="16" t="str">
        <f>IF(D624&lt;&gt;"",VLOOKUP(A624,'Feuille 1'!$A:$H,3,0),"")</f>
        <v/>
      </c>
      <c r="F624" s="16" t="str">
        <f>IF(D624&lt;&gt;"",VLOOKUP(A624+1,'Feuille 1'!$A:$H,3,0),"")</f>
        <v/>
      </c>
      <c r="G624" s="17" t="str">
        <f t="shared" si="81"/>
        <v/>
      </c>
      <c r="H624" s="16" t="str">
        <f t="shared" si="82"/>
        <v/>
      </c>
      <c r="I624" s="16" t="str">
        <f t="shared" si="83"/>
        <v/>
      </c>
      <c r="J624" s="16" t="str">
        <f t="shared" si="84"/>
        <v/>
      </c>
      <c r="K624" s="16" t="str">
        <f>IF(D624&lt;&gt;"",MAX(INDEX('Feuille 1'!$D:$D,MATCH(A624+23/24,'Feuille 1'!$A:$A,0)):INDEX('Feuille 1'!$D:$D,MATCH(A624,'Feuille 1'!$A:$A,0))),"")</f>
        <v/>
      </c>
      <c r="L624" s="16" t="str">
        <f>IF(D624&lt;&gt;"",MIN(INDEX('Feuille 1'!$E:$E,MATCH(A624+23/24,'Feuille 1'!$A:$A,0)):INDEX('Feuille 1'!$E:$E,MATCH(A624,'Feuille 1'!$A:$A,0))),"")</f>
        <v/>
      </c>
      <c r="M624" s="17" t="str">
        <f t="shared" si="85"/>
        <v/>
      </c>
      <c r="N624" s="17" t="str">
        <f t="shared" si="86"/>
        <v/>
      </c>
      <c r="O624" s="17" t="str">
        <f t="shared" si="87"/>
        <v/>
      </c>
      <c r="P624" s="16" t="str">
        <f t="shared" si="88"/>
        <v/>
      </c>
      <c r="R624" s="7" t="str">
        <f t="shared" si="89"/>
        <v/>
      </c>
      <c r="T624"/>
    </row>
    <row r="625" spans="1:20" x14ac:dyDescent="0.3">
      <c r="A625" s="8">
        <f>DATEVALUE(MID(B625,1,10))+(IF(RIGHT(B625,2)="PM",12,0)+MID(B625,12,2))/24</f>
        <v>43878.791666666664</v>
      </c>
      <c r="B625" s="3" t="s">
        <v>793</v>
      </c>
      <c r="C625" s="3">
        <v>9645.06</v>
      </c>
      <c r="D625" s="16"/>
      <c r="E625" s="16" t="str">
        <f>IF(D625&lt;&gt;"",VLOOKUP(A625,'Feuille 1'!$A:$H,3,0),"")</f>
        <v/>
      </c>
      <c r="F625" s="16" t="str">
        <f>IF(D625&lt;&gt;"",VLOOKUP(A625+1,'Feuille 1'!$A:$H,3,0),"")</f>
        <v/>
      </c>
      <c r="G625" s="17" t="str">
        <f t="shared" si="81"/>
        <v/>
      </c>
      <c r="H625" s="16" t="str">
        <f t="shared" si="82"/>
        <v/>
      </c>
      <c r="I625" s="16" t="str">
        <f t="shared" si="83"/>
        <v/>
      </c>
      <c r="J625" s="16" t="str">
        <f t="shared" si="84"/>
        <v/>
      </c>
      <c r="K625" s="16" t="str">
        <f>IF(D625&lt;&gt;"",MAX(INDEX('Feuille 1'!$D:$D,MATCH(A625+23/24,'Feuille 1'!$A:$A,0)):INDEX('Feuille 1'!$D:$D,MATCH(A625,'Feuille 1'!$A:$A,0))),"")</f>
        <v/>
      </c>
      <c r="L625" s="16" t="str">
        <f>IF(D625&lt;&gt;"",MIN(INDEX('Feuille 1'!$E:$E,MATCH(A625+23/24,'Feuille 1'!$A:$A,0)):INDEX('Feuille 1'!$E:$E,MATCH(A625,'Feuille 1'!$A:$A,0))),"")</f>
        <v/>
      </c>
      <c r="M625" s="17" t="str">
        <f t="shared" si="85"/>
        <v/>
      </c>
      <c r="N625" s="17" t="str">
        <f t="shared" si="86"/>
        <v/>
      </c>
      <c r="O625" s="17" t="str">
        <f t="shared" si="87"/>
        <v/>
      </c>
      <c r="P625" s="16" t="str">
        <f t="shared" si="88"/>
        <v/>
      </c>
      <c r="R625" s="7" t="str">
        <f t="shared" si="89"/>
        <v/>
      </c>
      <c r="T625"/>
    </row>
    <row r="626" spans="1:20" x14ac:dyDescent="0.3">
      <c r="A626" s="8">
        <f>DATEVALUE(MID(B626,1,10))+(IF(RIGHT(B626,2)="PM",12,0)+MID(B626,12,2))/24</f>
        <v>43878.75</v>
      </c>
      <c r="B626" s="3" t="s">
        <v>794</v>
      </c>
      <c r="C626" s="3">
        <v>9640.01</v>
      </c>
      <c r="D626" s="16"/>
      <c r="E626" s="16" t="str">
        <f>IF(D626&lt;&gt;"",VLOOKUP(A626,'Feuille 1'!$A:$H,3,0),"")</f>
        <v/>
      </c>
      <c r="F626" s="16" t="str">
        <f>IF(D626&lt;&gt;"",VLOOKUP(A626+1,'Feuille 1'!$A:$H,3,0),"")</f>
        <v/>
      </c>
      <c r="G626" s="17" t="str">
        <f t="shared" si="81"/>
        <v/>
      </c>
      <c r="H626" s="16" t="str">
        <f t="shared" si="82"/>
        <v/>
      </c>
      <c r="I626" s="16" t="str">
        <f t="shared" si="83"/>
        <v/>
      </c>
      <c r="J626" s="16" t="str">
        <f t="shared" si="84"/>
        <v/>
      </c>
      <c r="K626" s="16" t="str">
        <f>IF(D626&lt;&gt;"",MAX(INDEX('Feuille 1'!$D:$D,MATCH(A626+23/24,'Feuille 1'!$A:$A,0)):INDEX('Feuille 1'!$D:$D,MATCH(A626,'Feuille 1'!$A:$A,0))),"")</f>
        <v/>
      </c>
      <c r="L626" s="16" t="str">
        <f>IF(D626&lt;&gt;"",MIN(INDEX('Feuille 1'!$E:$E,MATCH(A626+23/24,'Feuille 1'!$A:$A,0)):INDEX('Feuille 1'!$E:$E,MATCH(A626,'Feuille 1'!$A:$A,0))),"")</f>
        <v/>
      </c>
      <c r="M626" s="17" t="str">
        <f t="shared" si="85"/>
        <v/>
      </c>
      <c r="N626" s="17" t="str">
        <f t="shared" si="86"/>
        <v/>
      </c>
      <c r="O626" s="17" t="str">
        <f t="shared" si="87"/>
        <v/>
      </c>
      <c r="P626" s="16" t="str">
        <f t="shared" si="88"/>
        <v/>
      </c>
      <c r="R626" s="7" t="str">
        <f t="shared" si="89"/>
        <v/>
      </c>
      <c r="T626"/>
    </row>
    <row r="627" spans="1:20" x14ac:dyDescent="0.3">
      <c r="A627" s="8">
        <f>DATEVALUE(MID(B627,1,10))+(IF(RIGHT(B627,2)="PM",12,0)+MID(B627,12,2))/24</f>
        <v>43878.708333333336</v>
      </c>
      <c r="B627" s="3" t="s">
        <v>795</v>
      </c>
      <c r="C627" s="3">
        <v>9671.73</v>
      </c>
      <c r="D627" s="16"/>
      <c r="E627" s="16" t="str">
        <f>IF(D627&lt;&gt;"",VLOOKUP(A627,'Feuille 1'!$A:$H,3,0),"")</f>
        <v/>
      </c>
      <c r="F627" s="16" t="str">
        <f>IF(D627&lt;&gt;"",VLOOKUP(A627+1,'Feuille 1'!$A:$H,3,0),"")</f>
        <v/>
      </c>
      <c r="G627" s="17" t="str">
        <f t="shared" si="81"/>
        <v/>
      </c>
      <c r="H627" s="16" t="str">
        <f t="shared" si="82"/>
        <v/>
      </c>
      <c r="I627" s="16" t="str">
        <f t="shared" si="83"/>
        <v/>
      </c>
      <c r="J627" s="16" t="str">
        <f t="shared" si="84"/>
        <v/>
      </c>
      <c r="K627" s="16" t="str">
        <f>IF(D627&lt;&gt;"",MAX(INDEX('Feuille 1'!$D:$D,MATCH(A627+23/24,'Feuille 1'!$A:$A,0)):INDEX('Feuille 1'!$D:$D,MATCH(A627,'Feuille 1'!$A:$A,0))),"")</f>
        <v/>
      </c>
      <c r="L627" s="16" t="str">
        <f>IF(D627&lt;&gt;"",MIN(INDEX('Feuille 1'!$E:$E,MATCH(A627+23/24,'Feuille 1'!$A:$A,0)):INDEX('Feuille 1'!$E:$E,MATCH(A627,'Feuille 1'!$A:$A,0))),"")</f>
        <v/>
      </c>
      <c r="M627" s="17" t="str">
        <f t="shared" si="85"/>
        <v/>
      </c>
      <c r="N627" s="17" t="str">
        <f t="shared" si="86"/>
        <v/>
      </c>
      <c r="O627" s="17" t="str">
        <f t="shared" si="87"/>
        <v/>
      </c>
      <c r="P627" s="16" t="str">
        <f t="shared" si="88"/>
        <v/>
      </c>
      <c r="R627" s="7" t="str">
        <f t="shared" si="89"/>
        <v/>
      </c>
      <c r="T627"/>
    </row>
    <row r="628" spans="1:20" x14ac:dyDescent="0.3">
      <c r="A628" s="8">
        <f>DATEVALUE(MID(B628,1,10))+(IF(RIGHT(B628,2)="PM",12,0)+MID(B628,12,2))/24</f>
        <v>43878.666666666664</v>
      </c>
      <c r="B628" s="3" t="s">
        <v>796</v>
      </c>
      <c r="C628" s="3">
        <v>9633.4500000000007</v>
      </c>
      <c r="D628" s="16"/>
      <c r="E628" s="16" t="str">
        <f>IF(D628&lt;&gt;"",VLOOKUP(A628,'Feuille 1'!$A:$H,3,0),"")</f>
        <v/>
      </c>
      <c r="F628" s="16" t="str">
        <f>IF(D628&lt;&gt;"",VLOOKUP(A628+1,'Feuille 1'!$A:$H,3,0),"")</f>
        <v/>
      </c>
      <c r="G628" s="17" t="str">
        <f t="shared" si="81"/>
        <v/>
      </c>
      <c r="H628" s="16" t="str">
        <f t="shared" si="82"/>
        <v/>
      </c>
      <c r="I628" s="16" t="str">
        <f t="shared" si="83"/>
        <v/>
      </c>
      <c r="J628" s="16" t="str">
        <f t="shared" si="84"/>
        <v/>
      </c>
      <c r="K628" s="16" t="str">
        <f>IF(D628&lt;&gt;"",MAX(INDEX('Feuille 1'!$D:$D,MATCH(A628+23/24,'Feuille 1'!$A:$A,0)):INDEX('Feuille 1'!$D:$D,MATCH(A628,'Feuille 1'!$A:$A,0))),"")</f>
        <v/>
      </c>
      <c r="L628" s="16" t="str">
        <f>IF(D628&lt;&gt;"",MIN(INDEX('Feuille 1'!$E:$E,MATCH(A628+23/24,'Feuille 1'!$A:$A,0)):INDEX('Feuille 1'!$E:$E,MATCH(A628,'Feuille 1'!$A:$A,0))),"")</f>
        <v/>
      </c>
      <c r="M628" s="17" t="str">
        <f t="shared" si="85"/>
        <v/>
      </c>
      <c r="N628" s="17" t="str">
        <f t="shared" si="86"/>
        <v/>
      </c>
      <c r="O628" s="17" t="str">
        <f t="shared" si="87"/>
        <v/>
      </c>
      <c r="P628" s="16" t="str">
        <f t="shared" si="88"/>
        <v/>
      </c>
      <c r="R628" s="7" t="str">
        <f t="shared" si="89"/>
        <v/>
      </c>
      <c r="T628"/>
    </row>
    <row r="629" spans="1:20" x14ac:dyDescent="0.3">
      <c r="A629" s="8">
        <f>DATEVALUE(MID(B629,1,10))+(IF(RIGHT(B629,2)="PM",12,0)+MID(B629,12,2))/24</f>
        <v>43878.625</v>
      </c>
      <c r="B629" s="3" t="s">
        <v>797</v>
      </c>
      <c r="C629" s="3">
        <v>9591.77</v>
      </c>
      <c r="D629" s="16"/>
      <c r="E629" s="16" t="str">
        <f>IF(D629&lt;&gt;"",VLOOKUP(A629,'Feuille 1'!$A:$H,3,0),"")</f>
        <v/>
      </c>
      <c r="F629" s="16" t="str">
        <f>IF(D629&lt;&gt;"",VLOOKUP(A629+1,'Feuille 1'!$A:$H,3,0),"")</f>
        <v/>
      </c>
      <c r="G629" s="17" t="str">
        <f t="shared" si="81"/>
        <v/>
      </c>
      <c r="H629" s="16" t="str">
        <f t="shared" si="82"/>
        <v/>
      </c>
      <c r="I629" s="16" t="str">
        <f t="shared" si="83"/>
        <v/>
      </c>
      <c r="J629" s="16" t="str">
        <f t="shared" si="84"/>
        <v/>
      </c>
      <c r="K629" s="16" t="str">
        <f>IF(D629&lt;&gt;"",MAX(INDEX('Feuille 1'!$D:$D,MATCH(A629+23/24,'Feuille 1'!$A:$A,0)):INDEX('Feuille 1'!$D:$D,MATCH(A629,'Feuille 1'!$A:$A,0))),"")</f>
        <v/>
      </c>
      <c r="L629" s="16" t="str">
        <f>IF(D629&lt;&gt;"",MIN(INDEX('Feuille 1'!$E:$E,MATCH(A629+23/24,'Feuille 1'!$A:$A,0)):INDEX('Feuille 1'!$E:$E,MATCH(A629,'Feuille 1'!$A:$A,0))),"")</f>
        <v/>
      </c>
      <c r="M629" s="17" t="str">
        <f t="shared" si="85"/>
        <v/>
      </c>
      <c r="N629" s="17" t="str">
        <f t="shared" si="86"/>
        <v/>
      </c>
      <c r="O629" s="17" t="str">
        <f t="shared" si="87"/>
        <v/>
      </c>
      <c r="P629" s="16" t="str">
        <f t="shared" si="88"/>
        <v/>
      </c>
      <c r="R629" s="7" t="str">
        <f t="shared" si="89"/>
        <v/>
      </c>
      <c r="T629"/>
    </row>
    <row r="630" spans="1:20" x14ac:dyDescent="0.3">
      <c r="A630" s="8">
        <f>DATEVALUE(MID(B630,1,10))+(IF(RIGHT(B630,2)="PM",12,0)+MID(B630,12,2))/24</f>
        <v>43878.583333333336</v>
      </c>
      <c r="B630" s="3" t="s">
        <v>798</v>
      </c>
      <c r="C630" s="3">
        <v>9532.77</v>
      </c>
      <c r="D630" s="16"/>
      <c r="E630" s="16" t="str">
        <f>IF(D630&lt;&gt;"",VLOOKUP(A630,'Feuille 1'!$A:$H,3,0),"")</f>
        <v/>
      </c>
      <c r="F630" s="16" t="str">
        <f>IF(D630&lt;&gt;"",VLOOKUP(A630+1,'Feuille 1'!$A:$H,3,0),"")</f>
        <v/>
      </c>
      <c r="G630" s="17" t="str">
        <f t="shared" si="81"/>
        <v/>
      </c>
      <c r="H630" s="16" t="str">
        <f t="shared" si="82"/>
        <v/>
      </c>
      <c r="I630" s="16" t="str">
        <f t="shared" si="83"/>
        <v/>
      </c>
      <c r="J630" s="16" t="str">
        <f t="shared" si="84"/>
        <v/>
      </c>
      <c r="K630" s="16" t="str">
        <f>IF(D630&lt;&gt;"",MAX(INDEX('Feuille 1'!$D:$D,MATCH(A630+23/24,'Feuille 1'!$A:$A,0)):INDEX('Feuille 1'!$D:$D,MATCH(A630,'Feuille 1'!$A:$A,0))),"")</f>
        <v/>
      </c>
      <c r="L630" s="16" t="str">
        <f>IF(D630&lt;&gt;"",MIN(INDEX('Feuille 1'!$E:$E,MATCH(A630+23/24,'Feuille 1'!$A:$A,0)):INDEX('Feuille 1'!$E:$E,MATCH(A630,'Feuille 1'!$A:$A,0))),"")</f>
        <v/>
      </c>
      <c r="M630" s="17" t="str">
        <f t="shared" si="85"/>
        <v/>
      </c>
      <c r="N630" s="17" t="str">
        <f t="shared" si="86"/>
        <v/>
      </c>
      <c r="O630" s="17" t="str">
        <f t="shared" si="87"/>
        <v/>
      </c>
      <c r="P630" s="16" t="str">
        <f t="shared" si="88"/>
        <v/>
      </c>
      <c r="R630" s="7" t="str">
        <f t="shared" si="89"/>
        <v/>
      </c>
      <c r="T630"/>
    </row>
    <row r="631" spans="1:20" x14ac:dyDescent="0.3">
      <c r="A631" s="8">
        <f>DATEVALUE(MID(B631,1,10))+(IF(RIGHT(B631,2)="PM",12,0)+MID(B631,12,2))/24</f>
        <v>43878.541666666664</v>
      </c>
      <c r="B631" s="3" t="s">
        <v>799</v>
      </c>
      <c r="C631" s="3">
        <v>9633.14</v>
      </c>
      <c r="D631" s="16"/>
      <c r="E631" s="16" t="str">
        <f>IF(D631&lt;&gt;"",VLOOKUP(A631,'Feuille 1'!$A:$H,3,0),"")</f>
        <v/>
      </c>
      <c r="F631" s="16" t="str">
        <f>IF(D631&lt;&gt;"",VLOOKUP(A631+1,'Feuille 1'!$A:$H,3,0),"")</f>
        <v/>
      </c>
      <c r="G631" s="17" t="str">
        <f t="shared" si="81"/>
        <v/>
      </c>
      <c r="H631" s="16" t="str">
        <f t="shared" si="82"/>
        <v/>
      </c>
      <c r="I631" s="16" t="str">
        <f t="shared" si="83"/>
        <v/>
      </c>
      <c r="J631" s="16" t="str">
        <f t="shared" si="84"/>
        <v/>
      </c>
      <c r="K631" s="16" t="str">
        <f>IF(D631&lt;&gt;"",MAX(INDEX('Feuille 1'!$D:$D,MATCH(A631+23/24,'Feuille 1'!$A:$A,0)):INDEX('Feuille 1'!$D:$D,MATCH(A631,'Feuille 1'!$A:$A,0))),"")</f>
        <v/>
      </c>
      <c r="L631" s="16" t="str">
        <f>IF(D631&lt;&gt;"",MIN(INDEX('Feuille 1'!$E:$E,MATCH(A631+23/24,'Feuille 1'!$A:$A,0)):INDEX('Feuille 1'!$E:$E,MATCH(A631,'Feuille 1'!$A:$A,0))),"")</f>
        <v/>
      </c>
      <c r="M631" s="17" t="str">
        <f t="shared" si="85"/>
        <v/>
      </c>
      <c r="N631" s="17" t="str">
        <f t="shared" si="86"/>
        <v/>
      </c>
      <c r="O631" s="17" t="str">
        <f t="shared" si="87"/>
        <v/>
      </c>
      <c r="P631" s="16" t="str">
        <f t="shared" si="88"/>
        <v/>
      </c>
      <c r="R631" s="7" t="str">
        <f t="shared" si="89"/>
        <v/>
      </c>
      <c r="T631"/>
    </row>
    <row r="632" spans="1:20" x14ac:dyDescent="0.3">
      <c r="A632" s="8">
        <f>DATEVALUE(MID(B632,1,10))+(IF(RIGHT(B632,2)="PM",12,0)+MID(B632,12,2))/24</f>
        <v>43879</v>
      </c>
      <c r="B632" s="3" t="s">
        <v>800</v>
      </c>
      <c r="C632" s="3">
        <v>9609.94</v>
      </c>
      <c r="D632" s="16"/>
      <c r="E632" s="16" t="str">
        <f>IF(D632&lt;&gt;"",VLOOKUP(A632,'Feuille 1'!$A:$H,3,0),"")</f>
        <v/>
      </c>
      <c r="F632" s="16" t="str">
        <f>IF(D632&lt;&gt;"",VLOOKUP(A632+1,'Feuille 1'!$A:$H,3,0),"")</f>
        <v/>
      </c>
      <c r="G632" s="17" t="str">
        <f t="shared" si="81"/>
        <v/>
      </c>
      <c r="H632" s="16" t="str">
        <f t="shared" si="82"/>
        <v/>
      </c>
      <c r="I632" s="16" t="str">
        <f t="shared" si="83"/>
        <v/>
      </c>
      <c r="J632" s="16" t="str">
        <f t="shared" si="84"/>
        <v/>
      </c>
      <c r="K632" s="16" t="str">
        <f>IF(D632&lt;&gt;"",MAX(INDEX('Feuille 1'!$D:$D,MATCH(A632+23/24,'Feuille 1'!$A:$A,0)):INDEX('Feuille 1'!$D:$D,MATCH(A632,'Feuille 1'!$A:$A,0))),"")</f>
        <v/>
      </c>
      <c r="L632" s="16" t="str">
        <f>IF(D632&lt;&gt;"",MIN(INDEX('Feuille 1'!$E:$E,MATCH(A632+23/24,'Feuille 1'!$A:$A,0)):INDEX('Feuille 1'!$E:$E,MATCH(A632,'Feuille 1'!$A:$A,0))),"")</f>
        <v/>
      </c>
      <c r="M632" s="17" t="str">
        <f t="shared" si="85"/>
        <v/>
      </c>
      <c r="N632" s="17" t="str">
        <f t="shared" si="86"/>
        <v/>
      </c>
      <c r="O632" s="17" t="str">
        <f t="shared" si="87"/>
        <v/>
      </c>
      <c r="P632" s="16" t="str">
        <f t="shared" si="88"/>
        <v/>
      </c>
      <c r="R632" s="7" t="str">
        <f t="shared" si="89"/>
        <v/>
      </c>
      <c r="T632"/>
    </row>
    <row r="633" spans="1:20" x14ac:dyDescent="0.3">
      <c r="A633" s="8">
        <f>DATEVALUE(MID(B633,1,10))+(IF(RIGHT(B633,2)="PM",12,0)+MID(B633,12,2))/24</f>
        <v>43878.458333333336</v>
      </c>
      <c r="B633" s="3" t="s">
        <v>801</v>
      </c>
      <c r="C633" s="3">
        <v>9715.34</v>
      </c>
      <c r="D633" s="16"/>
      <c r="E633" s="16" t="str">
        <f>IF(D633&lt;&gt;"",VLOOKUP(A633,'Feuille 1'!$A:$H,3,0),"")</f>
        <v/>
      </c>
      <c r="F633" s="16" t="str">
        <f>IF(D633&lt;&gt;"",VLOOKUP(A633+1,'Feuille 1'!$A:$H,3,0),"")</f>
        <v/>
      </c>
      <c r="G633" s="17" t="str">
        <f t="shared" si="81"/>
        <v/>
      </c>
      <c r="H633" s="16" t="str">
        <f t="shared" si="82"/>
        <v/>
      </c>
      <c r="I633" s="16" t="str">
        <f t="shared" si="83"/>
        <v/>
      </c>
      <c r="J633" s="16" t="str">
        <f t="shared" si="84"/>
        <v/>
      </c>
      <c r="K633" s="16" t="str">
        <f>IF(D633&lt;&gt;"",MAX(INDEX('Feuille 1'!$D:$D,MATCH(A633+23/24,'Feuille 1'!$A:$A,0)):INDEX('Feuille 1'!$D:$D,MATCH(A633,'Feuille 1'!$A:$A,0))),"")</f>
        <v/>
      </c>
      <c r="L633" s="16" t="str">
        <f>IF(D633&lt;&gt;"",MIN(INDEX('Feuille 1'!$E:$E,MATCH(A633+23/24,'Feuille 1'!$A:$A,0)):INDEX('Feuille 1'!$E:$E,MATCH(A633,'Feuille 1'!$A:$A,0))),"")</f>
        <v/>
      </c>
      <c r="M633" s="17" t="str">
        <f t="shared" si="85"/>
        <v/>
      </c>
      <c r="N633" s="17" t="str">
        <f t="shared" si="86"/>
        <v/>
      </c>
      <c r="O633" s="17" t="str">
        <f t="shared" si="87"/>
        <v/>
      </c>
      <c r="P633" s="16" t="str">
        <f t="shared" si="88"/>
        <v/>
      </c>
      <c r="R633" s="7" t="str">
        <f t="shared" si="89"/>
        <v/>
      </c>
      <c r="T633"/>
    </row>
    <row r="634" spans="1:20" x14ac:dyDescent="0.3">
      <c r="A634" s="8">
        <f>DATEVALUE(MID(B634,1,10))+(IF(RIGHT(B634,2)="PM",12,0)+MID(B634,12,2))/24</f>
        <v>43878.416666666664</v>
      </c>
      <c r="B634" s="3" t="s">
        <v>802</v>
      </c>
      <c r="C634" s="3">
        <v>9792.5300000000007</v>
      </c>
      <c r="D634" s="16"/>
      <c r="E634" s="16" t="str">
        <f>IF(D634&lt;&gt;"",VLOOKUP(A634,'Feuille 1'!$A:$H,3,0),"")</f>
        <v/>
      </c>
      <c r="F634" s="16" t="str">
        <f>IF(D634&lt;&gt;"",VLOOKUP(A634+1,'Feuille 1'!$A:$H,3,0),"")</f>
        <v/>
      </c>
      <c r="G634" s="17" t="str">
        <f t="shared" si="81"/>
        <v/>
      </c>
      <c r="H634" s="16" t="str">
        <f t="shared" si="82"/>
        <v/>
      </c>
      <c r="I634" s="16" t="str">
        <f t="shared" si="83"/>
        <v/>
      </c>
      <c r="J634" s="16" t="str">
        <f t="shared" si="84"/>
        <v/>
      </c>
      <c r="K634" s="16" t="str">
        <f>IF(D634&lt;&gt;"",MAX(INDEX('Feuille 1'!$D:$D,MATCH(A634+23/24,'Feuille 1'!$A:$A,0)):INDEX('Feuille 1'!$D:$D,MATCH(A634,'Feuille 1'!$A:$A,0))),"")</f>
        <v/>
      </c>
      <c r="L634" s="16" t="str">
        <f>IF(D634&lt;&gt;"",MIN(INDEX('Feuille 1'!$E:$E,MATCH(A634+23/24,'Feuille 1'!$A:$A,0)):INDEX('Feuille 1'!$E:$E,MATCH(A634,'Feuille 1'!$A:$A,0))),"")</f>
        <v/>
      </c>
      <c r="M634" s="17" t="str">
        <f t="shared" si="85"/>
        <v/>
      </c>
      <c r="N634" s="17" t="str">
        <f t="shared" si="86"/>
        <v/>
      </c>
      <c r="O634" s="17" t="str">
        <f t="shared" si="87"/>
        <v/>
      </c>
      <c r="P634" s="16" t="str">
        <f t="shared" si="88"/>
        <v/>
      </c>
      <c r="R634" s="7" t="str">
        <f t="shared" si="89"/>
        <v/>
      </c>
      <c r="T634"/>
    </row>
    <row r="635" spans="1:20" x14ac:dyDescent="0.3">
      <c r="A635" s="8">
        <f>DATEVALUE(MID(B635,1,10))+(IF(RIGHT(B635,2)="PM",12,0)+MID(B635,12,2))/24</f>
        <v>43878.375</v>
      </c>
      <c r="B635" s="3" t="s">
        <v>803</v>
      </c>
      <c r="C635" s="3">
        <v>9802.59</v>
      </c>
      <c r="D635" s="16"/>
      <c r="E635" s="16" t="str">
        <f>IF(D635&lt;&gt;"",VLOOKUP(A635,'Feuille 1'!$A:$H,3,0),"")</f>
        <v/>
      </c>
      <c r="F635" s="16" t="str">
        <f>IF(D635&lt;&gt;"",VLOOKUP(A635+1,'Feuille 1'!$A:$H,3,0),"")</f>
        <v/>
      </c>
      <c r="G635" s="17" t="str">
        <f t="shared" si="81"/>
        <v/>
      </c>
      <c r="H635" s="16" t="str">
        <f t="shared" si="82"/>
        <v/>
      </c>
      <c r="I635" s="16" t="str">
        <f t="shared" si="83"/>
        <v/>
      </c>
      <c r="J635" s="16" t="str">
        <f t="shared" si="84"/>
        <v/>
      </c>
      <c r="K635" s="16" t="str">
        <f>IF(D635&lt;&gt;"",MAX(INDEX('Feuille 1'!$D:$D,MATCH(A635+23/24,'Feuille 1'!$A:$A,0)):INDEX('Feuille 1'!$D:$D,MATCH(A635,'Feuille 1'!$A:$A,0))),"")</f>
        <v/>
      </c>
      <c r="L635" s="16" t="str">
        <f>IF(D635&lt;&gt;"",MIN(INDEX('Feuille 1'!$E:$E,MATCH(A635+23/24,'Feuille 1'!$A:$A,0)):INDEX('Feuille 1'!$E:$E,MATCH(A635,'Feuille 1'!$A:$A,0))),"")</f>
        <v/>
      </c>
      <c r="M635" s="17" t="str">
        <f t="shared" si="85"/>
        <v/>
      </c>
      <c r="N635" s="17" t="str">
        <f t="shared" si="86"/>
        <v/>
      </c>
      <c r="O635" s="17" t="str">
        <f t="shared" si="87"/>
        <v/>
      </c>
      <c r="P635" s="16" t="str">
        <f t="shared" si="88"/>
        <v/>
      </c>
      <c r="R635" s="7" t="str">
        <f t="shared" si="89"/>
        <v/>
      </c>
      <c r="T635"/>
    </row>
    <row r="636" spans="1:20" x14ac:dyDescent="0.3">
      <c r="A636" s="8">
        <f>DATEVALUE(MID(B636,1,10))+(IF(RIGHT(B636,2)="PM",12,0)+MID(B636,12,2))/24</f>
        <v>43878.333333333336</v>
      </c>
      <c r="B636" s="3" t="s">
        <v>804</v>
      </c>
      <c r="C636" s="3">
        <v>9753.26</v>
      </c>
      <c r="D636" s="16"/>
      <c r="E636" s="16" t="str">
        <f>IF(D636&lt;&gt;"",VLOOKUP(A636,'Feuille 1'!$A:$H,3,0),"")</f>
        <v/>
      </c>
      <c r="F636" s="16" t="str">
        <f>IF(D636&lt;&gt;"",VLOOKUP(A636+1,'Feuille 1'!$A:$H,3,0),"")</f>
        <v/>
      </c>
      <c r="G636" s="17" t="str">
        <f t="shared" si="81"/>
        <v/>
      </c>
      <c r="H636" s="16" t="str">
        <f t="shared" si="82"/>
        <v/>
      </c>
      <c r="I636" s="16" t="str">
        <f t="shared" si="83"/>
        <v/>
      </c>
      <c r="J636" s="16" t="str">
        <f t="shared" si="84"/>
        <v/>
      </c>
      <c r="K636" s="16" t="str">
        <f>IF(D636&lt;&gt;"",MAX(INDEX('Feuille 1'!$D:$D,MATCH(A636+23/24,'Feuille 1'!$A:$A,0)):INDEX('Feuille 1'!$D:$D,MATCH(A636,'Feuille 1'!$A:$A,0))),"")</f>
        <v/>
      </c>
      <c r="L636" s="16" t="str">
        <f>IF(D636&lt;&gt;"",MIN(INDEX('Feuille 1'!$E:$E,MATCH(A636+23/24,'Feuille 1'!$A:$A,0)):INDEX('Feuille 1'!$E:$E,MATCH(A636,'Feuille 1'!$A:$A,0))),"")</f>
        <v/>
      </c>
      <c r="M636" s="17" t="str">
        <f t="shared" si="85"/>
        <v/>
      </c>
      <c r="N636" s="17" t="str">
        <f t="shared" si="86"/>
        <v/>
      </c>
      <c r="O636" s="17" t="str">
        <f t="shared" si="87"/>
        <v/>
      </c>
      <c r="P636" s="16" t="str">
        <f t="shared" si="88"/>
        <v/>
      </c>
      <c r="R636" s="7" t="str">
        <f t="shared" si="89"/>
        <v/>
      </c>
      <c r="T636"/>
    </row>
    <row r="637" spans="1:20" x14ac:dyDescent="0.3">
      <c r="A637" s="8">
        <f>DATEVALUE(MID(B637,1,10))+(IF(RIGHT(B637,2)="PM",12,0)+MID(B637,12,2))/24</f>
        <v>43878.291666666664</v>
      </c>
      <c r="B637" s="3" t="s">
        <v>805</v>
      </c>
      <c r="C637" s="3">
        <v>9774.11</v>
      </c>
      <c r="D637" s="16"/>
      <c r="E637" s="16" t="str">
        <f>IF(D637&lt;&gt;"",VLOOKUP(A637,'Feuille 1'!$A:$H,3,0),"")</f>
        <v/>
      </c>
      <c r="F637" s="16" t="str">
        <f>IF(D637&lt;&gt;"",VLOOKUP(A637+1,'Feuille 1'!$A:$H,3,0),"")</f>
        <v/>
      </c>
      <c r="G637" s="17" t="str">
        <f t="shared" si="81"/>
        <v/>
      </c>
      <c r="H637" s="16" t="str">
        <f t="shared" si="82"/>
        <v/>
      </c>
      <c r="I637" s="16" t="str">
        <f t="shared" si="83"/>
        <v/>
      </c>
      <c r="J637" s="16" t="str">
        <f t="shared" si="84"/>
        <v/>
      </c>
      <c r="K637" s="16" t="str">
        <f>IF(D637&lt;&gt;"",MAX(INDEX('Feuille 1'!$D:$D,MATCH(A637+23/24,'Feuille 1'!$A:$A,0)):INDEX('Feuille 1'!$D:$D,MATCH(A637,'Feuille 1'!$A:$A,0))),"")</f>
        <v/>
      </c>
      <c r="L637" s="16" t="str">
        <f>IF(D637&lt;&gt;"",MIN(INDEX('Feuille 1'!$E:$E,MATCH(A637+23/24,'Feuille 1'!$A:$A,0)):INDEX('Feuille 1'!$E:$E,MATCH(A637,'Feuille 1'!$A:$A,0))),"")</f>
        <v/>
      </c>
      <c r="M637" s="17" t="str">
        <f t="shared" si="85"/>
        <v/>
      </c>
      <c r="N637" s="17" t="str">
        <f t="shared" si="86"/>
        <v/>
      </c>
      <c r="O637" s="17" t="str">
        <f t="shared" si="87"/>
        <v/>
      </c>
      <c r="P637" s="16" t="str">
        <f t="shared" si="88"/>
        <v/>
      </c>
      <c r="R637" s="7" t="str">
        <f t="shared" si="89"/>
        <v/>
      </c>
      <c r="T637"/>
    </row>
    <row r="638" spans="1:20" x14ac:dyDescent="0.3">
      <c r="A638" s="8">
        <f>DATEVALUE(MID(B638,1,10))+(IF(RIGHT(B638,2)="PM",12,0)+MID(B638,12,2))/24</f>
        <v>43878.25</v>
      </c>
      <c r="B638" s="3" t="s">
        <v>806</v>
      </c>
      <c r="C638" s="3">
        <v>9761.7800000000007</v>
      </c>
      <c r="D638" s="16"/>
      <c r="E638" s="16" t="str">
        <f>IF(D638&lt;&gt;"",VLOOKUP(A638,'Feuille 1'!$A:$H,3,0),"")</f>
        <v/>
      </c>
      <c r="F638" s="16" t="str">
        <f>IF(D638&lt;&gt;"",VLOOKUP(A638+1,'Feuille 1'!$A:$H,3,0),"")</f>
        <v/>
      </c>
      <c r="G638" s="17" t="str">
        <f t="shared" si="81"/>
        <v/>
      </c>
      <c r="H638" s="16" t="str">
        <f t="shared" si="82"/>
        <v/>
      </c>
      <c r="I638" s="16" t="str">
        <f t="shared" si="83"/>
        <v/>
      </c>
      <c r="J638" s="16" t="str">
        <f t="shared" si="84"/>
        <v/>
      </c>
      <c r="K638" s="16" t="str">
        <f>IF(D638&lt;&gt;"",MAX(INDEX('Feuille 1'!$D:$D,MATCH(A638+23/24,'Feuille 1'!$A:$A,0)):INDEX('Feuille 1'!$D:$D,MATCH(A638,'Feuille 1'!$A:$A,0))),"")</f>
        <v/>
      </c>
      <c r="L638" s="16" t="str">
        <f>IF(D638&lt;&gt;"",MIN(INDEX('Feuille 1'!$E:$E,MATCH(A638+23/24,'Feuille 1'!$A:$A,0)):INDEX('Feuille 1'!$E:$E,MATCH(A638,'Feuille 1'!$A:$A,0))),"")</f>
        <v/>
      </c>
      <c r="M638" s="17" t="str">
        <f t="shared" si="85"/>
        <v/>
      </c>
      <c r="N638" s="17" t="str">
        <f t="shared" si="86"/>
        <v/>
      </c>
      <c r="O638" s="17" t="str">
        <f t="shared" si="87"/>
        <v/>
      </c>
      <c r="P638" s="16" t="str">
        <f t="shared" si="88"/>
        <v/>
      </c>
      <c r="R638" s="7" t="str">
        <f t="shared" si="89"/>
        <v/>
      </c>
      <c r="T638"/>
    </row>
    <row r="639" spans="1:20" x14ac:dyDescent="0.3">
      <c r="A639" s="8">
        <f>DATEVALUE(MID(B639,1,10))+(IF(RIGHT(B639,2)="PM",12,0)+MID(B639,12,2))/24</f>
        <v>43878.208333333336</v>
      </c>
      <c r="B639" s="3" t="s">
        <v>807</v>
      </c>
      <c r="C639" s="3">
        <v>9742.16</v>
      </c>
      <c r="D639" s="16"/>
      <c r="E639" s="16" t="str">
        <f>IF(D639&lt;&gt;"",VLOOKUP(A639,'Feuille 1'!$A:$H,3,0),"")</f>
        <v/>
      </c>
      <c r="F639" s="16" t="str">
        <f>IF(D639&lt;&gt;"",VLOOKUP(A639+1,'Feuille 1'!$A:$H,3,0),"")</f>
        <v/>
      </c>
      <c r="G639" s="17" t="str">
        <f t="shared" si="81"/>
        <v/>
      </c>
      <c r="H639" s="16" t="str">
        <f t="shared" si="82"/>
        <v/>
      </c>
      <c r="I639" s="16" t="str">
        <f t="shared" si="83"/>
        <v/>
      </c>
      <c r="J639" s="16" t="str">
        <f t="shared" si="84"/>
        <v/>
      </c>
      <c r="K639" s="16" t="str">
        <f>IF(D639&lt;&gt;"",MAX(INDEX('Feuille 1'!$D:$D,MATCH(A639+23/24,'Feuille 1'!$A:$A,0)):INDEX('Feuille 1'!$D:$D,MATCH(A639,'Feuille 1'!$A:$A,0))),"")</f>
        <v/>
      </c>
      <c r="L639" s="16" t="str">
        <f>IF(D639&lt;&gt;"",MIN(INDEX('Feuille 1'!$E:$E,MATCH(A639+23/24,'Feuille 1'!$A:$A,0)):INDEX('Feuille 1'!$E:$E,MATCH(A639,'Feuille 1'!$A:$A,0))),"")</f>
        <v/>
      </c>
      <c r="M639" s="17" t="str">
        <f t="shared" si="85"/>
        <v/>
      </c>
      <c r="N639" s="17" t="str">
        <f t="shared" si="86"/>
        <v/>
      </c>
      <c r="O639" s="17" t="str">
        <f t="shared" si="87"/>
        <v/>
      </c>
      <c r="P639" s="16" t="str">
        <f t="shared" si="88"/>
        <v/>
      </c>
      <c r="R639" s="7" t="str">
        <f t="shared" si="89"/>
        <v/>
      </c>
      <c r="T639"/>
    </row>
    <row r="640" spans="1:20" x14ac:dyDescent="0.3">
      <c r="A640" s="8">
        <f>DATEVALUE(MID(B640,1,10))+(IF(RIGHT(B640,2)="PM",12,0)+MID(B640,12,2))/24</f>
        <v>43878.166666666664</v>
      </c>
      <c r="B640" s="3" t="s">
        <v>808</v>
      </c>
      <c r="C640" s="3">
        <v>9808.4</v>
      </c>
      <c r="D640" s="16"/>
      <c r="E640" s="16" t="str">
        <f>IF(D640&lt;&gt;"",VLOOKUP(A640,'Feuille 1'!$A:$H,3,0),"")</f>
        <v/>
      </c>
      <c r="F640" s="16" t="str">
        <f>IF(D640&lt;&gt;"",VLOOKUP(A640+1,'Feuille 1'!$A:$H,3,0),"")</f>
        <v/>
      </c>
      <c r="G640" s="17" t="str">
        <f t="shared" si="81"/>
        <v/>
      </c>
      <c r="H640" s="16" t="str">
        <f t="shared" si="82"/>
        <v/>
      </c>
      <c r="I640" s="16" t="str">
        <f t="shared" si="83"/>
        <v/>
      </c>
      <c r="J640" s="16" t="str">
        <f t="shared" si="84"/>
        <v/>
      </c>
      <c r="K640" s="16" t="str">
        <f>IF(D640&lt;&gt;"",MAX(INDEX('Feuille 1'!$D:$D,MATCH(A640+23/24,'Feuille 1'!$A:$A,0)):INDEX('Feuille 1'!$D:$D,MATCH(A640,'Feuille 1'!$A:$A,0))),"")</f>
        <v/>
      </c>
      <c r="L640" s="16" t="str">
        <f>IF(D640&lt;&gt;"",MIN(INDEX('Feuille 1'!$E:$E,MATCH(A640+23/24,'Feuille 1'!$A:$A,0)):INDEX('Feuille 1'!$E:$E,MATCH(A640,'Feuille 1'!$A:$A,0))),"")</f>
        <v/>
      </c>
      <c r="M640" s="17" t="str">
        <f t="shared" si="85"/>
        <v/>
      </c>
      <c r="N640" s="17" t="str">
        <f t="shared" si="86"/>
        <v/>
      </c>
      <c r="O640" s="17" t="str">
        <f t="shared" si="87"/>
        <v/>
      </c>
      <c r="P640" s="16" t="str">
        <f t="shared" si="88"/>
        <v/>
      </c>
      <c r="R640" s="7" t="str">
        <f t="shared" si="89"/>
        <v/>
      </c>
      <c r="T640"/>
    </row>
    <row r="641" spans="1:20" x14ac:dyDescent="0.3">
      <c r="A641" s="8">
        <f>DATEVALUE(MID(B641,1,10))+(IF(RIGHT(B641,2)="PM",12,0)+MID(B641,12,2))/24</f>
        <v>43878.125</v>
      </c>
      <c r="B641" s="3" t="s">
        <v>809</v>
      </c>
      <c r="C641" s="3">
        <v>9840.51</v>
      </c>
      <c r="D641" s="16"/>
      <c r="E641" s="16" t="str">
        <f>IF(D641&lt;&gt;"",VLOOKUP(A641,'Feuille 1'!$A:$H,3,0),"")</f>
        <v/>
      </c>
      <c r="F641" s="16" t="str">
        <f>IF(D641&lt;&gt;"",VLOOKUP(A641+1,'Feuille 1'!$A:$H,3,0),"")</f>
        <v/>
      </c>
      <c r="G641" s="17" t="str">
        <f t="shared" si="81"/>
        <v/>
      </c>
      <c r="H641" s="16" t="str">
        <f t="shared" si="82"/>
        <v/>
      </c>
      <c r="I641" s="16" t="str">
        <f t="shared" si="83"/>
        <v/>
      </c>
      <c r="J641" s="16" t="str">
        <f t="shared" si="84"/>
        <v/>
      </c>
      <c r="K641" s="16" t="str">
        <f>IF(D641&lt;&gt;"",MAX(INDEX('Feuille 1'!$D:$D,MATCH(A641+23/24,'Feuille 1'!$A:$A,0)):INDEX('Feuille 1'!$D:$D,MATCH(A641,'Feuille 1'!$A:$A,0))),"")</f>
        <v/>
      </c>
      <c r="L641" s="16" t="str">
        <f>IF(D641&lt;&gt;"",MIN(INDEX('Feuille 1'!$E:$E,MATCH(A641+23/24,'Feuille 1'!$A:$A,0)):INDEX('Feuille 1'!$E:$E,MATCH(A641,'Feuille 1'!$A:$A,0))),"")</f>
        <v/>
      </c>
      <c r="M641" s="17" t="str">
        <f t="shared" si="85"/>
        <v/>
      </c>
      <c r="N641" s="17" t="str">
        <f t="shared" si="86"/>
        <v/>
      </c>
      <c r="O641" s="17" t="str">
        <f t="shared" si="87"/>
        <v/>
      </c>
      <c r="P641" s="16" t="str">
        <f t="shared" si="88"/>
        <v/>
      </c>
      <c r="R641" s="7" t="str">
        <f t="shared" si="89"/>
        <v/>
      </c>
      <c r="T641"/>
    </row>
    <row r="642" spans="1:20" x14ac:dyDescent="0.3">
      <c r="A642" s="8">
        <f>DATEVALUE(MID(B642,1,10))+(IF(RIGHT(B642,2)="PM",12,0)+MID(B642,12,2))/24</f>
        <v>43878.083333333336</v>
      </c>
      <c r="B642" s="3" t="s">
        <v>810</v>
      </c>
      <c r="C642" s="3">
        <v>9852.83</v>
      </c>
      <c r="D642" s="16"/>
      <c r="E642" s="16" t="str">
        <f>IF(D642&lt;&gt;"",VLOOKUP(A642,'Feuille 1'!$A:$H,3,0),"")</f>
        <v/>
      </c>
      <c r="F642" s="16" t="str">
        <f>IF(D642&lt;&gt;"",VLOOKUP(A642+1,'Feuille 1'!$A:$H,3,0),"")</f>
        <v/>
      </c>
      <c r="G642" s="17" t="str">
        <f t="shared" si="81"/>
        <v/>
      </c>
      <c r="H642" s="16" t="str">
        <f t="shared" si="82"/>
        <v/>
      </c>
      <c r="I642" s="16" t="str">
        <f t="shared" si="83"/>
        <v/>
      </c>
      <c r="J642" s="16" t="str">
        <f t="shared" si="84"/>
        <v/>
      </c>
      <c r="K642" s="16" t="str">
        <f>IF(D642&lt;&gt;"",MAX(INDEX('Feuille 1'!$D:$D,MATCH(A642+23/24,'Feuille 1'!$A:$A,0)):INDEX('Feuille 1'!$D:$D,MATCH(A642,'Feuille 1'!$A:$A,0))),"")</f>
        <v/>
      </c>
      <c r="L642" s="16" t="str">
        <f>IF(D642&lt;&gt;"",MIN(INDEX('Feuille 1'!$E:$E,MATCH(A642+23/24,'Feuille 1'!$A:$A,0)):INDEX('Feuille 1'!$E:$E,MATCH(A642,'Feuille 1'!$A:$A,0))),"")</f>
        <v/>
      </c>
      <c r="M642" s="17" t="str">
        <f t="shared" si="85"/>
        <v/>
      </c>
      <c r="N642" s="17" t="str">
        <f t="shared" si="86"/>
        <v/>
      </c>
      <c r="O642" s="17" t="str">
        <f t="shared" si="87"/>
        <v/>
      </c>
      <c r="P642" s="16" t="str">
        <f t="shared" si="88"/>
        <v/>
      </c>
      <c r="R642" s="7" t="str">
        <f t="shared" si="89"/>
        <v/>
      </c>
      <c r="T642"/>
    </row>
    <row r="643" spans="1:20" x14ac:dyDescent="0.3">
      <c r="A643" s="8">
        <f>DATEVALUE(MID(B643,1,10))+(IF(RIGHT(B643,2)="PM",12,0)+MID(B643,12,2))/24</f>
        <v>43878.041666666664</v>
      </c>
      <c r="B643" s="3" t="s">
        <v>811</v>
      </c>
      <c r="C643" s="3">
        <v>9862.18</v>
      </c>
      <c r="D643" s="16"/>
      <c r="E643" s="16" t="str">
        <f>IF(D643&lt;&gt;"",VLOOKUP(A643,'Feuille 1'!$A:$H,3,0),"")</f>
        <v/>
      </c>
      <c r="F643" s="16" t="str">
        <f>IF(D643&lt;&gt;"",VLOOKUP(A643+1,'Feuille 1'!$A:$H,3,0),"")</f>
        <v/>
      </c>
      <c r="G643" s="17" t="str">
        <f t="shared" ref="G643:G706" si="90">IF(D643&lt;&gt;"",F643/E643-1,"")</f>
        <v/>
      </c>
      <c r="H643" s="16" t="str">
        <f t="shared" ref="H643:H706" si="91">IF(D643&lt;&gt;"",IF(G643&gt;0%,"BULLISH","BEARISH"),"")</f>
        <v/>
      </c>
      <c r="I643" s="16" t="str">
        <f t="shared" ref="I643:I706" si="92">IF(D643&lt;&gt;"",IF(D643&gt;50,"BULLISH","BEARISH"),"")</f>
        <v/>
      </c>
      <c r="J643" s="16" t="str">
        <f t="shared" ref="J643:J706" si="93">IF(D643&lt;&gt;"",IF(D643&lt;&gt;"",I643=H643),"")</f>
        <v/>
      </c>
      <c r="K643" s="16" t="str">
        <f>IF(D643&lt;&gt;"",MAX(INDEX('Feuille 1'!$D:$D,MATCH(A643+23/24,'Feuille 1'!$A:$A,0)):INDEX('Feuille 1'!$D:$D,MATCH(A643,'Feuille 1'!$A:$A,0))),"")</f>
        <v/>
      </c>
      <c r="L643" s="16" t="str">
        <f>IF(D643&lt;&gt;"",MIN(INDEX('Feuille 1'!$E:$E,MATCH(A643+23/24,'Feuille 1'!$A:$A,0)):INDEX('Feuille 1'!$E:$E,MATCH(A643,'Feuille 1'!$A:$A,0))),"")</f>
        <v/>
      </c>
      <c r="M643" s="17" t="str">
        <f t="shared" ref="M643:M706" si="94">IF(D643&lt;&gt;"",K643/E643-1,"")</f>
        <v/>
      </c>
      <c r="N643" s="17" t="str">
        <f t="shared" ref="N643:N706" si="95">IF(D643&lt;&gt;"",L643/E643-1,"")</f>
        <v/>
      </c>
      <c r="O643" s="17" t="str">
        <f t="shared" ref="O643:O706" si="96">IF(D643&lt;&gt;"",IF(I643="BEARISH",N643,M643),"")</f>
        <v/>
      </c>
      <c r="P643" s="16" t="str">
        <f t="shared" ref="P643:P706" si="97">IF(D643&lt;&gt;"",IF(OR(O643&gt;=1%,O643&lt;=-1%),"YES","NO"),"")</f>
        <v/>
      </c>
      <c r="R643" s="7" t="str">
        <f t="shared" ref="R643:R706" si="98">IF(D643&lt;&gt;"",Q643/E643-1,"")</f>
        <v/>
      </c>
      <c r="T643"/>
    </row>
    <row r="644" spans="1:20" x14ac:dyDescent="0.3">
      <c r="A644" s="8">
        <f>DATEVALUE(MID(B644,1,10))+(IF(RIGHT(B644,2)="PM",12,0)+MID(B644,12,2))/24</f>
        <v>43878.5</v>
      </c>
      <c r="B644" s="3" t="s">
        <v>812</v>
      </c>
      <c r="C644" s="3">
        <v>9917.27</v>
      </c>
      <c r="D644" s="16"/>
      <c r="E644" s="16" t="str">
        <f>IF(D644&lt;&gt;"",VLOOKUP(A644,'Feuille 1'!$A:$H,3,0),"")</f>
        <v/>
      </c>
      <c r="F644" s="16" t="str">
        <f>IF(D644&lt;&gt;"",VLOOKUP(A644+1,'Feuille 1'!$A:$H,3,0),"")</f>
        <v/>
      </c>
      <c r="G644" s="17" t="str">
        <f t="shared" si="90"/>
        <v/>
      </c>
      <c r="H644" s="16" t="str">
        <f t="shared" si="91"/>
        <v/>
      </c>
      <c r="I644" s="16" t="str">
        <f t="shared" si="92"/>
        <v/>
      </c>
      <c r="J644" s="16" t="str">
        <f t="shared" si="93"/>
        <v/>
      </c>
      <c r="K644" s="16" t="str">
        <f>IF(D644&lt;&gt;"",MAX(INDEX('Feuille 1'!$D:$D,MATCH(A644+23/24,'Feuille 1'!$A:$A,0)):INDEX('Feuille 1'!$D:$D,MATCH(A644,'Feuille 1'!$A:$A,0))),"")</f>
        <v/>
      </c>
      <c r="L644" s="16" t="str">
        <f>IF(D644&lt;&gt;"",MIN(INDEX('Feuille 1'!$E:$E,MATCH(A644+23/24,'Feuille 1'!$A:$A,0)):INDEX('Feuille 1'!$E:$E,MATCH(A644,'Feuille 1'!$A:$A,0))),"")</f>
        <v/>
      </c>
      <c r="M644" s="17" t="str">
        <f t="shared" si="94"/>
        <v/>
      </c>
      <c r="N644" s="17" t="str">
        <f t="shared" si="95"/>
        <v/>
      </c>
      <c r="O644" s="17" t="str">
        <f t="shared" si="96"/>
        <v/>
      </c>
      <c r="P644" s="16" t="str">
        <f t="shared" si="97"/>
        <v/>
      </c>
      <c r="R644" s="7" t="str">
        <f t="shared" si="98"/>
        <v/>
      </c>
      <c r="T644"/>
    </row>
    <row r="645" spans="1:20" x14ac:dyDescent="0.3">
      <c r="A645" s="8">
        <f>DATEVALUE(MID(B645,1,10))+(IF(RIGHT(B645,2)="PM",12,0)+MID(B645,12,2))/24</f>
        <v>43877.958333333336</v>
      </c>
      <c r="B645" s="3" t="s">
        <v>813</v>
      </c>
      <c r="C645" s="3">
        <v>9877.59</v>
      </c>
      <c r="D645" s="16"/>
      <c r="E645" s="16" t="str">
        <f>IF(D645&lt;&gt;"",VLOOKUP(A645,'Feuille 1'!$A:$H,3,0),"")</f>
        <v/>
      </c>
      <c r="F645" s="16" t="str">
        <f>IF(D645&lt;&gt;"",VLOOKUP(A645+1,'Feuille 1'!$A:$H,3,0),"")</f>
        <v/>
      </c>
      <c r="G645" s="17" t="str">
        <f t="shared" si="90"/>
        <v/>
      </c>
      <c r="H645" s="16" t="str">
        <f t="shared" si="91"/>
        <v/>
      </c>
      <c r="I645" s="16" t="str">
        <f t="shared" si="92"/>
        <v/>
      </c>
      <c r="J645" s="16" t="str">
        <f t="shared" si="93"/>
        <v/>
      </c>
      <c r="K645" s="16" t="str">
        <f>IF(D645&lt;&gt;"",MAX(INDEX('Feuille 1'!$D:$D,MATCH(A645+23/24,'Feuille 1'!$A:$A,0)):INDEX('Feuille 1'!$D:$D,MATCH(A645,'Feuille 1'!$A:$A,0))),"")</f>
        <v/>
      </c>
      <c r="L645" s="16" t="str">
        <f>IF(D645&lt;&gt;"",MIN(INDEX('Feuille 1'!$E:$E,MATCH(A645+23/24,'Feuille 1'!$A:$A,0)):INDEX('Feuille 1'!$E:$E,MATCH(A645,'Feuille 1'!$A:$A,0))),"")</f>
        <v/>
      </c>
      <c r="M645" s="17" t="str">
        <f t="shared" si="94"/>
        <v/>
      </c>
      <c r="N645" s="17" t="str">
        <f t="shared" si="95"/>
        <v/>
      </c>
      <c r="O645" s="17" t="str">
        <f t="shared" si="96"/>
        <v/>
      </c>
      <c r="P645" s="16" t="str">
        <f t="shared" si="97"/>
        <v/>
      </c>
      <c r="R645" s="7" t="str">
        <f t="shared" si="98"/>
        <v/>
      </c>
      <c r="T645"/>
    </row>
    <row r="646" spans="1:20" x14ac:dyDescent="0.3">
      <c r="A646" s="8">
        <f>DATEVALUE(MID(B646,1,10))+(IF(RIGHT(B646,2)="PM",12,0)+MID(B646,12,2))/24</f>
        <v>43877.916666666664</v>
      </c>
      <c r="B646" s="3" t="s">
        <v>814</v>
      </c>
      <c r="C646" s="3">
        <v>9758.5499999999993</v>
      </c>
      <c r="D646" s="16"/>
      <c r="E646" s="16" t="str">
        <f>IF(D646&lt;&gt;"",VLOOKUP(A646,'Feuille 1'!$A:$H,3,0),"")</f>
        <v/>
      </c>
      <c r="F646" s="16" t="str">
        <f>IF(D646&lt;&gt;"",VLOOKUP(A646+1,'Feuille 1'!$A:$H,3,0),"")</f>
        <v/>
      </c>
      <c r="G646" s="17" t="str">
        <f t="shared" si="90"/>
        <v/>
      </c>
      <c r="H646" s="16" t="str">
        <f t="shared" si="91"/>
        <v/>
      </c>
      <c r="I646" s="16" t="str">
        <f t="shared" si="92"/>
        <v/>
      </c>
      <c r="J646" s="16" t="str">
        <f t="shared" si="93"/>
        <v/>
      </c>
      <c r="K646" s="16" t="str">
        <f>IF(D646&lt;&gt;"",MAX(INDEX('Feuille 1'!$D:$D,MATCH(A646+23/24,'Feuille 1'!$A:$A,0)):INDEX('Feuille 1'!$D:$D,MATCH(A646,'Feuille 1'!$A:$A,0))),"")</f>
        <v/>
      </c>
      <c r="L646" s="16" t="str">
        <f>IF(D646&lt;&gt;"",MIN(INDEX('Feuille 1'!$E:$E,MATCH(A646+23/24,'Feuille 1'!$A:$A,0)):INDEX('Feuille 1'!$E:$E,MATCH(A646,'Feuille 1'!$A:$A,0))),"")</f>
        <v/>
      </c>
      <c r="M646" s="17" t="str">
        <f t="shared" si="94"/>
        <v/>
      </c>
      <c r="N646" s="17" t="str">
        <f t="shared" si="95"/>
        <v/>
      </c>
      <c r="O646" s="17" t="str">
        <f t="shared" si="96"/>
        <v/>
      </c>
      <c r="P646" s="16" t="str">
        <f t="shared" si="97"/>
        <v/>
      </c>
      <c r="R646" s="7" t="str">
        <f t="shared" si="98"/>
        <v/>
      </c>
      <c r="T646"/>
    </row>
    <row r="647" spans="1:20" x14ac:dyDescent="0.3">
      <c r="A647" s="8">
        <f>DATEVALUE(MID(B647,1,10))+(IF(RIGHT(B647,2)="PM",12,0)+MID(B647,12,2))/24</f>
        <v>43877.875</v>
      </c>
      <c r="B647" s="3" t="s">
        <v>815</v>
      </c>
      <c r="C647" s="3">
        <v>9781.18</v>
      </c>
      <c r="D647" s="16"/>
      <c r="E647" s="16" t="str">
        <f>IF(D647&lt;&gt;"",VLOOKUP(A647,'Feuille 1'!$A:$H,3,0),"")</f>
        <v/>
      </c>
      <c r="F647" s="16" t="str">
        <f>IF(D647&lt;&gt;"",VLOOKUP(A647+1,'Feuille 1'!$A:$H,3,0),"")</f>
        <v/>
      </c>
      <c r="G647" s="17" t="str">
        <f t="shared" si="90"/>
        <v/>
      </c>
      <c r="H647" s="16" t="str">
        <f t="shared" si="91"/>
        <v/>
      </c>
      <c r="I647" s="16" t="str">
        <f t="shared" si="92"/>
        <v/>
      </c>
      <c r="J647" s="16" t="str">
        <f t="shared" si="93"/>
        <v/>
      </c>
      <c r="K647" s="16" t="str">
        <f>IF(D647&lt;&gt;"",MAX(INDEX('Feuille 1'!$D:$D,MATCH(A647+23/24,'Feuille 1'!$A:$A,0)):INDEX('Feuille 1'!$D:$D,MATCH(A647,'Feuille 1'!$A:$A,0))),"")</f>
        <v/>
      </c>
      <c r="L647" s="16" t="str">
        <f>IF(D647&lt;&gt;"",MIN(INDEX('Feuille 1'!$E:$E,MATCH(A647+23/24,'Feuille 1'!$A:$A,0)):INDEX('Feuille 1'!$E:$E,MATCH(A647,'Feuille 1'!$A:$A,0))),"")</f>
        <v/>
      </c>
      <c r="M647" s="17" t="str">
        <f t="shared" si="94"/>
        <v/>
      </c>
      <c r="N647" s="17" t="str">
        <f t="shared" si="95"/>
        <v/>
      </c>
      <c r="O647" s="17" t="str">
        <f t="shared" si="96"/>
        <v/>
      </c>
      <c r="P647" s="16" t="str">
        <f t="shared" si="97"/>
        <v/>
      </c>
      <c r="R647" s="7" t="str">
        <f t="shared" si="98"/>
        <v/>
      </c>
      <c r="T647"/>
    </row>
    <row r="648" spans="1:20" x14ac:dyDescent="0.3">
      <c r="A648" s="8">
        <f>DATEVALUE(MID(B648,1,10))+(IF(RIGHT(B648,2)="PM",12,0)+MID(B648,12,2))/24</f>
        <v>43877.833333333336</v>
      </c>
      <c r="B648" s="3" t="s">
        <v>816</v>
      </c>
      <c r="C648" s="3">
        <v>9745.57</v>
      </c>
      <c r="D648" s="16"/>
      <c r="E648" s="16" t="str">
        <f>IF(D648&lt;&gt;"",VLOOKUP(A648,'Feuille 1'!$A:$H,3,0),"")</f>
        <v/>
      </c>
      <c r="F648" s="16" t="str">
        <f>IF(D648&lt;&gt;"",VLOOKUP(A648+1,'Feuille 1'!$A:$H,3,0),"")</f>
        <v/>
      </c>
      <c r="G648" s="17" t="str">
        <f t="shared" si="90"/>
        <v/>
      </c>
      <c r="H648" s="16" t="str">
        <f t="shared" si="91"/>
        <v/>
      </c>
      <c r="I648" s="16" t="str">
        <f t="shared" si="92"/>
        <v/>
      </c>
      <c r="J648" s="16" t="str">
        <f t="shared" si="93"/>
        <v/>
      </c>
      <c r="K648" s="16" t="str">
        <f>IF(D648&lt;&gt;"",MAX(INDEX('Feuille 1'!$D:$D,MATCH(A648+23/24,'Feuille 1'!$A:$A,0)):INDEX('Feuille 1'!$D:$D,MATCH(A648,'Feuille 1'!$A:$A,0))),"")</f>
        <v/>
      </c>
      <c r="L648" s="16" t="str">
        <f>IF(D648&lt;&gt;"",MIN(INDEX('Feuille 1'!$E:$E,MATCH(A648+23/24,'Feuille 1'!$A:$A,0)):INDEX('Feuille 1'!$E:$E,MATCH(A648,'Feuille 1'!$A:$A,0))),"")</f>
        <v/>
      </c>
      <c r="M648" s="17" t="str">
        <f t="shared" si="94"/>
        <v/>
      </c>
      <c r="N648" s="17" t="str">
        <f t="shared" si="95"/>
        <v/>
      </c>
      <c r="O648" s="17" t="str">
        <f t="shared" si="96"/>
        <v/>
      </c>
      <c r="P648" s="16" t="str">
        <f t="shared" si="97"/>
        <v/>
      </c>
      <c r="R648" s="7" t="str">
        <f t="shared" si="98"/>
        <v/>
      </c>
      <c r="T648"/>
    </row>
    <row r="649" spans="1:20" x14ac:dyDescent="0.3">
      <c r="A649" s="8">
        <f>DATEVALUE(MID(B649,1,10))+(IF(RIGHT(B649,2)="PM",12,0)+MID(B649,12,2))/24</f>
        <v>43877.791666666664</v>
      </c>
      <c r="B649" s="3" t="s">
        <v>817</v>
      </c>
      <c r="C649" s="3">
        <v>9796.01</v>
      </c>
      <c r="D649" s="16"/>
      <c r="E649" s="16" t="str">
        <f>IF(D649&lt;&gt;"",VLOOKUP(A649,'Feuille 1'!$A:$H,3,0),"")</f>
        <v/>
      </c>
      <c r="F649" s="16" t="str">
        <f>IF(D649&lt;&gt;"",VLOOKUP(A649+1,'Feuille 1'!$A:$H,3,0),"")</f>
        <v/>
      </c>
      <c r="G649" s="17" t="str">
        <f t="shared" si="90"/>
        <v/>
      </c>
      <c r="H649" s="16" t="str">
        <f t="shared" si="91"/>
        <v/>
      </c>
      <c r="I649" s="16" t="str">
        <f t="shared" si="92"/>
        <v/>
      </c>
      <c r="J649" s="16" t="str">
        <f t="shared" si="93"/>
        <v/>
      </c>
      <c r="K649" s="16" t="str">
        <f>IF(D649&lt;&gt;"",MAX(INDEX('Feuille 1'!$D:$D,MATCH(A649+23/24,'Feuille 1'!$A:$A,0)):INDEX('Feuille 1'!$D:$D,MATCH(A649,'Feuille 1'!$A:$A,0))),"")</f>
        <v/>
      </c>
      <c r="L649" s="16" t="str">
        <f>IF(D649&lt;&gt;"",MIN(INDEX('Feuille 1'!$E:$E,MATCH(A649+23/24,'Feuille 1'!$A:$A,0)):INDEX('Feuille 1'!$E:$E,MATCH(A649,'Feuille 1'!$A:$A,0))),"")</f>
        <v/>
      </c>
      <c r="M649" s="17" t="str">
        <f t="shared" si="94"/>
        <v/>
      </c>
      <c r="N649" s="17" t="str">
        <f t="shared" si="95"/>
        <v/>
      </c>
      <c r="O649" s="17" t="str">
        <f t="shared" si="96"/>
        <v/>
      </c>
      <c r="P649" s="16" t="str">
        <f t="shared" si="97"/>
        <v/>
      </c>
      <c r="R649" s="7" t="str">
        <f t="shared" si="98"/>
        <v/>
      </c>
      <c r="T649"/>
    </row>
    <row r="650" spans="1:20" x14ac:dyDescent="0.3">
      <c r="A650" s="8">
        <f>DATEVALUE(MID(B650,1,10))+(IF(RIGHT(B650,2)="PM",12,0)+MID(B650,12,2))/24</f>
        <v>43877.75</v>
      </c>
      <c r="B650" s="3" t="s">
        <v>818</v>
      </c>
      <c r="C650" s="3">
        <v>9755.0300000000007</v>
      </c>
      <c r="D650" s="16"/>
      <c r="E650" s="16" t="str">
        <f>IF(D650&lt;&gt;"",VLOOKUP(A650,'Feuille 1'!$A:$H,3,0),"")</f>
        <v/>
      </c>
      <c r="F650" s="16" t="str">
        <f>IF(D650&lt;&gt;"",VLOOKUP(A650+1,'Feuille 1'!$A:$H,3,0),"")</f>
        <v/>
      </c>
      <c r="G650" s="17" t="str">
        <f t="shared" si="90"/>
        <v/>
      </c>
      <c r="H650" s="16" t="str">
        <f t="shared" si="91"/>
        <v/>
      </c>
      <c r="I650" s="16" t="str">
        <f t="shared" si="92"/>
        <v/>
      </c>
      <c r="J650" s="16" t="str">
        <f t="shared" si="93"/>
        <v/>
      </c>
      <c r="K650" s="16" t="str">
        <f>IF(D650&lt;&gt;"",MAX(INDEX('Feuille 1'!$D:$D,MATCH(A650+23/24,'Feuille 1'!$A:$A,0)):INDEX('Feuille 1'!$D:$D,MATCH(A650,'Feuille 1'!$A:$A,0))),"")</f>
        <v/>
      </c>
      <c r="L650" s="16" t="str">
        <f>IF(D650&lt;&gt;"",MIN(INDEX('Feuille 1'!$E:$E,MATCH(A650+23/24,'Feuille 1'!$A:$A,0)):INDEX('Feuille 1'!$E:$E,MATCH(A650,'Feuille 1'!$A:$A,0))),"")</f>
        <v/>
      </c>
      <c r="M650" s="17" t="str">
        <f t="shared" si="94"/>
        <v/>
      </c>
      <c r="N650" s="17" t="str">
        <f t="shared" si="95"/>
        <v/>
      </c>
      <c r="O650" s="17" t="str">
        <f t="shared" si="96"/>
        <v/>
      </c>
      <c r="P650" s="16" t="str">
        <f t="shared" si="97"/>
        <v/>
      </c>
      <c r="R650" s="7" t="str">
        <f t="shared" si="98"/>
        <v/>
      </c>
      <c r="T650"/>
    </row>
    <row r="651" spans="1:20" x14ac:dyDescent="0.3">
      <c r="A651" s="8">
        <f>DATEVALUE(MID(B651,1,10))+(IF(RIGHT(B651,2)="PM",12,0)+MID(B651,12,2))/24</f>
        <v>43877.708333333336</v>
      </c>
      <c r="B651" s="3" t="s">
        <v>819</v>
      </c>
      <c r="C651" s="3">
        <v>9734.99</v>
      </c>
      <c r="D651" s="16"/>
      <c r="E651" s="16" t="str">
        <f>IF(D651&lt;&gt;"",VLOOKUP(A651,'Feuille 1'!$A:$H,3,0),"")</f>
        <v/>
      </c>
      <c r="F651" s="16" t="str">
        <f>IF(D651&lt;&gt;"",VLOOKUP(A651+1,'Feuille 1'!$A:$H,3,0),"")</f>
        <v/>
      </c>
      <c r="G651" s="17" t="str">
        <f t="shared" si="90"/>
        <v/>
      </c>
      <c r="H651" s="16" t="str">
        <f t="shared" si="91"/>
        <v/>
      </c>
      <c r="I651" s="16" t="str">
        <f t="shared" si="92"/>
        <v/>
      </c>
      <c r="J651" s="16" t="str">
        <f t="shared" si="93"/>
        <v/>
      </c>
      <c r="K651" s="16" t="str">
        <f>IF(D651&lt;&gt;"",MAX(INDEX('Feuille 1'!$D:$D,MATCH(A651+23/24,'Feuille 1'!$A:$A,0)):INDEX('Feuille 1'!$D:$D,MATCH(A651,'Feuille 1'!$A:$A,0))),"")</f>
        <v/>
      </c>
      <c r="L651" s="16" t="str">
        <f>IF(D651&lt;&gt;"",MIN(INDEX('Feuille 1'!$E:$E,MATCH(A651+23/24,'Feuille 1'!$A:$A,0)):INDEX('Feuille 1'!$E:$E,MATCH(A651,'Feuille 1'!$A:$A,0))),"")</f>
        <v/>
      </c>
      <c r="M651" s="17" t="str">
        <f t="shared" si="94"/>
        <v/>
      </c>
      <c r="N651" s="17" t="str">
        <f t="shared" si="95"/>
        <v/>
      </c>
      <c r="O651" s="17" t="str">
        <f t="shared" si="96"/>
        <v/>
      </c>
      <c r="P651" s="16" t="str">
        <f t="shared" si="97"/>
        <v/>
      </c>
      <c r="R651" s="7" t="str">
        <f t="shared" si="98"/>
        <v/>
      </c>
      <c r="T651"/>
    </row>
    <row r="652" spans="1:20" x14ac:dyDescent="0.3">
      <c r="A652" s="8">
        <f>DATEVALUE(MID(B652,1,10))+(IF(RIGHT(B652,2)="PM",12,0)+MID(B652,12,2))/24</f>
        <v>43877.666666666664</v>
      </c>
      <c r="B652" s="3" t="s">
        <v>820</v>
      </c>
      <c r="C652" s="3">
        <v>9858.5400000000009</v>
      </c>
      <c r="D652" s="16"/>
      <c r="E652" s="16" t="str">
        <f>IF(D652&lt;&gt;"",VLOOKUP(A652,'Feuille 1'!$A:$H,3,0),"")</f>
        <v/>
      </c>
      <c r="F652" s="16" t="str">
        <f>IF(D652&lt;&gt;"",VLOOKUP(A652+1,'Feuille 1'!$A:$H,3,0),"")</f>
        <v/>
      </c>
      <c r="G652" s="17" t="str">
        <f t="shared" si="90"/>
        <v/>
      </c>
      <c r="H652" s="16" t="str">
        <f t="shared" si="91"/>
        <v/>
      </c>
      <c r="I652" s="16" t="str">
        <f t="shared" si="92"/>
        <v/>
      </c>
      <c r="J652" s="16" t="str">
        <f t="shared" si="93"/>
        <v/>
      </c>
      <c r="K652" s="16" t="str">
        <f>IF(D652&lt;&gt;"",MAX(INDEX('Feuille 1'!$D:$D,MATCH(A652+23/24,'Feuille 1'!$A:$A,0)):INDEX('Feuille 1'!$D:$D,MATCH(A652,'Feuille 1'!$A:$A,0))),"")</f>
        <v/>
      </c>
      <c r="L652" s="16" t="str">
        <f>IF(D652&lt;&gt;"",MIN(INDEX('Feuille 1'!$E:$E,MATCH(A652+23/24,'Feuille 1'!$A:$A,0)):INDEX('Feuille 1'!$E:$E,MATCH(A652,'Feuille 1'!$A:$A,0))),"")</f>
        <v/>
      </c>
      <c r="M652" s="17" t="str">
        <f t="shared" si="94"/>
        <v/>
      </c>
      <c r="N652" s="17" t="str">
        <f t="shared" si="95"/>
        <v/>
      </c>
      <c r="O652" s="17" t="str">
        <f t="shared" si="96"/>
        <v/>
      </c>
      <c r="P652" s="16" t="str">
        <f t="shared" si="97"/>
        <v/>
      </c>
      <c r="R652" s="7" t="str">
        <f t="shared" si="98"/>
        <v/>
      </c>
      <c r="T652"/>
    </row>
    <row r="653" spans="1:20" x14ac:dyDescent="0.3">
      <c r="A653" s="8">
        <f>DATEVALUE(MID(B653,1,10))+(IF(RIGHT(B653,2)="PM",12,0)+MID(B653,12,2))/24</f>
        <v>43877.625</v>
      </c>
      <c r="B653" s="3" t="s">
        <v>821</v>
      </c>
      <c r="C653" s="3">
        <v>9895.2000000000007</v>
      </c>
      <c r="D653" s="16"/>
      <c r="E653" s="16" t="str">
        <f>IF(D653&lt;&gt;"",VLOOKUP(A653,'Feuille 1'!$A:$H,3,0),"")</f>
        <v/>
      </c>
      <c r="F653" s="16" t="str">
        <f>IF(D653&lt;&gt;"",VLOOKUP(A653+1,'Feuille 1'!$A:$H,3,0),"")</f>
        <v/>
      </c>
      <c r="G653" s="17" t="str">
        <f t="shared" si="90"/>
        <v/>
      </c>
      <c r="H653" s="16" t="str">
        <f t="shared" si="91"/>
        <v/>
      </c>
      <c r="I653" s="16" t="str">
        <f t="shared" si="92"/>
        <v/>
      </c>
      <c r="J653" s="16" t="str">
        <f t="shared" si="93"/>
        <v/>
      </c>
      <c r="K653" s="16" t="str">
        <f>IF(D653&lt;&gt;"",MAX(INDEX('Feuille 1'!$D:$D,MATCH(A653+23/24,'Feuille 1'!$A:$A,0)):INDEX('Feuille 1'!$D:$D,MATCH(A653,'Feuille 1'!$A:$A,0))),"")</f>
        <v/>
      </c>
      <c r="L653" s="16" t="str">
        <f>IF(D653&lt;&gt;"",MIN(INDEX('Feuille 1'!$E:$E,MATCH(A653+23/24,'Feuille 1'!$A:$A,0)):INDEX('Feuille 1'!$E:$E,MATCH(A653,'Feuille 1'!$A:$A,0))),"")</f>
        <v/>
      </c>
      <c r="M653" s="17" t="str">
        <f t="shared" si="94"/>
        <v/>
      </c>
      <c r="N653" s="17" t="str">
        <f t="shared" si="95"/>
        <v/>
      </c>
      <c r="O653" s="17" t="str">
        <f t="shared" si="96"/>
        <v/>
      </c>
      <c r="P653" s="16" t="str">
        <f t="shared" si="97"/>
        <v/>
      </c>
      <c r="R653" s="7" t="str">
        <f t="shared" si="98"/>
        <v/>
      </c>
      <c r="T653"/>
    </row>
    <row r="654" spans="1:20" x14ac:dyDescent="0.3">
      <c r="A654" s="8">
        <f>DATEVALUE(MID(B654,1,10))+(IF(RIGHT(B654,2)="PM",12,0)+MID(B654,12,2))/24</f>
        <v>43877.583333333336</v>
      </c>
      <c r="B654" s="3" t="s">
        <v>822</v>
      </c>
      <c r="C654" s="3">
        <v>9938.11</v>
      </c>
      <c r="D654" s="16"/>
      <c r="E654" s="16" t="str">
        <f>IF(D654&lt;&gt;"",VLOOKUP(A654,'Feuille 1'!$A:$H,3,0),"")</f>
        <v/>
      </c>
      <c r="F654" s="16" t="str">
        <f>IF(D654&lt;&gt;"",VLOOKUP(A654+1,'Feuille 1'!$A:$H,3,0),"")</f>
        <v/>
      </c>
      <c r="G654" s="17" t="str">
        <f t="shared" si="90"/>
        <v/>
      </c>
      <c r="H654" s="16" t="str">
        <f t="shared" si="91"/>
        <v/>
      </c>
      <c r="I654" s="16" t="str">
        <f t="shared" si="92"/>
        <v/>
      </c>
      <c r="J654" s="16" t="str">
        <f t="shared" si="93"/>
        <v/>
      </c>
      <c r="K654" s="16" t="str">
        <f>IF(D654&lt;&gt;"",MAX(INDEX('Feuille 1'!$D:$D,MATCH(A654+23/24,'Feuille 1'!$A:$A,0)):INDEX('Feuille 1'!$D:$D,MATCH(A654,'Feuille 1'!$A:$A,0))),"")</f>
        <v/>
      </c>
      <c r="L654" s="16" t="str">
        <f>IF(D654&lt;&gt;"",MIN(INDEX('Feuille 1'!$E:$E,MATCH(A654+23/24,'Feuille 1'!$A:$A,0)):INDEX('Feuille 1'!$E:$E,MATCH(A654,'Feuille 1'!$A:$A,0))),"")</f>
        <v/>
      </c>
      <c r="M654" s="17" t="str">
        <f t="shared" si="94"/>
        <v/>
      </c>
      <c r="N654" s="17" t="str">
        <f t="shared" si="95"/>
        <v/>
      </c>
      <c r="O654" s="17" t="str">
        <f t="shared" si="96"/>
        <v/>
      </c>
      <c r="P654" s="16" t="str">
        <f t="shared" si="97"/>
        <v/>
      </c>
      <c r="R654" s="7" t="str">
        <f t="shared" si="98"/>
        <v/>
      </c>
      <c r="T654"/>
    </row>
    <row r="655" spans="1:20" x14ac:dyDescent="0.3">
      <c r="A655" s="8">
        <f>DATEVALUE(MID(B655,1,10))+(IF(RIGHT(B655,2)="PM",12,0)+MID(B655,12,2))/24</f>
        <v>43877.541666666664</v>
      </c>
      <c r="B655" s="3" t="s">
        <v>823</v>
      </c>
      <c r="C655" s="3">
        <v>9917.42</v>
      </c>
      <c r="D655" s="16"/>
      <c r="E655" s="16" t="str">
        <f>IF(D655&lt;&gt;"",VLOOKUP(A655,'Feuille 1'!$A:$H,3,0),"")</f>
        <v/>
      </c>
      <c r="F655" s="16" t="str">
        <f>IF(D655&lt;&gt;"",VLOOKUP(A655+1,'Feuille 1'!$A:$H,3,0),"")</f>
        <v/>
      </c>
      <c r="G655" s="17" t="str">
        <f t="shared" si="90"/>
        <v/>
      </c>
      <c r="H655" s="16" t="str">
        <f t="shared" si="91"/>
        <v/>
      </c>
      <c r="I655" s="16" t="str">
        <f t="shared" si="92"/>
        <v/>
      </c>
      <c r="J655" s="16" t="str">
        <f t="shared" si="93"/>
        <v/>
      </c>
      <c r="K655" s="16" t="str">
        <f>IF(D655&lt;&gt;"",MAX(INDEX('Feuille 1'!$D:$D,MATCH(A655+23/24,'Feuille 1'!$A:$A,0)):INDEX('Feuille 1'!$D:$D,MATCH(A655,'Feuille 1'!$A:$A,0))),"")</f>
        <v/>
      </c>
      <c r="L655" s="16" t="str">
        <f>IF(D655&lt;&gt;"",MIN(INDEX('Feuille 1'!$E:$E,MATCH(A655+23/24,'Feuille 1'!$A:$A,0)):INDEX('Feuille 1'!$E:$E,MATCH(A655,'Feuille 1'!$A:$A,0))),"")</f>
        <v/>
      </c>
      <c r="M655" s="17" t="str">
        <f t="shared" si="94"/>
        <v/>
      </c>
      <c r="N655" s="17" t="str">
        <f t="shared" si="95"/>
        <v/>
      </c>
      <c r="O655" s="17" t="str">
        <f t="shared" si="96"/>
        <v/>
      </c>
      <c r="P655" s="16" t="str">
        <f t="shared" si="97"/>
        <v/>
      </c>
      <c r="R655" s="7" t="str">
        <f t="shared" si="98"/>
        <v/>
      </c>
      <c r="T655"/>
    </row>
    <row r="656" spans="1:20" x14ac:dyDescent="0.3">
      <c r="A656" s="8">
        <f>DATEVALUE(MID(B656,1,10))+(IF(RIGHT(B656,2)="PM",12,0)+MID(B656,12,2))/24</f>
        <v>43878</v>
      </c>
      <c r="B656" s="3" t="s">
        <v>824</v>
      </c>
      <c r="C656" s="3">
        <v>9922.6299999999992</v>
      </c>
      <c r="D656" s="16"/>
      <c r="E656" s="16" t="str">
        <f>IF(D656&lt;&gt;"",VLOOKUP(A656,'Feuille 1'!$A:$H,3,0),"")</f>
        <v/>
      </c>
      <c r="F656" s="16" t="str">
        <f>IF(D656&lt;&gt;"",VLOOKUP(A656+1,'Feuille 1'!$A:$H,3,0),"")</f>
        <v/>
      </c>
      <c r="G656" s="17" t="str">
        <f t="shared" si="90"/>
        <v/>
      </c>
      <c r="H656" s="16" t="str">
        <f t="shared" si="91"/>
        <v/>
      </c>
      <c r="I656" s="16" t="str">
        <f t="shared" si="92"/>
        <v/>
      </c>
      <c r="J656" s="16" t="str">
        <f t="shared" si="93"/>
        <v/>
      </c>
      <c r="K656" s="16" t="str">
        <f>IF(D656&lt;&gt;"",MAX(INDEX('Feuille 1'!$D:$D,MATCH(A656+23/24,'Feuille 1'!$A:$A,0)):INDEX('Feuille 1'!$D:$D,MATCH(A656,'Feuille 1'!$A:$A,0))),"")</f>
        <v/>
      </c>
      <c r="L656" s="16" t="str">
        <f>IF(D656&lt;&gt;"",MIN(INDEX('Feuille 1'!$E:$E,MATCH(A656+23/24,'Feuille 1'!$A:$A,0)):INDEX('Feuille 1'!$E:$E,MATCH(A656,'Feuille 1'!$A:$A,0))),"")</f>
        <v/>
      </c>
      <c r="M656" s="17" t="str">
        <f t="shared" si="94"/>
        <v/>
      </c>
      <c r="N656" s="17" t="str">
        <f t="shared" si="95"/>
        <v/>
      </c>
      <c r="O656" s="17" t="str">
        <f t="shared" si="96"/>
        <v/>
      </c>
      <c r="P656" s="16" t="str">
        <f t="shared" si="97"/>
        <v/>
      </c>
      <c r="R656" s="7" t="str">
        <f t="shared" si="98"/>
        <v/>
      </c>
      <c r="T656"/>
    </row>
    <row r="657" spans="1:20" x14ac:dyDescent="0.3">
      <c r="A657" s="8">
        <f>DATEVALUE(MID(B657,1,10))+(IF(RIGHT(B657,2)="PM",12,0)+MID(B657,12,2))/24</f>
        <v>43877.458333333336</v>
      </c>
      <c r="B657" s="3" t="s">
        <v>825</v>
      </c>
      <c r="C657" s="3">
        <v>9935.57</v>
      </c>
      <c r="D657" s="16"/>
      <c r="E657" s="16" t="str">
        <f>IF(D657&lt;&gt;"",VLOOKUP(A657,'Feuille 1'!$A:$H,3,0),"")</f>
        <v/>
      </c>
      <c r="F657" s="16" t="str">
        <f>IF(D657&lt;&gt;"",VLOOKUP(A657+1,'Feuille 1'!$A:$H,3,0),"")</f>
        <v/>
      </c>
      <c r="G657" s="17" t="str">
        <f t="shared" si="90"/>
        <v/>
      </c>
      <c r="H657" s="16" t="str">
        <f t="shared" si="91"/>
        <v/>
      </c>
      <c r="I657" s="16" t="str">
        <f t="shared" si="92"/>
        <v/>
      </c>
      <c r="J657" s="16" t="str">
        <f t="shared" si="93"/>
        <v/>
      </c>
      <c r="K657" s="16" t="str">
        <f>IF(D657&lt;&gt;"",MAX(INDEX('Feuille 1'!$D:$D,MATCH(A657+23/24,'Feuille 1'!$A:$A,0)):INDEX('Feuille 1'!$D:$D,MATCH(A657,'Feuille 1'!$A:$A,0))),"")</f>
        <v/>
      </c>
      <c r="L657" s="16" t="str">
        <f>IF(D657&lt;&gt;"",MIN(INDEX('Feuille 1'!$E:$E,MATCH(A657+23/24,'Feuille 1'!$A:$A,0)):INDEX('Feuille 1'!$E:$E,MATCH(A657,'Feuille 1'!$A:$A,0))),"")</f>
        <v/>
      </c>
      <c r="M657" s="17" t="str">
        <f t="shared" si="94"/>
        <v/>
      </c>
      <c r="N657" s="17" t="str">
        <f t="shared" si="95"/>
        <v/>
      </c>
      <c r="O657" s="17" t="str">
        <f t="shared" si="96"/>
        <v/>
      </c>
      <c r="P657" s="16" t="str">
        <f t="shared" si="97"/>
        <v/>
      </c>
      <c r="R657" s="7" t="str">
        <f t="shared" si="98"/>
        <v/>
      </c>
      <c r="T657"/>
    </row>
    <row r="658" spans="1:20" x14ac:dyDescent="0.3">
      <c r="A658" s="8">
        <f>DATEVALUE(MID(B658,1,10))+(IF(RIGHT(B658,2)="PM",12,0)+MID(B658,12,2))/24</f>
        <v>43877.416666666664</v>
      </c>
      <c r="B658" s="3" t="s">
        <v>826</v>
      </c>
      <c r="C658" s="3">
        <v>9971.5</v>
      </c>
      <c r="D658" s="16"/>
      <c r="E658" s="16" t="str">
        <f>IF(D658&lt;&gt;"",VLOOKUP(A658,'Feuille 1'!$A:$H,3,0),"")</f>
        <v/>
      </c>
      <c r="F658" s="16" t="str">
        <f>IF(D658&lt;&gt;"",VLOOKUP(A658+1,'Feuille 1'!$A:$H,3,0),"")</f>
        <v/>
      </c>
      <c r="G658" s="17" t="str">
        <f t="shared" si="90"/>
        <v/>
      </c>
      <c r="H658" s="16" t="str">
        <f t="shared" si="91"/>
        <v/>
      </c>
      <c r="I658" s="16" t="str">
        <f t="shared" si="92"/>
        <v/>
      </c>
      <c r="J658" s="16" t="str">
        <f t="shared" si="93"/>
        <v/>
      </c>
      <c r="K658" s="16" t="str">
        <f>IF(D658&lt;&gt;"",MAX(INDEX('Feuille 1'!$D:$D,MATCH(A658+23/24,'Feuille 1'!$A:$A,0)):INDEX('Feuille 1'!$D:$D,MATCH(A658,'Feuille 1'!$A:$A,0))),"")</f>
        <v/>
      </c>
      <c r="L658" s="16" t="str">
        <f>IF(D658&lt;&gt;"",MIN(INDEX('Feuille 1'!$E:$E,MATCH(A658+23/24,'Feuille 1'!$A:$A,0)):INDEX('Feuille 1'!$E:$E,MATCH(A658,'Feuille 1'!$A:$A,0))),"")</f>
        <v/>
      </c>
      <c r="M658" s="17" t="str">
        <f t="shared" si="94"/>
        <v/>
      </c>
      <c r="N658" s="17" t="str">
        <f t="shared" si="95"/>
        <v/>
      </c>
      <c r="O658" s="17" t="str">
        <f t="shared" si="96"/>
        <v/>
      </c>
      <c r="P658" s="16" t="str">
        <f t="shared" si="97"/>
        <v/>
      </c>
      <c r="R658" s="7" t="str">
        <f t="shared" si="98"/>
        <v/>
      </c>
      <c r="T658"/>
    </row>
    <row r="659" spans="1:20" x14ac:dyDescent="0.3">
      <c r="A659" s="8">
        <f>DATEVALUE(MID(B659,1,10))+(IF(RIGHT(B659,2)="PM",12,0)+MID(B659,12,2))/24</f>
        <v>43877.375</v>
      </c>
      <c r="B659" s="3" t="s">
        <v>827</v>
      </c>
      <c r="C659" s="3">
        <v>9989.31</v>
      </c>
      <c r="D659" s="16"/>
      <c r="E659" s="16" t="str">
        <f>IF(D659&lt;&gt;"",VLOOKUP(A659,'Feuille 1'!$A:$H,3,0),"")</f>
        <v/>
      </c>
      <c r="F659" s="16" t="str">
        <f>IF(D659&lt;&gt;"",VLOOKUP(A659+1,'Feuille 1'!$A:$H,3,0),"")</f>
        <v/>
      </c>
      <c r="G659" s="17" t="str">
        <f t="shared" si="90"/>
        <v/>
      </c>
      <c r="H659" s="16" t="str">
        <f t="shared" si="91"/>
        <v/>
      </c>
      <c r="I659" s="16" t="str">
        <f t="shared" si="92"/>
        <v/>
      </c>
      <c r="J659" s="16" t="str">
        <f t="shared" si="93"/>
        <v/>
      </c>
      <c r="K659" s="16" t="str">
        <f>IF(D659&lt;&gt;"",MAX(INDEX('Feuille 1'!$D:$D,MATCH(A659+23/24,'Feuille 1'!$A:$A,0)):INDEX('Feuille 1'!$D:$D,MATCH(A659,'Feuille 1'!$A:$A,0))),"")</f>
        <v/>
      </c>
      <c r="L659" s="16" t="str">
        <f>IF(D659&lt;&gt;"",MIN(INDEX('Feuille 1'!$E:$E,MATCH(A659+23/24,'Feuille 1'!$A:$A,0)):INDEX('Feuille 1'!$E:$E,MATCH(A659,'Feuille 1'!$A:$A,0))),"")</f>
        <v/>
      </c>
      <c r="M659" s="17" t="str">
        <f t="shared" si="94"/>
        <v/>
      </c>
      <c r="N659" s="17" t="str">
        <f t="shared" si="95"/>
        <v/>
      </c>
      <c r="O659" s="17" t="str">
        <f t="shared" si="96"/>
        <v/>
      </c>
      <c r="P659" s="16" t="str">
        <f t="shared" si="97"/>
        <v/>
      </c>
      <c r="R659" s="7" t="str">
        <f t="shared" si="98"/>
        <v/>
      </c>
      <c r="T659"/>
    </row>
    <row r="660" spans="1:20" x14ac:dyDescent="0.3">
      <c r="A660" s="8">
        <f>DATEVALUE(MID(B660,1,10))+(IF(RIGHT(B660,2)="PM",12,0)+MID(B660,12,2))/24</f>
        <v>43877.333333333336</v>
      </c>
      <c r="B660" s="3" t="s">
        <v>828</v>
      </c>
      <c r="C660" s="3">
        <v>9959.51</v>
      </c>
      <c r="D660" s="16"/>
      <c r="E660" s="16" t="str">
        <f>IF(D660&lt;&gt;"",VLOOKUP(A660,'Feuille 1'!$A:$H,3,0),"")</f>
        <v/>
      </c>
      <c r="F660" s="16" t="str">
        <f>IF(D660&lt;&gt;"",VLOOKUP(A660+1,'Feuille 1'!$A:$H,3,0),"")</f>
        <v/>
      </c>
      <c r="G660" s="17" t="str">
        <f t="shared" si="90"/>
        <v/>
      </c>
      <c r="H660" s="16" t="str">
        <f t="shared" si="91"/>
        <v/>
      </c>
      <c r="I660" s="16" t="str">
        <f t="shared" si="92"/>
        <v/>
      </c>
      <c r="J660" s="16" t="str">
        <f t="shared" si="93"/>
        <v/>
      </c>
      <c r="K660" s="16" t="str">
        <f>IF(D660&lt;&gt;"",MAX(INDEX('Feuille 1'!$D:$D,MATCH(A660+23/24,'Feuille 1'!$A:$A,0)):INDEX('Feuille 1'!$D:$D,MATCH(A660,'Feuille 1'!$A:$A,0))),"")</f>
        <v/>
      </c>
      <c r="L660" s="16" t="str">
        <f>IF(D660&lt;&gt;"",MIN(INDEX('Feuille 1'!$E:$E,MATCH(A660+23/24,'Feuille 1'!$A:$A,0)):INDEX('Feuille 1'!$E:$E,MATCH(A660,'Feuille 1'!$A:$A,0))),"")</f>
        <v/>
      </c>
      <c r="M660" s="17" t="str">
        <f t="shared" si="94"/>
        <v/>
      </c>
      <c r="N660" s="17" t="str">
        <f t="shared" si="95"/>
        <v/>
      </c>
      <c r="O660" s="17" t="str">
        <f t="shared" si="96"/>
        <v/>
      </c>
      <c r="P660" s="16" t="str">
        <f t="shared" si="97"/>
        <v/>
      </c>
      <c r="R660" s="7" t="str">
        <f t="shared" si="98"/>
        <v/>
      </c>
      <c r="T660"/>
    </row>
    <row r="661" spans="1:20" x14ac:dyDescent="0.3">
      <c r="A661" s="8">
        <f>DATEVALUE(MID(B661,1,10))+(IF(RIGHT(B661,2)="PM",12,0)+MID(B661,12,2))/24</f>
        <v>43877.291666666664</v>
      </c>
      <c r="B661" s="3" t="s">
        <v>829</v>
      </c>
      <c r="C661" s="3">
        <v>9966.07</v>
      </c>
      <c r="D661" s="16"/>
      <c r="E661" s="16" t="str">
        <f>IF(D661&lt;&gt;"",VLOOKUP(A661,'Feuille 1'!$A:$H,3,0),"")</f>
        <v/>
      </c>
      <c r="F661" s="16" t="str">
        <f>IF(D661&lt;&gt;"",VLOOKUP(A661+1,'Feuille 1'!$A:$H,3,0),"")</f>
        <v/>
      </c>
      <c r="G661" s="17" t="str">
        <f t="shared" si="90"/>
        <v/>
      </c>
      <c r="H661" s="16" t="str">
        <f t="shared" si="91"/>
        <v/>
      </c>
      <c r="I661" s="16" t="str">
        <f t="shared" si="92"/>
        <v/>
      </c>
      <c r="J661" s="16" t="str">
        <f t="shared" si="93"/>
        <v/>
      </c>
      <c r="K661" s="16" t="str">
        <f>IF(D661&lt;&gt;"",MAX(INDEX('Feuille 1'!$D:$D,MATCH(A661+23/24,'Feuille 1'!$A:$A,0)):INDEX('Feuille 1'!$D:$D,MATCH(A661,'Feuille 1'!$A:$A,0))),"")</f>
        <v/>
      </c>
      <c r="L661" s="16" t="str">
        <f>IF(D661&lt;&gt;"",MIN(INDEX('Feuille 1'!$E:$E,MATCH(A661+23/24,'Feuille 1'!$A:$A,0)):INDEX('Feuille 1'!$E:$E,MATCH(A661,'Feuille 1'!$A:$A,0))),"")</f>
        <v/>
      </c>
      <c r="M661" s="17" t="str">
        <f t="shared" si="94"/>
        <v/>
      </c>
      <c r="N661" s="17" t="str">
        <f t="shared" si="95"/>
        <v/>
      </c>
      <c r="O661" s="17" t="str">
        <f t="shared" si="96"/>
        <v/>
      </c>
      <c r="P661" s="16" t="str">
        <f t="shared" si="97"/>
        <v/>
      </c>
      <c r="R661" s="7" t="str">
        <f t="shared" si="98"/>
        <v/>
      </c>
      <c r="T661"/>
    </row>
    <row r="662" spans="1:20" x14ac:dyDescent="0.3">
      <c r="A662" s="8">
        <f>DATEVALUE(MID(B662,1,10))+(IF(RIGHT(B662,2)="PM",12,0)+MID(B662,12,2))/24</f>
        <v>43877.25</v>
      </c>
      <c r="B662" s="3" t="s">
        <v>830</v>
      </c>
      <c r="C662" s="3">
        <v>9955.43</v>
      </c>
      <c r="D662" s="16"/>
      <c r="E662" s="16" t="str">
        <f>IF(D662&lt;&gt;"",VLOOKUP(A662,'Feuille 1'!$A:$H,3,0),"")</f>
        <v/>
      </c>
      <c r="F662" s="16" t="str">
        <f>IF(D662&lt;&gt;"",VLOOKUP(A662+1,'Feuille 1'!$A:$H,3,0),"")</f>
        <v/>
      </c>
      <c r="G662" s="17" t="str">
        <f t="shared" si="90"/>
        <v/>
      </c>
      <c r="H662" s="16" t="str">
        <f t="shared" si="91"/>
        <v/>
      </c>
      <c r="I662" s="16" t="str">
        <f t="shared" si="92"/>
        <v/>
      </c>
      <c r="J662" s="16" t="str">
        <f t="shared" si="93"/>
        <v/>
      </c>
      <c r="K662" s="16" t="str">
        <f>IF(D662&lt;&gt;"",MAX(INDEX('Feuille 1'!$D:$D,MATCH(A662+23/24,'Feuille 1'!$A:$A,0)):INDEX('Feuille 1'!$D:$D,MATCH(A662,'Feuille 1'!$A:$A,0))),"")</f>
        <v/>
      </c>
      <c r="L662" s="16" t="str">
        <f>IF(D662&lt;&gt;"",MIN(INDEX('Feuille 1'!$E:$E,MATCH(A662+23/24,'Feuille 1'!$A:$A,0)):INDEX('Feuille 1'!$E:$E,MATCH(A662,'Feuille 1'!$A:$A,0))),"")</f>
        <v/>
      </c>
      <c r="M662" s="17" t="str">
        <f t="shared" si="94"/>
        <v/>
      </c>
      <c r="N662" s="17" t="str">
        <f t="shared" si="95"/>
        <v/>
      </c>
      <c r="O662" s="17" t="str">
        <f t="shared" si="96"/>
        <v/>
      </c>
      <c r="P662" s="16" t="str">
        <f t="shared" si="97"/>
        <v/>
      </c>
      <c r="R662" s="7" t="str">
        <f t="shared" si="98"/>
        <v/>
      </c>
      <c r="T662"/>
    </row>
    <row r="663" spans="1:20" x14ac:dyDescent="0.3">
      <c r="A663" s="8">
        <f>DATEVALUE(MID(B663,1,10))+(IF(RIGHT(B663,2)="PM",12,0)+MID(B663,12,2))/24</f>
        <v>43877.208333333336</v>
      </c>
      <c r="B663" s="3" t="s">
        <v>831</v>
      </c>
      <c r="C663" s="3">
        <v>10021.36</v>
      </c>
      <c r="D663" s="16"/>
      <c r="E663" s="16" t="str">
        <f>IF(D663&lt;&gt;"",VLOOKUP(A663,'Feuille 1'!$A:$H,3,0),"")</f>
        <v/>
      </c>
      <c r="F663" s="16" t="str">
        <f>IF(D663&lt;&gt;"",VLOOKUP(A663+1,'Feuille 1'!$A:$H,3,0),"")</f>
        <v/>
      </c>
      <c r="G663" s="17" t="str">
        <f t="shared" si="90"/>
        <v/>
      </c>
      <c r="H663" s="16" t="str">
        <f t="shared" si="91"/>
        <v/>
      </c>
      <c r="I663" s="16" t="str">
        <f t="shared" si="92"/>
        <v/>
      </c>
      <c r="J663" s="16" t="str">
        <f t="shared" si="93"/>
        <v/>
      </c>
      <c r="K663" s="16" t="str">
        <f>IF(D663&lt;&gt;"",MAX(INDEX('Feuille 1'!$D:$D,MATCH(A663+23/24,'Feuille 1'!$A:$A,0)):INDEX('Feuille 1'!$D:$D,MATCH(A663,'Feuille 1'!$A:$A,0))),"")</f>
        <v/>
      </c>
      <c r="L663" s="16" t="str">
        <f>IF(D663&lt;&gt;"",MIN(INDEX('Feuille 1'!$E:$E,MATCH(A663+23/24,'Feuille 1'!$A:$A,0)):INDEX('Feuille 1'!$E:$E,MATCH(A663,'Feuille 1'!$A:$A,0))),"")</f>
        <v/>
      </c>
      <c r="M663" s="17" t="str">
        <f t="shared" si="94"/>
        <v/>
      </c>
      <c r="N663" s="17" t="str">
        <f t="shared" si="95"/>
        <v/>
      </c>
      <c r="O663" s="17" t="str">
        <f t="shared" si="96"/>
        <v/>
      </c>
      <c r="P663" s="16" t="str">
        <f t="shared" si="97"/>
        <v/>
      </c>
      <c r="R663" s="7" t="str">
        <f t="shared" si="98"/>
        <v/>
      </c>
      <c r="T663"/>
    </row>
    <row r="664" spans="1:20" x14ac:dyDescent="0.3">
      <c r="A664" s="8">
        <f>DATEVALUE(MID(B664,1,10))+(IF(RIGHT(B664,2)="PM",12,0)+MID(B664,12,2))/24</f>
        <v>43877.166666666664</v>
      </c>
      <c r="B664" s="3" t="s">
        <v>832</v>
      </c>
      <c r="C664" s="3">
        <v>10000.58</v>
      </c>
      <c r="D664" s="16"/>
      <c r="E664" s="16" t="str">
        <f>IF(D664&lt;&gt;"",VLOOKUP(A664,'Feuille 1'!$A:$H,3,0),"")</f>
        <v/>
      </c>
      <c r="F664" s="16" t="str">
        <f>IF(D664&lt;&gt;"",VLOOKUP(A664+1,'Feuille 1'!$A:$H,3,0),"")</f>
        <v/>
      </c>
      <c r="G664" s="17" t="str">
        <f t="shared" si="90"/>
        <v/>
      </c>
      <c r="H664" s="16" t="str">
        <f t="shared" si="91"/>
        <v/>
      </c>
      <c r="I664" s="16" t="str">
        <f t="shared" si="92"/>
        <v/>
      </c>
      <c r="J664" s="16" t="str">
        <f t="shared" si="93"/>
        <v/>
      </c>
      <c r="K664" s="16" t="str">
        <f>IF(D664&lt;&gt;"",MAX(INDEX('Feuille 1'!$D:$D,MATCH(A664+23/24,'Feuille 1'!$A:$A,0)):INDEX('Feuille 1'!$D:$D,MATCH(A664,'Feuille 1'!$A:$A,0))),"")</f>
        <v/>
      </c>
      <c r="L664" s="16" t="str">
        <f>IF(D664&lt;&gt;"",MIN(INDEX('Feuille 1'!$E:$E,MATCH(A664+23/24,'Feuille 1'!$A:$A,0)):INDEX('Feuille 1'!$E:$E,MATCH(A664,'Feuille 1'!$A:$A,0))),"")</f>
        <v/>
      </c>
      <c r="M664" s="17" t="str">
        <f t="shared" si="94"/>
        <v/>
      </c>
      <c r="N664" s="17" t="str">
        <f t="shared" si="95"/>
        <v/>
      </c>
      <c r="O664" s="17" t="str">
        <f t="shared" si="96"/>
        <v/>
      </c>
      <c r="P664" s="16" t="str">
        <f t="shared" si="97"/>
        <v/>
      </c>
      <c r="R664" s="7" t="str">
        <f t="shared" si="98"/>
        <v/>
      </c>
      <c r="T664"/>
    </row>
    <row r="665" spans="1:20" x14ac:dyDescent="0.3">
      <c r="A665" s="8">
        <f>DATEVALUE(MID(B665,1,10))+(IF(RIGHT(B665,2)="PM",12,0)+MID(B665,12,2))/24</f>
        <v>43877.125</v>
      </c>
      <c r="B665" s="3" t="s">
        <v>833</v>
      </c>
      <c r="C665" s="3">
        <v>10041.530000000001</v>
      </c>
      <c r="D665" s="16"/>
      <c r="E665" s="16" t="str">
        <f>IF(D665&lt;&gt;"",VLOOKUP(A665,'Feuille 1'!$A:$H,3,0),"")</f>
        <v/>
      </c>
      <c r="F665" s="16" t="str">
        <f>IF(D665&lt;&gt;"",VLOOKUP(A665+1,'Feuille 1'!$A:$H,3,0),"")</f>
        <v/>
      </c>
      <c r="G665" s="17" t="str">
        <f t="shared" si="90"/>
        <v/>
      </c>
      <c r="H665" s="16" t="str">
        <f t="shared" si="91"/>
        <v/>
      </c>
      <c r="I665" s="16" t="str">
        <f t="shared" si="92"/>
        <v/>
      </c>
      <c r="J665" s="16" t="str">
        <f t="shared" si="93"/>
        <v/>
      </c>
      <c r="K665" s="16" t="str">
        <f>IF(D665&lt;&gt;"",MAX(INDEX('Feuille 1'!$D:$D,MATCH(A665+23/24,'Feuille 1'!$A:$A,0)):INDEX('Feuille 1'!$D:$D,MATCH(A665,'Feuille 1'!$A:$A,0))),"")</f>
        <v/>
      </c>
      <c r="L665" s="16" t="str">
        <f>IF(D665&lt;&gt;"",MIN(INDEX('Feuille 1'!$E:$E,MATCH(A665+23/24,'Feuille 1'!$A:$A,0)):INDEX('Feuille 1'!$E:$E,MATCH(A665,'Feuille 1'!$A:$A,0))),"")</f>
        <v/>
      </c>
      <c r="M665" s="17" t="str">
        <f t="shared" si="94"/>
        <v/>
      </c>
      <c r="N665" s="17" t="str">
        <f t="shared" si="95"/>
        <v/>
      </c>
      <c r="O665" s="17" t="str">
        <f t="shared" si="96"/>
        <v/>
      </c>
      <c r="P665" s="16" t="str">
        <f t="shared" si="97"/>
        <v/>
      </c>
      <c r="R665" s="7" t="str">
        <f t="shared" si="98"/>
        <v/>
      </c>
      <c r="T665"/>
    </row>
    <row r="666" spans="1:20" x14ac:dyDescent="0.3">
      <c r="A666" s="8">
        <f>DATEVALUE(MID(B666,1,10))+(IF(RIGHT(B666,2)="PM",12,0)+MID(B666,12,2))/24</f>
        <v>43877.083333333336</v>
      </c>
      <c r="B666" s="3" t="s">
        <v>834</v>
      </c>
      <c r="C666" s="3">
        <v>9931</v>
      </c>
      <c r="D666" s="16"/>
      <c r="E666" s="16" t="str">
        <f>IF(D666&lt;&gt;"",VLOOKUP(A666,'Feuille 1'!$A:$H,3,0),"")</f>
        <v/>
      </c>
      <c r="F666" s="16" t="str">
        <f>IF(D666&lt;&gt;"",VLOOKUP(A666+1,'Feuille 1'!$A:$H,3,0),"")</f>
        <v/>
      </c>
      <c r="G666" s="17" t="str">
        <f t="shared" si="90"/>
        <v/>
      </c>
      <c r="H666" s="16" t="str">
        <f t="shared" si="91"/>
        <v/>
      </c>
      <c r="I666" s="16" t="str">
        <f t="shared" si="92"/>
        <v/>
      </c>
      <c r="J666" s="16" t="str">
        <f t="shared" si="93"/>
        <v/>
      </c>
      <c r="K666" s="16" t="str">
        <f>IF(D666&lt;&gt;"",MAX(INDEX('Feuille 1'!$D:$D,MATCH(A666+23/24,'Feuille 1'!$A:$A,0)):INDEX('Feuille 1'!$D:$D,MATCH(A666,'Feuille 1'!$A:$A,0))),"")</f>
        <v/>
      </c>
      <c r="L666" s="16" t="str">
        <f>IF(D666&lt;&gt;"",MIN(INDEX('Feuille 1'!$E:$E,MATCH(A666+23/24,'Feuille 1'!$A:$A,0)):INDEX('Feuille 1'!$E:$E,MATCH(A666,'Feuille 1'!$A:$A,0))),"")</f>
        <v/>
      </c>
      <c r="M666" s="17" t="str">
        <f t="shared" si="94"/>
        <v/>
      </c>
      <c r="N666" s="17" t="str">
        <f t="shared" si="95"/>
        <v/>
      </c>
      <c r="O666" s="17" t="str">
        <f t="shared" si="96"/>
        <v/>
      </c>
      <c r="P666" s="16" t="str">
        <f t="shared" si="97"/>
        <v/>
      </c>
      <c r="R666" s="7" t="str">
        <f t="shared" si="98"/>
        <v/>
      </c>
      <c r="T666"/>
    </row>
    <row r="667" spans="1:20" x14ac:dyDescent="0.3">
      <c r="A667" s="8">
        <f>DATEVALUE(MID(B667,1,10))+(IF(RIGHT(B667,2)="PM",12,0)+MID(B667,12,2))/24</f>
        <v>43877.041666666664</v>
      </c>
      <c r="B667" s="3" t="s">
        <v>835</v>
      </c>
      <c r="C667" s="3">
        <v>9929.31</v>
      </c>
      <c r="D667" s="16"/>
      <c r="E667" s="16" t="str">
        <f>IF(D667&lt;&gt;"",VLOOKUP(A667,'Feuille 1'!$A:$H,3,0),"")</f>
        <v/>
      </c>
      <c r="F667" s="16" t="str">
        <f>IF(D667&lt;&gt;"",VLOOKUP(A667+1,'Feuille 1'!$A:$H,3,0),"")</f>
        <v/>
      </c>
      <c r="G667" s="17" t="str">
        <f t="shared" si="90"/>
        <v/>
      </c>
      <c r="H667" s="16" t="str">
        <f t="shared" si="91"/>
        <v/>
      </c>
      <c r="I667" s="16" t="str">
        <f t="shared" si="92"/>
        <v/>
      </c>
      <c r="J667" s="16" t="str">
        <f t="shared" si="93"/>
        <v/>
      </c>
      <c r="K667" s="16" t="str">
        <f>IF(D667&lt;&gt;"",MAX(INDEX('Feuille 1'!$D:$D,MATCH(A667+23/24,'Feuille 1'!$A:$A,0)):INDEX('Feuille 1'!$D:$D,MATCH(A667,'Feuille 1'!$A:$A,0))),"")</f>
        <v/>
      </c>
      <c r="L667" s="16" t="str">
        <f>IF(D667&lt;&gt;"",MIN(INDEX('Feuille 1'!$E:$E,MATCH(A667+23/24,'Feuille 1'!$A:$A,0)):INDEX('Feuille 1'!$E:$E,MATCH(A667,'Feuille 1'!$A:$A,0))),"")</f>
        <v/>
      </c>
      <c r="M667" s="17" t="str">
        <f t="shared" si="94"/>
        <v/>
      </c>
      <c r="N667" s="17" t="str">
        <f t="shared" si="95"/>
        <v/>
      </c>
      <c r="O667" s="17" t="str">
        <f t="shared" si="96"/>
        <v/>
      </c>
      <c r="P667" s="16" t="str">
        <f t="shared" si="97"/>
        <v/>
      </c>
      <c r="R667" s="7" t="str">
        <f t="shared" si="98"/>
        <v/>
      </c>
      <c r="T667"/>
    </row>
    <row r="668" spans="1:20" x14ac:dyDescent="0.3">
      <c r="A668" s="8">
        <f>DATEVALUE(MID(B668,1,10))+(IF(RIGHT(B668,2)="PM",12,0)+MID(B668,12,2))/24</f>
        <v>43877.5</v>
      </c>
      <c r="B668" s="3" t="s">
        <v>836</v>
      </c>
      <c r="C668" s="3">
        <v>9904.7199999999993</v>
      </c>
      <c r="D668" s="16"/>
      <c r="E668" s="16" t="str">
        <f>IF(D668&lt;&gt;"",VLOOKUP(A668,'Feuille 1'!$A:$H,3,0),"")</f>
        <v/>
      </c>
      <c r="F668" s="16" t="str">
        <f>IF(D668&lt;&gt;"",VLOOKUP(A668+1,'Feuille 1'!$A:$H,3,0),"")</f>
        <v/>
      </c>
      <c r="G668" s="17" t="str">
        <f t="shared" si="90"/>
        <v/>
      </c>
      <c r="H668" s="16" t="str">
        <f t="shared" si="91"/>
        <v/>
      </c>
      <c r="I668" s="16" t="str">
        <f t="shared" si="92"/>
        <v/>
      </c>
      <c r="J668" s="16" t="str">
        <f t="shared" si="93"/>
        <v/>
      </c>
      <c r="K668" s="16" t="str">
        <f>IF(D668&lt;&gt;"",MAX(INDEX('Feuille 1'!$D:$D,MATCH(A668+23/24,'Feuille 1'!$A:$A,0)):INDEX('Feuille 1'!$D:$D,MATCH(A668,'Feuille 1'!$A:$A,0))),"")</f>
        <v/>
      </c>
      <c r="L668" s="16" t="str">
        <f>IF(D668&lt;&gt;"",MIN(INDEX('Feuille 1'!$E:$E,MATCH(A668+23/24,'Feuille 1'!$A:$A,0)):INDEX('Feuille 1'!$E:$E,MATCH(A668,'Feuille 1'!$A:$A,0))),"")</f>
        <v/>
      </c>
      <c r="M668" s="17" t="str">
        <f t="shared" si="94"/>
        <v/>
      </c>
      <c r="N668" s="17" t="str">
        <f t="shared" si="95"/>
        <v/>
      </c>
      <c r="O668" s="17" t="str">
        <f t="shared" si="96"/>
        <v/>
      </c>
      <c r="P668" s="16" t="str">
        <f t="shared" si="97"/>
        <v/>
      </c>
      <c r="R668" s="7" t="str">
        <f t="shared" si="98"/>
        <v/>
      </c>
      <c r="T668"/>
    </row>
    <row r="669" spans="1:20" x14ac:dyDescent="0.3">
      <c r="A669" s="8">
        <f>DATEVALUE(MID(B669,1,10))+(IF(RIGHT(B669,2)="PM",12,0)+MID(B669,12,2))/24</f>
        <v>43876.958333333336</v>
      </c>
      <c r="B669" s="3" t="s">
        <v>837</v>
      </c>
      <c r="C669" s="3">
        <v>9923.82</v>
      </c>
      <c r="D669" s="16"/>
      <c r="E669" s="16" t="str">
        <f>IF(D669&lt;&gt;"",VLOOKUP(A669,'Feuille 1'!$A:$H,3,0),"")</f>
        <v/>
      </c>
      <c r="F669" s="16" t="str">
        <f>IF(D669&lt;&gt;"",VLOOKUP(A669+1,'Feuille 1'!$A:$H,3,0),"")</f>
        <v/>
      </c>
      <c r="G669" s="17" t="str">
        <f t="shared" si="90"/>
        <v/>
      </c>
      <c r="H669" s="16" t="str">
        <f t="shared" si="91"/>
        <v/>
      </c>
      <c r="I669" s="16" t="str">
        <f t="shared" si="92"/>
        <v/>
      </c>
      <c r="J669" s="16" t="str">
        <f t="shared" si="93"/>
        <v/>
      </c>
      <c r="K669" s="16" t="str">
        <f>IF(D669&lt;&gt;"",MAX(INDEX('Feuille 1'!$D:$D,MATCH(A669+23/24,'Feuille 1'!$A:$A,0)):INDEX('Feuille 1'!$D:$D,MATCH(A669,'Feuille 1'!$A:$A,0))),"")</f>
        <v/>
      </c>
      <c r="L669" s="16" t="str">
        <f>IF(D669&lt;&gt;"",MIN(INDEX('Feuille 1'!$E:$E,MATCH(A669+23/24,'Feuille 1'!$A:$A,0)):INDEX('Feuille 1'!$E:$E,MATCH(A669,'Feuille 1'!$A:$A,0))),"")</f>
        <v/>
      </c>
      <c r="M669" s="17" t="str">
        <f t="shared" si="94"/>
        <v/>
      </c>
      <c r="N669" s="17" t="str">
        <f t="shared" si="95"/>
        <v/>
      </c>
      <c r="O669" s="17" t="str">
        <f t="shared" si="96"/>
        <v/>
      </c>
      <c r="P669" s="16" t="str">
        <f t="shared" si="97"/>
        <v/>
      </c>
      <c r="R669" s="7" t="str">
        <f t="shared" si="98"/>
        <v/>
      </c>
      <c r="T669"/>
    </row>
    <row r="670" spans="1:20" x14ac:dyDescent="0.3">
      <c r="A670" s="8">
        <f>DATEVALUE(MID(B670,1,10))+(IF(RIGHT(B670,2)="PM",12,0)+MID(B670,12,2))/24</f>
        <v>43876.916666666664</v>
      </c>
      <c r="B670" s="3" t="s">
        <v>838</v>
      </c>
      <c r="C670" s="3">
        <v>9923.5300000000007</v>
      </c>
      <c r="D670" s="16"/>
      <c r="E670" s="16" t="str">
        <f>IF(D670&lt;&gt;"",VLOOKUP(A670,'Feuille 1'!$A:$H,3,0),"")</f>
        <v/>
      </c>
      <c r="F670" s="16" t="str">
        <f>IF(D670&lt;&gt;"",VLOOKUP(A670+1,'Feuille 1'!$A:$H,3,0),"")</f>
        <v/>
      </c>
      <c r="G670" s="17" t="str">
        <f t="shared" si="90"/>
        <v/>
      </c>
      <c r="H670" s="16" t="str">
        <f t="shared" si="91"/>
        <v/>
      </c>
      <c r="I670" s="16" t="str">
        <f t="shared" si="92"/>
        <v/>
      </c>
      <c r="J670" s="16" t="str">
        <f t="shared" si="93"/>
        <v/>
      </c>
      <c r="K670" s="16" t="str">
        <f>IF(D670&lt;&gt;"",MAX(INDEX('Feuille 1'!$D:$D,MATCH(A670+23/24,'Feuille 1'!$A:$A,0)):INDEX('Feuille 1'!$D:$D,MATCH(A670,'Feuille 1'!$A:$A,0))),"")</f>
        <v/>
      </c>
      <c r="L670" s="16" t="str">
        <f>IF(D670&lt;&gt;"",MIN(INDEX('Feuille 1'!$E:$E,MATCH(A670+23/24,'Feuille 1'!$A:$A,0)):INDEX('Feuille 1'!$E:$E,MATCH(A670,'Feuille 1'!$A:$A,0))),"")</f>
        <v/>
      </c>
      <c r="M670" s="17" t="str">
        <f t="shared" si="94"/>
        <v/>
      </c>
      <c r="N670" s="17" t="str">
        <f t="shared" si="95"/>
        <v/>
      </c>
      <c r="O670" s="17" t="str">
        <f t="shared" si="96"/>
        <v/>
      </c>
      <c r="P670" s="16" t="str">
        <f t="shared" si="97"/>
        <v/>
      </c>
      <c r="R670" s="7" t="str">
        <f t="shared" si="98"/>
        <v/>
      </c>
      <c r="T670"/>
    </row>
    <row r="671" spans="1:20" x14ac:dyDescent="0.3">
      <c r="A671" s="8">
        <f>DATEVALUE(MID(B671,1,10))+(IF(RIGHT(B671,2)="PM",12,0)+MID(B671,12,2))/24</f>
        <v>43876.875</v>
      </c>
      <c r="B671" s="3" t="s">
        <v>839</v>
      </c>
      <c r="C671" s="3">
        <v>9892.89</v>
      </c>
      <c r="D671" s="16"/>
      <c r="E671" s="16" t="str">
        <f>IF(D671&lt;&gt;"",VLOOKUP(A671,'Feuille 1'!$A:$H,3,0),"")</f>
        <v/>
      </c>
      <c r="F671" s="16" t="str">
        <f>IF(D671&lt;&gt;"",VLOOKUP(A671+1,'Feuille 1'!$A:$H,3,0),"")</f>
        <v/>
      </c>
      <c r="G671" s="17" t="str">
        <f t="shared" si="90"/>
        <v/>
      </c>
      <c r="H671" s="16" t="str">
        <f t="shared" si="91"/>
        <v/>
      </c>
      <c r="I671" s="16" t="str">
        <f t="shared" si="92"/>
        <v/>
      </c>
      <c r="J671" s="16" t="str">
        <f t="shared" si="93"/>
        <v/>
      </c>
      <c r="K671" s="16" t="str">
        <f>IF(D671&lt;&gt;"",MAX(INDEX('Feuille 1'!$D:$D,MATCH(A671+23/24,'Feuille 1'!$A:$A,0)):INDEX('Feuille 1'!$D:$D,MATCH(A671,'Feuille 1'!$A:$A,0))),"")</f>
        <v/>
      </c>
      <c r="L671" s="16" t="str">
        <f>IF(D671&lt;&gt;"",MIN(INDEX('Feuille 1'!$E:$E,MATCH(A671+23/24,'Feuille 1'!$A:$A,0)):INDEX('Feuille 1'!$E:$E,MATCH(A671,'Feuille 1'!$A:$A,0))),"")</f>
        <v/>
      </c>
      <c r="M671" s="17" t="str">
        <f t="shared" si="94"/>
        <v/>
      </c>
      <c r="N671" s="17" t="str">
        <f t="shared" si="95"/>
        <v/>
      </c>
      <c r="O671" s="17" t="str">
        <f t="shared" si="96"/>
        <v/>
      </c>
      <c r="P671" s="16" t="str">
        <f t="shared" si="97"/>
        <v/>
      </c>
      <c r="R671" s="7" t="str">
        <f t="shared" si="98"/>
        <v/>
      </c>
      <c r="T671"/>
    </row>
    <row r="672" spans="1:20" x14ac:dyDescent="0.3">
      <c r="A672" s="8">
        <f>DATEVALUE(MID(B672,1,10))+(IF(RIGHT(B672,2)="PM",12,0)+MID(B672,12,2))/24</f>
        <v>43876.833333333336</v>
      </c>
      <c r="B672" s="3" t="s">
        <v>840</v>
      </c>
      <c r="C672" s="3">
        <v>9893.99</v>
      </c>
      <c r="D672" s="16"/>
      <c r="E672" s="16" t="str">
        <f>IF(D672&lt;&gt;"",VLOOKUP(A672,'Feuille 1'!$A:$H,3,0),"")</f>
        <v/>
      </c>
      <c r="F672" s="16" t="str">
        <f>IF(D672&lt;&gt;"",VLOOKUP(A672+1,'Feuille 1'!$A:$H,3,0),"")</f>
        <v/>
      </c>
      <c r="G672" s="17" t="str">
        <f t="shared" si="90"/>
        <v/>
      </c>
      <c r="H672" s="16" t="str">
        <f t="shared" si="91"/>
        <v/>
      </c>
      <c r="I672" s="16" t="str">
        <f t="shared" si="92"/>
        <v/>
      </c>
      <c r="J672" s="16" t="str">
        <f t="shared" si="93"/>
        <v/>
      </c>
      <c r="K672" s="16" t="str">
        <f>IF(D672&lt;&gt;"",MAX(INDEX('Feuille 1'!$D:$D,MATCH(A672+23/24,'Feuille 1'!$A:$A,0)):INDEX('Feuille 1'!$D:$D,MATCH(A672,'Feuille 1'!$A:$A,0))),"")</f>
        <v/>
      </c>
      <c r="L672" s="16" t="str">
        <f>IF(D672&lt;&gt;"",MIN(INDEX('Feuille 1'!$E:$E,MATCH(A672+23/24,'Feuille 1'!$A:$A,0)):INDEX('Feuille 1'!$E:$E,MATCH(A672,'Feuille 1'!$A:$A,0))),"")</f>
        <v/>
      </c>
      <c r="M672" s="17" t="str">
        <f t="shared" si="94"/>
        <v/>
      </c>
      <c r="N672" s="17" t="str">
        <f t="shared" si="95"/>
        <v/>
      </c>
      <c r="O672" s="17" t="str">
        <f t="shared" si="96"/>
        <v/>
      </c>
      <c r="P672" s="16" t="str">
        <f t="shared" si="97"/>
        <v/>
      </c>
      <c r="R672" s="7" t="str">
        <f t="shared" si="98"/>
        <v/>
      </c>
      <c r="T672"/>
    </row>
    <row r="673" spans="1:20" x14ac:dyDescent="0.3">
      <c r="A673" s="8">
        <f>DATEVALUE(MID(B673,1,10))+(IF(RIGHT(B673,2)="PM",12,0)+MID(B673,12,2))/24</f>
        <v>43876.791666666664</v>
      </c>
      <c r="B673" s="3" t="s">
        <v>841</v>
      </c>
      <c r="C673" s="3">
        <v>9914.1299999999992</v>
      </c>
      <c r="D673" s="16"/>
      <c r="E673" s="16" t="str">
        <f>IF(D673&lt;&gt;"",VLOOKUP(A673,'Feuille 1'!$A:$H,3,0),"")</f>
        <v/>
      </c>
      <c r="F673" s="16" t="str">
        <f>IF(D673&lt;&gt;"",VLOOKUP(A673+1,'Feuille 1'!$A:$H,3,0),"")</f>
        <v/>
      </c>
      <c r="G673" s="17" t="str">
        <f t="shared" si="90"/>
        <v/>
      </c>
      <c r="H673" s="16" t="str">
        <f t="shared" si="91"/>
        <v/>
      </c>
      <c r="I673" s="16" t="str">
        <f t="shared" si="92"/>
        <v/>
      </c>
      <c r="J673" s="16" t="str">
        <f t="shared" si="93"/>
        <v/>
      </c>
      <c r="K673" s="16" t="str">
        <f>IF(D673&lt;&gt;"",MAX(INDEX('Feuille 1'!$D:$D,MATCH(A673+23/24,'Feuille 1'!$A:$A,0)):INDEX('Feuille 1'!$D:$D,MATCH(A673,'Feuille 1'!$A:$A,0))),"")</f>
        <v/>
      </c>
      <c r="L673" s="16" t="str">
        <f>IF(D673&lt;&gt;"",MIN(INDEX('Feuille 1'!$E:$E,MATCH(A673+23/24,'Feuille 1'!$A:$A,0)):INDEX('Feuille 1'!$E:$E,MATCH(A673,'Feuille 1'!$A:$A,0))),"")</f>
        <v/>
      </c>
      <c r="M673" s="17" t="str">
        <f t="shared" si="94"/>
        <v/>
      </c>
      <c r="N673" s="17" t="str">
        <f t="shared" si="95"/>
        <v/>
      </c>
      <c r="O673" s="17" t="str">
        <f t="shared" si="96"/>
        <v/>
      </c>
      <c r="P673" s="16" t="str">
        <f t="shared" si="97"/>
        <v/>
      </c>
      <c r="R673" s="7" t="str">
        <f t="shared" si="98"/>
        <v/>
      </c>
      <c r="T673"/>
    </row>
    <row r="674" spans="1:20" x14ac:dyDescent="0.3">
      <c r="A674" s="8">
        <f>DATEVALUE(MID(B674,1,10))+(IF(RIGHT(B674,2)="PM",12,0)+MID(B674,12,2))/24</f>
        <v>43876.75</v>
      </c>
      <c r="B674" s="3" t="s">
        <v>842</v>
      </c>
      <c r="C674" s="3">
        <v>9844.69</v>
      </c>
      <c r="D674" s="16"/>
      <c r="E674" s="16" t="str">
        <f>IF(D674&lt;&gt;"",VLOOKUP(A674,'Feuille 1'!$A:$H,3,0),"")</f>
        <v/>
      </c>
      <c r="F674" s="16" t="str">
        <f>IF(D674&lt;&gt;"",VLOOKUP(A674+1,'Feuille 1'!$A:$H,3,0),"")</f>
        <v/>
      </c>
      <c r="G674" s="17" t="str">
        <f t="shared" si="90"/>
        <v/>
      </c>
      <c r="H674" s="16" t="str">
        <f t="shared" si="91"/>
        <v/>
      </c>
      <c r="I674" s="16" t="str">
        <f t="shared" si="92"/>
        <v/>
      </c>
      <c r="J674" s="16" t="str">
        <f t="shared" si="93"/>
        <v/>
      </c>
      <c r="K674" s="16" t="str">
        <f>IF(D674&lt;&gt;"",MAX(INDEX('Feuille 1'!$D:$D,MATCH(A674+23/24,'Feuille 1'!$A:$A,0)):INDEX('Feuille 1'!$D:$D,MATCH(A674,'Feuille 1'!$A:$A,0))),"")</f>
        <v/>
      </c>
      <c r="L674" s="16" t="str">
        <f>IF(D674&lt;&gt;"",MIN(INDEX('Feuille 1'!$E:$E,MATCH(A674+23/24,'Feuille 1'!$A:$A,0)):INDEX('Feuille 1'!$E:$E,MATCH(A674,'Feuille 1'!$A:$A,0))),"")</f>
        <v/>
      </c>
      <c r="M674" s="17" t="str">
        <f t="shared" si="94"/>
        <v/>
      </c>
      <c r="N674" s="17" t="str">
        <f t="shared" si="95"/>
        <v/>
      </c>
      <c r="O674" s="17" t="str">
        <f t="shared" si="96"/>
        <v/>
      </c>
      <c r="P674" s="16" t="str">
        <f t="shared" si="97"/>
        <v/>
      </c>
      <c r="R674" s="7" t="str">
        <f t="shared" si="98"/>
        <v/>
      </c>
      <c r="T674"/>
    </row>
    <row r="675" spans="1:20" x14ac:dyDescent="0.3">
      <c r="A675" s="8">
        <f>DATEVALUE(MID(B675,1,10))+(IF(RIGHT(B675,2)="PM",12,0)+MID(B675,12,2))/24</f>
        <v>43876.708333333336</v>
      </c>
      <c r="B675" s="3" t="s">
        <v>843</v>
      </c>
      <c r="C675" s="3">
        <v>9841.2900000000009</v>
      </c>
      <c r="D675" s="16"/>
      <c r="E675" s="16" t="str">
        <f>IF(D675&lt;&gt;"",VLOOKUP(A675,'Feuille 1'!$A:$H,3,0),"")</f>
        <v/>
      </c>
      <c r="F675" s="16" t="str">
        <f>IF(D675&lt;&gt;"",VLOOKUP(A675+1,'Feuille 1'!$A:$H,3,0),"")</f>
        <v/>
      </c>
      <c r="G675" s="17" t="str">
        <f t="shared" si="90"/>
        <v/>
      </c>
      <c r="H675" s="16" t="str">
        <f t="shared" si="91"/>
        <v/>
      </c>
      <c r="I675" s="16" t="str">
        <f t="shared" si="92"/>
        <v/>
      </c>
      <c r="J675" s="16" t="str">
        <f t="shared" si="93"/>
        <v/>
      </c>
      <c r="K675" s="16" t="str">
        <f>IF(D675&lt;&gt;"",MAX(INDEX('Feuille 1'!$D:$D,MATCH(A675+23/24,'Feuille 1'!$A:$A,0)):INDEX('Feuille 1'!$D:$D,MATCH(A675,'Feuille 1'!$A:$A,0))),"")</f>
        <v/>
      </c>
      <c r="L675" s="16" t="str">
        <f>IF(D675&lt;&gt;"",MIN(INDEX('Feuille 1'!$E:$E,MATCH(A675+23/24,'Feuille 1'!$A:$A,0)):INDEX('Feuille 1'!$E:$E,MATCH(A675,'Feuille 1'!$A:$A,0))),"")</f>
        <v/>
      </c>
      <c r="M675" s="17" t="str">
        <f t="shared" si="94"/>
        <v/>
      </c>
      <c r="N675" s="17" t="str">
        <f t="shared" si="95"/>
        <v/>
      </c>
      <c r="O675" s="17" t="str">
        <f t="shared" si="96"/>
        <v/>
      </c>
      <c r="P675" s="16" t="str">
        <f t="shared" si="97"/>
        <v/>
      </c>
      <c r="R675" s="7" t="str">
        <f t="shared" si="98"/>
        <v/>
      </c>
      <c r="T675"/>
    </row>
    <row r="676" spans="1:20" x14ac:dyDescent="0.3">
      <c r="A676" s="8">
        <f>DATEVALUE(MID(B676,1,10))+(IF(RIGHT(B676,2)="PM",12,0)+MID(B676,12,2))/24</f>
        <v>43876.666666666664</v>
      </c>
      <c r="B676" s="3" t="s">
        <v>844</v>
      </c>
      <c r="C676" s="3">
        <v>9895.51</v>
      </c>
      <c r="D676" s="16"/>
      <c r="E676" s="16" t="str">
        <f>IF(D676&lt;&gt;"",VLOOKUP(A676,'Feuille 1'!$A:$H,3,0),"")</f>
        <v/>
      </c>
      <c r="F676" s="16" t="str">
        <f>IF(D676&lt;&gt;"",VLOOKUP(A676+1,'Feuille 1'!$A:$H,3,0),"")</f>
        <v/>
      </c>
      <c r="G676" s="17" t="str">
        <f t="shared" si="90"/>
        <v/>
      </c>
      <c r="H676" s="16" t="str">
        <f t="shared" si="91"/>
        <v/>
      </c>
      <c r="I676" s="16" t="str">
        <f t="shared" si="92"/>
        <v/>
      </c>
      <c r="J676" s="16" t="str">
        <f t="shared" si="93"/>
        <v/>
      </c>
      <c r="K676" s="16" t="str">
        <f>IF(D676&lt;&gt;"",MAX(INDEX('Feuille 1'!$D:$D,MATCH(A676+23/24,'Feuille 1'!$A:$A,0)):INDEX('Feuille 1'!$D:$D,MATCH(A676,'Feuille 1'!$A:$A,0))),"")</f>
        <v/>
      </c>
      <c r="L676" s="16" t="str">
        <f>IF(D676&lt;&gt;"",MIN(INDEX('Feuille 1'!$E:$E,MATCH(A676+23/24,'Feuille 1'!$A:$A,0)):INDEX('Feuille 1'!$E:$E,MATCH(A676,'Feuille 1'!$A:$A,0))),"")</f>
        <v/>
      </c>
      <c r="M676" s="17" t="str">
        <f t="shared" si="94"/>
        <v/>
      </c>
      <c r="N676" s="17" t="str">
        <f t="shared" si="95"/>
        <v/>
      </c>
      <c r="O676" s="17" t="str">
        <f t="shared" si="96"/>
        <v/>
      </c>
      <c r="P676" s="16" t="str">
        <f t="shared" si="97"/>
        <v/>
      </c>
      <c r="R676" s="7" t="str">
        <f t="shared" si="98"/>
        <v/>
      </c>
      <c r="T676"/>
    </row>
    <row r="677" spans="1:20" x14ac:dyDescent="0.3">
      <c r="A677" s="8">
        <f>DATEVALUE(MID(B677,1,10))+(IF(RIGHT(B677,2)="PM",12,0)+MID(B677,12,2))/24</f>
        <v>43876.625</v>
      </c>
      <c r="B677" s="3" t="s">
        <v>845</v>
      </c>
      <c r="C677" s="3">
        <v>10241.65</v>
      </c>
      <c r="D677" s="16"/>
      <c r="E677" s="16" t="str">
        <f>IF(D677&lt;&gt;"",VLOOKUP(A677,'Feuille 1'!$A:$H,3,0),"")</f>
        <v/>
      </c>
      <c r="F677" s="16" t="str">
        <f>IF(D677&lt;&gt;"",VLOOKUP(A677+1,'Feuille 1'!$A:$H,3,0),"")</f>
        <v/>
      </c>
      <c r="G677" s="17" t="str">
        <f t="shared" si="90"/>
        <v/>
      </c>
      <c r="H677" s="16" t="str">
        <f t="shared" si="91"/>
        <v/>
      </c>
      <c r="I677" s="16" t="str">
        <f t="shared" si="92"/>
        <v/>
      </c>
      <c r="J677" s="16" t="str">
        <f t="shared" si="93"/>
        <v/>
      </c>
      <c r="K677" s="16" t="str">
        <f>IF(D677&lt;&gt;"",MAX(INDEX('Feuille 1'!$D:$D,MATCH(A677+23/24,'Feuille 1'!$A:$A,0)):INDEX('Feuille 1'!$D:$D,MATCH(A677,'Feuille 1'!$A:$A,0))),"")</f>
        <v/>
      </c>
      <c r="L677" s="16" t="str">
        <f>IF(D677&lt;&gt;"",MIN(INDEX('Feuille 1'!$E:$E,MATCH(A677+23/24,'Feuille 1'!$A:$A,0)):INDEX('Feuille 1'!$E:$E,MATCH(A677,'Feuille 1'!$A:$A,0))),"")</f>
        <v/>
      </c>
      <c r="M677" s="17" t="str">
        <f t="shared" si="94"/>
        <v/>
      </c>
      <c r="N677" s="17" t="str">
        <f t="shared" si="95"/>
        <v/>
      </c>
      <c r="O677" s="17" t="str">
        <f t="shared" si="96"/>
        <v/>
      </c>
      <c r="P677" s="16" t="str">
        <f t="shared" si="97"/>
        <v/>
      </c>
      <c r="R677" s="7" t="str">
        <f t="shared" si="98"/>
        <v/>
      </c>
      <c r="T677"/>
    </row>
    <row r="678" spans="1:20" x14ac:dyDescent="0.3">
      <c r="A678" s="8">
        <f>DATEVALUE(MID(B678,1,10))+(IF(RIGHT(B678,2)="PM",12,0)+MID(B678,12,2))/24</f>
        <v>43876.583333333336</v>
      </c>
      <c r="B678" s="3" t="s">
        <v>846</v>
      </c>
      <c r="C678" s="3">
        <v>10236.06</v>
      </c>
      <c r="D678" s="16"/>
      <c r="E678" s="16" t="str">
        <f>IF(D678&lt;&gt;"",VLOOKUP(A678,'Feuille 1'!$A:$H,3,0),"")</f>
        <v/>
      </c>
      <c r="F678" s="16" t="str">
        <f>IF(D678&lt;&gt;"",VLOOKUP(A678+1,'Feuille 1'!$A:$H,3,0),"")</f>
        <v/>
      </c>
      <c r="G678" s="17" t="str">
        <f t="shared" si="90"/>
        <v/>
      </c>
      <c r="H678" s="16" t="str">
        <f t="shared" si="91"/>
        <v/>
      </c>
      <c r="I678" s="16" t="str">
        <f t="shared" si="92"/>
        <v/>
      </c>
      <c r="J678" s="16" t="str">
        <f t="shared" si="93"/>
        <v/>
      </c>
      <c r="K678" s="16" t="str">
        <f>IF(D678&lt;&gt;"",MAX(INDEX('Feuille 1'!$D:$D,MATCH(A678+23/24,'Feuille 1'!$A:$A,0)):INDEX('Feuille 1'!$D:$D,MATCH(A678,'Feuille 1'!$A:$A,0))),"")</f>
        <v/>
      </c>
      <c r="L678" s="16" t="str">
        <f>IF(D678&lt;&gt;"",MIN(INDEX('Feuille 1'!$E:$E,MATCH(A678+23/24,'Feuille 1'!$A:$A,0)):INDEX('Feuille 1'!$E:$E,MATCH(A678,'Feuille 1'!$A:$A,0))),"")</f>
        <v/>
      </c>
      <c r="M678" s="17" t="str">
        <f t="shared" si="94"/>
        <v/>
      </c>
      <c r="N678" s="17" t="str">
        <f t="shared" si="95"/>
        <v/>
      </c>
      <c r="O678" s="17" t="str">
        <f t="shared" si="96"/>
        <v/>
      </c>
      <c r="P678" s="16" t="str">
        <f t="shared" si="97"/>
        <v/>
      </c>
      <c r="R678" s="7" t="str">
        <f t="shared" si="98"/>
        <v/>
      </c>
      <c r="T678"/>
    </row>
    <row r="679" spans="1:20" x14ac:dyDescent="0.3">
      <c r="A679" s="8">
        <f>DATEVALUE(MID(B679,1,10))+(IF(RIGHT(B679,2)="PM",12,0)+MID(B679,12,2))/24</f>
        <v>43876.541666666664</v>
      </c>
      <c r="B679" s="3" t="s">
        <v>847</v>
      </c>
      <c r="C679" s="3">
        <v>10240</v>
      </c>
      <c r="D679" s="16"/>
      <c r="E679" s="16" t="str">
        <f>IF(D679&lt;&gt;"",VLOOKUP(A679,'Feuille 1'!$A:$H,3,0),"")</f>
        <v/>
      </c>
      <c r="F679" s="16" t="str">
        <f>IF(D679&lt;&gt;"",VLOOKUP(A679+1,'Feuille 1'!$A:$H,3,0),"")</f>
        <v/>
      </c>
      <c r="G679" s="17" t="str">
        <f t="shared" si="90"/>
        <v/>
      </c>
      <c r="H679" s="16" t="str">
        <f t="shared" si="91"/>
        <v/>
      </c>
      <c r="I679" s="16" t="str">
        <f t="shared" si="92"/>
        <v/>
      </c>
      <c r="J679" s="16" t="str">
        <f t="shared" si="93"/>
        <v/>
      </c>
      <c r="K679" s="16" t="str">
        <f>IF(D679&lt;&gt;"",MAX(INDEX('Feuille 1'!$D:$D,MATCH(A679+23/24,'Feuille 1'!$A:$A,0)):INDEX('Feuille 1'!$D:$D,MATCH(A679,'Feuille 1'!$A:$A,0))),"")</f>
        <v/>
      </c>
      <c r="L679" s="16" t="str">
        <f>IF(D679&lt;&gt;"",MIN(INDEX('Feuille 1'!$E:$E,MATCH(A679+23/24,'Feuille 1'!$A:$A,0)):INDEX('Feuille 1'!$E:$E,MATCH(A679,'Feuille 1'!$A:$A,0))),"")</f>
        <v/>
      </c>
      <c r="M679" s="17" t="str">
        <f t="shared" si="94"/>
        <v/>
      </c>
      <c r="N679" s="17" t="str">
        <f t="shared" si="95"/>
        <v/>
      </c>
      <c r="O679" s="17" t="str">
        <f t="shared" si="96"/>
        <v/>
      </c>
      <c r="P679" s="16" t="str">
        <f t="shared" si="97"/>
        <v/>
      </c>
      <c r="R679" s="7" t="str">
        <f t="shared" si="98"/>
        <v/>
      </c>
      <c r="T679"/>
    </row>
    <row r="680" spans="1:20" x14ac:dyDescent="0.3">
      <c r="A680" s="8">
        <f>DATEVALUE(MID(B680,1,10))+(IF(RIGHT(B680,2)="PM",12,0)+MID(B680,12,2))/24</f>
        <v>43877</v>
      </c>
      <c r="B680" s="3" t="s">
        <v>848</v>
      </c>
      <c r="C680" s="3">
        <v>10229.36</v>
      </c>
      <c r="D680" s="16"/>
      <c r="E680" s="16" t="str">
        <f>IF(D680&lt;&gt;"",VLOOKUP(A680,'Feuille 1'!$A:$H,3,0),"")</f>
        <v/>
      </c>
      <c r="F680" s="16" t="str">
        <f>IF(D680&lt;&gt;"",VLOOKUP(A680+1,'Feuille 1'!$A:$H,3,0),"")</f>
        <v/>
      </c>
      <c r="G680" s="17" t="str">
        <f t="shared" si="90"/>
        <v/>
      </c>
      <c r="H680" s="16" t="str">
        <f t="shared" si="91"/>
        <v/>
      </c>
      <c r="I680" s="16" t="str">
        <f t="shared" si="92"/>
        <v/>
      </c>
      <c r="J680" s="16" t="str">
        <f t="shared" si="93"/>
        <v/>
      </c>
      <c r="K680" s="16" t="str">
        <f>IF(D680&lt;&gt;"",MAX(INDEX('Feuille 1'!$D:$D,MATCH(A680+23/24,'Feuille 1'!$A:$A,0)):INDEX('Feuille 1'!$D:$D,MATCH(A680,'Feuille 1'!$A:$A,0))),"")</f>
        <v/>
      </c>
      <c r="L680" s="16" t="str">
        <f>IF(D680&lt;&gt;"",MIN(INDEX('Feuille 1'!$E:$E,MATCH(A680+23/24,'Feuille 1'!$A:$A,0)):INDEX('Feuille 1'!$E:$E,MATCH(A680,'Feuille 1'!$A:$A,0))),"")</f>
        <v/>
      </c>
      <c r="M680" s="17" t="str">
        <f t="shared" si="94"/>
        <v/>
      </c>
      <c r="N680" s="17" t="str">
        <f t="shared" si="95"/>
        <v/>
      </c>
      <c r="O680" s="17" t="str">
        <f t="shared" si="96"/>
        <v/>
      </c>
      <c r="P680" s="16" t="str">
        <f t="shared" si="97"/>
        <v/>
      </c>
      <c r="R680" s="7" t="str">
        <f t="shared" si="98"/>
        <v/>
      </c>
      <c r="T680"/>
    </row>
    <row r="681" spans="1:20" x14ac:dyDescent="0.3">
      <c r="A681" s="8">
        <f>DATEVALUE(MID(B681,1,10))+(IF(RIGHT(B681,2)="PM",12,0)+MID(B681,12,2))/24</f>
        <v>43876.458333333336</v>
      </c>
      <c r="B681" s="3" t="s">
        <v>849</v>
      </c>
      <c r="C681" s="3">
        <v>10242.99</v>
      </c>
      <c r="D681" s="16"/>
      <c r="E681" s="16" t="str">
        <f>IF(D681&lt;&gt;"",VLOOKUP(A681,'Feuille 1'!$A:$H,3,0),"")</f>
        <v/>
      </c>
      <c r="F681" s="16" t="str">
        <f>IF(D681&lt;&gt;"",VLOOKUP(A681+1,'Feuille 1'!$A:$H,3,0),"")</f>
        <v/>
      </c>
      <c r="G681" s="17" t="str">
        <f t="shared" si="90"/>
        <v/>
      </c>
      <c r="H681" s="16" t="str">
        <f t="shared" si="91"/>
        <v/>
      </c>
      <c r="I681" s="16" t="str">
        <f t="shared" si="92"/>
        <v/>
      </c>
      <c r="J681" s="16" t="str">
        <f t="shared" si="93"/>
        <v/>
      </c>
      <c r="K681" s="16" t="str">
        <f>IF(D681&lt;&gt;"",MAX(INDEX('Feuille 1'!$D:$D,MATCH(A681+23/24,'Feuille 1'!$A:$A,0)):INDEX('Feuille 1'!$D:$D,MATCH(A681,'Feuille 1'!$A:$A,0))),"")</f>
        <v/>
      </c>
      <c r="L681" s="16" t="str">
        <f>IF(D681&lt;&gt;"",MIN(INDEX('Feuille 1'!$E:$E,MATCH(A681+23/24,'Feuille 1'!$A:$A,0)):INDEX('Feuille 1'!$E:$E,MATCH(A681,'Feuille 1'!$A:$A,0))),"")</f>
        <v/>
      </c>
      <c r="M681" s="17" t="str">
        <f t="shared" si="94"/>
        <v/>
      </c>
      <c r="N681" s="17" t="str">
        <f t="shared" si="95"/>
        <v/>
      </c>
      <c r="O681" s="17" t="str">
        <f t="shared" si="96"/>
        <v/>
      </c>
      <c r="P681" s="16" t="str">
        <f t="shared" si="97"/>
        <v/>
      </c>
      <c r="R681" s="7" t="str">
        <f t="shared" si="98"/>
        <v/>
      </c>
      <c r="T681"/>
    </row>
    <row r="682" spans="1:20" x14ac:dyDescent="0.3">
      <c r="A682" s="8">
        <f>DATEVALUE(MID(B682,1,10))+(IF(RIGHT(B682,2)="PM",12,0)+MID(B682,12,2))/24</f>
        <v>43876.416666666664</v>
      </c>
      <c r="B682" s="3" t="s">
        <v>850</v>
      </c>
      <c r="C682" s="3">
        <v>10256.629999999999</v>
      </c>
      <c r="D682" s="16"/>
      <c r="E682" s="16" t="str">
        <f>IF(D682&lt;&gt;"",VLOOKUP(A682,'Feuille 1'!$A:$H,3,0),"")</f>
        <v/>
      </c>
      <c r="F682" s="16" t="str">
        <f>IF(D682&lt;&gt;"",VLOOKUP(A682+1,'Feuille 1'!$A:$H,3,0),"")</f>
        <v/>
      </c>
      <c r="G682" s="17" t="str">
        <f t="shared" si="90"/>
        <v/>
      </c>
      <c r="H682" s="16" t="str">
        <f t="shared" si="91"/>
        <v/>
      </c>
      <c r="I682" s="16" t="str">
        <f t="shared" si="92"/>
        <v/>
      </c>
      <c r="J682" s="16" t="str">
        <f t="shared" si="93"/>
        <v/>
      </c>
      <c r="K682" s="16" t="str">
        <f>IF(D682&lt;&gt;"",MAX(INDEX('Feuille 1'!$D:$D,MATCH(A682+23/24,'Feuille 1'!$A:$A,0)):INDEX('Feuille 1'!$D:$D,MATCH(A682,'Feuille 1'!$A:$A,0))),"")</f>
        <v/>
      </c>
      <c r="L682" s="16" t="str">
        <f>IF(D682&lt;&gt;"",MIN(INDEX('Feuille 1'!$E:$E,MATCH(A682+23/24,'Feuille 1'!$A:$A,0)):INDEX('Feuille 1'!$E:$E,MATCH(A682,'Feuille 1'!$A:$A,0))),"")</f>
        <v/>
      </c>
      <c r="M682" s="17" t="str">
        <f t="shared" si="94"/>
        <v/>
      </c>
      <c r="N682" s="17" t="str">
        <f t="shared" si="95"/>
        <v/>
      </c>
      <c r="O682" s="17" t="str">
        <f t="shared" si="96"/>
        <v/>
      </c>
      <c r="P682" s="16" t="str">
        <f t="shared" si="97"/>
        <v/>
      </c>
      <c r="R682" s="7" t="str">
        <f t="shared" si="98"/>
        <v/>
      </c>
      <c r="T682"/>
    </row>
    <row r="683" spans="1:20" x14ac:dyDescent="0.3">
      <c r="A683" s="8">
        <f>DATEVALUE(MID(B683,1,10))+(IF(RIGHT(B683,2)="PM",12,0)+MID(B683,12,2))/24</f>
        <v>43876.375</v>
      </c>
      <c r="B683" s="3" t="s">
        <v>851</v>
      </c>
      <c r="C683" s="3">
        <v>10252.799999999999</v>
      </c>
      <c r="D683" s="16"/>
      <c r="E683" s="16" t="str">
        <f>IF(D683&lt;&gt;"",VLOOKUP(A683,'Feuille 1'!$A:$H,3,0),"")</f>
        <v/>
      </c>
      <c r="F683" s="16" t="str">
        <f>IF(D683&lt;&gt;"",VLOOKUP(A683+1,'Feuille 1'!$A:$H,3,0),"")</f>
        <v/>
      </c>
      <c r="G683" s="17" t="str">
        <f t="shared" si="90"/>
        <v/>
      </c>
      <c r="H683" s="16" t="str">
        <f t="shared" si="91"/>
        <v/>
      </c>
      <c r="I683" s="16" t="str">
        <f t="shared" si="92"/>
        <v/>
      </c>
      <c r="J683" s="16" t="str">
        <f t="shared" si="93"/>
        <v/>
      </c>
      <c r="K683" s="16" t="str">
        <f>IF(D683&lt;&gt;"",MAX(INDEX('Feuille 1'!$D:$D,MATCH(A683+23/24,'Feuille 1'!$A:$A,0)):INDEX('Feuille 1'!$D:$D,MATCH(A683,'Feuille 1'!$A:$A,0))),"")</f>
        <v/>
      </c>
      <c r="L683" s="16" t="str">
        <f>IF(D683&lt;&gt;"",MIN(INDEX('Feuille 1'!$E:$E,MATCH(A683+23/24,'Feuille 1'!$A:$A,0)):INDEX('Feuille 1'!$E:$E,MATCH(A683,'Feuille 1'!$A:$A,0))),"")</f>
        <v/>
      </c>
      <c r="M683" s="17" t="str">
        <f t="shared" si="94"/>
        <v/>
      </c>
      <c r="N683" s="17" t="str">
        <f t="shared" si="95"/>
        <v/>
      </c>
      <c r="O683" s="17" t="str">
        <f t="shared" si="96"/>
        <v/>
      </c>
      <c r="P683" s="16" t="str">
        <f t="shared" si="97"/>
        <v/>
      </c>
      <c r="R683" s="7" t="str">
        <f t="shared" si="98"/>
        <v/>
      </c>
      <c r="T683"/>
    </row>
    <row r="684" spans="1:20" x14ac:dyDescent="0.3">
      <c r="A684" s="8">
        <f>DATEVALUE(MID(B684,1,10))+(IF(RIGHT(B684,2)="PM",12,0)+MID(B684,12,2))/24</f>
        <v>43876.333333333336</v>
      </c>
      <c r="B684" s="3" t="s">
        <v>852</v>
      </c>
      <c r="C684" s="3">
        <v>10221.76</v>
      </c>
      <c r="D684" s="16"/>
      <c r="E684" s="16" t="str">
        <f>IF(D684&lt;&gt;"",VLOOKUP(A684,'Feuille 1'!$A:$H,3,0),"")</f>
        <v/>
      </c>
      <c r="F684" s="16" t="str">
        <f>IF(D684&lt;&gt;"",VLOOKUP(A684+1,'Feuille 1'!$A:$H,3,0),"")</f>
        <v/>
      </c>
      <c r="G684" s="17" t="str">
        <f t="shared" si="90"/>
        <v/>
      </c>
      <c r="H684" s="16" t="str">
        <f t="shared" si="91"/>
        <v/>
      </c>
      <c r="I684" s="16" t="str">
        <f t="shared" si="92"/>
        <v/>
      </c>
      <c r="J684" s="16" t="str">
        <f t="shared" si="93"/>
        <v/>
      </c>
      <c r="K684" s="16" t="str">
        <f>IF(D684&lt;&gt;"",MAX(INDEX('Feuille 1'!$D:$D,MATCH(A684+23/24,'Feuille 1'!$A:$A,0)):INDEX('Feuille 1'!$D:$D,MATCH(A684,'Feuille 1'!$A:$A,0))),"")</f>
        <v/>
      </c>
      <c r="L684" s="16" t="str">
        <f>IF(D684&lt;&gt;"",MIN(INDEX('Feuille 1'!$E:$E,MATCH(A684+23/24,'Feuille 1'!$A:$A,0)):INDEX('Feuille 1'!$E:$E,MATCH(A684,'Feuille 1'!$A:$A,0))),"")</f>
        <v/>
      </c>
      <c r="M684" s="17" t="str">
        <f t="shared" si="94"/>
        <v/>
      </c>
      <c r="N684" s="17" t="str">
        <f t="shared" si="95"/>
        <v/>
      </c>
      <c r="O684" s="17" t="str">
        <f t="shared" si="96"/>
        <v/>
      </c>
      <c r="P684" s="16" t="str">
        <f t="shared" si="97"/>
        <v/>
      </c>
      <c r="R684" s="7" t="str">
        <f t="shared" si="98"/>
        <v/>
      </c>
      <c r="T684"/>
    </row>
    <row r="685" spans="1:20" x14ac:dyDescent="0.3">
      <c r="A685" s="8">
        <f>DATEVALUE(MID(B685,1,10))+(IF(RIGHT(B685,2)="PM",12,0)+MID(B685,12,2))/24</f>
        <v>43876.291666666664</v>
      </c>
      <c r="B685" s="3" t="s">
        <v>853</v>
      </c>
      <c r="C685" s="3">
        <v>10240.01</v>
      </c>
      <c r="D685" s="16"/>
      <c r="E685" s="16" t="str">
        <f>IF(D685&lt;&gt;"",VLOOKUP(A685,'Feuille 1'!$A:$H,3,0),"")</f>
        <v/>
      </c>
      <c r="F685" s="16" t="str">
        <f>IF(D685&lt;&gt;"",VLOOKUP(A685+1,'Feuille 1'!$A:$H,3,0),"")</f>
        <v/>
      </c>
      <c r="G685" s="17" t="str">
        <f t="shared" si="90"/>
        <v/>
      </c>
      <c r="H685" s="16" t="str">
        <f t="shared" si="91"/>
        <v/>
      </c>
      <c r="I685" s="16" t="str">
        <f t="shared" si="92"/>
        <v/>
      </c>
      <c r="J685" s="16" t="str">
        <f t="shared" si="93"/>
        <v/>
      </c>
      <c r="K685" s="16" t="str">
        <f>IF(D685&lt;&gt;"",MAX(INDEX('Feuille 1'!$D:$D,MATCH(A685+23/24,'Feuille 1'!$A:$A,0)):INDEX('Feuille 1'!$D:$D,MATCH(A685,'Feuille 1'!$A:$A,0))),"")</f>
        <v/>
      </c>
      <c r="L685" s="16" t="str">
        <f>IF(D685&lt;&gt;"",MIN(INDEX('Feuille 1'!$E:$E,MATCH(A685+23/24,'Feuille 1'!$A:$A,0)):INDEX('Feuille 1'!$E:$E,MATCH(A685,'Feuille 1'!$A:$A,0))),"")</f>
        <v/>
      </c>
      <c r="M685" s="17" t="str">
        <f t="shared" si="94"/>
        <v/>
      </c>
      <c r="N685" s="17" t="str">
        <f t="shared" si="95"/>
        <v/>
      </c>
      <c r="O685" s="17" t="str">
        <f t="shared" si="96"/>
        <v/>
      </c>
      <c r="P685" s="16" t="str">
        <f t="shared" si="97"/>
        <v/>
      </c>
      <c r="R685" s="7" t="str">
        <f t="shared" si="98"/>
        <v/>
      </c>
      <c r="T685"/>
    </row>
    <row r="686" spans="1:20" x14ac:dyDescent="0.3">
      <c r="A686" s="8">
        <f>DATEVALUE(MID(B686,1,10))+(IF(RIGHT(B686,2)="PM",12,0)+MID(B686,12,2))/24</f>
        <v>43876.25</v>
      </c>
      <c r="B686" s="3" t="s">
        <v>854</v>
      </c>
      <c r="C686" s="3">
        <v>10224.719999999999</v>
      </c>
      <c r="D686" s="16"/>
      <c r="E686" s="16" t="str">
        <f>IF(D686&lt;&gt;"",VLOOKUP(A686,'Feuille 1'!$A:$H,3,0),"")</f>
        <v/>
      </c>
      <c r="F686" s="16" t="str">
        <f>IF(D686&lt;&gt;"",VLOOKUP(A686+1,'Feuille 1'!$A:$H,3,0),"")</f>
        <v/>
      </c>
      <c r="G686" s="17" t="str">
        <f t="shared" si="90"/>
        <v/>
      </c>
      <c r="H686" s="16" t="str">
        <f t="shared" si="91"/>
        <v/>
      </c>
      <c r="I686" s="16" t="str">
        <f t="shared" si="92"/>
        <v/>
      </c>
      <c r="J686" s="16" t="str">
        <f t="shared" si="93"/>
        <v/>
      </c>
      <c r="K686" s="16" t="str">
        <f>IF(D686&lt;&gt;"",MAX(INDEX('Feuille 1'!$D:$D,MATCH(A686+23/24,'Feuille 1'!$A:$A,0)):INDEX('Feuille 1'!$D:$D,MATCH(A686,'Feuille 1'!$A:$A,0))),"")</f>
        <v/>
      </c>
      <c r="L686" s="16" t="str">
        <f>IF(D686&lt;&gt;"",MIN(INDEX('Feuille 1'!$E:$E,MATCH(A686+23/24,'Feuille 1'!$A:$A,0)):INDEX('Feuille 1'!$E:$E,MATCH(A686,'Feuille 1'!$A:$A,0))),"")</f>
        <v/>
      </c>
      <c r="M686" s="17" t="str">
        <f t="shared" si="94"/>
        <v/>
      </c>
      <c r="N686" s="17" t="str">
        <f t="shared" si="95"/>
        <v/>
      </c>
      <c r="O686" s="17" t="str">
        <f t="shared" si="96"/>
        <v/>
      </c>
      <c r="P686" s="16" t="str">
        <f t="shared" si="97"/>
        <v/>
      </c>
      <c r="R686" s="7" t="str">
        <f t="shared" si="98"/>
        <v/>
      </c>
      <c r="T686"/>
    </row>
    <row r="687" spans="1:20" x14ac:dyDescent="0.3">
      <c r="A687" s="8">
        <f>DATEVALUE(MID(B687,1,10))+(IF(RIGHT(B687,2)="PM",12,0)+MID(B687,12,2))/24</f>
        <v>43876.208333333336</v>
      </c>
      <c r="B687" s="3" t="s">
        <v>855</v>
      </c>
      <c r="C687" s="3">
        <v>10260.629999999999</v>
      </c>
      <c r="D687" s="16"/>
      <c r="E687" s="16" t="str">
        <f>IF(D687&lt;&gt;"",VLOOKUP(A687,'Feuille 1'!$A:$H,3,0),"")</f>
        <v/>
      </c>
      <c r="F687" s="16" t="str">
        <f>IF(D687&lt;&gt;"",VLOOKUP(A687+1,'Feuille 1'!$A:$H,3,0),"")</f>
        <v/>
      </c>
      <c r="G687" s="17" t="str">
        <f t="shared" si="90"/>
        <v/>
      </c>
      <c r="H687" s="16" t="str">
        <f t="shared" si="91"/>
        <v/>
      </c>
      <c r="I687" s="16" t="str">
        <f t="shared" si="92"/>
        <v/>
      </c>
      <c r="J687" s="16" t="str">
        <f t="shared" si="93"/>
        <v/>
      </c>
      <c r="K687" s="16" t="str">
        <f>IF(D687&lt;&gt;"",MAX(INDEX('Feuille 1'!$D:$D,MATCH(A687+23/24,'Feuille 1'!$A:$A,0)):INDEX('Feuille 1'!$D:$D,MATCH(A687,'Feuille 1'!$A:$A,0))),"")</f>
        <v/>
      </c>
      <c r="L687" s="16" t="str">
        <f>IF(D687&lt;&gt;"",MIN(INDEX('Feuille 1'!$E:$E,MATCH(A687+23/24,'Feuille 1'!$A:$A,0)):INDEX('Feuille 1'!$E:$E,MATCH(A687,'Feuille 1'!$A:$A,0))),"")</f>
        <v/>
      </c>
      <c r="M687" s="17" t="str">
        <f t="shared" si="94"/>
        <v/>
      </c>
      <c r="N687" s="17" t="str">
        <f t="shared" si="95"/>
        <v/>
      </c>
      <c r="O687" s="17" t="str">
        <f t="shared" si="96"/>
        <v/>
      </c>
      <c r="P687" s="16" t="str">
        <f t="shared" si="97"/>
        <v/>
      </c>
      <c r="R687" s="7" t="str">
        <f t="shared" si="98"/>
        <v/>
      </c>
      <c r="T687"/>
    </row>
    <row r="688" spans="1:20" x14ac:dyDescent="0.3">
      <c r="A688" s="8">
        <f>DATEVALUE(MID(B688,1,10))+(IF(RIGHT(B688,2)="PM",12,0)+MID(B688,12,2))/24</f>
        <v>43876.166666666664</v>
      </c>
      <c r="B688" s="3" t="s">
        <v>856</v>
      </c>
      <c r="C688" s="3">
        <v>10272.39</v>
      </c>
      <c r="D688" s="16"/>
      <c r="E688" s="16" t="str">
        <f>IF(D688&lt;&gt;"",VLOOKUP(A688,'Feuille 1'!$A:$H,3,0),"")</f>
        <v/>
      </c>
      <c r="F688" s="16" t="str">
        <f>IF(D688&lt;&gt;"",VLOOKUP(A688+1,'Feuille 1'!$A:$H,3,0),"")</f>
        <v/>
      </c>
      <c r="G688" s="17" t="str">
        <f t="shared" si="90"/>
        <v/>
      </c>
      <c r="H688" s="16" t="str">
        <f t="shared" si="91"/>
        <v/>
      </c>
      <c r="I688" s="16" t="str">
        <f t="shared" si="92"/>
        <v/>
      </c>
      <c r="J688" s="16" t="str">
        <f t="shared" si="93"/>
        <v/>
      </c>
      <c r="K688" s="16" t="str">
        <f>IF(D688&lt;&gt;"",MAX(INDEX('Feuille 1'!$D:$D,MATCH(A688+23/24,'Feuille 1'!$A:$A,0)):INDEX('Feuille 1'!$D:$D,MATCH(A688,'Feuille 1'!$A:$A,0))),"")</f>
        <v/>
      </c>
      <c r="L688" s="16" t="str">
        <f>IF(D688&lt;&gt;"",MIN(INDEX('Feuille 1'!$E:$E,MATCH(A688+23/24,'Feuille 1'!$A:$A,0)):INDEX('Feuille 1'!$E:$E,MATCH(A688,'Feuille 1'!$A:$A,0))),"")</f>
        <v/>
      </c>
      <c r="M688" s="17" t="str">
        <f t="shared" si="94"/>
        <v/>
      </c>
      <c r="N688" s="17" t="str">
        <f t="shared" si="95"/>
        <v/>
      </c>
      <c r="O688" s="17" t="str">
        <f t="shared" si="96"/>
        <v/>
      </c>
      <c r="P688" s="16" t="str">
        <f t="shared" si="97"/>
        <v/>
      </c>
      <c r="R688" s="7" t="str">
        <f t="shared" si="98"/>
        <v/>
      </c>
      <c r="T688"/>
    </row>
    <row r="689" spans="1:20" x14ac:dyDescent="0.3">
      <c r="A689" s="8">
        <f>DATEVALUE(MID(B689,1,10))+(IF(RIGHT(B689,2)="PM",12,0)+MID(B689,12,2))/24</f>
        <v>43876.125</v>
      </c>
      <c r="B689" s="3" t="s">
        <v>857</v>
      </c>
      <c r="C689" s="3">
        <v>10240.64</v>
      </c>
      <c r="D689" s="16"/>
      <c r="E689" s="16" t="str">
        <f>IF(D689&lt;&gt;"",VLOOKUP(A689,'Feuille 1'!$A:$H,3,0),"")</f>
        <v/>
      </c>
      <c r="F689" s="16" t="str">
        <f>IF(D689&lt;&gt;"",VLOOKUP(A689+1,'Feuille 1'!$A:$H,3,0),"")</f>
        <v/>
      </c>
      <c r="G689" s="17" t="str">
        <f t="shared" si="90"/>
        <v/>
      </c>
      <c r="H689" s="16" t="str">
        <f t="shared" si="91"/>
        <v/>
      </c>
      <c r="I689" s="16" t="str">
        <f t="shared" si="92"/>
        <v/>
      </c>
      <c r="J689" s="16" t="str">
        <f t="shared" si="93"/>
        <v/>
      </c>
      <c r="K689" s="16" t="str">
        <f>IF(D689&lt;&gt;"",MAX(INDEX('Feuille 1'!$D:$D,MATCH(A689+23/24,'Feuille 1'!$A:$A,0)):INDEX('Feuille 1'!$D:$D,MATCH(A689,'Feuille 1'!$A:$A,0))),"")</f>
        <v/>
      </c>
      <c r="L689" s="16" t="str">
        <f>IF(D689&lt;&gt;"",MIN(INDEX('Feuille 1'!$E:$E,MATCH(A689+23/24,'Feuille 1'!$A:$A,0)):INDEX('Feuille 1'!$E:$E,MATCH(A689,'Feuille 1'!$A:$A,0))),"")</f>
        <v/>
      </c>
      <c r="M689" s="17" t="str">
        <f t="shared" si="94"/>
        <v/>
      </c>
      <c r="N689" s="17" t="str">
        <f t="shared" si="95"/>
        <v/>
      </c>
      <c r="O689" s="17" t="str">
        <f t="shared" si="96"/>
        <v/>
      </c>
      <c r="P689" s="16" t="str">
        <f t="shared" si="97"/>
        <v/>
      </c>
      <c r="R689" s="7" t="str">
        <f t="shared" si="98"/>
        <v/>
      </c>
      <c r="T689"/>
    </row>
    <row r="690" spans="1:20" x14ac:dyDescent="0.3">
      <c r="A690" s="8">
        <f>DATEVALUE(MID(B690,1,10))+(IF(RIGHT(B690,2)="PM",12,0)+MID(B690,12,2))/24</f>
        <v>43876.083333333336</v>
      </c>
      <c r="B690" s="3" t="s">
        <v>858</v>
      </c>
      <c r="C690" s="3">
        <v>10244.5</v>
      </c>
      <c r="D690" s="16"/>
      <c r="E690" s="16" t="str">
        <f>IF(D690&lt;&gt;"",VLOOKUP(A690,'Feuille 1'!$A:$H,3,0),"")</f>
        <v/>
      </c>
      <c r="F690" s="16" t="str">
        <f>IF(D690&lt;&gt;"",VLOOKUP(A690+1,'Feuille 1'!$A:$H,3,0),"")</f>
        <v/>
      </c>
      <c r="G690" s="17" t="str">
        <f t="shared" si="90"/>
        <v/>
      </c>
      <c r="H690" s="16" t="str">
        <f t="shared" si="91"/>
        <v/>
      </c>
      <c r="I690" s="16" t="str">
        <f t="shared" si="92"/>
        <v/>
      </c>
      <c r="J690" s="16" t="str">
        <f t="shared" si="93"/>
        <v/>
      </c>
      <c r="K690" s="16" t="str">
        <f>IF(D690&lt;&gt;"",MAX(INDEX('Feuille 1'!$D:$D,MATCH(A690+23/24,'Feuille 1'!$A:$A,0)):INDEX('Feuille 1'!$D:$D,MATCH(A690,'Feuille 1'!$A:$A,0))),"")</f>
        <v/>
      </c>
      <c r="L690" s="16" t="str">
        <f>IF(D690&lt;&gt;"",MIN(INDEX('Feuille 1'!$E:$E,MATCH(A690+23/24,'Feuille 1'!$A:$A,0)):INDEX('Feuille 1'!$E:$E,MATCH(A690,'Feuille 1'!$A:$A,0))),"")</f>
        <v/>
      </c>
      <c r="M690" s="17" t="str">
        <f t="shared" si="94"/>
        <v/>
      </c>
      <c r="N690" s="17" t="str">
        <f t="shared" si="95"/>
        <v/>
      </c>
      <c r="O690" s="17" t="str">
        <f t="shared" si="96"/>
        <v/>
      </c>
      <c r="P690" s="16" t="str">
        <f t="shared" si="97"/>
        <v/>
      </c>
      <c r="R690" s="7" t="str">
        <f t="shared" si="98"/>
        <v/>
      </c>
      <c r="T690"/>
    </row>
    <row r="691" spans="1:20" x14ac:dyDescent="0.3">
      <c r="A691" s="8">
        <f>DATEVALUE(MID(B691,1,10))+(IF(RIGHT(B691,2)="PM",12,0)+MID(B691,12,2))/24</f>
        <v>43876.041666666664</v>
      </c>
      <c r="B691" s="3" t="s">
        <v>859</v>
      </c>
      <c r="C691" s="3">
        <v>10333.09</v>
      </c>
      <c r="D691" s="16"/>
      <c r="E691" s="16" t="str">
        <f>IF(D691&lt;&gt;"",VLOOKUP(A691,'Feuille 1'!$A:$H,3,0),"")</f>
        <v/>
      </c>
      <c r="F691" s="16" t="str">
        <f>IF(D691&lt;&gt;"",VLOOKUP(A691+1,'Feuille 1'!$A:$H,3,0),"")</f>
        <v/>
      </c>
      <c r="G691" s="17" t="str">
        <f t="shared" si="90"/>
        <v/>
      </c>
      <c r="H691" s="16" t="str">
        <f t="shared" si="91"/>
        <v/>
      </c>
      <c r="I691" s="16" t="str">
        <f t="shared" si="92"/>
        <v/>
      </c>
      <c r="J691" s="16" t="str">
        <f t="shared" si="93"/>
        <v/>
      </c>
      <c r="K691" s="16" t="str">
        <f>IF(D691&lt;&gt;"",MAX(INDEX('Feuille 1'!$D:$D,MATCH(A691+23/24,'Feuille 1'!$A:$A,0)):INDEX('Feuille 1'!$D:$D,MATCH(A691,'Feuille 1'!$A:$A,0))),"")</f>
        <v/>
      </c>
      <c r="L691" s="16" t="str">
        <f>IF(D691&lt;&gt;"",MIN(INDEX('Feuille 1'!$E:$E,MATCH(A691+23/24,'Feuille 1'!$A:$A,0)):INDEX('Feuille 1'!$E:$E,MATCH(A691,'Feuille 1'!$A:$A,0))),"")</f>
        <v/>
      </c>
      <c r="M691" s="17" t="str">
        <f t="shared" si="94"/>
        <v/>
      </c>
      <c r="N691" s="17" t="str">
        <f t="shared" si="95"/>
        <v/>
      </c>
      <c r="O691" s="17" t="str">
        <f t="shared" si="96"/>
        <v/>
      </c>
      <c r="P691" s="16" t="str">
        <f t="shared" si="97"/>
        <v/>
      </c>
      <c r="R691" s="7" t="str">
        <f t="shared" si="98"/>
        <v/>
      </c>
      <c r="T691"/>
    </row>
    <row r="692" spans="1:20" x14ac:dyDescent="0.3">
      <c r="A692" s="8">
        <f>DATEVALUE(MID(B692,1,10))+(IF(RIGHT(B692,2)="PM",12,0)+MID(B692,12,2))/24</f>
        <v>43876.5</v>
      </c>
      <c r="B692" s="3" t="s">
        <v>860</v>
      </c>
      <c r="C692" s="3">
        <v>10344.36</v>
      </c>
      <c r="D692" s="16"/>
      <c r="E692" s="16" t="str">
        <f>IF(D692&lt;&gt;"",VLOOKUP(A692,'Feuille 1'!$A:$H,3,0),"")</f>
        <v/>
      </c>
      <c r="F692" s="16" t="str">
        <f>IF(D692&lt;&gt;"",VLOOKUP(A692+1,'Feuille 1'!$A:$H,3,0),"")</f>
        <v/>
      </c>
      <c r="G692" s="17" t="str">
        <f t="shared" si="90"/>
        <v/>
      </c>
      <c r="H692" s="16" t="str">
        <f t="shared" si="91"/>
        <v/>
      </c>
      <c r="I692" s="16" t="str">
        <f t="shared" si="92"/>
        <v/>
      </c>
      <c r="J692" s="16" t="str">
        <f t="shared" si="93"/>
        <v/>
      </c>
      <c r="K692" s="16" t="str">
        <f>IF(D692&lt;&gt;"",MAX(INDEX('Feuille 1'!$D:$D,MATCH(A692+23/24,'Feuille 1'!$A:$A,0)):INDEX('Feuille 1'!$D:$D,MATCH(A692,'Feuille 1'!$A:$A,0))),"")</f>
        <v/>
      </c>
      <c r="L692" s="16" t="str">
        <f>IF(D692&lt;&gt;"",MIN(INDEX('Feuille 1'!$E:$E,MATCH(A692+23/24,'Feuille 1'!$A:$A,0)):INDEX('Feuille 1'!$E:$E,MATCH(A692,'Feuille 1'!$A:$A,0))),"")</f>
        <v/>
      </c>
      <c r="M692" s="17" t="str">
        <f t="shared" si="94"/>
        <v/>
      </c>
      <c r="N692" s="17" t="str">
        <f t="shared" si="95"/>
        <v/>
      </c>
      <c r="O692" s="17" t="str">
        <f t="shared" si="96"/>
        <v/>
      </c>
      <c r="P692" s="16" t="str">
        <f t="shared" si="97"/>
        <v/>
      </c>
      <c r="R692" s="7" t="str">
        <f t="shared" si="98"/>
        <v/>
      </c>
      <c r="T692"/>
    </row>
    <row r="693" spans="1:20" x14ac:dyDescent="0.3">
      <c r="A693" s="8">
        <f>DATEVALUE(MID(B693,1,10))+(IF(RIGHT(B693,2)="PM",12,0)+MID(B693,12,2))/24</f>
        <v>43875.958333333336</v>
      </c>
      <c r="B693" s="3" t="s">
        <v>861</v>
      </c>
      <c r="C693" s="3">
        <v>10346</v>
      </c>
      <c r="D693" s="16"/>
      <c r="E693" s="16" t="str">
        <f>IF(D693&lt;&gt;"",VLOOKUP(A693,'Feuille 1'!$A:$H,3,0),"")</f>
        <v/>
      </c>
      <c r="F693" s="16" t="str">
        <f>IF(D693&lt;&gt;"",VLOOKUP(A693+1,'Feuille 1'!$A:$H,3,0),"")</f>
        <v/>
      </c>
      <c r="G693" s="17" t="str">
        <f t="shared" si="90"/>
        <v/>
      </c>
      <c r="H693" s="16" t="str">
        <f t="shared" si="91"/>
        <v/>
      </c>
      <c r="I693" s="16" t="str">
        <f t="shared" si="92"/>
        <v/>
      </c>
      <c r="J693" s="16" t="str">
        <f t="shared" si="93"/>
        <v/>
      </c>
      <c r="K693" s="16" t="str">
        <f>IF(D693&lt;&gt;"",MAX(INDEX('Feuille 1'!$D:$D,MATCH(A693+23/24,'Feuille 1'!$A:$A,0)):INDEX('Feuille 1'!$D:$D,MATCH(A693,'Feuille 1'!$A:$A,0))),"")</f>
        <v/>
      </c>
      <c r="L693" s="16" t="str">
        <f>IF(D693&lt;&gt;"",MIN(INDEX('Feuille 1'!$E:$E,MATCH(A693+23/24,'Feuille 1'!$A:$A,0)):INDEX('Feuille 1'!$E:$E,MATCH(A693,'Feuille 1'!$A:$A,0))),"")</f>
        <v/>
      </c>
      <c r="M693" s="17" t="str">
        <f t="shared" si="94"/>
        <v/>
      </c>
      <c r="N693" s="17" t="str">
        <f t="shared" si="95"/>
        <v/>
      </c>
      <c r="O693" s="17" t="str">
        <f t="shared" si="96"/>
        <v/>
      </c>
      <c r="P693" s="16" t="str">
        <f t="shared" si="97"/>
        <v/>
      </c>
      <c r="R693" s="7" t="str">
        <f t="shared" si="98"/>
        <v/>
      </c>
      <c r="T693"/>
    </row>
    <row r="694" spans="1:20" x14ac:dyDescent="0.3">
      <c r="A694" s="8">
        <f>DATEVALUE(MID(B694,1,10))+(IF(RIGHT(B694,2)="PM",12,0)+MID(B694,12,2))/24</f>
        <v>43875.916666666664</v>
      </c>
      <c r="B694" s="3" t="s">
        <v>862</v>
      </c>
      <c r="C694" s="3">
        <v>10329.81</v>
      </c>
      <c r="D694" s="16"/>
      <c r="E694" s="16" t="str">
        <f>IF(D694&lt;&gt;"",VLOOKUP(A694,'Feuille 1'!$A:$H,3,0),"")</f>
        <v/>
      </c>
      <c r="F694" s="16" t="str">
        <f>IF(D694&lt;&gt;"",VLOOKUP(A694+1,'Feuille 1'!$A:$H,3,0),"")</f>
        <v/>
      </c>
      <c r="G694" s="17" t="str">
        <f t="shared" si="90"/>
        <v/>
      </c>
      <c r="H694" s="16" t="str">
        <f t="shared" si="91"/>
        <v/>
      </c>
      <c r="I694" s="16" t="str">
        <f t="shared" si="92"/>
        <v/>
      </c>
      <c r="J694" s="16" t="str">
        <f t="shared" si="93"/>
        <v/>
      </c>
      <c r="K694" s="16" t="str">
        <f>IF(D694&lt;&gt;"",MAX(INDEX('Feuille 1'!$D:$D,MATCH(A694+23/24,'Feuille 1'!$A:$A,0)):INDEX('Feuille 1'!$D:$D,MATCH(A694,'Feuille 1'!$A:$A,0))),"")</f>
        <v/>
      </c>
      <c r="L694" s="16" t="str">
        <f>IF(D694&lt;&gt;"",MIN(INDEX('Feuille 1'!$E:$E,MATCH(A694+23/24,'Feuille 1'!$A:$A,0)):INDEX('Feuille 1'!$E:$E,MATCH(A694,'Feuille 1'!$A:$A,0))),"")</f>
        <v/>
      </c>
      <c r="M694" s="17" t="str">
        <f t="shared" si="94"/>
        <v/>
      </c>
      <c r="N694" s="17" t="str">
        <f t="shared" si="95"/>
        <v/>
      </c>
      <c r="O694" s="17" t="str">
        <f t="shared" si="96"/>
        <v/>
      </c>
      <c r="P694" s="16" t="str">
        <f t="shared" si="97"/>
        <v/>
      </c>
      <c r="R694" s="7" t="str">
        <f t="shared" si="98"/>
        <v/>
      </c>
      <c r="T694"/>
    </row>
    <row r="695" spans="1:20" x14ac:dyDescent="0.3">
      <c r="A695" s="8">
        <f>DATEVALUE(MID(B695,1,10))+(IF(RIGHT(B695,2)="PM",12,0)+MID(B695,12,2))/24</f>
        <v>43875.875</v>
      </c>
      <c r="B695" s="3" t="s">
        <v>863</v>
      </c>
      <c r="C695" s="3">
        <v>10354.469999999999</v>
      </c>
      <c r="D695" s="16"/>
      <c r="E695" s="16" t="str">
        <f>IF(D695&lt;&gt;"",VLOOKUP(A695,'Feuille 1'!$A:$H,3,0),"")</f>
        <v/>
      </c>
      <c r="F695" s="16" t="str">
        <f>IF(D695&lt;&gt;"",VLOOKUP(A695+1,'Feuille 1'!$A:$H,3,0),"")</f>
        <v/>
      </c>
      <c r="G695" s="17" t="str">
        <f t="shared" si="90"/>
        <v/>
      </c>
      <c r="H695" s="16" t="str">
        <f t="shared" si="91"/>
        <v/>
      </c>
      <c r="I695" s="16" t="str">
        <f t="shared" si="92"/>
        <v/>
      </c>
      <c r="J695" s="16" t="str">
        <f t="shared" si="93"/>
        <v/>
      </c>
      <c r="K695" s="16" t="str">
        <f>IF(D695&lt;&gt;"",MAX(INDEX('Feuille 1'!$D:$D,MATCH(A695+23/24,'Feuille 1'!$A:$A,0)):INDEX('Feuille 1'!$D:$D,MATCH(A695,'Feuille 1'!$A:$A,0))),"")</f>
        <v/>
      </c>
      <c r="L695" s="16" t="str">
        <f>IF(D695&lt;&gt;"",MIN(INDEX('Feuille 1'!$E:$E,MATCH(A695+23/24,'Feuille 1'!$A:$A,0)):INDEX('Feuille 1'!$E:$E,MATCH(A695,'Feuille 1'!$A:$A,0))),"")</f>
        <v/>
      </c>
      <c r="M695" s="17" t="str">
        <f t="shared" si="94"/>
        <v/>
      </c>
      <c r="N695" s="17" t="str">
        <f t="shared" si="95"/>
        <v/>
      </c>
      <c r="O695" s="17" t="str">
        <f t="shared" si="96"/>
        <v/>
      </c>
      <c r="P695" s="16" t="str">
        <f t="shared" si="97"/>
        <v/>
      </c>
      <c r="R695" s="7" t="str">
        <f t="shared" si="98"/>
        <v/>
      </c>
      <c r="T695"/>
    </row>
    <row r="696" spans="1:20" x14ac:dyDescent="0.3">
      <c r="A696" s="8">
        <f>DATEVALUE(MID(B696,1,10))+(IF(RIGHT(B696,2)="PM",12,0)+MID(B696,12,2))/24</f>
        <v>43875.833333333336</v>
      </c>
      <c r="B696" s="3" t="s">
        <v>864</v>
      </c>
      <c r="C696" s="3">
        <v>10341.64</v>
      </c>
      <c r="D696" s="16"/>
      <c r="E696" s="16" t="str">
        <f>IF(D696&lt;&gt;"",VLOOKUP(A696,'Feuille 1'!$A:$H,3,0),"")</f>
        <v/>
      </c>
      <c r="F696" s="16" t="str">
        <f>IF(D696&lt;&gt;"",VLOOKUP(A696+1,'Feuille 1'!$A:$H,3,0),"")</f>
        <v/>
      </c>
      <c r="G696" s="17" t="str">
        <f t="shared" si="90"/>
        <v/>
      </c>
      <c r="H696" s="16" t="str">
        <f t="shared" si="91"/>
        <v/>
      </c>
      <c r="I696" s="16" t="str">
        <f t="shared" si="92"/>
        <v/>
      </c>
      <c r="J696" s="16" t="str">
        <f t="shared" si="93"/>
        <v/>
      </c>
      <c r="K696" s="16" t="str">
        <f>IF(D696&lt;&gt;"",MAX(INDEX('Feuille 1'!$D:$D,MATCH(A696+23/24,'Feuille 1'!$A:$A,0)):INDEX('Feuille 1'!$D:$D,MATCH(A696,'Feuille 1'!$A:$A,0))),"")</f>
        <v/>
      </c>
      <c r="L696" s="16" t="str">
        <f>IF(D696&lt;&gt;"",MIN(INDEX('Feuille 1'!$E:$E,MATCH(A696+23/24,'Feuille 1'!$A:$A,0)):INDEX('Feuille 1'!$E:$E,MATCH(A696,'Feuille 1'!$A:$A,0))),"")</f>
        <v/>
      </c>
      <c r="M696" s="17" t="str">
        <f t="shared" si="94"/>
        <v/>
      </c>
      <c r="N696" s="17" t="str">
        <f t="shared" si="95"/>
        <v/>
      </c>
      <c r="O696" s="17" t="str">
        <f t="shared" si="96"/>
        <v/>
      </c>
      <c r="P696" s="16" t="str">
        <f t="shared" si="97"/>
        <v/>
      </c>
      <c r="R696" s="7" t="str">
        <f t="shared" si="98"/>
        <v/>
      </c>
      <c r="T696"/>
    </row>
    <row r="697" spans="1:20" x14ac:dyDescent="0.3">
      <c r="A697" s="8">
        <f>DATEVALUE(MID(B697,1,10))+(IF(RIGHT(B697,2)="PM",12,0)+MID(B697,12,2))/24</f>
        <v>43875.791666666664</v>
      </c>
      <c r="B697" s="3" t="s">
        <v>865</v>
      </c>
      <c r="C697" s="3">
        <v>10356.89</v>
      </c>
      <c r="D697" s="16"/>
      <c r="E697" s="16" t="str">
        <f>IF(D697&lt;&gt;"",VLOOKUP(A697,'Feuille 1'!$A:$H,3,0),"")</f>
        <v/>
      </c>
      <c r="F697" s="16" t="str">
        <f>IF(D697&lt;&gt;"",VLOOKUP(A697+1,'Feuille 1'!$A:$H,3,0),"")</f>
        <v/>
      </c>
      <c r="G697" s="17" t="str">
        <f t="shared" si="90"/>
        <v/>
      </c>
      <c r="H697" s="16" t="str">
        <f t="shared" si="91"/>
        <v/>
      </c>
      <c r="I697" s="16" t="str">
        <f t="shared" si="92"/>
        <v/>
      </c>
      <c r="J697" s="16" t="str">
        <f t="shared" si="93"/>
        <v/>
      </c>
      <c r="K697" s="16" t="str">
        <f>IF(D697&lt;&gt;"",MAX(INDEX('Feuille 1'!$D:$D,MATCH(A697+23/24,'Feuille 1'!$A:$A,0)):INDEX('Feuille 1'!$D:$D,MATCH(A697,'Feuille 1'!$A:$A,0))),"")</f>
        <v/>
      </c>
      <c r="L697" s="16" t="str">
        <f>IF(D697&lt;&gt;"",MIN(INDEX('Feuille 1'!$E:$E,MATCH(A697+23/24,'Feuille 1'!$A:$A,0)):INDEX('Feuille 1'!$E:$E,MATCH(A697,'Feuille 1'!$A:$A,0))),"")</f>
        <v/>
      </c>
      <c r="M697" s="17" t="str">
        <f t="shared" si="94"/>
        <v/>
      </c>
      <c r="N697" s="17" t="str">
        <f t="shared" si="95"/>
        <v/>
      </c>
      <c r="O697" s="17" t="str">
        <f t="shared" si="96"/>
        <v/>
      </c>
      <c r="P697" s="16" t="str">
        <f t="shared" si="97"/>
        <v/>
      </c>
      <c r="R697" s="7" t="str">
        <f t="shared" si="98"/>
        <v/>
      </c>
      <c r="T697"/>
    </row>
    <row r="698" spans="1:20" x14ac:dyDescent="0.3">
      <c r="A698" s="8">
        <f>DATEVALUE(MID(B698,1,10))+(IF(RIGHT(B698,2)="PM",12,0)+MID(B698,12,2))/24</f>
        <v>43875.75</v>
      </c>
      <c r="B698" s="3" t="s">
        <v>866</v>
      </c>
      <c r="C698" s="3">
        <v>10281.459999999999</v>
      </c>
      <c r="D698" s="16"/>
      <c r="E698" s="16" t="str">
        <f>IF(D698&lt;&gt;"",VLOOKUP(A698,'Feuille 1'!$A:$H,3,0),"")</f>
        <v/>
      </c>
      <c r="F698" s="16" t="str">
        <f>IF(D698&lt;&gt;"",VLOOKUP(A698+1,'Feuille 1'!$A:$H,3,0),"")</f>
        <v/>
      </c>
      <c r="G698" s="17" t="str">
        <f t="shared" si="90"/>
        <v/>
      </c>
      <c r="H698" s="16" t="str">
        <f t="shared" si="91"/>
        <v/>
      </c>
      <c r="I698" s="16" t="str">
        <f t="shared" si="92"/>
        <v/>
      </c>
      <c r="J698" s="16" t="str">
        <f t="shared" si="93"/>
        <v/>
      </c>
      <c r="K698" s="16" t="str">
        <f>IF(D698&lt;&gt;"",MAX(INDEX('Feuille 1'!$D:$D,MATCH(A698+23/24,'Feuille 1'!$A:$A,0)):INDEX('Feuille 1'!$D:$D,MATCH(A698,'Feuille 1'!$A:$A,0))),"")</f>
        <v/>
      </c>
      <c r="L698" s="16" t="str">
        <f>IF(D698&lt;&gt;"",MIN(INDEX('Feuille 1'!$E:$E,MATCH(A698+23/24,'Feuille 1'!$A:$A,0)):INDEX('Feuille 1'!$E:$E,MATCH(A698,'Feuille 1'!$A:$A,0))),"")</f>
        <v/>
      </c>
      <c r="M698" s="17" t="str">
        <f t="shared" si="94"/>
        <v/>
      </c>
      <c r="N698" s="17" t="str">
        <f t="shared" si="95"/>
        <v/>
      </c>
      <c r="O698" s="17" t="str">
        <f t="shared" si="96"/>
        <v/>
      </c>
      <c r="P698" s="16" t="str">
        <f t="shared" si="97"/>
        <v/>
      </c>
      <c r="R698" s="7" t="str">
        <f t="shared" si="98"/>
        <v/>
      </c>
      <c r="T698"/>
    </row>
    <row r="699" spans="1:20" x14ac:dyDescent="0.3">
      <c r="A699" s="8">
        <f>DATEVALUE(MID(B699,1,10))+(IF(RIGHT(B699,2)="PM",12,0)+MID(B699,12,2))/24</f>
        <v>43875.708333333336</v>
      </c>
      <c r="B699" s="3" t="s">
        <v>867</v>
      </c>
      <c r="C699" s="3">
        <v>10285</v>
      </c>
      <c r="D699" s="16"/>
      <c r="E699" s="16" t="str">
        <f>IF(D699&lt;&gt;"",VLOOKUP(A699,'Feuille 1'!$A:$H,3,0),"")</f>
        <v/>
      </c>
      <c r="F699" s="16" t="str">
        <f>IF(D699&lt;&gt;"",VLOOKUP(A699+1,'Feuille 1'!$A:$H,3,0),"")</f>
        <v/>
      </c>
      <c r="G699" s="17" t="str">
        <f t="shared" si="90"/>
        <v/>
      </c>
      <c r="H699" s="16" t="str">
        <f t="shared" si="91"/>
        <v/>
      </c>
      <c r="I699" s="16" t="str">
        <f t="shared" si="92"/>
        <v/>
      </c>
      <c r="J699" s="16" t="str">
        <f t="shared" si="93"/>
        <v/>
      </c>
      <c r="K699" s="16" t="str">
        <f>IF(D699&lt;&gt;"",MAX(INDEX('Feuille 1'!$D:$D,MATCH(A699+23/24,'Feuille 1'!$A:$A,0)):INDEX('Feuille 1'!$D:$D,MATCH(A699,'Feuille 1'!$A:$A,0))),"")</f>
        <v/>
      </c>
      <c r="L699" s="16" t="str">
        <f>IF(D699&lt;&gt;"",MIN(INDEX('Feuille 1'!$E:$E,MATCH(A699+23/24,'Feuille 1'!$A:$A,0)):INDEX('Feuille 1'!$E:$E,MATCH(A699,'Feuille 1'!$A:$A,0))),"")</f>
        <v/>
      </c>
      <c r="M699" s="17" t="str">
        <f t="shared" si="94"/>
        <v/>
      </c>
      <c r="N699" s="17" t="str">
        <f t="shared" si="95"/>
        <v/>
      </c>
      <c r="O699" s="17" t="str">
        <f t="shared" si="96"/>
        <v/>
      </c>
      <c r="P699" s="16" t="str">
        <f t="shared" si="97"/>
        <v/>
      </c>
      <c r="R699" s="7" t="str">
        <f t="shared" si="98"/>
        <v/>
      </c>
      <c r="T699"/>
    </row>
    <row r="700" spans="1:20" x14ac:dyDescent="0.3">
      <c r="A700" s="8">
        <f>DATEVALUE(MID(B700,1,10))+(IF(RIGHT(B700,2)="PM",12,0)+MID(B700,12,2))/24</f>
        <v>43875.666666666664</v>
      </c>
      <c r="B700" s="3" t="s">
        <v>868</v>
      </c>
      <c r="C700" s="3">
        <v>10249.94</v>
      </c>
      <c r="D700" s="16"/>
      <c r="E700" s="16" t="str">
        <f>IF(D700&lt;&gt;"",VLOOKUP(A700,'Feuille 1'!$A:$H,3,0),"")</f>
        <v/>
      </c>
      <c r="F700" s="16" t="str">
        <f>IF(D700&lt;&gt;"",VLOOKUP(A700+1,'Feuille 1'!$A:$H,3,0),"")</f>
        <v/>
      </c>
      <c r="G700" s="17" t="str">
        <f t="shared" si="90"/>
        <v/>
      </c>
      <c r="H700" s="16" t="str">
        <f t="shared" si="91"/>
        <v/>
      </c>
      <c r="I700" s="16" t="str">
        <f t="shared" si="92"/>
        <v/>
      </c>
      <c r="J700" s="16" t="str">
        <f t="shared" si="93"/>
        <v/>
      </c>
      <c r="K700" s="16" t="str">
        <f>IF(D700&lt;&gt;"",MAX(INDEX('Feuille 1'!$D:$D,MATCH(A700+23/24,'Feuille 1'!$A:$A,0)):INDEX('Feuille 1'!$D:$D,MATCH(A700,'Feuille 1'!$A:$A,0))),"")</f>
        <v/>
      </c>
      <c r="L700" s="16" t="str">
        <f>IF(D700&lt;&gt;"",MIN(INDEX('Feuille 1'!$E:$E,MATCH(A700+23/24,'Feuille 1'!$A:$A,0)):INDEX('Feuille 1'!$E:$E,MATCH(A700,'Feuille 1'!$A:$A,0))),"")</f>
        <v/>
      </c>
      <c r="M700" s="17" t="str">
        <f t="shared" si="94"/>
        <v/>
      </c>
      <c r="N700" s="17" t="str">
        <f t="shared" si="95"/>
        <v/>
      </c>
      <c r="O700" s="17" t="str">
        <f t="shared" si="96"/>
        <v/>
      </c>
      <c r="P700" s="16" t="str">
        <f t="shared" si="97"/>
        <v/>
      </c>
      <c r="R700" s="7" t="str">
        <f t="shared" si="98"/>
        <v/>
      </c>
      <c r="T700"/>
    </row>
    <row r="701" spans="1:20" x14ac:dyDescent="0.3">
      <c r="A701" s="8">
        <f>DATEVALUE(MID(B701,1,10))+(IF(RIGHT(B701,2)="PM",12,0)+MID(B701,12,2))/24</f>
        <v>43875.625</v>
      </c>
      <c r="B701" s="3" t="s">
        <v>869</v>
      </c>
      <c r="C701" s="3">
        <v>10240.23</v>
      </c>
      <c r="D701" s="16"/>
      <c r="E701" s="16" t="str">
        <f>IF(D701&lt;&gt;"",VLOOKUP(A701,'Feuille 1'!$A:$H,3,0),"")</f>
        <v/>
      </c>
      <c r="F701" s="16" t="str">
        <f>IF(D701&lt;&gt;"",VLOOKUP(A701+1,'Feuille 1'!$A:$H,3,0),"")</f>
        <v/>
      </c>
      <c r="G701" s="17" t="str">
        <f t="shared" si="90"/>
        <v/>
      </c>
      <c r="H701" s="16" t="str">
        <f t="shared" si="91"/>
        <v/>
      </c>
      <c r="I701" s="16" t="str">
        <f t="shared" si="92"/>
        <v/>
      </c>
      <c r="J701" s="16" t="str">
        <f t="shared" si="93"/>
        <v/>
      </c>
      <c r="K701" s="16" t="str">
        <f>IF(D701&lt;&gt;"",MAX(INDEX('Feuille 1'!$D:$D,MATCH(A701+23/24,'Feuille 1'!$A:$A,0)):INDEX('Feuille 1'!$D:$D,MATCH(A701,'Feuille 1'!$A:$A,0))),"")</f>
        <v/>
      </c>
      <c r="L701" s="16" t="str">
        <f>IF(D701&lt;&gt;"",MIN(INDEX('Feuille 1'!$E:$E,MATCH(A701+23/24,'Feuille 1'!$A:$A,0)):INDEX('Feuille 1'!$E:$E,MATCH(A701,'Feuille 1'!$A:$A,0))),"")</f>
        <v/>
      </c>
      <c r="M701" s="17" t="str">
        <f t="shared" si="94"/>
        <v/>
      </c>
      <c r="N701" s="17" t="str">
        <f t="shared" si="95"/>
        <v/>
      </c>
      <c r="O701" s="17" t="str">
        <f t="shared" si="96"/>
        <v/>
      </c>
      <c r="P701" s="16" t="str">
        <f t="shared" si="97"/>
        <v/>
      </c>
      <c r="R701" s="7" t="str">
        <f t="shared" si="98"/>
        <v/>
      </c>
      <c r="T701"/>
    </row>
    <row r="702" spans="1:20" x14ac:dyDescent="0.3">
      <c r="A702" s="8">
        <f>DATEVALUE(MID(B702,1,10))+(IF(RIGHT(B702,2)="PM",12,0)+MID(B702,12,2))/24</f>
        <v>43875.583333333336</v>
      </c>
      <c r="B702" s="3" t="s">
        <v>870</v>
      </c>
      <c r="C702" s="3">
        <v>10252.9</v>
      </c>
      <c r="D702" s="16"/>
      <c r="E702" s="16" t="str">
        <f>IF(D702&lt;&gt;"",VLOOKUP(A702,'Feuille 1'!$A:$H,3,0),"")</f>
        <v/>
      </c>
      <c r="F702" s="16" t="str">
        <f>IF(D702&lt;&gt;"",VLOOKUP(A702+1,'Feuille 1'!$A:$H,3,0),"")</f>
        <v/>
      </c>
      <c r="G702" s="17" t="str">
        <f t="shared" si="90"/>
        <v/>
      </c>
      <c r="H702" s="16" t="str">
        <f t="shared" si="91"/>
        <v/>
      </c>
      <c r="I702" s="16" t="str">
        <f t="shared" si="92"/>
        <v/>
      </c>
      <c r="J702" s="16" t="str">
        <f t="shared" si="93"/>
        <v/>
      </c>
      <c r="K702" s="16" t="str">
        <f>IF(D702&lt;&gt;"",MAX(INDEX('Feuille 1'!$D:$D,MATCH(A702+23/24,'Feuille 1'!$A:$A,0)):INDEX('Feuille 1'!$D:$D,MATCH(A702,'Feuille 1'!$A:$A,0))),"")</f>
        <v/>
      </c>
      <c r="L702" s="16" t="str">
        <f>IF(D702&lt;&gt;"",MIN(INDEX('Feuille 1'!$E:$E,MATCH(A702+23/24,'Feuille 1'!$A:$A,0)):INDEX('Feuille 1'!$E:$E,MATCH(A702,'Feuille 1'!$A:$A,0))),"")</f>
        <v/>
      </c>
      <c r="M702" s="17" t="str">
        <f t="shared" si="94"/>
        <v/>
      </c>
      <c r="N702" s="17" t="str">
        <f t="shared" si="95"/>
        <v/>
      </c>
      <c r="O702" s="17" t="str">
        <f t="shared" si="96"/>
        <v/>
      </c>
      <c r="P702" s="16" t="str">
        <f t="shared" si="97"/>
        <v/>
      </c>
      <c r="R702" s="7" t="str">
        <f t="shared" si="98"/>
        <v/>
      </c>
      <c r="T702"/>
    </row>
    <row r="703" spans="1:20" x14ac:dyDescent="0.3">
      <c r="A703" s="8">
        <f>DATEVALUE(MID(B703,1,10))+(IF(RIGHT(B703,2)="PM",12,0)+MID(B703,12,2))/24</f>
        <v>43875.541666666664</v>
      </c>
      <c r="B703" s="3" t="s">
        <v>871</v>
      </c>
      <c r="C703" s="3">
        <v>10258.57</v>
      </c>
      <c r="D703" s="16"/>
      <c r="E703" s="16" t="str">
        <f>IF(D703&lt;&gt;"",VLOOKUP(A703,'Feuille 1'!$A:$H,3,0),"")</f>
        <v/>
      </c>
      <c r="F703" s="16" t="str">
        <f>IF(D703&lt;&gt;"",VLOOKUP(A703+1,'Feuille 1'!$A:$H,3,0),"")</f>
        <v/>
      </c>
      <c r="G703" s="17" t="str">
        <f t="shared" si="90"/>
        <v/>
      </c>
      <c r="H703" s="16" t="str">
        <f t="shared" si="91"/>
        <v/>
      </c>
      <c r="I703" s="16" t="str">
        <f t="shared" si="92"/>
        <v/>
      </c>
      <c r="J703" s="16" t="str">
        <f t="shared" si="93"/>
        <v/>
      </c>
      <c r="K703" s="16" t="str">
        <f>IF(D703&lt;&gt;"",MAX(INDEX('Feuille 1'!$D:$D,MATCH(A703+23/24,'Feuille 1'!$A:$A,0)):INDEX('Feuille 1'!$D:$D,MATCH(A703,'Feuille 1'!$A:$A,0))),"")</f>
        <v/>
      </c>
      <c r="L703" s="16" t="str">
        <f>IF(D703&lt;&gt;"",MIN(INDEX('Feuille 1'!$E:$E,MATCH(A703+23/24,'Feuille 1'!$A:$A,0)):INDEX('Feuille 1'!$E:$E,MATCH(A703,'Feuille 1'!$A:$A,0))),"")</f>
        <v/>
      </c>
      <c r="M703" s="17" t="str">
        <f t="shared" si="94"/>
        <v/>
      </c>
      <c r="N703" s="17" t="str">
        <f t="shared" si="95"/>
        <v/>
      </c>
      <c r="O703" s="17" t="str">
        <f t="shared" si="96"/>
        <v/>
      </c>
      <c r="P703" s="16" t="str">
        <f t="shared" si="97"/>
        <v/>
      </c>
      <c r="R703" s="7" t="str">
        <f t="shared" si="98"/>
        <v/>
      </c>
      <c r="T703"/>
    </row>
    <row r="704" spans="1:20" x14ac:dyDescent="0.3">
      <c r="A704" s="8">
        <f>DATEVALUE(MID(B704,1,10))+(IF(RIGHT(B704,2)="PM",12,0)+MID(B704,12,2))/24</f>
        <v>43876</v>
      </c>
      <c r="B704" s="3" t="s">
        <v>872</v>
      </c>
      <c r="C704" s="3">
        <v>10269.24</v>
      </c>
      <c r="D704" s="16"/>
      <c r="E704" s="16" t="str">
        <f>IF(D704&lt;&gt;"",VLOOKUP(A704,'Feuille 1'!$A:$H,3,0),"")</f>
        <v/>
      </c>
      <c r="F704" s="16" t="str">
        <f>IF(D704&lt;&gt;"",VLOOKUP(A704+1,'Feuille 1'!$A:$H,3,0),"")</f>
        <v/>
      </c>
      <c r="G704" s="17" t="str">
        <f t="shared" si="90"/>
        <v/>
      </c>
      <c r="H704" s="16" t="str">
        <f t="shared" si="91"/>
        <v/>
      </c>
      <c r="I704" s="16" t="str">
        <f t="shared" si="92"/>
        <v/>
      </c>
      <c r="J704" s="16" t="str">
        <f t="shared" si="93"/>
        <v/>
      </c>
      <c r="K704" s="16" t="str">
        <f>IF(D704&lt;&gt;"",MAX(INDEX('Feuille 1'!$D:$D,MATCH(A704+23/24,'Feuille 1'!$A:$A,0)):INDEX('Feuille 1'!$D:$D,MATCH(A704,'Feuille 1'!$A:$A,0))),"")</f>
        <v/>
      </c>
      <c r="L704" s="16" t="str">
        <f>IF(D704&lt;&gt;"",MIN(INDEX('Feuille 1'!$E:$E,MATCH(A704+23/24,'Feuille 1'!$A:$A,0)):INDEX('Feuille 1'!$E:$E,MATCH(A704,'Feuille 1'!$A:$A,0))),"")</f>
        <v/>
      </c>
      <c r="M704" s="17" t="str">
        <f t="shared" si="94"/>
        <v/>
      </c>
      <c r="N704" s="17" t="str">
        <f t="shared" si="95"/>
        <v/>
      </c>
      <c r="O704" s="17" t="str">
        <f t="shared" si="96"/>
        <v/>
      </c>
      <c r="P704" s="16" t="str">
        <f t="shared" si="97"/>
        <v/>
      </c>
      <c r="R704" s="7" t="str">
        <f t="shared" si="98"/>
        <v/>
      </c>
      <c r="T704"/>
    </row>
    <row r="705" spans="1:20" x14ac:dyDescent="0.3">
      <c r="A705" s="8">
        <f>DATEVALUE(MID(B705,1,10))+(IF(RIGHT(B705,2)="PM",12,0)+MID(B705,12,2))/24</f>
        <v>43875.458333333336</v>
      </c>
      <c r="B705" s="3" t="s">
        <v>873</v>
      </c>
      <c r="C705" s="3">
        <v>10252.959999999999</v>
      </c>
      <c r="D705" s="16"/>
      <c r="E705" s="16" t="str">
        <f>IF(D705&lt;&gt;"",VLOOKUP(A705,'Feuille 1'!$A:$H,3,0),"")</f>
        <v/>
      </c>
      <c r="F705" s="16" t="str">
        <f>IF(D705&lt;&gt;"",VLOOKUP(A705+1,'Feuille 1'!$A:$H,3,0),"")</f>
        <v/>
      </c>
      <c r="G705" s="17" t="str">
        <f t="shared" si="90"/>
        <v/>
      </c>
      <c r="H705" s="16" t="str">
        <f t="shared" si="91"/>
        <v/>
      </c>
      <c r="I705" s="16" t="str">
        <f t="shared" si="92"/>
        <v/>
      </c>
      <c r="J705" s="16" t="str">
        <f t="shared" si="93"/>
        <v/>
      </c>
      <c r="K705" s="16" t="str">
        <f>IF(D705&lt;&gt;"",MAX(INDEX('Feuille 1'!$D:$D,MATCH(A705+23/24,'Feuille 1'!$A:$A,0)):INDEX('Feuille 1'!$D:$D,MATCH(A705,'Feuille 1'!$A:$A,0))),"")</f>
        <v/>
      </c>
      <c r="L705" s="16" t="str">
        <f>IF(D705&lt;&gt;"",MIN(INDEX('Feuille 1'!$E:$E,MATCH(A705+23/24,'Feuille 1'!$A:$A,0)):INDEX('Feuille 1'!$E:$E,MATCH(A705,'Feuille 1'!$A:$A,0))),"")</f>
        <v/>
      </c>
      <c r="M705" s="17" t="str">
        <f t="shared" si="94"/>
        <v/>
      </c>
      <c r="N705" s="17" t="str">
        <f t="shared" si="95"/>
        <v/>
      </c>
      <c r="O705" s="17" t="str">
        <f t="shared" si="96"/>
        <v/>
      </c>
      <c r="P705" s="16" t="str">
        <f t="shared" si="97"/>
        <v/>
      </c>
      <c r="R705" s="7" t="str">
        <f t="shared" si="98"/>
        <v/>
      </c>
      <c r="T705"/>
    </row>
    <row r="706" spans="1:20" x14ac:dyDescent="0.3">
      <c r="A706" s="8">
        <f>DATEVALUE(MID(B706,1,10))+(IF(RIGHT(B706,2)="PM",12,0)+MID(B706,12,2))/24</f>
        <v>43875.416666666664</v>
      </c>
      <c r="B706" s="3" t="s">
        <v>874</v>
      </c>
      <c r="C706" s="3">
        <v>10223.85</v>
      </c>
      <c r="D706" s="16"/>
      <c r="E706" s="16" t="str">
        <f>IF(D706&lt;&gt;"",VLOOKUP(A706,'Feuille 1'!$A:$H,3,0),"")</f>
        <v/>
      </c>
      <c r="F706" s="16" t="str">
        <f>IF(D706&lt;&gt;"",VLOOKUP(A706+1,'Feuille 1'!$A:$H,3,0),"")</f>
        <v/>
      </c>
      <c r="G706" s="17" t="str">
        <f t="shared" si="90"/>
        <v/>
      </c>
      <c r="H706" s="16" t="str">
        <f t="shared" si="91"/>
        <v/>
      </c>
      <c r="I706" s="16" t="str">
        <f t="shared" si="92"/>
        <v/>
      </c>
      <c r="J706" s="16" t="str">
        <f t="shared" si="93"/>
        <v/>
      </c>
      <c r="K706" s="16" t="str">
        <f>IF(D706&lt;&gt;"",MAX(INDEX('Feuille 1'!$D:$D,MATCH(A706+23/24,'Feuille 1'!$A:$A,0)):INDEX('Feuille 1'!$D:$D,MATCH(A706,'Feuille 1'!$A:$A,0))),"")</f>
        <v/>
      </c>
      <c r="L706" s="16" t="str">
        <f>IF(D706&lt;&gt;"",MIN(INDEX('Feuille 1'!$E:$E,MATCH(A706+23/24,'Feuille 1'!$A:$A,0)):INDEX('Feuille 1'!$E:$E,MATCH(A706,'Feuille 1'!$A:$A,0))),"")</f>
        <v/>
      </c>
      <c r="M706" s="17" t="str">
        <f t="shared" si="94"/>
        <v/>
      </c>
      <c r="N706" s="17" t="str">
        <f t="shared" si="95"/>
        <v/>
      </c>
      <c r="O706" s="17" t="str">
        <f t="shared" si="96"/>
        <v/>
      </c>
      <c r="P706" s="16" t="str">
        <f t="shared" si="97"/>
        <v/>
      </c>
      <c r="R706" s="7" t="str">
        <f t="shared" si="98"/>
        <v/>
      </c>
      <c r="T706"/>
    </row>
    <row r="707" spans="1:20" x14ac:dyDescent="0.3">
      <c r="A707" s="8">
        <f>DATEVALUE(MID(B707,1,10))+(IF(RIGHT(B707,2)="PM",12,0)+MID(B707,12,2))/24</f>
        <v>43875.375</v>
      </c>
      <c r="B707" s="3" t="s">
        <v>875</v>
      </c>
      <c r="C707" s="3">
        <v>10165.14</v>
      </c>
      <c r="D707" s="16"/>
      <c r="E707" s="16" t="str">
        <f>IF(D707&lt;&gt;"",VLOOKUP(A707,'Feuille 1'!$A:$H,3,0),"")</f>
        <v/>
      </c>
      <c r="F707" s="16" t="str">
        <f>IF(D707&lt;&gt;"",VLOOKUP(A707+1,'Feuille 1'!$A:$H,3,0),"")</f>
        <v/>
      </c>
      <c r="G707" s="17" t="str">
        <f t="shared" ref="G707:G770" si="99">IF(D707&lt;&gt;"",F707/E707-1,"")</f>
        <v/>
      </c>
      <c r="H707" s="16" t="str">
        <f t="shared" ref="H707:H770" si="100">IF(D707&lt;&gt;"",IF(G707&gt;0%,"BULLISH","BEARISH"),"")</f>
        <v/>
      </c>
      <c r="I707" s="16" t="str">
        <f t="shared" ref="I707:I770" si="101">IF(D707&lt;&gt;"",IF(D707&gt;50,"BULLISH","BEARISH"),"")</f>
        <v/>
      </c>
      <c r="J707" s="16" t="str">
        <f t="shared" ref="J707:J770" si="102">IF(D707&lt;&gt;"",IF(D707&lt;&gt;"",I707=H707),"")</f>
        <v/>
      </c>
      <c r="K707" s="16" t="str">
        <f>IF(D707&lt;&gt;"",MAX(INDEX('Feuille 1'!$D:$D,MATCH(A707+23/24,'Feuille 1'!$A:$A,0)):INDEX('Feuille 1'!$D:$D,MATCH(A707,'Feuille 1'!$A:$A,0))),"")</f>
        <v/>
      </c>
      <c r="L707" s="16" t="str">
        <f>IF(D707&lt;&gt;"",MIN(INDEX('Feuille 1'!$E:$E,MATCH(A707+23/24,'Feuille 1'!$A:$A,0)):INDEX('Feuille 1'!$E:$E,MATCH(A707,'Feuille 1'!$A:$A,0))),"")</f>
        <v/>
      </c>
      <c r="M707" s="17" t="str">
        <f t="shared" ref="M707:M770" si="103">IF(D707&lt;&gt;"",K707/E707-1,"")</f>
        <v/>
      </c>
      <c r="N707" s="17" t="str">
        <f t="shared" ref="N707:N770" si="104">IF(D707&lt;&gt;"",L707/E707-1,"")</f>
        <v/>
      </c>
      <c r="O707" s="17" t="str">
        <f t="shared" ref="O707:O770" si="105">IF(D707&lt;&gt;"",IF(I707="BEARISH",N707,M707),"")</f>
        <v/>
      </c>
      <c r="P707" s="16" t="str">
        <f t="shared" ref="P707:P770" si="106">IF(D707&lt;&gt;"",IF(OR(O707&gt;=1%,O707&lt;=-1%),"YES","NO"),"")</f>
        <v/>
      </c>
      <c r="R707" s="7" t="str">
        <f t="shared" ref="R707:R770" si="107">IF(D707&lt;&gt;"",Q707/E707-1,"")</f>
        <v/>
      </c>
      <c r="T707"/>
    </row>
    <row r="708" spans="1:20" x14ac:dyDescent="0.3">
      <c r="A708" s="8">
        <f>DATEVALUE(MID(B708,1,10))+(IF(RIGHT(B708,2)="PM",12,0)+MID(B708,12,2))/24</f>
        <v>43875.333333333336</v>
      </c>
      <c r="B708" s="3" t="s">
        <v>876</v>
      </c>
      <c r="C708" s="3">
        <v>10124.98</v>
      </c>
      <c r="D708" s="16"/>
      <c r="E708" s="16" t="str">
        <f>IF(D708&lt;&gt;"",VLOOKUP(A708,'Feuille 1'!$A:$H,3,0),"")</f>
        <v/>
      </c>
      <c r="F708" s="16" t="str">
        <f>IF(D708&lt;&gt;"",VLOOKUP(A708+1,'Feuille 1'!$A:$H,3,0),"")</f>
        <v/>
      </c>
      <c r="G708" s="17" t="str">
        <f t="shared" si="99"/>
        <v/>
      </c>
      <c r="H708" s="16" t="str">
        <f t="shared" si="100"/>
        <v/>
      </c>
      <c r="I708" s="16" t="str">
        <f t="shared" si="101"/>
        <v/>
      </c>
      <c r="J708" s="16" t="str">
        <f t="shared" si="102"/>
        <v/>
      </c>
      <c r="K708" s="16" t="str">
        <f>IF(D708&lt;&gt;"",MAX(INDEX('Feuille 1'!$D:$D,MATCH(A708+23/24,'Feuille 1'!$A:$A,0)):INDEX('Feuille 1'!$D:$D,MATCH(A708,'Feuille 1'!$A:$A,0))),"")</f>
        <v/>
      </c>
      <c r="L708" s="16" t="str">
        <f>IF(D708&lt;&gt;"",MIN(INDEX('Feuille 1'!$E:$E,MATCH(A708+23/24,'Feuille 1'!$A:$A,0)):INDEX('Feuille 1'!$E:$E,MATCH(A708,'Feuille 1'!$A:$A,0))),"")</f>
        <v/>
      </c>
      <c r="M708" s="17" t="str">
        <f t="shared" si="103"/>
        <v/>
      </c>
      <c r="N708" s="17" t="str">
        <f t="shared" si="104"/>
        <v/>
      </c>
      <c r="O708" s="17" t="str">
        <f t="shared" si="105"/>
        <v/>
      </c>
      <c r="P708" s="16" t="str">
        <f t="shared" si="106"/>
        <v/>
      </c>
      <c r="R708" s="7" t="str">
        <f t="shared" si="107"/>
        <v/>
      </c>
      <c r="T708"/>
    </row>
    <row r="709" spans="1:20" x14ac:dyDescent="0.3">
      <c r="A709" s="8">
        <f>DATEVALUE(MID(B709,1,10))+(IF(RIGHT(B709,2)="PM",12,0)+MID(B709,12,2))/24</f>
        <v>43875.291666666664</v>
      </c>
      <c r="B709" s="3" t="s">
        <v>877</v>
      </c>
      <c r="C709" s="3">
        <v>10196.27</v>
      </c>
      <c r="D709" s="16"/>
      <c r="E709" s="16" t="str">
        <f>IF(D709&lt;&gt;"",VLOOKUP(A709,'Feuille 1'!$A:$H,3,0),"")</f>
        <v/>
      </c>
      <c r="F709" s="16" t="str">
        <f>IF(D709&lt;&gt;"",VLOOKUP(A709+1,'Feuille 1'!$A:$H,3,0),"")</f>
        <v/>
      </c>
      <c r="G709" s="17" t="str">
        <f t="shared" si="99"/>
        <v/>
      </c>
      <c r="H709" s="16" t="str">
        <f t="shared" si="100"/>
        <v/>
      </c>
      <c r="I709" s="16" t="str">
        <f t="shared" si="101"/>
        <v/>
      </c>
      <c r="J709" s="16" t="str">
        <f t="shared" si="102"/>
        <v/>
      </c>
      <c r="K709" s="16" t="str">
        <f>IF(D709&lt;&gt;"",MAX(INDEX('Feuille 1'!$D:$D,MATCH(A709+23/24,'Feuille 1'!$A:$A,0)):INDEX('Feuille 1'!$D:$D,MATCH(A709,'Feuille 1'!$A:$A,0))),"")</f>
        <v/>
      </c>
      <c r="L709" s="16" t="str">
        <f>IF(D709&lt;&gt;"",MIN(INDEX('Feuille 1'!$E:$E,MATCH(A709+23/24,'Feuille 1'!$A:$A,0)):INDEX('Feuille 1'!$E:$E,MATCH(A709,'Feuille 1'!$A:$A,0))),"")</f>
        <v/>
      </c>
      <c r="M709" s="17" t="str">
        <f t="shared" si="103"/>
        <v/>
      </c>
      <c r="N709" s="17" t="str">
        <f t="shared" si="104"/>
        <v/>
      </c>
      <c r="O709" s="17" t="str">
        <f t="shared" si="105"/>
        <v/>
      </c>
      <c r="P709" s="16" t="str">
        <f t="shared" si="106"/>
        <v/>
      </c>
      <c r="R709" s="7" t="str">
        <f t="shared" si="107"/>
        <v/>
      </c>
      <c r="T709"/>
    </row>
    <row r="710" spans="1:20" x14ac:dyDescent="0.3">
      <c r="A710" s="8">
        <f>DATEVALUE(MID(B710,1,10))+(IF(RIGHT(B710,2)="PM",12,0)+MID(B710,12,2))/24</f>
        <v>43875.25</v>
      </c>
      <c r="B710" s="3" t="s">
        <v>878</v>
      </c>
      <c r="C710" s="3">
        <v>10173.25</v>
      </c>
      <c r="D710" s="16"/>
      <c r="E710" s="16" t="str">
        <f>IF(D710&lt;&gt;"",VLOOKUP(A710,'Feuille 1'!$A:$H,3,0),"")</f>
        <v/>
      </c>
      <c r="F710" s="16" t="str">
        <f>IF(D710&lt;&gt;"",VLOOKUP(A710+1,'Feuille 1'!$A:$H,3,0),"")</f>
        <v/>
      </c>
      <c r="G710" s="17" t="str">
        <f t="shared" si="99"/>
        <v/>
      </c>
      <c r="H710" s="16" t="str">
        <f t="shared" si="100"/>
        <v/>
      </c>
      <c r="I710" s="16" t="str">
        <f t="shared" si="101"/>
        <v/>
      </c>
      <c r="J710" s="16" t="str">
        <f t="shared" si="102"/>
        <v/>
      </c>
      <c r="K710" s="16" t="str">
        <f>IF(D710&lt;&gt;"",MAX(INDEX('Feuille 1'!$D:$D,MATCH(A710+23/24,'Feuille 1'!$A:$A,0)):INDEX('Feuille 1'!$D:$D,MATCH(A710,'Feuille 1'!$A:$A,0))),"")</f>
        <v/>
      </c>
      <c r="L710" s="16" t="str">
        <f>IF(D710&lt;&gt;"",MIN(INDEX('Feuille 1'!$E:$E,MATCH(A710+23/24,'Feuille 1'!$A:$A,0)):INDEX('Feuille 1'!$E:$E,MATCH(A710,'Feuille 1'!$A:$A,0))),"")</f>
        <v/>
      </c>
      <c r="M710" s="17" t="str">
        <f t="shared" si="103"/>
        <v/>
      </c>
      <c r="N710" s="17" t="str">
        <f t="shared" si="104"/>
        <v/>
      </c>
      <c r="O710" s="17" t="str">
        <f t="shared" si="105"/>
        <v/>
      </c>
      <c r="P710" s="16" t="str">
        <f t="shared" si="106"/>
        <v/>
      </c>
      <c r="R710" s="7" t="str">
        <f t="shared" si="107"/>
        <v/>
      </c>
      <c r="T710"/>
    </row>
    <row r="711" spans="1:20" x14ac:dyDescent="0.3">
      <c r="A711" s="8">
        <f>DATEVALUE(MID(B711,1,10))+(IF(RIGHT(B711,2)="PM",12,0)+MID(B711,12,2))/24</f>
        <v>43875.208333333336</v>
      </c>
      <c r="B711" s="3" t="s">
        <v>879</v>
      </c>
      <c r="C711" s="3">
        <v>10221.9</v>
      </c>
      <c r="D711" s="16"/>
      <c r="E711" s="16" t="str">
        <f>IF(D711&lt;&gt;"",VLOOKUP(A711,'Feuille 1'!$A:$H,3,0),"")</f>
        <v/>
      </c>
      <c r="F711" s="16" t="str">
        <f>IF(D711&lt;&gt;"",VLOOKUP(A711+1,'Feuille 1'!$A:$H,3,0),"")</f>
        <v/>
      </c>
      <c r="G711" s="17" t="str">
        <f t="shared" si="99"/>
        <v/>
      </c>
      <c r="H711" s="16" t="str">
        <f t="shared" si="100"/>
        <v/>
      </c>
      <c r="I711" s="16" t="str">
        <f t="shared" si="101"/>
        <v/>
      </c>
      <c r="J711" s="16" t="str">
        <f t="shared" si="102"/>
        <v/>
      </c>
      <c r="K711" s="16" t="str">
        <f>IF(D711&lt;&gt;"",MAX(INDEX('Feuille 1'!$D:$D,MATCH(A711+23/24,'Feuille 1'!$A:$A,0)):INDEX('Feuille 1'!$D:$D,MATCH(A711,'Feuille 1'!$A:$A,0))),"")</f>
        <v/>
      </c>
      <c r="L711" s="16" t="str">
        <f>IF(D711&lt;&gt;"",MIN(INDEX('Feuille 1'!$E:$E,MATCH(A711+23/24,'Feuille 1'!$A:$A,0)):INDEX('Feuille 1'!$E:$E,MATCH(A711,'Feuille 1'!$A:$A,0))),"")</f>
        <v/>
      </c>
      <c r="M711" s="17" t="str">
        <f t="shared" si="103"/>
        <v/>
      </c>
      <c r="N711" s="17" t="str">
        <f t="shared" si="104"/>
        <v/>
      </c>
      <c r="O711" s="17" t="str">
        <f t="shared" si="105"/>
        <v/>
      </c>
      <c r="P711" s="16" t="str">
        <f t="shared" si="106"/>
        <v/>
      </c>
      <c r="R711" s="7" t="str">
        <f t="shared" si="107"/>
        <v/>
      </c>
      <c r="T711"/>
    </row>
    <row r="712" spans="1:20" x14ac:dyDescent="0.3">
      <c r="A712" s="8">
        <f>DATEVALUE(MID(B712,1,10))+(IF(RIGHT(B712,2)="PM",12,0)+MID(B712,12,2))/24</f>
        <v>43875.166666666664</v>
      </c>
      <c r="B712" s="3" t="s">
        <v>880</v>
      </c>
      <c r="C712" s="3">
        <v>10258.700000000001</v>
      </c>
      <c r="D712" s="16"/>
      <c r="E712" s="16" t="str">
        <f>IF(D712&lt;&gt;"",VLOOKUP(A712,'Feuille 1'!$A:$H,3,0),"")</f>
        <v/>
      </c>
      <c r="F712" s="16" t="str">
        <f>IF(D712&lt;&gt;"",VLOOKUP(A712+1,'Feuille 1'!$A:$H,3,0),"")</f>
        <v/>
      </c>
      <c r="G712" s="17" t="str">
        <f t="shared" si="99"/>
        <v/>
      </c>
      <c r="H712" s="16" t="str">
        <f t="shared" si="100"/>
        <v/>
      </c>
      <c r="I712" s="16" t="str">
        <f t="shared" si="101"/>
        <v/>
      </c>
      <c r="J712" s="16" t="str">
        <f t="shared" si="102"/>
        <v/>
      </c>
      <c r="K712" s="16" t="str">
        <f>IF(D712&lt;&gt;"",MAX(INDEX('Feuille 1'!$D:$D,MATCH(A712+23/24,'Feuille 1'!$A:$A,0)):INDEX('Feuille 1'!$D:$D,MATCH(A712,'Feuille 1'!$A:$A,0))),"")</f>
        <v/>
      </c>
      <c r="L712" s="16" t="str">
        <f>IF(D712&lt;&gt;"",MIN(INDEX('Feuille 1'!$E:$E,MATCH(A712+23/24,'Feuille 1'!$A:$A,0)):INDEX('Feuille 1'!$E:$E,MATCH(A712,'Feuille 1'!$A:$A,0))),"")</f>
        <v/>
      </c>
      <c r="M712" s="17" t="str">
        <f t="shared" si="103"/>
        <v/>
      </c>
      <c r="N712" s="17" t="str">
        <f t="shared" si="104"/>
        <v/>
      </c>
      <c r="O712" s="17" t="str">
        <f t="shared" si="105"/>
        <v/>
      </c>
      <c r="P712" s="16" t="str">
        <f t="shared" si="106"/>
        <v/>
      </c>
      <c r="R712" s="7" t="str">
        <f t="shared" si="107"/>
        <v/>
      </c>
      <c r="T712"/>
    </row>
    <row r="713" spans="1:20" x14ac:dyDescent="0.3">
      <c r="A713" s="8">
        <f>DATEVALUE(MID(B713,1,10))+(IF(RIGHT(B713,2)="PM",12,0)+MID(B713,12,2))/24</f>
        <v>43875.125</v>
      </c>
      <c r="B713" s="3" t="s">
        <v>881</v>
      </c>
      <c r="C713" s="3">
        <v>10260.68</v>
      </c>
      <c r="D713" s="16"/>
      <c r="E713" s="16" t="str">
        <f>IF(D713&lt;&gt;"",VLOOKUP(A713,'Feuille 1'!$A:$H,3,0),"")</f>
        <v/>
      </c>
      <c r="F713" s="16" t="str">
        <f>IF(D713&lt;&gt;"",VLOOKUP(A713+1,'Feuille 1'!$A:$H,3,0),"")</f>
        <v/>
      </c>
      <c r="G713" s="17" t="str">
        <f t="shared" si="99"/>
        <v/>
      </c>
      <c r="H713" s="16" t="str">
        <f t="shared" si="100"/>
        <v/>
      </c>
      <c r="I713" s="16" t="str">
        <f t="shared" si="101"/>
        <v/>
      </c>
      <c r="J713" s="16" t="str">
        <f t="shared" si="102"/>
        <v/>
      </c>
      <c r="K713" s="16" t="str">
        <f>IF(D713&lt;&gt;"",MAX(INDEX('Feuille 1'!$D:$D,MATCH(A713+23/24,'Feuille 1'!$A:$A,0)):INDEX('Feuille 1'!$D:$D,MATCH(A713,'Feuille 1'!$A:$A,0))),"")</f>
        <v/>
      </c>
      <c r="L713" s="16" t="str">
        <f>IF(D713&lt;&gt;"",MIN(INDEX('Feuille 1'!$E:$E,MATCH(A713+23/24,'Feuille 1'!$A:$A,0)):INDEX('Feuille 1'!$E:$E,MATCH(A713,'Feuille 1'!$A:$A,0))),"")</f>
        <v/>
      </c>
      <c r="M713" s="17" t="str">
        <f t="shared" si="103"/>
        <v/>
      </c>
      <c r="N713" s="17" t="str">
        <f t="shared" si="104"/>
        <v/>
      </c>
      <c r="O713" s="17" t="str">
        <f t="shared" si="105"/>
        <v/>
      </c>
      <c r="P713" s="16" t="str">
        <f t="shared" si="106"/>
        <v/>
      </c>
      <c r="R713" s="7" t="str">
        <f t="shared" si="107"/>
        <v/>
      </c>
      <c r="T713"/>
    </row>
    <row r="714" spans="1:20" x14ac:dyDescent="0.3">
      <c r="A714" s="8">
        <f>DATEVALUE(MID(B714,1,10))+(IF(RIGHT(B714,2)="PM",12,0)+MID(B714,12,2))/24</f>
        <v>43875.083333333336</v>
      </c>
      <c r="B714" s="3" t="s">
        <v>882</v>
      </c>
      <c r="C714" s="3">
        <v>10227.89</v>
      </c>
      <c r="D714" s="16"/>
      <c r="E714" s="16" t="str">
        <f>IF(D714&lt;&gt;"",VLOOKUP(A714,'Feuille 1'!$A:$H,3,0),"")</f>
        <v/>
      </c>
      <c r="F714" s="16" t="str">
        <f>IF(D714&lt;&gt;"",VLOOKUP(A714+1,'Feuille 1'!$A:$H,3,0),"")</f>
        <v/>
      </c>
      <c r="G714" s="17" t="str">
        <f t="shared" si="99"/>
        <v/>
      </c>
      <c r="H714" s="16" t="str">
        <f t="shared" si="100"/>
        <v/>
      </c>
      <c r="I714" s="16" t="str">
        <f t="shared" si="101"/>
        <v/>
      </c>
      <c r="J714" s="16" t="str">
        <f t="shared" si="102"/>
        <v/>
      </c>
      <c r="K714" s="16" t="str">
        <f>IF(D714&lt;&gt;"",MAX(INDEX('Feuille 1'!$D:$D,MATCH(A714+23/24,'Feuille 1'!$A:$A,0)):INDEX('Feuille 1'!$D:$D,MATCH(A714,'Feuille 1'!$A:$A,0))),"")</f>
        <v/>
      </c>
      <c r="L714" s="16" t="str">
        <f>IF(D714&lt;&gt;"",MIN(INDEX('Feuille 1'!$E:$E,MATCH(A714+23/24,'Feuille 1'!$A:$A,0)):INDEX('Feuille 1'!$E:$E,MATCH(A714,'Feuille 1'!$A:$A,0))),"")</f>
        <v/>
      </c>
      <c r="M714" s="17" t="str">
        <f t="shared" si="103"/>
        <v/>
      </c>
      <c r="N714" s="17" t="str">
        <f t="shared" si="104"/>
        <v/>
      </c>
      <c r="O714" s="17" t="str">
        <f t="shared" si="105"/>
        <v/>
      </c>
      <c r="P714" s="16" t="str">
        <f t="shared" si="106"/>
        <v/>
      </c>
      <c r="R714" s="7" t="str">
        <f t="shared" si="107"/>
        <v/>
      </c>
      <c r="T714"/>
    </row>
    <row r="715" spans="1:20" x14ac:dyDescent="0.3">
      <c r="A715" s="8">
        <f>DATEVALUE(MID(B715,1,10))+(IF(RIGHT(B715,2)="PM",12,0)+MID(B715,12,2))/24</f>
        <v>43875.041666666664</v>
      </c>
      <c r="B715" s="3" t="s">
        <v>883</v>
      </c>
      <c r="C715" s="3">
        <v>10224.81</v>
      </c>
      <c r="D715" s="16"/>
      <c r="E715" s="16" t="str">
        <f>IF(D715&lt;&gt;"",VLOOKUP(A715,'Feuille 1'!$A:$H,3,0),"")</f>
        <v/>
      </c>
      <c r="F715" s="16" t="str">
        <f>IF(D715&lt;&gt;"",VLOOKUP(A715+1,'Feuille 1'!$A:$H,3,0),"")</f>
        <v/>
      </c>
      <c r="G715" s="17" t="str">
        <f t="shared" si="99"/>
        <v/>
      </c>
      <c r="H715" s="16" t="str">
        <f t="shared" si="100"/>
        <v/>
      </c>
      <c r="I715" s="16" t="str">
        <f t="shared" si="101"/>
        <v/>
      </c>
      <c r="J715" s="16" t="str">
        <f t="shared" si="102"/>
        <v/>
      </c>
      <c r="K715" s="16" t="str">
        <f>IF(D715&lt;&gt;"",MAX(INDEX('Feuille 1'!$D:$D,MATCH(A715+23/24,'Feuille 1'!$A:$A,0)):INDEX('Feuille 1'!$D:$D,MATCH(A715,'Feuille 1'!$A:$A,0))),"")</f>
        <v/>
      </c>
      <c r="L715" s="16" t="str">
        <f>IF(D715&lt;&gt;"",MIN(INDEX('Feuille 1'!$E:$E,MATCH(A715+23/24,'Feuille 1'!$A:$A,0)):INDEX('Feuille 1'!$E:$E,MATCH(A715,'Feuille 1'!$A:$A,0))),"")</f>
        <v/>
      </c>
      <c r="M715" s="17" t="str">
        <f t="shared" si="103"/>
        <v/>
      </c>
      <c r="N715" s="17" t="str">
        <f t="shared" si="104"/>
        <v/>
      </c>
      <c r="O715" s="17" t="str">
        <f t="shared" si="105"/>
        <v/>
      </c>
      <c r="P715" s="16" t="str">
        <f t="shared" si="106"/>
        <v/>
      </c>
      <c r="R715" s="7" t="str">
        <f t="shared" si="107"/>
        <v/>
      </c>
      <c r="T715"/>
    </row>
    <row r="716" spans="1:20" x14ac:dyDescent="0.3">
      <c r="A716" s="8">
        <f>DATEVALUE(MID(B716,1,10))+(IF(RIGHT(B716,2)="PM",12,0)+MID(B716,12,2))/24</f>
        <v>43875.5</v>
      </c>
      <c r="B716" s="3" t="s">
        <v>884</v>
      </c>
      <c r="C716" s="3">
        <v>10229.629999999999</v>
      </c>
      <c r="D716" s="16"/>
      <c r="E716" s="16" t="str">
        <f>IF(D716&lt;&gt;"",VLOOKUP(A716,'Feuille 1'!$A:$H,3,0),"")</f>
        <v/>
      </c>
      <c r="F716" s="16" t="str">
        <f>IF(D716&lt;&gt;"",VLOOKUP(A716+1,'Feuille 1'!$A:$H,3,0),"")</f>
        <v/>
      </c>
      <c r="G716" s="17" t="str">
        <f t="shared" si="99"/>
        <v/>
      </c>
      <c r="H716" s="16" t="str">
        <f t="shared" si="100"/>
        <v/>
      </c>
      <c r="I716" s="16" t="str">
        <f t="shared" si="101"/>
        <v/>
      </c>
      <c r="J716" s="16" t="str">
        <f t="shared" si="102"/>
        <v/>
      </c>
      <c r="K716" s="16" t="str">
        <f>IF(D716&lt;&gt;"",MAX(INDEX('Feuille 1'!$D:$D,MATCH(A716+23/24,'Feuille 1'!$A:$A,0)):INDEX('Feuille 1'!$D:$D,MATCH(A716,'Feuille 1'!$A:$A,0))),"")</f>
        <v/>
      </c>
      <c r="L716" s="16" t="str">
        <f>IF(D716&lt;&gt;"",MIN(INDEX('Feuille 1'!$E:$E,MATCH(A716+23/24,'Feuille 1'!$A:$A,0)):INDEX('Feuille 1'!$E:$E,MATCH(A716,'Feuille 1'!$A:$A,0))),"")</f>
        <v/>
      </c>
      <c r="M716" s="17" t="str">
        <f t="shared" si="103"/>
        <v/>
      </c>
      <c r="N716" s="17" t="str">
        <f t="shared" si="104"/>
        <v/>
      </c>
      <c r="O716" s="17" t="str">
        <f t="shared" si="105"/>
        <v/>
      </c>
      <c r="P716" s="16" t="str">
        <f t="shared" si="106"/>
        <v/>
      </c>
      <c r="R716" s="7" t="str">
        <f t="shared" si="107"/>
        <v/>
      </c>
      <c r="T716"/>
    </row>
    <row r="717" spans="1:20" x14ac:dyDescent="0.3">
      <c r="A717" s="8">
        <f>DATEVALUE(MID(B717,1,10))+(IF(RIGHT(B717,2)="PM",12,0)+MID(B717,12,2))/24</f>
        <v>43874.958333333336</v>
      </c>
      <c r="B717" s="3" t="s">
        <v>885</v>
      </c>
      <c r="C717" s="3">
        <v>10224.15</v>
      </c>
      <c r="D717" s="16"/>
      <c r="E717" s="16" t="str">
        <f>IF(D717&lt;&gt;"",VLOOKUP(A717,'Feuille 1'!$A:$H,3,0),"")</f>
        <v/>
      </c>
      <c r="F717" s="16" t="str">
        <f>IF(D717&lt;&gt;"",VLOOKUP(A717+1,'Feuille 1'!$A:$H,3,0),"")</f>
        <v/>
      </c>
      <c r="G717" s="17" t="str">
        <f t="shared" si="99"/>
        <v/>
      </c>
      <c r="H717" s="16" t="str">
        <f t="shared" si="100"/>
        <v/>
      </c>
      <c r="I717" s="16" t="str">
        <f t="shared" si="101"/>
        <v/>
      </c>
      <c r="J717" s="16" t="str">
        <f t="shared" si="102"/>
        <v/>
      </c>
      <c r="K717" s="16" t="str">
        <f>IF(D717&lt;&gt;"",MAX(INDEX('Feuille 1'!$D:$D,MATCH(A717+23/24,'Feuille 1'!$A:$A,0)):INDEX('Feuille 1'!$D:$D,MATCH(A717,'Feuille 1'!$A:$A,0))),"")</f>
        <v/>
      </c>
      <c r="L717" s="16" t="str">
        <f>IF(D717&lt;&gt;"",MIN(INDEX('Feuille 1'!$E:$E,MATCH(A717+23/24,'Feuille 1'!$A:$A,0)):INDEX('Feuille 1'!$E:$E,MATCH(A717,'Feuille 1'!$A:$A,0))),"")</f>
        <v/>
      </c>
      <c r="M717" s="17" t="str">
        <f t="shared" si="103"/>
        <v/>
      </c>
      <c r="N717" s="17" t="str">
        <f t="shared" si="104"/>
        <v/>
      </c>
      <c r="O717" s="17" t="str">
        <f t="shared" si="105"/>
        <v/>
      </c>
      <c r="P717" s="16" t="str">
        <f t="shared" si="106"/>
        <v/>
      </c>
      <c r="R717" s="7" t="str">
        <f t="shared" si="107"/>
        <v/>
      </c>
      <c r="T717"/>
    </row>
    <row r="718" spans="1:20" x14ac:dyDescent="0.3">
      <c r="A718" s="8">
        <f>DATEVALUE(MID(B718,1,10))+(IF(RIGHT(B718,2)="PM",12,0)+MID(B718,12,2))/24</f>
        <v>43874.916666666664</v>
      </c>
      <c r="B718" s="3" t="s">
        <v>886</v>
      </c>
      <c r="C718" s="3">
        <v>10189.01</v>
      </c>
      <c r="D718" s="16"/>
      <c r="E718" s="16" t="str">
        <f>IF(D718&lt;&gt;"",VLOOKUP(A718,'Feuille 1'!$A:$H,3,0),"")</f>
        <v/>
      </c>
      <c r="F718" s="16" t="str">
        <f>IF(D718&lt;&gt;"",VLOOKUP(A718+1,'Feuille 1'!$A:$H,3,0),"")</f>
        <v/>
      </c>
      <c r="G718" s="17" t="str">
        <f t="shared" si="99"/>
        <v/>
      </c>
      <c r="H718" s="16" t="str">
        <f t="shared" si="100"/>
        <v/>
      </c>
      <c r="I718" s="16" t="str">
        <f t="shared" si="101"/>
        <v/>
      </c>
      <c r="J718" s="16" t="str">
        <f t="shared" si="102"/>
        <v/>
      </c>
      <c r="K718" s="16" t="str">
        <f>IF(D718&lt;&gt;"",MAX(INDEX('Feuille 1'!$D:$D,MATCH(A718+23/24,'Feuille 1'!$A:$A,0)):INDEX('Feuille 1'!$D:$D,MATCH(A718,'Feuille 1'!$A:$A,0))),"")</f>
        <v/>
      </c>
      <c r="L718" s="16" t="str">
        <f>IF(D718&lt;&gt;"",MIN(INDEX('Feuille 1'!$E:$E,MATCH(A718+23/24,'Feuille 1'!$A:$A,0)):INDEX('Feuille 1'!$E:$E,MATCH(A718,'Feuille 1'!$A:$A,0))),"")</f>
        <v/>
      </c>
      <c r="M718" s="17" t="str">
        <f t="shared" si="103"/>
        <v/>
      </c>
      <c r="N718" s="17" t="str">
        <f t="shared" si="104"/>
        <v/>
      </c>
      <c r="O718" s="17" t="str">
        <f t="shared" si="105"/>
        <v/>
      </c>
      <c r="P718" s="16" t="str">
        <f t="shared" si="106"/>
        <v/>
      </c>
      <c r="R718" s="7" t="str">
        <f t="shared" si="107"/>
        <v/>
      </c>
      <c r="T718"/>
    </row>
    <row r="719" spans="1:20" x14ac:dyDescent="0.3">
      <c r="A719" s="8">
        <f>DATEVALUE(MID(B719,1,10))+(IF(RIGHT(B719,2)="PM",12,0)+MID(B719,12,2))/24</f>
        <v>43874.875</v>
      </c>
      <c r="B719" s="3" t="s">
        <v>887</v>
      </c>
      <c r="C719" s="3">
        <v>10226.61</v>
      </c>
      <c r="D719" s="16"/>
      <c r="E719" s="16" t="str">
        <f>IF(D719&lt;&gt;"",VLOOKUP(A719,'Feuille 1'!$A:$H,3,0),"")</f>
        <v/>
      </c>
      <c r="F719" s="16" t="str">
        <f>IF(D719&lt;&gt;"",VLOOKUP(A719+1,'Feuille 1'!$A:$H,3,0),"")</f>
        <v/>
      </c>
      <c r="G719" s="17" t="str">
        <f t="shared" si="99"/>
        <v/>
      </c>
      <c r="H719" s="16" t="str">
        <f t="shared" si="100"/>
        <v/>
      </c>
      <c r="I719" s="16" t="str">
        <f t="shared" si="101"/>
        <v/>
      </c>
      <c r="J719" s="16" t="str">
        <f t="shared" si="102"/>
        <v/>
      </c>
      <c r="K719" s="16" t="str">
        <f>IF(D719&lt;&gt;"",MAX(INDEX('Feuille 1'!$D:$D,MATCH(A719+23/24,'Feuille 1'!$A:$A,0)):INDEX('Feuille 1'!$D:$D,MATCH(A719,'Feuille 1'!$A:$A,0))),"")</f>
        <v/>
      </c>
      <c r="L719" s="16" t="str">
        <f>IF(D719&lt;&gt;"",MIN(INDEX('Feuille 1'!$E:$E,MATCH(A719+23/24,'Feuille 1'!$A:$A,0)):INDEX('Feuille 1'!$E:$E,MATCH(A719,'Feuille 1'!$A:$A,0))),"")</f>
        <v/>
      </c>
      <c r="M719" s="17" t="str">
        <f t="shared" si="103"/>
        <v/>
      </c>
      <c r="N719" s="17" t="str">
        <f t="shared" si="104"/>
        <v/>
      </c>
      <c r="O719" s="17" t="str">
        <f t="shared" si="105"/>
        <v/>
      </c>
      <c r="P719" s="16" t="str">
        <f t="shared" si="106"/>
        <v/>
      </c>
      <c r="R719" s="7" t="str">
        <f t="shared" si="107"/>
        <v/>
      </c>
      <c r="T719"/>
    </row>
    <row r="720" spans="1:20" x14ac:dyDescent="0.3">
      <c r="A720" s="8">
        <f>DATEVALUE(MID(B720,1,10))+(IF(RIGHT(B720,2)="PM",12,0)+MID(B720,12,2))/24</f>
        <v>43874.833333333336</v>
      </c>
      <c r="B720" s="3" t="s">
        <v>888</v>
      </c>
      <c r="C720" s="3">
        <v>10250.31</v>
      </c>
      <c r="D720" s="16"/>
      <c r="E720" s="16" t="str">
        <f>IF(D720&lt;&gt;"",VLOOKUP(A720,'Feuille 1'!$A:$H,3,0),"")</f>
        <v/>
      </c>
      <c r="F720" s="16" t="str">
        <f>IF(D720&lt;&gt;"",VLOOKUP(A720+1,'Feuille 1'!$A:$H,3,0),"")</f>
        <v/>
      </c>
      <c r="G720" s="17" t="str">
        <f t="shared" si="99"/>
        <v/>
      </c>
      <c r="H720" s="16" t="str">
        <f t="shared" si="100"/>
        <v/>
      </c>
      <c r="I720" s="16" t="str">
        <f t="shared" si="101"/>
        <v/>
      </c>
      <c r="J720" s="16" t="str">
        <f t="shared" si="102"/>
        <v/>
      </c>
      <c r="K720" s="16" t="str">
        <f>IF(D720&lt;&gt;"",MAX(INDEX('Feuille 1'!$D:$D,MATCH(A720+23/24,'Feuille 1'!$A:$A,0)):INDEX('Feuille 1'!$D:$D,MATCH(A720,'Feuille 1'!$A:$A,0))),"")</f>
        <v/>
      </c>
      <c r="L720" s="16" t="str">
        <f>IF(D720&lt;&gt;"",MIN(INDEX('Feuille 1'!$E:$E,MATCH(A720+23/24,'Feuille 1'!$A:$A,0)):INDEX('Feuille 1'!$E:$E,MATCH(A720,'Feuille 1'!$A:$A,0))),"")</f>
        <v/>
      </c>
      <c r="M720" s="17" t="str">
        <f t="shared" si="103"/>
        <v/>
      </c>
      <c r="N720" s="17" t="str">
        <f t="shared" si="104"/>
        <v/>
      </c>
      <c r="O720" s="17" t="str">
        <f t="shared" si="105"/>
        <v/>
      </c>
      <c r="P720" s="16" t="str">
        <f t="shared" si="106"/>
        <v/>
      </c>
      <c r="R720" s="7" t="str">
        <f t="shared" si="107"/>
        <v/>
      </c>
      <c r="T720"/>
    </row>
    <row r="721" spans="1:20" x14ac:dyDescent="0.3">
      <c r="A721" s="8">
        <f>DATEVALUE(MID(B721,1,10))+(IF(RIGHT(B721,2)="PM",12,0)+MID(B721,12,2))/24</f>
        <v>43874.791666666664</v>
      </c>
      <c r="B721" s="3" t="s">
        <v>889</v>
      </c>
      <c r="C721" s="3">
        <v>10206.44</v>
      </c>
      <c r="D721" s="16"/>
      <c r="E721" s="16" t="str">
        <f>IF(D721&lt;&gt;"",VLOOKUP(A721,'Feuille 1'!$A:$H,3,0),"")</f>
        <v/>
      </c>
      <c r="F721" s="16" t="str">
        <f>IF(D721&lt;&gt;"",VLOOKUP(A721+1,'Feuille 1'!$A:$H,3,0),"")</f>
        <v/>
      </c>
      <c r="G721" s="17" t="str">
        <f t="shared" si="99"/>
        <v/>
      </c>
      <c r="H721" s="16" t="str">
        <f t="shared" si="100"/>
        <v/>
      </c>
      <c r="I721" s="16" t="str">
        <f t="shared" si="101"/>
        <v/>
      </c>
      <c r="J721" s="16" t="str">
        <f t="shared" si="102"/>
        <v/>
      </c>
      <c r="K721" s="16" t="str">
        <f>IF(D721&lt;&gt;"",MAX(INDEX('Feuille 1'!$D:$D,MATCH(A721+23/24,'Feuille 1'!$A:$A,0)):INDEX('Feuille 1'!$D:$D,MATCH(A721,'Feuille 1'!$A:$A,0))),"")</f>
        <v/>
      </c>
      <c r="L721" s="16" t="str">
        <f>IF(D721&lt;&gt;"",MIN(INDEX('Feuille 1'!$E:$E,MATCH(A721+23/24,'Feuille 1'!$A:$A,0)):INDEX('Feuille 1'!$E:$E,MATCH(A721,'Feuille 1'!$A:$A,0))),"")</f>
        <v/>
      </c>
      <c r="M721" s="17" t="str">
        <f t="shared" si="103"/>
        <v/>
      </c>
      <c r="N721" s="17" t="str">
        <f t="shared" si="104"/>
        <v/>
      </c>
      <c r="O721" s="17" t="str">
        <f t="shared" si="105"/>
        <v/>
      </c>
      <c r="P721" s="16" t="str">
        <f t="shared" si="106"/>
        <v/>
      </c>
      <c r="R721" s="7" t="str">
        <f t="shared" si="107"/>
        <v/>
      </c>
      <c r="T721"/>
    </row>
    <row r="722" spans="1:20" x14ac:dyDescent="0.3">
      <c r="A722" s="8">
        <f>DATEVALUE(MID(B722,1,10))+(IF(RIGHT(B722,2)="PM",12,0)+MID(B722,12,2))/24</f>
        <v>43874.75</v>
      </c>
      <c r="B722" s="3" t="s">
        <v>890</v>
      </c>
      <c r="C722" s="3">
        <v>10199.68</v>
      </c>
      <c r="D722" s="16"/>
      <c r="E722" s="16" t="str">
        <f>IF(D722&lt;&gt;"",VLOOKUP(A722,'Feuille 1'!$A:$H,3,0),"")</f>
        <v/>
      </c>
      <c r="F722" s="16" t="str">
        <f>IF(D722&lt;&gt;"",VLOOKUP(A722+1,'Feuille 1'!$A:$H,3,0),"")</f>
        <v/>
      </c>
      <c r="G722" s="17" t="str">
        <f t="shared" si="99"/>
        <v/>
      </c>
      <c r="H722" s="16" t="str">
        <f t="shared" si="100"/>
        <v/>
      </c>
      <c r="I722" s="16" t="str">
        <f t="shared" si="101"/>
        <v/>
      </c>
      <c r="J722" s="16" t="str">
        <f t="shared" si="102"/>
        <v/>
      </c>
      <c r="K722" s="16" t="str">
        <f>IF(D722&lt;&gt;"",MAX(INDEX('Feuille 1'!$D:$D,MATCH(A722+23/24,'Feuille 1'!$A:$A,0)):INDEX('Feuille 1'!$D:$D,MATCH(A722,'Feuille 1'!$A:$A,0))),"")</f>
        <v/>
      </c>
      <c r="L722" s="16" t="str">
        <f>IF(D722&lt;&gt;"",MIN(INDEX('Feuille 1'!$E:$E,MATCH(A722+23/24,'Feuille 1'!$A:$A,0)):INDEX('Feuille 1'!$E:$E,MATCH(A722,'Feuille 1'!$A:$A,0))),"")</f>
        <v/>
      </c>
      <c r="M722" s="17" t="str">
        <f t="shared" si="103"/>
        <v/>
      </c>
      <c r="N722" s="17" t="str">
        <f t="shared" si="104"/>
        <v/>
      </c>
      <c r="O722" s="17" t="str">
        <f t="shared" si="105"/>
        <v/>
      </c>
      <c r="P722" s="16" t="str">
        <f t="shared" si="106"/>
        <v/>
      </c>
      <c r="R722" s="7" t="str">
        <f t="shared" si="107"/>
        <v/>
      </c>
      <c r="T722"/>
    </row>
    <row r="723" spans="1:20" x14ac:dyDescent="0.3">
      <c r="A723" s="8">
        <f>DATEVALUE(MID(B723,1,10))+(IF(RIGHT(B723,2)="PM",12,0)+MID(B723,12,2))/24</f>
        <v>43874.708333333336</v>
      </c>
      <c r="B723" s="3" t="s">
        <v>891</v>
      </c>
      <c r="C723" s="3">
        <v>10162.74</v>
      </c>
      <c r="D723" s="16"/>
      <c r="E723" s="16" t="str">
        <f>IF(D723&lt;&gt;"",VLOOKUP(A723,'Feuille 1'!$A:$H,3,0),"")</f>
        <v/>
      </c>
      <c r="F723" s="16" t="str">
        <f>IF(D723&lt;&gt;"",VLOOKUP(A723+1,'Feuille 1'!$A:$H,3,0),"")</f>
        <v/>
      </c>
      <c r="G723" s="17" t="str">
        <f t="shared" si="99"/>
        <v/>
      </c>
      <c r="H723" s="16" t="str">
        <f t="shared" si="100"/>
        <v/>
      </c>
      <c r="I723" s="16" t="str">
        <f t="shared" si="101"/>
        <v/>
      </c>
      <c r="J723" s="16" t="str">
        <f t="shared" si="102"/>
        <v/>
      </c>
      <c r="K723" s="16" t="str">
        <f>IF(D723&lt;&gt;"",MAX(INDEX('Feuille 1'!$D:$D,MATCH(A723+23/24,'Feuille 1'!$A:$A,0)):INDEX('Feuille 1'!$D:$D,MATCH(A723,'Feuille 1'!$A:$A,0))),"")</f>
        <v/>
      </c>
      <c r="L723" s="16" t="str">
        <f>IF(D723&lt;&gt;"",MIN(INDEX('Feuille 1'!$E:$E,MATCH(A723+23/24,'Feuille 1'!$A:$A,0)):INDEX('Feuille 1'!$E:$E,MATCH(A723,'Feuille 1'!$A:$A,0))),"")</f>
        <v/>
      </c>
      <c r="M723" s="17" t="str">
        <f t="shared" si="103"/>
        <v/>
      </c>
      <c r="N723" s="17" t="str">
        <f t="shared" si="104"/>
        <v/>
      </c>
      <c r="O723" s="17" t="str">
        <f t="shared" si="105"/>
        <v/>
      </c>
      <c r="P723" s="16" t="str">
        <f t="shared" si="106"/>
        <v/>
      </c>
      <c r="R723" s="7" t="str">
        <f t="shared" si="107"/>
        <v/>
      </c>
      <c r="T723"/>
    </row>
    <row r="724" spans="1:20" x14ac:dyDescent="0.3">
      <c r="A724" s="8">
        <f>DATEVALUE(MID(B724,1,10))+(IF(RIGHT(B724,2)="PM",12,0)+MID(B724,12,2))/24</f>
        <v>43874.666666666664</v>
      </c>
      <c r="B724" s="3" t="s">
        <v>892</v>
      </c>
      <c r="C724" s="3">
        <v>10254.93</v>
      </c>
      <c r="D724" s="16"/>
      <c r="E724" s="16" t="str">
        <f>IF(D724&lt;&gt;"",VLOOKUP(A724,'Feuille 1'!$A:$H,3,0),"")</f>
        <v/>
      </c>
      <c r="F724" s="16" t="str">
        <f>IF(D724&lt;&gt;"",VLOOKUP(A724+1,'Feuille 1'!$A:$H,3,0),"")</f>
        <v/>
      </c>
      <c r="G724" s="17" t="str">
        <f t="shared" si="99"/>
        <v/>
      </c>
      <c r="H724" s="16" t="str">
        <f t="shared" si="100"/>
        <v/>
      </c>
      <c r="I724" s="16" t="str">
        <f t="shared" si="101"/>
        <v/>
      </c>
      <c r="J724" s="16" t="str">
        <f t="shared" si="102"/>
        <v/>
      </c>
      <c r="K724" s="16" t="str">
        <f>IF(D724&lt;&gt;"",MAX(INDEX('Feuille 1'!$D:$D,MATCH(A724+23/24,'Feuille 1'!$A:$A,0)):INDEX('Feuille 1'!$D:$D,MATCH(A724,'Feuille 1'!$A:$A,0))),"")</f>
        <v/>
      </c>
      <c r="L724" s="16" t="str">
        <f>IF(D724&lt;&gt;"",MIN(INDEX('Feuille 1'!$E:$E,MATCH(A724+23/24,'Feuille 1'!$A:$A,0)):INDEX('Feuille 1'!$E:$E,MATCH(A724,'Feuille 1'!$A:$A,0))),"")</f>
        <v/>
      </c>
      <c r="M724" s="17" t="str">
        <f t="shared" si="103"/>
        <v/>
      </c>
      <c r="N724" s="17" t="str">
        <f t="shared" si="104"/>
        <v/>
      </c>
      <c r="O724" s="17" t="str">
        <f t="shared" si="105"/>
        <v/>
      </c>
      <c r="P724" s="16" t="str">
        <f t="shared" si="106"/>
        <v/>
      </c>
      <c r="R724" s="7" t="str">
        <f t="shared" si="107"/>
        <v/>
      </c>
      <c r="T724"/>
    </row>
    <row r="725" spans="1:20" x14ac:dyDescent="0.3">
      <c r="A725" s="8">
        <f>DATEVALUE(MID(B725,1,10))+(IF(RIGHT(B725,2)="PM",12,0)+MID(B725,12,2))/24</f>
        <v>43874.625</v>
      </c>
      <c r="B725" s="3" t="s">
        <v>893</v>
      </c>
      <c r="C725" s="3">
        <v>10248.93</v>
      </c>
      <c r="D725" s="16"/>
      <c r="E725" s="16" t="str">
        <f>IF(D725&lt;&gt;"",VLOOKUP(A725,'Feuille 1'!$A:$H,3,0),"")</f>
        <v/>
      </c>
      <c r="F725" s="16" t="str">
        <f>IF(D725&lt;&gt;"",VLOOKUP(A725+1,'Feuille 1'!$A:$H,3,0),"")</f>
        <v/>
      </c>
      <c r="G725" s="17" t="str">
        <f t="shared" si="99"/>
        <v/>
      </c>
      <c r="H725" s="16" t="str">
        <f t="shared" si="100"/>
        <v/>
      </c>
      <c r="I725" s="16" t="str">
        <f t="shared" si="101"/>
        <v/>
      </c>
      <c r="J725" s="16" t="str">
        <f t="shared" si="102"/>
        <v/>
      </c>
      <c r="K725" s="16" t="str">
        <f>IF(D725&lt;&gt;"",MAX(INDEX('Feuille 1'!$D:$D,MATCH(A725+23/24,'Feuille 1'!$A:$A,0)):INDEX('Feuille 1'!$D:$D,MATCH(A725,'Feuille 1'!$A:$A,0))),"")</f>
        <v/>
      </c>
      <c r="L725" s="16" t="str">
        <f>IF(D725&lt;&gt;"",MIN(INDEX('Feuille 1'!$E:$E,MATCH(A725+23/24,'Feuille 1'!$A:$A,0)):INDEX('Feuille 1'!$E:$E,MATCH(A725,'Feuille 1'!$A:$A,0))),"")</f>
        <v/>
      </c>
      <c r="M725" s="17" t="str">
        <f t="shared" si="103"/>
        <v/>
      </c>
      <c r="N725" s="17" t="str">
        <f t="shared" si="104"/>
        <v/>
      </c>
      <c r="O725" s="17" t="str">
        <f t="shared" si="105"/>
        <v/>
      </c>
      <c r="P725" s="16" t="str">
        <f t="shared" si="106"/>
        <v/>
      </c>
      <c r="R725" s="7" t="str">
        <f t="shared" si="107"/>
        <v/>
      </c>
      <c r="T725"/>
    </row>
    <row r="726" spans="1:20" x14ac:dyDescent="0.3">
      <c r="A726" s="8">
        <f>DATEVALUE(MID(B726,1,10))+(IF(RIGHT(B726,2)="PM",12,0)+MID(B726,12,2))/24</f>
        <v>43874.583333333336</v>
      </c>
      <c r="B726" s="3" t="s">
        <v>894</v>
      </c>
      <c r="C726" s="3">
        <v>10199</v>
      </c>
      <c r="D726" s="16"/>
      <c r="E726" s="16" t="str">
        <f>IF(D726&lt;&gt;"",VLOOKUP(A726,'Feuille 1'!$A:$H,3,0),"")</f>
        <v/>
      </c>
      <c r="F726" s="16" t="str">
        <f>IF(D726&lt;&gt;"",VLOOKUP(A726+1,'Feuille 1'!$A:$H,3,0),"")</f>
        <v/>
      </c>
      <c r="G726" s="17" t="str">
        <f t="shared" si="99"/>
        <v/>
      </c>
      <c r="H726" s="16" t="str">
        <f t="shared" si="100"/>
        <v/>
      </c>
      <c r="I726" s="16" t="str">
        <f t="shared" si="101"/>
        <v/>
      </c>
      <c r="J726" s="16" t="str">
        <f t="shared" si="102"/>
        <v/>
      </c>
      <c r="K726" s="16" t="str">
        <f>IF(D726&lt;&gt;"",MAX(INDEX('Feuille 1'!$D:$D,MATCH(A726+23/24,'Feuille 1'!$A:$A,0)):INDEX('Feuille 1'!$D:$D,MATCH(A726,'Feuille 1'!$A:$A,0))),"")</f>
        <v/>
      </c>
      <c r="L726" s="16" t="str">
        <f>IF(D726&lt;&gt;"",MIN(INDEX('Feuille 1'!$E:$E,MATCH(A726+23/24,'Feuille 1'!$A:$A,0)):INDEX('Feuille 1'!$E:$E,MATCH(A726,'Feuille 1'!$A:$A,0))),"")</f>
        <v/>
      </c>
      <c r="M726" s="17" t="str">
        <f t="shared" si="103"/>
        <v/>
      </c>
      <c r="N726" s="17" t="str">
        <f t="shared" si="104"/>
        <v/>
      </c>
      <c r="O726" s="17" t="str">
        <f t="shared" si="105"/>
        <v/>
      </c>
      <c r="P726" s="16" t="str">
        <f t="shared" si="106"/>
        <v/>
      </c>
      <c r="R726" s="7" t="str">
        <f t="shared" si="107"/>
        <v/>
      </c>
      <c r="T726"/>
    </row>
    <row r="727" spans="1:20" x14ac:dyDescent="0.3">
      <c r="A727" s="8">
        <f>DATEVALUE(MID(B727,1,10))+(IF(RIGHT(B727,2)="PM",12,0)+MID(B727,12,2))/24</f>
        <v>43874.541666666664</v>
      </c>
      <c r="B727" s="3" t="s">
        <v>895</v>
      </c>
      <c r="C727" s="3">
        <v>10211.08</v>
      </c>
      <c r="D727" s="16"/>
      <c r="E727" s="16" t="str">
        <f>IF(D727&lt;&gt;"",VLOOKUP(A727,'Feuille 1'!$A:$H,3,0),"")</f>
        <v/>
      </c>
      <c r="F727" s="16" t="str">
        <f>IF(D727&lt;&gt;"",VLOOKUP(A727+1,'Feuille 1'!$A:$H,3,0),"")</f>
        <v/>
      </c>
      <c r="G727" s="17" t="str">
        <f t="shared" si="99"/>
        <v/>
      </c>
      <c r="H727" s="16" t="str">
        <f t="shared" si="100"/>
        <v/>
      </c>
      <c r="I727" s="16" t="str">
        <f t="shared" si="101"/>
        <v/>
      </c>
      <c r="J727" s="16" t="str">
        <f t="shared" si="102"/>
        <v/>
      </c>
      <c r="K727" s="16" t="str">
        <f>IF(D727&lt;&gt;"",MAX(INDEX('Feuille 1'!$D:$D,MATCH(A727+23/24,'Feuille 1'!$A:$A,0)):INDEX('Feuille 1'!$D:$D,MATCH(A727,'Feuille 1'!$A:$A,0))),"")</f>
        <v/>
      </c>
      <c r="L727" s="16" t="str">
        <f>IF(D727&lt;&gt;"",MIN(INDEX('Feuille 1'!$E:$E,MATCH(A727+23/24,'Feuille 1'!$A:$A,0)):INDEX('Feuille 1'!$E:$E,MATCH(A727,'Feuille 1'!$A:$A,0))),"")</f>
        <v/>
      </c>
      <c r="M727" s="17" t="str">
        <f t="shared" si="103"/>
        <v/>
      </c>
      <c r="N727" s="17" t="str">
        <f t="shared" si="104"/>
        <v/>
      </c>
      <c r="O727" s="17" t="str">
        <f t="shared" si="105"/>
        <v/>
      </c>
      <c r="P727" s="16" t="str">
        <f t="shared" si="106"/>
        <v/>
      </c>
      <c r="R727" s="7" t="str">
        <f t="shared" si="107"/>
        <v/>
      </c>
      <c r="T727"/>
    </row>
    <row r="728" spans="1:20" x14ac:dyDescent="0.3">
      <c r="A728" s="8">
        <f>DATEVALUE(MID(B728,1,10))+(IF(RIGHT(B728,2)="PM",12,0)+MID(B728,12,2))/24</f>
        <v>43875</v>
      </c>
      <c r="B728" s="3" t="s">
        <v>896</v>
      </c>
      <c r="C728" s="3">
        <v>10151.11</v>
      </c>
      <c r="D728" s="16"/>
      <c r="E728" s="16" t="str">
        <f>IF(D728&lt;&gt;"",VLOOKUP(A728,'Feuille 1'!$A:$H,3,0),"")</f>
        <v/>
      </c>
      <c r="F728" s="16" t="str">
        <f>IF(D728&lt;&gt;"",VLOOKUP(A728+1,'Feuille 1'!$A:$H,3,0),"")</f>
        <v/>
      </c>
      <c r="G728" s="17" t="str">
        <f t="shared" si="99"/>
        <v/>
      </c>
      <c r="H728" s="16" t="str">
        <f t="shared" si="100"/>
        <v/>
      </c>
      <c r="I728" s="16" t="str">
        <f t="shared" si="101"/>
        <v/>
      </c>
      <c r="J728" s="16" t="str">
        <f t="shared" si="102"/>
        <v/>
      </c>
      <c r="K728" s="16" t="str">
        <f>IF(D728&lt;&gt;"",MAX(INDEX('Feuille 1'!$D:$D,MATCH(A728+23/24,'Feuille 1'!$A:$A,0)):INDEX('Feuille 1'!$D:$D,MATCH(A728,'Feuille 1'!$A:$A,0))),"")</f>
        <v/>
      </c>
      <c r="L728" s="16" t="str">
        <f>IF(D728&lt;&gt;"",MIN(INDEX('Feuille 1'!$E:$E,MATCH(A728+23/24,'Feuille 1'!$A:$A,0)):INDEX('Feuille 1'!$E:$E,MATCH(A728,'Feuille 1'!$A:$A,0))),"")</f>
        <v/>
      </c>
      <c r="M728" s="17" t="str">
        <f t="shared" si="103"/>
        <v/>
      </c>
      <c r="N728" s="17" t="str">
        <f t="shared" si="104"/>
        <v/>
      </c>
      <c r="O728" s="17" t="str">
        <f t="shared" si="105"/>
        <v/>
      </c>
      <c r="P728" s="16" t="str">
        <f t="shared" si="106"/>
        <v/>
      </c>
      <c r="R728" s="7" t="str">
        <f t="shared" si="107"/>
        <v/>
      </c>
      <c r="T728"/>
    </row>
    <row r="729" spans="1:20" x14ac:dyDescent="0.3">
      <c r="A729" s="8">
        <f>DATEVALUE(MID(B729,1,10))+(IF(RIGHT(B729,2)="PM",12,0)+MID(B729,12,2))/24</f>
        <v>43874.458333333336</v>
      </c>
      <c r="B729" s="3" t="s">
        <v>897</v>
      </c>
      <c r="C729" s="3">
        <v>10169.93</v>
      </c>
      <c r="D729" s="16"/>
      <c r="E729" s="16" t="str">
        <f>IF(D729&lt;&gt;"",VLOOKUP(A729,'Feuille 1'!$A:$H,3,0),"")</f>
        <v/>
      </c>
      <c r="F729" s="16" t="str">
        <f>IF(D729&lt;&gt;"",VLOOKUP(A729+1,'Feuille 1'!$A:$H,3,0),"")</f>
        <v/>
      </c>
      <c r="G729" s="17" t="str">
        <f t="shared" si="99"/>
        <v/>
      </c>
      <c r="H729" s="16" t="str">
        <f t="shared" si="100"/>
        <v/>
      </c>
      <c r="I729" s="16" t="str">
        <f t="shared" si="101"/>
        <v/>
      </c>
      <c r="J729" s="16" t="str">
        <f t="shared" si="102"/>
        <v/>
      </c>
      <c r="K729" s="16" t="str">
        <f>IF(D729&lt;&gt;"",MAX(INDEX('Feuille 1'!$D:$D,MATCH(A729+23/24,'Feuille 1'!$A:$A,0)):INDEX('Feuille 1'!$D:$D,MATCH(A729,'Feuille 1'!$A:$A,0))),"")</f>
        <v/>
      </c>
      <c r="L729" s="16" t="str">
        <f>IF(D729&lt;&gt;"",MIN(INDEX('Feuille 1'!$E:$E,MATCH(A729+23/24,'Feuille 1'!$A:$A,0)):INDEX('Feuille 1'!$E:$E,MATCH(A729,'Feuille 1'!$A:$A,0))),"")</f>
        <v/>
      </c>
      <c r="M729" s="17" t="str">
        <f t="shared" si="103"/>
        <v/>
      </c>
      <c r="N729" s="17" t="str">
        <f t="shared" si="104"/>
        <v/>
      </c>
      <c r="O729" s="17" t="str">
        <f t="shared" si="105"/>
        <v/>
      </c>
      <c r="P729" s="16" t="str">
        <f t="shared" si="106"/>
        <v/>
      </c>
      <c r="R729" s="7" t="str">
        <f t="shared" si="107"/>
        <v/>
      </c>
      <c r="T729"/>
    </row>
    <row r="730" spans="1:20" x14ac:dyDescent="0.3">
      <c r="A730" s="8">
        <f>DATEVALUE(MID(B730,1,10))+(IF(RIGHT(B730,2)="PM",12,0)+MID(B730,12,2))/24</f>
        <v>43874.416666666664</v>
      </c>
      <c r="B730" s="3" t="s">
        <v>898</v>
      </c>
      <c r="C730" s="3">
        <v>10166.969999999999</v>
      </c>
      <c r="D730" s="16"/>
      <c r="E730" s="16" t="str">
        <f>IF(D730&lt;&gt;"",VLOOKUP(A730,'Feuille 1'!$A:$H,3,0),"")</f>
        <v/>
      </c>
      <c r="F730" s="16" t="str">
        <f>IF(D730&lt;&gt;"",VLOOKUP(A730+1,'Feuille 1'!$A:$H,3,0),"")</f>
        <v/>
      </c>
      <c r="G730" s="17" t="str">
        <f t="shared" si="99"/>
        <v/>
      </c>
      <c r="H730" s="16" t="str">
        <f t="shared" si="100"/>
        <v/>
      </c>
      <c r="I730" s="16" t="str">
        <f t="shared" si="101"/>
        <v/>
      </c>
      <c r="J730" s="16" t="str">
        <f t="shared" si="102"/>
        <v/>
      </c>
      <c r="K730" s="16" t="str">
        <f>IF(D730&lt;&gt;"",MAX(INDEX('Feuille 1'!$D:$D,MATCH(A730+23/24,'Feuille 1'!$A:$A,0)):INDEX('Feuille 1'!$D:$D,MATCH(A730,'Feuille 1'!$A:$A,0))),"")</f>
        <v/>
      </c>
      <c r="L730" s="16" t="str">
        <f>IF(D730&lt;&gt;"",MIN(INDEX('Feuille 1'!$E:$E,MATCH(A730+23/24,'Feuille 1'!$A:$A,0)):INDEX('Feuille 1'!$E:$E,MATCH(A730,'Feuille 1'!$A:$A,0))),"")</f>
        <v/>
      </c>
      <c r="M730" s="17" t="str">
        <f t="shared" si="103"/>
        <v/>
      </c>
      <c r="N730" s="17" t="str">
        <f t="shared" si="104"/>
        <v/>
      </c>
      <c r="O730" s="17" t="str">
        <f t="shared" si="105"/>
        <v/>
      </c>
      <c r="P730" s="16" t="str">
        <f t="shared" si="106"/>
        <v/>
      </c>
      <c r="R730" s="7" t="str">
        <f t="shared" si="107"/>
        <v/>
      </c>
      <c r="T730"/>
    </row>
    <row r="731" spans="1:20" x14ac:dyDescent="0.3">
      <c r="A731" s="8">
        <f>DATEVALUE(MID(B731,1,10))+(IF(RIGHT(B731,2)="PM",12,0)+MID(B731,12,2))/24</f>
        <v>43874.375</v>
      </c>
      <c r="B731" s="3" t="s">
        <v>899</v>
      </c>
      <c r="C731" s="3">
        <v>10260.86</v>
      </c>
      <c r="D731" s="16"/>
      <c r="E731" s="16" t="str">
        <f>IF(D731&lt;&gt;"",VLOOKUP(A731,'Feuille 1'!$A:$H,3,0),"")</f>
        <v/>
      </c>
      <c r="F731" s="16" t="str">
        <f>IF(D731&lt;&gt;"",VLOOKUP(A731+1,'Feuille 1'!$A:$H,3,0),"")</f>
        <v/>
      </c>
      <c r="G731" s="17" t="str">
        <f t="shared" si="99"/>
        <v/>
      </c>
      <c r="H731" s="16" t="str">
        <f t="shared" si="100"/>
        <v/>
      </c>
      <c r="I731" s="16" t="str">
        <f t="shared" si="101"/>
        <v/>
      </c>
      <c r="J731" s="16" t="str">
        <f t="shared" si="102"/>
        <v/>
      </c>
      <c r="K731" s="16" t="str">
        <f>IF(D731&lt;&gt;"",MAX(INDEX('Feuille 1'!$D:$D,MATCH(A731+23/24,'Feuille 1'!$A:$A,0)):INDEX('Feuille 1'!$D:$D,MATCH(A731,'Feuille 1'!$A:$A,0))),"")</f>
        <v/>
      </c>
      <c r="L731" s="16" t="str">
        <f>IF(D731&lt;&gt;"",MIN(INDEX('Feuille 1'!$E:$E,MATCH(A731+23/24,'Feuille 1'!$A:$A,0)):INDEX('Feuille 1'!$E:$E,MATCH(A731,'Feuille 1'!$A:$A,0))),"")</f>
        <v/>
      </c>
      <c r="M731" s="17" t="str">
        <f t="shared" si="103"/>
        <v/>
      </c>
      <c r="N731" s="17" t="str">
        <f t="shared" si="104"/>
        <v/>
      </c>
      <c r="O731" s="17" t="str">
        <f t="shared" si="105"/>
        <v/>
      </c>
      <c r="P731" s="16" t="str">
        <f t="shared" si="106"/>
        <v/>
      </c>
      <c r="R731" s="7" t="str">
        <f t="shared" si="107"/>
        <v/>
      </c>
      <c r="T731"/>
    </row>
    <row r="732" spans="1:20" x14ac:dyDescent="0.3">
      <c r="A732" s="8">
        <f>DATEVALUE(MID(B732,1,10))+(IF(RIGHT(B732,2)="PM",12,0)+MID(B732,12,2))/24</f>
        <v>43874.333333333336</v>
      </c>
      <c r="B732" s="3" t="s">
        <v>900</v>
      </c>
      <c r="C732" s="3">
        <v>10338.959999999999</v>
      </c>
      <c r="D732" s="16"/>
      <c r="E732" s="16" t="str">
        <f>IF(D732&lt;&gt;"",VLOOKUP(A732,'Feuille 1'!$A:$H,3,0),"")</f>
        <v/>
      </c>
      <c r="F732" s="16" t="str">
        <f>IF(D732&lt;&gt;"",VLOOKUP(A732+1,'Feuille 1'!$A:$H,3,0),"")</f>
        <v/>
      </c>
      <c r="G732" s="17" t="str">
        <f t="shared" si="99"/>
        <v/>
      </c>
      <c r="H732" s="16" t="str">
        <f t="shared" si="100"/>
        <v/>
      </c>
      <c r="I732" s="16" t="str">
        <f t="shared" si="101"/>
        <v/>
      </c>
      <c r="J732" s="16" t="str">
        <f t="shared" si="102"/>
        <v/>
      </c>
      <c r="K732" s="16" t="str">
        <f>IF(D732&lt;&gt;"",MAX(INDEX('Feuille 1'!$D:$D,MATCH(A732+23/24,'Feuille 1'!$A:$A,0)):INDEX('Feuille 1'!$D:$D,MATCH(A732,'Feuille 1'!$A:$A,0))),"")</f>
        <v/>
      </c>
      <c r="L732" s="16" t="str">
        <f>IF(D732&lt;&gt;"",MIN(INDEX('Feuille 1'!$E:$E,MATCH(A732+23/24,'Feuille 1'!$A:$A,0)):INDEX('Feuille 1'!$E:$E,MATCH(A732,'Feuille 1'!$A:$A,0))),"")</f>
        <v/>
      </c>
      <c r="M732" s="17" t="str">
        <f t="shared" si="103"/>
        <v/>
      </c>
      <c r="N732" s="17" t="str">
        <f t="shared" si="104"/>
        <v/>
      </c>
      <c r="O732" s="17" t="str">
        <f t="shared" si="105"/>
        <v/>
      </c>
      <c r="P732" s="16" t="str">
        <f t="shared" si="106"/>
        <v/>
      </c>
      <c r="R732" s="7" t="str">
        <f t="shared" si="107"/>
        <v/>
      </c>
      <c r="T732"/>
    </row>
    <row r="733" spans="1:20" x14ac:dyDescent="0.3">
      <c r="A733" s="8">
        <f>DATEVALUE(MID(B733,1,10))+(IF(RIGHT(B733,2)="PM",12,0)+MID(B733,12,2))/24</f>
        <v>43874.291666666664</v>
      </c>
      <c r="B733" s="3" t="s">
        <v>901</v>
      </c>
      <c r="C733" s="3">
        <v>10452.969999999999</v>
      </c>
      <c r="D733" s="16"/>
      <c r="E733" s="16" t="str">
        <f>IF(D733&lt;&gt;"",VLOOKUP(A733,'Feuille 1'!$A:$H,3,0),"")</f>
        <v/>
      </c>
      <c r="F733" s="16" t="str">
        <f>IF(D733&lt;&gt;"",VLOOKUP(A733+1,'Feuille 1'!$A:$H,3,0),"")</f>
        <v/>
      </c>
      <c r="G733" s="17" t="str">
        <f t="shared" si="99"/>
        <v/>
      </c>
      <c r="H733" s="16" t="str">
        <f t="shared" si="100"/>
        <v/>
      </c>
      <c r="I733" s="16" t="str">
        <f t="shared" si="101"/>
        <v/>
      </c>
      <c r="J733" s="16" t="str">
        <f t="shared" si="102"/>
        <v/>
      </c>
      <c r="K733" s="16" t="str">
        <f>IF(D733&lt;&gt;"",MAX(INDEX('Feuille 1'!$D:$D,MATCH(A733+23/24,'Feuille 1'!$A:$A,0)):INDEX('Feuille 1'!$D:$D,MATCH(A733,'Feuille 1'!$A:$A,0))),"")</f>
        <v/>
      </c>
      <c r="L733" s="16" t="str">
        <f>IF(D733&lt;&gt;"",MIN(INDEX('Feuille 1'!$E:$E,MATCH(A733+23/24,'Feuille 1'!$A:$A,0)):INDEX('Feuille 1'!$E:$E,MATCH(A733,'Feuille 1'!$A:$A,0))),"")</f>
        <v/>
      </c>
      <c r="M733" s="17" t="str">
        <f t="shared" si="103"/>
        <v/>
      </c>
      <c r="N733" s="17" t="str">
        <f t="shared" si="104"/>
        <v/>
      </c>
      <c r="O733" s="17" t="str">
        <f t="shared" si="105"/>
        <v/>
      </c>
      <c r="P733" s="16" t="str">
        <f t="shared" si="106"/>
        <v/>
      </c>
      <c r="R733" s="7" t="str">
        <f t="shared" si="107"/>
        <v/>
      </c>
      <c r="T733"/>
    </row>
    <row r="734" spans="1:20" x14ac:dyDescent="0.3">
      <c r="A734" s="8">
        <f>DATEVALUE(MID(B734,1,10))+(IF(RIGHT(B734,2)="PM",12,0)+MID(B734,12,2))/24</f>
        <v>43874.25</v>
      </c>
      <c r="B734" s="3" t="s">
        <v>902</v>
      </c>
      <c r="C734" s="3">
        <v>10435.82</v>
      </c>
      <c r="D734" s="16"/>
      <c r="E734" s="16" t="str">
        <f>IF(D734&lt;&gt;"",VLOOKUP(A734,'Feuille 1'!$A:$H,3,0),"")</f>
        <v/>
      </c>
      <c r="F734" s="16" t="str">
        <f>IF(D734&lt;&gt;"",VLOOKUP(A734+1,'Feuille 1'!$A:$H,3,0),"")</f>
        <v/>
      </c>
      <c r="G734" s="17" t="str">
        <f t="shared" si="99"/>
        <v/>
      </c>
      <c r="H734" s="16" t="str">
        <f t="shared" si="100"/>
        <v/>
      </c>
      <c r="I734" s="16" t="str">
        <f t="shared" si="101"/>
        <v/>
      </c>
      <c r="J734" s="16" t="str">
        <f t="shared" si="102"/>
        <v/>
      </c>
      <c r="K734" s="16" t="str">
        <f>IF(D734&lt;&gt;"",MAX(INDEX('Feuille 1'!$D:$D,MATCH(A734+23/24,'Feuille 1'!$A:$A,0)):INDEX('Feuille 1'!$D:$D,MATCH(A734,'Feuille 1'!$A:$A,0))),"")</f>
        <v/>
      </c>
      <c r="L734" s="16" t="str">
        <f>IF(D734&lt;&gt;"",MIN(INDEX('Feuille 1'!$E:$E,MATCH(A734+23/24,'Feuille 1'!$A:$A,0)):INDEX('Feuille 1'!$E:$E,MATCH(A734,'Feuille 1'!$A:$A,0))),"")</f>
        <v/>
      </c>
      <c r="M734" s="17" t="str">
        <f t="shared" si="103"/>
        <v/>
      </c>
      <c r="N734" s="17" t="str">
        <f t="shared" si="104"/>
        <v/>
      </c>
      <c r="O734" s="17" t="str">
        <f t="shared" si="105"/>
        <v/>
      </c>
      <c r="P734" s="16" t="str">
        <f t="shared" si="106"/>
        <v/>
      </c>
      <c r="R734" s="7" t="str">
        <f t="shared" si="107"/>
        <v/>
      </c>
      <c r="T734"/>
    </row>
    <row r="735" spans="1:20" x14ac:dyDescent="0.3">
      <c r="A735" s="8">
        <f>DATEVALUE(MID(B735,1,10))+(IF(RIGHT(B735,2)="PM",12,0)+MID(B735,12,2))/24</f>
        <v>43874.208333333336</v>
      </c>
      <c r="B735" s="3" t="s">
        <v>903</v>
      </c>
      <c r="C735" s="3">
        <v>10395.08</v>
      </c>
      <c r="D735" s="16"/>
      <c r="E735" s="16" t="str">
        <f>IF(D735&lt;&gt;"",VLOOKUP(A735,'Feuille 1'!$A:$H,3,0),"")</f>
        <v/>
      </c>
      <c r="F735" s="16" t="str">
        <f>IF(D735&lt;&gt;"",VLOOKUP(A735+1,'Feuille 1'!$A:$H,3,0),"")</f>
        <v/>
      </c>
      <c r="G735" s="17" t="str">
        <f t="shared" si="99"/>
        <v/>
      </c>
      <c r="H735" s="16" t="str">
        <f t="shared" si="100"/>
        <v/>
      </c>
      <c r="I735" s="16" t="str">
        <f t="shared" si="101"/>
        <v/>
      </c>
      <c r="J735" s="16" t="str">
        <f t="shared" si="102"/>
        <v/>
      </c>
      <c r="K735" s="16" t="str">
        <f>IF(D735&lt;&gt;"",MAX(INDEX('Feuille 1'!$D:$D,MATCH(A735+23/24,'Feuille 1'!$A:$A,0)):INDEX('Feuille 1'!$D:$D,MATCH(A735,'Feuille 1'!$A:$A,0))),"")</f>
        <v/>
      </c>
      <c r="L735" s="16" t="str">
        <f>IF(D735&lt;&gt;"",MIN(INDEX('Feuille 1'!$E:$E,MATCH(A735+23/24,'Feuille 1'!$A:$A,0)):INDEX('Feuille 1'!$E:$E,MATCH(A735,'Feuille 1'!$A:$A,0))),"")</f>
        <v/>
      </c>
      <c r="M735" s="17" t="str">
        <f t="shared" si="103"/>
        <v/>
      </c>
      <c r="N735" s="17" t="str">
        <f t="shared" si="104"/>
        <v/>
      </c>
      <c r="O735" s="17" t="str">
        <f t="shared" si="105"/>
        <v/>
      </c>
      <c r="P735" s="16" t="str">
        <f t="shared" si="106"/>
        <v/>
      </c>
      <c r="R735" s="7" t="str">
        <f t="shared" si="107"/>
        <v/>
      </c>
      <c r="T735"/>
    </row>
    <row r="736" spans="1:20" x14ac:dyDescent="0.3">
      <c r="A736" s="8">
        <f>DATEVALUE(MID(B736,1,10))+(IF(RIGHT(B736,2)="PM",12,0)+MID(B736,12,2))/24</f>
        <v>43874.166666666664</v>
      </c>
      <c r="B736" s="3" t="s">
        <v>904</v>
      </c>
      <c r="C736" s="3">
        <v>10379.74</v>
      </c>
      <c r="D736" s="16"/>
      <c r="E736" s="16" t="str">
        <f>IF(D736&lt;&gt;"",VLOOKUP(A736,'Feuille 1'!$A:$H,3,0),"")</f>
        <v/>
      </c>
      <c r="F736" s="16" t="str">
        <f>IF(D736&lt;&gt;"",VLOOKUP(A736+1,'Feuille 1'!$A:$H,3,0),"")</f>
        <v/>
      </c>
      <c r="G736" s="17" t="str">
        <f t="shared" si="99"/>
        <v/>
      </c>
      <c r="H736" s="16" t="str">
        <f t="shared" si="100"/>
        <v/>
      </c>
      <c r="I736" s="16" t="str">
        <f t="shared" si="101"/>
        <v/>
      </c>
      <c r="J736" s="16" t="str">
        <f t="shared" si="102"/>
        <v/>
      </c>
      <c r="K736" s="16" t="str">
        <f>IF(D736&lt;&gt;"",MAX(INDEX('Feuille 1'!$D:$D,MATCH(A736+23/24,'Feuille 1'!$A:$A,0)):INDEX('Feuille 1'!$D:$D,MATCH(A736,'Feuille 1'!$A:$A,0))),"")</f>
        <v/>
      </c>
      <c r="L736" s="16" t="str">
        <f>IF(D736&lt;&gt;"",MIN(INDEX('Feuille 1'!$E:$E,MATCH(A736+23/24,'Feuille 1'!$A:$A,0)):INDEX('Feuille 1'!$E:$E,MATCH(A736,'Feuille 1'!$A:$A,0))),"")</f>
        <v/>
      </c>
      <c r="M736" s="17" t="str">
        <f t="shared" si="103"/>
        <v/>
      </c>
      <c r="N736" s="17" t="str">
        <f t="shared" si="104"/>
        <v/>
      </c>
      <c r="O736" s="17" t="str">
        <f t="shared" si="105"/>
        <v/>
      </c>
      <c r="P736" s="16" t="str">
        <f t="shared" si="106"/>
        <v/>
      </c>
      <c r="R736" s="7" t="str">
        <f t="shared" si="107"/>
        <v/>
      </c>
      <c r="T736"/>
    </row>
    <row r="737" spans="1:20" x14ac:dyDescent="0.3">
      <c r="A737" s="8">
        <f>DATEVALUE(MID(B737,1,10))+(IF(RIGHT(B737,2)="PM",12,0)+MID(B737,12,2))/24</f>
        <v>43874.125</v>
      </c>
      <c r="B737" s="3" t="s">
        <v>905</v>
      </c>
      <c r="C737" s="3">
        <v>10405.75</v>
      </c>
      <c r="D737" s="16"/>
      <c r="E737" s="16" t="str">
        <f>IF(D737&lt;&gt;"",VLOOKUP(A737,'Feuille 1'!$A:$H,3,0),"")</f>
        <v/>
      </c>
      <c r="F737" s="16" t="str">
        <f>IF(D737&lt;&gt;"",VLOOKUP(A737+1,'Feuille 1'!$A:$H,3,0),"")</f>
        <v/>
      </c>
      <c r="G737" s="17" t="str">
        <f t="shared" si="99"/>
        <v/>
      </c>
      <c r="H737" s="16" t="str">
        <f t="shared" si="100"/>
        <v/>
      </c>
      <c r="I737" s="16" t="str">
        <f t="shared" si="101"/>
        <v/>
      </c>
      <c r="J737" s="16" t="str">
        <f t="shared" si="102"/>
        <v/>
      </c>
      <c r="K737" s="16" t="str">
        <f>IF(D737&lt;&gt;"",MAX(INDEX('Feuille 1'!$D:$D,MATCH(A737+23/24,'Feuille 1'!$A:$A,0)):INDEX('Feuille 1'!$D:$D,MATCH(A737,'Feuille 1'!$A:$A,0))),"")</f>
        <v/>
      </c>
      <c r="L737" s="16" t="str">
        <f>IF(D737&lt;&gt;"",MIN(INDEX('Feuille 1'!$E:$E,MATCH(A737+23/24,'Feuille 1'!$A:$A,0)):INDEX('Feuille 1'!$E:$E,MATCH(A737,'Feuille 1'!$A:$A,0))),"")</f>
        <v/>
      </c>
      <c r="M737" s="17" t="str">
        <f t="shared" si="103"/>
        <v/>
      </c>
      <c r="N737" s="17" t="str">
        <f t="shared" si="104"/>
        <v/>
      </c>
      <c r="O737" s="17" t="str">
        <f t="shared" si="105"/>
        <v/>
      </c>
      <c r="P737" s="16" t="str">
        <f t="shared" si="106"/>
        <v/>
      </c>
      <c r="R737" s="7" t="str">
        <f t="shared" si="107"/>
        <v/>
      </c>
      <c r="T737"/>
    </row>
    <row r="738" spans="1:20" x14ac:dyDescent="0.3">
      <c r="A738" s="8">
        <f>DATEVALUE(MID(B738,1,10))+(IF(RIGHT(B738,2)="PM",12,0)+MID(B738,12,2))/24</f>
        <v>43874.083333333336</v>
      </c>
      <c r="B738" s="3" t="s">
        <v>906</v>
      </c>
      <c r="C738" s="3">
        <v>10393.26</v>
      </c>
      <c r="D738" s="16"/>
      <c r="E738" s="16" t="str">
        <f>IF(D738&lt;&gt;"",VLOOKUP(A738,'Feuille 1'!$A:$H,3,0),"")</f>
        <v/>
      </c>
      <c r="F738" s="16" t="str">
        <f>IF(D738&lt;&gt;"",VLOOKUP(A738+1,'Feuille 1'!$A:$H,3,0),"")</f>
        <v/>
      </c>
      <c r="G738" s="17" t="str">
        <f t="shared" si="99"/>
        <v/>
      </c>
      <c r="H738" s="16" t="str">
        <f t="shared" si="100"/>
        <v/>
      </c>
      <c r="I738" s="16" t="str">
        <f t="shared" si="101"/>
        <v/>
      </c>
      <c r="J738" s="16" t="str">
        <f t="shared" si="102"/>
        <v/>
      </c>
      <c r="K738" s="16" t="str">
        <f>IF(D738&lt;&gt;"",MAX(INDEX('Feuille 1'!$D:$D,MATCH(A738+23/24,'Feuille 1'!$A:$A,0)):INDEX('Feuille 1'!$D:$D,MATCH(A738,'Feuille 1'!$A:$A,0))),"")</f>
        <v/>
      </c>
      <c r="L738" s="16" t="str">
        <f>IF(D738&lt;&gt;"",MIN(INDEX('Feuille 1'!$E:$E,MATCH(A738+23/24,'Feuille 1'!$A:$A,0)):INDEX('Feuille 1'!$E:$E,MATCH(A738,'Feuille 1'!$A:$A,0))),"")</f>
        <v/>
      </c>
      <c r="M738" s="17" t="str">
        <f t="shared" si="103"/>
        <v/>
      </c>
      <c r="N738" s="17" t="str">
        <f t="shared" si="104"/>
        <v/>
      </c>
      <c r="O738" s="17" t="str">
        <f t="shared" si="105"/>
        <v/>
      </c>
      <c r="P738" s="16" t="str">
        <f t="shared" si="106"/>
        <v/>
      </c>
      <c r="R738" s="7" t="str">
        <f t="shared" si="107"/>
        <v/>
      </c>
      <c r="T738"/>
    </row>
    <row r="739" spans="1:20" x14ac:dyDescent="0.3">
      <c r="A739" s="8">
        <f>DATEVALUE(MID(B739,1,10))+(IF(RIGHT(B739,2)="PM",12,0)+MID(B739,12,2))/24</f>
        <v>43874.041666666664</v>
      </c>
      <c r="B739" s="3" t="s">
        <v>907</v>
      </c>
      <c r="C739" s="3">
        <v>10366.620000000001</v>
      </c>
      <c r="D739" s="16"/>
      <c r="E739" s="16" t="str">
        <f>IF(D739&lt;&gt;"",VLOOKUP(A739,'Feuille 1'!$A:$H,3,0),"")</f>
        <v/>
      </c>
      <c r="F739" s="16" t="str">
        <f>IF(D739&lt;&gt;"",VLOOKUP(A739+1,'Feuille 1'!$A:$H,3,0),"")</f>
        <v/>
      </c>
      <c r="G739" s="17" t="str">
        <f t="shared" si="99"/>
        <v/>
      </c>
      <c r="H739" s="16" t="str">
        <f t="shared" si="100"/>
        <v/>
      </c>
      <c r="I739" s="16" t="str">
        <f t="shared" si="101"/>
        <v/>
      </c>
      <c r="J739" s="16" t="str">
        <f t="shared" si="102"/>
        <v/>
      </c>
      <c r="K739" s="16" t="str">
        <f>IF(D739&lt;&gt;"",MAX(INDEX('Feuille 1'!$D:$D,MATCH(A739+23/24,'Feuille 1'!$A:$A,0)):INDEX('Feuille 1'!$D:$D,MATCH(A739,'Feuille 1'!$A:$A,0))),"")</f>
        <v/>
      </c>
      <c r="L739" s="16" t="str">
        <f>IF(D739&lt;&gt;"",MIN(INDEX('Feuille 1'!$E:$E,MATCH(A739+23/24,'Feuille 1'!$A:$A,0)):INDEX('Feuille 1'!$E:$E,MATCH(A739,'Feuille 1'!$A:$A,0))),"")</f>
        <v/>
      </c>
      <c r="M739" s="17" t="str">
        <f t="shared" si="103"/>
        <v/>
      </c>
      <c r="N739" s="17" t="str">
        <f t="shared" si="104"/>
        <v/>
      </c>
      <c r="O739" s="17" t="str">
        <f t="shared" si="105"/>
        <v/>
      </c>
      <c r="P739" s="16" t="str">
        <f t="shared" si="106"/>
        <v/>
      </c>
      <c r="R739" s="7" t="str">
        <f t="shared" si="107"/>
        <v/>
      </c>
      <c r="T739"/>
    </row>
    <row r="740" spans="1:20" x14ac:dyDescent="0.3">
      <c r="A740" s="8">
        <f>DATEVALUE(MID(B740,1,10))+(IF(RIGHT(B740,2)="PM",12,0)+MID(B740,12,2))/24</f>
        <v>43874.5</v>
      </c>
      <c r="B740" s="3" t="s">
        <v>908</v>
      </c>
      <c r="C740" s="3">
        <v>10326.459999999999</v>
      </c>
      <c r="D740" s="16"/>
      <c r="E740" s="16" t="str">
        <f>IF(D740&lt;&gt;"",VLOOKUP(A740,'Feuille 1'!$A:$H,3,0),"")</f>
        <v/>
      </c>
      <c r="F740" s="16" t="str">
        <f>IF(D740&lt;&gt;"",VLOOKUP(A740+1,'Feuille 1'!$A:$H,3,0),"")</f>
        <v/>
      </c>
      <c r="G740" s="17" t="str">
        <f t="shared" si="99"/>
        <v/>
      </c>
      <c r="H740" s="16" t="str">
        <f t="shared" si="100"/>
        <v/>
      </c>
      <c r="I740" s="16" t="str">
        <f t="shared" si="101"/>
        <v/>
      </c>
      <c r="J740" s="16" t="str">
        <f t="shared" si="102"/>
        <v/>
      </c>
      <c r="K740" s="16" t="str">
        <f>IF(D740&lt;&gt;"",MAX(INDEX('Feuille 1'!$D:$D,MATCH(A740+23/24,'Feuille 1'!$A:$A,0)):INDEX('Feuille 1'!$D:$D,MATCH(A740,'Feuille 1'!$A:$A,0))),"")</f>
        <v/>
      </c>
      <c r="L740" s="16" t="str">
        <f>IF(D740&lt;&gt;"",MIN(INDEX('Feuille 1'!$E:$E,MATCH(A740+23/24,'Feuille 1'!$A:$A,0)):INDEX('Feuille 1'!$E:$E,MATCH(A740,'Feuille 1'!$A:$A,0))),"")</f>
        <v/>
      </c>
      <c r="M740" s="17" t="str">
        <f t="shared" si="103"/>
        <v/>
      </c>
      <c r="N740" s="17" t="str">
        <f t="shared" si="104"/>
        <v/>
      </c>
      <c r="O740" s="17" t="str">
        <f t="shared" si="105"/>
        <v/>
      </c>
      <c r="P740" s="16" t="str">
        <f t="shared" si="106"/>
        <v/>
      </c>
      <c r="R740" s="7" t="str">
        <f t="shared" si="107"/>
        <v/>
      </c>
      <c r="T740"/>
    </row>
    <row r="741" spans="1:20" x14ac:dyDescent="0.3">
      <c r="A741" s="8">
        <f>DATEVALUE(MID(B741,1,10))+(IF(RIGHT(B741,2)="PM",12,0)+MID(B741,12,2))/24</f>
        <v>43873.958333333336</v>
      </c>
      <c r="B741" s="3" t="s">
        <v>909</v>
      </c>
      <c r="C741" s="3">
        <v>10337.26</v>
      </c>
      <c r="D741" s="16"/>
      <c r="E741" s="16" t="str">
        <f>IF(D741&lt;&gt;"",VLOOKUP(A741,'Feuille 1'!$A:$H,3,0),"")</f>
        <v/>
      </c>
      <c r="F741" s="16" t="str">
        <f>IF(D741&lt;&gt;"",VLOOKUP(A741+1,'Feuille 1'!$A:$H,3,0),"")</f>
        <v/>
      </c>
      <c r="G741" s="17" t="str">
        <f t="shared" si="99"/>
        <v/>
      </c>
      <c r="H741" s="16" t="str">
        <f t="shared" si="100"/>
        <v/>
      </c>
      <c r="I741" s="16" t="str">
        <f t="shared" si="101"/>
        <v/>
      </c>
      <c r="J741" s="16" t="str">
        <f t="shared" si="102"/>
        <v/>
      </c>
      <c r="K741" s="16" t="str">
        <f>IF(D741&lt;&gt;"",MAX(INDEX('Feuille 1'!$D:$D,MATCH(A741+23/24,'Feuille 1'!$A:$A,0)):INDEX('Feuille 1'!$D:$D,MATCH(A741,'Feuille 1'!$A:$A,0))),"")</f>
        <v/>
      </c>
      <c r="L741" s="16" t="str">
        <f>IF(D741&lt;&gt;"",MIN(INDEX('Feuille 1'!$E:$E,MATCH(A741+23/24,'Feuille 1'!$A:$A,0)):INDEX('Feuille 1'!$E:$E,MATCH(A741,'Feuille 1'!$A:$A,0))),"")</f>
        <v/>
      </c>
      <c r="M741" s="17" t="str">
        <f t="shared" si="103"/>
        <v/>
      </c>
      <c r="N741" s="17" t="str">
        <f t="shared" si="104"/>
        <v/>
      </c>
      <c r="O741" s="17" t="str">
        <f t="shared" si="105"/>
        <v/>
      </c>
      <c r="P741" s="16" t="str">
        <f t="shared" si="106"/>
        <v/>
      </c>
      <c r="R741" s="7" t="str">
        <f t="shared" si="107"/>
        <v/>
      </c>
      <c r="T741"/>
    </row>
    <row r="742" spans="1:20" x14ac:dyDescent="0.3">
      <c r="A742" s="8">
        <f>DATEVALUE(MID(B742,1,10))+(IF(RIGHT(B742,2)="PM",12,0)+MID(B742,12,2))/24</f>
        <v>43873.916666666664</v>
      </c>
      <c r="B742" s="3" t="s">
        <v>910</v>
      </c>
      <c r="C742" s="3">
        <v>10373.280000000001</v>
      </c>
      <c r="D742" s="16"/>
      <c r="E742" s="16" t="str">
        <f>IF(D742&lt;&gt;"",VLOOKUP(A742,'Feuille 1'!$A:$H,3,0),"")</f>
        <v/>
      </c>
      <c r="F742" s="16" t="str">
        <f>IF(D742&lt;&gt;"",VLOOKUP(A742+1,'Feuille 1'!$A:$H,3,0),"")</f>
        <v/>
      </c>
      <c r="G742" s="17" t="str">
        <f t="shared" si="99"/>
        <v/>
      </c>
      <c r="H742" s="16" t="str">
        <f t="shared" si="100"/>
        <v/>
      </c>
      <c r="I742" s="16" t="str">
        <f t="shared" si="101"/>
        <v/>
      </c>
      <c r="J742" s="16" t="str">
        <f t="shared" si="102"/>
        <v/>
      </c>
      <c r="K742" s="16" t="str">
        <f>IF(D742&lt;&gt;"",MAX(INDEX('Feuille 1'!$D:$D,MATCH(A742+23/24,'Feuille 1'!$A:$A,0)):INDEX('Feuille 1'!$D:$D,MATCH(A742,'Feuille 1'!$A:$A,0))),"")</f>
        <v/>
      </c>
      <c r="L742" s="16" t="str">
        <f>IF(D742&lt;&gt;"",MIN(INDEX('Feuille 1'!$E:$E,MATCH(A742+23/24,'Feuille 1'!$A:$A,0)):INDEX('Feuille 1'!$E:$E,MATCH(A742,'Feuille 1'!$A:$A,0))),"")</f>
        <v/>
      </c>
      <c r="M742" s="17" t="str">
        <f t="shared" si="103"/>
        <v/>
      </c>
      <c r="N742" s="17" t="str">
        <f t="shared" si="104"/>
        <v/>
      </c>
      <c r="O742" s="17" t="str">
        <f t="shared" si="105"/>
        <v/>
      </c>
      <c r="P742" s="16" t="str">
        <f t="shared" si="106"/>
        <v/>
      </c>
      <c r="R742" s="7" t="str">
        <f t="shared" si="107"/>
        <v/>
      </c>
      <c r="T742"/>
    </row>
    <row r="743" spans="1:20" x14ac:dyDescent="0.3">
      <c r="A743" s="8">
        <f>DATEVALUE(MID(B743,1,10))+(IF(RIGHT(B743,2)="PM",12,0)+MID(B743,12,2))/24</f>
        <v>43873.875</v>
      </c>
      <c r="B743" s="3" t="s">
        <v>911</v>
      </c>
      <c r="C743" s="3">
        <v>10377.9</v>
      </c>
      <c r="D743" s="16"/>
      <c r="E743" s="16" t="str">
        <f>IF(D743&lt;&gt;"",VLOOKUP(A743,'Feuille 1'!$A:$H,3,0),"")</f>
        <v/>
      </c>
      <c r="F743" s="16" t="str">
        <f>IF(D743&lt;&gt;"",VLOOKUP(A743+1,'Feuille 1'!$A:$H,3,0),"")</f>
        <v/>
      </c>
      <c r="G743" s="17" t="str">
        <f t="shared" si="99"/>
        <v/>
      </c>
      <c r="H743" s="16" t="str">
        <f t="shared" si="100"/>
        <v/>
      </c>
      <c r="I743" s="16" t="str">
        <f t="shared" si="101"/>
        <v/>
      </c>
      <c r="J743" s="16" t="str">
        <f t="shared" si="102"/>
        <v/>
      </c>
      <c r="K743" s="16" t="str">
        <f>IF(D743&lt;&gt;"",MAX(INDEX('Feuille 1'!$D:$D,MATCH(A743+23/24,'Feuille 1'!$A:$A,0)):INDEX('Feuille 1'!$D:$D,MATCH(A743,'Feuille 1'!$A:$A,0))),"")</f>
        <v/>
      </c>
      <c r="L743" s="16" t="str">
        <f>IF(D743&lt;&gt;"",MIN(INDEX('Feuille 1'!$E:$E,MATCH(A743+23/24,'Feuille 1'!$A:$A,0)):INDEX('Feuille 1'!$E:$E,MATCH(A743,'Feuille 1'!$A:$A,0))),"")</f>
        <v/>
      </c>
      <c r="M743" s="17" t="str">
        <f t="shared" si="103"/>
        <v/>
      </c>
      <c r="N743" s="17" t="str">
        <f t="shared" si="104"/>
        <v/>
      </c>
      <c r="O743" s="17" t="str">
        <f t="shared" si="105"/>
        <v/>
      </c>
      <c r="P743" s="16" t="str">
        <f t="shared" si="106"/>
        <v/>
      </c>
      <c r="R743" s="7" t="str">
        <f t="shared" si="107"/>
        <v/>
      </c>
      <c r="T743"/>
    </row>
    <row r="744" spans="1:20" x14ac:dyDescent="0.3">
      <c r="A744" s="8">
        <f>DATEVALUE(MID(B744,1,10))+(IF(RIGHT(B744,2)="PM",12,0)+MID(B744,12,2))/24</f>
        <v>43873.833333333336</v>
      </c>
      <c r="B744" s="3" t="s">
        <v>912</v>
      </c>
      <c r="C744" s="3">
        <v>10313.469999999999</v>
      </c>
      <c r="D744" s="16"/>
      <c r="E744" s="16" t="str">
        <f>IF(D744&lt;&gt;"",VLOOKUP(A744,'Feuille 1'!$A:$H,3,0),"")</f>
        <v/>
      </c>
      <c r="F744" s="16" t="str">
        <f>IF(D744&lt;&gt;"",VLOOKUP(A744+1,'Feuille 1'!$A:$H,3,0),"")</f>
        <v/>
      </c>
      <c r="G744" s="17" t="str">
        <f t="shared" si="99"/>
        <v/>
      </c>
      <c r="H744" s="16" t="str">
        <f t="shared" si="100"/>
        <v/>
      </c>
      <c r="I744" s="16" t="str">
        <f t="shared" si="101"/>
        <v/>
      </c>
      <c r="J744" s="16" t="str">
        <f t="shared" si="102"/>
        <v/>
      </c>
      <c r="K744" s="16" t="str">
        <f>IF(D744&lt;&gt;"",MAX(INDEX('Feuille 1'!$D:$D,MATCH(A744+23/24,'Feuille 1'!$A:$A,0)):INDEX('Feuille 1'!$D:$D,MATCH(A744,'Feuille 1'!$A:$A,0))),"")</f>
        <v/>
      </c>
      <c r="L744" s="16" t="str">
        <f>IF(D744&lt;&gt;"",MIN(INDEX('Feuille 1'!$E:$E,MATCH(A744+23/24,'Feuille 1'!$A:$A,0)):INDEX('Feuille 1'!$E:$E,MATCH(A744,'Feuille 1'!$A:$A,0))),"")</f>
        <v/>
      </c>
      <c r="M744" s="17" t="str">
        <f t="shared" si="103"/>
        <v/>
      </c>
      <c r="N744" s="17" t="str">
        <f t="shared" si="104"/>
        <v/>
      </c>
      <c r="O744" s="17" t="str">
        <f t="shared" si="105"/>
        <v/>
      </c>
      <c r="P744" s="16" t="str">
        <f t="shared" si="106"/>
        <v/>
      </c>
      <c r="R744" s="7" t="str">
        <f t="shared" si="107"/>
        <v/>
      </c>
      <c r="T744"/>
    </row>
    <row r="745" spans="1:20" x14ac:dyDescent="0.3">
      <c r="A745" s="8">
        <f>DATEVALUE(MID(B745,1,10))+(IF(RIGHT(B745,2)="PM",12,0)+MID(B745,12,2))/24</f>
        <v>43873.791666666664</v>
      </c>
      <c r="B745" s="3" t="s">
        <v>913</v>
      </c>
      <c r="C745" s="3">
        <v>10345.780000000001</v>
      </c>
      <c r="D745" s="16"/>
      <c r="E745" s="16" t="str">
        <f>IF(D745&lt;&gt;"",VLOOKUP(A745,'Feuille 1'!$A:$H,3,0),"")</f>
        <v/>
      </c>
      <c r="F745" s="16" t="str">
        <f>IF(D745&lt;&gt;"",VLOOKUP(A745+1,'Feuille 1'!$A:$H,3,0),"")</f>
        <v/>
      </c>
      <c r="G745" s="17" t="str">
        <f t="shared" si="99"/>
        <v/>
      </c>
      <c r="H745" s="16" t="str">
        <f t="shared" si="100"/>
        <v/>
      </c>
      <c r="I745" s="16" t="str">
        <f t="shared" si="101"/>
        <v/>
      </c>
      <c r="J745" s="16" t="str">
        <f t="shared" si="102"/>
        <v/>
      </c>
      <c r="K745" s="16" t="str">
        <f>IF(D745&lt;&gt;"",MAX(INDEX('Feuille 1'!$D:$D,MATCH(A745+23/24,'Feuille 1'!$A:$A,0)):INDEX('Feuille 1'!$D:$D,MATCH(A745,'Feuille 1'!$A:$A,0))),"")</f>
        <v/>
      </c>
      <c r="L745" s="16" t="str">
        <f>IF(D745&lt;&gt;"",MIN(INDEX('Feuille 1'!$E:$E,MATCH(A745+23/24,'Feuille 1'!$A:$A,0)):INDEX('Feuille 1'!$E:$E,MATCH(A745,'Feuille 1'!$A:$A,0))),"")</f>
        <v/>
      </c>
      <c r="M745" s="17" t="str">
        <f t="shared" si="103"/>
        <v/>
      </c>
      <c r="N745" s="17" t="str">
        <f t="shared" si="104"/>
        <v/>
      </c>
      <c r="O745" s="17" t="str">
        <f t="shared" si="105"/>
        <v/>
      </c>
      <c r="P745" s="16" t="str">
        <f t="shared" si="106"/>
        <v/>
      </c>
      <c r="R745" s="7" t="str">
        <f t="shared" si="107"/>
        <v/>
      </c>
      <c r="T745"/>
    </row>
    <row r="746" spans="1:20" x14ac:dyDescent="0.3">
      <c r="A746" s="8">
        <f>DATEVALUE(MID(B746,1,10))+(IF(RIGHT(B746,2)="PM",12,0)+MID(B746,12,2))/24</f>
        <v>43873.75</v>
      </c>
      <c r="B746" s="3" t="s">
        <v>914</v>
      </c>
      <c r="C746" s="3">
        <v>10354.91</v>
      </c>
      <c r="D746" s="16"/>
      <c r="E746" s="16" t="str">
        <f>IF(D746&lt;&gt;"",VLOOKUP(A746,'Feuille 1'!$A:$H,3,0),"")</f>
        <v/>
      </c>
      <c r="F746" s="16" t="str">
        <f>IF(D746&lt;&gt;"",VLOOKUP(A746+1,'Feuille 1'!$A:$H,3,0),"")</f>
        <v/>
      </c>
      <c r="G746" s="17" t="str">
        <f t="shared" si="99"/>
        <v/>
      </c>
      <c r="H746" s="16" t="str">
        <f t="shared" si="100"/>
        <v/>
      </c>
      <c r="I746" s="16" t="str">
        <f t="shared" si="101"/>
        <v/>
      </c>
      <c r="J746" s="16" t="str">
        <f t="shared" si="102"/>
        <v/>
      </c>
      <c r="K746" s="16" t="str">
        <f>IF(D746&lt;&gt;"",MAX(INDEX('Feuille 1'!$D:$D,MATCH(A746+23/24,'Feuille 1'!$A:$A,0)):INDEX('Feuille 1'!$D:$D,MATCH(A746,'Feuille 1'!$A:$A,0))),"")</f>
        <v/>
      </c>
      <c r="L746" s="16" t="str">
        <f>IF(D746&lt;&gt;"",MIN(INDEX('Feuille 1'!$E:$E,MATCH(A746+23/24,'Feuille 1'!$A:$A,0)):INDEX('Feuille 1'!$E:$E,MATCH(A746,'Feuille 1'!$A:$A,0))),"")</f>
        <v/>
      </c>
      <c r="M746" s="17" t="str">
        <f t="shared" si="103"/>
        <v/>
      </c>
      <c r="N746" s="17" t="str">
        <f t="shared" si="104"/>
        <v/>
      </c>
      <c r="O746" s="17" t="str">
        <f t="shared" si="105"/>
        <v/>
      </c>
      <c r="P746" s="16" t="str">
        <f t="shared" si="106"/>
        <v/>
      </c>
      <c r="R746" s="7" t="str">
        <f t="shared" si="107"/>
        <v/>
      </c>
      <c r="T746"/>
    </row>
    <row r="747" spans="1:20" x14ac:dyDescent="0.3">
      <c r="A747" s="8">
        <f>DATEVALUE(MID(B747,1,10))+(IF(RIGHT(B747,2)="PM",12,0)+MID(B747,12,2))/24</f>
        <v>43873.708333333336</v>
      </c>
      <c r="B747" s="3" t="s">
        <v>915</v>
      </c>
      <c r="C747" s="3">
        <v>10339.77</v>
      </c>
      <c r="D747" s="16"/>
      <c r="E747" s="16" t="str">
        <f>IF(D747&lt;&gt;"",VLOOKUP(A747,'Feuille 1'!$A:$H,3,0),"")</f>
        <v/>
      </c>
      <c r="F747" s="16" t="str">
        <f>IF(D747&lt;&gt;"",VLOOKUP(A747+1,'Feuille 1'!$A:$H,3,0),"")</f>
        <v/>
      </c>
      <c r="G747" s="17" t="str">
        <f t="shared" si="99"/>
        <v/>
      </c>
      <c r="H747" s="16" t="str">
        <f t="shared" si="100"/>
        <v/>
      </c>
      <c r="I747" s="16" t="str">
        <f t="shared" si="101"/>
        <v/>
      </c>
      <c r="J747" s="16" t="str">
        <f t="shared" si="102"/>
        <v/>
      </c>
      <c r="K747" s="16" t="str">
        <f>IF(D747&lt;&gt;"",MAX(INDEX('Feuille 1'!$D:$D,MATCH(A747+23/24,'Feuille 1'!$A:$A,0)):INDEX('Feuille 1'!$D:$D,MATCH(A747,'Feuille 1'!$A:$A,0))),"")</f>
        <v/>
      </c>
      <c r="L747" s="16" t="str">
        <f>IF(D747&lt;&gt;"",MIN(INDEX('Feuille 1'!$E:$E,MATCH(A747+23/24,'Feuille 1'!$A:$A,0)):INDEX('Feuille 1'!$E:$E,MATCH(A747,'Feuille 1'!$A:$A,0))),"")</f>
        <v/>
      </c>
      <c r="M747" s="17" t="str">
        <f t="shared" si="103"/>
        <v/>
      </c>
      <c r="N747" s="17" t="str">
        <f t="shared" si="104"/>
        <v/>
      </c>
      <c r="O747" s="17" t="str">
        <f t="shared" si="105"/>
        <v/>
      </c>
      <c r="P747" s="16" t="str">
        <f t="shared" si="106"/>
        <v/>
      </c>
      <c r="R747" s="7" t="str">
        <f t="shared" si="107"/>
        <v/>
      </c>
      <c r="T747"/>
    </row>
    <row r="748" spans="1:20" x14ac:dyDescent="0.3">
      <c r="A748" s="8">
        <f>DATEVALUE(MID(B748,1,10))+(IF(RIGHT(B748,2)="PM",12,0)+MID(B748,12,2))/24</f>
        <v>43873.666666666664</v>
      </c>
      <c r="B748" s="3" t="s">
        <v>916</v>
      </c>
      <c r="C748" s="3">
        <v>10314.56</v>
      </c>
      <c r="D748" s="16"/>
      <c r="E748" s="16" t="str">
        <f>IF(D748&lt;&gt;"",VLOOKUP(A748,'Feuille 1'!$A:$H,3,0),"")</f>
        <v/>
      </c>
      <c r="F748" s="16" t="str">
        <f>IF(D748&lt;&gt;"",VLOOKUP(A748+1,'Feuille 1'!$A:$H,3,0),"")</f>
        <v/>
      </c>
      <c r="G748" s="17" t="str">
        <f t="shared" si="99"/>
        <v/>
      </c>
      <c r="H748" s="16" t="str">
        <f t="shared" si="100"/>
        <v/>
      </c>
      <c r="I748" s="16" t="str">
        <f t="shared" si="101"/>
        <v/>
      </c>
      <c r="J748" s="16" t="str">
        <f t="shared" si="102"/>
        <v/>
      </c>
      <c r="K748" s="16" t="str">
        <f>IF(D748&lt;&gt;"",MAX(INDEX('Feuille 1'!$D:$D,MATCH(A748+23/24,'Feuille 1'!$A:$A,0)):INDEX('Feuille 1'!$D:$D,MATCH(A748,'Feuille 1'!$A:$A,0))),"")</f>
        <v/>
      </c>
      <c r="L748" s="16" t="str">
        <f>IF(D748&lt;&gt;"",MIN(INDEX('Feuille 1'!$E:$E,MATCH(A748+23/24,'Feuille 1'!$A:$A,0)):INDEX('Feuille 1'!$E:$E,MATCH(A748,'Feuille 1'!$A:$A,0))),"")</f>
        <v/>
      </c>
      <c r="M748" s="17" t="str">
        <f t="shared" si="103"/>
        <v/>
      </c>
      <c r="N748" s="17" t="str">
        <f t="shared" si="104"/>
        <v/>
      </c>
      <c r="O748" s="17" t="str">
        <f t="shared" si="105"/>
        <v/>
      </c>
      <c r="P748" s="16" t="str">
        <f t="shared" si="106"/>
        <v/>
      </c>
      <c r="R748" s="7" t="str">
        <f t="shared" si="107"/>
        <v/>
      </c>
      <c r="T748"/>
    </row>
    <row r="749" spans="1:20" x14ac:dyDescent="0.3">
      <c r="A749" s="8">
        <f>DATEVALUE(MID(B749,1,10))+(IF(RIGHT(B749,2)="PM",12,0)+MID(B749,12,2))/24</f>
        <v>43873.625</v>
      </c>
      <c r="B749" s="3" t="s">
        <v>917</v>
      </c>
      <c r="C749" s="3">
        <v>10346.120000000001</v>
      </c>
      <c r="D749" s="16"/>
      <c r="E749" s="16" t="str">
        <f>IF(D749&lt;&gt;"",VLOOKUP(A749,'Feuille 1'!$A:$H,3,0),"")</f>
        <v/>
      </c>
      <c r="F749" s="16" t="str">
        <f>IF(D749&lt;&gt;"",VLOOKUP(A749+1,'Feuille 1'!$A:$H,3,0),"")</f>
        <v/>
      </c>
      <c r="G749" s="17" t="str">
        <f t="shared" si="99"/>
        <v/>
      </c>
      <c r="H749" s="16" t="str">
        <f t="shared" si="100"/>
        <v/>
      </c>
      <c r="I749" s="16" t="str">
        <f t="shared" si="101"/>
        <v/>
      </c>
      <c r="J749" s="16" t="str">
        <f t="shared" si="102"/>
        <v/>
      </c>
      <c r="K749" s="16" t="str">
        <f>IF(D749&lt;&gt;"",MAX(INDEX('Feuille 1'!$D:$D,MATCH(A749+23/24,'Feuille 1'!$A:$A,0)):INDEX('Feuille 1'!$D:$D,MATCH(A749,'Feuille 1'!$A:$A,0))),"")</f>
        <v/>
      </c>
      <c r="L749" s="16" t="str">
        <f>IF(D749&lt;&gt;"",MIN(INDEX('Feuille 1'!$E:$E,MATCH(A749+23/24,'Feuille 1'!$A:$A,0)):INDEX('Feuille 1'!$E:$E,MATCH(A749,'Feuille 1'!$A:$A,0))),"")</f>
        <v/>
      </c>
      <c r="M749" s="17" t="str">
        <f t="shared" si="103"/>
        <v/>
      </c>
      <c r="N749" s="17" t="str">
        <f t="shared" si="104"/>
        <v/>
      </c>
      <c r="O749" s="17" t="str">
        <f t="shared" si="105"/>
        <v/>
      </c>
      <c r="P749" s="16" t="str">
        <f t="shared" si="106"/>
        <v/>
      </c>
      <c r="R749" s="7" t="str">
        <f t="shared" si="107"/>
        <v/>
      </c>
      <c r="T749"/>
    </row>
    <row r="750" spans="1:20" x14ac:dyDescent="0.3">
      <c r="A750" s="8">
        <f>DATEVALUE(MID(B750,1,10))+(IF(RIGHT(B750,2)="PM",12,0)+MID(B750,12,2))/24</f>
        <v>43873.583333333336</v>
      </c>
      <c r="B750" s="3" t="s">
        <v>918</v>
      </c>
      <c r="C750" s="3">
        <v>10370</v>
      </c>
      <c r="D750" s="16"/>
      <c r="E750" s="16" t="str">
        <f>IF(D750&lt;&gt;"",VLOOKUP(A750,'Feuille 1'!$A:$H,3,0),"")</f>
        <v/>
      </c>
      <c r="F750" s="16" t="str">
        <f>IF(D750&lt;&gt;"",VLOOKUP(A750+1,'Feuille 1'!$A:$H,3,0),"")</f>
        <v/>
      </c>
      <c r="G750" s="17" t="str">
        <f t="shared" si="99"/>
        <v/>
      </c>
      <c r="H750" s="16" t="str">
        <f t="shared" si="100"/>
        <v/>
      </c>
      <c r="I750" s="16" t="str">
        <f t="shared" si="101"/>
        <v/>
      </c>
      <c r="J750" s="16" t="str">
        <f t="shared" si="102"/>
        <v/>
      </c>
      <c r="K750" s="16" t="str">
        <f>IF(D750&lt;&gt;"",MAX(INDEX('Feuille 1'!$D:$D,MATCH(A750+23/24,'Feuille 1'!$A:$A,0)):INDEX('Feuille 1'!$D:$D,MATCH(A750,'Feuille 1'!$A:$A,0))),"")</f>
        <v/>
      </c>
      <c r="L750" s="16" t="str">
        <f>IF(D750&lt;&gt;"",MIN(INDEX('Feuille 1'!$E:$E,MATCH(A750+23/24,'Feuille 1'!$A:$A,0)):INDEX('Feuille 1'!$E:$E,MATCH(A750,'Feuille 1'!$A:$A,0))),"")</f>
        <v/>
      </c>
      <c r="M750" s="17" t="str">
        <f t="shared" si="103"/>
        <v/>
      </c>
      <c r="N750" s="17" t="str">
        <f t="shared" si="104"/>
        <v/>
      </c>
      <c r="O750" s="17" t="str">
        <f t="shared" si="105"/>
        <v/>
      </c>
      <c r="P750" s="16" t="str">
        <f t="shared" si="106"/>
        <v/>
      </c>
      <c r="R750" s="7" t="str">
        <f t="shared" si="107"/>
        <v/>
      </c>
      <c r="T750"/>
    </row>
    <row r="751" spans="1:20" x14ac:dyDescent="0.3">
      <c r="A751" s="8">
        <f>DATEVALUE(MID(B751,1,10))+(IF(RIGHT(B751,2)="PM",12,0)+MID(B751,12,2))/24</f>
        <v>43873.541666666664</v>
      </c>
      <c r="B751" s="3" t="s">
        <v>919</v>
      </c>
      <c r="C751" s="3">
        <v>10336.39</v>
      </c>
      <c r="D751" s="16"/>
      <c r="E751" s="16" t="str">
        <f>IF(D751&lt;&gt;"",VLOOKUP(A751,'Feuille 1'!$A:$H,3,0),"")</f>
        <v/>
      </c>
      <c r="F751" s="16" t="str">
        <f>IF(D751&lt;&gt;"",VLOOKUP(A751+1,'Feuille 1'!$A:$H,3,0),"")</f>
        <v/>
      </c>
      <c r="G751" s="17" t="str">
        <f t="shared" si="99"/>
        <v/>
      </c>
      <c r="H751" s="16" t="str">
        <f t="shared" si="100"/>
        <v/>
      </c>
      <c r="I751" s="16" t="str">
        <f t="shared" si="101"/>
        <v/>
      </c>
      <c r="J751" s="16" t="str">
        <f t="shared" si="102"/>
        <v/>
      </c>
      <c r="K751" s="16" t="str">
        <f>IF(D751&lt;&gt;"",MAX(INDEX('Feuille 1'!$D:$D,MATCH(A751+23/24,'Feuille 1'!$A:$A,0)):INDEX('Feuille 1'!$D:$D,MATCH(A751,'Feuille 1'!$A:$A,0))),"")</f>
        <v/>
      </c>
      <c r="L751" s="16" t="str">
        <f>IF(D751&lt;&gt;"",MIN(INDEX('Feuille 1'!$E:$E,MATCH(A751+23/24,'Feuille 1'!$A:$A,0)):INDEX('Feuille 1'!$E:$E,MATCH(A751,'Feuille 1'!$A:$A,0))),"")</f>
        <v/>
      </c>
      <c r="M751" s="17" t="str">
        <f t="shared" si="103"/>
        <v/>
      </c>
      <c r="N751" s="17" t="str">
        <f t="shared" si="104"/>
        <v/>
      </c>
      <c r="O751" s="17" t="str">
        <f t="shared" si="105"/>
        <v/>
      </c>
      <c r="P751" s="16" t="str">
        <f t="shared" si="106"/>
        <v/>
      </c>
      <c r="R751" s="7" t="str">
        <f t="shared" si="107"/>
        <v/>
      </c>
      <c r="T751"/>
    </row>
    <row r="752" spans="1:20" x14ac:dyDescent="0.3">
      <c r="A752" s="8">
        <f>DATEVALUE(MID(B752,1,10))+(IF(RIGHT(B752,2)="PM",12,0)+MID(B752,12,2))/24</f>
        <v>43874</v>
      </c>
      <c r="B752" s="3" t="s">
        <v>920</v>
      </c>
      <c r="C752" s="3">
        <v>10343.4</v>
      </c>
      <c r="D752" s="16"/>
      <c r="E752" s="16" t="str">
        <f>IF(D752&lt;&gt;"",VLOOKUP(A752,'Feuille 1'!$A:$H,3,0),"")</f>
        <v/>
      </c>
      <c r="F752" s="16" t="str">
        <f>IF(D752&lt;&gt;"",VLOOKUP(A752+1,'Feuille 1'!$A:$H,3,0),"")</f>
        <v/>
      </c>
      <c r="G752" s="17" t="str">
        <f t="shared" si="99"/>
        <v/>
      </c>
      <c r="H752" s="16" t="str">
        <f t="shared" si="100"/>
        <v/>
      </c>
      <c r="I752" s="16" t="str">
        <f t="shared" si="101"/>
        <v/>
      </c>
      <c r="J752" s="16" t="str">
        <f t="shared" si="102"/>
        <v/>
      </c>
      <c r="K752" s="16" t="str">
        <f>IF(D752&lt;&gt;"",MAX(INDEX('Feuille 1'!$D:$D,MATCH(A752+23/24,'Feuille 1'!$A:$A,0)):INDEX('Feuille 1'!$D:$D,MATCH(A752,'Feuille 1'!$A:$A,0))),"")</f>
        <v/>
      </c>
      <c r="L752" s="16" t="str">
        <f>IF(D752&lt;&gt;"",MIN(INDEX('Feuille 1'!$E:$E,MATCH(A752+23/24,'Feuille 1'!$A:$A,0)):INDEX('Feuille 1'!$E:$E,MATCH(A752,'Feuille 1'!$A:$A,0))),"")</f>
        <v/>
      </c>
      <c r="M752" s="17" t="str">
        <f t="shared" si="103"/>
        <v/>
      </c>
      <c r="N752" s="17" t="str">
        <f t="shared" si="104"/>
        <v/>
      </c>
      <c r="O752" s="17" t="str">
        <f t="shared" si="105"/>
        <v/>
      </c>
      <c r="P752" s="16" t="str">
        <f t="shared" si="106"/>
        <v/>
      </c>
      <c r="R752" s="7" t="str">
        <f t="shared" si="107"/>
        <v/>
      </c>
      <c r="T752"/>
    </row>
    <row r="753" spans="1:20" x14ac:dyDescent="0.3">
      <c r="A753" s="8">
        <f>DATEVALUE(MID(B753,1,10))+(IF(RIGHT(B753,2)="PM",12,0)+MID(B753,12,2))/24</f>
        <v>43873.458333333336</v>
      </c>
      <c r="B753" s="3" t="s">
        <v>921</v>
      </c>
      <c r="C753" s="3">
        <v>10305.83</v>
      </c>
      <c r="D753" s="16"/>
      <c r="E753" s="16" t="str">
        <f>IF(D753&lt;&gt;"",VLOOKUP(A753,'Feuille 1'!$A:$H,3,0),"")</f>
        <v/>
      </c>
      <c r="F753" s="16" t="str">
        <f>IF(D753&lt;&gt;"",VLOOKUP(A753+1,'Feuille 1'!$A:$H,3,0),"")</f>
        <v/>
      </c>
      <c r="G753" s="17" t="str">
        <f t="shared" si="99"/>
        <v/>
      </c>
      <c r="H753" s="16" t="str">
        <f t="shared" si="100"/>
        <v/>
      </c>
      <c r="I753" s="16" t="str">
        <f t="shared" si="101"/>
        <v/>
      </c>
      <c r="J753" s="16" t="str">
        <f t="shared" si="102"/>
        <v/>
      </c>
      <c r="K753" s="16" t="str">
        <f>IF(D753&lt;&gt;"",MAX(INDEX('Feuille 1'!$D:$D,MATCH(A753+23/24,'Feuille 1'!$A:$A,0)):INDEX('Feuille 1'!$D:$D,MATCH(A753,'Feuille 1'!$A:$A,0))),"")</f>
        <v/>
      </c>
      <c r="L753" s="16" t="str">
        <f>IF(D753&lt;&gt;"",MIN(INDEX('Feuille 1'!$E:$E,MATCH(A753+23/24,'Feuille 1'!$A:$A,0)):INDEX('Feuille 1'!$E:$E,MATCH(A753,'Feuille 1'!$A:$A,0))),"")</f>
        <v/>
      </c>
      <c r="M753" s="17" t="str">
        <f t="shared" si="103"/>
        <v/>
      </c>
      <c r="N753" s="17" t="str">
        <f t="shared" si="104"/>
        <v/>
      </c>
      <c r="O753" s="17" t="str">
        <f t="shared" si="105"/>
        <v/>
      </c>
      <c r="P753" s="16" t="str">
        <f t="shared" si="106"/>
        <v/>
      </c>
      <c r="R753" s="7" t="str">
        <f t="shared" si="107"/>
        <v/>
      </c>
      <c r="T753"/>
    </row>
    <row r="754" spans="1:20" x14ac:dyDescent="0.3">
      <c r="A754" s="8">
        <f>DATEVALUE(MID(B754,1,10))+(IF(RIGHT(B754,2)="PM",12,0)+MID(B754,12,2))/24</f>
        <v>43873.416666666664</v>
      </c>
      <c r="B754" s="3" t="s">
        <v>922</v>
      </c>
      <c r="C754" s="3">
        <v>10275.959999999999</v>
      </c>
      <c r="D754" s="16"/>
      <c r="E754" s="16" t="str">
        <f>IF(D754&lt;&gt;"",VLOOKUP(A754,'Feuille 1'!$A:$H,3,0),"")</f>
        <v/>
      </c>
      <c r="F754" s="16" t="str">
        <f>IF(D754&lt;&gt;"",VLOOKUP(A754+1,'Feuille 1'!$A:$H,3,0),"")</f>
        <v/>
      </c>
      <c r="G754" s="17" t="str">
        <f t="shared" si="99"/>
        <v/>
      </c>
      <c r="H754" s="16" t="str">
        <f t="shared" si="100"/>
        <v/>
      </c>
      <c r="I754" s="16" t="str">
        <f t="shared" si="101"/>
        <v/>
      </c>
      <c r="J754" s="16" t="str">
        <f t="shared" si="102"/>
        <v/>
      </c>
      <c r="K754" s="16" t="str">
        <f>IF(D754&lt;&gt;"",MAX(INDEX('Feuille 1'!$D:$D,MATCH(A754+23/24,'Feuille 1'!$A:$A,0)):INDEX('Feuille 1'!$D:$D,MATCH(A754,'Feuille 1'!$A:$A,0))),"")</f>
        <v/>
      </c>
      <c r="L754" s="16" t="str">
        <f>IF(D754&lt;&gt;"",MIN(INDEX('Feuille 1'!$E:$E,MATCH(A754+23/24,'Feuille 1'!$A:$A,0)):INDEX('Feuille 1'!$E:$E,MATCH(A754,'Feuille 1'!$A:$A,0))),"")</f>
        <v/>
      </c>
      <c r="M754" s="17" t="str">
        <f t="shared" si="103"/>
        <v/>
      </c>
      <c r="N754" s="17" t="str">
        <f t="shared" si="104"/>
        <v/>
      </c>
      <c r="O754" s="17" t="str">
        <f t="shared" si="105"/>
        <v/>
      </c>
      <c r="P754" s="16" t="str">
        <f t="shared" si="106"/>
        <v/>
      </c>
      <c r="R754" s="7" t="str">
        <f t="shared" si="107"/>
        <v/>
      </c>
      <c r="T754"/>
    </row>
    <row r="755" spans="1:20" x14ac:dyDescent="0.3">
      <c r="A755" s="8">
        <f>DATEVALUE(MID(B755,1,10))+(IF(RIGHT(B755,2)="PM",12,0)+MID(B755,12,2))/24</f>
        <v>43873.375</v>
      </c>
      <c r="B755" s="3" t="s">
        <v>923</v>
      </c>
      <c r="C755" s="3">
        <v>10292.299999999999</v>
      </c>
      <c r="D755" s="16"/>
      <c r="E755" s="16" t="str">
        <f>IF(D755&lt;&gt;"",VLOOKUP(A755,'Feuille 1'!$A:$H,3,0),"")</f>
        <v/>
      </c>
      <c r="F755" s="16" t="str">
        <f>IF(D755&lt;&gt;"",VLOOKUP(A755+1,'Feuille 1'!$A:$H,3,0),"")</f>
        <v/>
      </c>
      <c r="G755" s="17" t="str">
        <f t="shared" si="99"/>
        <v/>
      </c>
      <c r="H755" s="16" t="str">
        <f t="shared" si="100"/>
        <v/>
      </c>
      <c r="I755" s="16" t="str">
        <f t="shared" si="101"/>
        <v/>
      </c>
      <c r="J755" s="16" t="str">
        <f t="shared" si="102"/>
        <v/>
      </c>
      <c r="K755" s="16" t="str">
        <f>IF(D755&lt;&gt;"",MAX(INDEX('Feuille 1'!$D:$D,MATCH(A755+23/24,'Feuille 1'!$A:$A,0)):INDEX('Feuille 1'!$D:$D,MATCH(A755,'Feuille 1'!$A:$A,0))),"")</f>
        <v/>
      </c>
      <c r="L755" s="16" t="str">
        <f>IF(D755&lt;&gt;"",MIN(INDEX('Feuille 1'!$E:$E,MATCH(A755+23/24,'Feuille 1'!$A:$A,0)):INDEX('Feuille 1'!$E:$E,MATCH(A755,'Feuille 1'!$A:$A,0))),"")</f>
        <v/>
      </c>
      <c r="M755" s="17" t="str">
        <f t="shared" si="103"/>
        <v/>
      </c>
      <c r="N755" s="17" t="str">
        <f t="shared" si="104"/>
        <v/>
      </c>
      <c r="O755" s="17" t="str">
        <f t="shared" si="105"/>
        <v/>
      </c>
      <c r="P755" s="16" t="str">
        <f t="shared" si="106"/>
        <v/>
      </c>
      <c r="R755" s="7" t="str">
        <f t="shared" si="107"/>
        <v/>
      </c>
      <c r="T755"/>
    </row>
    <row r="756" spans="1:20" x14ac:dyDescent="0.3">
      <c r="A756" s="8">
        <f>DATEVALUE(MID(B756,1,10))+(IF(RIGHT(B756,2)="PM",12,0)+MID(B756,12,2))/24</f>
        <v>43873.333333333336</v>
      </c>
      <c r="B756" s="3" t="s">
        <v>924</v>
      </c>
      <c r="C756" s="3">
        <v>10366</v>
      </c>
      <c r="D756" s="16"/>
      <c r="E756" s="16" t="str">
        <f>IF(D756&lt;&gt;"",VLOOKUP(A756,'Feuille 1'!$A:$H,3,0),"")</f>
        <v/>
      </c>
      <c r="F756" s="16" t="str">
        <f>IF(D756&lt;&gt;"",VLOOKUP(A756+1,'Feuille 1'!$A:$H,3,0),"")</f>
        <v/>
      </c>
      <c r="G756" s="17" t="str">
        <f t="shared" si="99"/>
        <v/>
      </c>
      <c r="H756" s="16" t="str">
        <f t="shared" si="100"/>
        <v/>
      </c>
      <c r="I756" s="16" t="str">
        <f t="shared" si="101"/>
        <v/>
      </c>
      <c r="J756" s="16" t="str">
        <f t="shared" si="102"/>
        <v/>
      </c>
      <c r="K756" s="16" t="str">
        <f>IF(D756&lt;&gt;"",MAX(INDEX('Feuille 1'!$D:$D,MATCH(A756+23/24,'Feuille 1'!$A:$A,0)):INDEX('Feuille 1'!$D:$D,MATCH(A756,'Feuille 1'!$A:$A,0))),"")</f>
        <v/>
      </c>
      <c r="L756" s="16" t="str">
        <f>IF(D756&lt;&gt;"",MIN(INDEX('Feuille 1'!$E:$E,MATCH(A756+23/24,'Feuille 1'!$A:$A,0)):INDEX('Feuille 1'!$E:$E,MATCH(A756,'Feuille 1'!$A:$A,0))),"")</f>
        <v/>
      </c>
      <c r="M756" s="17" t="str">
        <f t="shared" si="103"/>
        <v/>
      </c>
      <c r="N756" s="17" t="str">
        <f t="shared" si="104"/>
        <v/>
      </c>
      <c r="O756" s="17" t="str">
        <f t="shared" si="105"/>
        <v/>
      </c>
      <c r="P756" s="16" t="str">
        <f t="shared" si="106"/>
        <v/>
      </c>
      <c r="R756" s="7" t="str">
        <f t="shared" si="107"/>
        <v/>
      </c>
      <c r="T756"/>
    </row>
    <row r="757" spans="1:20" x14ac:dyDescent="0.3">
      <c r="A757" s="8">
        <f>DATEVALUE(MID(B757,1,10))+(IF(RIGHT(B757,2)="PM",12,0)+MID(B757,12,2))/24</f>
        <v>43873.291666666664</v>
      </c>
      <c r="B757" s="3" t="s">
        <v>925</v>
      </c>
      <c r="C757" s="3">
        <v>10328.24</v>
      </c>
      <c r="D757" s="16"/>
      <c r="E757" s="16" t="str">
        <f>IF(D757&lt;&gt;"",VLOOKUP(A757,'Feuille 1'!$A:$H,3,0),"")</f>
        <v/>
      </c>
      <c r="F757" s="16" t="str">
        <f>IF(D757&lt;&gt;"",VLOOKUP(A757+1,'Feuille 1'!$A:$H,3,0),"")</f>
        <v/>
      </c>
      <c r="G757" s="17" t="str">
        <f t="shared" si="99"/>
        <v/>
      </c>
      <c r="H757" s="16" t="str">
        <f t="shared" si="100"/>
        <v/>
      </c>
      <c r="I757" s="16" t="str">
        <f t="shared" si="101"/>
        <v/>
      </c>
      <c r="J757" s="16" t="str">
        <f t="shared" si="102"/>
        <v/>
      </c>
      <c r="K757" s="16" t="str">
        <f>IF(D757&lt;&gt;"",MAX(INDEX('Feuille 1'!$D:$D,MATCH(A757+23/24,'Feuille 1'!$A:$A,0)):INDEX('Feuille 1'!$D:$D,MATCH(A757,'Feuille 1'!$A:$A,0))),"")</f>
        <v/>
      </c>
      <c r="L757" s="16" t="str">
        <f>IF(D757&lt;&gt;"",MIN(INDEX('Feuille 1'!$E:$E,MATCH(A757+23/24,'Feuille 1'!$A:$A,0)):INDEX('Feuille 1'!$E:$E,MATCH(A757,'Feuille 1'!$A:$A,0))),"")</f>
        <v/>
      </c>
      <c r="M757" s="17" t="str">
        <f t="shared" si="103"/>
        <v/>
      </c>
      <c r="N757" s="17" t="str">
        <f t="shared" si="104"/>
        <v/>
      </c>
      <c r="O757" s="17" t="str">
        <f t="shared" si="105"/>
        <v/>
      </c>
      <c r="P757" s="16" t="str">
        <f t="shared" si="106"/>
        <v/>
      </c>
      <c r="R757" s="7" t="str">
        <f t="shared" si="107"/>
        <v/>
      </c>
      <c r="T757"/>
    </row>
    <row r="758" spans="1:20" x14ac:dyDescent="0.3">
      <c r="A758" s="8">
        <f>DATEVALUE(MID(B758,1,10))+(IF(RIGHT(B758,2)="PM",12,0)+MID(B758,12,2))/24</f>
        <v>43873.25</v>
      </c>
      <c r="B758" s="3" t="s">
        <v>926</v>
      </c>
      <c r="C758" s="3">
        <v>10319.530000000001</v>
      </c>
      <c r="D758" s="16"/>
      <c r="E758" s="16" t="str">
        <f>IF(D758&lt;&gt;"",VLOOKUP(A758,'Feuille 1'!$A:$H,3,0),"")</f>
        <v/>
      </c>
      <c r="F758" s="16" t="str">
        <f>IF(D758&lt;&gt;"",VLOOKUP(A758+1,'Feuille 1'!$A:$H,3,0),"")</f>
        <v/>
      </c>
      <c r="G758" s="17" t="str">
        <f t="shared" si="99"/>
        <v/>
      </c>
      <c r="H758" s="16" t="str">
        <f t="shared" si="100"/>
        <v/>
      </c>
      <c r="I758" s="16" t="str">
        <f t="shared" si="101"/>
        <v/>
      </c>
      <c r="J758" s="16" t="str">
        <f t="shared" si="102"/>
        <v/>
      </c>
      <c r="K758" s="16" t="str">
        <f>IF(D758&lt;&gt;"",MAX(INDEX('Feuille 1'!$D:$D,MATCH(A758+23/24,'Feuille 1'!$A:$A,0)):INDEX('Feuille 1'!$D:$D,MATCH(A758,'Feuille 1'!$A:$A,0))),"")</f>
        <v/>
      </c>
      <c r="L758" s="16" t="str">
        <f>IF(D758&lt;&gt;"",MIN(INDEX('Feuille 1'!$E:$E,MATCH(A758+23/24,'Feuille 1'!$A:$A,0)):INDEX('Feuille 1'!$E:$E,MATCH(A758,'Feuille 1'!$A:$A,0))),"")</f>
        <v/>
      </c>
      <c r="M758" s="17" t="str">
        <f t="shared" si="103"/>
        <v/>
      </c>
      <c r="N758" s="17" t="str">
        <f t="shared" si="104"/>
        <v/>
      </c>
      <c r="O758" s="17" t="str">
        <f t="shared" si="105"/>
        <v/>
      </c>
      <c r="P758" s="16" t="str">
        <f t="shared" si="106"/>
        <v/>
      </c>
      <c r="R758" s="7" t="str">
        <f t="shared" si="107"/>
        <v/>
      </c>
      <c r="T758"/>
    </row>
    <row r="759" spans="1:20" x14ac:dyDescent="0.3">
      <c r="A759" s="8">
        <f>DATEVALUE(MID(B759,1,10))+(IF(RIGHT(B759,2)="PM",12,0)+MID(B759,12,2))/24</f>
        <v>43873.208333333336</v>
      </c>
      <c r="B759" s="3" t="s">
        <v>927</v>
      </c>
      <c r="C759" s="3">
        <v>10269</v>
      </c>
      <c r="D759" s="16"/>
      <c r="E759" s="16" t="str">
        <f>IF(D759&lt;&gt;"",VLOOKUP(A759,'Feuille 1'!$A:$H,3,0),"")</f>
        <v/>
      </c>
      <c r="F759" s="16" t="str">
        <f>IF(D759&lt;&gt;"",VLOOKUP(A759+1,'Feuille 1'!$A:$H,3,0),"")</f>
        <v/>
      </c>
      <c r="G759" s="17" t="str">
        <f t="shared" si="99"/>
        <v/>
      </c>
      <c r="H759" s="16" t="str">
        <f t="shared" si="100"/>
        <v/>
      </c>
      <c r="I759" s="16" t="str">
        <f t="shared" si="101"/>
        <v/>
      </c>
      <c r="J759" s="16" t="str">
        <f t="shared" si="102"/>
        <v/>
      </c>
      <c r="K759" s="16" t="str">
        <f>IF(D759&lt;&gt;"",MAX(INDEX('Feuille 1'!$D:$D,MATCH(A759+23/24,'Feuille 1'!$A:$A,0)):INDEX('Feuille 1'!$D:$D,MATCH(A759,'Feuille 1'!$A:$A,0))),"")</f>
        <v/>
      </c>
      <c r="L759" s="16" t="str">
        <f>IF(D759&lt;&gt;"",MIN(INDEX('Feuille 1'!$E:$E,MATCH(A759+23/24,'Feuille 1'!$A:$A,0)):INDEX('Feuille 1'!$E:$E,MATCH(A759,'Feuille 1'!$A:$A,0))),"")</f>
        <v/>
      </c>
      <c r="M759" s="17" t="str">
        <f t="shared" si="103"/>
        <v/>
      </c>
      <c r="N759" s="17" t="str">
        <f t="shared" si="104"/>
        <v/>
      </c>
      <c r="O759" s="17" t="str">
        <f t="shared" si="105"/>
        <v/>
      </c>
      <c r="P759" s="16" t="str">
        <f t="shared" si="106"/>
        <v/>
      </c>
      <c r="R759" s="7" t="str">
        <f t="shared" si="107"/>
        <v/>
      </c>
      <c r="T759"/>
    </row>
    <row r="760" spans="1:20" x14ac:dyDescent="0.3">
      <c r="A760" s="8">
        <f>DATEVALUE(MID(B760,1,10))+(IF(RIGHT(B760,2)="PM",12,0)+MID(B760,12,2))/24</f>
        <v>43873.166666666664</v>
      </c>
      <c r="B760" s="3" t="s">
        <v>928</v>
      </c>
      <c r="C760" s="3">
        <v>10263</v>
      </c>
      <c r="D760" s="16"/>
      <c r="E760" s="16" t="str">
        <f>IF(D760&lt;&gt;"",VLOOKUP(A760,'Feuille 1'!$A:$H,3,0),"")</f>
        <v/>
      </c>
      <c r="F760" s="16" t="str">
        <f>IF(D760&lt;&gt;"",VLOOKUP(A760+1,'Feuille 1'!$A:$H,3,0),"")</f>
        <v/>
      </c>
      <c r="G760" s="17" t="str">
        <f t="shared" si="99"/>
        <v/>
      </c>
      <c r="H760" s="16" t="str">
        <f t="shared" si="100"/>
        <v/>
      </c>
      <c r="I760" s="16" t="str">
        <f t="shared" si="101"/>
        <v/>
      </c>
      <c r="J760" s="16" t="str">
        <f t="shared" si="102"/>
        <v/>
      </c>
      <c r="K760" s="16" t="str">
        <f>IF(D760&lt;&gt;"",MAX(INDEX('Feuille 1'!$D:$D,MATCH(A760+23/24,'Feuille 1'!$A:$A,0)):INDEX('Feuille 1'!$D:$D,MATCH(A760,'Feuille 1'!$A:$A,0))),"")</f>
        <v/>
      </c>
      <c r="L760" s="16" t="str">
        <f>IF(D760&lt;&gt;"",MIN(INDEX('Feuille 1'!$E:$E,MATCH(A760+23/24,'Feuille 1'!$A:$A,0)):INDEX('Feuille 1'!$E:$E,MATCH(A760,'Feuille 1'!$A:$A,0))),"")</f>
        <v/>
      </c>
      <c r="M760" s="17" t="str">
        <f t="shared" si="103"/>
        <v/>
      </c>
      <c r="N760" s="17" t="str">
        <f t="shared" si="104"/>
        <v/>
      </c>
      <c r="O760" s="17" t="str">
        <f t="shared" si="105"/>
        <v/>
      </c>
      <c r="P760" s="16" t="str">
        <f t="shared" si="106"/>
        <v/>
      </c>
      <c r="R760" s="7" t="str">
        <f t="shared" si="107"/>
        <v/>
      </c>
      <c r="T760"/>
    </row>
    <row r="761" spans="1:20" x14ac:dyDescent="0.3">
      <c r="A761" s="8">
        <f>DATEVALUE(MID(B761,1,10))+(IF(RIGHT(B761,2)="PM",12,0)+MID(B761,12,2))/24</f>
        <v>43873.125</v>
      </c>
      <c r="B761" s="3" t="s">
        <v>929</v>
      </c>
      <c r="C761" s="3">
        <v>10252.94</v>
      </c>
      <c r="D761" s="16"/>
      <c r="E761" s="16" t="str">
        <f>IF(D761&lt;&gt;"",VLOOKUP(A761,'Feuille 1'!$A:$H,3,0),"")</f>
        <v/>
      </c>
      <c r="F761" s="16" t="str">
        <f>IF(D761&lt;&gt;"",VLOOKUP(A761+1,'Feuille 1'!$A:$H,3,0),"")</f>
        <v/>
      </c>
      <c r="G761" s="17" t="str">
        <f t="shared" si="99"/>
        <v/>
      </c>
      <c r="H761" s="16" t="str">
        <f t="shared" si="100"/>
        <v/>
      </c>
      <c r="I761" s="16" t="str">
        <f t="shared" si="101"/>
        <v/>
      </c>
      <c r="J761" s="16" t="str">
        <f t="shared" si="102"/>
        <v/>
      </c>
      <c r="K761" s="16" t="str">
        <f>IF(D761&lt;&gt;"",MAX(INDEX('Feuille 1'!$D:$D,MATCH(A761+23/24,'Feuille 1'!$A:$A,0)):INDEX('Feuille 1'!$D:$D,MATCH(A761,'Feuille 1'!$A:$A,0))),"")</f>
        <v/>
      </c>
      <c r="L761" s="16" t="str">
        <f>IF(D761&lt;&gt;"",MIN(INDEX('Feuille 1'!$E:$E,MATCH(A761+23/24,'Feuille 1'!$A:$A,0)):INDEX('Feuille 1'!$E:$E,MATCH(A761,'Feuille 1'!$A:$A,0))),"")</f>
        <v/>
      </c>
      <c r="M761" s="17" t="str">
        <f t="shared" si="103"/>
        <v/>
      </c>
      <c r="N761" s="17" t="str">
        <f t="shared" si="104"/>
        <v/>
      </c>
      <c r="O761" s="17" t="str">
        <f t="shared" si="105"/>
        <v/>
      </c>
      <c r="P761" s="16" t="str">
        <f t="shared" si="106"/>
        <v/>
      </c>
      <c r="R761" s="7" t="str">
        <f t="shared" si="107"/>
        <v/>
      </c>
      <c r="T761"/>
    </row>
    <row r="762" spans="1:20" x14ac:dyDescent="0.3">
      <c r="A762" s="8">
        <f>DATEVALUE(MID(B762,1,10))+(IF(RIGHT(B762,2)="PM",12,0)+MID(B762,12,2))/24</f>
        <v>43873.083333333336</v>
      </c>
      <c r="B762" s="3" t="s">
        <v>930</v>
      </c>
      <c r="C762" s="3">
        <v>10279.4</v>
      </c>
      <c r="D762" s="16"/>
      <c r="E762" s="16" t="str">
        <f>IF(D762&lt;&gt;"",VLOOKUP(A762,'Feuille 1'!$A:$H,3,0),"")</f>
        <v/>
      </c>
      <c r="F762" s="16" t="str">
        <f>IF(D762&lt;&gt;"",VLOOKUP(A762+1,'Feuille 1'!$A:$H,3,0),"")</f>
        <v/>
      </c>
      <c r="G762" s="17" t="str">
        <f t="shared" si="99"/>
        <v/>
      </c>
      <c r="H762" s="16" t="str">
        <f t="shared" si="100"/>
        <v/>
      </c>
      <c r="I762" s="16" t="str">
        <f t="shared" si="101"/>
        <v/>
      </c>
      <c r="J762" s="16" t="str">
        <f t="shared" si="102"/>
        <v/>
      </c>
      <c r="K762" s="16" t="str">
        <f>IF(D762&lt;&gt;"",MAX(INDEX('Feuille 1'!$D:$D,MATCH(A762+23/24,'Feuille 1'!$A:$A,0)):INDEX('Feuille 1'!$D:$D,MATCH(A762,'Feuille 1'!$A:$A,0))),"")</f>
        <v/>
      </c>
      <c r="L762" s="16" t="str">
        <f>IF(D762&lt;&gt;"",MIN(INDEX('Feuille 1'!$E:$E,MATCH(A762+23/24,'Feuille 1'!$A:$A,0)):INDEX('Feuille 1'!$E:$E,MATCH(A762,'Feuille 1'!$A:$A,0))),"")</f>
        <v/>
      </c>
      <c r="M762" s="17" t="str">
        <f t="shared" si="103"/>
        <v/>
      </c>
      <c r="N762" s="17" t="str">
        <f t="shared" si="104"/>
        <v/>
      </c>
      <c r="O762" s="17" t="str">
        <f t="shared" si="105"/>
        <v/>
      </c>
      <c r="P762" s="16" t="str">
        <f t="shared" si="106"/>
        <v/>
      </c>
      <c r="R762" s="7" t="str">
        <f t="shared" si="107"/>
        <v/>
      </c>
      <c r="T762"/>
    </row>
    <row r="763" spans="1:20" x14ac:dyDescent="0.3">
      <c r="A763" s="8">
        <f>DATEVALUE(MID(B763,1,10))+(IF(RIGHT(B763,2)="PM",12,0)+MID(B763,12,2))/24</f>
        <v>43873.041666666664</v>
      </c>
      <c r="B763" s="3" t="s">
        <v>931</v>
      </c>
      <c r="C763" s="3">
        <v>10318.969999999999</v>
      </c>
      <c r="D763" s="16"/>
      <c r="E763" s="16" t="str">
        <f>IF(D763&lt;&gt;"",VLOOKUP(A763,'Feuille 1'!$A:$H,3,0),"")</f>
        <v/>
      </c>
      <c r="F763" s="16" t="str">
        <f>IF(D763&lt;&gt;"",VLOOKUP(A763+1,'Feuille 1'!$A:$H,3,0),"")</f>
        <v/>
      </c>
      <c r="G763" s="17" t="str">
        <f t="shared" si="99"/>
        <v/>
      </c>
      <c r="H763" s="16" t="str">
        <f t="shared" si="100"/>
        <v/>
      </c>
      <c r="I763" s="16" t="str">
        <f t="shared" si="101"/>
        <v/>
      </c>
      <c r="J763" s="16" t="str">
        <f t="shared" si="102"/>
        <v/>
      </c>
      <c r="K763" s="16" t="str">
        <f>IF(D763&lt;&gt;"",MAX(INDEX('Feuille 1'!$D:$D,MATCH(A763+23/24,'Feuille 1'!$A:$A,0)):INDEX('Feuille 1'!$D:$D,MATCH(A763,'Feuille 1'!$A:$A,0))),"")</f>
        <v/>
      </c>
      <c r="L763" s="16" t="str">
        <f>IF(D763&lt;&gt;"",MIN(INDEX('Feuille 1'!$E:$E,MATCH(A763+23/24,'Feuille 1'!$A:$A,0)):INDEX('Feuille 1'!$E:$E,MATCH(A763,'Feuille 1'!$A:$A,0))),"")</f>
        <v/>
      </c>
      <c r="M763" s="17" t="str">
        <f t="shared" si="103"/>
        <v/>
      </c>
      <c r="N763" s="17" t="str">
        <f t="shared" si="104"/>
        <v/>
      </c>
      <c r="O763" s="17" t="str">
        <f t="shared" si="105"/>
        <v/>
      </c>
      <c r="P763" s="16" t="str">
        <f t="shared" si="106"/>
        <v/>
      </c>
      <c r="R763" s="7" t="str">
        <f t="shared" si="107"/>
        <v/>
      </c>
      <c r="T763"/>
    </row>
    <row r="764" spans="1:20" x14ac:dyDescent="0.3">
      <c r="A764" s="8">
        <f>DATEVALUE(MID(B764,1,10))+(IF(RIGHT(B764,2)="PM",12,0)+MID(B764,12,2))/24</f>
        <v>43873.5</v>
      </c>
      <c r="B764" s="3" t="s">
        <v>932</v>
      </c>
      <c r="C764" s="3">
        <v>10223.08</v>
      </c>
      <c r="D764" s="16"/>
      <c r="E764" s="16" t="str">
        <f>IF(D764&lt;&gt;"",VLOOKUP(A764,'Feuille 1'!$A:$H,3,0),"")</f>
        <v/>
      </c>
      <c r="F764" s="16" t="str">
        <f>IF(D764&lt;&gt;"",VLOOKUP(A764+1,'Feuille 1'!$A:$H,3,0),"")</f>
        <v/>
      </c>
      <c r="G764" s="17" t="str">
        <f t="shared" si="99"/>
        <v/>
      </c>
      <c r="H764" s="16" t="str">
        <f t="shared" si="100"/>
        <v/>
      </c>
      <c r="I764" s="16" t="str">
        <f t="shared" si="101"/>
        <v/>
      </c>
      <c r="J764" s="16" t="str">
        <f t="shared" si="102"/>
        <v/>
      </c>
      <c r="K764" s="16" t="str">
        <f>IF(D764&lt;&gt;"",MAX(INDEX('Feuille 1'!$D:$D,MATCH(A764+23/24,'Feuille 1'!$A:$A,0)):INDEX('Feuille 1'!$D:$D,MATCH(A764,'Feuille 1'!$A:$A,0))),"")</f>
        <v/>
      </c>
      <c r="L764" s="16" t="str">
        <f>IF(D764&lt;&gt;"",MIN(INDEX('Feuille 1'!$E:$E,MATCH(A764+23/24,'Feuille 1'!$A:$A,0)):INDEX('Feuille 1'!$E:$E,MATCH(A764,'Feuille 1'!$A:$A,0))),"")</f>
        <v/>
      </c>
      <c r="M764" s="17" t="str">
        <f t="shared" si="103"/>
        <v/>
      </c>
      <c r="N764" s="17" t="str">
        <f t="shared" si="104"/>
        <v/>
      </c>
      <c r="O764" s="17" t="str">
        <f t="shared" si="105"/>
        <v/>
      </c>
      <c r="P764" s="16" t="str">
        <f t="shared" si="106"/>
        <v/>
      </c>
      <c r="R764" s="7" t="str">
        <f t="shared" si="107"/>
        <v/>
      </c>
      <c r="T764"/>
    </row>
    <row r="765" spans="1:20" x14ac:dyDescent="0.3">
      <c r="A765" s="8">
        <f>DATEVALUE(MID(B765,1,10))+(IF(RIGHT(B765,2)="PM",12,0)+MID(B765,12,2))/24</f>
        <v>43872.958333333336</v>
      </c>
      <c r="B765" s="3" t="s">
        <v>933</v>
      </c>
      <c r="C765" s="3">
        <v>10204</v>
      </c>
      <c r="D765" s="16"/>
      <c r="E765" s="16" t="str">
        <f>IF(D765&lt;&gt;"",VLOOKUP(A765,'Feuille 1'!$A:$H,3,0),"")</f>
        <v/>
      </c>
      <c r="F765" s="16" t="str">
        <f>IF(D765&lt;&gt;"",VLOOKUP(A765+1,'Feuille 1'!$A:$H,3,0),"")</f>
        <v/>
      </c>
      <c r="G765" s="17" t="str">
        <f t="shared" si="99"/>
        <v/>
      </c>
      <c r="H765" s="16" t="str">
        <f t="shared" si="100"/>
        <v/>
      </c>
      <c r="I765" s="16" t="str">
        <f t="shared" si="101"/>
        <v/>
      </c>
      <c r="J765" s="16" t="str">
        <f t="shared" si="102"/>
        <v/>
      </c>
      <c r="K765" s="16" t="str">
        <f>IF(D765&lt;&gt;"",MAX(INDEX('Feuille 1'!$D:$D,MATCH(A765+23/24,'Feuille 1'!$A:$A,0)):INDEX('Feuille 1'!$D:$D,MATCH(A765,'Feuille 1'!$A:$A,0))),"")</f>
        <v/>
      </c>
      <c r="L765" s="16" t="str">
        <f>IF(D765&lt;&gt;"",MIN(INDEX('Feuille 1'!$E:$E,MATCH(A765+23/24,'Feuille 1'!$A:$A,0)):INDEX('Feuille 1'!$E:$E,MATCH(A765,'Feuille 1'!$A:$A,0))),"")</f>
        <v/>
      </c>
      <c r="M765" s="17" t="str">
        <f t="shared" si="103"/>
        <v/>
      </c>
      <c r="N765" s="17" t="str">
        <f t="shared" si="104"/>
        <v/>
      </c>
      <c r="O765" s="17" t="str">
        <f t="shared" si="105"/>
        <v/>
      </c>
      <c r="P765" s="16" t="str">
        <f t="shared" si="106"/>
        <v/>
      </c>
      <c r="R765" s="7" t="str">
        <f t="shared" si="107"/>
        <v/>
      </c>
      <c r="T765"/>
    </row>
    <row r="766" spans="1:20" x14ac:dyDescent="0.3">
      <c r="A766" s="8">
        <f>DATEVALUE(MID(B766,1,10))+(IF(RIGHT(B766,2)="PM",12,0)+MID(B766,12,2))/24</f>
        <v>43872.916666666664</v>
      </c>
      <c r="B766" s="3" t="s">
        <v>934</v>
      </c>
      <c r="C766" s="3">
        <v>10199.73</v>
      </c>
      <c r="D766" s="16"/>
      <c r="E766" s="16" t="str">
        <f>IF(D766&lt;&gt;"",VLOOKUP(A766,'Feuille 1'!$A:$H,3,0),"")</f>
        <v/>
      </c>
      <c r="F766" s="16" t="str">
        <f>IF(D766&lt;&gt;"",VLOOKUP(A766+1,'Feuille 1'!$A:$H,3,0),"")</f>
        <v/>
      </c>
      <c r="G766" s="17" t="str">
        <f t="shared" si="99"/>
        <v/>
      </c>
      <c r="H766" s="16" t="str">
        <f t="shared" si="100"/>
        <v/>
      </c>
      <c r="I766" s="16" t="str">
        <f t="shared" si="101"/>
        <v/>
      </c>
      <c r="J766" s="16" t="str">
        <f t="shared" si="102"/>
        <v/>
      </c>
      <c r="K766" s="16" t="str">
        <f>IF(D766&lt;&gt;"",MAX(INDEX('Feuille 1'!$D:$D,MATCH(A766+23/24,'Feuille 1'!$A:$A,0)):INDEX('Feuille 1'!$D:$D,MATCH(A766,'Feuille 1'!$A:$A,0))),"")</f>
        <v/>
      </c>
      <c r="L766" s="16" t="str">
        <f>IF(D766&lt;&gt;"",MIN(INDEX('Feuille 1'!$E:$E,MATCH(A766+23/24,'Feuille 1'!$A:$A,0)):INDEX('Feuille 1'!$E:$E,MATCH(A766,'Feuille 1'!$A:$A,0))),"")</f>
        <v/>
      </c>
      <c r="M766" s="17" t="str">
        <f t="shared" si="103"/>
        <v/>
      </c>
      <c r="N766" s="17" t="str">
        <f t="shared" si="104"/>
        <v/>
      </c>
      <c r="O766" s="17" t="str">
        <f t="shared" si="105"/>
        <v/>
      </c>
      <c r="P766" s="16" t="str">
        <f t="shared" si="106"/>
        <v/>
      </c>
      <c r="R766" s="7" t="str">
        <f t="shared" si="107"/>
        <v/>
      </c>
      <c r="T766"/>
    </row>
    <row r="767" spans="1:20" x14ac:dyDescent="0.3">
      <c r="A767" s="8">
        <f>DATEVALUE(MID(B767,1,10))+(IF(RIGHT(B767,2)="PM",12,0)+MID(B767,12,2))/24</f>
        <v>43872.875</v>
      </c>
      <c r="B767" s="3" t="s">
        <v>935</v>
      </c>
      <c r="C767" s="3">
        <v>10222.040000000001</v>
      </c>
      <c r="D767" s="16"/>
      <c r="E767" s="16" t="str">
        <f>IF(D767&lt;&gt;"",VLOOKUP(A767,'Feuille 1'!$A:$H,3,0),"")</f>
        <v/>
      </c>
      <c r="F767" s="16" t="str">
        <f>IF(D767&lt;&gt;"",VLOOKUP(A767+1,'Feuille 1'!$A:$H,3,0),"")</f>
        <v/>
      </c>
      <c r="G767" s="17" t="str">
        <f t="shared" si="99"/>
        <v/>
      </c>
      <c r="H767" s="16" t="str">
        <f t="shared" si="100"/>
        <v/>
      </c>
      <c r="I767" s="16" t="str">
        <f t="shared" si="101"/>
        <v/>
      </c>
      <c r="J767" s="16" t="str">
        <f t="shared" si="102"/>
        <v/>
      </c>
      <c r="K767" s="16" t="str">
        <f>IF(D767&lt;&gt;"",MAX(INDEX('Feuille 1'!$D:$D,MATCH(A767+23/24,'Feuille 1'!$A:$A,0)):INDEX('Feuille 1'!$D:$D,MATCH(A767,'Feuille 1'!$A:$A,0))),"")</f>
        <v/>
      </c>
      <c r="L767" s="16" t="str">
        <f>IF(D767&lt;&gt;"",MIN(INDEX('Feuille 1'!$E:$E,MATCH(A767+23/24,'Feuille 1'!$A:$A,0)):INDEX('Feuille 1'!$E:$E,MATCH(A767,'Feuille 1'!$A:$A,0))),"")</f>
        <v/>
      </c>
      <c r="M767" s="17" t="str">
        <f t="shared" si="103"/>
        <v/>
      </c>
      <c r="N767" s="17" t="str">
        <f t="shared" si="104"/>
        <v/>
      </c>
      <c r="O767" s="17" t="str">
        <f t="shared" si="105"/>
        <v/>
      </c>
      <c r="P767" s="16" t="str">
        <f t="shared" si="106"/>
        <v/>
      </c>
      <c r="R767" s="7" t="str">
        <f t="shared" si="107"/>
        <v/>
      </c>
      <c r="T767"/>
    </row>
    <row r="768" spans="1:20" x14ac:dyDescent="0.3">
      <c r="A768" s="8">
        <f>DATEVALUE(MID(B768,1,10))+(IF(RIGHT(B768,2)="PM",12,0)+MID(B768,12,2))/24</f>
        <v>43872.833333333336</v>
      </c>
      <c r="B768" s="3" t="s">
        <v>936</v>
      </c>
      <c r="C768" s="3">
        <v>10247.73</v>
      </c>
      <c r="D768" s="16"/>
      <c r="E768" s="16" t="str">
        <f>IF(D768&lt;&gt;"",VLOOKUP(A768,'Feuille 1'!$A:$H,3,0),"")</f>
        <v/>
      </c>
      <c r="F768" s="16" t="str">
        <f>IF(D768&lt;&gt;"",VLOOKUP(A768+1,'Feuille 1'!$A:$H,3,0),"")</f>
        <v/>
      </c>
      <c r="G768" s="17" t="str">
        <f t="shared" si="99"/>
        <v/>
      </c>
      <c r="H768" s="16" t="str">
        <f t="shared" si="100"/>
        <v/>
      </c>
      <c r="I768" s="16" t="str">
        <f t="shared" si="101"/>
        <v/>
      </c>
      <c r="J768" s="16" t="str">
        <f t="shared" si="102"/>
        <v/>
      </c>
      <c r="K768" s="16" t="str">
        <f>IF(D768&lt;&gt;"",MAX(INDEX('Feuille 1'!$D:$D,MATCH(A768+23/24,'Feuille 1'!$A:$A,0)):INDEX('Feuille 1'!$D:$D,MATCH(A768,'Feuille 1'!$A:$A,0))),"")</f>
        <v/>
      </c>
      <c r="L768" s="16" t="str">
        <f>IF(D768&lt;&gt;"",MIN(INDEX('Feuille 1'!$E:$E,MATCH(A768+23/24,'Feuille 1'!$A:$A,0)):INDEX('Feuille 1'!$E:$E,MATCH(A768,'Feuille 1'!$A:$A,0))),"")</f>
        <v/>
      </c>
      <c r="M768" s="17" t="str">
        <f t="shared" si="103"/>
        <v/>
      </c>
      <c r="N768" s="17" t="str">
        <f t="shared" si="104"/>
        <v/>
      </c>
      <c r="O768" s="17" t="str">
        <f t="shared" si="105"/>
        <v/>
      </c>
      <c r="P768" s="16" t="str">
        <f t="shared" si="106"/>
        <v/>
      </c>
      <c r="R768" s="7" t="str">
        <f t="shared" si="107"/>
        <v/>
      </c>
      <c r="T768"/>
    </row>
    <row r="769" spans="1:20" x14ac:dyDescent="0.3">
      <c r="A769" s="8">
        <f>DATEVALUE(MID(B769,1,10))+(IF(RIGHT(B769,2)="PM",12,0)+MID(B769,12,2))/24</f>
        <v>43872.791666666664</v>
      </c>
      <c r="B769" s="3" t="s">
        <v>937</v>
      </c>
      <c r="C769" s="3">
        <v>10206.219999999999</v>
      </c>
      <c r="D769" s="16"/>
      <c r="E769" s="16" t="str">
        <f>IF(D769&lt;&gt;"",VLOOKUP(A769,'Feuille 1'!$A:$H,3,0),"")</f>
        <v/>
      </c>
      <c r="F769" s="16" t="str">
        <f>IF(D769&lt;&gt;"",VLOOKUP(A769+1,'Feuille 1'!$A:$H,3,0),"")</f>
        <v/>
      </c>
      <c r="G769" s="17" t="str">
        <f t="shared" si="99"/>
        <v/>
      </c>
      <c r="H769" s="16" t="str">
        <f t="shared" si="100"/>
        <v/>
      </c>
      <c r="I769" s="16" t="str">
        <f t="shared" si="101"/>
        <v/>
      </c>
      <c r="J769" s="16" t="str">
        <f t="shared" si="102"/>
        <v/>
      </c>
      <c r="K769" s="16" t="str">
        <f>IF(D769&lt;&gt;"",MAX(INDEX('Feuille 1'!$D:$D,MATCH(A769+23/24,'Feuille 1'!$A:$A,0)):INDEX('Feuille 1'!$D:$D,MATCH(A769,'Feuille 1'!$A:$A,0))),"")</f>
        <v/>
      </c>
      <c r="L769" s="16" t="str">
        <f>IF(D769&lt;&gt;"",MIN(INDEX('Feuille 1'!$E:$E,MATCH(A769+23/24,'Feuille 1'!$A:$A,0)):INDEX('Feuille 1'!$E:$E,MATCH(A769,'Feuille 1'!$A:$A,0))),"")</f>
        <v/>
      </c>
      <c r="M769" s="17" t="str">
        <f t="shared" si="103"/>
        <v/>
      </c>
      <c r="N769" s="17" t="str">
        <f t="shared" si="104"/>
        <v/>
      </c>
      <c r="O769" s="17" t="str">
        <f t="shared" si="105"/>
        <v/>
      </c>
      <c r="P769" s="16" t="str">
        <f t="shared" si="106"/>
        <v/>
      </c>
      <c r="R769" s="7" t="str">
        <f t="shared" si="107"/>
        <v/>
      </c>
      <c r="T769"/>
    </row>
    <row r="770" spans="1:20" x14ac:dyDescent="0.3">
      <c r="A770" s="8">
        <f>DATEVALUE(MID(B770,1,10))+(IF(RIGHT(B770,2)="PM",12,0)+MID(B770,12,2))/24</f>
        <v>43872.75</v>
      </c>
      <c r="B770" s="3" t="s">
        <v>938</v>
      </c>
      <c r="C770" s="3">
        <v>10280</v>
      </c>
      <c r="D770" s="16"/>
      <c r="E770" s="16" t="str">
        <f>IF(D770&lt;&gt;"",VLOOKUP(A770,'Feuille 1'!$A:$H,3,0),"")</f>
        <v/>
      </c>
      <c r="F770" s="16" t="str">
        <f>IF(D770&lt;&gt;"",VLOOKUP(A770+1,'Feuille 1'!$A:$H,3,0),"")</f>
        <v/>
      </c>
      <c r="G770" s="17" t="str">
        <f t="shared" si="99"/>
        <v/>
      </c>
      <c r="H770" s="16" t="str">
        <f t="shared" si="100"/>
        <v/>
      </c>
      <c r="I770" s="16" t="str">
        <f t="shared" si="101"/>
        <v/>
      </c>
      <c r="J770" s="16" t="str">
        <f t="shared" si="102"/>
        <v/>
      </c>
      <c r="K770" s="16" t="str">
        <f>IF(D770&lt;&gt;"",MAX(INDEX('Feuille 1'!$D:$D,MATCH(A770+23/24,'Feuille 1'!$A:$A,0)):INDEX('Feuille 1'!$D:$D,MATCH(A770,'Feuille 1'!$A:$A,0))),"")</f>
        <v/>
      </c>
      <c r="L770" s="16" t="str">
        <f>IF(D770&lt;&gt;"",MIN(INDEX('Feuille 1'!$E:$E,MATCH(A770+23/24,'Feuille 1'!$A:$A,0)):INDEX('Feuille 1'!$E:$E,MATCH(A770,'Feuille 1'!$A:$A,0))),"")</f>
        <v/>
      </c>
      <c r="M770" s="17" t="str">
        <f t="shared" si="103"/>
        <v/>
      </c>
      <c r="N770" s="17" t="str">
        <f t="shared" si="104"/>
        <v/>
      </c>
      <c r="O770" s="17" t="str">
        <f t="shared" si="105"/>
        <v/>
      </c>
      <c r="P770" s="16" t="str">
        <f t="shared" si="106"/>
        <v/>
      </c>
      <c r="R770" s="7" t="str">
        <f t="shared" si="107"/>
        <v/>
      </c>
      <c r="T770"/>
    </row>
    <row r="771" spans="1:20" x14ac:dyDescent="0.3">
      <c r="A771" s="8">
        <f>DATEVALUE(MID(B771,1,10))+(IF(RIGHT(B771,2)="PM",12,0)+MID(B771,12,2))/24</f>
        <v>43872.708333333336</v>
      </c>
      <c r="B771" s="3" t="s">
        <v>939</v>
      </c>
      <c r="C771" s="3">
        <v>10220.120000000001</v>
      </c>
      <c r="D771" s="16"/>
      <c r="E771" s="16" t="str">
        <f>IF(D771&lt;&gt;"",VLOOKUP(A771,'Feuille 1'!$A:$H,3,0),"")</f>
        <v/>
      </c>
      <c r="F771" s="16" t="str">
        <f>IF(D771&lt;&gt;"",VLOOKUP(A771+1,'Feuille 1'!$A:$H,3,0),"")</f>
        <v/>
      </c>
      <c r="G771" s="17" t="str">
        <f t="shared" ref="G771:G834" si="108">IF(D771&lt;&gt;"",F771/E771-1,"")</f>
        <v/>
      </c>
      <c r="H771" s="16" t="str">
        <f t="shared" ref="H771:H834" si="109">IF(D771&lt;&gt;"",IF(G771&gt;0%,"BULLISH","BEARISH"),"")</f>
        <v/>
      </c>
      <c r="I771" s="16" t="str">
        <f t="shared" ref="I771:I834" si="110">IF(D771&lt;&gt;"",IF(D771&gt;50,"BULLISH","BEARISH"),"")</f>
        <v/>
      </c>
      <c r="J771" s="16" t="str">
        <f t="shared" ref="J771:J834" si="111">IF(D771&lt;&gt;"",IF(D771&lt;&gt;"",I771=H771),"")</f>
        <v/>
      </c>
      <c r="K771" s="16" t="str">
        <f>IF(D771&lt;&gt;"",MAX(INDEX('Feuille 1'!$D:$D,MATCH(A771+23/24,'Feuille 1'!$A:$A,0)):INDEX('Feuille 1'!$D:$D,MATCH(A771,'Feuille 1'!$A:$A,0))),"")</f>
        <v/>
      </c>
      <c r="L771" s="16" t="str">
        <f>IF(D771&lt;&gt;"",MIN(INDEX('Feuille 1'!$E:$E,MATCH(A771+23/24,'Feuille 1'!$A:$A,0)):INDEX('Feuille 1'!$E:$E,MATCH(A771,'Feuille 1'!$A:$A,0))),"")</f>
        <v/>
      </c>
      <c r="M771" s="17" t="str">
        <f t="shared" ref="M771:M834" si="112">IF(D771&lt;&gt;"",K771/E771-1,"")</f>
        <v/>
      </c>
      <c r="N771" s="17" t="str">
        <f t="shared" ref="N771:N834" si="113">IF(D771&lt;&gt;"",L771/E771-1,"")</f>
        <v/>
      </c>
      <c r="O771" s="17" t="str">
        <f t="shared" ref="O771:O834" si="114">IF(D771&lt;&gt;"",IF(I771="BEARISH",N771,M771),"")</f>
        <v/>
      </c>
      <c r="P771" s="16" t="str">
        <f t="shared" ref="P771:P834" si="115">IF(D771&lt;&gt;"",IF(OR(O771&gt;=1%,O771&lt;=-1%),"YES","NO"),"")</f>
        <v/>
      </c>
      <c r="R771" s="7" t="str">
        <f t="shared" ref="R771:R834" si="116">IF(D771&lt;&gt;"",Q771/E771-1,"")</f>
        <v/>
      </c>
      <c r="T771"/>
    </row>
    <row r="772" spans="1:20" x14ac:dyDescent="0.3">
      <c r="A772" s="8">
        <f>DATEVALUE(MID(B772,1,10))+(IF(RIGHT(B772,2)="PM",12,0)+MID(B772,12,2))/24</f>
        <v>43872.666666666664</v>
      </c>
      <c r="B772" s="3" t="s">
        <v>940</v>
      </c>
      <c r="C772" s="3">
        <v>10164.99</v>
      </c>
      <c r="D772" s="16"/>
      <c r="E772" s="16" t="str">
        <f>IF(D772&lt;&gt;"",VLOOKUP(A772,'Feuille 1'!$A:$H,3,0),"")</f>
        <v/>
      </c>
      <c r="F772" s="16" t="str">
        <f>IF(D772&lt;&gt;"",VLOOKUP(A772+1,'Feuille 1'!$A:$H,3,0),"")</f>
        <v/>
      </c>
      <c r="G772" s="17" t="str">
        <f t="shared" si="108"/>
        <v/>
      </c>
      <c r="H772" s="16" t="str">
        <f t="shared" si="109"/>
        <v/>
      </c>
      <c r="I772" s="16" t="str">
        <f t="shared" si="110"/>
        <v/>
      </c>
      <c r="J772" s="16" t="str">
        <f t="shared" si="111"/>
        <v/>
      </c>
      <c r="K772" s="16" t="str">
        <f>IF(D772&lt;&gt;"",MAX(INDEX('Feuille 1'!$D:$D,MATCH(A772+23/24,'Feuille 1'!$A:$A,0)):INDEX('Feuille 1'!$D:$D,MATCH(A772,'Feuille 1'!$A:$A,0))),"")</f>
        <v/>
      </c>
      <c r="L772" s="16" t="str">
        <f>IF(D772&lt;&gt;"",MIN(INDEX('Feuille 1'!$E:$E,MATCH(A772+23/24,'Feuille 1'!$A:$A,0)):INDEX('Feuille 1'!$E:$E,MATCH(A772,'Feuille 1'!$A:$A,0))),"")</f>
        <v/>
      </c>
      <c r="M772" s="17" t="str">
        <f t="shared" si="112"/>
        <v/>
      </c>
      <c r="N772" s="17" t="str">
        <f t="shared" si="113"/>
        <v/>
      </c>
      <c r="O772" s="17" t="str">
        <f t="shared" si="114"/>
        <v/>
      </c>
      <c r="P772" s="16" t="str">
        <f t="shared" si="115"/>
        <v/>
      </c>
      <c r="R772" s="7" t="str">
        <f t="shared" si="116"/>
        <v/>
      </c>
      <c r="T772"/>
    </row>
    <row r="773" spans="1:20" x14ac:dyDescent="0.3">
      <c r="A773" s="8">
        <f>DATEVALUE(MID(B773,1,10))+(IF(RIGHT(B773,2)="PM",12,0)+MID(B773,12,2))/24</f>
        <v>43872.625</v>
      </c>
      <c r="B773" s="3" t="s">
        <v>941</v>
      </c>
      <c r="C773" s="3">
        <v>9857.9500000000007</v>
      </c>
      <c r="D773" s="16"/>
      <c r="E773" s="16" t="str">
        <f>IF(D773&lt;&gt;"",VLOOKUP(A773,'Feuille 1'!$A:$H,3,0),"")</f>
        <v/>
      </c>
      <c r="F773" s="16" t="str">
        <f>IF(D773&lt;&gt;"",VLOOKUP(A773+1,'Feuille 1'!$A:$H,3,0),"")</f>
        <v/>
      </c>
      <c r="G773" s="17" t="str">
        <f t="shared" si="108"/>
        <v/>
      </c>
      <c r="H773" s="16" t="str">
        <f t="shared" si="109"/>
        <v/>
      </c>
      <c r="I773" s="16" t="str">
        <f t="shared" si="110"/>
        <v/>
      </c>
      <c r="J773" s="16" t="str">
        <f t="shared" si="111"/>
        <v/>
      </c>
      <c r="K773" s="16" t="str">
        <f>IF(D773&lt;&gt;"",MAX(INDEX('Feuille 1'!$D:$D,MATCH(A773+23/24,'Feuille 1'!$A:$A,0)):INDEX('Feuille 1'!$D:$D,MATCH(A773,'Feuille 1'!$A:$A,0))),"")</f>
        <v/>
      </c>
      <c r="L773" s="16" t="str">
        <f>IF(D773&lt;&gt;"",MIN(INDEX('Feuille 1'!$E:$E,MATCH(A773+23/24,'Feuille 1'!$A:$A,0)):INDEX('Feuille 1'!$E:$E,MATCH(A773,'Feuille 1'!$A:$A,0))),"")</f>
        <v/>
      </c>
      <c r="M773" s="17" t="str">
        <f t="shared" si="112"/>
        <v/>
      </c>
      <c r="N773" s="17" t="str">
        <f t="shared" si="113"/>
        <v/>
      </c>
      <c r="O773" s="17" t="str">
        <f t="shared" si="114"/>
        <v/>
      </c>
      <c r="P773" s="16" t="str">
        <f t="shared" si="115"/>
        <v/>
      </c>
      <c r="R773" s="7" t="str">
        <f t="shared" si="116"/>
        <v/>
      </c>
      <c r="T773"/>
    </row>
    <row r="774" spans="1:20" x14ac:dyDescent="0.3">
      <c r="A774" s="8">
        <f>DATEVALUE(MID(B774,1,10))+(IF(RIGHT(B774,2)="PM",12,0)+MID(B774,12,2))/24</f>
        <v>43872.583333333336</v>
      </c>
      <c r="B774" s="3" t="s">
        <v>942</v>
      </c>
      <c r="C774" s="3">
        <v>9871.43</v>
      </c>
      <c r="D774" s="16"/>
      <c r="E774" s="16" t="str">
        <f>IF(D774&lt;&gt;"",VLOOKUP(A774,'Feuille 1'!$A:$H,3,0),"")</f>
        <v/>
      </c>
      <c r="F774" s="16" t="str">
        <f>IF(D774&lt;&gt;"",VLOOKUP(A774+1,'Feuille 1'!$A:$H,3,0),"")</f>
        <v/>
      </c>
      <c r="G774" s="17" t="str">
        <f t="shared" si="108"/>
        <v/>
      </c>
      <c r="H774" s="16" t="str">
        <f t="shared" si="109"/>
        <v/>
      </c>
      <c r="I774" s="16" t="str">
        <f t="shared" si="110"/>
        <v/>
      </c>
      <c r="J774" s="16" t="str">
        <f t="shared" si="111"/>
        <v/>
      </c>
      <c r="K774" s="16" t="str">
        <f>IF(D774&lt;&gt;"",MAX(INDEX('Feuille 1'!$D:$D,MATCH(A774+23/24,'Feuille 1'!$A:$A,0)):INDEX('Feuille 1'!$D:$D,MATCH(A774,'Feuille 1'!$A:$A,0))),"")</f>
        <v/>
      </c>
      <c r="L774" s="16" t="str">
        <f>IF(D774&lt;&gt;"",MIN(INDEX('Feuille 1'!$E:$E,MATCH(A774+23/24,'Feuille 1'!$A:$A,0)):INDEX('Feuille 1'!$E:$E,MATCH(A774,'Feuille 1'!$A:$A,0))),"")</f>
        <v/>
      </c>
      <c r="M774" s="17" t="str">
        <f t="shared" si="112"/>
        <v/>
      </c>
      <c r="N774" s="17" t="str">
        <f t="shared" si="113"/>
        <v/>
      </c>
      <c r="O774" s="17" t="str">
        <f t="shared" si="114"/>
        <v/>
      </c>
      <c r="P774" s="16" t="str">
        <f t="shared" si="115"/>
        <v/>
      </c>
      <c r="R774" s="7" t="str">
        <f t="shared" si="116"/>
        <v/>
      </c>
      <c r="T774"/>
    </row>
    <row r="775" spans="1:20" x14ac:dyDescent="0.3">
      <c r="A775" s="8">
        <f>DATEVALUE(MID(B775,1,10))+(IF(RIGHT(B775,2)="PM",12,0)+MID(B775,12,2))/24</f>
        <v>43872.541666666664</v>
      </c>
      <c r="B775" s="3" t="s">
        <v>943</v>
      </c>
      <c r="C775" s="3">
        <v>9847.74</v>
      </c>
      <c r="D775" s="16"/>
      <c r="E775" s="16" t="str">
        <f>IF(D775&lt;&gt;"",VLOOKUP(A775,'Feuille 1'!$A:$H,3,0),"")</f>
        <v/>
      </c>
      <c r="F775" s="16" t="str">
        <f>IF(D775&lt;&gt;"",VLOOKUP(A775+1,'Feuille 1'!$A:$H,3,0),"")</f>
        <v/>
      </c>
      <c r="G775" s="17" t="str">
        <f t="shared" si="108"/>
        <v/>
      </c>
      <c r="H775" s="16" t="str">
        <f t="shared" si="109"/>
        <v/>
      </c>
      <c r="I775" s="16" t="str">
        <f t="shared" si="110"/>
        <v/>
      </c>
      <c r="J775" s="16" t="str">
        <f t="shared" si="111"/>
        <v/>
      </c>
      <c r="K775" s="16" t="str">
        <f>IF(D775&lt;&gt;"",MAX(INDEX('Feuille 1'!$D:$D,MATCH(A775+23/24,'Feuille 1'!$A:$A,0)):INDEX('Feuille 1'!$D:$D,MATCH(A775,'Feuille 1'!$A:$A,0))),"")</f>
        <v/>
      </c>
      <c r="L775" s="16" t="str">
        <f>IF(D775&lt;&gt;"",MIN(INDEX('Feuille 1'!$E:$E,MATCH(A775+23/24,'Feuille 1'!$A:$A,0)):INDEX('Feuille 1'!$E:$E,MATCH(A775,'Feuille 1'!$A:$A,0))),"")</f>
        <v/>
      </c>
      <c r="M775" s="17" t="str">
        <f t="shared" si="112"/>
        <v/>
      </c>
      <c r="N775" s="17" t="str">
        <f t="shared" si="113"/>
        <v/>
      </c>
      <c r="O775" s="17" t="str">
        <f t="shared" si="114"/>
        <v/>
      </c>
      <c r="P775" s="16" t="str">
        <f t="shared" si="115"/>
        <v/>
      </c>
      <c r="R775" s="7" t="str">
        <f t="shared" si="116"/>
        <v/>
      </c>
      <c r="T775"/>
    </row>
    <row r="776" spans="1:20" x14ac:dyDescent="0.3">
      <c r="A776" s="8">
        <f>DATEVALUE(MID(B776,1,10))+(IF(RIGHT(B776,2)="PM",12,0)+MID(B776,12,2))/24</f>
        <v>43873</v>
      </c>
      <c r="B776" s="3" t="s">
        <v>944</v>
      </c>
      <c r="C776" s="3">
        <v>9801.0400000000009</v>
      </c>
      <c r="D776" s="16"/>
      <c r="E776" s="16" t="str">
        <f>IF(D776&lt;&gt;"",VLOOKUP(A776,'Feuille 1'!$A:$H,3,0),"")</f>
        <v/>
      </c>
      <c r="F776" s="16" t="str">
        <f>IF(D776&lt;&gt;"",VLOOKUP(A776+1,'Feuille 1'!$A:$H,3,0),"")</f>
        <v/>
      </c>
      <c r="G776" s="17" t="str">
        <f t="shared" si="108"/>
        <v/>
      </c>
      <c r="H776" s="16" t="str">
        <f t="shared" si="109"/>
        <v/>
      </c>
      <c r="I776" s="16" t="str">
        <f t="shared" si="110"/>
        <v/>
      </c>
      <c r="J776" s="16" t="str">
        <f t="shared" si="111"/>
        <v/>
      </c>
      <c r="K776" s="16" t="str">
        <f>IF(D776&lt;&gt;"",MAX(INDEX('Feuille 1'!$D:$D,MATCH(A776+23/24,'Feuille 1'!$A:$A,0)):INDEX('Feuille 1'!$D:$D,MATCH(A776,'Feuille 1'!$A:$A,0))),"")</f>
        <v/>
      </c>
      <c r="L776" s="16" t="str">
        <f>IF(D776&lt;&gt;"",MIN(INDEX('Feuille 1'!$E:$E,MATCH(A776+23/24,'Feuille 1'!$A:$A,0)):INDEX('Feuille 1'!$E:$E,MATCH(A776,'Feuille 1'!$A:$A,0))),"")</f>
        <v/>
      </c>
      <c r="M776" s="17" t="str">
        <f t="shared" si="112"/>
        <v/>
      </c>
      <c r="N776" s="17" t="str">
        <f t="shared" si="113"/>
        <v/>
      </c>
      <c r="O776" s="17" t="str">
        <f t="shared" si="114"/>
        <v/>
      </c>
      <c r="P776" s="16" t="str">
        <f t="shared" si="115"/>
        <v/>
      </c>
      <c r="R776" s="7" t="str">
        <f t="shared" si="116"/>
        <v/>
      </c>
      <c r="T776"/>
    </row>
    <row r="777" spans="1:20" x14ac:dyDescent="0.3">
      <c r="A777" s="8">
        <f>DATEVALUE(MID(B777,1,10))+(IF(RIGHT(B777,2)="PM",12,0)+MID(B777,12,2))/24</f>
        <v>43872.458333333336</v>
      </c>
      <c r="B777" s="3" t="s">
        <v>945</v>
      </c>
      <c r="C777" s="3">
        <v>9786.8700000000008</v>
      </c>
      <c r="D777" s="16"/>
      <c r="E777" s="16" t="str">
        <f>IF(D777&lt;&gt;"",VLOOKUP(A777,'Feuille 1'!$A:$H,3,0),"")</f>
        <v/>
      </c>
      <c r="F777" s="16" t="str">
        <f>IF(D777&lt;&gt;"",VLOOKUP(A777+1,'Feuille 1'!$A:$H,3,0),"")</f>
        <v/>
      </c>
      <c r="G777" s="17" t="str">
        <f t="shared" si="108"/>
        <v/>
      </c>
      <c r="H777" s="16" t="str">
        <f t="shared" si="109"/>
        <v/>
      </c>
      <c r="I777" s="16" t="str">
        <f t="shared" si="110"/>
        <v/>
      </c>
      <c r="J777" s="16" t="str">
        <f t="shared" si="111"/>
        <v/>
      </c>
      <c r="K777" s="16" t="str">
        <f>IF(D777&lt;&gt;"",MAX(INDEX('Feuille 1'!$D:$D,MATCH(A777+23/24,'Feuille 1'!$A:$A,0)):INDEX('Feuille 1'!$D:$D,MATCH(A777,'Feuille 1'!$A:$A,0))),"")</f>
        <v/>
      </c>
      <c r="L777" s="16" t="str">
        <f>IF(D777&lt;&gt;"",MIN(INDEX('Feuille 1'!$E:$E,MATCH(A777+23/24,'Feuille 1'!$A:$A,0)):INDEX('Feuille 1'!$E:$E,MATCH(A777,'Feuille 1'!$A:$A,0))),"")</f>
        <v/>
      </c>
      <c r="M777" s="17" t="str">
        <f t="shared" si="112"/>
        <v/>
      </c>
      <c r="N777" s="17" t="str">
        <f t="shared" si="113"/>
        <v/>
      </c>
      <c r="O777" s="17" t="str">
        <f t="shared" si="114"/>
        <v/>
      </c>
      <c r="P777" s="16" t="str">
        <f t="shared" si="115"/>
        <v/>
      </c>
      <c r="R777" s="7" t="str">
        <f t="shared" si="116"/>
        <v/>
      </c>
      <c r="T777"/>
    </row>
    <row r="778" spans="1:20" x14ac:dyDescent="0.3">
      <c r="A778" s="8">
        <f>DATEVALUE(MID(B778,1,10))+(IF(RIGHT(B778,2)="PM",12,0)+MID(B778,12,2))/24</f>
        <v>43872.416666666664</v>
      </c>
      <c r="B778" s="3" t="s">
        <v>946</v>
      </c>
      <c r="C778" s="3">
        <v>9780.35</v>
      </c>
      <c r="D778" s="16"/>
      <c r="E778" s="16" t="str">
        <f>IF(D778&lt;&gt;"",VLOOKUP(A778,'Feuille 1'!$A:$H,3,0),"")</f>
        <v/>
      </c>
      <c r="F778" s="16" t="str">
        <f>IF(D778&lt;&gt;"",VLOOKUP(A778+1,'Feuille 1'!$A:$H,3,0),"")</f>
        <v/>
      </c>
      <c r="G778" s="17" t="str">
        <f t="shared" si="108"/>
        <v/>
      </c>
      <c r="H778" s="16" t="str">
        <f t="shared" si="109"/>
        <v/>
      </c>
      <c r="I778" s="16" t="str">
        <f t="shared" si="110"/>
        <v/>
      </c>
      <c r="J778" s="16" t="str">
        <f t="shared" si="111"/>
        <v/>
      </c>
      <c r="K778" s="16" t="str">
        <f>IF(D778&lt;&gt;"",MAX(INDEX('Feuille 1'!$D:$D,MATCH(A778+23/24,'Feuille 1'!$A:$A,0)):INDEX('Feuille 1'!$D:$D,MATCH(A778,'Feuille 1'!$A:$A,0))),"")</f>
        <v/>
      </c>
      <c r="L778" s="16" t="str">
        <f>IF(D778&lt;&gt;"",MIN(INDEX('Feuille 1'!$E:$E,MATCH(A778+23/24,'Feuille 1'!$A:$A,0)):INDEX('Feuille 1'!$E:$E,MATCH(A778,'Feuille 1'!$A:$A,0))),"")</f>
        <v/>
      </c>
      <c r="M778" s="17" t="str">
        <f t="shared" si="112"/>
        <v/>
      </c>
      <c r="N778" s="17" t="str">
        <f t="shared" si="113"/>
        <v/>
      </c>
      <c r="O778" s="17" t="str">
        <f t="shared" si="114"/>
        <v/>
      </c>
      <c r="P778" s="16" t="str">
        <f t="shared" si="115"/>
        <v/>
      </c>
      <c r="R778" s="7" t="str">
        <f t="shared" si="116"/>
        <v/>
      </c>
      <c r="T778"/>
    </row>
    <row r="779" spans="1:20" x14ac:dyDescent="0.3">
      <c r="A779" s="8">
        <f>DATEVALUE(MID(B779,1,10))+(IF(RIGHT(B779,2)="PM",12,0)+MID(B779,12,2))/24</f>
        <v>43872.375</v>
      </c>
      <c r="B779" s="3" t="s">
        <v>947</v>
      </c>
      <c r="C779" s="3">
        <v>9789.8799999999992</v>
      </c>
      <c r="D779" s="16"/>
      <c r="E779" s="16" t="str">
        <f>IF(D779&lt;&gt;"",VLOOKUP(A779,'Feuille 1'!$A:$H,3,0),"")</f>
        <v/>
      </c>
      <c r="F779" s="16" t="str">
        <f>IF(D779&lt;&gt;"",VLOOKUP(A779+1,'Feuille 1'!$A:$H,3,0),"")</f>
        <v/>
      </c>
      <c r="G779" s="17" t="str">
        <f t="shared" si="108"/>
        <v/>
      </c>
      <c r="H779" s="16" t="str">
        <f t="shared" si="109"/>
        <v/>
      </c>
      <c r="I779" s="16" t="str">
        <f t="shared" si="110"/>
        <v/>
      </c>
      <c r="J779" s="16" t="str">
        <f t="shared" si="111"/>
        <v/>
      </c>
      <c r="K779" s="16" t="str">
        <f>IF(D779&lt;&gt;"",MAX(INDEX('Feuille 1'!$D:$D,MATCH(A779+23/24,'Feuille 1'!$A:$A,0)):INDEX('Feuille 1'!$D:$D,MATCH(A779,'Feuille 1'!$A:$A,0))),"")</f>
        <v/>
      </c>
      <c r="L779" s="16" t="str">
        <f>IF(D779&lt;&gt;"",MIN(INDEX('Feuille 1'!$E:$E,MATCH(A779+23/24,'Feuille 1'!$A:$A,0)):INDEX('Feuille 1'!$E:$E,MATCH(A779,'Feuille 1'!$A:$A,0))),"")</f>
        <v/>
      </c>
      <c r="M779" s="17" t="str">
        <f t="shared" si="112"/>
        <v/>
      </c>
      <c r="N779" s="17" t="str">
        <f t="shared" si="113"/>
        <v/>
      </c>
      <c r="O779" s="17" t="str">
        <f t="shared" si="114"/>
        <v/>
      </c>
      <c r="P779" s="16" t="str">
        <f t="shared" si="115"/>
        <v/>
      </c>
      <c r="R779" s="7" t="str">
        <f t="shared" si="116"/>
        <v/>
      </c>
      <c r="T779"/>
    </row>
    <row r="780" spans="1:20" x14ac:dyDescent="0.3">
      <c r="A780" s="8">
        <f>DATEVALUE(MID(B780,1,10))+(IF(RIGHT(B780,2)="PM",12,0)+MID(B780,12,2))/24</f>
        <v>43872.333333333336</v>
      </c>
      <c r="B780" s="3" t="s">
        <v>948</v>
      </c>
      <c r="C780" s="3">
        <v>9739.94</v>
      </c>
      <c r="D780" s="16"/>
      <c r="E780" s="16" t="str">
        <f>IF(D780&lt;&gt;"",VLOOKUP(A780,'Feuille 1'!$A:$H,3,0),"")</f>
        <v/>
      </c>
      <c r="F780" s="16" t="str">
        <f>IF(D780&lt;&gt;"",VLOOKUP(A780+1,'Feuille 1'!$A:$H,3,0),"")</f>
        <v/>
      </c>
      <c r="G780" s="17" t="str">
        <f t="shared" si="108"/>
        <v/>
      </c>
      <c r="H780" s="16" t="str">
        <f t="shared" si="109"/>
        <v/>
      </c>
      <c r="I780" s="16" t="str">
        <f t="shared" si="110"/>
        <v/>
      </c>
      <c r="J780" s="16" t="str">
        <f t="shared" si="111"/>
        <v/>
      </c>
      <c r="K780" s="16" t="str">
        <f>IF(D780&lt;&gt;"",MAX(INDEX('Feuille 1'!$D:$D,MATCH(A780+23/24,'Feuille 1'!$A:$A,0)):INDEX('Feuille 1'!$D:$D,MATCH(A780,'Feuille 1'!$A:$A,0))),"")</f>
        <v/>
      </c>
      <c r="L780" s="16" t="str">
        <f>IF(D780&lt;&gt;"",MIN(INDEX('Feuille 1'!$E:$E,MATCH(A780+23/24,'Feuille 1'!$A:$A,0)):INDEX('Feuille 1'!$E:$E,MATCH(A780,'Feuille 1'!$A:$A,0))),"")</f>
        <v/>
      </c>
      <c r="M780" s="17" t="str">
        <f t="shared" si="112"/>
        <v/>
      </c>
      <c r="N780" s="17" t="str">
        <f t="shared" si="113"/>
        <v/>
      </c>
      <c r="O780" s="17" t="str">
        <f t="shared" si="114"/>
        <v/>
      </c>
      <c r="P780" s="16" t="str">
        <f t="shared" si="115"/>
        <v/>
      </c>
      <c r="R780" s="7" t="str">
        <f t="shared" si="116"/>
        <v/>
      </c>
      <c r="T780"/>
    </row>
    <row r="781" spans="1:20" x14ac:dyDescent="0.3">
      <c r="A781" s="8">
        <f>DATEVALUE(MID(B781,1,10))+(IF(RIGHT(B781,2)="PM",12,0)+MID(B781,12,2))/24</f>
        <v>43872.291666666664</v>
      </c>
      <c r="B781" s="3" t="s">
        <v>949</v>
      </c>
      <c r="C781" s="3">
        <v>9765.3799999999992</v>
      </c>
      <c r="D781" s="16"/>
      <c r="E781" s="16" t="str">
        <f>IF(D781&lt;&gt;"",VLOOKUP(A781,'Feuille 1'!$A:$H,3,0),"")</f>
        <v/>
      </c>
      <c r="F781" s="16" t="str">
        <f>IF(D781&lt;&gt;"",VLOOKUP(A781+1,'Feuille 1'!$A:$H,3,0),"")</f>
        <v/>
      </c>
      <c r="G781" s="17" t="str">
        <f t="shared" si="108"/>
        <v/>
      </c>
      <c r="H781" s="16" t="str">
        <f t="shared" si="109"/>
        <v/>
      </c>
      <c r="I781" s="16" t="str">
        <f t="shared" si="110"/>
        <v/>
      </c>
      <c r="J781" s="16" t="str">
        <f t="shared" si="111"/>
        <v/>
      </c>
      <c r="K781" s="16" t="str">
        <f>IF(D781&lt;&gt;"",MAX(INDEX('Feuille 1'!$D:$D,MATCH(A781+23/24,'Feuille 1'!$A:$A,0)):INDEX('Feuille 1'!$D:$D,MATCH(A781,'Feuille 1'!$A:$A,0))),"")</f>
        <v/>
      </c>
      <c r="L781" s="16" t="str">
        <f>IF(D781&lt;&gt;"",MIN(INDEX('Feuille 1'!$E:$E,MATCH(A781+23/24,'Feuille 1'!$A:$A,0)):INDEX('Feuille 1'!$E:$E,MATCH(A781,'Feuille 1'!$A:$A,0))),"")</f>
        <v/>
      </c>
      <c r="M781" s="17" t="str">
        <f t="shared" si="112"/>
        <v/>
      </c>
      <c r="N781" s="17" t="str">
        <f t="shared" si="113"/>
        <v/>
      </c>
      <c r="O781" s="17" t="str">
        <f t="shared" si="114"/>
        <v/>
      </c>
      <c r="P781" s="16" t="str">
        <f t="shared" si="115"/>
        <v/>
      </c>
      <c r="R781" s="7" t="str">
        <f t="shared" si="116"/>
        <v/>
      </c>
      <c r="T781"/>
    </row>
    <row r="782" spans="1:20" x14ac:dyDescent="0.3">
      <c r="A782" s="8">
        <f>DATEVALUE(MID(B782,1,10))+(IF(RIGHT(B782,2)="PM",12,0)+MID(B782,12,2))/24</f>
        <v>43872.25</v>
      </c>
      <c r="B782" s="3" t="s">
        <v>950</v>
      </c>
      <c r="C782" s="3">
        <v>9754.01</v>
      </c>
      <c r="D782" s="16"/>
      <c r="E782" s="16" t="str">
        <f>IF(D782&lt;&gt;"",VLOOKUP(A782,'Feuille 1'!$A:$H,3,0),"")</f>
        <v/>
      </c>
      <c r="F782" s="16" t="str">
        <f>IF(D782&lt;&gt;"",VLOOKUP(A782+1,'Feuille 1'!$A:$H,3,0),"")</f>
        <v/>
      </c>
      <c r="G782" s="17" t="str">
        <f t="shared" si="108"/>
        <v/>
      </c>
      <c r="H782" s="16" t="str">
        <f t="shared" si="109"/>
        <v/>
      </c>
      <c r="I782" s="16" t="str">
        <f t="shared" si="110"/>
        <v/>
      </c>
      <c r="J782" s="16" t="str">
        <f t="shared" si="111"/>
        <v/>
      </c>
      <c r="K782" s="16" t="str">
        <f>IF(D782&lt;&gt;"",MAX(INDEX('Feuille 1'!$D:$D,MATCH(A782+23/24,'Feuille 1'!$A:$A,0)):INDEX('Feuille 1'!$D:$D,MATCH(A782,'Feuille 1'!$A:$A,0))),"")</f>
        <v/>
      </c>
      <c r="L782" s="16" t="str">
        <f>IF(D782&lt;&gt;"",MIN(INDEX('Feuille 1'!$E:$E,MATCH(A782+23/24,'Feuille 1'!$A:$A,0)):INDEX('Feuille 1'!$E:$E,MATCH(A782,'Feuille 1'!$A:$A,0))),"")</f>
        <v/>
      </c>
      <c r="M782" s="17" t="str">
        <f t="shared" si="112"/>
        <v/>
      </c>
      <c r="N782" s="17" t="str">
        <f t="shared" si="113"/>
        <v/>
      </c>
      <c r="O782" s="17" t="str">
        <f t="shared" si="114"/>
        <v/>
      </c>
      <c r="P782" s="16" t="str">
        <f t="shared" si="115"/>
        <v/>
      </c>
      <c r="R782" s="7" t="str">
        <f t="shared" si="116"/>
        <v/>
      </c>
      <c r="T782"/>
    </row>
    <row r="783" spans="1:20" x14ac:dyDescent="0.3">
      <c r="A783" s="8">
        <f>DATEVALUE(MID(B783,1,10))+(IF(RIGHT(B783,2)="PM",12,0)+MID(B783,12,2))/24</f>
        <v>43872.208333333336</v>
      </c>
      <c r="B783" s="3" t="s">
        <v>951</v>
      </c>
      <c r="C783" s="3">
        <v>9749.1200000000008</v>
      </c>
      <c r="D783" s="16"/>
      <c r="E783" s="16" t="str">
        <f>IF(D783&lt;&gt;"",VLOOKUP(A783,'Feuille 1'!$A:$H,3,0),"")</f>
        <v/>
      </c>
      <c r="F783" s="16" t="str">
        <f>IF(D783&lt;&gt;"",VLOOKUP(A783+1,'Feuille 1'!$A:$H,3,0),"")</f>
        <v/>
      </c>
      <c r="G783" s="17" t="str">
        <f t="shared" si="108"/>
        <v/>
      </c>
      <c r="H783" s="16" t="str">
        <f t="shared" si="109"/>
        <v/>
      </c>
      <c r="I783" s="16" t="str">
        <f t="shared" si="110"/>
        <v/>
      </c>
      <c r="J783" s="16" t="str">
        <f t="shared" si="111"/>
        <v/>
      </c>
      <c r="K783" s="16" t="str">
        <f>IF(D783&lt;&gt;"",MAX(INDEX('Feuille 1'!$D:$D,MATCH(A783+23/24,'Feuille 1'!$A:$A,0)):INDEX('Feuille 1'!$D:$D,MATCH(A783,'Feuille 1'!$A:$A,0))),"")</f>
        <v/>
      </c>
      <c r="L783" s="16" t="str">
        <f>IF(D783&lt;&gt;"",MIN(INDEX('Feuille 1'!$E:$E,MATCH(A783+23/24,'Feuille 1'!$A:$A,0)):INDEX('Feuille 1'!$E:$E,MATCH(A783,'Feuille 1'!$A:$A,0))),"")</f>
        <v/>
      </c>
      <c r="M783" s="17" t="str">
        <f t="shared" si="112"/>
        <v/>
      </c>
      <c r="N783" s="17" t="str">
        <f t="shared" si="113"/>
        <v/>
      </c>
      <c r="O783" s="17" t="str">
        <f t="shared" si="114"/>
        <v/>
      </c>
      <c r="P783" s="16" t="str">
        <f t="shared" si="115"/>
        <v/>
      </c>
      <c r="R783" s="7" t="str">
        <f t="shared" si="116"/>
        <v/>
      </c>
      <c r="T783"/>
    </row>
    <row r="784" spans="1:20" x14ac:dyDescent="0.3">
      <c r="A784" s="8">
        <f>DATEVALUE(MID(B784,1,10))+(IF(RIGHT(B784,2)="PM",12,0)+MID(B784,12,2))/24</f>
        <v>43872.166666666664</v>
      </c>
      <c r="B784" s="3" t="s">
        <v>952</v>
      </c>
      <c r="C784" s="3">
        <v>9733.39</v>
      </c>
      <c r="D784" s="16"/>
      <c r="E784" s="16" t="str">
        <f>IF(D784&lt;&gt;"",VLOOKUP(A784,'Feuille 1'!$A:$H,3,0),"")</f>
        <v/>
      </c>
      <c r="F784" s="16" t="str">
        <f>IF(D784&lt;&gt;"",VLOOKUP(A784+1,'Feuille 1'!$A:$H,3,0),"")</f>
        <v/>
      </c>
      <c r="G784" s="17" t="str">
        <f t="shared" si="108"/>
        <v/>
      </c>
      <c r="H784" s="16" t="str">
        <f t="shared" si="109"/>
        <v/>
      </c>
      <c r="I784" s="16" t="str">
        <f t="shared" si="110"/>
        <v/>
      </c>
      <c r="J784" s="16" t="str">
        <f t="shared" si="111"/>
        <v/>
      </c>
      <c r="K784" s="16" t="str">
        <f>IF(D784&lt;&gt;"",MAX(INDEX('Feuille 1'!$D:$D,MATCH(A784+23/24,'Feuille 1'!$A:$A,0)):INDEX('Feuille 1'!$D:$D,MATCH(A784,'Feuille 1'!$A:$A,0))),"")</f>
        <v/>
      </c>
      <c r="L784" s="16" t="str">
        <f>IF(D784&lt;&gt;"",MIN(INDEX('Feuille 1'!$E:$E,MATCH(A784+23/24,'Feuille 1'!$A:$A,0)):INDEX('Feuille 1'!$E:$E,MATCH(A784,'Feuille 1'!$A:$A,0))),"")</f>
        <v/>
      </c>
      <c r="M784" s="17" t="str">
        <f t="shared" si="112"/>
        <v/>
      </c>
      <c r="N784" s="17" t="str">
        <f t="shared" si="113"/>
        <v/>
      </c>
      <c r="O784" s="17" t="str">
        <f t="shared" si="114"/>
        <v/>
      </c>
      <c r="P784" s="16" t="str">
        <f t="shared" si="115"/>
        <v/>
      </c>
      <c r="R784" s="7" t="str">
        <f t="shared" si="116"/>
        <v/>
      </c>
      <c r="T784"/>
    </row>
    <row r="785" spans="1:20" x14ac:dyDescent="0.3">
      <c r="A785" s="8">
        <f>DATEVALUE(MID(B785,1,10))+(IF(RIGHT(B785,2)="PM",12,0)+MID(B785,12,2))/24</f>
        <v>43872.125</v>
      </c>
      <c r="B785" s="3" t="s">
        <v>953</v>
      </c>
      <c r="C785" s="3">
        <v>9759.76</v>
      </c>
      <c r="D785" s="16"/>
      <c r="E785" s="16" t="str">
        <f>IF(D785&lt;&gt;"",VLOOKUP(A785,'Feuille 1'!$A:$H,3,0),"")</f>
        <v/>
      </c>
      <c r="F785" s="16" t="str">
        <f>IF(D785&lt;&gt;"",VLOOKUP(A785+1,'Feuille 1'!$A:$H,3,0),"")</f>
        <v/>
      </c>
      <c r="G785" s="17" t="str">
        <f t="shared" si="108"/>
        <v/>
      </c>
      <c r="H785" s="16" t="str">
        <f t="shared" si="109"/>
        <v/>
      </c>
      <c r="I785" s="16" t="str">
        <f t="shared" si="110"/>
        <v/>
      </c>
      <c r="J785" s="16" t="str">
        <f t="shared" si="111"/>
        <v/>
      </c>
      <c r="K785" s="16" t="str">
        <f>IF(D785&lt;&gt;"",MAX(INDEX('Feuille 1'!$D:$D,MATCH(A785+23/24,'Feuille 1'!$A:$A,0)):INDEX('Feuille 1'!$D:$D,MATCH(A785,'Feuille 1'!$A:$A,0))),"")</f>
        <v/>
      </c>
      <c r="L785" s="16" t="str">
        <f>IF(D785&lt;&gt;"",MIN(INDEX('Feuille 1'!$E:$E,MATCH(A785+23/24,'Feuille 1'!$A:$A,0)):INDEX('Feuille 1'!$E:$E,MATCH(A785,'Feuille 1'!$A:$A,0))),"")</f>
        <v/>
      </c>
      <c r="M785" s="17" t="str">
        <f t="shared" si="112"/>
        <v/>
      </c>
      <c r="N785" s="17" t="str">
        <f t="shared" si="113"/>
        <v/>
      </c>
      <c r="O785" s="17" t="str">
        <f t="shared" si="114"/>
        <v/>
      </c>
      <c r="P785" s="16" t="str">
        <f t="shared" si="115"/>
        <v/>
      </c>
      <c r="R785" s="7" t="str">
        <f t="shared" si="116"/>
        <v/>
      </c>
      <c r="T785"/>
    </row>
    <row r="786" spans="1:20" x14ac:dyDescent="0.3">
      <c r="A786" s="8">
        <f>DATEVALUE(MID(B786,1,10))+(IF(RIGHT(B786,2)="PM",12,0)+MID(B786,12,2))/24</f>
        <v>43872.083333333336</v>
      </c>
      <c r="B786" s="3" t="s">
        <v>954</v>
      </c>
      <c r="C786" s="3">
        <v>9814.07</v>
      </c>
      <c r="D786" s="16"/>
      <c r="E786" s="16" t="str">
        <f>IF(D786&lt;&gt;"",VLOOKUP(A786,'Feuille 1'!$A:$H,3,0),"")</f>
        <v/>
      </c>
      <c r="F786" s="16" t="str">
        <f>IF(D786&lt;&gt;"",VLOOKUP(A786+1,'Feuille 1'!$A:$H,3,0),"")</f>
        <v/>
      </c>
      <c r="G786" s="17" t="str">
        <f t="shared" si="108"/>
        <v/>
      </c>
      <c r="H786" s="16" t="str">
        <f t="shared" si="109"/>
        <v/>
      </c>
      <c r="I786" s="16" t="str">
        <f t="shared" si="110"/>
        <v/>
      </c>
      <c r="J786" s="16" t="str">
        <f t="shared" si="111"/>
        <v/>
      </c>
      <c r="K786" s="16" t="str">
        <f>IF(D786&lt;&gt;"",MAX(INDEX('Feuille 1'!$D:$D,MATCH(A786+23/24,'Feuille 1'!$A:$A,0)):INDEX('Feuille 1'!$D:$D,MATCH(A786,'Feuille 1'!$A:$A,0))),"")</f>
        <v/>
      </c>
      <c r="L786" s="16" t="str">
        <f>IF(D786&lt;&gt;"",MIN(INDEX('Feuille 1'!$E:$E,MATCH(A786+23/24,'Feuille 1'!$A:$A,0)):INDEX('Feuille 1'!$E:$E,MATCH(A786,'Feuille 1'!$A:$A,0))),"")</f>
        <v/>
      </c>
      <c r="M786" s="17" t="str">
        <f t="shared" si="112"/>
        <v/>
      </c>
      <c r="N786" s="17" t="str">
        <f t="shared" si="113"/>
        <v/>
      </c>
      <c r="O786" s="17" t="str">
        <f t="shared" si="114"/>
        <v/>
      </c>
      <c r="P786" s="16" t="str">
        <f t="shared" si="115"/>
        <v/>
      </c>
      <c r="R786" s="7" t="str">
        <f t="shared" si="116"/>
        <v/>
      </c>
      <c r="T786"/>
    </row>
    <row r="787" spans="1:20" x14ac:dyDescent="0.3">
      <c r="A787" s="8">
        <f>DATEVALUE(MID(B787,1,10))+(IF(RIGHT(B787,2)="PM",12,0)+MID(B787,12,2))/24</f>
        <v>43872.041666666664</v>
      </c>
      <c r="B787" s="3" t="s">
        <v>955</v>
      </c>
      <c r="C787" s="3">
        <v>9779.69</v>
      </c>
      <c r="D787" s="16"/>
      <c r="E787" s="16" t="str">
        <f>IF(D787&lt;&gt;"",VLOOKUP(A787,'Feuille 1'!$A:$H,3,0),"")</f>
        <v/>
      </c>
      <c r="F787" s="16" t="str">
        <f>IF(D787&lt;&gt;"",VLOOKUP(A787+1,'Feuille 1'!$A:$H,3,0),"")</f>
        <v/>
      </c>
      <c r="G787" s="17" t="str">
        <f t="shared" si="108"/>
        <v/>
      </c>
      <c r="H787" s="16" t="str">
        <f t="shared" si="109"/>
        <v/>
      </c>
      <c r="I787" s="16" t="str">
        <f t="shared" si="110"/>
        <v/>
      </c>
      <c r="J787" s="16" t="str">
        <f t="shared" si="111"/>
        <v/>
      </c>
      <c r="K787" s="16" t="str">
        <f>IF(D787&lt;&gt;"",MAX(INDEX('Feuille 1'!$D:$D,MATCH(A787+23/24,'Feuille 1'!$A:$A,0)):INDEX('Feuille 1'!$D:$D,MATCH(A787,'Feuille 1'!$A:$A,0))),"")</f>
        <v/>
      </c>
      <c r="L787" s="16" t="str">
        <f>IF(D787&lt;&gt;"",MIN(INDEX('Feuille 1'!$E:$E,MATCH(A787+23/24,'Feuille 1'!$A:$A,0)):INDEX('Feuille 1'!$E:$E,MATCH(A787,'Feuille 1'!$A:$A,0))),"")</f>
        <v/>
      </c>
      <c r="M787" s="17" t="str">
        <f t="shared" si="112"/>
        <v/>
      </c>
      <c r="N787" s="17" t="str">
        <f t="shared" si="113"/>
        <v/>
      </c>
      <c r="O787" s="17" t="str">
        <f t="shared" si="114"/>
        <v/>
      </c>
      <c r="P787" s="16" t="str">
        <f t="shared" si="115"/>
        <v/>
      </c>
      <c r="R787" s="7" t="str">
        <f t="shared" si="116"/>
        <v/>
      </c>
      <c r="T787"/>
    </row>
    <row r="788" spans="1:20" x14ac:dyDescent="0.3">
      <c r="A788" s="8">
        <f>DATEVALUE(MID(B788,1,10))+(IF(RIGHT(B788,2)="PM",12,0)+MID(B788,12,2))/24</f>
        <v>43872.5</v>
      </c>
      <c r="B788" s="3" t="s">
        <v>956</v>
      </c>
      <c r="C788" s="3">
        <v>9851.83</v>
      </c>
      <c r="D788" s="16"/>
      <c r="E788" s="16" t="str">
        <f>IF(D788&lt;&gt;"",VLOOKUP(A788,'Feuille 1'!$A:$H,3,0),"")</f>
        <v/>
      </c>
      <c r="F788" s="16" t="str">
        <f>IF(D788&lt;&gt;"",VLOOKUP(A788+1,'Feuille 1'!$A:$H,3,0),"")</f>
        <v/>
      </c>
      <c r="G788" s="17" t="str">
        <f t="shared" si="108"/>
        <v/>
      </c>
      <c r="H788" s="16" t="str">
        <f t="shared" si="109"/>
        <v/>
      </c>
      <c r="I788" s="16" t="str">
        <f t="shared" si="110"/>
        <v/>
      </c>
      <c r="J788" s="16" t="str">
        <f t="shared" si="111"/>
        <v/>
      </c>
      <c r="K788" s="16" t="str">
        <f>IF(D788&lt;&gt;"",MAX(INDEX('Feuille 1'!$D:$D,MATCH(A788+23/24,'Feuille 1'!$A:$A,0)):INDEX('Feuille 1'!$D:$D,MATCH(A788,'Feuille 1'!$A:$A,0))),"")</f>
        <v/>
      </c>
      <c r="L788" s="16" t="str">
        <f>IF(D788&lt;&gt;"",MIN(INDEX('Feuille 1'!$E:$E,MATCH(A788+23/24,'Feuille 1'!$A:$A,0)):INDEX('Feuille 1'!$E:$E,MATCH(A788,'Feuille 1'!$A:$A,0))),"")</f>
        <v/>
      </c>
      <c r="M788" s="17" t="str">
        <f t="shared" si="112"/>
        <v/>
      </c>
      <c r="N788" s="17" t="str">
        <f t="shared" si="113"/>
        <v/>
      </c>
      <c r="O788" s="17" t="str">
        <f t="shared" si="114"/>
        <v/>
      </c>
      <c r="P788" s="16" t="str">
        <f t="shared" si="115"/>
        <v/>
      </c>
      <c r="R788" s="7" t="str">
        <f t="shared" si="116"/>
        <v/>
      </c>
      <c r="T788"/>
    </row>
    <row r="789" spans="1:20" x14ac:dyDescent="0.3">
      <c r="A789" s="8">
        <f>DATEVALUE(MID(B789,1,10))+(IF(RIGHT(B789,2)="PM",12,0)+MID(B789,12,2))/24</f>
        <v>43871.958333333336</v>
      </c>
      <c r="B789" s="3" t="s">
        <v>957</v>
      </c>
      <c r="C789" s="3">
        <v>9842.83</v>
      </c>
      <c r="D789" s="16"/>
      <c r="E789" s="16" t="str">
        <f>IF(D789&lt;&gt;"",VLOOKUP(A789,'Feuille 1'!$A:$H,3,0),"")</f>
        <v/>
      </c>
      <c r="F789" s="16" t="str">
        <f>IF(D789&lt;&gt;"",VLOOKUP(A789+1,'Feuille 1'!$A:$H,3,0),"")</f>
        <v/>
      </c>
      <c r="G789" s="17" t="str">
        <f t="shared" si="108"/>
        <v/>
      </c>
      <c r="H789" s="16" t="str">
        <f t="shared" si="109"/>
        <v/>
      </c>
      <c r="I789" s="16" t="str">
        <f t="shared" si="110"/>
        <v/>
      </c>
      <c r="J789" s="16" t="str">
        <f t="shared" si="111"/>
        <v/>
      </c>
      <c r="K789" s="16" t="str">
        <f>IF(D789&lt;&gt;"",MAX(INDEX('Feuille 1'!$D:$D,MATCH(A789+23/24,'Feuille 1'!$A:$A,0)):INDEX('Feuille 1'!$D:$D,MATCH(A789,'Feuille 1'!$A:$A,0))),"")</f>
        <v/>
      </c>
      <c r="L789" s="16" t="str">
        <f>IF(D789&lt;&gt;"",MIN(INDEX('Feuille 1'!$E:$E,MATCH(A789+23/24,'Feuille 1'!$A:$A,0)):INDEX('Feuille 1'!$E:$E,MATCH(A789,'Feuille 1'!$A:$A,0))),"")</f>
        <v/>
      </c>
      <c r="M789" s="17" t="str">
        <f t="shared" si="112"/>
        <v/>
      </c>
      <c r="N789" s="17" t="str">
        <f t="shared" si="113"/>
        <v/>
      </c>
      <c r="O789" s="17" t="str">
        <f t="shared" si="114"/>
        <v/>
      </c>
      <c r="P789" s="16" t="str">
        <f t="shared" si="115"/>
        <v/>
      </c>
      <c r="R789" s="7" t="str">
        <f t="shared" si="116"/>
        <v/>
      </c>
      <c r="T789"/>
    </row>
    <row r="790" spans="1:20" x14ac:dyDescent="0.3">
      <c r="A790" s="8">
        <f>DATEVALUE(MID(B790,1,10))+(IF(RIGHT(B790,2)="PM",12,0)+MID(B790,12,2))/24</f>
        <v>43871.916666666664</v>
      </c>
      <c r="B790" s="3" t="s">
        <v>958</v>
      </c>
      <c r="C790" s="3">
        <v>9869.6</v>
      </c>
      <c r="D790" s="16"/>
      <c r="E790" s="16" t="str">
        <f>IF(D790&lt;&gt;"",VLOOKUP(A790,'Feuille 1'!$A:$H,3,0),"")</f>
        <v/>
      </c>
      <c r="F790" s="16" t="str">
        <f>IF(D790&lt;&gt;"",VLOOKUP(A790+1,'Feuille 1'!$A:$H,3,0),"")</f>
        <v/>
      </c>
      <c r="G790" s="17" t="str">
        <f t="shared" si="108"/>
        <v/>
      </c>
      <c r="H790" s="16" t="str">
        <f t="shared" si="109"/>
        <v/>
      </c>
      <c r="I790" s="16" t="str">
        <f t="shared" si="110"/>
        <v/>
      </c>
      <c r="J790" s="16" t="str">
        <f t="shared" si="111"/>
        <v/>
      </c>
      <c r="K790" s="16" t="str">
        <f>IF(D790&lt;&gt;"",MAX(INDEX('Feuille 1'!$D:$D,MATCH(A790+23/24,'Feuille 1'!$A:$A,0)):INDEX('Feuille 1'!$D:$D,MATCH(A790,'Feuille 1'!$A:$A,0))),"")</f>
        <v/>
      </c>
      <c r="L790" s="16" t="str">
        <f>IF(D790&lt;&gt;"",MIN(INDEX('Feuille 1'!$E:$E,MATCH(A790+23/24,'Feuille 1'!$A:$A,0)):INDEX('Feuille 1'!$E:$E,MATCH(A790,'Feuille 1'!$A:$A,0))),"")</f>
        <v/>
      </c>
      <c r="M790" s="17" t="str">
        <f t="shared" si="112"/>
        <v/>
      </c>
      <c r="N790" s="17" t="str">
        <f t="shared" si="113"/>
        <v/>
      </c>
      <c r="O790" s="17" t="str">
        <f t="shared" si="114"/>
        <v/>
      </c>
      <c r="P790" s="16" t="str">
        <f t="shared" si="115"/>
        <v/>
      </c>
      <c r="R790" s="7" t="str">
        <f t="shared" si="116"/>
        <v/>
      </c>
      <c r="T790"/>
    </row>
    <row r="791" spans="1:20" x14ac:dyDescent="0.3">
      <c r="A791" s="8">
        <f>DATEVALUE(MID(B791,1,10))+(IF(RIGHT(B791,2)="PM",12,0)+MID(B791,12,2))/24</f>
        <v>43871.875</v>
      </c>
      <c r="B791" s="3" t="s">
        <v>959</v>
      </c>
      <c r="C791" s="3">
        <v>9852.43</v>
      </c>
      <c r="D791" s="16"/>
      <c r="E791" s="16" t="str">
        <f>IF(D791&lt;&gt;"",VLOOKUP(A791,'Feuille 1'!$A:$H,3,0),"")</f>
        <v/>
      </c>
      <c r="F791" s="16" t="str">
        <f>IF(D791&lt;&gt;"",VLOOKUP(A791+1,'Feuille 1'!$A:$H,3,0),"")</f>
        <v/>
      </c>
      <c r="G791" s="17" t="str">
        <f t="shared" si="108"/>
        <v/>
      </c>
      <c r="H791" s="16" t="str">
        <f t="shared" si="109"/>
        <v/>
      </c>
      <c r="I791" s="16" t="str">
        <f t="shared" si="110"/>
        <v/>
      </c>
      <c r="J791" s="16" t="str">
        <f t="shared" si="111"/>
        <v/>
      </c>
      <c r="K791" s="16" t="str">
        <f>IF(D791&lt;&gt;"",MAX(INDEX('Feuille 1'!$D:$D,MATCH(A791+23/24,'Feuille 1'!$A:$A,0)):INDEX('Feuille 1'!$D:$D,MATCH(A791,'Feuille 1'!$A:$A,0))),"")</f>
        <v/>
      </c>
      <c r="L791" s="16" t="str">
        <f>IF(D791&lt;&gt;"",MIN(INDEX('Feuille 1'!$E:$E,MATCH(A791+23/24,'Feuille 1'!$A:$A,0)):INDEX('Feuille 1'!$E:$E,MATCH(A791,'Feuille 1'!$A:$A,0))),"")</f>
        <v/>
      </c>
      <c r="M791" s="17" t="str">
        <f t="shared" si="112"/>
        <v/>
      </c>
      <c r="N791" s="17" t="str">
        <f t="shared" si="113"/>
        <v/>
      </c>
      <c r="O791" s="17" t="str">
        <f t="shared" si="114"/>
        <v/>
      </c>
      <c r="P791" s="16" t="str">
        <f t="shared" si="115"/>
        <v/>
      </c>
      <c r="R791" s="7" t="str">
        <f t="shared" si="116"/>
        <v/>
      </c>
      <c r="T791"/>
    </row>
    <row r="792" spans="1:20" x14ac:dyDescent="0.3">
      <c r="A792" s="8">
        <f>DATEVALUE(MID(B792,1,10))+(IF(RIGHT(B792,2)="PM",12,0)+MID(B792,12,2))/24</f>
        <v>43871.833333333336</v>
      </c>
      <c r="B792" s="3" t="s">
        <v>960</v>
      </c>
      <c r="C792" s="3">
        <v>9829.56</v>
      </c>
      <c r="D792" s="16"/>
      <c r="E792" s="16" t="str">
        <f>IF(D792&lt;&gt;"",VLOOKUP(A792,'Feuille 1'!$A:$H,3,0),"")</f>
        <v/>
      </c>
      <c r="F792" s="16" t="str">
        <f>IF(D792&lt;&gt;"",VLOOKUP(A792+1,'Feuille 1'!$A:$H,3,0),"")</f>
        <v/>
      </c>
      <c r="G792" s="17" t="str">
        <f t="shared" si="108"/>
        <v/>
      </c>
      <c r="H792" s="16" t="str">
        <f t="shared" si="109"/>
        <v/>
      </c>
      <c r="I792" s="16" t="str">
        <f t="shared" si="110"/>
        <v/>
      </c>
      <c r="J792" s="16" t="str">
        <f t="shared" si="111"/>
        <v/>
      </c>
      <c r="K792" s="16" t="str">
        <f>IF(D792&lt;&gt;"",MAX(INDEX('Feuille 1'!$D:$D,MATCH(A792+23/24,'Feuille 1'!$A:$A,0)):INDEX('Feuille 1'!$D:$D,MATCH(A792,'Feuille 1'!$A:$A,0))),"")</f>
        <v/>
      </c>
      <c r="L792" s="16" t="str">
        <f>IF(D792&lt;&gt;"",MIN(INDEX('Feuille 1'!$E:$E,MATCH(A792+23/24,'Feuille 1'!$A:$A,0)):INDEX('Feuille 1'!$E:$E,MATCH(A792,'Feuille 1'!$A:$A,0))),"")</f>
        <v/>
      </c>
      <c r="M792" s="17" t="str">
        <f t="shared" si="112"/>
        <v/>
      </c>
      <c r="N792" s="17" t="str">
        <f t="shared" si="113"/>
        <v/>
      </c>
      <c r="O792" s="17" t="str">
        <f t="shared" si="114"/>
        <v/>
      </c>
      <c r="P792" s="16" t="str">
        <f t="shared" si="115"/>
        <v/>
      </c>
      <c r="R792" s="7" t="str">
        <f t="shared" si="116"/>
        <v/>
      </c>
      <c r="T792"/>
    </row>
    <row r="793" spans="1:20" x14ac:dyDescent="0.3">
      <c r="A793" s="8">
        <f>DATEVALUE(MID(B793,1,10))+(IF(RIGHT(B793,2)="PM",12,0)+MID(B793,12,2))/24</f>
        <v>43871.791666666664</v>
      </c>
      <c r="B793" s="3" t="s">
        <v>961</v>
      </c>
      <c r="C793" s="3">
        <v>9842.26</v>
      </c>
      <c r="D793" s="16"/>
      <c r="E793" s="16" t="str">
        <f>IF(D793&lt;&gt;"",VLOOKUP(A793,'Feuille 1'!$A:$H,3,0),"")</f>
        <v/>
      </c>
      <c r="F793" s="16" t="str">
        <f>IF(D793&lt;&gt;"",VLOOKUP(A793+1,'Feuille 1'!$A:$H,3,0),"")</f>
        <v/>
      </c>
      <c r="G793" s="17" t="str">
        <f t="shared" si="108"/>
        <v/>
      </c>
      <c r="H793" s="16" t="str">
        <f t="shared" si="109"/>
        <v/>
      </c>
      <c r="I793" s="16" t="str">
        <f t="shared" si="110"/>
        <v/>
      </c>
      <c r="J793" s="16" t="str">
        <f t="shared" si="111"/>
        <v/>
      </c>
      <c r="K793" s="16" t="str">
        <f>IF(D793&lt;&gt;"",MAX(INDEX('Feuille 1'!$D:$D,MATCH(A793+23/24,'Feuille 1'!$A:$A,0)):INDEX('Feuille 1'!$D:$D,MATCH(A793,'Feuille 1'!$A:$A,0))),"")</f>
        <v/>
      </c>
      <c r="L793" s="16" t="str">
        <f>IF(D793&lt;&gt;"",MIN(INDEX('Feuille 1'!$E:$E,MATCH(A793+23/24,'Feuille 1'!$A:$A,0)):INDEX('Feuille 1'!$E:$E,MATCH(A793,'Feuille 1'!$A:$A,0))),"")</f>
        <v/>
      </c>
      <c r="M793" s="17" t="str">
        <f t="shared" si="112"/>
        <v/>
      </c>
      <c r="N793" s="17" t="str">
        <f t="shared" si="113"/>
        <v/>
      </c>
      <c r="O793" s="17" t="str">
        <f t="shared" si="114"/>
        <v/>
      </c>
      <c r="P793" s="16" t="str">
        <f t="shared" si="115"/>
        <v/>
      </c>
      <c r="R793" s="7" t="str">
        <f t="shared" si="116"/>
        <v/>
      </c>
      <c r="T793"/>
    </row>
    <row r="794" spans="1:20" x14ac:dyDescent="0.3">
      <c r="A794" s="8">
        <f>DATEVALUE(MID(B794,1,10))+(IF(RIGHT(B794,2)="PM",12,0)+MID(B794,12,2))/24</f>
        <v>43871.75</v>
      </c>
      <c r="B794" s="3" t="s">
        <v>962</v>
      </c>
      <c r="C794" s="3">
        <v>9846.42</v>
      </c>
      <c r="D794" s="16"/>
      <c r="E794" s="16" t="str">
        <f>IF(D794&lt;&gt;"",VLOOKUP(A794,'Feuille 1'!$A:$H,3,0),"")</f>
        <v/>
      </c>
      <c r="F794" s="16" t="str">
        <f>IF(D794&lt;&gt;"",VLOOKUP(A794+1,'Feuille 1'!$A:$H,3,0),"")</f>
        <v/>
      </c>
      <c r="G794" s="17" t="str">
        <f t="shared" si="108"/>
        <v/>
      </c>
      <c r="H794" s="16" t="str">
        <f t="shared" si="109"/>
        <v/>
      </c>
      <c r="I794" s="16" t="str">
        <f t="shared" si="110"/>
        <v/>
      </c>
      <c r="J794" s="16" t="str">
        <f t="shared" si="111"/>
        <v/>
      </c>
      <c r="K794" s="16" t="str">
        <f>IF(D794&lt;&gt;"",MAX(INDEX('Feuille 1'!$D:$D,MATCH(A794+23/24,'Feuille 1'!$A:$A,0)):INDEX('Feuille 1'!$D:$D,MATCH(A794,'Feuille 1'!$A:$A,0))),"")</f>
        <v/>
      </c>
      <c r="L794" s="16" t="str">
        <f>IF(D794&lt;&gt;"",MIN(INDEX('Feuille 1'!$E:$E,MATCH(A794+23/24,'Feuille 1'!$A:$A,0)):INDEX('Feuille 1'!$E:$E,MATCH(A794,'Feuille 1'!$A:$A,0))),"")</f>
        <v/>
      </c>
      <c r="M794" s="17" t="str">
        <f t="shared" si="112"/>
        <v/>
      </c>
      <c r="N794" s="17" t="str">
        <f t="shared" si="113"/>
        <v/>
      </c>
      <c r="O794" s="17" t="str">
        <f t="shared" si="114"/>
        <v/>
      </c>
      <c r="P794" s="16" t="str">
        <f t="shared" si="115"/>
        <v/>
      </c>
      <c r="R794" s="7" t="str">
        <f t="shared" si="116"/>
        <v/>
      </c>
      <c r="T794"/>
    </row>
    <row r="795" spans="1:20" x14ac:dyDescent="0.3">
      <c r="A795" s="8">
        <f>DATEVALUE(MID(B795,1,10))+(IF(RIGHT(B795,2)="PM",12,0)+MID(B795,12,2))/24</f>
        <v>43871.708333333336</v>
      </c>
      <c r="B795" s="3" t="s">
        <v>963</v>
      </c>
      <c r="C795" s="3">
        <v>9832.49</v>
      </c>
      <c r="D795" s="16"/>
      <c r="E795" s="16" t="str">
        <f>IF(D795&lt;&gt;"",VLOOKUP(A795,'Feuille 1'!$A:$H,3,0),"")</f>
        <v/>
      </c>
      <c r="F795" s="16" t="str">
        <f>IF(D795&lt;&gt;"",VLOOKUP(A795+1,'Feuille 1'!$A:$H,3,0),"")</f>
        <v/>
      </c>
      <c r="G795" s="17" t="str">
        <f t="shared" si="108"/>
        <v/>
      </c>
      <c r="H795" s="16" t="str">
        <f t="shared" si="109"/>
        <v/>
      </c>
      <c r="I795" s="16" t="str">
        <f t="shared" si="110"/>
        <v/>
      </c>
      <c r="J795" s="16" t="str">
        <f t="shared" si="111"/>
        <v/>
      </c>
      <c r="K795" s="16" t="str">
        <f>IF(D795&lt;&gt;"",MAX(INDEX('Feuille 1'!$D:$D,MATCH(A795+23/24,'Feuille 1'!$A:$A,0)):INDEX('Feuille 1'!$D:$D,MATCH(A795,'Feuille 1'!$A:$A,0))),"")</f>
        <v/>
      </c>
      <c r="L795" s="16" t="str">
        <f>IF(D795&lt;&gt;"",MIN(INDEX('Feuille 1'!$E:$E,MATCH(A795+23/24,'Feuille 1'!$A:$A,0)):INDEX('Feuille 1'!$E:$E,MATCH(A795,'Feuille 1'!$A:$A,0))),"")</f>
        <v/>
      </c>
      <c r="M795" s="17" t="str">
        <f t="shared" si="112"/>
        <v/>
      </c>
      <c r="N795" s="17" t="str">
        <f t="shared" si="113"/>
        <v/>
      </c>
      <c r="O795" s="17" t="str">
        <f t="shared" si="114"/>
        <v/>
      </c>
      <c r="P795" s="16" t="str">
        <f t="shared" si="115"/>
        <v/>
      </c>
      <c r="R795" s="7" t="str">
        <f t="shared" si="116"/>
        <v/>
      </c>
      <c r="T795"/>
    </row>
    <row r="796" spans="1:20" x14ac:dyDescent="0.3">
      <c r="A796" s="8">
        <f>DATEVALUE(MID(B796,1,10))+(IF(RIGHT(B796,2)="PM",12,0)+MID(B796,12,2))/24</f>
        <v>43871.666666666664</v>
      </c>
      <c r="B796" s="3" t="s">
        <v>964</v>
      </c>
      <c r="C796" s="3">
        <v>9865.0499999999993</v>
      </c>
      <c r="D796" s="16"/>
      <c r="E796" s="16" t="str">
        <f>IF(D796&lt;&gt;"",VLOOKUP(A796,'Feuille 1'!$A:$H,3,0),"")</f>
        <v/>
      </c>
      <c r="F796" s="16" t="str">
        <f>IF(D796&lt;&gt;"",VLOOKUP(A796+1,'Feuille 1'!$A:$H,3,0),"")</f>
        <v/>
      </c>
      <c r="G796" s="17" t="str">
        <f t="shared" si="108"/>
        <v/>
      </c>
      <c r="H796" s="16" t="str">
        <f t="shared" si="109"/>
        <v/>
      </c>
      <c r="I796" s="16" t="str">
        <f t="shared" si="110"/>
        <v/>
      </c>
      <c r="J796" s="16" t="str">
        <f t="shared" si="111"/>
        <v/>
      </c>
      <c r="K796" s="16" t="str">
        <f>IF(D796&lt;&gt;"",MAX(INDEX('Feuille 1'!$D:$D,MATCH(A796+23/24,'Feuille 1'!$A:$A,0)):INDEX('Feuille 1'!$D:$D,MATCH(A796,'Feuille 1'!$A:$A,0))),"")</f>
        <v/>
      </c>
      <c r="L796" s="16" t="str">
        <f>IF(D796&lt;&gt;"",MIN(INDEX('Feuille 1'!$E:$E,MATCH(A796+23/24,'Feuille 1'!$A:$A,0)):INDEX('Feuille 1'!$E:$E,MATCH(A796,'Feuille 1'!$A:$A,0))),"")</f>
        <v/>
      </c>
      <c r="M796" s="17" t="str">
        <f t="shared" si="112"/>
        <v/>
      </c>
      <c r="N796" s="17" t="str">
        <f t="shared" si="113"/>
        <v/>
      </c>
      <c r="O796" s="17" t="str">
        <f t="shared" si="114"/>
        <v/>
      </c>
      <c r="P796" s="16" t="str">
        <f t="shared" si="115"/>
        <v/>
      </c>
      <c r="R796" s="7" t="str">
        <f t="shared" si="116"/>
        <v/>
      </c>
      <c r="T796"/>
    </row>
    <row r="797" spans="1:20" x14ac:dyDescent="0.3">
      <c r="A797" s="8">
        <f>DATEVALUE(MID(B797,1,10))+(IF(RIGHT(B797,2)="PM",12,0)+MID(B797,12,2))/24</f>
        <v>43871.625</v>
      </c>
      <c r="B797" s="3" t="s">
        <v>965</v>
      </c>
      <c r="C797" s="3">
        <v>9886.6299999999992</v>
      </c>
      <c r="D797" s="16"/>
      <c r="E797" s="16" t="str">
        <f>IF(D797&lt;&gt;"",VLOOKUP(A797,'Feuille 1'!$A:$H,3,0),"")</f>
        <v/>
      </c>
      <c r="F797" s="16" t="str">
        <f>IF(D797&lt;&gt;"",VLOOKUP(A797+1,'Feuille 1'!$A:$H,3,0),"")</f>
        <v/>
      </c>
      <c r="G797" s="17" t="str">
        <f t="shared" si="108"/>
        <v/>
      </c>
      <c r="H797" s="16" t="str">
        <f t="shared" si="109"/>
        <v/>
      </c>
      <c r="I797" s="16" t="str">
        <f t="shared" si="110"/>
        <v/>
      </c>
      <c r="J797" s="16" t="str">
        <f t="shared" si="111"/>
        <v/>
      </c>
      <c r="K797" s="16" t="str">
        <f>IF(D797&lt;&gt;"",MAX(INDEX('Feuille 1'!$D:$D,MATCH(A797+23/24,'Feuille 1'!$A:$A,0)):INDEX('Feuille 1'!$D:$D,MATCH(A797,'Feuille 1'!$A:$A,0))),"")</f>
        <v/>
      </c>
      <c r="L797" s="16" t="str">
        <f>IF(D797&lt;&gt;"",MIN(INDEX('Feuille 1'!$E:$E,MATCH(A797+23/24,'Feuille 1'!$A:$A,0)):INDEX('Feuille 1'!$E:$E,MATCH(A797,'Feuille 1'!$A:$A,0))),"")</f>
        <v/>
      </c>
      <c r="M797" s="17" t="str">
        <f t="shared" si="112"/>
        <v/>
      </c>
      <c r="N797" s="17" t="str">
        <f t="shared" si="113"/>
        <v/>
      </c>
      <c r="O797" s="17" t="str">
        <f t="shared" si="114"/>
        <v/>
      </c>
      <c r="P797" s="16" t="str">
        <f t="shared" si="115"/>
        <v/>
      </c>
      <c r="R797" s="7" t="str">
        <f t="shared" si="116"/>
        <v/>
      </c>
      <c r="T797"/>
    </row>
    <row r="798" spans="1:20" x14ac:dyDescent="0.3">
      <c r="A798" s="8">
        <f>DATEVALUE(MID(B798,1,10))+(IF(RIGHT(B798,2)="PM",12,0)+MID(B798,12,2))/24</f>
        <v>43871.583333333336</v>
      </c>
      <c r="B798" s="3" t="s">
        <v>966</v>
      </c>
      <c r="C798" s="3">
        <v>9822.61</v>
      </c>
      <c r="D798" s="16"/>
      <c r="E798" s="16" t="str">
        <f>IF(D798&lt;&gt;"",VLOOKUP(A798,'Feuille 1'!$A:$H,3,0),"")</f>
        <v/>
      </c>
      <c r="F798" s="16" t="str">
        <f>IF(D798&lt;&gt;"",VLOOKUP(A798+1,'Feuille 1'!$A:$H,3,0),"")</f>
        <v/>
      </c>
      <c r="G798" s="17" t="str">
        <f t="shared" si="108"/>
        <v/>
      </c>
      <c r="H798" s="16" t="str">
        <f t="shared" si="109"/>
        <v/>
      </c>
      <c r="I798" s="16" t="str">
        <f t="shared" si="110"/>
        <v/>
      </c>
      <c r="J798" s="16" t="str">
        <f t="shared" si="111"/>
        <v/>
      </c>
      <c r="K798" s="16" t="str">
        <f>IF(D798&lt;&gt;"",MAX(INDEX('Feuille 1'!$D:$D,MATCH(A798+23/24,'Feuille 1'!$A:$A,0)):INDEX('Feuille 1'!$D:$D,MATCH(A798,'Feuille 1'!$A:$A,0))),"")</f>
        <v/>
      </c>
      <c r="L798" s="16" t="str">
        <f>IF(D798&lt;&gt;"",MIN(INDEX('Feuille 1'!$E:$E,MATCH(A798+23/24,'Feuille 1'!$A:$A,0)):INDEX('Feuille 1'!$E:$E,MATCH(A798,'Feuille 1'!$A:$A,0))),"")</f>
        <v/>
      </c>
      <c r="M798" s="17" t="str">
        <f t="shared" si="112"/>
        <v/>
      </c>
      <c r="N798" s="17" t="str">
        <f t="shared" si="113"/>
        <v/>
      </c>
      <c r="O798" s="17" t="str">
        <f t="shared" si="114"/>
        <v/>
      </c>
      <c r="P798" s="16" t="str">
        <f t="shared" si="115"/>
        <v/>
      </c>
      <c r="R798" s="7" t="str">
        <f t="shared" si="116"/>
        <v/>
      </c>
      <c r="T798"/>
    </row>
    <row r="799" spans="1:20" x14ac:dyDescent="0.3">
      <c r="A799" s="8">
        <f>DATEVALUE(MID(B799,1,10))+(IF(RIGHT(B799,2)="PM",12,0)+MID(B799,12,2))/24</f>
        <v>43871.541666666664</v>
      </c>
      <c r="B799" s="3" t="s">
        <v>967</v>
      </c>
      <c r="C799" s="3">
        <v>9845.86</v>
      </c>
      <c r="D799" s="16"/>
      <c r="E799" s="16" t="str">
        <f>IF(D799&lt;&gt;"",VLOOKUP(A799,'Feuille 1'!$A:$H,3,0),"")</f>
        <v/>
      </c>
      <c r="F799" s="16" t="str">
        <f>IF(D799&lt;&gt;"",VLOOKUP(A799+1,'Feuille 1'!$A:$H,3,0),"")</f>
        <v/>
      </c>
      <c r="G799" s="17" t="str">
        <f t="shared" si="108"/>
        <v/>
      </c>
      <c r="H799" s="16" t="str">
        <f t="shared" si="109"/>
        <v/>
      </c>
      <c r="I799" s="16" t="str">
        <f t="shared" si="110"/>
        <v/>
      </c>
      <c r="J799" s="16" t="str">
        <f t="shared" si="111"/>
        <v/>
      </c>
      <c r="K799" s="16" t="str">
        <f>IF(D799&lt;&gt;"",MAX(INDEX('Feuille 1'!$D:$D,MATCH(A799+23/24,'Feuille 1'!$A:$A,0)):INDEX('Feuille 1'!$D:$D,MATCH(A799,'Feuille 1'!$A:$A,0))),"")</f>
        <v/>
      </c>
      <c r="L799" s="16" t="str">
        <f>IF(D799&lt;&gt;"",MIN(INDEX('Feuille 1'!$E:$E,MATCH(A799+23/24,'Feuille 1'!$A:$A,0)):INDEX('Feuille 1'!$E:$E,MATCH(A799,'Feuille 1'!$A:$A,0))),"")</f>
        <v/>
      </c>
      <c r="M799" s="17" t="str">
        <f t="shared" si="112"/>
        <v/>
      </c>
      <c r="N799" s="17" t="str">
        <f t="shared" si="113"/>
        <v/>
      </c>
      <c r="O799" s="17" t="str">
        <f t="shared" si="114"/>
        <v/>
      </c>
      <c r="P799" s="16" t="str">
        <f t="shared" si="115"/>
        <v/>
      </c>
      <c r="R799" s="7" t="str">
        <f t="shared" si="116"/>
        <v/>
      </c>
      <c r="T799"/>
    </row>
    <row r="800" spans="1:20" x14ac:dyDescent="0.3">
      <c r="A800" s="8">
        <f>DATEVALUE(MID(B800,1,10))+(IF(RIGHT(B800,2)="PM",12,0)+MID(B800,12,2))/24</f>
        <v>43872</v>
      </c>
      <c r="B800" s="3" t="s">
        <v>968</v>
      </c>
      <c r="C800" s="3">
        <v>9821.43</v>
      </c>
      <c r="D800" s="16"/>
      <c r="E800" s="16" t="str">
        <f>IF(D800&lt;&gt;"",VLOOKUP(A800,'Feuille 1'!$A:$H,3,0),"")</f>
        <v/>
      </c>
      <c r="F800" s="16" t="str">
        <f>IF(D800&lt;&gt;"",VLOOKUP(A800+1,'Feuille 1'!$A:$H,3,0),"")</f>
        <v/>
      </c>
      <c r="G800" s="17" t="str">
        <f t="shared" si="108"/>
        <v/>
      </c>
      <c r="H800" s="16" t="str">
        <f t="shared" si="109"/>
        <v/>
      </c>
      <c r="I800" s="16" t="str">
        <f t="shared" si="110"/>
        <v/>
      </c>
      <c r="J800" s="16" t="str">
        <f t="shared" si="111"/>
        <v/>
      </c>
      <c r="K800" s="16" t="str">
        <f>IF(D800&lt;&gt;"",MAX(INDEX('Feuille 1'!$D:$D,MATCH(A800+23/24,'Feuille 1'!$A:$A,0)):INDEX('Feuille 1'!$D:$D,MATCH(A800,'Feuille 1'!$A:$A,0))),"")</f>
        <v/>
      </c>
      <c r="L800" s="16" t="str">
        <f>IF(D800&lt;&gt;"",MIN(INDEX('Feuille 1'!$E:$E,MATCH(A800+23/24,'Feuille 1'!$A:$A,0)):INDEX('Feuille 1'!$E:$E,MATCH(A800,'Feuille 1'!$A:$A,0))),"")</f>
        <v/>
      </c>
      <c r="M800" s="17" t="str">
        <f t="shared" si="112"/>
        <v/>
      </c>
      <c r="N800" s="17" t="str">
        <f t="shared" si="113"/>
        <v/>
      </c>
      <c r="O800" s="17" t="str">
        <f t="shared" si="114"/>
        <v/>
      </c>
      <c r="P800" s="16" t="str">
        <f t="shared" si="115"/>
        <v/>
      </c>
      <c r="R800" s="7" t="str">
        <f t="shared" si="116"/>
        <v/>
      </c>
      <c r="T800"/>
    </row>
    <row r="801" spans="1:20" x14ac:dyDescent="0.3">
      <c r="A801" s="8">
        <f>DATEVALUE(MID(B801,1,10))+(IF(RIGHT(B801,2)="PM",12,0)+MID(B801,12,2))/24</f>
        <v>43871.458333333336</v>
      </c>
      <c r="B801" s="3" t="s">
        <v>969</v>
      </c>
      <c r="C801" s="3">
        <v>9847.7800000000007</v>
      </c>
      <c r="D801" s="16"/>
      <c r="E801" s="16" t="str">
        <f>IF(D801&lt;&gt;"",VLOOKUP(A801,'Feuille 1'!$A:$H,3,0),"")</f>
        <v/>
      </c>
      <c r="F801" s="16" t="str">
        <f>IF(D801&lt;&gt;"",VLOOKUP(A801+1,'Feuille 1'!$A:$H,3,0),"")</f>
        <v/>
      </c>
      <c r="G801" s="17" t="str">
        <f t="shared" si="108"/>
        <v/>
      </c>
      <c r="H801" s="16" t="str">
        <f t="shared" si="109"/>
        <v/>
      </c>
      <c r="I801" s="16" t="str">
        <f t="shared" si="110"/>
        <v/>
      </c>
      <c r="J801" s="16" t="str">
        <f t="shared" si="111"/>
        <v/>
      </c>
      <c r="K801" s="16" t="str">
        <f>IF(D801&lt;&gt;"",MAX(INDEX('Feuille 1'!$D:$D,MATCH(A801+23/24,'Feuille 1'!$A:$A,0)):INDEX('Feuille 1'!$D:$D,MATCH(A801,'Feuille 1'!$A:$A,0))),"")</f>
        <v/>
      </c>
      <c r="L801" s="16" t="str">
        <f>IF(D801&lt;&gt;"",MIN(INDEX('Feuille 1'!$E:$E,MATCH(A801+23/24,'Feuille 1'!$A:$A,0)):INDEX('Feuille 1'!$E:$E,MATCH(A801,'Feuille 1'!$A:$A,0))),"")</f>
        <v/>
      </c>
      <c r="M801" s="17" t="str">
        <f t="shared" si="112"/>
        <v/>
      </c>
      <c r="N801" s="17" t="str">
        <f t="shared" si="113"/>
        <v/>
      </c>
      <c r="O801" s="17" t="str">
        <f t="shared" si="114"/>
        <v/>
      </c>
      <c r="P801" s="16" t="str">
        <f t="shared" si="115"/>
        <v/>
      </c>
      <c r="R801" s="7" t="str">
        <f t="shared" si="116"/>
        <v/>
      </c>
      <c r="T801"/>
    </row>
    <row r="802" spans="1:20" x14ac:dyDescent="0.3">
      <c r="A802" s="8">
        <f>DATEVALUE(MID(B802,1,10))+(IF(RIGHT(B802,2)="PM",12,0)+MID(B802,12,2))/24</f>
        <v>43871.416666666664</v>
      </c>
      <c r="B802" s="3" t="s">
        <v>970</v>
      </c>
      <c r="C802" s="3">
        <v>9835.2000000000007</v>
      </c>
      <c r="D802" s="16"/>
      <c r="E802" s="16" t="str">
        <f>IF(D802&lt;&gt;"",VLOOKUP(A802,'Feuille 1'!$A:$H,3,0),"")</f>
        <v/>
      </c>
      <c r="F802" s="16" t="str">
        <f>IF(D802&lt;&gt;"",VLOOKUP(A802+1,'Feuille 1'!$A:$H,3,0),"")</f>
        <v/>
      </c>
      <c r="G802" s="17" t="str">
        <f t="shared" si="108"/>
        <v/>
      </c>
      <c r="H802" s="16" t="str">
        <f t="shared" si="109"/>
        <v/>
      </c>
      <c r="I802" s="16" t="str">
        <f t="shared" si="110"/>
        <v/>
      </c>
      <c r="J802" s="16" t="str">
        <f t="shared" si="111"/>
        <v/>
      </c>
      <c r="K802" s="16" t="str">
        <f>IF(D802&lt;&gt;"",MAX(INDEX('Feuille 1'!$D:$D,MATCH(A802+23/24,'Feuille 1'!$A:$A,0)):INDEX('Feuille 1'!$D:$D,MATCH(A802,'Feuille 1'!$A:$A,0))),"")</f>
        <v/>
      </c>
      <c r="L802" s="16" t="str">
        <f>IF(D802&lt;&gt;"",MIN(INDEX('Feuille 1'!$E:$E,MATCH(A802+23/24,'Feuille 1'!$A:$A,0)):INDEX('Feuille 1'!$E:$E,MATCH(A802,'Feuille 1'!$A:$A,0))),"")</f>
        <v/>
      </c>
      <c r="M802" s="17" t="str">
        <f t="shared" si="112"/>
        <v/>
      </c>
      <c r="N802" s="17" t="str">
        <f t="shared" si="113"/>
        <v/>
      </c>
      <c r="O802" s="17" t="str">
        <f t="shared" si="114"/>
        <v/>
      </c>
      <c r="P802" s="16" t="str">
        <f t="shared" si="115"/>
        <v/>
      </c>
      <c r="R802" s="7" t="str">
        <f t="shared" si="116"/>
        <v/>
      </c>
      <c r="T802"/>
    </row>
    <row r="803" spans="1:20" x14ac:dyDescent="0.3">
      <c r="A803" s="8">
        <f>DATEVALUE(MID(B803,1,10))+(IF(RIGHT(B803,2)="PM",12,0)+MID(B803,12,2))/24</f>
        <v>43871.375</v>
      </c>
      <c r="B803" s="3" t="s">
        <v>971</v>
      </c>
      <c r="C803" s="3">
        <v>9892.56</v>
      </c>
      <c r="D803" s="16"/>
      <c r="E803" s="16" t="str">
        <f>IF(D803&lt;&gt;"",VLOOKUP(A803,'Feuille 1'!$A:$H,3,0),"")</f>
        <v/>
      </c>
      <c r="F803" s="16" t="str">
        <f>IF(D803&lt;&gt;"",VLOOKUP(A803+1,'Feuille 1'!$A:$H,3,0),"")</f>
        <v/>
      </c>
      <c r="G803" s="17" t="str">
        <f t="shared" si="108"/>
        <v/>
      </c>
      <c r="H803" s="16" t="str">
        <f t="shared" si="109"/>
        <v/>
      </c>
      <c r="I803" s="16" t="str">
        <f t="shared" si="110"/>
        <v/>
      </c>
      <c r="J803" s="16" t="str">
        <f t="shared" si="111"/>
        <v/>
      </c>
      <c r="K803" s="16" t="str">
        <f>IF(D803&lt;&gt;"",MAX(INDEX('Feuille 1'!$D:$D,MATCH(A803+23/24,'Feuille 1'!$A:$A,0)):INDEX('Feuille 1'!$D:$D,MATCH(A803,'Feuille 1'!$A:$A,0))),"")</f>
        <v/>
      </c>
      <c r="L803" s="16" t="str">
        <f>IF(D803&lt;&gt;"",MIN(INDEX('Feuille 1'!$E:$E,MATCH(A803+23/24,'Feuille 1'!$A:$A,0)):INDEX('Feuille 1'!$E:$E,MATCH(A803,'Feuille 1'!$A:$A,0))),"")</f>
        <v/>
      </c>
      <c r="M803" s="17" t="str">
        <f t="shared" si="112"/>
        <v/>
      </c>
      <c r="N803" s="17" t="str">
        <f t="shared" si="113"/>
        <v/>
      </c>
      <c r="O803" s="17" t="str">
        <f t="shared" si="114"/>
        <v/>
      </c>
      <c r="P803" s="16" t="str">
        <f t="shared" si="115"/>
        <v/>
      </c>
      <c r="R803" s="7" t="str">
        <f t="shared" si="116"/>
        <v/>
      </c>
      <c r="T803"/>
    </row>
    <row r="804" spans="1:20" x14ac:dyDescent="0.3">
      <c r="A804" s="8">
        <f>DATEVALUE(MID(B804,1,10))+(IF(RIGHT(B804,2)="PM",12,0)+MID(B804,12,2))/24</f>
        <v>43871.333333333336</v>
      </c>
      <c r="B804" s="3" t="s">
        <v>972</v>
      </c>
      <c r="C804" s="3">
        <v>9968.99</v>
      </c>
      <c r="D804" s="16"/>
      <c r="E804" s="16" t="str">
        <f>IF(D804&lt;&gt;"",VLOOKUP(A804,'Feuille 1'!$A:$H,3,0),"")</f>
        <v/>
      </c>
      <c r="F804" s="16" t="str">
        <f>IF(D804&lt;&gt;"",VLOOKUP(A804+1,'Feuille 1'!$A:$H,3,0),"")</f>
        <v/>
      </c>
      <c r="G804" s="17" t="str">
        <f t="shared" si="108"/>
        <v/>
      </c>
      <c r="H804" s="16" t="str">
        <f t="shared" si="109"/>
        <v/>
      </c>
      <c r="I804" s="16" t="str">
        <f t="shared" si="110"/>
        <v/>
      </c>
      <c r="J804" s="16" t="str">
        <f t="shared" si="111"/>
        <v/>
      </c>
      <c r="K804" s="16" t="str">
        <f>IF(D804&lt;&gt;"",MAX(INDEX('Feuille 1'!$D:$D,MATCH(A804+23/24,'Feuille 1'!$A:$A,0)):INDEX('Feuille 1'!$D:$D,MATCH(A804,'Feuille 1'!$A:$A,0))),"")</f>
        <v/>
      </c>
      <c r="L804" s="16" t="str">
        <f>IF(D804&lt;&gt;"",MIN(INDEX('Feuille 1'!$E:$E,MATCH(A804+23/24,'Feuille 1'!$A:$A,0)):INDEX('Feuille 1'!$E:$E,MATCH(A804,'Feuille 1'!$A:$A,0))),"")</f>
        <v/>
      </c>
      <c r="M804" s="17" t="str">
        <f t="shared" si="112"/>
        <v/>
      </c>
      <c r="N804" s="17" t="str">
        <f t="shared" si="113"/>
        <v/>
      </c>
      <c r="O804" s="17" t="str">
        <f t="shared" si="114"/>
        <v/>
      </c>
      <c r="P804" s="16" t="str">
        <f t="shared" si="115"/>
        <v/>
      </c>
      <c r="R804" s="7" t="str">
        <f t="shared" si="116"/>
        <v/>
      </c>
      <c r="T804"/>
    </row>
    <row r="805" spans="1:20" x14ac:dyDescent="0.3">
      <c r="A805" s="8">
        <f>DATEVALUE(MID(B805,1,10))+(IF(RIGHT(B805,2)="PM",12,0)+MID(B805,12,2))/24</f>
        <v>43871.291666666664</v>
      </c>
      <c r="B805" s="3" t="s">
        <v>973</v>
      </c>
      <c r="C805" s="3">
        <v>9955.91</v>
      </c>
      <c r="D805" s="16"/>
      <c r="E805" s="16" t="str">
        <f>IF(D805&lt;&gt;"",VLOOKUP(A805,'Feuille 1'!$A:$H,3,0),"")</f>
        <v/>
      </c>
      <c r="F805" s="16" t="str">
        <f>IF(D805&lt;&gt;"",VLOOKUP(A805+1,'Feuille 1'!$A:$H,3,0),"")</f>
        <v/>
      </c>
      <c r="G805" s="17" t="str">
        <f t="shared" si="108"/>
        <v/>
      </c>
      <c r="H805" s="16" t="str">
        <f t="shared" si="109"/>
        <v/>
      </c>
      <c r="I805" s="16" t="str">
        <f t="shared" si="110"/>
        <v/>
      </c>
      <c r="J805" s="16" t="str">
        <f t="shared" si="111"/>
        <v/>
      </c>
      <c r="K805" s="16" t="str">
        <f>IF(D805&lt;&gt;"",MAX(INDEX('Feuille 1'!$D:$D,MATCH(A805+23/24,'Feuille 1'!$A:$A,0)):INDEX('Feuille 1'!$D:$D,MATCH(A805,'Feuille 1'!$A:$A,0))),"")</f>
        <v/>
      </c>
      <c r="L805" s="16" t="str">
        <f>IF(D805&lt;&gt;"",MIN(INDEX('Feuille 1'!$E:$E,MATCH(A805+23/24,'Feuille 1'!$A:$A,0)):INDEX('Feuille 1'!$E:$E,MATCH(A805,'Feuille 1'!$A:$A,0))),"")</f>
        <v/>
      </c>
      <c r="M805" s="17" t="str">
        <f t="shared" si="112"/>
        <v/>
      </c>
      <c r="N805" s="17" t="str">
        <f t="shared" si="113"/>
        <v/>
      </c>
      <c r="O805" s="17" t="str">
        <f t="shared" si="114"/>
        <v/>
      </c>
      <c r="P805" s="16" t="str">
        <f t="shared" si="115"/>
        <v/>
      </c>
      <c r="R805" s="7" t="str">
        <f t="shared" si="116"/>
        <v/>
      </c>
      <c r="T805"/>
    </row>
    <row r="806" spans="1:20" x14ac:dyDescent="0.3">
      <c r="A806" s="8">
        <f>DATEVALUE(MID(B806,1,10))+(IF(RIGHT(B806,2)="PM",12,0)+MID(B806,12,2))/24</f>
        <v>43871.25</v>
      </c>
      <c r="B806" s="3" t="s">
        <v>974</v>
      </c>
      <c r="C806" s="3">
        <v>9835.7099999999991</v>
      </c>
      <c r="D806" s="16"/>
      <c r="E806" s="16" t="str">
        <f>IF(D806&lt;&gt;"",VLOOKUP(A806,'Feuille 1'!$A:$H,3,0),"")</f>
        <v/>
      </c>
      <c r="F806" s="16" t="str">
        <f>IF(D806&lt;&gt;"",VLOOKUP(A806+1,'Feuille 1'!$A:$H,3,0),"")</f>
        <v/>
      </c>
      <c r="G806" s="17" t="str">
        <f t="shared" si="108"/>
        <v/>
      </c>
      <c r="H806" s="16" t="str">
        <f t="shared" si="109"/>
        <v/>
      </c>
      <c r="I806" s="16" t="str">
        <f t="shared" si="110"/>
        <v/>
      </c>
      <c r="J806" s="16" t="str">
        <f t="shared" si="111"/>
        <v/>
      </c>
      <c r="K806" s="16" t="str">
        <f>IF(D806&lt;&gt;"",MAX(INDEX('Feuille 1'!$D:$D,MATCH(A806+23/24,'Feuille 1'!$A:$A,0)):INDEX('Feuille 1'!$D:$D,MATCH(A806,'Feuille 1'!$A:$A,0))),"")</f>
        <v/>
      </c>
      <c r="L806" s="16" t="str">
        <f>IF(D806&lt;&gt;"",MIN(INDEX('Feuille 1'!$E:$E,MATCH(A806+23/24,'Feuille 1'!$A:$A,0)):INDEX('Feuille 1'!$E:$E,MATCH(A806,'Feuille 1'!$A:$A,0))),"")</f>
        <v/>
      </c>
      <c r="M806" s="17" t="str">
        <f t="shared" si="112"/>
        <v/>
      </c>
      <c r="N806" s="17" t="str">
        <f t="shared" si="113"/>
        <v/>
      </c>
      <c r="O806" s="17" t="str">
        <f t="shared" si="114"/>
        <v/>
      </c>
      <c r="P806" s="16" t="str">
        <f t="shared" si="115"/>
        <v/>
      </c>
      <c r="R806" s="7" t="str">
        <f t="shared" si="116"/>
        <v/>
      </c>
      <c r="T806"/>
    </row>
    <row r="807" spans="1:20" x14ac:dyDescent="0.3">
      <c r="A807" s="8">
        <f>DATEVALUE(MID(B807,1,10))+(IF(RIGHT(B807,2)="PM",12,0)+MID(B807,12,2))/24</f>
        <v>43871.208333333336</v>
      </c>
      <c r="B807" s="3" t="s">
        <v>975</v>
      </c>
      <c r="C807" s="3">
        <v>10055.959999999999</v>
      </c>
      <c r="D807" s="16"/>
      <c r="E807" s="16" t="str">
        <f>IF(D807&lt;&gt;"",VLOOKUP(A807,'Feuille 1'!$A:$H,3,0),"")</f>
        <v/>
      </c>
      <c r="F807" s="16" t="str">
        <f>IF(D807&lt;&gt;"",VLOOKUP(A807+1,'Feuille 1'!$A:$H,3,0),"")</f>
        <v/>
      </c>
      <c r="G807" s="17" t="str">
        <f t="shared" si="108"/>
        <v/>
      </c>
      <c r="H807" s="16" t="str">
        <f t="shared" si="109"/>
        <v/>
      </c>
      <c r="I807" s="16" t="str">
        <f t="shared" si="110"/>
        <v/>
      </c>
      <c r="J807" s="16" t="str">
        <f t="shared" si="111"/>
        <v/>
      </c>
      <c r="K807" s="16" t="str">
        <f>IF(D807&lt;&gt;"",MAX(INDEX('Feuille 1'!$D:$D,MATCH(A807+23/24,'Feuille 1'!$A:$A,0)):INDEX('Feuille 1'!$D:$D,MATCH(A807,'Feuille 1'!$A:$A,0))),"")</f>
        <v/>
      </c>
      <c r="L807" s="16" t="str">
        <f>IF(D807&lt;&gt;"",MIN(INDEX('Feuille 1'!$E:$E,MATCH(A807+23/24,'Feuille 1'!$A:$A,0)):INDEX('Feuille 1'!$E:$E,MATCH(A807,'Feuille 1'!$A:$A,0))),"")</f>
        <v/>
      </c>
      <c r="M807" s="17" t="str">
        <f t="shared" si="112"/>
        <v/>
      </c>
      <c r="N807" s="17" t="str">
        <f t="shared" si="113"/>
        <v/>
      </c>
      <c r="O807" s="17" t="str">
        <f t="shared" si="114"/>
        <v/>
      </c>
      <c r="P807" s="16" t="str">
        <f t="shared" si="115"/>
        <v/>
      </c>
      <c r="R807" s="7" t="str">
        <f t="shared" si="116"/>
        <v/>
      </c>
      <c r="T807"/>
    </row>
    <row r="808" spans="1:20" x14ac:dyDescent="0.3">
      <c r="A808" s="8">
        <f>DATEVALUE(MID(B808,1,10))+(IF(RIGHT(B808,2)="PM",12,0)+MID(B808,12,2))/24</f>
        <v>43871.166666666664</v>
      </c>
      <c r="B808" s="3" t="s">
        <v>976</v>
      </c>
      <c r="C808" s="3">
        <v>10090.469999999999</v>
      </c>
      <c r="D808" s="16"/>
      <c r="E808" s="16" t="str">
        <f>IF(D808&lt;&gt;"",VLOOKUP(A808,'Feuille 1'!$A:$H,3,0),"")</f>
        <v/>
      </c>
      <c r="F808" s="16" t="str">
        <f>IF(D808&lt;&gt;"",VLOOKUP(A808+1,'Feuille 1'!$A:$H,3,0),"")</f>
        <v/>
      </c>
      <c r="G808" s="17" t="str">
        <f t="shared" si="108"/>
        <v/>
      </c>
      <c r="H808" s="16" t="str">
        <f t="shared" si="109"/>
        <v/>
      </c>
      <c r="I808" s="16" t="str">
        <f t="shared" si="110"/>
        <v/>
      </c>
      <c r="J808" s="16" t="str">
        <f t="shared" si="111"/>
        <v/>
      </c>
      <c r="K808" s="16" t="str">
        <f>IF(D808&lt;&gt;"",MAX(INDEX('Feuille 1'!$D:$D,MATCH(A808+23/24,'Feuille 1'!$A:$A,0)):INDEX('Feuille 1'!$D:$D,MATCH(A808,'Feuille 1'!$A:$A,0))),"")</f>
        <v/>
      </c>
      <c r="L808" s="16" t="str">
        <f>IF(D808&lt;&gt;"",MIN(INDEX('Feuille 1'!$E:$E,MATCH(A808+23/24,'Feuille 1'!$A:$A,0)):INDEX('Feuille 1'!$E:$E,MATCH(A808,'Feuille 1'!$A:$A,0))),"")</f>
        <v/>
      </c>
      <c r="M808" s="17" t="str">
        <f t="shared" si="112"/>
        <v/>
      </c>
      <c r="N808" s="17" t="str">
        <f t="shared" si="113"/>
        <v/>
      </c>
      <c r="O808" s="17" t="str">
        <f t="shared" si="114"/>
        <v/>
      </c>
      <c r="P808" s="16" t="str">
        <f t="shared" si="115"/>
        <v/>
      </c>
      <c r="R808" s="7" t="str">
        <f t="shared" si="116"/>
        <v/>
      </c>
      <c r="T808"/>
    </row>
    <row r="809" spans="1:20" x14ac:dyDescent="0.3">
      <c r="A809" s="8">
        <f>DATEVALUE(MID(B809,1,10))+(IF(RIGHT(B809,2)="PM",12,0)+MID(B809,12,2))/24</f>
        <v>43871.125</v>
      </c>
      <c r="B809" s="3" t="s">
        <v>977</v>
      </c>
      <c r="C809" s="3">
        <v>10120.59</v>
      </c>
      <c r="D809" s="16"/>
      <c r="E809" s="16" t="str">
        <f>IF(D809&lt;&gt;"",VLOOKUP(A809,'Feuille 1'!$A:$H,3,0),"")</f>
        <v/>
      </c>
      <c r="F809" s="16" t="str">
        <f>IF(D809&lt;&gt;"",VLOOKUP(A809+1,'Feuille 1'!$A:$H,3,0),"")</f>
        <v/>
      </c>
      <c r="G809" s="17" t="str">
        <f t="shared" si="108"/>
        <v/>
      </c>
      <c r="H809" s="16" t="str">
        <f t="shared" si="109"/>
        <v/>
      </c>
      <c r="I809" s="16" t="str">
        <f t="shared" si="110"/>
        <v/>
      </c>
      <c r="J809" s="16" t="str">
        <f t="shared" si="111"/>
        <v/>
      </c>
      <c r="K809" s="16" t="str">
        <f>IF(D809&lt;&gt;"",MAX(INDEX('Feuille 1'!$D:$D,MATCH(A809+23/24,'Feuille 1'!$A:$A,0)):INDEX('Feuille 1'!$D:$D,MATCH(A809,'Feuille 1'!$A:$A,0))),"")</f>
        <v/>
      </c>
      <c r="L809" s="16" t="str">
        <f>IF(D809&lt;&gt;"",MIN(INDEX('Feuille 1'!$E:$E,MATCH(A809+23/24,'Feuille 1'!$A:$A,0)):INDEX('Feuille 1'!$E:$E,MATCH(A809,'Feuille 1'!$A:$A,0))),"")</f>
        <v/>
      </c>
      <c r="M809" s="17" t="str">
        <f t="shared" si="112"/>
        <v/>
      </c>
      <c r="N809" s="17" t="str">
        <f t="shared" si="113"/>
        <v/>
      </c>
      <c r="O809" s="17" t="str">
        <f t="shared" si="114"/>
        <v/>
      </c>
      <c r="P809" s="16" t="str">
        <f t="shared" si="115"/>
        <v/>
      </c>
      <c r="R809" s="7" t="str">
        <f t="shared" si="116"/>
        <v/>
      </c>
      <c r="T809"/>
    </row>
    <row r="810" spans="1:20" x14ac:dyDescent="0.3">
      <c r="A810" s="8">
        <f>DATEVALUE(MID(B810,1,10))+(IF(RIGHT(B810,2)="PM",12,0)+MID(B810,12,2))/24</f>
        <v>43871.083333333336</v>
      </c>
      <c r="B810" s="3" t="s">
        <v>978</v>
      </c>
      <c r="C810" s="3">
        <v>10133.32</v>
      </c>
      <c r="D810" s="16"/>
      <c r="E810" s="16" t="str">
        <f>IF(D810&lt;&gt;"",VLOOKUP(A810,'Feuille 1'!$A:$H,3,0),"")</f>
        <v/>
      </c>
      <c r="F810" s="16" t="str">
        <f>IF(D810&lt;&gt;"",VLOOKUP(A810+1,'Feuille 1'!$A:$H,3,0),"")</f>
        <v/>
      </c>
      <c r="G810" s="17" t="str">
        <f t="shared" si="108"/>
        <v/>
      </c>
      <c r="H810" s="16" t="str">
        <f t="shared" si="109"/>
        <v/>
      </c>
      <c r="I810" s="16" t="str">
        <f t="shared" si="110"/>
        <v/>
      </c>
      <c r="J810" s="16" t="str">
        <f t="shared" si="111"/>
        <v/>
      </c>
      <c r="K810" s="16" t="str">
        <f>IF(D810&lt;&gt;"",MAX(INDEX('Feuille 1'!$D:$D,MATCH(A810+23/24,'Feuille 1'!$A:$A,0)):INDEX('Feuille 1'!$D:$D,MATCH(A810,'Feuille 1'!$A:$A,0))),"")</f>
        <v/>
      </c>
      <c r="L810" s="16" t="str">
        <f>IF(D810&lt;&gt;"",MIN(INDEX('Feuille 1'!$E:$E,MATCH(A810+23/24,'Feuille 1'!$A:$A,0)):INDEX('Feuille 1'!$E:$E,MATCH(A810,'Feuille 1'!$A:$A,0))),"")</f>
        <v/>
      </c>
      <c r="M810" s="17" t="str">
        <f t="shared" si="112"/>
        <v/>
      </c>
      <c r="N810" s="17" t="str">
        <f t="shared" si="113"/>
        <v/>
      </c>
      <c r="O810" s="17" t="str">
        <f t="shared" si="114"/>
        <v/>
      </c>
      <c r="P810" s="16" t="str">
        <f t="shared" si="115"/>
        <v/>
      </c>
      <c r="R810" s="7" t="str">
        <f t="shared" si="116"/>
        <v/>
      </c>
      <c r="T810"/>
    </row>
    <row r="811" spans="1:20" x14ac:dyDescent="0.3">
      <c r="A811" s="8">
        <f>DATEVALUE(MID(B811,1,10))+(IF(RIGHT(B811,2)="PM",12,0)+MID(B811,12,2))/24</f>
        <v>43871.041666666664</v>
      </c>
      <c r="B811" s="3" t="s">
        <v>979</v>
      </c>
      <c r="C811" s="3">
        <v>10184.19</v>
      </c>
      <c r="D811" s="16"/>
      <c r="E811" s="16" t="str">
        <f>IF(D811&lt;&gt;"",VLOOKUP(A811,'Feuille 1'!$A:$H,3,0),"")</f>
        <v/>
      </c>
      <c r="F811" s="16" t="str">
        <f>IF(D811&lt;&gt;"",VLOOKUP(A811+1,'Feuille 1'!$A:$H,3,0),"")</f>
        <v/>
      </c>
      <c r="G811" s="17" t="str">
        <f t="shared" si="108"/>
        <v/>
      </c>
      <c r="H811" s="16" t="str">
        <f t="shared" si="109"/>
        <v/>
      </c>
      <c r="I811" s="16" t="str">
        <f t="shared" si="110"/>
        <v/>
      </c>
      <c r="J811" s="16" t="str">
        <f t="shared" si="111"/>
        <v/>
      </c>
      <c r="K811" s="16" t="str">
        <f>IF(D811&lt;&gt;"",MAX(INDEX('Feuille 1'!$D:$D,MATCH(A811+23/24,'Feuille 1'!$A:$A,0)):INDEX('Feuille 1'!$D:$D,MATCH(A811,'Feuille 1'!$A:$A,0))),"")</f>
        <v/>
      </c>
      <c r="L811" s="16" t="str">
        <f>IF(D811&lt;&gt;"",MIN(INDEX('Feuille 1'!$E:$E,MATCH(A811+23/24,'Feuille 1'!$A:$A,0)):INDEX('Feuille 1'!$E:$E,MATCH(A811,'Feuille 1'!$A:$A,0))),"")</f>
        <v/>
      </c>
      <c r="M811" s="17" t="str">
        <f t="shared" si="112"/>
        <v/>
      </c>
      <c r="N811" s="17" t="str">
        <f t="shared" si="113"/>
        <v/>
      </c>
      <c r="O811" s="17" t="str">
        <f t="shared" si="114"/>
        <v/>
      </c>
      <c r="P811" s="16" t="str">
        <f t="shared" si="115"/>
        <v/>
      </c>
      <c r="R811" s="7" t="str">
        <f t="shared" si="116"/>
        <v/>
      </c>
      <c r="T811"/>
    </row>
    <row r="812" spans="1:20" x14ac:dyDescent="0.3">
      <c r="A812" s="8">
        <f>DATEVALUE(MID(B812,1,10))+(IF(RIGHT(B812,2)="PM",12,0)+MID(B812,12,2))/24</f>
        <v>43871.5</v>
      </c>
      <c r="B812" s="3" t="s">
        <v>980</v>
      </c>
      <c r="C812" s="3">
        <v>10151.75</v>
      </c>
      <c r="D812" s="16"/>
      <c r="E812" s="16" t="str">
        <f>IF(D812&lt;&gt;"",VLOOKUP(A812,'Feuille 1'!$A:$H,3,0),"")</f>
        <v/>
      </c>
      <c r="F812" s="16" t="str">
        <f>IF(D812&lt;&gt;"",VLOOKUP(A812+1,'Feuille 1'!$A:$H,3,0),"")</f>
        <v/>
      </c>
      <c r="G812" s="17" t="str">
        <f t="shared" si="108"/>
        <v/>
      </c>
      <c r="H812" s="16" t="str">
        <f t="shared" si="109"/>
        <v/>
      </c>
      <c r="I812" s="16" t="str">
        <f t="shared" si="110"/>
        <v/>
      </c>
      <c r="J812" s="16" t="str">
        <f t="shared" si="111"/>
        <v/>
      </c>
      <c r="K812" s="16" t="str">
        <f>IF(D812&lt;&gt;"",MAX(INDEX('Feuille 1'!$D:$D,MATCH(A812+23/24,'Feuille 1'!$A:$A,0)):INDEX('Feuille 1'!$D:$D,MATCH(A812,'Feuille 1'!$A:$A,0))),"")</f>
        <v/>
      </c>
      <c r="L812" s="16" t="str">
        <f>IF(D812&lt;&gt;"",MIN(INDEX('Feuille 1'!$E:$E,MATCH(A812+23/24,'Feuille 1'!$A:$A,0)):INDEX('Feuille 1'!$E:$E,MATCH(A812,'Feuille 1'!$A:$A,0))),"")</f>
        <v/>
      </c>
      <c r="M812" s="17" t="str">
        <f t="shared" si="112"/>
        <v/>
      </c>
      <c r="N812" s="17" t="str">
        <f t="shared" si="113"/>
        <v/>
      </c>
      <c r="O812" s="17" t="str">
        <f t="shared" si="114"/>
        <v/>
      </c>
      <c r="P812" s="16" t="str">
        <f t="shared" si="115"/>
        <v/>
      </c>
      <c r="R812" s="7" t="str">
        <f t="shared" si="116"/>
        <v/>
      </c>
      <c r="T812"/>
    </row>
    <row r="813" spans="1:20" x14ac:dyDescent="0.3">
      <c r="A813" s="8">
        <f>DATEVALUE(MID(B813,1,10))+(IF(RIGHT(B813,2)="PM",12,0)+MID(B813,12,2))/24</f>
        <v>43870.958333333336</v>
      </c>
      <c r="B813" s="3" t="s">
        <v>981</v>
      </c>
      <c r="C813" s="3">
        <v>10126.17</v>
      </c>
      <c r="D813" s="16"/>
      <c r="E813" s="16" t="str">
        <f>IF(D813&lt;&gt;"",VLOOKUP(A813,'Feuille 1'!$A:$H,3,0),"")</f>
        <v/>
      </c>
      <c r="F813" s="16" t="str">
        <f>IF(D813&lt;&gt;"",VLOOKUP(A813+1,'Feuille 1'!$A:$H,3,0),"")</f>
        <v/>
      </c>
      <c r="G813" s="17" t="str">
        <f t="shared" si="108"/>
        <v/>
      </c>
      <c r="H813" s="16" t="str">
        <f t="shared" si="109"/>
        <v/>
      </c>
      <c r="I813" s="16" t="str">
        <f t="shared" si="110"/>
        <v/>
      </c>
      <c r="J813" s="16" t="str">
        <f t="shared" si="111"/>
        <v/>
      </c>
      <c r="K813" s="16" t="str">
        <f>IF(D813&lt;&gt;"",MAX(INDEX('Feuille 1'!$D:$D,MATCH(A813+23/24,'Feuille 1'!$A:$A,0)):INDEX('Feuille 1'!$D:$D,MATCH(A813,'Feuille 1'!$A:$A,0))),"")</f>
        <v/>
      </c>
      <c r="L813" s="16" t="str">
        <f>IF(D813&lt;&gt;"",MIN(INDEX('Feuille 1'!$E:$E,MATCH(A813+23/24,'Feuille 1'!$A:$A,0)):INDEX('Feuille 1'!$E:$E,MATCH(A813,'Feuille 1'!$A:$A,0))),"")</f>
        <v/>
      </c>
      <c r="M813" s="17" t="str">
        <f t="shared" si="112"/>
        <v/>
      </c>
      <c r="N813" s="17" t="str">
        <f t="shared" si="113"/>
        <v/>
      </c>
      <c r="O813" s="17" t="str">
        <f t="shared" si="114"/>
        <v/>
      </c>
      <c r="P813" s="16" t="str">
        <f t="shared" si="115"/>
        <v/>
      </c>
      <c r="R813" s="7" t="str">
        <f t="shared" si="116"/>
        <v/>
      </c>
      <c r="T813"/>
    </row>
    <row r="814" spans="1:20" x14ac:dyDescent="0.3">
      <c r="A814" s="8">
        <f>DATEVALUE(MID(B814,1,10))+(IF(RIGHT(B814,2)="PM",12,0)+MID(B814,12,2))/24</f>
        <v>43870.916666666664</v>
      </c>
      <c r="B814" s="3" t="s">
        <v>982</v>
      </c>
      <c r="C814" s="3">
        <v>10084.98</v>
      </c>
      <c r="D814" s="16"/>
      <c r="E814" s="16" t="str">
        <f>IF(D814&lt;&gt;"",VLOOKUP(A814,'Feuille 1'!$A:$H,3,0),"")</f>
        <v/>
      </c>
      <c r="F814" s="16" t="str">
        <f>IF(D814&lt;&gt;"",VLOOKUP(A814+1,'Feuille 1'!$A:$H,3,0),"")</f>
        <v/>
      </c>
      <c r="G814" s="17" t="str">
        <f t="shared" si="108"/>
        <v/>
      </c>
      <c r="H814" s="16" t="str">
        <f t="shared" si="109"/>
        <v/>
      </c>
      <c r="I814" s="16" t="str">
        <f t="shared" si="110"/>
        <v/>
      </c>
      <c r="J814" s="16" t="str">
        <f t="shared" si="111"/>
        <v/>
      </c>
      <c r="K814" s="16" t="str">
        <f>IF(D814&lt;&gt;"",MAX(INDEX('Feuille 1'!$D:$D,MATCH(A814+23/24,'Feuille 1'!$A:$A,0)):INDEX('Feuille 1'!$D:$D,MATCH(A814,'Feuille 1'!$A:$A,0))),"")</f>
        <v/>
      </c>
      <c r="L814" s="16" t="str">
        <f>IF(D814&lt;&gt;"",MIN(INDEX('Feuille 1'!$E:$E,MATCH(A814+23/24,'Feuille 1'!$A:$A,0)):INDEX('Feuille 1'!$E:$E,MATCH(A814,'Feuille 1'!$A:$A,0))),"")</f>
        <v/>
      </c>
      <c r="M814" s="17" t="str">
        <f t="shared" si="112"/>
        <v/>
      </c>
      <c r="N814" s="17" t="str">
        <f t="shared" si="113"/>
        <v/>
      </c>
      <c r="O814" s="17" t="str">
        <f t="shared" si="114"/>
        <v/>
      </c>
      <c r="P814" s="16" t="str">
        <f t="shared" si="115"/>
        <v/>
      </c>
      <c r="R814" s="7" t="str">
        <f t="shared" si="116"/>
        <v/>
      </c>
      <c r="T814"/>
    </row>
    <row r="815" spans="1:20" x14ac:dyDescent="0.3">
      <c r="A815" s="8">
        <f>DATEVALUE(MID(B815,1,10))+(IF(RIGHT(B815,2)="PM",12,0)+MID(B815,12,2))/24</f>
        <v>43870.875</v>
      </c>
      <c r="B815" s="3" t="s">
        <v>983</v>
      </c>
      <c r="C815" s="3">
        <v>10064.299999999999</v>
      </c>
      <c r="D815" s="16"/>
      <c r="E815" s="16" t="str">
        <f>IF(D815&lt;&gt;"",VLOOKUP(A815,'Feuille 1'!$A:$H,3,0),"")</f>
        <v/>
      </c>
      <c r="F815" s="16" t="str">
        <f>IF(D815&lt;&gt;"",VLOOKUP(A815+1,'Feuille 1'!$A:$H,3,0),"")</f>
        <v/>
      </c>
      <c r="G815" s="17" t="str">
        <f t="shared" si="108"/>
        <v/>
      </c>
      <c r="H815" s="16" t="str">
        <f t="shared" si="109"/>
        <v/>
      </c>
      <c r="I815" s="16" t="str">
        <f t="shared" si="110"/>
        <v/>
      </c>
      <c r="J815" s="16" t="str">
        <f t="shared" si="111"/>
        <v/>
      </c>
      <c r="K815" s="16" t="str">
        <f>IF(D815&lt;&gt;"",MAX(INDEX('Feuille 1'!$D:$D,MATCH(A815+23/24,'Feuille 1'!$A:$A,0)):INDEX('Feuille 1'!$D:$D,MATCH(A815,'Feuille 1'!$A:$A,0))),"")</f>
        <v/>
      </c>
      <c r="L815" s="16" t="str">
        <f>IF(D815&lt;&gt;"",MIN(INDEX('Feuille 1'!$E:$E,MATCH(A815+23/24,'Feuille 1'!$A:$A,0)):INDEX('Feuille 1'!$E:$E,MATCH(A815,'Feuille 1'!$A:$A,0))),"")</f>
        <v/>
      </c>
      <c r="M815" s="17" t="str">
        <f t="shared" si="112"/>
        <v/>
      </c>
      <c r="N815" s="17" t="str">
        <f t="shared" si="113"/>
        <v/>
      </c>
      <c r="O815" s="17" t="str">
        <f t="shared" si="114"/>
        <v/>
      </c>
      <c r="P815" s="16" t="str">
        <f t="shared" si="115"/>
        <v/>
      </c>
      <c r="R815" s="7" t="str">
        <f t="shared" si="116"/>
        <v/>
      </c>
      <c r="T815"/>
    </row>
    <row r="816" spans="1:20" x14ac:dyDescent="0.3">
      <c r="A816" s="8">
        <f>DATEVALUE(MID(B816,1,10))+(IF(RIGHT(B816,2)="PM",12,0)+MID(B816,12,2))/24</f>
        <v>43870.833333333336</v>
      </c>
      <c r="B816" s="3" t="s">
        <v>984</v>
      </c>
      <c r="C816" s="3">
        <v>10074.85</v>
      </c>
      <c r="D816" s="16"/>
      <c r="E816" s="16" t="str">
        <f>IF(D816&lt;&gt;"",VLOOKUP(A816,'Feuille 1'!$A:$H,3,0),"")</f>
        <v/>
      </c>
      <c r="F816" s="16" t="str">
        <f>IF(D816&lt;&gt;"",VLOOKUP(A816+1,'Feuille 1'!$A:$H,3,0),"")</f>
        <v/>
      </c>
      <c r="G816" s="17" t="str">
        <f t="shared" si="108"/>
        <v/>
      </c>
      <c r="H816" s="16" t="str">
        <f t="shared" si="109"/>
        <v/>
      </c>
      <c r="I816" s="16" t="str">
        <f t="shared" si="110"/>
        <v/>
      </c>
      <c r="J816" s="16" t="str">
        <f t="shared" si="111"/>
        <v/>
      </c>
      <c r="K816" s="16" t="str">
        <f>IF(D816&lt;&gt;"",MAX(INDEX('Feuille 1'!$D:$D,MATCH(A816+23/24,'Feuille 1'!$A:$A,0)):INDEX('Feuille 1'!$D:$D,MATCH(A816,'Feuille 1'!$A:$A,0))),"")</f>
        <v/>
      </c>
      <c r="L816" s="16" t="str">
        <f>IF(D816&lt;&gt;"",MIN(INDEX('Feuille 1'!$E:$E,MATCH(A816+23/24,'Feuille 1'!$A:$A,0)):INDEX('Feuille 1'!$E:$E,MATCH(A816,'Feuille 1'!$A:$A,0))),"")</f>
        <v/>
      </c>
      <c r="M816" s="17" t="str">
        <f t="shared" si="112"/>
        <v/>
      </c>
      <c r="N816" s="17" t="str">
        <f t="shared" si="113"/>
        <v/>
      </c>
      <c r="O816" s="17" t="str">
        <f t="shared" si="114"/>
        <v/>
      </c>
      <c r="P816" s="16" t="str">
        <f t="shared" si="115"/>
        <v/>
      </c>
      <c r="R816" s="7" t="str">
        <f t="shared" si="116"/>
        <v/>
      </c>
      <c r="T816"/>
    </row>
    <row r="817" spans="1:20" x14ac:dyDescent="0.3">
      <c r="A817" s="8">
        <f>DATEVALUE(MID(B817,1,10))+(IF(RIGHT(B817,2)="PM",12,0)+MID(B817,12,2))/24</f>
        <v>43870.791666666664</v>
      </c>
      <c r="B817" s="3" t="s">
        <v>985</v>
      </c>
      <c r="C817" s="3">
        <v>10078.299999999999</v>
      </c>
      <c r="D817" s="16"/>
      <c r="E817" s="16" t="str">
        <f>IF(D817&lt;&gt;"",VLOOKUP(A817,'Feuille 1'!$A:$H,3,0),"")</f>
        <v/>
      </c>
      <c r="F817" s="16" t="str">
        <f>IF(D817&lt;&gt;"",VLOOKUP(A817+1,'Feuille 1'!$A:$H,3,0),"")</f>
        <v/>
      </c>
      <c r="G817" s="17" t="str">
        <f t="shared" si="108"/>
        <v/>
      </c>
      <c r="H817" s="16" t="str">
        <f t="shared" si="109"/>
        <v/>
      </c>
      <c r="I817" s="16" t="str">
        <f t="shared" si="110"/>
        <v/>
      </c>
      <c r="J817" s="16" t="str">
        <f t="shared" si="111"/>
        <v/>
      </c>
      <c r="K817" s="16" t="str">
        <f>IF(D817&lt;&gt;"",MAX(INDEX('Feuille 1'!$D:$D,MATCH(A817+23/24,'Feuille 1'!$A:$A,0)):INDEX('Feuille 1'!$D:$D,MATCH(A817,'Feuille 1'!$A:$A,0))),"")</f>
        <v/>
      </c>
      <c r="L817" s="16" t="str">
        <f>IF(D817&lt;&gt;"",MIN(INDEX('Feuille 1'!$E:$E,MATCH(A817+23/24,'Feuille 1'!$A:$A,0)):INDEX('Feuille 1'!$E:$E,MATCH(A817,'Feuille 1'!$A:$A,0))),"")</f>
        <v/>
      </c>
      <c r="M817" s="17" t="str">
        <f t="shared" si="112"/>
        <v/>
      </c>
      <c r="N817" s="17" t="str">
        <f t="shared" si="113"/>
        <v/>
      </c>
      <c r="O817" s="17" t="str">
        <f t="shared" si="114"/>
        <v/>
      </c>
      <c r="P817" s="16" t="str">
        <f t="shared" si="115"/>
        <v/>
      </c>
      <c r="R817" s="7" t="str">
        <f t="shared" si="116"/>
        <v/>
      </c>
      <c r="T817"/>
    </row>
    <row r="818" spans="1:20" x14ac:dyDescent="0.3">
      <c r="A818" s="8">
        <f>DATEVALUE(MID(B818,1,10))+(IF(RIGHT(B818,2)="PM",12,0)+MID(B818,12,2))/24</f>
        <v>43870.75</v>
      </c>
      <c r="B818" s="3" t="s">
        <v>986</v>
      </c>
      <c r="C818" s="3">
        <v>10090.42</v>
      </c>
      <c r="D818" s="16"/>
      <c r="E818" s="16" t="str">
        <f>IF(D818&lt;&gt;"",VLOOKUP(A818,'Feuille 1'!$A:$H,3,0),"")</f>
        <v/>
      </c>
      <c r="F818" s="16" t="str">
        <f>IF(D818&lt;&gt;"",VLOOKUP(A818+1,'Feuille 1'!$A:$H,3,0),"")</f>
        <v/>
      </c>
      <c r="G818" s="17" t="str">
        <f t="shared" si="108"/>
        <v/>
      </c>
      <c r="H818" s="16" t="str">
        <f t="shared" si="109"/>
        <v/>
      </c>
      <c r="I818" s="16" t="str">
        <f t="shared" si="110"/>
        <v/>
      </c>
      <c r="J818" s="16" t="str">
        <f t="shared" si="111"/>
        <v/>
      </c>
      <c r="K818" s="16" t="str">
        <f>IF(D818&lt;&gt;"",MAX(INDEX('Feuille 1'!$D:$D,MATCH(A818+23/24,'Feuille 1'!$A:$A,0)):INDEX('Feuille 1'!$D:$D,MATCH(A818,'Feuille 1'!$A:$A,0))),"")</f>
        <v/>
      </c>
      <c r="L818" s="16" t="str">
        <f>IF(D818&lt;&gt;"",MIN(INDEX('Feuille 1'!$E:$E,MATCH(A818+23/24,'Feuille 1'!$A:$A,0)):INDEX('Feuille 1'!$E:$E,MATCH(A818,'Feuille 1'!$A:$A,0))),"")</f>
        <v/>
      </c>
      <c r="M818" s="17" t="str">
        <f t="shared" si="112"/>
        <v/>
      </c>
      <c r="N818" s="17" t="str">
        <f t="shared" si="113"/>
        <v/>
      </c>
      <c r="O818" s="17" t="str">
        <f t="shared" si="114"/>
        <v/>
      </c>
      <c r="P818" s="16" t="str">
        <f t="shared" si="115"/>
        <v/>
      </c>
      <c r="R818" s="7" t="str">
        <f t="shared" si="116"/>
        <v/>
      </c>
      <c r="T818"/>
    </row>
    <row r="819" spans="1:20" x14ac:dyDescent="0.3">
      <c r="A819" s="8">
        <f>DATEVALUE(MID(B819,1,10))+(IF(RIGHT(B819,2)="PM",12,0)+MID(B819,12,2))/24</f>
        <v>43870.708333333336</v>
      </c>
      <c r="B819" s="3" t="s">
        <v>987</v>
      </c>
      <c r="C819" s="3">
        <v>10112.030000000001</v>
      </c>
      <c r="D819" s="16"/>
      <c r="E819" s="16" t="str">
        <f>IF(D819&lt;&gt;"",VLOOKUP(A819,'Feuille 1'!$A:$H,3,0),"")</f>
        <v/>
      </c>
      <c r="F819" s="16" t="str">
        <f>IF(D819&lt;&gt;"",VLOOKUP(A819+1,'Feuille 1'!$A:$H,3,0),"")</f>
        <v/>
      </c>
      <c r="G819" s="17" t="str">
        <f t="shared" si="108"/>
        <v/>
      </c>
      <c r="H819" s="16" t="str">
        <f t="shared" si="109"/>
        <v/>
      </c>
      <c r="I819" s="16" t="str">
        <f t="shared" si="110"/>
        <v/>
      </c>
      <c r="J819" s="16" t="str">
        <f t="shared" si="111"/>
        <v/>
      </c>
      <c r="K819" s="16" t="str">
        <f>IF(D819&lt;&gt;"",MAX(INDEX('Feuille 1'!$D:$D,MATCH(A819+23/24,'Feuille 1'!$A:$A,0)):INDEX('Feuille 1'!$D:$D,MATCH(A819,'Feuille 1'!$A:$A,0))),"")</f>
        <v/>
      </c>
      <c r="L819" s="16" t="str">
        <f>IF(D819&lt;&gt;"",MIN(INDEX('Feuille 1'!$E:$E,MATCH(A819+23/24,'Feuille 1'!$A:$A,0)):INDEX('Feuille 1'!$E:$E,MATCH(A819,'Feuille 1'!$A:$A,0))),"")</f>
        <v/>
      </c>
      <c r="M819" s="17" t="str">
        <f t="shared" si="112"/>
        <v/>
      </c>
      <c r="N819" s="17" t="str">
        <f t="shared" si="113"/>
        <v/>
      </c>
      <c r="O819" s="17" t="str">
        <f t="shared" si="114"/>
        <v/>
      </c>
      <c r="P819" s="16" t="str">
        <f t="shared" si="115"/>
        <v/>
      </c>
      <c r="R819" s="7" t="str">
        <f t="shared" si="116"/>
        <v/>
      </c>
      <c r="T819"/>
    </row>
    <row r="820" spans="1:20" x14ac:dyDescent="0.3">
      <c r="A820" s="8">
        <f>DATEVALUE(MID(B820,1,10))+(IF(RIGHT(B820,2)="PM",12,0)+MID(B820,12,2))/24</f>
        <v>43870.666666666664</v>
      </c>
      <c r="B820" s="3" t="s">
        <v>988</v>
      </c>
      <c r="C820" s="3">
        <v>10097.1</v>
      </c>
      <c r="D820" s="16"/>
      <c r="E820" s="16" t="str">
        <f>IF(D820&lt;&gt;"",VLOOKUP(A820,'Feuille 1'!$A:$H,3,0),"")</f>
        <v/>
      </c>
      <c r="F820" s="16" t="str">
        <f>IF(D820&lt;&gt;"",VLOOKUP(A820+1,'Feuille 1'!$A:$H,3,0),"")</f>
        <v/>
      </c>
      <c r="G820" s="17" t="str">
        <f t="shared" si="108"/>
        <v/>
      </c>
      <c r="H820" s="16" t="str">
        <f t="shared" si="109"/>
        <v/>
      </c>
      <c r="I820" s="16" t="str">
        <f t="shared" si="110"/>
        <v/>
      </c>
      <c r="J820" s="16" t="str">
        <f t="shared" si="111"/>
        <v/>
      </c>
      <c r="K820" s="16" t="str">
        <f>IF(D820&lt;&gt;"",MAX(INDEX('Feuille 1'!$D:$D,MATCH(A820+23/24,'Feuille 1'!$A:$A,0)):INDEX('Feuille 1'!$D:$D,MATCH(A820,'Feuille 1'!$A:$A,0))),"")</f>
        <v/>
      </c>
      <c r="L820" s="16" t="str">
        <f>IF(D820&lt;&gt;"",MIN(INDEX('Feuille 1'!$E:$E,MATCH(A820+23/24,'Feuille 1'!$A:$A,0)):INDEX('Feuille 1'!$E:$E,MATCH(A820,'Feuille 1'!$A:$A,0))),"")</f>
        <v/>
      </c>
      <c r="M820" s="17" t="str">
        <f t="shared" si="112"/>
        <v/>
      </c>
      <c r="N820" s="17" t="str">
        <f t="shared" si="113"/>
        <v/>
      </c>
      <c r="O820" s="17" t="str">
        <f t="shared" si="114"/>
        <v/>
      </c>
      <c r="P820" s="16" t="str">
        <f t="shared" si="115"/>
        <v/>
      </c>
      <c r="R820" s="7" t="str">
        <f t="shared" si="116"/>
        <v/>
      </c>
      <c r="T820"/>
    </row>
    <row r="821" spans="1:20" x14ac:dyDescent="0.3">
      <c r="A821" s="8">
        <f>DATEVALUE(MID(B821,1,10))+(IF(RIGHT(B821,2)="PM",12,0)+MID(B821,12,2))/24</f>
        <v>43870.625</v>
      </c>
      <c r="B821" s="3" t="s">
        <v>989</v>
      </c>
      <c r="C821" s="3">
        <v>10084.35</v>
      </c>
      <c r="D821" s="16"/>
      <c r="E821" s="16" t="str">
        <f>IF(D821&lt;&gt;"",VLOOKUP(A821,'Feuille 1'!$A:$H,3,0),"")</f>
        <v/>
      </c>
      <c r="F821" s="16" t="str">
        <f>IF(D821&lt;&gt;"",VLOOKUP(A821+1,'Feuille 1'!$A:$H,3,0),"")</f>
        <v/>
      </c>
      <c r="G821" s="17" t="str">
        <f t="shared" si="108"/>
        <v/>
      </c>
      <c r="H821" s="16" t="str">
        <f t="shared" si="109"/>
        <v/>
      </c>
      <c r="I821" s="16" t="str">
        <f t="shared" si="110"/>
        <v/>
      </c>
      <c r="J821" s="16" t="str">
        <f t="shared" si="111"/>
        <v/>
      </c>
      <c r="K821" s="16" t="str">
        <f>IF(D821&lt;&gt;"",MAX(INDEX('Feuille 1'!$D:$D,MATCH(A821+23/24,'Feuille 1'!$A:$A,0)):INDEX('Feuille 1'!$D:$D,MATCH(A821,'Feuille 1'!$A:$A,0))),"")</f>
        <v/>
      </c>
      <c r="L821" s="16" t="str">
        <f>IF(D821&lt;&gt;"",MIN(INDEX('Feuille 1'!$E:$E,MATCH(A821+23/24,'Feuille 1'!$A:$A,0)):INDEX('Feuille 1'!$E:$E,MATCH(A821,'Feuille 1'!$A:$A,0))),"")</f>
        <v/>
      </c>
      <c r="M821" s="17" t="str">
        <f t="shared" si="112"/>
        <v/>
      </c>
      <c r="N821" s="17" t="str">
        <f t="shared" si="113"/>
        <v/>
      </c>
      <c r="O821" s="17" t="str">
        <f t="shared" si="114"/>
        <v/>
      </c>
      <c r="P821" s="16" t="str">
        <f t="shared" si="115"/>
        <v/>
      </c>
      <c r="R821" s="7" t="str">
        <f t="shared" si="116"/>
        <v/>
      </c>
      <c r="T821"/>
    </row>
    <row r="822" spans="1:20" x14ac:dyDescent="0.3">
      <c r="A822" s="8">
        <f>DATEVALUE(MID(B822,1,10))+(IF(RIGHT(B822,2)="PM",12,0)+MID(B822,12,2))/24</f>
        <v>43870.583333333336</v>
      </c>
      <c r="B822" s="3" t="s">
        <v>990</v>
      </c>
      <c r="C822" s="3">
        <v>10098.36</v>
      </c>
      <c r="D822" s="16"/>
      <c r="E822" s="16" t="str">
        <f>IF(D822&lt;&gt;"",VLOOKUP(A822,'Feuille 1'!$A:$H,3,0),"")</f>
        <v/>
      </c>
      <c r="F822" s="16" t="str">
        <f>IF(D822&lt;&gt;"",VLOOKUP(A822+1,'Feuille 1'!$A:$H,3,0),"")</f>
        <v/>
      </c>
      <c r="G822" s="17" t="str">
        <f t="shared" si="108"/>
        <v/>
      </c>
      <c r="H822" s="16" t="str">
        <f t="shared" si="109"/>
        <v/>
      </c>
      <c r="I822" s="16" t="str">
        <f t="shared" si="110"/>
        <v/>
      </c>
      <c r="J822" s="16" t="str">
        <f t="shared" si="111"/>
        <v/>
      </c>
      <c r="K822" s="16" t="str">
        <f>IF(D822&lt;&gt;"",MAX(INDEX('Feuille 1'!$D:$D,MATCH(A822+23/24,'Feuille 1'!$A:$A,0)):INDEX('Feuille 1'!$D:$D,MATCH(A822,'Feuille 1'!$A:$A,0))),"")</f>
        <v/>
      </c>
      <c r="L822" s="16" t="str">
        <f>IF(D822&lt;&gt;"",MIN(INDEX('Feuille 1'!$E:$E,MATCH(A822+23/24,'Feuille 1'!$A:$A,0)):INDEX('Feuille 1'!$E:$E,MATCH(A822,'Feuille 1'!$A:$A,0))),"")</f>
        <v/>
      </c>
      <c r="M822" s="17" t="str">
        <f t="shared" si="112"/>
        <v/>
      </c>
      <c r="N822" s="17" t="str">
        <f t="shared" si="113"/>
        <v/>
      </c>
      <c r="O822" s="17" t="str">
        <f t="shared" si="114"/>
        <v/>
      </c>
      <c r="P822" s="16" t="str">
        <f t="shared" si="115"/>
        <v/>
      </c>
      <c r="R822" s="7" t="str">
        <f t="shared" si="116"/>
        <v/>
      </c>
      <c r="T822"/>
    </row>
    <row r="823" spans="1:20" x14ac:dyDescent="0.3">
      <c r="A823" s="8">
        <f>DATEVALUE(MID(B823,1,10))+(IF(RIGHT(B823,2)="PM",12,0)+MID(B823,12,2))/24</f>
        <v>43870.541666666664</v>
      </c>
      <c r="B823" s="3" t="s">
        <v>991</v>
      </c>
      <c r="C823" s="3">
        <v>10126.5</v>
      </c>
      <c r="D823" s="16"/>
      <c r="E823" s="16" t="str">
        <f>IF(D823&lt;&gt;"",VLOOKUP(A823,'Feuille 1'!$A:$H,3,0),"")</f>
        <v/>
      </c>
      <c r="F823" s="16" t="str">
        <f>IF(D823&lt;&gt;"",VLOOKUP(A823+1,'Feuille 1'!$A:$H,3,0),"")</f>
        <v/>
      </c>
      <c r="G823" s="17" t="str">
        <f t="shared" si="108"/>
        <v/>
      </c>
      <c r="H823" s="16" t="str">
        <f t="shared" si="109"/>
        <v/>
      </c>
      <c r="I823" s="16" t="str">
        <f t="shared" si="110"/>
        <v/>
      </c>
      <c r="J823" s="16" t="str">
        <f t="shared" si="111"/>
        <v/>
      </c>
      <c r="K823" s="16" t="str">
        <f>IF(D823&lt;&gt;"",MAX(INDEX('Feuille 1'!$D:$D,MATCH(A823+23/24,'Feuille 1'!$A:$A,0)):INDEX('Feuille 1'!$D:$D,MATCH(A823,'Feuille 1'!$A:$A,0))),"")</f>
        <v/>
      </c>
      <c r="L823" s="16" t="str">
        <f>IF(D823&lt;&gt;"",MIN(INDEX('Feuille 1'!$E:$E,MATCH(A823+23/24,'Feuille 1'!$A:$A,0)):INDEX('Feuille 1'!$E:$E,MATCH(A823,'Feuille 1'!$A:$A,0))),"")</f>
        <v/>
      </c>
      <c r="M823" s="17" t="str">
        <f t="shared" si="112"/>
        <v/>
      </c>
      <c r="N823" s="17" t="str">
        <f t="shared" si="113"/>
        <v/>
      </c>
      <c r="O823" s="17" t="str">
        <f t="shared" si="114"/>
        <v/>
      </c>
      <c r="P823" s="16" t="str">
        <f t="shared" si="115"/>
        <v/>
      </c>
      <c r="R823" s="7" t="str">
        <f t="shared" si="116"/>
        <v/>
      </c>
      <c r="T823"/>
    </row>
    <row r="824" spans="1:20" x14ac:dyDescent="0.3">
      <c r="A824" s="8">
        <f>DATEVALUE(MID(B824,1,10))+(IF(RIGHT(B824,2)="PM",12,0)+MID(B824,12,2))/24</f>
        <v>43871</v>
      </c>
      <c r="B824" s="3" t="s">
        <v>992</v>
      </c>
      <c r="C824" s="3">
        <v>10109.52</v>
      </c>
      <c r="D824" s="16"/>
      <c r="E824" s="16" t="str">
        <f>IF(D824&lt;&gt;"",VLOOKUP(A824,'Feuille 1'!$A:$H,3,0),"")</f>
        <v/>
      </c>
      <c r="F824" s="16" t="str">
        <f>IF(D824&lt;&gt;"",VLOOKUP(A824+1,'Feuille 1'!$A:$H,3,0),"")</f>
        <v/>
      </c>
      <c r="G824" s="17" t="str">
        <f t="shared" si="108"/>
        <v/>
      </c>
      <c r="H824" s="16" t="str">
        <f t="shared" si="109"/>
        <v/>
      </c>
      <c r="I824" s="16" t="str">
        <f t="shared" si="110"/>
        <v/>
      </c>
      <c r="J824" s="16" t="str">
        <f t="shared" si="111"/>
        <v/>
      </c>
      <c r="K824" s="16" t="str">
        <f>IF(D824&lt;&gt;"",MAX(INDEX('Feuille 1'!$D:$D,MATCH(A824+23/24,'Feuille 1'!$A:$A,0)):INDEX('Feuille 1'!$D:$D,MATCH(A824,'Feuille 1'!$A:$A,0))),"")</f>
        <v/>
      </c>
      <c r="L824" s="16" t="str">
        <f>IF(D824&lt;&gt;"",MIN(INDEX('Feuille 1'!$E:$E,MATCH(A824+23/24,'Feuille 1'!$A:$A,0)):INDEX('Feuille 1'!$E:$E,MATCH(A824,'Feuille 1'!$A:$A,0))),"")</f>
        <v/>
      </c>
      <c r="M824" s="17" t="str">
        <f t="shared" si="112"/>
        <v/>
      </c>
      <c r="N824" s="17" t="str">
        <f t="shared" si="113"/>
        <v/>
      </c>
      <c r="O824" s="17" t="str">
        <f t="shared" si="114"/>
        <v/>
      </c>
      <c r="P824" s="16" t="str">
        <f t="shared" si="115"/>
        <v/>
      </c>
      <c r="R824" s="7" t="str">
        <f t="shared" si="116"/>
        <v/>
      </c>
      <c r="T824"/>
    </row>
    <row r="825" spans="1:20" x14ac:dyDescent="0.3">
      <c r="A825" s="8">
        <f>DATEVALUE(MID(B825,1,10))+(IF(RIGHT(B825,2)="PM",12,0)+MID(B825,12,2))/24</f>
        <v>43870.458333333336</v>
      </c>
      <c r="B825" s="3" t="s">
        <v>993</v>
      </c>
      <c r="C825" s="3">
        <v>10121.59</v>
      </c>
      <c r="D825" s="16"/>
      <c r="E825" s="16" t="str">
        <f>IF(D825&lt;&gt;"",VLOOKUP(A825,'Feuille 1'!$A:$H,3,0),"")</f>
        <v/>
      </c>
      <c r="F825" s="16" t="str">
        <f>IF(D825&lt;&gt;"",VLOOKUP(A825+1,'Feuille 1'!$A:$H,3,0),"")</f>
        <v/>
      </c>
      <c r="G825" s="17" t="str">
        <f t="shared" si="108"/>
        <v/>
      </c>
      <c r="H825" s="16" t="str">
        <f t="shared" si="109"/>
        <v/>
      </c>
      <c r="I825" s="16" t="str">
        <f t="shared" si="110"/>
        <v/>
      </c>
      <c r="J825" s="16" t="str">
        <f t="shared" si="111"/>
        <v/>
      </c>
      <c r="K825" s="16" t="str">
        <f>IF(D825&lt;&gt;"",MAX(INDEX('Feuille 1'!$D:$D,MATCH(A825+23/24,'Feuille 1'!$A:$A,0)):INDEX('Feuille 1'!$D:$D,MATCH(A825,'Feuille 1'!$A:$A,0))),"")</f>
        <v/>
      </c>
      <c r="L825" s="16" t="str">
        <f>IF(D825&lt;&gt;"",MIN(INDEX('Feuille 1'!$E:$E,MATCH(A825+23/24,'Feuille 1'!$A:$A,0)):INDEX('Feuille 1'!$E:$E,MATCH(A825,'Feuille 1'!$A:$A,0))),"")</f>
        <v/>
      </c>
      <c r="M825" s="17" t="str">
        <f t="shared" si="112"/>
        <v/>
      </c>
      <c r="N825" s="17" t="str">
        <f t="shared" si="113"/>
        <v/>
      </c>
      <c r="O825" s="17" t="str">
        <f t="shared" si="114"/>
        <v/>
      </c>
      <c r="P825" s="16" t="str">
        <f t="shared" si="115"/>
        <v/>
      </c>
      <c r="R825" s="7" t="str">
        <f t="shared" si="116"/>
        <v/>
      </c>
      <c r="T825"/>
    </row>
    <row r="826" spans="1:20" x14ac:dyDescent="0.3">
      <c r="A826" s="8">
        <f>DATEVALUE(MID(B826,1,10))+(IF(RIGHT(B826,2)="PM",12,0)+MID(B826,12,2))/24</f>
        <v>43870.416666666664</v>
      </c>
      <c r="B826" s="3" t="s">
        <v>994</v>
      </c>
      <c r="C826" s="3">
        <v>10075</v>
      </c>
      <c r="D826" s="16"/>
      <c r="E826" s="16" t="str">
        <f>IF(D826&lt;&gt;"",VLOOKUP(A826,'Feuille 1'!$A:$H,3,0),"")</f>
        <v/>
      </c>
      <c r="F826" s="16" t="str">
        <f>IF(D826&lt;&gt;"",VLOOKUP(A826+1,'Feuille 1'!$A:$H,3,0),"")</f>
        <v/>
      </c>
      <c r="G826" s="17" t="str">
        <f t="shared" si="108"/>
        <v/>
      </c>
      <c r="H826" s="16" t="str">
        <f t="shared" si="109"/>
        <v/>
      </c>
      <c r="I826" s="16" t="str">
        <f t="shared" si="110"/>
        <v/>
      </c>
      <c r="J826" s="16" t="str">
        <f t="shared" si="111"/>
        <v/>
      </c>
      <c r="K826" s="16" t="str">
        <f>IF(D826&lt;&gt;"",MAX(INDEX('Feuille 1'!$D:$D,MATCH(A826+23/24,'Feuille 1'!$A:$A,0)):INDEX('Feuille 1'!$D:$D,MATCH(A826,'Feuille 1'!$A:$A,0))),"")</f>
        <v/>
      </c>
      <c r="L826" s="16" t="str">
        <f>IF(D826&lt;&gt;"",MIN(INDEX('Feuille 1'!$E:$E,MATCH(A826+23/24,'Feuille 1'!$A:$A,0)):INDEX('Feuille 1'!$E:$E,MATCH(A826,'Feuille 1'!$A:$A,0))),"")</f>
        <v/>
      </c>
      <c r="M826" s="17" t="str">
        <f t="shared" si="112"/>
        <v/>
      </c>
      <c r="N826" s="17" t="str">
        <f t="shared" si="113"/>
        <v/>
      </c>
      <c r="O826" s="17" t="str">
        <f t="shared" si="114"/>
        <v/>
      </c>
      <c r="P826" s="16" t="str">
        <f t="shared" si="115"/>
        <v/>
      </c>
      <c r="R826" s="7" t="str">
        <f t="shared" si="116"/>
        <v/>
      </c>
      <c r="T826"/>
    </row>
    <row r="827" spans="1:20" x14ac:dyDescent="0.3">
      <c r="A827" s="8">
        <f>DATEVALUE(MID(B827,1,10))+(IF(RIGHT(B827,2)="PM",12,0)+MID(B827,12,2))/24</f>
        <v>43870.375</v>
      </c>
      <c r="B827" s="3" t="s">
        <v>995</v>
      </c>
      <c r="C827" s="3">
        <v>10110.93</v>
      </c>
      <c r="D827" s="16"/>
      <c r="E827" s="16" t="str">
        <f>IF(D827&lt;&gt;"",VLOOKUP(A827,'Feuille 1'!$A:$H,3,0),"")</f>
        <v/>
      </c>
      <c r="F827" s="16" t="str">
        <f>IF(D827&lt;&gt;"",VLOOKUP(A827+1,'Feuille 1'!$A:$H,3,0),"")</f>
        <v/>
      </c>
      <c r="G827" s="17" t="str">
        <f t="shared" si="108"/>
        <v/>
      </c>
      <c r="H827" s="16" t="str">
        <f t="shared" si="109"/>
        <v/>
      </c>
      <c r="I827" s="16" t="str">
        <f t="shared" si="110"/>
        <v/>
      </c>
      <c r="J827" s="16" t="str">
        <f t="shared" si="111"/>
        <v/>
      </c>
      <c r="K827" s="16" t="str">
        <f>IF(D827&lt;&gt;"",MAX(INDEX('Feuille 1'!$D:$D,MATCH(A827+23/24,'Feuille 1'!$A:$A,0)):INDEX('Feuille 1'!$D:$D,MATCH(A827,'Feuille 1'!$A:$A,0))),"")</f>
        <v/>
      </c>
      <c r="L827" s="16" t="str">
        <f>IF(D827&lt;&gt;"",MIN(INDEX('Feuille 1'!$E:$E,MATCH(A827+23/24,'Feuille 1'!$A:$A,0)):INDEX('Feuille 1'!$E:$E,MATCH(A827,'Feuille 1'!$A:$A,0))),"")</f>
        <v/>
      </c>
      <c r="M827" s="17" t="str">
        <f t="shared" si="112"/>
        <v/>
      </c>
      <c r="N827" s="17" t="str">
        <f t="shared" si="113"/>
        <v/>
      </c>
      <c r="O827" s="17" t="str">
        <f t="shared" si="114"/>
        <v/>
      </c>
      <c r="P827" s="16" t="str">
        <f t="shared" si="115"/>
        <v/>
      </c>
      <c r="R827" s="7" t="str">
        <f t="shared" si="116"/>
        <v/>
      </c>
      <c r="T827"/>
    </row>
    <row r="828" spans="1:20" x14ac:dyDescent="0.3">
      <c r="A828" s="8">
        <f>DATEVALUE(MID(B828,1,10))+(IF(RIGHT(B828,2)="PM",12,0)+MID(B828,12,2))/24</f>
        <v>43870.333333333336</v>
      </c>
      <c r="B828" s="3" t="s">
        <v>996</v>
      </c>
      <c r="C828" s="3">
        <v>10127.870000000001</v>
      </c>
      <c r="D828" s="16"/>
      <c r="E828" s="16" t="str">
        <f>IF(D828&lt;&gt;"",VLOOKUP(A828,'Feuille 1'!$A:$H,3,0),"")</f>
        <v/>
      </c>
      <c r="F828" s="16" t="str">
        <f>IF(D828&lt;&gt;"",VLOOKUP(A828+1,'Feuille 1'!$A:$H,3,0),"")</f>
        <v/>
      </c>
      <c r="G828" s="17" t="str">
        <f t="shared" si="108"/>
        <v/>
      </c>
      <c r="H828" s="16" t="str">
        <f t="shared" si="109"/>
        <v/>
      </c>
      <c r="I828" s="16" t="str">
        <f t="shared" si="110"/>
        <v/>
      </c>
      <c r="J828" s="16" t="str">
        <f t="shared" si="111"/>
        <v/>
      </c>
      <c r="K828" s="16" t="str">
        <f>IF(D828&lt;&gt;"",MAX(INDEX('Feuille 1'!$D:$D,MATCH(A828+23/24,'Feuille 1'!$A:$A,0)):INDEX('Feuille 1'!$D:$D,MATCH(A828,'Feuille 1'!$A:$A,0))),"")</f>
        <v/>
      </c>
      <c r="L828" s="16" t="str">
        <f>IF(D828&lt;&gt;"",MIN(INDEX('Feuille 1'!$E:$E,MATCH(A828+23/24,'Feuille 1'!$A:$A,0)):INDEX('Feuille 1'!$E:$E,MATCH(A828,'Feuille 1'!$A:$A,0))),"")</f>
        <v/>
      </c>
      <c r="M828" s="17" t="str">
        <f t="shared" si="112"/>
        <v/>
      </c>
      <c r="N828" s="17" t="str">
        <f t="shared" si="113"/>
        <v/>
      </c>
      <c r="O828" s="17" t="str">
        <f t="shared" si="114"/>
        <v/>
      </c>
      <c r="P828" s="16" t="str">
        <f t="shared" si="115"/>
        <v/>
      </c>
      <c r="R828" s="7" t="str">
        <f t="shared" si="116"/>
        <v/>
      </c>
      <c r="T828"/>
    </row>
    <row r="829" spans="1:20" x14ac:dyDescent="0.3">
      <c r="A829" s="8">
        <f>DATEVALUE(MID(B829,1,10))+(IF(RIGHT(B829,2)="PM",12,0)+MID(B829,12,2))/24</f>
        <v>43870.291666666664</v>
      </c>
      <c r="B829" s="3" t="s">
        <v>997</v>
      </c>
      <c r="C829" s="3">
        <v>10096.76</v>
      </c>
      <c r="D829" s="16"/>
      <c r="E829" s="16" t="str">
        <f>IF(D829&lt;&gt;"",VLOOKUP(A829,'Feuille 1'!$A:$H,3,0),"")</f>
        <v/>
      </c>
      <c r="F829" s="16" t="str">
        <f>IF(D829&lt;&gt;"",VLOOKUP(A829+1,'Feuille 1'!$A:$H,3,0),"")</f>
        <v/>
      </c>
      <c r="G829" s="17" t="str">
        <f t="shared" si="108"/>
        <v/>
      </c>
      <c r="H829" s="16" t="str">
        <f t="shared" si="109"/>
        <v/>
      </c>
      <c r="I829" s="16" t="str">
        <f t="shared" si="110"/>
        <v/>
      </c>
      <c r="J829" s="16" t="str">
        <f t="shared" si="111"/>
        <v/>
      </c>
      <c r="K829" s="16" t="str">
        <f>IF(D829&lt;&gt;"",MAX(INDEX('Feuille 1'!$D:$D,MATCH(A829+23/24,'Feuille 1'!$A:$A,0)):INDEX('Feuille 1'!$D:$D,MATCH(A829,'Feuille 1'!$A:$A,0))),"")</f>
        <v/>
      </c>
      <c r="L829" s="16" t="str">
        <f>IF(D829&lt;&gt;"",MIN(INDEX('Feuille 1'!$E:$E,MATCH(A829+23/24,'Feuille 1'!$A:$A,0)):INDEX('Feuille 1'!$E:$E,MATCH(A829,'Feuille 1'!$A:$A,0))),"")</f>
        <v/>
      </c>
      <c r="M829" s="17" t="str">
        <f t="shared" si="112"/>
        <v/>
      </c>
      <c r="N829" s="17" t="str">
        <f t="shared" si="113"/>
        <v/>
      </c>
      <c r="O829" s="17" t="str">
        <f t="shared" si="114"/>
        <v/>
      </c>
      <c r="P829" s="16" t="str">
        <f t="shared" si="115"/>
        <v/>
      </c>
      <c r="R829" s="7" t="str">
        <f t="shared" si="116"/>
        <v/>
      </c>
      <c r="T829"/>
    </row>
    <row r="830" spans="1:20" x14ac:dyDescent="0.3">
      <c r="A830" s="8">
        <f>DATEVALUE(MID(B830,1,10))+(IF(RIGHT(B830,2)="PM",12,0)+MID(B830,12,2))/24</f>
        <v>43870.25</v>
      </c>
      <c r="B830" s="3" t="s">
        <v>998</v>
      </c>
      <c r="C830" s="3">
        <v>10099.99</v>
      </c>
      <c r="D830" s="16"/>
      <c r="E830" s="16" t="str">
        <f>IF(D830&lt;&gt;"",VLOOKUP(A830,'Feuille 1'!$A:$H,3,0),"")</f>
        <v/>
      </c>
      <c r="F830" s="16" t="str">
        <f>IF(D830&lt;&gt;"",VLOOKUP(A830+1,'Feuille 1'!$A:$H,3,0),"")</f>
        <v/>
      </c>
      <c r="G830" s="17" t="str">
        <f t="shared" si="108"/>
        <v/>
      </c>
      <c r="H830" s="16" t="str">
        <f t="shared" si="109"/>
        <v/>
      </c>
      <c r="I830" s="16" t="str">
        <f t="shared" si="110"/>
        <v/>
      </c>
      <c r="J830" s="16" t="str">
        <f t="shared" si="111"/>
        <v/>
      </c>
      <c r="K830" s="16" t="str">
        <f>IF(D830&lt;&gt;"",MAX(INDEX('Feuille 1'!$D:$D,MATCH(A830+23/24,'Feuille 1'!$A:$A,0)):INDEX('Feuille 1'!$D:$D,MATCH(A830,'Feuille 1'!$A:$A,0))),"")</f>
        <v/>
      </c>
      <c r="L830" s="16" t="str">
        <f>IF(D830&lt;&gt;"",MIN(INDEX('Feuille 1'!$E:$E,MATCH(A830+23/24,'Feuille 1'!$A:$A,0)):INDEX('Feuille 1'!$E:$E,MATCH(A830,'Feuille 1'!$A:$A,0))),"")</f>
        <v/>
      </c>
      <c r="M830" s="17" t="str">
        <f t="shared" si="112"/>
        <v/>
      </c>
      <c r="N830" s="17" t="str">
        <f t="shared" si="113"/>
        <v/>
      </c>
      <c r="O830" s="17" t="str">
        <f t="shared" si="114"/>
        <v/>
      </c>
      <c r="P830" s="16" t="str">
        <f t="shared" si="115"/>
        <v/>
      </c>
      <c r="R830" s="7" t="str">
        <f t="shared" si="116"/>
        <v/>
      </c>
      <c r="T830"/>
    </row>
    <row r="831" spans="1:20" x14ac:dyDescent="0.3">
      <c r="A831" s="8">
        <f>DATEVALUE(MID(B831,1,10))+(IF(RIGHT(B831,2)="PM",12,0)+MID(B831,12,2))/24</f>
        <v>43870.208333333336</v>
      </c>
      <c r="B831" s="3" t="s">
        <v>999</v>
      </c>
      <c r="C831" s="3">
        <v>10091.27</v>
      </c>
      <c r="D831" s="16"/>
      <c r="E831" s="16" t="str">
        <f>IF(D831&lt;&gt;"",VLOOKUP(A831,'Feuille 1'!$A:$H,3,0),"")</f>
        <v/>
      </c>
      <c r="F831" s="16" t="str">
        <f>IF(D831&lt;&gt;"",VLOOKUP(A831+1,'Feuille 1'!$A:$H,3,0),"")</f>
        <v/>
      </c>
      <c r="G831" s="17" t="str">
        <f t="shared" si="108"/>
        <v/>
      </c>
      <c r="H831" s="16" t="str">
        <f t="shared" si="109"/>
        <v/>
      </c>
      <c r="I831" s="16" t="str">
        <f t="shared" si="110"/>
        <v/>
      </c>
      <c r="J831" s="16" t="str">
        <f t="shared" si="111"/>
        <v/>
      </c>
      <c r="K831" s="16" t="str">
        <f>IF(D831&lt;&gt;"",MAX(INDEX('Feuille 1'!$D:$D,MATCH(A831+23/24,'Feuille 1'!$A:$A,0)):INDEX('Feuille 1'!$D:$D,MATCH(A831,'Feuille 1'!$A:$A,0))),"")</f>
        <v/>
      </c>
      <c r="L831" s="16" t="str">
        <f>IF(D831&lt;&gt;"",MIN(INDEX('Feuille 1'!$E:$E,MATCH(A831+23/24,'Feuille 1'!$A:$A,0)):INDEX('Feuille 1'!$E:$E,MATCH(A831,'Feuille 1'!$A:$A,0))),"")</f>
        <v/>
      </c>
      <c r="M831" s="17" t="str">
        <f t="shared" si="112"/>
        <v/>
      </c>
      <c r="N831" s="17" t="str">
        <f t="shared" si="113"/>
        <v/>
      </c>
      <c r="O831" s="17" t="str">
        <f t="shared" si="114"/>
        <v/>
      </c>
      <c r="P831" s="16" t="str">
        <f t="shared" si="115"/>
        <v/>
      </c>
      <c r="R831" s="7" t="str">
        <f t="shared" si="116"/>
        <v/>
      </c>
      <c r="T831"/>
    </row>
    <row r="832" spans="1:20" x14ac:dyDescent="0.3">
      <c r="A832" s="8">
        <f>DATEVALUE(MID(B832,1,10))+(IF(RIGHT(B832,2)="PM",12,0)+MID(B832,12,2))/24</f>
        <v>43870.166666666664</v>
      </c>
      <c r="B832" s="3" t="s">
        <v>1000</v>
      </c>
      <c r="C832" s="3">
        <v>10052.629999999999</v>
      </c>
      <c r="D832" s="16"/>
      <c r="E832" s="16" t="str">
        <f>IF(D832&lt;&gt;"",VLOOKUP(A832,'Feuille 1'!$A:$H,3,0),"")</f>
        <v/>
      </c>
      <c r="F832" s="16" t="str">
        <f>IF(D832&lt;&gt;"",VLOOKUP(A832+1,'Feuille 1'!$A:$H,3,0),"")</f>
        <v/>
      </c>
      <c r="G832" s="17" t="str">
        <f t="shared" si="108"/>
        <v/>
      </c>
      <c r="H832" s="16" t="str">
        <f t="shared" si="109"/>
        <v/>
      </c>
      <c r="I832" s="16" t="str">
        <f t="shared" si="110"/>
        <v/>
      </c>
      <c r="J832" s="16" t="str">
        <f t="shared" si="111"/>
        <v/>
      </c>
      <c r="K832" s="16" t="str">
        <f>IF(D832&lt;&gt;"",MAX(INDEX('Feuille 1'!$D:$D,MATCH(A832+23/24,'Feuille 1'!$A:$A,0)):INDEX('Feuille 1'!$D:$D,MATCH(A832,'Feuille 1'!$A:$A,0))),"")</f>
        <v/>
      </c>
      <c r="L832" s="16" t="str">
        <f>IF(D832&lt;&gt;"",MIN(INDEX('Feuille 1'!$E:$E,MATCH(A832+23/24,'Feuille 1'!$A:$A,0)):INDEX('Feuille 1'!$E:$E,MATCH(A832,'Feuille 1'!$A:$A,0))),"")</f>
        <v/>
      </c>
      <c r="M832" s="17" t="str">
        <f t="shared" si="112"/>
        <v/>
      </c>
      <c r="N832" s="17" t="str">
        <f t="shared" si="113"/>
        <v/>
      </c>
      <c r="O832" s="17" t="str">
        <f t="shared" si="114"/>
        <v/>
      </c>
      <c r="P832" s="16" t="str">
        <f t="shared" si="115"/>
        <v/>
      </c>
      <c r="R832" s="7" t="str">
        <f t="shared" si="116"/>
        <v/>
      </c>
      <c r="T832"/>
    </row>
    <row r="833" spans="1:20" x14ac:dyDescent="0.3">
      <c r="A833" s="8">
        <f>DATEVALUE(MID(B833,1,10))+(IF(RIGHT(B833,2)="PM",12,0)+MID(B833,12,2))/24</f>
        <v>43870.125</v>
      </c>
      <c r="B833" s="3" t="s">
        <v>1001</v>
      </c>
      <c r="C833" s="3">
        <v>9938.9</v>
      </c>
      <c r="D833" s="16"/>
      <c r="E833" s="16" t="str">
        <f>IF(D833&lt;&gt;"",VLOOKUP(A833,'Feuille 1'!$A:$H,3,0),"")</f>
        <v/>
      </c>
      <c r="F833" s="16" t="str">
        <f>IF(D833&lt;&gt;"",VLOOKUP(A833+1,'Feuille 1'!$A:$H,3,0),"")</f>
        <v/>
      </c>
      <c r="G833" s="17" t="str">
        <f t="shared" si="108"/>
        <v/>
      </c>
      <c r="H833" s="16" t="str">
        <f t="shared" si="109"/>
        <v/>
      </c>
      <c r="I833" s="16" t="str">
        <f t="shared" si="110"/>
        <v/>
      </c>
      <c r="J833" s="16" t="str">
        <f t="shared" si="111"/>
        <v/>
      </c>
      <c r="K833" s="16" t="str">
        <f>IF(D833&lt;&gt;"",MAX(INDEX('Feuille 1'!$D:$D,MATCH(A833+23/24,'Feuille 1'!$A:$A,0)):INDEX('Feuille 1'!$D:$D,MATCH(A833,'Feuille 1'!$A:$A,0))),"")</f>
        <v/>
      </c>
      <c r="L833" s="16" t="str">
        <f>IF(D833&lt;&gt;"",MIN(INDEX('Feuille 1'!$E:$E,MATCH(A833+23/24,'Feuille 1'!$A:$A,0)):INDEX('Feuille 1'!$E:$E,MATCH(A833,'Feuille 1'!$A:$A,0))),"")</f>
        <v/>
      </c>
      <c r="M833" s="17" t="str">
        <f t="shared" si="112"/>
        <v/>
      </c>
      <c r="N833" s="17" t="str">
        <f t="shared" si="113"/>
        <v/>
      </c>
      <c r="O833" s="17" t="str">
        <f t="shared" si="114"/>
        <v/>
      </c>
      <c r="P833" s="16" t="str">
        <f t="shared" si="115"/>
        <v/>
      </c>
      <c r="R833" s="7" t="str">
        <f t="shared" si="116"/>
        <v/>
      </c>
      <c r="T833"/>
    </row>
    <row r="834" spans="1:20" x14ac:dyDescent="0.3">
      <c r="A834" s="8">
        <f>DATEVALUE(MID(B834,1,10))+(IF(RIGHT(B834,2)="PM",12,0)+MID(B834,12,2))/24</f>
        <v>43870.083333333336</v>
      </c>
      <c r="B834" s="3" t="s">
        <v>1002</v>
      </c>
      <c r="C834" s="3">
        <v>9938.9</v>
      </c>
      <c r="D834" s="16"/>
      <c r="E834" s="16" t="str">
        <f>IF(D834&lt;&gt;"",VLOOKUP(A834,'Feuille 1'!$A:$H,3,0),"")</f>
        <v/>
      </c>
      <c r="F834" s="16" t="str">
        <f>IF(D834&lt;&gt;"",VLOOKUP(A834+1,'Feuille 1'!$A:$H,3,0),"")</f>
        <v/>
      </c>
      <c r="G834" s="17" t="str">
        <f t="shared" si="108"/>
        <v/>
      </c>
      <c r="H834" s="16" t="str">
        <f t="shared" si="109"/>
        <v/>
      </c>
      <c r="I834" s="16" t="str">
        <f t="shared" si="110"/>
        <v/>
      </c>
      <c r="J834" s="16" t="str">
        <f t="shared" si="111"/>
        <v/>
      </c>
      <c r="K834" s="16" t="str">
        <f>IF(D834&lt;&gt;"",MAX(INDEX('Feuille 1'!$D:$D,MATCH(A834+23/24,'Feuille 1'!$A:$A,0)):INDEX('Feuille 1'!$D:$D,MATCH(A834,'Feuille 1'!$A:$A,0))),"")</f>
        <v/>
      </c>
      <c r="L834" s="16" t="str">
        <f>IF(D834&lt;&gt;"",MIN(INDEX('Feuille 1'!$E:$E,MATCH(A834+23/24,'Feuille 1'!$A:$A,0)):INDEX('Feuille 1'!$E:$E,MATCH(A834,'Feuille 1'!$A:$A,0))),"")</f>
        <v/>
      </c>
      <c r="M834" s="17" t="str">
        <f t="shared" si="112"/>
        <v/>
      </c>
      <c r="N834" s="17" t="str">
        <f t="shared" si="113"/>
        <v/>
      </c>
      <c r="O834" s="17" t="str">
        <f t="shared" si="114"/>
        <v/>
      </c>
      <c r="P834" s="16" t="str">
        <f t="shared" si="115"/>
        <v/>
      </c>
      <c r="R834" s="7" t="str">
        <f t="shared" si="116"/>
        <v/>
      </c>
      <c r="T834"/>
    </row>
    <row r="835" spans="1:20" x14ac:dyDescent="0.3">
      <c r="A835" s="8">
        <f>DATEVALUE(MID(B835,1,10))+(IF(RIGHT(B835,2)="PM",12,0)+MID(B835,12,2))/24</f>
        <v>43870.041666666664</v>
      </c>
      <c r="B835" s="3" t="s">
        <v>1003</v>
      </c>
      <c r="C835" s="3">
        <v>9936.9500000000007</v>
      </c>
      <c r="D835" s="16"/>
      <c r="E835" s="16" t="str">
        <f>IF(D835&lt;&gt;"",VLOOKUP(A835,'Feuille 1'!$A:$H,3,0),"")</f>
        <v/>
      </c>
      <c r="F835" s="16" t="str">
        <f>IF(D835&lt;&gt;"",VLOOKUP(A835+1,'Feuille 1'!$A:$H,3,0),"")</f>
        <v/>
      </c>
      <c r="G835" s="17" t="str">
        <f t="shared" ref="G835:G898" si="117">IF(D835&lt;&gt;"",F835/E835-1,"")</f>
        <v/>
      </c>
      <c r="H835" s="16" t="str">
        <f t="shared" ref="H835:H898" si="118">IF(D835&lt;&gt;"",IF(G835&gt;0%,"BULLISH","BEARISH"),"")</f>
        <v/>
      </c>
      <c r="I835" s="16" t="str">
        <f t="shared" ref="I835:I898" si="119">IF(D835&lt;&gt;"",IF(D835&gt;50,"BULLISH","BEARISH"),"")</f>
        <v/>
      </c>
      <c r="J835" s="16" t="str">
        <f t="shared" ref="J835:J898" si="120">IF(D835&lt;&gt;"",IF(D835&lt;&gt;"",I835=H835),"")</f>
        <v/>
      </c>
      <c r="K835" s="16" t="str">
        <f>IF(D835&lt;&gt;"",MAX(INDEX('Feuille 1'!$D:$D,MATCH(A835+23/24,'Feuille 1'!$A:$A,0)):INDEX('Feuille 1'!$D:$D,MATCH(A835,'Feuille 1'!$A:$A,0))),"")</f>
        <v/>
      </c>
      <c r="L835" s="16" t="str">
        <f>IF(D835&lt;&gt;"",MIN(INDEX('Feuille 1'!$E:$E,MATCH(A835+23/24,'Feuille 1'!$A:$A,0)):INDEX('Feuille 1'!$E:$E,MATCH(A835,'Feuille 1'!$A:$A,0))),"")</f>
        <v/>
      </c>
      <c r="M835" s="17" t="str">
        <f t="shared" ref="M835:M898" si="121">IF(D835&lt;&gt;"",K835/E835-1,"")</f>
        <v/>
      </c>
      <c r="N835" s="17" t="str">
        <f t="shared" ref="N835:N898" si="122">IF(D835&lt;&gt;"",L835/E835-1,"")</f>
        <v/>
      </c>
      <c r="O835" s="17" t="str">
        <f t="shared" ref="O835:O898" si="123">IF(D835&lt;&gt;"",IF(I835="BEARISH",N835,M835),"")</f>
        <v/>
      </c>
      <c r="P835" s="16" t="str">
        <f t="shared" ref="P835:P898" si="124">IF(D835&lt;&gt;"",IF(OR(O835&gt;=1%,O835&lt;=-1%),"YES","NO"),"")</f>
        <v/>
      </c>
      <c r="R835" s="7" t="str">
        <f t="shared" ref="R835:R898" si="125">IF(D835&lt;&gt;"",Q835/E835-1,"")</f>
        <v/>
      </c>
      <c r="T835"/>
    </row>
    <row r="836" spans="1:20" x14ac:dyDescent="0.3">
      <c r="A836" s="8">
        <f>DATEVALUE(MID(B836,1,10))+(IF(RIGHT(B836,2)="PM",12,0)+MID(B836,12,2))/24</f>
        <v>43870.5</v>
      </c>
      <c r="B836" s="3" t="s">
        <v>1004</v>
      </c>
      <c r="C836" s="3">
        <v>9895.0499999999993</v>
      </c>
      <c r="D836" s="16"/>
      <c r="E836" s="16" t="str">
        <f>IF(D836&lt;&gt;"",VLOOKUP(A836,'Feuille 1'!$A:$H,3,0),"")</f>
        <v/>
      </c>
      <c r="F836" s="16" t="str">
        <f>IF(D836&lt;&gt;"",VLOOKUP(A836+1,'Feuille 1'!$A:$H,3,0),"")</f>
        <v/>
      </c>
      <c r="G836" s="17" t="str">
        <f t="shared" si="117"/>
        <v/>
      </c>
      <c r="H836" s="16" t="str">
        <f t="shared" si="118"/>
        <v/>
      </c>
      <c r="I836" s="16" t="str">
        <f t="shared" si="119"/>
        <v/>
      </c>
      <c r="J836" s="16" t="str">
        <f t="shared" si="120"/>
        <v/>
      </c>
      <c r="K836" s="16" t="str">
        <f>IF(D836&lt;&gt;"",MAX(INDEX('Feuille 1'!$D:$D,MATCH(A836+23/24,'Feuille 1'!$A:$A,0)):INDEX('Feuille 1'!$D:$D,MATCH(A836,'Feuille 1'!$A:$A,0))),"")</f>
        <v/>
      </c>
      <c r="L836" s="16" t="str">
        <f>IF(D836&lt;&gt;"",MIN(INDEX('Feuille 1'!$E:$E,MATCH(A836+23/24,'Feuille 1'!$A:$A,0)):INDEX('Feuille 1'!$E:$E,MATCH(A836,'Feuille 1'!$A:$A,0))),"")</f>
        <v/>
      </c>
      <c r="M836" s="17" t="str">
        <f t="shared" si="121"/>
        <v/>
      </c>
      <c r="N836" s="17" t="str">
        <f t="shared" si="122"/>
        <v/>
      </c>
      <c r="O836" s="17" t="str">
        <f t="shared" si="123"/>
        <v/>
      </c>
      <c r="P836" s="16" t="str">
        <f t="shared" si="124"/>
        <v/>
      </c>
      <c r="R836" s="7" t="str">
        <f t="shared" si="125"/>
        <v/>
      </c>
      <c r="T836"/>
    </row>
    <row r="837" spans="1:20" x14ac:dyDescent="0.3">
      <c r="A837" s="8">
        <f>DATEVALUE(MID(B837,1,10))+(IF(RIGHT(B837,2)="PM",12,0)+MID(B837,12,2))/24</f>
        <v>43869.958333333336</v>
      </c>
      <c r="B837" s="3" t="s">
        <v>1005</v>
      </c>
      <c r="C837" s="3">
        <v>9913.26</v>
      </c>
      <c r="D837" s="16"/>
      <c r="E837" s="16" t="str">
        <f>IF(D837&lt;&gt;"",VLOOKUP(A837,'Feuille 1'!$A:$H,3,0),"")</f>
        <v/>
      </c>
      <c r="F837" s="16" t="str">
        <f>IF(D837&lt;&gt;"",VLOOKUP(A837+1,'Feuille 1'!$A:$H,3,0),"")</f>
        <v/>
      </c>
      <c r="G837" s="17" t="str">
        <f t="shared" si="117"/>
        <v/>
      </c>
      <c r="H837" s="16" t="str">
        <f t="shared" si="118"/>
        <v/>
      </c>
      <c r="I837" s="16" t="str">
        <f t="shared" si="119"/>
        <v/>
      </c>
      <c r="J837" s="16" t="str">
        <f t="shared" si="120"/>
        <v/>
      </c>
      <c r="K837" s="16" t="str">
        <f>IF(D837&lt;&gt;"",MAX(INDEX('Feuille 1'!$D:$D,MATCH(A837+23/24,'Feuille 1'!$A:$A,0)):INDEX('Feuille 1'!$D:$D,MATCH(A837,'Feuille 1'!$A:$A,0))),"")</f>
        <v/>
      </c>
      <c r="L837" s="16" t="str">
        <f>IF(D837&lt;&gt;"",MIN(INDEX('Feuille 1'!$E:$E,MATCH(A837+23/24,'Feuille 1'!$A:$A,0)):INDEX('Feuille 1'!$E:$E,MATCH(A837,'Feuille 1'!$A:$A,0))),"")</f>
        <v/>
      </c>
      <c r="M837" s="17" t="str">
        <f t="shared" si="121"/>
        <v/>
      </c>
      <c r="N837" s="17" t="str">
        <f t="shared" si="122"/>
        <v/>
      </c>
      <c r="O837" s="17" t="str">
        <f t="shared" si="123"/>
        <v/>
      </c>
      <c r="P837" s="16" t="str">
        <f t="shared" si="124"/>
        <v/>
      </c>
      <c r="R837" s="7" t="str">
        <f t="shared" si="125"/>
        <v/>
      </c>
      <c r="T837"/>
    </row>
    <row r="838" spans="1:20" x14ac:dyDescent="0.3">
      <c r="A838" s="8">
        <f>DATEVALUE(MID(B838,1,10))+(IF(RIGHT(B838,2)="PM",12,0)+MID(B838,12,2))/24</f>
        <v>43869.916666666664</v>
      </c>
      <c r="B838" s="3" t="s">
        <v>1006</v>
      </c>
      <c r="C838" s="3">
        <v>9914.67</v>
      </c>
      <c r="D838" s="16"/>
      <c r="E838" s="16" t="str">
        <f>IF(D838&lt;&gt;"",VLOOKUP(A838,'Feuille 1'!$A:$H,3,0),"")</f>
        <v/>
      </c>
      <c r="F838" s="16" t="str">
        <f>IF(D838&lt;&gt;"",VLOOKUP(A838+1,'Feuille 1'!$A:$H,3,0),"")</f>
        <v/>
      </c>
      <c r="G838" s="17" t="str">
        <f t="shared" si="117"/>
        <v/>
      </c>
      <c r="H838" s="16" t="str">
        <f t="shared" si="118"/>
        <v/>
      </c>
      <c r="I838" s="16" t="str">
        <f t="shared" si="119"/>
        <v/>
      </c>
      <c r="J838" s="16" t="str">
        <f t="shared" si="120"/>
        <v/>
      </c>
      <c r="K838" s="16" t="str">
        <f>IF(D838&lt;&gt;"",MAX(INDEX('Feuille 1'!$D:$D,MATCH(A838+23/24,'Feuille 1'!$A:$A,0)):INDEX('Feuille 1'!$D:$D,MATCH(A838,'Feuille 1'!$A:$A,0))),"")</f>
        <v/>
      </c>
      <c r="L838" s="16" t="str">
        <f>IF(D838&lt;&gt;"",MIN(INDEX('Feuille 1'!$E:$E,MATCH(A838+23/24,'Feuille 1'!$A:$A,0)):INDEX('Feuille 1'!$E:$E,MATCH(A838,'Feuille 1'!$A:$A,0))),"")</f>
        <v/>
      </c>
      <c r="M838" s="17" t="str">
        <f t="shared" si="121"/>
        <v/>
      </c>
      <c r="N838" s="17" t="str">
        <f t="shared" si="122"/>
        <v/>
      </c>
      <c r="O838" s="17" t="str">
        <f t="shared" si="123"/>
        <v/>
      </c>
      <c r="P838" s="16" t="str">
        <f t="shared" si="124"/>
        <v/>
      </c>
      <c r="R838" s="7" t="str">
        <f t="shared" si="125"/>
        <v/>
      </c>
      <c r="T838"/>
    </row>
    <row r="839" spans="1:20" x14ac:dyDescent="0.3">
      <c r="A839" s="8">
        <f>DATEVALUE(MID(B839,1,10))+(IF(RIGHT(B839,2)="PM",12,0)+MID(B839,12,2))/24</f>
        <v>43869.875</v>
      </c>
      <c r="B839" s="3" t="s">
        <v>1007</v>
      </c>
      <c r="C839" s="3">
        <v>9856.8700000000008</v>
      </c>
      <c r="D839" s="16"/>
      <c r="E839" s="16" t="str">
        <f>IF(D839&lt;&gt;"",VLOOKUP(A839,'Feuille 1'!$A:$H,3,0),"")</f>
        <v/>
      </c>
      <c r="F839" s="16" t="str">
        <f>IF(D839&lt;&gt;"",VLOOKUP(A839+1,'Feuille 1'!$A:$H,3,0),"")</f>
        <v/>
      </c>
      <c r="G839" s="17" t="str">
        <f t="shared" si="117"/>
        <v/>
      </c>
      <c r="H839" s="16" t="str">
        <f t="shared" si="118"/>
        <v/>
      </c>
      <c r="I839" s="16" t="str">
        <f t="shared" si="119"/>
        <v/>
      </c>
      <c r="J839" s="16" t="str">
        <f t="shared" si="120"/>
        <v/>
      </c>
      <c r="K839" s="16" t="str">
        <f>IF(D839&lt;&gt;"",MAX(INDEX('Feuille 1'!$D:$D,MATCH(A839+23/24,'Feuille 1'!$A:$A,0)):INDEX('Feuille 1'!$D:$D,MATCH(A839,'Feuille 1'!$A:$A,0))),"")</f>
        <v/>
      </c>
      <c r="L839" s="16" t="str">
        <f>IF(D839&lt;&gt;"",MIN(INDEX('Feuille 1'!$E:$E,MATCH(A839+23/24,'Feuille 1'!$A:$A,0)):INDEX('Feuille 1'!$E:$E,MATCH(A839,'Feuille 1'!$A:$A,0))),"")</f>
        <v/>
      </c>
      <c r="M839" s="17" t="str">
        <f t="shared" si="121"/>
        <v/>
      </c>
      <c r="N839" s="17" t="str">
        <f t="shared" si="122"/>
        <v/>
      </c>
      <c r="O839" s="17" t="str">
        <f t="shared" si="123"/>
        <v/>
      </c>
      <c r="P839" s="16" t="str">
        <f t="shared" si="124"/>
        <v/>
      </c>
      <c r="R839" s="7" t="str">
        <f t="shared" si="125"/>
        <v/>
      </c>
      <c r="T839"/>
    </row>
    <row r="840" spans="1:20" x14ac:dyDescent="0.3">
      <c r="A840" s="8">
        <f>DATEVALUE(MID(B840,1,10))+(IF(RIGHT(B840,2)="PM",12,0)+MID(B840,12,2))/24</f>
        <v>43869.833333333336</v>
      </c>
      <c r="B840" s="3" t="s">
        <v>1008</v>
      </c>
      <c r="C840" s="3">
        <v>9862.69</v>
      </c>
      <c r="D840" s="16"/>
      <c r="E840" s="16" t="str">
        <f>IF(D840&lt;&gt;"",VLOOKUP(A840,'Feuille 1'!$A:$H,3,0),"")</f>
        <v/>
      </c>
      <c r="F840" s="16" t="str">
        <f>IF(D840&lt;&gt;"",VLOOKUP(A840+1,'Feuille 1'!$A:$H,3,0),"")</f>
        <v/>
      </c>
      <c r="G840" s="17" t="str">
        <f t="shared" si="117"/>
        <v/>
      </c>
      <c r="H840" s="16" t="str">
        <f t="shared" si="118"/>
        <v/>
      </c>
      <c r="I840" s="16" t="str">
        <f t="shared" si="119"/>
        <v/>
      </c>
      <c r="J840" s="16" t="str">
        <f t="shared" si="120"/>
        <v/>
      </c>
      <c r="K840" s="16" t="str">
        <f>IF(D840&lt;&gt;"",MAX(INDEX('Feuille 1'!$D:$D,MATCH(A840+23/24,'Feuille 1'!$A:$A,0)):INDEX('Feuille 1'!$D:$D,MATCH(A840,'Feuille 1'!$A:$A,0))),"")</f>
        <v/>
      </c>
      <c r="L840" s="16" t="str">
        <f>IF(D840&lt;&gt;"",MIN(INDEX('Feuille 1'!$E:$E,MATCH(A840+23/24,'Feuille 1'!$A:$A,0)):INDEX('Feuille 1'!$E:$E,MATCH(A840,'Feuille 1'!$A:$A,0))),"")</f>
        <v/>
      </c>
      <c r="M840" s="17" t="str">
        <f t="shared" si="121"/>
        <v/>
      </c>
      <c r="N840" s="17" t="str">
        <f t="shared" si="122"/>
        <v/>
      </c>
      <c r="O840" s="17" t="str">
        <f t="shared" si="123"/>
        <v/>
      </c>
      <c r="P840" s="16" t="str">
        <f t="shared" si="124"/>
        <v/>
      </c>
      <c r="R840" s="7" t="str">
        <f t="shared" si="125"/>
        <v/>
      </c>
      <c r="T840"/>
    </row>
    <row r="841" spans="1:20" x14ac:dyDescent="0.3">
      <c r="A841" s="8">
        <f>DATEVALUE(MID(B841,1,10))+(IF(RIGHT(B841,2)="PM",12,0)+MID(B841,12,2))/24</f>
        <v>43869.791666666664</v>
      </c>
      <c r="B841" s="3" t="s">
        <v>1009</v>
      </c>
      <c r="C841" s="3">
        <v>9841.76</v>
      </c>
      <c r="D841" s="16"/>
      <c r="E841" s="16" t="str">
        <f>IF(D841&lt;&gt;"",VLOOKUP(A841,'Feuille 1'!$A:$H,3,0),"")</f>
        <v/>
      </c>
      <c r="F841" s="16" t="str">
        <f>IF(D841&lt;&gt;"",VLOOKUP(A841+1,'Feuille 1'!$A:$H,3,0),"")</f>
        <v/>
      </c>
      <c r="G841" s="17" t="str">
        <f t="shared" si="117"/>
        <v/>
      </c>
      <c r="H841" s="16" t="str">
        <f t="shared" si="118"/>
        <v/>
      </c>
      <c r="I841" s="16" t="str">
        <f t="shared" si="119"/>
        <v/>
      </c>
      <c r="J841" s="16" t="str">
        <f t="shared" si="120"/>
        <v/>
      </c>
      <c r="K841" s="16" t="str">
        <f>IF(D841&lt;&gt;"",MAX(INDEX('Feuille 1'!$D:$D,MATCH(A841+23/24,'Feuille 1'!$A:$A,0)):INDEX('Feuille 1'!$D:$D,MATCH(A841,'Feuille 1'!$A:$A,0))),"")</f>
        <v/>
      </c>
      <c r="L841" s="16" t="str">
        <f>IF(D841&lt;&gt;"",MIN(INDEX('Feuille 1'!$E:$E,MATCH(A841+23/24,'Feuille 1'!$A:$A,0)):INDEX('Feuille 1'!$E:$E,MATCH(A841,'Feuille 1'!$A:$A,0))),"")</f>
        <v/>
      </c>
      <c r="M841" s="17" t="str">
        <f t="shared" si="121"/>
        <v/>
      </c>
      <c r="N841" s="17" t="str">
        <f t="shared" si="122"/>
        <v/>
      </c>
      <c r="O841" s="17" t="str">
        <f t="shared" si="123"/>
        <v/>
      </c>
      <c r="P841" s="16" t="str">
        <f t="shared" si="124"/>
        <v/>
      </c>
      <c r="R841" s="7" t="str">
        <f t="shared" si="125"/>
        <v/>
      </c>
      <c r="T841"/>
    </row>
    <row r="842" spans="1:20" x14ac:dyDescent="0.3">
      <c r="A842" s="8">
        <f>DATEVALUE(MID(B842,1,10))+(IF(RIGHT(B842,2)="PM",12,0)+MID(B842,12,2))/24</f>
        <v>43869.75</v>
      </c>
      <c r="B842" s="3" t="s">
        <v>1010</v>
      </c>
      <c r="C842" s="3">
        <v>9862.19</v>
      </c>
      <c r="D842" s="16"/>
      <c r="E842" s="16" t="str">
        <f>IF(D842&lt;&gt;"",VLOOKUP(A842,'Feuille 1'!$A:$H,3,0),"")</f>
        <v/>
      </c>
      <c r="F842" s="16" t="str">
        <f>IF(D842&lt;&gt;"",VLOOKUP(A842+1,'Feuille 1'!$A:$H,3,0),"")</f>
        <v/>
      </c>
      <c r="G842" s="17" t="str">
        <f t="shared" si="117"/>
        <v/>
      </c>
      <c r="H842" s="16" t="str">
        <f t="shared" si="118"/>
        <v/>
      </c>
      <c r="I842" s="16" t="str">
        <f t="shared" si="119"/>
        <v/>
      </c>
      <c r="J842" s="16" t="str">
        <f t="shared" si="120"/>
        <v/>
      </c>
      <c r="K842" s="16" t="str">
        <f>IF(D842&lt;&gt;"",MAX(INDEX('Feuille 1'!$D:$D,MATCH(A842+23/24,'Feuille 1'!$A:$A,0)):INDEX('Feuille 1'!$D:$D,MATCH(A842,'Feuille 1'!$A:$A,0))),"")</f>
        <v/>
      </c>
      <c r="L842" s="16" t="str">
        <f>IF(D842&lt;&gt;"",MIN(INDEX('Feuille 1'!$E:$E,MATCH(A842+23/24,'Feuille 1'!$A:$A,0)):INDEX('Feuille 1'!$E:$E,MATCH(A842,'Feuille 1'!$A:$A,0))),"")</f>
        <v/>
      </c>
      <c r="M842" s="17" t="str">
        <f t="shared" si="121"/>
        <v/>
      </c>
      <c r="N842" s="17" t="str">
        <f t="shared" si="122"/>
        <v/>
      </c>
      <c r="O842" s="17" t="str">
        <f t="shared" si="123"/>
        <v/>
      </c>
      <c r="P842" s="16" t="str">
        <f t="shared" si="124"/>
        <v/>
      </c>
      <c r="R842" s="7" t="str">
        <f t="shared" si="125"/>
        <v/>
      </c>
      <c r="T842"/>
    </row>
    <row r="843" spans="1:20" x14ac:dyDescent="0.3">
      <c r="A843" s="8">
        <f>DATEVALUE(MID(B843,1,10))+(IF(RIGHT(B843,2)="PM",12,0)+MID(B843,12,2))/24</f>
        <v>43869.708333333336</v>
      </c>
      <c r="B843" s="3" t="s">
        <v>1011</v>
      </c>
      <c r="C843" s="3">
        <v>9858.41</v>
      </c>
      <c r="D843" s="16"/>
      <c r="E843" s="16" t="str">
        <f>IF(D843&lt;&gt;"",VLOOKUP(A843,'Feuille 1'!$A:$H,3,0),"")</f>
        <v/>
      </c>
      <c r="F843" s="16" t="str">
        <f>IF(D843&lt;&gt;"",VLOOKUP(A843+1,'Feuille 1'!$A:$H,3,0),"")</f>
        <v/>
      </c>
      <c r="G843" s="17" t="str">
        <f t="shared" si="117"/>
        <v/>
      </c>
      <c r="H843" s="16" t="str">
        <f t="shared" si="118"/>
        <v/>
      </c>
      <c r="I843" s="16" t="str">
        <f t="shared" si="119"/>
        <v/>
      </c>
      <c r="J843" s="16" t="str">
        <f t="shared" si="120"/>
        <v/>
      </c>
      <c r="K843" s="16" t="str">
        <f>IF(D843&lt;&gt;"",MAX(INDEX('Feuille 1'!$D:$D,MATCH(A843+23/24,'Feuille 1'!$A:$A,0)):INDEX('Feuille 1'!$D:$D,MATCH(A843,'Feuille 1'!$A:$A,0))),"")</f>
        <v/>
      </c>
      <c r="L843" s="16" t="str">
        <f>IF(D843&lt;&gt;"",MIN(INDEX('Feuille 1'!$E:$E,MATCH(A843+23/24,'Feuille 1'!$A:$A,0)):INDEX('Feuille 1'!$E:$E,MATCH(A843,'Feuille 1'!$A:$A,0))),"")</f>
        <v/>
      </c>
      <c r="M843" s="17" t="str">
        <f t="shared" si="121"/>
        <v/>
      </c>
      <c r="N843" s="17" t="str">
        <f t="shared" si="122"/>
        <v/>
      </c>
      <c r="O843" s="17" t="str">
        <f t="shared" si="123"/>
        <v/>
      </c>
      <c r="P843" s="16" t="str">
        <f t="shared" si="124"/>
        <v/>
      </c>
      <c r="R843" s="7" t="str">
        <f t="shared" si="125"/>
        <v/>
      </c>
      <c r="T843"/>
    </row>
    <row r="844" spans="1:20" x14ac:dyDescent="0.3">
      <c r="A844" s="8">
        <f>DATEVALUE(MID(B844,1,10))+(IF(RIGHT(B844,2)="PM",12,0)+MID(B844,12,2))/24</f>
        <v>43869.666666666664</v>
      </c>
      <c r="B844" s="3" t="s">
        <v>1012</v>
      </c>
      <c r="C844" s="3">
        <v>9829.4699999999993</v>
      </c>
      <c r="D844" s="16"/>
      <c r="E844" s="16" t="str">
        <f>IF(D844&lt;&gt;"",VLOOKUP(A844,'Feuille 1'!$A:$H,3,0),"")</f>
        <v/>
      </c>
      <c r="F844" s="16" t="str">
        <f>IF(D844&lt;&gt;"",VLOOKUP(A844+1,'Feuille 1'!$A:$H,3,0),"")</f>
        <v/>
      </c>
      <c r="G844" s="17" t="str">
        <f t="shared" si="117"/>
        <v/>
      </c>
      <c r="H844" s="16" t="str">
        <f t="shared" si="118"/>
        <v/>
      </c>
      <c r="I844" s="16" t="str">
        <f t="shared" si="119"/>
        <v/>
      </c>
      <c r="J844" s="16" t="str">
        <f t="shared" si="120"/>
        <v/>
      </c>
      <c r="K844" s="16" t="str">
        <f>IF(D844&lt;&gt;"",MAX(INDEX('Feuille 1'!$D:$D,MATCH(A844+23/24,'Feuille 1'!$A:$A,0)):INDEX('Feuille 1'!$D:$D,MATCH(A844,'Feuille 1'!$A:$A,0))),"")</f>
        <v/>
      </c>
      <c r="L844" s="16" t="str">
        <f>IF(D844&lt;&gt;"",MIN(INDEX('Feuille 1'!$E:$E,MATCH(A844+23/24,'Feuille 1'!$A:$A,0)):INDEX('Feuille 1'!$E:$E,MATCH(A844,'Feuille 1'!$A:$A,0))),"")</f>
        <v/>
      </c>
      <c r="M844" s="17" t="str">
        <f t="shared" si="121"/>
        <v/>
      </c>
      <c r="N844" s="17" t="str">
        <f t="shared" si="122"/>
        <v/>
      </c>
      <c r="O844" s="17" t="str">
        <f t="shared" si="123"/>
        <v/>
      </c>
      <c r="P844" s="16" t="str">
        <f t="shared" si="124"/>
        <v/>
      </c>
      <c r="R844" s="7" t="str">
        <f t="shared" si="125"/>
        <v/>
      </c>
      <c r="T844"/>
    </row>
    <row r="845" spans="1:20" x14ac:dyDescent="0.3">
      <c r="A845" s="8">
        <f>DATEVALUE(MID(B845,1,10))+(IF(RIGHT(B845,2)="PM",12,0)+MID(B845,12,2))/24</f>
        <v>43869.625</v>
      </c>
      <c r="B845" s="3" t="s">
        <v>1013</v>
      </c>
      <c r="C845" s="3">
        <v>9840.99</v>
      </c>
      <c r="D845" s="16"/>
      <c r="E845" s="16" t="str">
        <f>IF(D845&lt;&gt;"",VLOOKUP(A845,'Feuille 1'!$A:$H,3,0),"")</f>
        <v/>
      </c>
      <c r="F845" s="16" t="str">
        <f>IF(D845&lt;&gt;"",VLOOKUP(A845+1,'Feuille 1'!$A:$H,3,0),"")</f>
        <v/>
      </c>
      <c r="G845" s="17" t="str">
        <f t="shared" si="117"/>
        <v/>
      </c>
      <c r="H845" s="16" t="str">
        <f t="shared" si="118"/>
        <v/>
      </c>
      <c r="I845" s="16" t="str">
        <f t="shared" si="119"/>
        <v/>
      </c>
      <c r="J845" s="16" t="str">
        <f t="shared" si="120"/>
        <v/>
      </c>
      <c r="K845" s="16" t="str">
        <f>IF(D845&lt;&gt;"",MAX(INDEX('Feuille 1'!$D:$D,MATCH(A845+23/24,'Feuille 1'!$A:$A,0)):INDEX('Feuille 1'!$D:$D,MATCH(A845,'Feuille 1'!$A:$A,0))),"")</f>
        <v/>
      </c>
      <c r="L845" s="16" t="str">
        <f>IF(D845&lt;&gt;"",MIN(INDEX('Feuille 1'!$E:$E,MATCH(A845+23/24,'Feuille 1'!$A:$A,0)):INDEX('Feuille 1'!$E:$E,MATCH(A845,'Feuille 1'!$A:$A,0))),"")</f>
        <v/>
      </c>
      <c r="M845" s="17" t="str">
        <f t="shared" si="121"/>
        <v/>
      </c>
      <c r="N845" s="17" t="str">
        <f t="shared" si="122"/>
        <v/>
      </c>
      <c r="O845" s="17" t="str">
        <f t="shared" si="123"/>
        <v/>
      </c>
      <c r="P845" s="16" t="str">
        <f t="shared" si="124"/>
        <v/>
      </c>
      <c r="R845" s="7" t="str">
        <f t="shared" si="125"/>
        <v/>
      </c>
      <c r="T845"/>
    </row>
    <row r="846" spans="1:20" x14ac:dyDescent="0.3">
      <c r="A846" s="8">
        <f>DATEVALUE(MID(B846,1,10))+(IF(RIGHT(B846,2)="PM",12,0)+MID(B846,12,2))/24</f>
        <v>43869.583333333336</v>
      </c>
      <c r="B846" s="3" t="s">
        <v>1014</v>
      </c>
      <c r="C846" s="3">
        <v>9793.51</v>
      </c>
      <c r="D846" s="16"/>
      <c r="E846" s="16" t="str">
        <f>IF(D846&lt;&gt;"",VLOOKUP(A846,'Feuille 1'!$A:$H,3,0),"")</f>
        <v/>
      </c>
      <c r="F846" s="16" t="str">
        <f>IF(D846&lt;&gt;"",VLOOKUP(A846+1,'Feuille 1'!$A:$H,3,0),"")</f>
        <v/>
      </c>
      <c r="G846" s="17" t="str">
        <f t="shared" si="117"/>
        <v/>
      </c>
      <c r="H846" s="16" t="str">
        <f t="shared" si="118"/>
        <v/>
      </c>
      <c r="I846" s="16" t="str">
        <f t="shared" si="119"/>
        <v/>
      </c>
      <c r="J846" s="16" t="str">
        <f t="shared" si="120"/>
        <v/>
      </c>
      <c r="K846" s="16" t="str">
        <f>IF(D846&lt;&gt;"",MAX(INDEX('Feuille 1'!$D:$D,MATCH(A846+23/24,'Feuille 1'!$A:$A,0)):INDEX('Feuille 1'!$D:$D,MATCH(A846,'Feuille 1'!$A:$A,0))),"")</f>
        <v/>
      </c>
      <c r="L846" s="16" t="str">
        <f>IF(D846&lt;&gt;"",MIN(INDEX('Feuille 1'!$E:$E,MATCH(A846+23/24,'Feuille 1'!$A:$A,0)):INDEX('Feuille 1'!$E:$E,MATCH(A846,'Feuille 1'!$A:$A,0))),"")</f>
        <v/>
      </c>
      <c r="M846" s="17" t="str">
        <f t="shared" si="121"/>
        <v/>
      </c>
      <c r="N846" s="17" t="str">
        <f t="shared" si="122"/>
        <v/>
      </c>
      <c r="O846" s="17" t="str">
        <f t="shared" si="123"/>
        <v/>
      </c>
      <c r="P846" s="16" t="str">
        <f t="shared" si="124"/>
        <v/>
      </c>
      <c r="R846" s="7" t="str">
        <f t="shared" si="125"/>
        <v/>
      </c>
      <c r="T846"/>
    </row>
    <row r="847" spans="1:20" x14ac:dyDescent="0.3">
      <c r="A847" s="8">
        <f>DATEVALUE(MID(B847,1,10))+(IF(RIGHT(B847,2)="PM",12,0)+MID(B847,12,2))/24</f>
        <v>43869.541666666664</v>
      </c>
      <c r="B847" s="3" t="s">
        <v>1015</v>
      </c>
      <c r="C847" s="3">
        <v>9810.15</v>
      </c>
      <c r="D847" s="16"/>
      <c r="E847" s="16" t="str">
        <f>IF(D847&lt;&gt;"",VLOOKUP(A847,'Feuille 1'!$A:$H,3,0),"")</f>
        <v/>
      </c>
      <c r="F847" s="16" t="str">
        <f>IF(D847&lt;&gt;"",VLOOKUP(A847+1,'Feuille 1'!$A:$H,3,0),"")</f>
        <v/>
      </c>
      <c r="G847" s="17" t="str">
        <f t="shared" si="117"/>
        <v/>
      </c>
      <c r="H847" s="16" t="str">
        <f t="shared" si="118"/>
        <v/>
      </c>
      <c r="I847" s="16" t="str">
        <f t="shared" si="119"/>
        <v/>
      </c>
      <c r="J847" s="16" t="str">
        <f t="shared" si="120"/>
        <v/>
      </c>
      <c r="K847" s="16" t="str">
        <f>IF(D847&lt;&gt;"",MAX(INDEX('Feuille 1'!$D:$D,MATCH(A847+23/24,'Feuille 1'!$A:$A,0)):INDEX('Feuille 1'!$D:$D,MATCH(A847,'Feuille 1'!$A:$A,0))),"")</f>
        <v/>
      </c>
      <c r="L847" s="16" t="str">
        <f>IF(D847&lt;&gt;"",MIN(INDEX('Feuille 1'!$E:$E,MATCH(A847+23/24,'Feuille 1'!$A:$A,0)):INDEX('Feuille 1'!$E:$E,MATCH(A847,'Feuille 1'!$A:$A,0))),"")</f>
        <v/>
      </c>
      <c r="M847" s="17" t="str">
        <f t="shared" si="121"/>
        <v/>
      </c>
      <c r="N847" s="17" t="str">
        <f t="shared" si="122"/>
        <v/>
      </c>
      <c r="O847" s="17" t="str">
        <f t="shared" si="123"/>
        <v/>
      </c>
      <c r="P847" s="16" t="str">
        <f t="shared" si="124"/>
        <v/>
      </c>
      <c r="R847" s="7" t="str">
        <f t="shared" si="125"/>
        <v/>
      </c>
      <c r="T847"/>
    </row>
    <row r="848" spans="1:20" x14ac:dyDescent="0.3">
      <c r="A848" s="8">
        <f>DATEVALUE(MID(B848,1,10))+(IF(RIGHT(B848,2)="PM",12,0)+MID(B848,12,2))/24</f>
        <v>43870</v>
      </c>
      <c r="B848" s="3" t="s">
        <v>1016</v>
      </c>
      <c r="C848" s="3">
        <v>9810.02</v>
      </c>
      <c r="D848" s="16"/>
      <c r="E848" s="16" t="str">
        <f>IF(D848&lt;&gt;"",VLOOKUP(A848,'Feuille 1'!$A:$H,3,0),"")</f>
        <v/>
      </c>
      <c r="F848" s="16" t="str">
        <f>IF(D848&lt;&gt;"",VLOOKUP(A848+1,'Feuille 1'!$A:$H,3,0),"")</f>
        <v/>
      </c>
      <c r="G848" s="17" t="str">
        <f t="shared" si="117"/>
        <v/>
      </c>
      <c r="H848" s="16" t="str">
        <f t="shared" si="118"/>
        <v/>
      </c>
      <c r="I848" s="16" t="str">
        <f t="shared" si="119"/>
        <v/>
      </c>
      <c r="J848" s="16" t="str">
        <f t="shared" si="120"/>
        <v/>
      </c>
      <c r="K848" s="16" t="str">
        <f>IF(D848&lt;&gt;"",MAX(INDEX('Feuille 1'!$D:$D,MATCH(A848+23/24,'Feuille 1'!$A:$A,0)):INDEX('Feuille 1'!$D:$D,MATCH(A848,'Feuille 1'!$A:$A,0))),"")</f>
        <v/>
      </c>
      <c r="L848" s="16" t="str">
        <f>IF(D848&lt;&gt;"",MIN(INDEX('Feuille 1'!$E:$E,MATCH(A848+23/24,'Feuille 1'!$A:$A,0)):INDEX('Feuille 1'!$E:$E,MATCH(A848,'Feuille 1'!$A:$A,0))),"")</f>
        <v/>
      </c>
      <c r="M848" s="17" t="str">
        <f t="shared" si="121"/>
        <v/>
      </c>
      <c r="N848" s="17" t="str">
        <f t="shared" si="122"/>
        <v/>
      </c>
      <c r="O848" s="17" t="str">
        <f t="shared" si="123"/>
        <v/>
      </c>
      <c r="P848" s="16" t="str">
        <f t="shared" si="124"/>
        <v/>
      </c>
      <c r="R848" s="7" t="str">
        <f t="shared" si="125"/>
        <v/>
      </c>
      <c r="T848"/>
    </row>
    <row r="849" spans="1:20" x14ac:dyDescent="0.3">
      <c r="A849" s="8">
        <f>DATEVALUE(MID(B849,1,10))+(IF(RIGHT(B849,2)="PM",12,0)+MID(B849,12,2))/24</f>
        <v>43869.458333333336</v>
      </c>
      <c r="B849" s="3" t="s">
        <v>1017</v>
      </c>
      <c r="C849" s="3">
        <v>9796.2800000000007</v>
      </c>
      <c r="D849" s="16"/>
      <c r="E849" s="16" t="str">
        <f>IF(D849&lt;&gt;"",VLOOKUP(A849,'Feuille 1'!$A:$H,3,0),"")</f>
        <v/>
      </c>
      <c r="F849" s="16" t="str">
        <f>IF(D849&lt;&gt;"",VLOOKUP(A849+1,'Feuille 1'!$A:$H,3,0),"")</f>
        <v/>
      </c>
      <c r="G849" s="17" t="str">
        <f t="shared" si="117"/>
        <v/>
      </c>
      <c r="H849" s="16" t="str">
        <f t="shared" si="118"/>
        <v/>
      </c>
      <c r="I849" s="16" t="str">
        <f t="shared" si="119"/>
        <v/>
      </c>
      <c r="J849" s="16" t="str">
        <f t="shared" si="120"/>
        <v/>
      </c>
      <c r="K849" s="16" t="str">
        <f>IF(D849&lt;&gt;"",MAX(INDEX('Feuille 1'!$D:$D,MATCH(A849+23/24,'Feuille 1'!$A:$A,0)):INDEX('Feuille 1'!$D:$D,MATCH(A849,'Feuille 1'!$A:$A,0))),"")</f>
        <v/>
      </c>
      <c r="L849" s="16" t="str">
        <f>IF(D849&lt;&gt;"",MIN(INDEX('Feuille 1'!$E:$E,MATCH(A849+23/24,'Feuille 1'!$A:$A,0)):INDEX('Feuille 1'!$E:$E,MATCH(A849,'Feuille 1'!$A:$A,0))),"")</f>
        <v/>
      </c>
      <c r="M849" s="17" t="str">
        <f t="shared" si="121"/>
        <v/>
      </c>
      <c r="N849" s="17" t="str">
        <f t="shared" si="122"/>
        <v/>
      </c>
      <c r="O849" s="17" t="str">
        <f t="shared" si="123"/>
        <v/>
      </c>
      <c r="P849" s="16" t="str">
        <f t="shared" si="124"/>
        <v/>
      </c>
      <c r="R849" s="7" t="str">
        <f t="shared" si="125"/>
        <v/>
      </c>
      <c r="T849"/>
    </row>
    <row r="850" spans="1:20" x14ac:dyDescent="0.3">
      <c r="A850" s="8">
        <f>DATEVALUE(MID(B850,1,10))+(IF(RIGHT(B850,2)="PM",12,0)+MID(B850,12,2))/24</f>
        <v>43869.416666666664</v>
      </c>
      <c r="B850" s="3" t="s">
        <v>1018</v>
      </c>
      <c r="C850" s="3">
        <v>9809.31</v>
      </c>
      <c r="D850" s="16"/>
      <c r="E850" s="16" t="str">
        <f>IF(D850&lt;&gt;"",VLOOKUP(A850,'Feuille 1'!$A:$H,3,0),"")</f>
        <v/>
      </c>
      <c r="F850" s="16" t="str">
        <f>IF(D850&lt;&gt;"",VLOOKUP(A850+1,'Feuille 1'!$A:$H,3,0),"")</f>
        <v/>
      </c>
      <c r="G850" s="17" t="str">
        <f t="shared" si="117"/>
        <v/>
      </c>
      <c r="H850" s="16" t="str">
        <f t="shared" si="118"/>
        <v/>
      </c>
      <c r="I850" s="16" t="str">
        <f t="shared" si="119"/>
        <v/>
      </c>
      <c r="J850" s="16" t="str">
        <f t="shared" si="120"/>
        <v/>
      </c>
      <c r="K850" s="16" t="str">
        <f>IF(D850&lt;&gt;"",MAX(INDEX('Feuille 1'!$D:$D,MATCH(A850+23/24,'Feuille 1'!$A:$A,0)):INDEX('Feuille 1'!$D:$D,MATCH(A850,'Feuille 1'!$A:$A,0))),"")</f>
        <v/>
      </c>
      <c r="L850" s="16" t="str">
        <f>IF(D850&lt;&gt;"",MIN(INDEX('Feuille 1'!$E:$E,MATCH(A850+23/24,'Feuille 1'!$A:$A,0)):INDEX('Feuille 1'!$E:$E,MATCH(A850,'Feuille 1'!$A:$A,0))),"")</f>
        <v/>
      </c>
      <c r="M850" s="17" t="str">
        <f t="shared" si="121"/>
        <v/>
      </c>
      <c r="N850" s="17" t="str">
        <f t="shared" si="122"/>
        <v/>
      </c>
      <c r="O850" s="17" t="str">
        <f t="shared" si="123"/>
        <v/>
      </c>
      <c r="P850" s="16" t="str">
        <f t="shared" si="124"/>
        <v/>
      </c>
      <c r="R850" s="7" t="str">
        <f t="shared" si="125"/>
        <v/>
      </c>
      <c r="T850"/>
    </row>
    <row r="851" spans="1:20" x14ac:dyDescent="0.3">
      <c r="A851" s="8">
        <f>DATEVALUE(MID(B851,1,10))+(IF(RIGHT(B851,2)="PM",12,0)+MID(B851,12,2))/24</f>
        <v>43869.375</v>
      </c>
      <c r="B851" s="3" t="s">
        <v>1019</v>
      </c>
      <c r="C851" s="3">
        <v>9805.49</v>
      </c>
      <c r="D851" s="16"/>
      <c r="E851" s="16" t="str">
        <f>IF(D851&lt;&gt;"",VLOOKUP(A851,'Feuille 1'!$A:$H,3,0),"")</f>
        <v/>
      </c>
      <c r="F851" s="16" t="str">
        <f>IF(D851&lt;&gt;"",VLOOKUP(A851+1,'Feuille 1'!$A:$H,3,0),"")</f>
        <v/>
      </c>
      <c r="G851" s="17" t="str">
        <f t="shared" si="117"/>
        <v/>
      </c>
      <c r="H851" s="16" t="str">
        <f t="shared" si="118"/>
        <v/>
      </c>
      <c r="I851" s="16" t="str">
        <f t="shared" si="119"/>
        <v/>
      </c>
      <c r="J851" s="16" t="str">
        <f t="shared" si="120"/>
        <v/>
      </c>
      <c r="K851" s="16" t="str">
        <f>IF(D851&lt;&gt;"",MAX(INDEX('Feuille 1'!$D:$D,MATCH(A851+23/24,'Feuille 1'!$A:$A,0)):INDEX('Feuille 1'!$D:$D,MATCH(A851,'Feuille 1'!$A:$A,0))),"")</f>
        <v/>
      </c>
      <c r="L851" s="16" t="str">
        <f>IF(D851&lt;&gt;"",MIN(INDEX('Feuille 1'!$E:$E,MATCH(A851+23/24,'Feuille 1'!$A:$A,0)):INDEX('Feuille 1'!$E:$E,MATCH(A851,'Feuille 1'!$A:$A,0))),"")</f>
        <v/>
      </c>
      <c r="M851" s="17" t="str">
        <f t="shared" si="121"/>
        <v/>
      </c>
      <c r="N851" s="17" t="str">
        <f t="shared" si="122"/>
        <v/>
      </c>
      <c r="O851" s="17" t="str">
        <f t="shared" si="123"/>
        <v/>
      </c>
      <c r="P851" s="16" t="str">
        <f t="shared" si="124"/>
        <v/>
      </c>
      <c r="R851" s="7" t="str">
        <f t="shared" si="125"/>
        <v/>
      </c>
      <c r="T851"/>
    </row>
    <row r="852" spans="1:20" x14ac:dyDescent="0.3">
      <c r="A852" s="8">
        <f>DATEVALUE(MID(B852,1,10))+(IF(RIGHT(B852,2)="PM",12,0)+MID(B852,12,2))/24</f>
        <v>43869.333333333336</v>
      </c>
      <c r="B852" s="3" t="s">
        <v>1020</v>
      </c>
      <c r="C852" s="3">
        <v>9771.39</v>
      </c>
      <c r="D852" s="16"/>
      <c r="E852" s="16" t="str">
        <f>IF(D852&lt;&gt;"",VLOOKUP(A852,'Feuille 1'!$A:$H,3,0),"")</f>
        <v/>
      </c>
      <c r="F852" s="16" t="str">
        <f>IF(D852&lt;&gt;"",VLOOKUP(A852+1,'Feuille 1'!$A:$H,3,0),"")</f>
        <v/>
      </c>
      <c r="G852" s="17" t="str">
        <f t="shared" si="117"/>
        <v/>
      </c>
      <c r="H852" s="16" t="str">
        <f t="shared" si="118"/>
        <v/>
      </c>
      <c r="I852" s="16" t="str">
        <f t="shared" si="119"/>
        <v/>
      </c>
      <c r="J852" s="16" t="str">
        <f t="shared" si="120"/>
        <v/>
      </c>
      <c r="K852" s="16" t="str">
        <f>IF(D852&lt;&gt;"",MAX(INDEX('Feuille 1'!$D:$D,MATCH(A852+23/24,'Feuille 1'!$A:$A,0)):INDEX('Feuille 1'!$D:$D,MATCH(A852,'Feuille 1'!$A:$A,0))),"")</f>
        <v/>
      </c>
      <c r="L852" s="16" t="str">
        <f>IF(D852&lt;&gt;"",MIN(INDEX('Feuille 1'!$E:$E,MATCH(A852+23/24,'Feuille 1'!$A:$A,0)):INDEX('Feuille 1'!$E:$E,MATCH(A852,'Feuille 1'!$A:$A,0))),"")</f>
        <v/>
      </c>
      <c r="M852" s="17" t="str">
        <f t="shared" si="121"/>
        <v/>
      </c>
      <c r="N852" s="17" t="str">
        <f t="shared" si="122"/>
        <v/>
      </c>
      <c r="O852" s="17" t="str">
        <f t="shared" si="123"/>
        <v/>
      </c>
      <c r="P852" s="16" t="str">
        <f t="shared" si="124"/>
        <v/>
      </c>
      <c r="R852" s="7" t="str">
        <f t="shared" si="125"/>
        <v/>
      </c>
      <c r="T852"/>
    </row>
    <row r="853" spans="1:20" x14ac:dyDescent="0.3">
      <c r="A853" s="8">
        <f>DATEVALUE(MID(B853,1,10))+(IF(RIGHT(B853,2)="PM",12,0)+MID(B853,12,2))/24</f>
        <v>43869.291666666664</v>
      </c>
      <c r="B853" s="3" t="s">
        <v>1021</v>
      </c>
      <c r="C853" s="3">
        <v>9762.9699999999993</v>
      </c>
      <c r="D853" s="16"/>
      <c r="E853" s="16" t="str">
        <f>IF(D853&lt;&gt;"",VLOOKUP(A853,'Feuille 1'!$A:$H,3,0),"")</f>
        <v/>
      </c>
      <c r="F853" s="16" t="str">
        <f>IF(D853&lt;&gt;"",VLOOKUP(A853+1,'Feuille 1'!$A:$H,3,0),"")</f>
        <v/>
      </c>
      <c r="G853" s="17" t="str">
        <f t="shared" si="117"/>
        <v/>
      </c>
      <c r="H853" s="16" t="str">
        <f t="shared" si="118"/>
        <v/>
      </c>
      <c r="I853" s="16" t="str">
        <f t="shared" si="119"/>
        <v/>
      </c>
      <c r="J853" s="16" t="str">
        <f t="shared" si="120"/>
        <v/>
      </c>
      <c r="K853" s="16" t="str">
        <f>IF(D853&lt;&gt;"",MAX(INDEX('Feuille 1'!$D:$D,MATCH(A853+23/24,'Feuille 1'!$A:$A,0)):INDEX('Feuille 1'!$D:$D,MATCH(A853,'Feuille 1'!$A:$A,0))),"")</f>
        <v/>
      </c>
      <c r="L853" s="16" t="str">
        <f>IF(D853&lt;&gt;"",MIN(INDEX('Feuille 1'!$E:$E,MATCH(A853+23/24,'Feuille 1'!$A:$A,0)):INDEX('Feuille 1'!$E:$E,MATCH(A853,'Feuille 1'!$A:$A,0))),"")</f>
        <v/>
      </c>
      <c r="M853" s="17" t="str">
        <f t="shared" si="121"/>
        <v/>
      </c>
      <c r="N853" s="17" t="str">
        <f t="shared" si="122"/>
        <v/>
      </c>
      <c r="O853" s="17" t="str">
        <f t="shared" si="123"/>
        <v/>
      </c>
      <c r="P853" s="16" t="str">
        <f t="shared" si="124"/>
        <v/>
      </c>
      <c r="R853" s="7" t="str">
        <f t="shared" si="125"/>
        <v/>
      </c>
      <c r="T853"/>
    </row>
    <row r="854" spans="1:20" x14ac:dyDescent="0.3">
      <c r="A854" s="8">
        <f>DATEVALUE(MID(B854,1,10))+(IF(RIGHT(B854,2)="PM",12,0)+MID(B854,12,2))/24</f>
        <v>43869.25</v>
      </c>
      <c r="B854" s="3" t="s">
        <v>1022</v>
      </c>
      <c r="C854" s="3">
        <v>9760.99</v>
      </c>
      <c r="D854" s="16"/>
      <c r="E854" s="16" t="str">
        <f>IF(D854&lt;&gt;"",VLOOKUP(A854,'Feuille 1'!$A:$H,3,0),"")</f>
        <v/>
      </c>
      <c r="F854" s="16" t="str">
        <f>IF(D854&lt;&gt;"",VLOOKUP(A854+1,'Feuille 1'!$A:$H,3,0),"")</f>
        <v/>
      </c>
      <c r="G854" s="17" t="str">
        <f t="shared" si="117"/>
        <v/>
      </c>
      <c r="H854" s="16" t="str">
        <f t="shared" si="118"/>
        <v/>
      </c>
      <c r="I854" s="16" t="str">
        <f t="shared" si="119"/>
        <v/>
      </c>
      <c r="J854" s="16" t="str">
        <f t="shared" si="120"/>
        <v/>
      </c>
      <c r="K854" s="16" t="str">
        <f>IF(D854&lt;&gt;"",MAX(INDEX('Feuille 1'!$D:$D,MATCH(A854+23/24,'Feuille 1'!$A:$A,0)):INDEX('Feuille 1'!$D:$D,MATCH(A854,'Feuille 1'!$A:$A,0))),"")</f>
        <v/>
      </c>
      <c r="L854" s="16" t="str">
        <f>IF(D854&lt;&gt;"",MIN(INDEX('Feuille 1'!$E:$E,MATCH(A854+23/24,'Feuille 1'!$A:$A,0)):INDEX('Feuille 1'!$E:$E,MATCH(A854,'Feuille 1'!$A:$A,0))),"")</f>
        <v/>
      </c>
      <c r="M854" s="17" t="str">
        <f t="shared" si="121"/>
        <v/>
      </c>
      <c r="N854" s="17" t="str">
        <f t="shared" si="122"/>
        <v/>
      </c>
      <c r="O854" s="17" t="str">
        <f t="shared" si="123"/>
        <v/>
      </c>
      <c r="P854" s="16" t="str">
        <f t="shared" si="124"/>
        <v/>
      </c>
      <c r="R854" s="7" t="str">
        <f t="shared" si="125"/>
        <v/>
      </c>
      <c r="T854"/>
    </row>
    <row r="855" spans="1:20" x14ac:dyDescent="0.3">
      <c r="A855" s="8">
        <f>DATEVALUE(MID(B855,1,10))+(IF(RIGHT(B855,2)="PM",12,0)+MID(B855,12,2))/24</f>
        <v>43869.208333333336</v>
      </c>
      <c r="B855" s="3" t="s">
        <v>1023</v>
      </c>
      <c r="C855" s="3">
        <v>9757.11</v>
      </c>
      <c r="D855" s="16"/>
      <c r="E855" s="16" t="str">
        <f>IF(D855&lt;&gt;"",VLOOKUP(A855,'Feuille 1'!$A:$H,3,0),"")</f>
        <v/>
      </c>
      <c r="F855" s="16" t="str">
        <f>IF(D855&lt;&gt;"",VLOOKUP(A855+1,'Feuille 1'!$A:$H,3,0),"")</f>
        <v/>
      </c>
      <c r="G855" s="17" t="str">
        <f t="shared" si="117"/>
        <v/>
      </c>
      <c r="H855" s="16" t="str">
        <f t="shared" si="118"/>
        <v/>
      </c>
      <c r="I855" s="16" t="str">
        <f t="shared" si="119"/>
        <v/>
      </c>
      <c r="J855" s="16" t="str">
        <f t="shared" si="120"/>
        <v/>
      </c>
      <c r="K855" s="16" t="str">
        <f>IF(D855&lt;&gt;"",MAX(INDEX('Feuille 1'!$D:$D,MATCH(A855+23/24,'Feuille 1'!$A:$A,0)):INDEX('Feuille 1'!$D:$D,MATCH(A855,'Feuille 1'!$A:$A,0))),"")</f>
        <v/>
      </c>
      <c r="L855" s="16" t="str">
        <f>IF(D855&lt;&gt;"",MIN(INDEX('Feuille 1'!$E:$E,MATCH(A855+23/24,'Feuille 1'!$A:$A,0)):INDEX('Feuille 1'!$E:$E,MATCH(A855,'Feuille 1'!$A:$A,0))),"")</f>
        <v/>
      </c>
      <c r="M855" s="17" t="str">
        <f t="shared" si="121"/>
        <v/>
      </c>
      <c r="N855" s="17" t="str">
        <f t="shared" si="122"/>
        <v/>
      </c>
      <c r="O855" s="17" t="str">
        <f t="shared" si="123"/>
        <v/>
      </c>
      <c r="P855" s="16" t="str">
        <f t="shared" si="124"/>
        <v/>
      </c>
      <c r="R855" s="7" t="str">
        <f t="shared" si="125"/>
        <v/>
      </c>
      <c r="T855"/>
    </row>
    <row r="856" spans="1:20" x14ac:dyDescent="0.3">
      <c r="A856" s="8">
        <f>DATEVALUE(MID(B856,1,10))+(IF(RIGHT(B856,2)="PM",12,0)+MID(B856,12,2))/24</f>
        <v>43869.166666666664</v>
      </c>
      <c r="B856" s="3" t="s">
        <v>1024</v>
      </c>
      <c r="C856" s="3">
        <v>9714.11</v>
      </c>
      <c r="D856" s="16"/>
      <c r="E856" s="16" t="str">
        <f>IF(D856&lt;&gt;"",VLOOKUP(A856,'Feuille 1'!$A:$H,3,0),"")</f>
        <v/>
      </c>
      <c r="F856" s="16" t="str">
        <f>IF(D856&lt;&gt;"",VLOOKUP(A856+1,'Feuille 1'!$A:$H,3,0),"")</f>
        <v/>
      </c>
      <c r="G856" s="17" t="str">
        <f t="shared" si="117"/>
        <v/>
      </c>
      <c r="H856" s="16" t="str">
        <f t="shared" si="118"/>
        <v/>
      </c>
      <c r="I856" s="16" t="str">
        <f t="shared" si="119"/>
        <v/>
      </c>
      <c r="J856" s="16" t="str">
        <f t="shared" si="120"/>
        <v/>
      </c>
      <c r="K856" s="16" t="str">
        <f>IF(D856&lt;&gt;"",MAX(INDEX('Feuille 1'!$D:$D,MATCH(A856+23/24,'Feuille 1'!$A:$A,0)):INDEX('Feuille 1'!$D:$D,MATCH(A856,'Feuille 1'!$A:$A,0))),"")</f>
        <v/>
      </c>
      <c r="L856" s="16" t="str">
        <f>IF(D856&lt;&gt;"",MIN(INDEX('Feuille 1'!$E:$E,MATCH(A856+23/24,'Feuille 1'!$A:$A,0)):INDEX('Feuille 1'!$E:$E,MATCH(A856,'Feuille 1'!$A:$A,0))),"")</f>
        <v/>
      </c>
      <c r="M856" s="17" t="str">
        <f t="shared" si="121"/>
        <v/>
      </c>
      <c r="N856" s="17" t="str">
        <f t="shared" si="122"/>
        <v/>
      </c>
      <c r="O856" s="17" t="str">
        <f t="shared" si="123"/>
        <v/>
      </c>
      <c r="P856" s="16" t="str">
        <f t="shared" si="124"/>
        <v/>
      </c>
      <c r="R856" s="7" t="str">
        <f t="shared" si="125"/>
        <v/>
      </c>
      <c r="T856"/>
    </row>
    <row r="857" spans="1:20" x14ac:dyDescent="0.3">
      <c r="A857" s="8">
        <f>DATEVALUE(MID(B857,1,10))+(IF(RIGHT(B857,2)="PM",12,0)+MID(B857,12,2))/24</f>
        <v>43869.125</v>
      </c>
      <c r="B857" s="3" t="s">
        <v>1025</v>
      </c>
      <c r="C857" s="3">
        <v>9729.08</v>
      </c>
      <c r="D857" s="16"/>
      <c r="E857" s="16" t="str">
        <f>IF(D857&lt;&gt;"",VLOOKUP(A857,'Feuille 1'!$A:$H,3,0),"")</f>
        <v/>
      </c>
      <c r="F857" s="16" t="str">
        <f>IF(D857&lt;&gt;"",VLOOKUP(A857+1,'Feuille 1'!$A:$H,3,0),"")</f>
        <v/>
      </c>
      <c r="G857" s="17" t="str">
        <f t="shared" si="117"/>
        <v/>
      </c>
      <c r="H857" s="16" t="str">
        <f t="shared" si="118"/>
        <v/>
      </c>
      <c r="I857" s="16" t="str">
        <f t="shared" si="119"/>
        <v/>
      </c>
      <c r="J857" s="16" t="str">
        <f t="shared" si="120"/>
        <v/>
      </c>
      <c r="K857" s="16" t="str">
        <f>IF(D857&lt;&gt;"",MAX(INDEX('Feuille 1'!$D:$D,MATCH(A857+23/24,'Feuille 1'!$A:$A,0)):INDEX('Feuille 1'!$D:$D,MATCH(A857,'Feuille 1'!$A:$A,0))),"")</f>
        <v/>
      </c>
      <c r="L857" s="16" t="str">
        <f>IF(D857&lt;&gt;"",MIN(INDEX('Feuille 1'!$E:$E,MATCH(A857+23/24,'Feuille 1'!$A:$A,0)):INDEX('Feuille 1'!$E:$E,MATCH(A857,'Feuille 1'!$A:$A,0))),"")</f>
        <v/>
      </c>
      <c r="M857" s="17" t="str">
        <f t="shared" si="121"/>
        <v/>
      </c>
      <c r="N857" s="17" t="str">
        <f t="shared" si="122"/>
        <v/>
      </c>
      <c r="O857" s="17" t="str">
        <f t="shared" si="123"/>
        <v/>
      </c>
      <c r="P857" s="16" t="str">
        <f t="shared" si="124"/>
        <v/>
      </c>
      <c r="R857" s="7" t="str">
        <f t="shared" si="125"/>
        <v/>
      </c>
      <c r="T857"/>
    </row>
    <row r="858" spans="1:20" x14ac:dyDescent="0.3">
      <c r="A858" s="8">
        <f>DATEVALUE(MID(B858,1,10))+(IF(RIGHT(B858,2)="PM",12,0)+MID(B858,12,2))/24</f>
        <v>43869.083333333336</v>
      </c>
      <c r="B858" s="3" t="s">
        <v>1026</v>
      </c>
      <c r="C858" s="3">
        <v>9786.43</v>
      </c>
      <c r="D858" s="16"/>
      <c r="E858" s="16" t="str">
        <f>IF(D858&lt;&gt;"",VLOOKUP(A858,'Feuille 1'!$A:$H,3,0),"")</f>
        <v/>
      </c>
      <c r="F858" s="16" t="str">
        <f>IF(D858&lt;&gt;"",VLOOKUP(A858+1,'Feuille 1'!$A:$H,3,0),"")</f>
        <v/>
      </c>
      <c r="G858" s="17" t="str">
        <f t="shared" si="117"/>
        <v/>
      </c>
      <c r="H858" s="16" t="str">
        <f t="shared" si="118"/>
        <v/>
      </c>
      <c r="I858" s="16" t="str">
        <f t="shared" si="119"/>
        <v/>
      </c>
      <c r="J858" s="16" t="str">
        <f t="shared" si="120"/>
        <v/>
      </c>
      <c r="K858" s="16" t="str">
        <f>IF(D858&lt;&gt;"",MAX(INDEX('Feuille 1'!$D:$D,MATCH(A858+23/24,'Feuille 1'!$A:$A,0)):INDEX('Feuille 1'!$D:$D,MATCH(A858,'Feuille 1'!$A:$A,0))),"")</f>
        <v/>
      </c>
      <c r="L858" s="16" t="str">
        <f>IF(D858&lt;&gt;"",MIN(INDEX('Feuille 1'!$E:$E,MATCH(A858+23/24,'Feuille 1'!$A:$A,0)):INDEX('Feuille 1'!$E:$E,MATCH(A858,'Feuille 1'!$A:$A,0))),"")</f>
        <v/>
      </c>
      <c r="M858" s="17" t="str">
        <f t="shared" si="121"/>
        <v/>
      </c>
      <c r="N858" s="17" t="str">
        <f t="shared" si="122"/>
        <v/>
      </c>
      <c r="O858" s="17" t="str">
        <f t="shared" si="123"/>
        <v/>
      </c>
      <c r="P858" s="16" t="str">
        <f t="shared" si="124"/>
        <v/>
      </c>
      <c r="R858" s="7" t="str">
        <f t="shared" si="125"/>
        <v/>
      </c>
      <c r="T858"/>
    </row>
    <row r="859" spans="1:20" x14ac:dyDescent="0.3">
      <c r="A859" s="8">
        <f>DATEVALUE(MID(B859,1,10))+(IF(RIGHT(B859,2)="PM",12,0)+MID(B859,12,2))/24</f>
        <v>43869.041666666664</v>
      </c>
      <c r="B859" s="3" t="s">
        <v>1027</v>
      </c>
      <c r="C859" s="3">
        <v>9790</v>
      </c>
      <c r="D859" s="16"/>
      <c r="E859" s="16" t="str">
        <f>IF(D859&lt;&gt;"",VLOOKUP(A859,'Feuille 1'!$A:$H,3,0),"")</f>
        <v/>
      </c>
      <c r="F859" s="16" t="str">
        <f>IF(D859&lt;&gt;"",VLOOKUP(A859+1,'Feuille 1'!$A:$H,3,0),"")</f>
        <v/>
      </c>
      <c r="G859" s="17" t="str">
        <f t="shared" si="117"/>
        <v/>
      </c>
      <c r="H859" s="16" t="str">
        <f t="shared" si="118"/>
        <v/>
      </c>
      <c r="I859" s="16" t="str">
        <f t="shared" si="119"/>
        <v/>
      </c>
      <c r="J859" s="16" t="str">
        <f t="shared" si="120"/>
        <v/>
      </c>
      <c r="K859" s="16" t="str">
        <f>IF(D859&lt;&gt;"",MAX(INDEX('Feuille 1'!$D:$D,MATCH(A859+23/24,'Feuille 1'!$A:$A,0)):INDEX('Feuille 1'!$D:$D,MATCH(A859,'Feuille 1'!$A:$A,0))),"")</f>
        <v/>
      </c>
      <c r="L859" s="16" t="str">
        <f>IF(D859&lt;&gt;"",MIN(INDEX('Feuille 1'!$E:$E,MATCH(A859+23/24,'Feuille 1'!$A:$A,0)):INDEX('Feuille 1'!$E:$E,MATCH(A859,'Feuille 1'!$A:$A,0))),"")</f>
        <v/>
      </c>
      <c r="M859" s="17" t="str">
        <f t="shared" si="121"/>
        <v/>
      </c>
      <c r="N859" s="17" t="str">
        <f t="shared" si="122"/>
        <v/>
      </c>
      <c r="O859" s="17" t="str">
        <f t="shared" si="123"/>
        <v/>
      </c>
      <c r="P859" s="16" t="str">
        <f t="shared" si="124"/>
        <v/>
      </c>
      <c r="R859" s="7" t="str">
        <f t="shared" si="125"/>
        <v/>
      </c>
      <c r="T859"/>
    </row>
    <row r="860" spans="1:20" x14ac:dyDescent="0.3">
      <c r="A860" s="8">
        <f>DATEVALUE(MID(B860,1,10))+(IF(RIGHT(B860,2)="PM",12,0)+MID(B860,12,2))/24</f>
        <v>43869.5</v>
      </c>
      <c r="B860" s="3" t="s">
        <v>1028</v>
      </c>
      <c r="C860" s="3">
        <v>9813.73</v>
      </c>
      <c r="D860" s="16"/>
      <c r="E860" s="16" t="str">
        <f>IF(D860&lt;&gt;"",VLOOKUP(A860,'Feuille 1'!$A:$H,3,0),"")</f>
        <v/>
      </c>
      <c r="F860" s="16" t="str">
        <f>IF(D860&lt;&gt;"",VLOOKUP(A860+1,'Feuille 1'!$A:$H,3,0),"")</f>
        <v/>
      </c>
      <c r="G860" s="17" t="str">
        <f t="shared" si="117"/>
        <v/>
      </c>
      <c r="H860" s="16" t="str">
        <f t="shared" si="118"/>
        <v/>
      </c>
      <c r="I860" s="16" t="str">
        <f t="shared" si="119"/>
        <v/>
      </c>
      <c r="J860" s="16" t="str">
        <f t="shared" si="120"/>
        <v/>
      </c>
      <c r="K860" s="16" t="str">
        <f>IF(D860&lt;&gt;"",MAX(INDEX('Feuille 1'!$D:$D,MATCH(A860+23/24,'Feuille 1'!$A:$A,0)):INDEX('Feuille 1'!$D:$D,MATCH(A860,'Feuille 1'!$A:$A,0))),"")</f>
        <v/>
      </c>
      <c r="L860" s="16" t="str">
        <f>IF(D860&lt;&gt;"",MIN(INDEX('Feuille 1'!$E:$E,MATCH(A860+23/24,'Feuille 1'!$A:$A,0)):INDEX('Feuille 1'!$E:$E,MATCH(A860,'Feuille 1'!$A:$A,0))),"")</f>
        <v/>
      </c>
      <c r="M860" s="17" t="str">
        <f t="shared" si="121"/>
        <v/>
      </c>
      <c r="N860" s="17" t="str">
        <f t="shared" si="122"/>
        <v/>
      </c>
      <c r="O860" s="17" t="str">
        <f t="shared" si="123"/>
        <v/>
      </c>
      <c r="P860" s="16" t="str">
        <f t="shared" si="124"/>
        <v/>
      </c>
      <c r="R860" s="7" t="str">
        <f t="shared" si="125"/>
        <v/>
      </c>
      <c r="T860"/>
    </row>
    <row r="861" spans="1:20" x14ac:dyDescent="0.3">
      <c r="A861" s="8">
        <f>DATEVALUE(MID(B861,1,10))+(IF(RIGHT(B861,2)="PM",12,0)+MID(B861,12,2))/24</f>
        <v>43868.958333333336</v>
      </c>
      <c r="B861" s="3" t="s">
        <v>1029</v>
      </c>
      <c r="C861" s="3">
        <v>9810.8799999999992</v>
      </c>
      <c r="D861" s="16"/>
      <c r="E861" s="16" t="str">
        <f>IF(D861&lt;&gt;"",VLOOKUP(A861,'Feuille 1'!$A:$H,3,0),"")</f>
        <v/>
      </c>
      <c r="F861" s="16" t="str">
        <f>IF(D861&lt;&gt;"",VLOOKUP(A861+1,'Feuille 1'!$A:$H,3,0),"")</f>
        <v/>
      </c>
      <c r="G861" s="17" t="str">
        <f t="shared" si="117"/>
        <v/>
      </c>
      <c r="H861" s="16" t="str">
        <f t="shared" si="118"/>
        <v/>
      </c>
      <c r="I861" s="16" t="str">
        <f t="shared" si="119"/>
        <v/>
      </c>
      <c r="J861" s="16" t="str">
        <f t="shared" si="120"/>
        <v/>
      </c>
      <c r="K861" s="16" t="str">
        <f>IF(D861&lt;&gt;"",MAX(INDEX('Feuille 1'!$D:$D,MATCH(A861+23/24,'Feuille 1'!$A:$A,0)):INDEX('Feuille 1'!$D:$D,MATCH(A861,'Feuille 1'!$A:$A,0))),"")</f>
        <v/>
      </c>
      <c r="L861" s="16" t="str">
        <f>IF(D861&lt;&gt;"",MIN(INDEX('Feuille 1'!$E:$E,MATCH(A861+23/24,'Feuille 1'!$A:$A,0)):INDEX('Feuille 1'!$E:$E,MATCH(A861,'Feuille 1'!$A:$A,0))),"")</f>
        <v/>
      </c>
      <c r="M861" s="17" t="str">
        <f t="shared" si="121"/>
        <v/>
      </c>
      <c r="N861" s="17" t="str">
        <f t="shared" si="122"/>
        <v/>
      </c>
      <c r="O861" s="17" t="str">
        <f t="shared" si="123"/>
        <v/>
      </c>
      <c r="P861" s="16" t="str">
        <f t="shared" si="124"/>
        <v/>
      </c>
      <c r="R861" s="7" t="str">
        <f t="shared" si="125"/>
        <v/>
      </c>
      <c r="T861"/>
    </row>
    <row r="862" spans="1:20" x14ac:dyDescent="0.3">
      <c r="A862" s="8">
        <f>DATEVALUE(MID(B862,1,10))+(IF(RIGHT(B862,2)="PM",12,0)+MID(B862,12,2))/24</f>
        <v>43868.916666666664</v>
      </c>
      <c r="B862" s="3" t="s">
        <v>1030</v>
      </c>
      <c r="C862" s="3">
        <v>9759</v>
      </c>
      <c r="D862" s="16"/>
      <c r="E862" s="16" t="str">
        <f>IF(D862&lt;&gt;"",VLOOKUP(A862,'Feuille 1'!$A:$H,3,0),"")</f>
        <v/>
      </c>
      <c r="F862" s="16" t="str">
        <f>IF(D862&lt;&gt;"",VLOOKUP(A862+1,'Feuille 1'!$A:$H,3,0),"")</f>
        <v/>
      </c>
      <c r="G862" s="17" t="str">
        <f t="shared" si="117"/>
        <v/>
      </c>
      <c r="H862" s="16" t="str">
        <f t="shared" si="118"/>
        <v/>
      </c>
      <c r="I862" s="16" t="str">
        <f t="shared" si="119"/>
        <v/>
      </c>
      <c r="J862" s="16" t="str">
        <f t="shared" si="120"/>
        <v/>
      </c>
      <c r="K862" s="16" t="str">
        <f>IF(D862&lt;&gt;"",MAX(INDEX('Feuille 1'!$D:$D,MATCH(A862+23/24,'Feuille 1'!$A:$A,0)):INDEX('Feuille 1'!$D:$D,MATCH(A862,'Feuille 1'!$A:$A,0))),"")</f>
        <v/>
      </c>
      <c r="L862" s="16" t="str">
        <f>IF(D862&lt;&gt;"",MIN(INDEX('Feuille 1'!$E:$E,MATCH(A862+23/24,'Feuille 1'!$A:$A,0)):INDEX('Feuille 1'!$E:$E,MATCH(A862,'Feuille 1'!$A:$A,0))),"")</f>
        <v/>
      </c>
      <c r="M862" s="17" t="str">
        <f t="shared" si="121"/>
        <v/>
      </c>
      <c r="N862" s="17" t="str">
        <f t="shared" si="122"/>
        <v/>
      </c>
      <c r="O862" s="17" t="str">
        <f t="shared" si="123"/>
        <v/>
      </c>
      <c r="P862" s="16" t="str">
        <f t="shared" si="124"/>
        <v/>
      </c>
      <c r="R862" s="7" t="str">
        <f t="shared" si="125"/>
        <v/>
      </c>
      <c r="T862"/>
    </row>
    <row r="863" spans="1:20" x14ac:dyDescent="0.3">
      <c r="A863" s="8">
        <f>DATEVALUE(MID(B863,1,10))+(IF(RIGHT(B863,2)="PM",12,0)+MID(B863,12,2))/24</f>
        <v>43868.875</v>
      </c>
      <c r="B863" s="3" t="s">
        <v>1031</v>
      </c>
      <c r="C863" s="3">
        <v>9741.49</v>
      </c>
      <c r="D863" s="16"/>
      <c r="E863" s="16" t="str">
        <f>IF(D863&lt;&gt;"",VLOOKUP(A863,'Feuille 1'!$A:$H,3,0),"")</f>
        <v/>
      </c>
      <c r="F863" s="16" t="str">
        <f>IF(D863&lt;&gt;"",VLOOKUP(A863+1,'Feuille 1'!$A:$H,3,0),"")</f>
        <v/>
      </c>
      <c r="G863" s="17" t="str">
        <f t="shared" si="117"/>
        <v/>
      </c>
      <c r="H863" s="16" t="str">
        <f t="shared" si="118"/>
        <v/>
      </c>
      <c r="I863" s="16" t="str">
        <f t="shared" si="119"/>
        <v/>
      </c>
      <c r="J863" s="16" t="str">
        <f t="shared" si="120"/>
        <v/>
      </c>
      <c r="K863" s="16" t="str">
        <f>IF(D863&lt;&gt;"",MAX(INDEX('Feuille 1'!$D:$D,MATCH(A863+23/24,'Feuille 1'!$A:$A,0)):INDEX('Feuille 1'!$D:$D,MATCH(A863,'Feuille 1'!$A:$A,0))),"")</f>
        <v/>
      </c>
      <c r="L863" s="16" t="str">
        <f>IF(D863&lt;&gt;"",MIN(INDEX('Feuille 1'!$E:$E,MATCH(A863+23/24,'Feuille 1'!$A:$A,0)):INDEX('Feuille 1'!$E:$E,MATCH(A863,'Feuille 1'!$A:$A,0))),"")</f>
        <v/>
      </c>
      <c r="M863" s="17" t="str">
        <f t="shared" si="121"/>
        <v/>
      </c>
      <c r="N863" s="17" t="str">
        <f t="shared" si="122"/>
        <v/>
      </c>
      <c r="O863" s="17" t="str">
        <f t="shared" si="123"/>
        <v/>
      </c>
      <c r="P863" s="16" t="str">
        <f t="shared" si="124"/>
        <v/>
      </c>
      <c r="R863" s="7" t="str">
        <f t="shared" si="125"/>
        <v/>
      </c>
      <c r="T863"/>
    </row>
    <row r="864" spans="1:20" x14ac:dyDescent="0.3">
      <c r="A864" s="8">
        <f>DATEVALUE(MID(B864,1,10))+(IF(RIGHT(B864,2)="PM",12,0)+MID(B864,12,2))/24</f>
        <v>43868.833333333336</v>
      </c>
      <c r="B864" s="3" t="s">
        <v>1032</v>
      </c>
      <c r="C864" s="3">
        <v>9775.59</v>
      </c>
      <c r="D864" s="16"/>
      <c r="E864" s="16" t="str">
        <f>IF(D864&lt;&gt;"",VLOOKUP(A864,'Feuille 1'!$A:$H,3,0),"")</f>
        <v/>
      </c>
      <c r="F864" s="16" t="str">
        <f>IF(D864&lt;&gt;"",VLOOKUP(A864+1,'Feuille 1'!$A:$H,3,0),"")</f>
        <v/>
      </c>
      <c r="G864" s="17" t="str">
        <f t="shared" si="117"/>
        <v/>
      </c>
      <c r="H864" s="16" t="str">
        <f t="shared" si="118"/>
        <v/>
      </c>
      <c r="I864" s="16" t="str">
        <f t="shared" si="119"/>
        <v/>
      </c>
      <c r="J864" s="16" t="str">
        <f t="shared" si="120"/>
        <v/>
      </c>
      <c r="K864" s="16" t="str">
        <f>IF(D864&lt;&gt;"",MAX(INDEX('Feuille 1'!$D:$D,MATCH(A864+23/24,'Feuille 1'!$A:$A,0)):INDEX('Feuille 1'!$D:$D,MATCH(A864,'Feuille 1'!$A:$A,0))),"")</f>
        <v/>
      </c>
      <c r="L864" s="16" t="str">
        <f>IF(D864&lt;&gt;"",MIN(INDEX('Feuille 1'!$E:$E,MATCH(A864+23/24,'Feuille 1'!$A:$A,0)):INDEX('Feuille 1'!$E:$E,MATCH(A864,'Feuille 1'!$A:$A,0))),"")</f>
        <v/>
      </c>
      <c r="M864" s="17" t="str">
        <f t="shared" si="121"/>
        <v/>
      </c>
      <c r="N864" s="17" t="str">
        <f t="shared" si="122"/>
        <v/>
      </c>
      <c r="O864" s="17" t="str">
        <f t="shared" si="123"/>
        <v/>
      </c>
      <c r="P864" s="16" t="str">
        <f t="shared" si="124"/>
        <v/>
      </c>
      <c r="R864" s="7" t="str">
        <f t="shared" si="125"/>
        <v/>
      </c>
      <c r="T864"/>
    </row>
    <row r="865" spans="1:20" x14ac:dyDescent="0.3">
      <c r="A865" s="8">
        <f>DATEVALUE(MID(B865,1,10))+(IF(RIGHT(B865,2)="PM",12,0)+MID(B865,12,2))/24</f>
        <v>43868.791666666664</v>
      </c>
      <c r="B865" s="3" t="s">
        <v>1033</v>
      </c>
      <c r="C865" s="3">
        <v>9799.35</v>
      </c>
      <c r="D865" s="16"/>
      <c r="E865" s="16" t="str">
        <f>IF(D865&lt;&gt;"",VLOOKUP(A865,'Feuille 1'!$A:$H,3,0),"")</f>
        <v/>
      </c>
      <c r="F865" s="16" t="str">
        <f>IF(D865&lt;&gt;"",VLOOKUP(A865+1,'Feuille 1'!$A:$H,3,0),"")</f>
        <v/>
      </c>
      <c r="G865" s="17" t="str">
        <f t="shared" si="117"/>
        <v/>
      </c>
      <c r="H865" s="16" t="str">
        <f t="shared" si="118"/>
        <v/>
      </c>
      <c r="I865" s="16" t="str">
        <f t="shared" si="119"/>
        <v/>
      </c>
      <c r="J865" s="16" t="str">
        <f t="shared" si="120"/>
        <v/>
      </c>
      <c r="K865" s="16" t="str">
        <f>IF(D865&lt;&gt;"",MAX(INDEX('Feuille 1'!$D:$D,MATCH(A865+23/24,'Feuille 1'!$A:$A,0)):INDEX('Feuille 1'!$D:$D,MATCH(A865,'Feuille 1'!$A:$A,0))),"")</f>
        <v/>
      </c>
      <c r="L865" s="16" t="str">
        <f>IF(D865&lt;&gt;"",MIN(INDEX('Feuille 1'!$E:$E,MATCH(A865+23/24,'Feuille 1'!$A:$A,0)):INDEX('Feuille 1'!$E:$E,MATCH(A865,'Feuille 1'!$A:$A,0))),"")</f>
        <v/>
      </c>
      <c r="M865" s="17" t="str">
        <f t="shared" si="121"/>
        <v/>
      </c>
      <c r="N865" s="17" t="str">
        <f t="shared" si="122"/>
        <v/>
      </c>
      <c r="O865" s="17" t="str">
        <f t="shared" si="123"/>
        <v/>
      </c>
      <c r="P865" s="16" t="str">
        <f t="shared" si="124"/>
        <v/>
      </c>
      <c r="R865" s="7" t="str">
        <f t="shared" si="125"/>
        <v/>
      </c>
      <c r="T865"/>
    </row>
    <row r="866" spans="1:20" x14ac:dyDescent="0.3">
      <c r="A866" s="8">
        <f>DATEVALUE(MID(B866,1,10))+(IF(RIGHT(B866,2)="PM",12,0)+MID(B866,12,2))/24</f>
        <v>43868.75</v>
      </c>
      <c r="B866" s="3" t="s">
        <v>1034</v>
      </c>
      <c r="C866" s="3">
        <v>9781.0300000000007</v>
      </c>
      <c r="D866" s="16"/>
      <c r="E866" s="16" t="str">
        <f>IF(D866&lt;&gt;"",VLOOKUP(A866,'Feuille 1'!$A:$H,3,0),"")</f>
        <v/>
      </c>
      <c r="F866" s="16" t="str">
        <f>IF(D866&lt;&gt;"",VLOOKUP(A866+1,'Feuille 1'!$A:$H,3,0),"")</f>
        <v/>
      </c>
      <c r="G866" s="17" t="str">
        <f t="shared" si="117"/>
        <v/>
      </c>
      <c r="H866" s="16" t="str">
        <f t="shared" si="118"/>
        <v/>
      </c>
      <c r="I866" s="16" t="str">
        <f t="shared" si="119"/>
        <v/>
      </c>
      <c r="J866" s="16" t="str">
        <f t="shared" si="120"/>
        <v/>
      </c>
      <c r="K866" s="16" t="str">
        <f>IF(D866&lt;&gt;"",MAX(INDEX('Feuille 1'!$D:$D,MATCH(A866+23/24,'Feuille 1'!$A:$A,0)):INDEX('Feuille 1'!$D:$D,MATCH(A866,'Feuille 1'!$A:$A,0))),"")</f>
        <v/>
      </c>
      <c r="L866" s="16" t="str">
        <f>IF(D866&lt;&gt;"",MIN(INDEX('Feuille 1'!$E:$E,MATCH(A866+23/24,'Feuille 1'!$A:$A,0)):INDEX('Feuille 1'!$E:$E,MATCH(A866,'Feuille 1'!$A:$A,0))),"")</f>
        <v/>
      </c>
      <c r="M866" s="17" t="str">
        <f t="shared" si="121"/>
        <v/>
      </c>
      <c r="N866" s="17" t="str">
        <f t="shared" si="122"/>
        <v/>
      </c>
      <c r="O866" s="17" t="str">
        <f t="shared" si="123"/>
        <v/>
      </c>
      <c r="P866" s="16" t="str">
        <f t="shared" si="124"/>
        <v/>
      </c>
      <c r="R866" s="7" t="str">
        <f t="shared" si="125"/>
        <v/>
      </c>
      <c r="T866"/>
    </row>
    <row r="867" spans="1:20" x14ac:dyDescent="0.3">
      <c r="A867" s="8">
        <f>DATEVALUE(MID(B867,1,10))+(IF(RIGHT(B867,2)="PM",12,0)+MID(B867,12,2))/24</f>
        <v>43868.708333333336</v>
      </c>
      <c r="B867" s="3" t="s">
        <v>1035</v>
      </c>
      <c r="C867" s="3">
        <v>9798.39</v>
      </c>
      <c r="D867" s="16"/>
      <c r="E867" s="16" t="str">
        <f>IF(D867&lt;&gt;"",VLOOKUP(A867,'Feuille 1'!$A:$H,3,0),"")</f>
        <v/>
      </c>
      <c r="F867" s="16" t="str">
        <f>IF(D867&lt;&gt;"",VLOOKUP(A867+1,'Feuille 1'!$A:$H,3,0),"")</f>
        <v/>
      </c>
      <c r="G867" s="17" t="str">
        <f t="shared" si="117"/>
        <v/>
      </c>
      <c r="H867" s="16" t="str">
        <f t="shared" si="118"/>
        <v/>
      </c>
      <c r="I867" s="16" t="str">
        <f t="shared" si="119"/>
        <v/>
      </c>
      <c r="J867" s="16" t="str">
        <f t="shared" si="120"/>
        <v/>
      </c>
      <c r="K867" s="16" t="str">
        <f>IF(D867&lt;&gt;"",MAX(INDEX('Feuille 1'!$D:$D,MATCH(A867+23/24,'Feuille 1'!$A:$A,0)):INDEX('Feuille 1'!$D:$D,MATCH(A867,'Feuille 1'!$A:$A,0))),"")</f>
        <v/>
      </c>
      <c r="L867" s="16" t="str">
        <f>IF(D867&lt;&gt;"",MIN(INDEX('Feuille 1'!$E:$E,MATCH(A867+23/24,'Feuille 1'!$A:$A,0)):INDEX('Feuille 1'!$E:$E,MATCH(A867,'Feuille 1'!$A:$A,0))),"")</f>
        <v/>
      </c>
      <c r="M867" s="17" t="str">
        <f t="shared" si="121"/>
        <v/>
      </c>
      <c r="N867" s="17" t="str">
        <f t="shared" si="122"/>
        <v/>
      </c>
      <c r="O867" s="17" t="str">
        <f t="shared" si="123"/>
        <v/>
      </c>
      <c r="P867" s="16" t="str">
        <f t="shared" si="124"/>
        <v/>
      </c>
      <c r="R867" s="7" t="str">
        <f t="shared" si="125"/>
        <v/>
      </c>
      <c r="T867"/>
    </row>
    <row r="868" spans="1:20" x14ac:dyDescent="0.3">
      <c r="A868" s="8">
        <f>DATEVALUE(MID(B868,1,10))+(IF(RIGHT(B868,2)="PM",12,0)+MID(B868,12,2))/24</f>
        <v>43868.666666666664</v>
      </c>
      <c r="B868" s="3" t="s">
        <v>1036</v>
      </c>
      <c r="C868" s="3">
        <v>9802.02</v>
      </c>
      <c r="D868" s="16"/>
      <c r="E868" s="16" t="str">
        <f>IF(D868&lt;&gt;"",VLOOKUP(A868,'Feuille 1'!$A:$H,3,0),"")</f>
        <v/>
      </c>
      <c r="F868" s="16" t="str">
        <f>IF(D868&lt;&gt;"",VLOOKUP(A868+1,'Feuille 1'!$A:$H,3,0),"")</f>
        <v/>
      </c>
      <c r="G868" s="17" t="str">
        <f t="shared" si="117"/>
        <v/>
      </c>
      <c r="H868" s="16" t="str">
        <f t="shared" si="118"/>
        <v/>
      </c>
      <c r="I868" s="16" t="str">
        <f t="shared" si="119"/>
        <v/>
      </c>
      <c r="J868" s="16" t="str">
        <f t="shared" si="120"/>
        <v/>
      </c>
      <c r="K868" s="16" t="str">
        <f>IF(D868&lt;&gt;"",MAX(INDEX('Feuille 1'!$D:$D,MATCH(A868+23/24,'Feuille 1'!$A:$A,0)):INDEX('Feuille 1'!$D:$D,MATCH(A868,'Feuille 1'!$A:$A,0))),"")</f>
        <v/>
      </c>
      <c r="L868" s="16" t="str">
        <f>IF(D868&lt;&gt;"",MIN(INDEX('Feuille 1'!$E:$E,MATCH(A868+23/24,'Feuille 1'!$A:$A,0)):INDEX('Feuille 1'!$E:$E,MATCH(A868,'Feuille 1'!$A:$A,0))),"")</f>
        <v/>
      </c>
      <c r="M868" s="17" t="str">
        <f t="shared" si="121"/>
        <v/>
      </c>
      <c r="N868" s="17" t="str">
        <f t="shared" si="122"/>
        <v/>
      </c>
      <c r="O868" s="17" t="str">
        <f t="shared" si="123"/>
        <v/>
      </c>
      <c r="P868" s="16" t="str">
        <f t="shared" si="124"/>
        <v/>
      </c>
      <c r="R868" s="7" t="str">
        <f t="shared" si="125"/>
        <v/>
      </c>
      <c r="T868"/>
    </row>
    <row r="869" spans="1:20" x14ac:dyDescent="0.3">
      <c r="A869" s="8">
        <f>DATEVALUE(MID(B869,1,10))+(IF(RIGHT(B869,2)="PM",12,0)+MID(B869,12,2))/24</f>
        <v>43868.625</v>
      </c>
      <c r="B869" s="3" t="s">
        <v>1037</v>
      </c>
      <c r="C869" s="3">
        <v>9823.2199999999993</v>
      </c>
      <c r="D869" s="16"/>
      <c r="E869" s="16" t="str">
        <f>IF(D869&lt;&gt;"",VLOOKUP(A869,'Feuille 1'!$A:$H,3,0),"")</f>
        <v/>
      </c>
      <c r="F869" s="16" t="str">
        <f>IF(D869&lt;&gt;"",VLOOKUP(A869+1,'Feuille 1'!$A:$H,3,0),"")</f>
        <v/>
      </c>
      <c r="G869" s="17" t="str">
        <f t="shared" si="117"/>
        <v/>
      </c>
      <c r="H869" s="16" t="str">
        <f t="shared" si="118"/>
        <v/>
      </c>
      <c r="I869" s="16" t="str">
        <f t="shared" si="119"/>
        <v/>
      </c>
      <c r="J869" s="16" t="str">
        <f t="shared" si="120"/>
        <v/>
      </c>
      <c r="K869" s="16" t="str">
        <f>IF(D869&lt;&gt;"",MAX(INDEX('Feuille 1'!$D:$D,MATCH(A869+23/24,'Feuille 1'!$A:$A,0)):INDEX('Feuille 1'!$D:$D,MATCH(A869,'Feuille 1'!$A:$A,0))),"")</f>
        <v/>
      </c>
      <c r="L869" s="16" t="str">
        <f>IF(D869&lt;&gt;"",MIN(INDEX('Feuille 1'!$E:$E,MATCH(A869+23/24,'Feuille 1'!$A:$A,0)):INDEX('Feuille 1'!$E:$E,MATCH(A869,'Feuille 1'!$A:$A,0))),"")</f>
        <v/>
      </c>
      <c r="M869" s="17" t="str">
        <f t="shared" si="121"/>
        <v/>
      </c>
      <c r="N869" s="17" t="str">
        <f t="shared" si="122"/>
        <v/>
      </c>
      <c r="O869" s="17" t="str">
        <f t="shared" si="123"/>
        <v/>
      </c>
      <c r="P869" s="16" t="str">
        <f t="shared" si="124"/>
        <v/>
      </c>
      <c r="R869" s="7" t="str">
        <f t="shared" si="125"/>
        <v/>
      </c>
      <c r="T869"/>
    </row>
    <row r="870" spans="1:20" x14ac:dyDescent="0.3">
      <c r="A870" s="8">
        <f>DATEVALUE(MID(B870,1,10))+(IF(RIGHT(B870,2)="PM",12,0)+MID(B870,12,2))/24</f>
        <v>43868.583333333336</v>
      </c>
      <c r="B870" s="3" t="s">
        <v>1038</v>
      </c>
      <c r="C870" s="3">
        <v>9782.0400000000009</v>
      </c>
      <c r="D870" s="16"/>
      <c r="E870" s="16" t="str">
        <f>IF(D870&lt;&gt;"",VLOOKUP(A870,'Feuille 1'!$A:$H,3,0),"")</f>
        <v/>
      </c>
      <c r="F870" s="16" t="str">
        <f>IF(D870&lt;&gt;"",VLOOKUP(A870+1,'Feuille 1'!$A:$H,3,0),"")</f>
        <v/>
      </c>
      <c r="G870" s="17" t="str">
        <f t="shared" si="117"/>
        <v/>
      </c>
      <c r="H870" s="16" t="str">
        <f t="shared" si="118"/>
        <v/>
      </c>
      <c r="I870" s="16" t="str">
        <f t="shared" si="119"/>
        <v/>
      </c>
      <c r="J870" s="16" t="str">
        <f t="shared" si="120"/>
        <v/>
      </c>
      <c r="K870" s="16" t="str">
        <f>IF(D870&lt;&gt;"",MAX(INDEX('Feuille 1'!$D:$D,MATCH(A870+23/24,'Feuille 1'!$A:$A,0)):INDEX('Feuille 1'!$D:$D,MATCH(A870,'Feuille 1'!$A:$A,0))),"")</f>
        <v/>
      </c>
      <c r="L870" s="16" t="str">
        <f>IF(D870&lt;&gt;"",MIN(INDEX('Feuille 1'!$E:$E,MATCH(A870+23/24,'Feuille 1'!$A:$A,0)):INDEX('Feuille 1'!$E:$E,MATCH(A870,'Feuille 1'!$A:$A,0))),"")</f>
        <v/>
      </c>
      <c r="M870" s="17" t="str">
        <f t="shared" si="121"/>
        <v/>
      </c>
      <c r="N870" s="17" t="str">
        <f t="shared" si="122"/>
        <v/>
      </c>
      <c r="O870" s="17" t="str">
        <f t="shared" si="123"/>
        <v/>
      </c>
      <c r="P870" s="16" t="str">
        <f t="shared" si="124"/>
        <v/>
      </c>
      <c r="R870" s="7" t="str">
        <f t="shared" si="125"/>
        <v/>
      </c>
      <c r="T870"/>
    </row>
    <row r="871" spans="1:20" x14ac:dyDescent="0.3">
      <c r="A871" s="8">
        <f>DATEVALUE(MID(B871,1,10))+(IF(RIGHT(B871,2)="PM",12,0)+MID(B871,12,2))/24</f>
        <v>43868.541666666664</v>
      </c>
      <c r="B871" s="3" t="s">
        <v>1039</v>
      </c>
      <c r="C871" s="3">
        <v>9755.8799999999992</v>
      </c>
      <c r="D871" s="16"/>
      <c r="E871" s="16" t="str">
        <f>IF(D871&lt;&gt;"",VLOOKUP(A871,'Feuille 1'!$A:$H,3,0),"")</f>
        <v/>
      </c>
      <c r="F871" s="16" t="str">
        <f>IF(D871&lt;&gt;"",VLOOKUP(A871+1,'Feuille 1'!$A:$H,3,0),"")</f>
        <v/>
      </c>
      <c r="G871" s="17" t="str">
        <f t="shared" si="117"/>
        <v/>
      </c>
      <c r="H871" s="16" t="str">
        <f t="shared" si="118"/>
        <v/>
      </c>
      <c r="I871" s="16" t="str">
        <f t="shared" si="119"/>
        <v/>
      </c>
      <c r="J871" s="16" t="str">
        <f t="shared" si="120"/>
        <v/>
      </c>
      <c r="K871" s="16" t="str">
        <f>IF(D871&lt;&gt;"",MAX(INDEX('Feuille 1'!$D:$D,MATCH(A871+23/24,'Feuille 1'!$A:$A,0)):INDEX('Feuille 1'!$D:$D,MATCH(A871,'Feuille 1'!$A:$A,0))),"")</f>
        <v/>
      </c>
      <c r="L871" s="16" t="str">
        <f>IF(D871&lt;&gt;"",MIN(INDEX('Feuille 1'!$E:$E,MATCH(A871+23/24,'Feuille 1'!$A:$A,0)):INDEX('Feuille 1'!$E:$E,MATCH(A871,'Feuille 1'!$A:$A,0))),"")</f>
        <v/>
      </c>
      <c r="M871" s="17" t="str">
        <f t="shared" si="121"/>
        <v/>
      </c>
      <c r="N871" s="17" t="str">
        <f t="shared" si="122"/>
        <v/>
      </c>
      <c r="O871" s="17" t="str">
        <f t="shared" si="123"/>
        <v/>
      </c>
      <c r="P871" s="16" t="str">
        <f t="shared" si="124"/>
        <v/>
      </c>
      <c r="R871" s="7" t="str">
        <f t="shared" si="125"/>
        <v/>
      </c>
      <c r="T871"/>
    </row>
    <row r="872" spans="1:20" x14ac:dyDescent="0.3">
      <c r="A872" s="8">
        <f>DATEVALUE(MID(B872,1,10))+(IF(RIGHT(B872,2)="PM",12,0)+MID(B872,12,2))/24</f>
        <v>43869</v>
      </c>
      <c r="B872" s="3" t="s">
        <v>1040</v>
      </c>
      <c r="C872" s="3">
        <v>9809.33</v>
      </c>
      <c r="D872" s="16"/>
      <c r="E872" s="16" t="str">
        <f>IF(D872&lt;&gt;"",VLOOKUP(A872,'Feuille 1'!$A:$H,3,0),"")</f>
        <v/>
      </c>
      <c r="F872" s="16" t="str">
        <f>IF(D872&lt;&gt;"",VLOOKUP(A872+1,'Feuille 1'!$A:$H,3,0),"")</f>
        <v/>
      </c>
      <c r="G872" s="17" t="str">
        <f t="shared" si="117"/>
        <v/>
      </c>
      <c r="H872" s="16" t="str">
        <f t="shared" si="118"/>
        <v/>
      </c>
      <c r="I872" s="16" t="str">
        <f t="shared" si="119"/>
        <v/>
      </c>
      <c r="J872" s="16" t="str">
        <f t="shared" si="120"/>
        <v/>
      </c>
      <c r="K872" s="16" t="str">
        <f>IF(D872&lt;&gt;"",MAX(INDEX('Feuille 1'!$D:$D,MATCH(A872+23/24,'Feuille 1'!$A:$A,0)):INDEX('Feuille 1'!$D:$D,MATCH(A872,'Feuille 1'!$A:$A,0))),"")</f>
        <v/>
      </c>
      <c r="L872" s="16" t="str">
        <f>IF(D872&lt;&gt;"",MIN(INDEX('Feuille 1'!$E:$E,MATCH(A872+23/24,'Feuille 1'!$A:$A,0)):INDEX('Feuille 1'!$E:$E,MATCH(A872,'Feuille 1'!$A:$A,0))),"")</f>
        <v/>
      </c>
      <c r="M872" s="17" t="str">
        <f t="shared" si="121"/>
        <v/>
      </c>
      <c r="N872" s="17" t="str">
        <f t="shared" si="122"/>
        <v/>
      </c>
      <c r="O872" s="17" t="str">
        <f t="shared" si="123"/>
        <v/>
      </c>
      <c r="P872" s="16" t="str">
        <f t="shared" si="124"/>
        <v/>
      </c>
      <c r="R872" s="7" t="str">
        <f t="shared" si="125"/>
        <v/>
      </c>
      <c r="T872"/>
    </row>
    <row r="873" spans="1:20" x14ac:dyDescent="0.3">
      <c r="A873" s="8">
        <f>DATEVALUE(MID(B873,1,10))+(IF(RIGHT(B873,2)="PM",12,0)+MID(B873,12,2))/24</f>
        <v>43868.458333333336</v>
      </c>
      <c r="B873" s="3" t="s">
        <v>1041</v>
      </c>
      <c r="C873" s="3">
        <v>9816.57</v>
      </c>
      <c r="D873" s="16"/>
      <c r="E873" s="16" t="str">
        <f>IF(D873&lt;&gt;"",VLOOKUP(A873,'Feuille 1'!$A:$H,3,0),"")</f>
        <v/>
      </c>
      <c r="F873" s="16" t="str">
        <f>IF(D873&lt;&gt;"",VLOOKUP(A873+1,'Feuille 1'!$A:$H,3,0),"")</f>
        <v/>
      </c>
      <c r="G873" s="17" t="str">
        <f t="shared" si="117"/>
        <v/>
      </c>
      <c r="H873" s="16" t="str">
        <f t="shared" si="118"/>
        <v/>
      </c>
      <c r="I873" s="16" t="str">
        <f t="shared" si="119"/>
        <v/>
      </c>
      <c r="J873" s="16" t="str">
        <f t="shared" si="120"/>
        <v/>
      </c>
      <c r="K873" s="16" t="str">
        <f>IF(D873&lt;&gt;"",MAX(INDEX('Feuille 1'!$D:$D,MATCH(A873+23/24,'Feuille 1'!$A:$A,0)):INDEX('Feuille 1'!$D:$D,MATCH(A873,'Feuille 1'!$A:$A,0))),"")</f>
        <v/>
      </c>
      <c r="L873" s="16" t="str">
        <f>IF(D873&lt;&gt;"",MIN(INDEX('Feuille 1'!$E:$E,MATCH(A873+23/24,'Feuille 1'!$A:$A,0)):INDEX('Feuille 1'!$E:$E,MATCH(A873,'Feuille 1'!$A:$A,0))),"")</f>
        <v/>
      </c>
      <c r="M873" s="17" t="str">
        <f t="shared" si="121"/>
        <v/>
      </c>
      <c r="N873" s="17" t="str">
        <f t="shared" si="122"/>
        <v/>
      </c>
      <c r="O873" s="17" t="str">
        <f t="shared" si="123"/>
        <v/>
      </c>
      <c r="P873" s="16" t="str">
        <f t="shared" si="124"/>
        <v/>
      </c>
      <c r="R873" s="7" t="str">
        <f t="shared" si="125"/>
        <v/>
      </c>
      <c r="T873"/>
    </row>
    <row r="874" spans="1:20" x14ac:dyDescent="0.3">
      <c r="A874" s="8">
        <f>DATEVALUE(MID(B874,1,10))+(IF(RIGHT(B874,2)="PM",12,0)+MID(B874,12,2))/24</f>
        <v>43868.416666666664</v>
      </c>
      <c r="B874" s="3" t="s">
        <v>1042</v>
      </c>
      <c r="C874" s="3">
        <v>9793.48</v>
      </c>
      <c r="D874" s="16"/>
      <c r="E874" s="16" t="str">
        <f>IF(D874&lt;&gt;"",VLOOKUP(A874,'Feuille 1'!$A:$H,3,0),"")</f>
        <v/>
      </c>
      <c r="F874" s="16" t="str">
        <f>IF(D874&lt;&gt;"",VLOOKUP(A874+1,'Feuille 1'!$A:$H,3,0),"")</f>
        <v/>
      </c>
      <c r="G874" s="17" t="str">
        <f t="shared" si="117"/>
        <v/>
      </c>
      <c r="H874" s="16" t="str">
        <f t="shared" si="118"/>
        <v/>
      </c>
      <c r="I874" s="16" t="str">
        <f t="shared" si="119"/>
        <v/>
      </c>
      <c r="J874" s="16" t="str">
        <f t="shared" si="120"/>
        <v/>
      </c>
      <c r="K874" s="16" t="str">
        <f>IF(D874&lt;&gt;"",MAX(INDEX('Feuille 1'!$D:$D,MATCH(A874+23/24,'Feuille 1'!$A:$A,0)):INDEX('Feuille 1'!$D:$D,MATCH(A874,'Feuille 1'!$A:$A,0))),"")</f>
        <v/>
      </c>
      <c r="L874" s="16" t="str">
        <f>IF(D874&lt;&gt;"",MIN(INDEX('Feuille 1'!$E:$E,MATCH(A874+23/24,'Feuille 1'!$A:$A,0)):INDEX('Feuille 1'!$E:$E,MATCH(A874,'Feuille 1'!$A:$A,0))),"")</f>
        <v/>
      </c>
      <c r="M874" s="17" t="str">
        <f t="shared" si="121"/>
        <v/>
      </c>
      <c r="N874" s="17" t="str">
        <f t="shared" si="122"/>
        <v/>
      </c>
      <c r="O874" s="17" t="str">
        <f t="shared" si="123"/>
        <v/>
      </c>
      <c r="P874" s="16" t="str">
        <f t="shared" si="124"/>
        <v/>
      </c>
      <c r="R874" s="7" t="str">
        <f t="shared" si="125"/>
        <v/>
      </c>
      <c r="T874"/>
    </row>
    <row r="875" spans="1:20" x14ac:dyDescent="0.3">
      <c r="A875" s="8">
        <f>DATEVALUE(MID(B875,1,10))+(IF(RIGHT(B875,2)="PM",12,0)+MID(B875,12,2))/24</f>
        <v>43868.375</v>
      </c>
      <c r="B875" s="3" t="s">
        <v>1043</v>
      </c>
      <c r="C875" s="3">
        <v>9773.08</v>
      </c>
      <c r="D875" s="16"/>
      <c r="E875" s="16" t="str">
        <f>IF(D875&lt;&gt;"",VLOOKUP(A875,'Feuille 1'!$A:$H,3,0),"")</f>
        <v/>
      </c>
      <c r="F875" s="16" t="str">
        <f>IF(D875&lt;&gt;"",VLOOKUP(A875+1,'Feuille 1'!$A:$H,3,0),"")</f>
        <v/>
      </c>
      <c r="G875" s="17" t="str">
        <f t="shared" si="117"/>
        <v/>
      </c>
      <c r="H875" s="16" t="str">
        <f t="shared" si="118"/>
        <v/>
      </c>
      <c r="I875" s="16" t="str">
        <f t="shared" si="119"/>
        <v/>
      </c>
      <c r="J875" s="16" t="str">
        <f t="shared" si="120"/>
        <v/>
      </c>
      <c r="K875" s="16" t="str">
        <f>IF(D875&lt;&gt;"",MAX(INDEX('Feuille 1'!$D:$D,MATCH(A875+23/24,'Feuille 1'!$A:$A,0)):INDEX('Feuille 1'!$D:$D,MATCH(A875,'Feuille 1'!$A:$A,0))),"")</f>
        <v/>
      </c>
      <c r="L875" s="16" t="str">
        <f>IF(D875&lt;&gt;"",MIN(INDEX('Feuille 1'!$E:$E,MATCH(A875+23/24,'Feuille 1'!$A:$A,0)):INDEX('Feuille 1'!$E:$E,MATCH(A875,'Feuille 1'!$A:$A,0))),"")</f>
        <v/>
      </c>
      <c r="M875" s="17" t="str">
        <f t="shared" si="121"/>
        <v/>
      </c>
      <c r="N875" s="17" t="str">
        <f t="shared" si="122"/>
        <v/>
      </c>
      <c r="O875" s="17" t="str">
        <f t="shared" si="123"/>
        <v/>
      </c>
      <c r="P875" s="16" t="str">
        <f t="shared" si="124"/>
        <v/>
      </c>
      <c r="R875" s="7" t="str">
        <f t="shared" si="125"/>
        <v/>
      </c>
      <c r="T875"/>
    </row>
    <row r="876" spans="1:20" x14ac:dyDescent="0.3">
      <c r="A876" s="8">
        <f>DATEVALUE(MID(B876,1,10))+(IF(RIGHT(B876,2)="PM",12,0)+MID(B876,12,2))/24</f>
        <v>43868.333333333336</v>
      </c>
      <c r="B876" s="3" t="s">
        <v>1044</v>
      </c>
      <c r="C876" s="3">
        <v>9801.83</v>
      </c>
      <c r="D876" s="16"/>
      <c r="E876" s="16" t="str">
        <f>IF(D876&lt;&gt;"",VLOOKUP(A876,'Feuille 1'!$A:$H,3,0),"")</f>
        <v/>
      </c>
      <c r="F876" s="16" t="str">
        <f>IF(D876&lt;&gt;"",VLOOKUP(A876+1,'Feuille 1'!$A:$H,3,0),"")</f>
        <v/>
      </c>
      <c r="G876" s="17" t="str">
        <f t="shared" si="117"/>
        <v/>
      </c>
      <c r="H876" s="16" t="str">
        <f t="shared" si="118"/>
        <v/>
      </c>
      <c r="I876" s="16" t="str">
        <f t="shared" si="119"/>
        <v/>
      </c>
      <c r="J876" s="16" t="str">
        <f t="shared" si="120"/>
        <v/>
      </c>
      <c r="K876" s="16" t="str">
        <f>IF(D876&lt;&gt;"",MAX(INDEX('Feuille 1'!$D:$D,MATCH(A876+23/24,'Feuille 1'!$A:$A,0)):INDEX('Feuille 1'!$D:$D,MATCH(A876,'Feuille 1'!$A:$A,0))),"")</f>
        <v/>
      </c>
      <c r="L876" s="16" t="str">
        <f>IF(D876&lt;&gt;"",MIN(INDEX('Feuille 1'!$E:$E,MATCH(A876+23/24,'Feuille 1'!$A:$A,0)):INDEX('Feuille 1'!$E:$E,MATCH(A876,'Feuille 1'!$A:$A,0))),"")</f>
        <v/>
      </c>
      <c r="M876" s="17" t="str">
        <f t="shared" si="121"/>
        <v/>
      </c>
      <c r="N876" s="17" t="str">
        <f t="shared" si="122"/>
        <v/>
      </c>
      <c r="O876" s="17" t="str">
        <f t="shared" si="123"/>
        <v/>
      </c>
      <c r="P876" s="16" t="str">
        <f t="shared" si="124"/>
        <v/>
      </c>
      <c r="R876" s="7" t="str">
        <f t="shared" si="125"/>
        <v/>
      </c>
      <c r="T876"/>
    </row>
    <row r="877" spans="1:20" x14ac:dyDescent="0.3">
      <c r="A877" s="8">
        <f>DATEVALUE(MID(B877,1,10))+(IF(RIGHT(B877,2)="PM",12,0)+MID(B877,12,2))/24</f>
        <v>43868.291666666664</v>
      </c>
      <c r="B877" s="3" t="s">
        <v>1045</v>
      </c>
      <c r="C877" s="3">
        <v>9779.74</v>
      </c>
      <c r="D877" s="16"/>
      <c r="E877" s="16" t="str">
        <f>IF(D877&lt;&gt;"",VLOOKUP(A877,'Feuille 1'!$A:$H,3,0),"")</f>
        <v/>
      </c>
      <c r="F877" s="16" t="str">
        <f>IF(D877&lt;&gt;"",VLOOKUP(A877+1,'Feuille 1'!$A:$H,3,0),"")</f>
        <v/>
      </c>
      <c r="G877" s="17" t="str">
        <f t="shared" si="117"/>
        <v/>
      </c>
      <c r="H877" s="16" t="str">
        <f t="shared" si="118"/>
        <v/>
      </c>
      <c r="I877" s="16" t="str">
        <f t="shared" si="119"/>
        <v/>
      </c>
      <c r="J877" s="16" t="str">
        <f t="shared" si="120"/>
        <v/>
      </c>
      <c r="K877" s="16" t="str">
        <f>IF(D877&lt;&gt;"",MAX(INDEX('Feuille 1'!$D:$D,MATCH(A877+23/24,'Feuille 1'!$A:$A,0)):INDEX('Feuille 1'!$D:$D,MATCH(A877,'Feuille 1'!$A:$A,0))),"")</f>
        <v/>
      </c>
      <c r="L877" s="16" t="str">
        <f>IF(D877&lt;&gt;"",MIN(INDEX('Feuille 1'!$E:$E,MATCH(A877+23/24,'Feuille 1'!$A:$A,0)):INDEX('Feuille 1'!$E:$E,MATCH(A877,'Feuille 1'!$A:$A,0))),"")</f>
        <v/>
      </c>
      <c r="M877" s="17" t="str">
        <f t="shared" si="121"/>
        <v/>
      </c>
      <c r="N877" s="17" t="str">
        <f t="shared" si="122"/>
        <v/>
      </c>
      <c r="O877" s="17" t="str">
        <f t="shared" si="123"/>
        <v/>
      </c>
      <c r="P877" s="16" t="str">
        <f t="shared" si="124"/>
        <v/>
      </c>
      <c r="R877" s="7" t="str">
        <f t="shared" si="125"/>
        <v/>
      </c>
      <c r="T877"/>
    </row>
    <row r="878" spans="1:20" x14ac:dyDescent="0.3">
      <c r="A878" s="8">
        <f>DATEVALUE(MID(B878,1,10))+(IF(RIGHT(B878,2)="PM",12,0)+MID(B878,12,2))/24</f>
        <v>43868.25</v>
      </c>
      <c r="B878" s="3" t="s">
        <v>1046</v>
      </c>
      <c r="C878" s="3">
        <v>9756.7000000000007</v>
      </c>
      <c r="D878" s="16"/>
      <c r="E878" s="16" t="str">
        <f>IF(D878&lt;&gt;"",VLOOKUP(A878,'Feuille 1'!$A:$H,3,0),"")</f>
        <v/>
      </c>
      <c r="F878" s="16" t="str">
        <f>IF(D878&lt;&gt;"",VLOOKUP(A878+1,'Feuille 1'!$A:$H,3,0),"")</f>
        <v/>
      </c>
      <c r="G878" s="17" t="str">
        <f t="shared" si="117"/>
        <v/>
      </c>
      <c r="H878" s="16" t="str">
        <f t="shared" si="118"/>
        <v/>
      </c>
      <c r="I878" s="16" t="str">
        <f t="shared" si="119"/>
        <v/>
      </c>
      <c r="J878" s="16" t="str">
        <f t="shared" si="120"/>
        <v/>
      </c>
      <c r="K878" s="16" t="str">
        <f>IF(D878&lt;&gt;"",MAX(INDEX('Feuille 1'!$D:$D,MATCH(A878+23/24,'Feuille 1'!$A:$A,0)):INDEX('Feuille 1'!$D:$D,MATCH(A878,'Feuille 1'!$A:$A,0))),"")</f>
        <v/>
      </c>
      <c r="L878" s="16" t="str">
        <f>IF(D878&lt;&gt;"",MIN(INDEX('Feuille 1'!$E:$E,MATCH(A878+23/24,'Feuille 1'!$A:$A,0)):INDEX('Feuille 1'!$E:$E,MATCH(A878,'Feuille 1'!$A:$A,0))),"")</f>
        <v/>
      </c>
      <c r="M878" s="17" t="str">
        <f t="shared" si="121"/>
        <v/>
      </c>
      <c r="N878" s="17" t="str">
        <f t="shared" si="122"/>
        <v/>
      </c>
      <c r="O878" s="17" t="str">
        <f t="shared" si="123"/>
        <v/>
      </c>
      <c r="P878" s="16" t="str">
        <f t="shared" si="124"/>
        <v/>
      </c>
      <c r="R878" s="7" t="str">
        <f t="shared" si="125"/>
        <v/>
      </c>
      <c r="T878"/>
    </row>
    <row r="879" spans="1:20" x14ac:dyDescent="0.3">
      <c r="A879" s="8">
        <f>DATEVALUE(MID(B879,1,10))+(IF(RIGHT(B879,2)="PM",12,0)+MID(B879,12,2))/24</f>
        <v>43868.208333333336</v>
      </c>
      <c r="B879" s="3" t="s">
        <v>1047</v>
      </c>
      <c r="C879" s="3">
        <v>9792.1200000000008</v>
      </c>
      <c r="D879" s="16"/>
      <c r="E879" s="16" t="str">
        <f>IF(D879&lt;&gt;"",VLOOKUP(A879,'Feuille 1'!$A:$H,3,0),"")</f>
        <v/>
      </c>
      <c r="F879" s="16" t="str">
        <f>IF(D879&lt;&gt;"",VLOOKUP(A879+1,'Feuille 1'!$A:$H,3,0),"")</f>
        <v/>
      </c>
      <c r="G879" s="17" t="str">
        <f t="shared" si="117"/>
        <v/>
      </c>
      <c r="H879" s="16" t="str">
        <f t="shared" si="118"/>
        <v/>
      </c>
      <c r="I879" s="16" t="str">
        <f t="shared" si="119"/>
        <v/>
      </c>
      <c r="J879" s="16" t="str">
        <f t="shared" si="120"/>
        <v/>
      </c>
      <c r="K879" s="16" t="str">
        <f>IF(D879&lt;&gt;"",MAX(INDEX('Feuille 1'!$D:$D,MATCH(A879+23/24,'Feuille 1'!$A:$A,0)):INDEX('Feuille 1'!$D:$D,MATCH(A879,'Feuille 1'!$A:$A,0))),"")</f>
        <v/>
      </c>
      <c r="L879" s="16" t="str">
        <f>IF(D879&lt;&gt;"",MIN(INDEX('Feuille 1'!$E:$E,MATCH(A879+23/24,'Feuille 1'!$A:$A,0)):INDEX('Feuille 1'!$E:$E,MATCH(A879,'Feuille 1'!$A:$A,0))),"")</f>
        <v/>
      </c>
      <c r="M879" s="17" t="str">
        <f t="shared" si="121"/>
        <v/>
      </c>
      <c r="N879" s="17" t="str">
        <f t="shared" si="122"/>
        <v/>
      </c>
      <c r="O879" s="17" t="str">
        <f t="shared" si="123"/>
        <v/>
      </c>
      <c r="P879" s="16" t="str">
        <f t="shared" si="124"/>
        <v/>
      </c>
      <c r="R879" s="7" t="str">
        <f t="shared" si="125"/>
        <v/>
      </c>
      <c r="T879"/>
    </row>
    <row r="880" spans="1:20" x14ac:dyDescent="0.3">
      <c r="A880" s="8">
        <f>DATEVALUE(MID(B880,1,10))+(IF(RIGHT(B880,2)="PM",12,0)+MID(B880,12,2))/24</f>
        <v>43868.166666666664</v>
      </c>
      <c r="B880" s="3" t="s">
        <v>1048</v>
      </c>
      <c r="C880" s="3">
        <v>9779.7800000000007</v>
      </c>
      <c r="D880" s="16"/>
      <c r="E880" s="16" t="str">
        <f>IF(D880&lt;&gt;"",VLOOKUP(A880,'Feuille 1'!$A:$H,3,0),"")</f>
        <v/>
      </c>
      <c r="F880" s="16" t="str">
        <f>IF(D880&lt;&gt;"",VLOOKUP(A880+1,'Feuille 1'!$A:$H,3,0),"")</f>
        <v/>
      </c>
      <c r="G880" s="17" t="str">
        <f t="shared" si="117"/>
        <v/>
      </c>
      <c r="H880" s="16" t="str">
        <f t="shared" si="118"/>
        <v/>
      </c>
      <c r="I880" s="16" t="str">
        <f t="shared" si="119"/>
        <v/>
      </c>
      <c r="J880" s="16" t="str">
        <f t="shared" si="120"/>
        <v/>
      </c>
      <c r="K880" s="16" t="str">
        <f>IF(D880&lt;&gt;"",MAX(INDEX('Feuille 1'!$D:$D,MATCH(A880+23/24,'Feuille 1'!$A:$A,0)):INDEX('Feuille 1'!$D:$D,MATCH(A880,'Feuille 1'!$A:$A,0))),"")</f>
        <v/>
      </c>
      <c r="L880" s="16" t="str">
        <f>IF(D880&lt;&gt;"",MIN(INDEX('Feuille 1'!$E:$E,MATCH(A880+23/24,'Feuille 1'!$A:$A,0)):INDEX('Feuille 1'!$E:$E,MATCH(A880,'Feuille 1'!$A:$A,0))),"")</f>
        <v/>
      </c>
      <c r="M880" s="17" t="str">
        <f t="shared" si="121"/>
        <v/>
      </c>
      <c r="N880" s="17" t="str">
        <f t="shared" si="122"/>
        <v/>
      </c>
      <c r="O880" s="17" t="str">
        <f t="shared" si="123"/>
        <v/>
      </c>
      <c r="P880" s="16" t="str">
        <f t="shared" si="124"/>
        <v/>
      </c>
      <c r="R880" s="7" t="str">
        <f t="shared" si="125"/>
        <v/>
      </c>
      <c r="T880"/>
    </row>
    <row r="881" spans="1:20" x14ac:dyDescent="0.3">
      <c r="A881" s="8">
        <f>DATEVALUE(MID(B881,1,10))+(IF(RIGHT(B881,2)="PM",12,0)+MID(B881,12,2))/24</f>
        <v>43868.125</v>
      </c>
      <c r="B881" s="3" t="s">
        <v>1049</v>
      </c>
      <c r="C881" s="3">
        <v>9800</v>
      </c>
      <c r="D881" s="16"/>
      <c r="E881" s="16" t="str">
        <f>IF(D881&lt;&gt;"",VLOOKUP(A881,'Feuille 1'!$A:$H,3,0),"")</f>
        <v/>
      </c>
      <c r="F881" s="16" t="str">
        <f>IF(D881&lt;&gt;"",VLOOKUP(A881+1,'Feuille 1'!$A:$H,3,0),"")</f>
        <v/>
      </c>
      <c r="G881" s="17" t="str">
        <f t="shared" si="117"/>
        <v/>
      </c>
      <c r="H881" s="16" t="str">
        <f t="shared" si="118"/>
        <v/>
      </c>
      <c r="I881" s="16" t="str">
        <f t="shared" si="119"/>
        <v/>
      </c>
      <c r="J881" s="16" t="str">
        <f t="shared" si="120"/>
        <v/>
      </c>
      <c r="K881" s="16" t="str">
        <f>IF(D881&lt;&gt;"",MAX(INDEX('Feuille 1'!$D:$D,MATCH(A881+23/24,'Feuille 1'!$A:$A,0)):INDEX('Feuille 1'!$D:$D,MATCH(A881,'Feuille 1'!$A:$A,0))),"")</f>
        <v/>
      </c>
      <c r="L881" s="16" t="str">
        <f>IF(D881&lt;&gt;"",MIN(INDEX('Feuille 1'!$E:$E,MATCH(A881+23/24,'Feuille 1'!$A:$A,0)):INDEX('Feuille 1'!$E:$E,MATCH(A881,'Feuille 1'!$A:$A,0))),"")</f>
        <v/>
      </c>
      <c r="M881" s="17" t="str">
        <f t="shared" si="121"/>
        <v/>
      </c>
      <c r="N881" s="17" t="str">
        <f t="shared" si="122"/>
        <v/>
      </c>
      <c r="O881" s="17" t="str">
        <f t="shared" si="123"/>
        <v/>
      </c>
      <c r="P881" s="16" t="str">
        <f t="shared" si="124"/>
        <v/>
      </c>
      <c r="R881" s="7" t="str">
        <f t="shared" si="125"/>
        <v/>
      </c>
      <c r="T881"/>
    </row>
    <row r="882" spans="1:20" x14ac:dyDescent="0.3">
      <c r="A882" s="8">
        <f>DATEVALUE(MID(B882,1,10))+(IF(RIGHT(B882,2)="PM",12,0)+MID(B882,12,2))/24</f>
        <v>43868.083333333336</v>
      </c>
      <c r="B882" s="3" t="s">
        <v>1050</v>
      </c>
      <c r="C882" s="3">
        <v>9808.0400000000009</v>
      </c>
      <c r="D882" s="16"/>
      <c r="E882" s="16" t="str">
        <f>IF(D882&lt;&gt;"",VLOOKUP(A882,'Feuille 1'!$A:$H,3,0),"")</f>
        <v/>
      </c>
      <c r="F882" s="16" t="str">
        <f>IF(D882&lt;&gt;"",VLOOKUP(A882+1,'Feuille 1'!$A:$H,3,0),"")</f>
        <v/>
      </c>
      <c r="G882" s="17" t="str">
        <f t="shared" si="117"/>
        <v/>
      </c>
      <c r="H882" s="16" t="str">
        <f t="shared" si="118"/>
        <v/>
      </c>
      <c r="I882" s="16" t="str">
        <f t="shared" si="119"/>
        <v/>
      </c>
      <c r="J882" s="16" t="str">
        <f t="shared" si="120"/>
        <v/>
      </c>
      <c r="K882" s="16" t="str">
        <f>IF(D882&lt;&gt;"",MAX(INDEX('Feuille 1'!$D:$D,MATCH(A882+23/24,'Feuille 1'!$A:$A,0)):INDEX('Feuille 1'!$D:$D,MATCH(A882,'Feuille 1'!$A:$A,0))),"")</f>
        <v/>
      </c>
      <c r="L882" s="16" t="str">
        <f>IF(D882&lt;&gt;"",MIN(INDEX('Feuille 1'!$E:$E,MATCH(A882+23/24,'Feuille 1'!$A:$A,0)):INDEX('Feuille 1'!$E:$E,MATCH(A882,'Feuille 1'!$A:$A,0))),"")</f>
        <v/>
      </c>
      <c r="M882" s="17" t="str">
        <f t="shared" si="121"/>
        <v/>
      </c>
      <c r="N882" s="17" t="str">
        <f t="shared" si="122"/>
        <v/>
      </c>
      <c r="O882" s="17" t="str">
        <f t="shared" si="123"/>
        <v/>
      </c>
      <c r="P882" s="16" t="str">
        <f t="shared" si="124"/>
        <v/>
      </c>
      <c r="R882" s="7" t="str">
        <f t="shared" si="125"/>
        <v/>
      </c>
      <c r="T882"/>
    </row>
    <row r="883" spans="1:20" x14ac:dyDescent="0.3">
      <c r="A883" s="8">
        <f>DATEVALUE(MID(B883,1,10))+(IF(RIGHT(B883,2)="PM",12,0)+MID(B883,12,2))/24</f>
        <v>43868.041666666664</v>
      </c>
      <c r="B883" s="3" t="s">
        <v>1051</v>
      </c>
      <c r="C883" s="3">
        <v>9791.15</v>
      </c>
      <c r="D883" s="16"/>
      <c r="E883" s="16" t="str">
        <f>IF(D883&lt;&gt;"",VLOOKUP(A883,'Feuille 1'!$A:$H,3,0),"")</f>
        <v/>
      </c>
      <c r="F883" s="16" t="str">
        <f>IF(D883&lt;&gt;"",VLOOKUP(A883+1,'Feuille 1'!$A:$H,3,0),"")</f>
        <v/>
      </c>
      <c r="G883" s="17" t="str">
        <f t="shared" si="117"/>
        <v/>
      </c>
      <c r="H883" s="16" t="str">
        <f t="shared" si="118"/>
        <v/>
      </c>
      <c r="I883" s="16" t="str">
        <f t="shared" si="119"/>
        <v/>
      </c>
      <c r="J883" s="16" t="str">
        <f t="shared" si="120"/>
        <v/>
      </c>
      <c r="K883" s="16" t="str">
        <f>IF(D883&lt;&gt;"",MAX(INDEX('Feuille 1'!$D:$D,MATCH(A883+23/24,'Feuille 1'!$A:$A,0)):INDEX('Feuille 1'!$D:$D,MATCH(A883,'Feuille 1'!$A:$A,0))),"")</f>
        <v/>
      </c>
      <c r="L883" s="16" t="str">
        <f>IF(D883&lt;&gt;"",MIN(INDEX('Feuille 1'!$E:$E,MATCH(A883+23/24,'Feuille 1'!$A:$A,0)):INDEX('Feuille 1'!$E:$E,MATCH(A883,'Feuille 1'!$A:$A,0))),"")</f>
        <v/>
      </c>
      <c r="M883" s="17" t="str">
        <f t="shared" si="121"/>
        <v/>
      </c>
      <c r="N883" s="17" t="str">
        <f t="shared" si="122"/>
        <v/>
      </c>
      <c r="O883" s="17" t="str">
        <f t="shared" si="123"/>
        <v/>
      </c>
      <c r="P883" s="16" t="str">
        <f t="shared" si="124"/>
        <v/>
      </c>
      <c r="R883" s="7" t="str">
        <f t="shared" si="125"/>
        <v/>
      </c>
      <c r="T883"/>
    </row>
    <row r="884" spans="1:20" x14ac:dyDescent="0.3">
      <c r="A884" s="8">
        <f>DATEVALUE(MID(B884,1,10))+(IF(RIGHT(B884,2)="PM",12,0)+MID(B884,12,2))/24</f>
        <v>43868.5</v>
      </c>
      <c r="B884" s="3" t="s">
        <v>1052</v>
      </c>
      <c r="C884" s="3">
        <v>9772</v>
      </c>
      <c r="D884" s="16"/>
      <c r="E884" s="16" t="str">
        <f>IF(D884&lt;&gt;"",VLOOKUP(A884,'Feuille 1'!$A:$H,3,0),"")</f>
        <v/>
      </c>
      <c r="F884" s="16" t="str">
        <f>IF(D884&lt;&gt;"",VLOOKUP(A884+1,'Feuille 1'!$A:$H,3,0),"")</f>
        <v/>
      </c>
      <c r="G884" s="17" t="str">
        <f t="shared" si="117"/>
        <v/>
      </c>
      <c r="H884" s="16" t="str">
        <f t="shared" si="118"/>
        <v/>
      </c>
      <c r="I884" s="16" t="str">
        <f t="shared" si="119"/>
        <v/>
      </c>
      <c r="J884" s="16" t="str">
        <f t="shared" si="120"/>
        <v/>
      </c>
      <c r="K884" s="16" t="str">
        <f>IF(D884&lt;&gt;"",MAX(INDEX('Feuille 1'!$D:$D,MATCH(A884+23/24,'Feuille 1'!$A:$A,0)):INDEX('Feuille 1'!$D:$D,MATCH(A884,'Feuille 1'!$A:$A,0))),"")</f>
        <v/>
      </c>
      <c r="L884" s="16" t="str">
        <f>IF(D884&lt;&gt;"",MIN(INDEX('Feuille 1'!$E:$E,MATCH(A884+23/24,'Feuille 1'!$A:$A,0)):INDEX('Feuille 1'!$E:$E,MATCH(A884,'Feuille 1'!$A:$A,0))),"")</f>
        <v/>
      </c>
      <c r="M884" s="17" t="str">
        <f t="shared" si="121"/>
        <v/>
      </c>
      <c r="N884" s="17" t="str">
        <f t="shared" si="122"/>
        <v/>
      </c>
      <c r="O884" s="17" t="str">
        <f t="shared" si="123"/>
        <v/>
      </c>
      <c r="P884" s="16" t="str">
        <f t="shared" si="124"/>
        <v/>
      </c>
      <c r="R884" s="7" t="str">
        <f t="shared" si="125"/>
        <v/>
      </c>
      <c r="T884"/>
    </row>
    <row r="885" spans="1:20" x14ac:dyDescent="0.3">
      <c r="A885" s="8">
        <f>DATEVALUE(MID(B885,1,10))+(IF(RIGHT(B885,2)="PM",12,0)+MID(B885,12,2))/24</f>
        <v>43867.958333333336</v>
      </c>
      <c r="B885" s="3" t="s">
        <v>1053</v>
      </c>
      <c r="C885" s="3">
        <v>9692.7000000000007</v>
      </c>
      <c r="D885" s="16"/>
      <c r="E885" s="16" t="str">
        <f>IF(D885&lt;&gt;"",VLOOKUP(A885,'Feuille 1'!$A:$H,3,0),"")</f>
        <v/>
      </c>
      <c r="F885" s="16" t="str">
        <f>IF(D885&lt;&gt;"",VLOOKUP(A885+1,'Feuille 1'!$A:$H,3,0),"")</f>
        <v/>
      </c>
      <c r="G885" s="17" t="str">
        <f t="shared" si="117"/>
        <v/>
      </c>
      <c r="H885" s="16" t="str">
        <f t="shared" si="118"/>
        <v/>
      </c>
      <c r="I885" s="16" t="str">
        <f t="shared" si="119"/>
        <v/>
      </c>
      <c r="J885" s="16" t="str">
        <f t="shared" si="120"/>
        <v/>
      </c>
      <c r="K885" s="16" t="str">
        <f>IF(D885&lt;&gt;"",MAX(INDEX('Feuille 1'!$D:$D,MATCH(A885+23/24,'Feuille 1'!$A:$A,0)):INDEX('Feuille 1'!$D:$D,MATCH(A885,'Feuille 1'!$A:$A,0))),"")</f>
        <v/>
      </c>
      <c r="L885" s="16" t="str">
        <f>IF(D885&lt;&gt;"",MIN(INDEX('Feuille 1'!$E:$E,MATCH(A885+23/24,'Feuille 1'!$A:$A,0)):INDEX('Feuille 1'!$E:$E,MATCH(A885,'Feuille 1'!$A:$A,0))),"")</f>
        <v/>
      </c>
      <c r="M885" s="17" t="str">
        <f t="shared" si="121"/>
        <v/>
      </c>
      <c r="N885" s="17" t="str">
        <f t="shared" si="122"/>
        <v/>
      </c>
      <c r="O885" s="17" t="str">
        <f t="shared" si="123"/>
        <v/>
      </c>
      <c r="P885" s="16" t="str">
        <f t="shared" si="124"/>
        <v/>
      </c>
      <c r="R885" s="7" t="str">
        <f t="shared" si="125"/>
        <v/>
      </c>
      <c r="T885"/>
    </row>
    <row r="886" spans="1:20" x14ac:dyDescent="0.3">
      <c r="A886" s="8">
        <f>DATEVALUE(MID(B886,1,10))+(IF(RIGHT(B886,2)="PM",12,0)+MID(B886,12,2))/24</f>
        <v>43867.916666666664</v>
      </c>
      <c r="B886" s="3" t="s">
        <v>1054</v>
      </c>
      <c r="C886" s="3">
        <v>9750.19</v>
      </c>
      <c r="D886" s="16"/>
      <c r="E886" s="16" t="str">
        <f>IF(D886&lt;&gt;"",VLOOKUP(A886,'Feuille 1'!$A:$H,3,0),"")</f>
        <v/>
      </c>
      <c r="F886" s="16" t="str">
        <f>IF(D886&lt;&gt;"",VLOOKUP(A886+1,'Feuille 1'!$A:$H,3,0),"")</f>
        <v/>
      </c>
      <c r="G886" s="17" t="str">
        <f t="shared" si="117"/>
        <v/>
      </c>
      <c r="H886" s="16" t="str">
        <f t="shared" si="118"/>
        <v/>
      </c>
      <c r="I886" s="16" t="str">
        <f t="shared" si="119"/>
        <v/>
      </c>
      <c r="J886" s="16" t="str">
        <f t="shared" si="120"/>
        <v/>
      </c>
      <c r="K886" s="16" t="str">
        <f>IF(D886&lt;&gt;"",MAX(INDEX('Feuille 1'!$D:$D,MATCH(A886+23/24,'Feuille 1'!$A:$A,0)):INDEX('Feuille 1'!$D:$D,MATCH(A886,'Feuille 1'!$A:$A,0))),"")</f>
        <v/>
      </c>
      <c r="L886" s="16" t="str">
        <f>IF(D886&lt;&gt;"",MIN(INDEX('Feuille 1'!$E:$E,MATCH(A886+23/24,'Feuille 1'!$A:$A,0)):INDEX('Feuille 1'!$E:$E,MATCH(A886,'Feuille 1'!$A:$A,0))),"")</f>
        <v/>
      </c>
      <c r="M886" s="17" t="str">
        <f t="shared" si="121"/>
        <v/>
      </c>
      <c r="N886" s="17" t="str">
        <f t="shared" si="122"/>
        <v/>
      </c>
      <c r="O886" s="17" t="str">
        <f t="shared" si="123"/>
        <v/>
      </c>
      <c r="P886" s="16" t="str">
        <f t="shared" si="124"/>
        <v/>
      </c>
      <c r="R886" s="7" t="str">
        <f t="shared" si="125"/>
        <v/>
      </c>
      <c r="T886"/>
    </row>
    <row r="887" spans="1:20" x14ac:dyDescent="0.3">
      <c r="A887" s="8">
        <f>DATEVALUE(MID(B887,1,10))+(IF(RIGHT(B887,2)="PM",12,0)+MID(B887,12,2))/24</f>
        <v>43867.875</v>
      </c>
      <c r="B887" s="3" t="s">
        <v>1055</v>
      </c>
      <c r="C887" s="3">
        <v>9783.43</v>
      </c>
      <c r="D887" s="16"/>
      <c r="E887" s="16" t="str">
        <f>IF(D887&lt;&gt;"",VLOOKUP(A887,'Feuille 1'!$A:$H,3,0),"")</f>
        <v/>
      </c>
      <c r="F887" s="16" t="str">
        <f>IF(D887&lt;&gt;"",VLOOKUP(A887+1,'Feuille 1'!$A:$H,3,0),"")</f>
        <v/>
      </c>
      <c r="G887" s="17" t="str">
        <f t="shared" si="117"/>
        <v/>
      </c>
      <c r="H887" s="16" t="str">
        <f t="shared" si="118"/>
        <v/>
      </c>
      <c r="I887" s="16" t="str">
        <f t="shared" si="119"/>
        <v/>
      </c>
      <c r="J887" s="16" t="str">
        <f t="shared" si="120"/>
        <v/>
      </c>
      <c r="K887" s="16" t="str">
        <f>IF(D887&lt;&gt;"",MAX(INDEX('Feuille 1'!$D:$D,MATCH(A887+23/24,'Feuille 1'!$A:$A,0)):INDEX('Feuille 1'!$D:$D,MATCH(A887,'Feuille 1'!$A:$A,0))),"")</f>
        <v/>
      </c>
      <c r="L887" s="16" t="str">
        <f>IF(D887&lt;&gt;"",MIN(INDEX('Feuille 1'!$E:$E,MATCH(A887+23/24,'Feuille 1'!$A:$A,0)):INDEX('Feuille 1'!$E:$E,MATCH(A887,'Feuille 1'!$A:$A,0))),"")</f>
        <v/>
      </c>
      <c r="M887" s="17" t="str">
        <f t="shared" si="121"/>
        <v/>
      </c>
      <c r="N887" s="17" t="str">
        <f t="shared" si="122"/>
        <v/>
      </c>
      <c r="O887" s="17" t="str">
        <f t="shared" si="123"/>
        <v/>
      </c>
      <c r="P887" s="16" t="str">
        <f t="shared" si="124"/>
        <v/>
      </c>
      <c r="R887" s="7" t="str">
        <f t="shared" si="125"/>
        <v/>
      </c>
      <c r="T887"/>
    </row>
    <row r="888" spans="1:20" x14ac:dyDescent="0.3">
      <c r="A888" s="8">
        <f>DATEVALUE(MID(B888,1,10))+(IF(RIGHT(B888,2)="PM",12,0)+MID(B888,12,2))/24</f>
        <v>43867.833333333336</v>
      </c>
      <c r="B888" s="3" t="s">
        <v>1056</v>
      </c>
      <c r="C888" s="3">
        <v>9747.2900000000009</v>
      </c>
      <c r="D888" s="16"/>
      <c r="E888" s="16" t="str">
        <f>IF(D888&lt;&gt;"",VLOOKUP(A888,'Feuille 1'!$A:$H,3,0),"")</f>
        <v/>
      </c>
      <c r="F888" s="16" t="str">
        <f>IF(D888&lt;&gt;"",VLOOKUP(A888+1,'Feuille 1'!$A:$H,3,0),"")</f>
        <v/>
      </c>
      <c r="G888" s="17" t="str">
        <f t="shared" si="117"/>
        <v/>
      </c>
      <c r="H888" s="16" t="str">
        <f t="shared" si="118"/>
        <v/>
      </c>
      <c r="I888" s="16" t="str">
        <f t="shared" si="119"/>
        <v/>
      </c>
      <c r="J888" s="16" t="str">
        <f t="shared" si="120"/>
        <v/>
      </c>
      <c r="K888" s="16" t="str">
        <f>IF(D888&lt;&gt;"",MAX(INDEX('Feuille 1'!$D:$D,MATCH(A888+23/24,'Feuille 1'!$A:$A,0)):INDEX('Feuille 1'!$D:$D,MATCH(A888,'Feuille 1'!$A:$A,0))),"")</f>
        <v/>
      </c>
      <c r="L888" s="16" t="str">
        <f>IF(D888&lt;&gt;"",MIN(INDEX('Feuille 1'!$E:$E,MATCH(A888+23/24,'Feuille 1'!$A:$A,0)):INDEX('Feuille 1'!$E:$E,MATCH(A888,'Feuille 1'!$A:$A,0))),"")</f>
        <v/>
      </c>
      <c r="M888" s="17" t="str">
        <f t="shared" si="121"/>
        <v/>
      </c>
      <c r="N888" s="17" t="str">
        <f t="shared" si="122"/>
        <v/>
      </c>
      <c r="O888" s="17" t="str">
        <f t="shared" si="123"/>
        <v/>
      </c>
      <c r="P888" s="16" t="str">
        <f t="shared" si="124"/>
        <v/>
      </c>
      <c r="R888" s="7" t="str">
        <f t="shared" si="125"/>
        <v/>
      </c>
      <c r="T888"/>
    </row>
    <row r="889" spans="1:20" x14ac:dyDescent="0.3">
      <c r="A889" s="8">
        <f>DATEVALUE(MID(B889,1,10))+(IF(RIGHT(B889,2)="PM",12,0)+MID(B889,12,2))/24</f>
        <v>43867.791666666664</v>
      </c>
      <c r="B889" s="3" t="s">
        <v>1057</v>
      </c>
      <c r="C889" s="3">
        <v>9769.18</v>
      </c>
      <c r="D889" s="16"/>
      <c r="E889" s="16" t="str">
        <f>IF(D889&lt;&gt;"",VLOOKUP(A889,'Feuille 1'!$A:$H,3,0),"")</f>
        <v/>
      </c>
      <c r="F889" s="16" t="str">
        <f>IF(D889&lt;&gt;"",VLOOKUP(A889+1,'Feuille 1'!$A:$H,3,0),"")</f>
        <v/>
      </c>
      <c r="G889" s="17" t="str">
        <f t="shared" si="117"/>
        <v/>
      </c>
      <c r="H889" s="16" t="str">
        <f t="shared" si="118"/>
        <v/>
      </c>
      <c r="I889" s="16" t="str">
        <f t="shared" si="119"/>
        <v/>
      </c>
      <c r="J889" s="16" t="str">
        <f t="shared" si="120"/>
        <v/>
      </c>
      <c r="K889" s="16" t="str">
        <f>IF(D889&lt;&gt;"",MAX(INDEX('Feuille 1'!$D:$D,MATCH(A889+23/24,'Feuille 1'!$A:$A,0)):INDEX('Feuille 1'!$D:$D,MATCH(A889,'Feuille 1'!$A:$A,0))),"")</f>
        <v/>
      </c>
      <c r="L889" s="16" t="str">
        <f>IF(D889&lt;&gt;"",MIN(INDEX('Feuille 1'!$E:$E,MATCH(A889+23/24,'Feuille 1'!$A:$A,0)):INDEX('Feuille 1'!$E:$E,MATCH(A889,'Feuille 1'!$A:$A,0))),"")</f>
        <v/>
      </c>
      <c r="M889" s="17" t="str">
        <f t="shared" si="121"/>
        <v/>
      </c>
      <c r="N889" s="17" t="str">
        <f t="shared" si="122"/>
        <v/>
      </c>
      <c r="O889" s="17" t="str">
        <f t="shared" si="123"/>
        <v/>
      </c>
      <c r="P889" s="16" t="str">
        <f t="shared" si="124"/>
        <v/>
      </c>
      <c r="R889" s="7" t="str">
        <f t="shared" si="125"/>
        <v/>
      </c>
      <c r="T889"/>
    </row>
    <row r="890" spans="1:20" x14ac:dyDescent="0.3">
      <c r="A890" s="8">
        <f>DATEVALUE(MID(B890,1,10))+(IF(RIGHT(B890,2)="PM",12,0)+MID(B890,12,2))/24</f>
        <v>43867.75</v>
      </c>
      <c r="B890" s="3" t="s">
        <v>1058</v>
      </c>
      <c r="C890" s="3">
        <v>9771.57</v>
      </c>
      <c r="D890" s="16"/>
      <c r="E890" s="16" t="str">
        <f>IF(D890&lt;&gt;"",VLOOKUP(A890,'Feuille 1'!$A:$H,3,0),"")</f>
        <v/>
      </c>
      <c r="F890" s="16" t="str">
        <f>IF(D890&lt;&gt;"",VLOOKUP(A890+1,'Feuille 1'!$A:$H,3,0),"")</f>
        <v/>
      </c>
      <c r="G890" s="17" t="str">
        <f t="shared" si="117"/>
        <v/>
      </c>
      <c r="H890" s="16" t="str">
        <f t="shared" si="118"/>
        <v/>
      </c>
      <c r="I890" s="16" t="str">
        <f t="shared" si="119"/>
        <v/>
      </c>
      <c r="J890" s="16" t="str">
        <f t="shared" si="120"/>
        <v/>
      </c>
      <c r="K890" s="16" t="str">
        <f>IF(D890&lt;&gt;"",MAX(INDEX('Feuille 1'!$D:$D,MATCH(A890+23/24,'Feuille 1'!$A:$A,0)):INDEX('Feuille 1'!$D:$D,MATCH(A890,'Feuille 1'!$A:$A,0))),"")</f>
        <v/>
      </c>
      <c r="L890" s="16" t="str">
        <f>IF(D890&lt;&gt;"",MIN(INDEX('Feuille 1'!$E:$E,MATCH(A890+23/24,'Feuille 1'!$A:$A,0)):INDEX('Feuille 1'!$E:$E,MATCH(A890,'Feuille 1'!$A:$A,0))),"")</f>
        <v/>
      </c>
      <c r="M890" s="17" t="str">
        <f t="shared" si="121"/>
        <v/>
      </c>
      <c r="N890" s="17" t="str">
        <f t="shared" si="122"/>
        <v/>
      </c>
      <c r="O890" s="17" t="str">
        <f t="shared" si="123"/>
        <v/>
      </c>
      <c r="P890" s="16" t="str">
        <f t="shared" si="124"/>
        <v/>
      </c>
      <c r="R890" s="7" t="str">
        <f t="shared" si="125"/>
        <v/>
      </c>
      <c r="T890"/>
    </row>
    <row r="891" spans="1:20" x14ac:dyDescent="0.3">
      <c r="A891" s="8">
        <f>DATEVALUE(MID(B891,1,10))+(IF(RIGHT(B891,2)="PM",12,0)+MID(B891,12,2))/24</f>
        <v>43867.708333333336</v>
      </c>
      <c r="B891" s="3" t="s">
        <v>1059</v>
      </c>
      <c r="C891" s="3">
        <v>9788.64</v>
      </c>
      <c r="D891" s="16"/>
      <c r="E891" s="16" t="str">
        <f>IF(D891&lt;&gt;"",VLOOKUP(A891,'Feuille 1'!$A:$H,3,0),"")</f>
        <v/>
      </c>
      <c r="F891" s="16" t="str">
        <f>IF(D891&lt;&gt;"",VLOOKUP(A891+1,'Feuille 1'!$A:$H,3,0),"")</f>
        <v/>
      </c>
      <c r="G891" s="17" t="str">
        <f t="shared" si="117"/>
        <v/>
      </c>
      <c r="H891" s="16" t="str">
        <f t="shared" si="118"/>
        <v/>
      </c>
      <c r="I891" s="16" t="str">
        <f t="shared" si="119"/>
        <v/>
      </c>
      <c r="J891" s="16" t="str">
        <f t="shared" si="120"/>
        <v/>
      </c>
      <c r="K891" s="16" t="str">
        <f>IF(D891&lt;&gt;"",MAX(INDEX('Feuille 1'!$D:$D,MATCH(A891+23/24,'Feuille 1'!$A:$A,0)):INDEX('Feuille 1'!$D:$D,MATCH(A891,'Feuille 1'!$A:$A,0))),"")</f>
        <v/>
      </c>
      <c r="L891" s="16" t="str">
        <f>IF(D891&lt;&gt;"",MIN(INDEX('Feuille 1'!$E:$E,MATCH(A891+23/24,'Feuille 1'!$A:$A,0)):INDEX('Feuille 1'!$E:$E,MATCH(A891,'Feuille 1'!$A:$A,0))),"")</f>
        <v/>
      </c>
      <c r="M891" s="17" t="str">
        <f t="shared" si="121"/>
        <v/>
      </c>
      <c r="N891" s="17" t="str">
        <f t="shared" si="122"/>
        <v/>
      </c>
      <c r="O891" s="17" t="str">
        <f t="shared" si="123"/>
        <v/>
      </c>
      <c r="P891" s="16" t="str">
        <f t="shared" si="124"/>
        <v/>
      </c>
      <c r="R891" s="7" t="str">
        <f t="shared" si="125"/>
        <v/>
      </c>
      <c r="T891"/>
    </row>
    <row r="892" spans="1:20" x14ac:dyDescent="0.3">
      <c r="A892" s="8">
        <f>DATEVALUE(MID(B892,1,10))+(IF(RIGHT(B892,2)="PM",12,0)+MID(B892,12,2))/24</f>
        <v>43867.666666666664</v>
      </c>
      <c r="B892" s="3" t="s">
        <v>1060</v>
      </c>
      <c r="C892" s="3">
        <v>9786.8799999999992</v>
      </c>
      <c r="D892" s="16"/>
      <c r="E892" s="16" t="str">
        <f>IF(D892&lt;&gt;"",VLOOKUP(A892,'Feuille 1'!$A:$H,3,0),"")</f>
        <v/>
      </c>
      <c r="F892" s="16" t="str">
        <f>IF(D892&lt;&gt;"",VLOOKUP(A892+1,'Feuille 1'!$A:$H,3,0),"")</f>
        <v/>
      </c>
      <c r="G892" s="17" t="str">
        <f t="shared" si="117"/>
        <v/>
      </c>
      <c r="H892" s="16" t="str">
        <f t="shared" si="118"/>
        <v/>
      </c>
      <c r="I892" s="16" t="str">
        <f t="shared" si="119"/>
        <v/>
      </c>
      <c r="J892" s="16" t="str">
        <f t="shared" si="120"/>
        <v/>
      </c>
      <c r="K892" s="16" t="str">
        <f>IF(D892&lt;&gt;"",MAX(INDEX('Feuille 1'!$D:$D,MATCH(A892+23/24,'Feuille 1'!$A:$A,0)):INDEX('Feuille 1'!$D:$D,MATCH(A892,'Feuille 1'!$A:$A,0))),"")</f>
        <v/>
      </c>
      <c r="L892" s="16" t="str">
        <f>IF(D892&lt;&gt;"",MIN(INDEX('Feuille 1'!$E:$E,MATCH(A892+23/24,'Feuille 1'!$A:$A,0)):INDEX('Feuille 1'!$E:$E,MATCH(A892,'Feuille 1'!$A:$A,0))),"")</f>
        <v/>
      </c>
      <c r="M892" s="17" t="str">
        <f t="shared" si="121"/>
        <v/>
      </c>
      <c r="N892" s="17" t="str">
        <f t="shared" si="122"/>
        <v/>
      </c>
      <c r="O892" s="17" t="str">
        <f t="shared" si="123"/>
        <v/>
      </c>
      <c r="P892" s="16" t="str">
        <f t="shared" si="124"/>
        <v/>
      </c>
      <c r="R892" s="7" t="str">
        <f t="shared" si="125"/>
        <v/>
      </c>
      <c r="T892"/>
    </row>
    <row r="893" spans="1:20" x14ac:dyDescent="0.3">
      <c r="A893" s="8">
        <f>DATEVALUE(MID(B893,1,10))+(IF(RIGHT(B893,2)="PM",12,0)+MID(B893,12,2))/24</f>
        <v>43867.625</v>
      </c>
      <c r="B893" s="3" t="s">
        <v>1061</v>
      </c>
      <c r="C893" s="3">
        <v>9824.2999999999993</v>
      </c>
      <c r="D893" s="16"/>
      <c r="E893" s="16" t="str">
        <f>IF(D893&lt;&gt;"",VLOOKUP(A893,'Feuille 1'!$A:$H,3,0),"")</f>
        <v/>
      </c>
      <c r="F893" s="16" t="str">
        <f>IF(D893&lt;&gt;"",VLOOKUP(A893+1,'Feuille 1'!$A:$H,3,0),"")</f>
        <v/>
      </c>
      <c r="G893" s="17" t="str">
        <f t="shared" si="117"/>
        <v/>
      </c>
      <c r="H893" s="16" t="str">
        <f t="shared" si="118"/>
        <v/>
      </c>
      <c r="I893" s="16" t="str">
        <f t="shared" si="119"/>
        <v/>
      </c>
      <c r="J893" s="16" t="str">
        <f t="shared" si="120"/>
        <v/>
      </c>
      <c r="K893" s="16" t="str">
        <f>IF(D893&lt;&gt;"",MAX(INDEX('Feuille 1'!$D:$D,MATCH(A893+23/24,'Feuille 1'!$A:$A,0)):INDEX('Feuille 1'!$D:$D,MATCH(A893,'Feuille 1'!$A:$A,0))),"")</f>
        <v/>
      </c>
      <c r="L893" s="16" t="str">
        <f>IF(D893&lt;&gt;"",MIN(INDEX('Feuille 1'!$E:$E,MATCH(A893+23/24,'Feuille 1'!$A:$A,0)):INDEX('Feuille 1'!$E:$E,MATCH(A893,'Feuille 1'!$A:$A,0))),"")</f>
        <v/>
      </c>
      <c r="M893" s="17" t="str">
        <f t="shared" si="121"/>
        <v/>
      </c>
      <c r="N893" s="17" t="str">
        <f t="shared" si="122"/>
        <v/>
      </c>
      <c r="O893" s="17" t="str">
        <f t="shared" si="123"/>
        <v/>
      </c>
      <c r="P893" s="16" t="str">
        <f t="shared" si="124"/>
        <v/>
      </c>
      <c r="R893" s="7" t="str">
        <f t="shared" si="125"/>
        <v/>
      </c>
      <c r="T893"/>
    </row>
    <row r="894" spans="1:20" x14ac:dyDescent="0.3">
      <c r="A894" s="8">
        <f>DATEVALUE(MID(B894,1,10))+(IF(RIGHT(B894,2)="PM",12,0)+MID(B894,12,2))/24</f>
        <v>43867.583333333336</v>
      </c>
      <c r="B894" s="3" t="s">
        <v>1062</v>
      </c>
      <c r="C894" s="3">
        <v>9744.19</v>
      </c>
      <c r="D894" s="16"/>
      <c r="E894" s="16" t="str">
        <f>IF(D894&lt;&gt;"",VLOOKUP(A894,'Feuille 1'!$A:$H,3,0),"")</f>
        <v/>
      </c>
      <c r="F894" s="16" t="str">
        <f>IF(D894&lt;&gt;"",VLOOKUP(A894+1,'Feuille 1'!$A:$H,3,0),"")</f>
        <v/>
      </c>
      <c r="G894" s="17" t="str">
        <f t="shared" si="117"/>
        <v/>
      </c>
      <c r="H894" s="16" t="str">
        <f t="shared" si="118"/>
        <v/>
      </c>
      <c r="I894" s="16" t="str">
        <f t="shared" si="119"/>
        <v/>
      </c>
      <c r="J894" s="16" t="str">
        <f t="shared" si="120"/>
        <v/>
      </c>
      <c r="K894" s="16" t="str">
        <f>IF(D894&lt;&gt;"",MAX(INDEX('Feuille 1'!$D:$D,MATCH(A894+23/24,'Feuille 1'!$A:$A,0)):INDEX('Feuille 1'!$D:$D,MATCH(A894,'Feuille 1'!$A:$A,0))),"")</f>
        <v/>
      </c>
      <c r="L894" s="16" t="str">
        <f>IF(D894&lt;&gt;"",MIN(INDEX('Feuille 1'!$E:$E,MATCH(A894+23/24,'Feuille 1'!$A:$A,0)):INDEX('Feuille 1'!$E:$E,MATCH(A894,'Feuille 1'!$A:$A,0))),"")</f>
        <v/>
      </c>
      <c r="M894" s="17" t="str">
        <f t="shared" si="121"/>
        <v/>
      </c>
      <c r="N894" s="17" t="str">
        <f t="shared" si="122"/>
        <v/>
      </c>
      <c r="O894" s="17" t="str">
        <f t="shared" si="123"/>
        <v/>
      </c>
      <c r="P894" s="16" t="str">
        <f t="shared" si="124"/>
        <v/>
      </c>
      <c r="R894" s="7" t="str">
        <f t="shared" si="125"/>
        <v/>
      </c>
      <c r="T894"/>
    </row>
    <row r="895" spans="1:20" x14ac:dyDescent="0.3">
      <c r="A895" s="8">
        <f>DATEVALUE(MID(B895,1,10))+(IF(RIGHT(B895,2)="PM",12,0)+MID(B895,12,2))/24</f>
        <v>43867.541666666664</v>
      </c>
      <c r="B895" s="3" t="s">
        <v>1063</v>
      </c>
      <c r="C895" s="3">
        <v>9825.2199999999993</v>
      </c>
      <c r="D895" s="16"/>
      <c r="E895" s="16" t="str">
        <f>IF(D895&lt;&gt;"",VLOOKUP(A895,'Feuille 1'!$A:$H,3,0),"")</f>
        <v/>
      </c>
      <c r="F895" s="16" t="str">
        <f>IF(D895&lt;&gt;"",VLOOKUP(A895+1,'Feuille 1'!$A:$H,3,0),"")</f>
        <v/>
      </c>
      <c r="G895" s="17" t="str">
        <f t="shared" si="117"/>
        <v/>
      </c>
      <c r="H895" s="16" t="str">
        <f t="shared" si="118"/>
        <v/>
      </c>
      <c r="I895" s="16" t="str">
        <f t="shared" si="119"/>
        <v/>
      </c>
      <c r="J895" s="16" t="str">
        <f t="shared" si="120"/>
        <v/>
      </c>
      <c r="K895" s="16" t="str">
        <f>IF(D895&lt;&gt;"",MAX(INDEX('Feuille 1'!$D:$D,MATCH(A895+23/24,'Feuille 1'!$A:$A,0)):INDEX('Feuille 1'!$D:$D,MATCH(A895,'Feuille 1'!$A:$A,0))),"")</f>
        <v/>
      </c>
      <c r="L895" s="16" t="str">
        <f>IF(D895&lt;&gt;"",MIN(INDEX('Feuille 1'!$E:$E,MATCH(A895+23/24,'Feuille 1'!$A:$A,0)):INDEX('Feuille 1'!$E:$E,MATCH(A895,'Feuille 1'!$A:$A,0))),"")</f>
        <v/>
      </c>
      <c r="M895" s="17" t="str">
        <f t="shared" si="121"/>
        <v/>
      </c>
      <c r="N895" s="17" t="str">
        <f t="shared" si="122"/>
        <v/>
      </c>
      <c r="O895" s="17" t="str">
        <f t="shared" si="123"/>
        <v/>
      </c>
      <c r="P895" s="16" t="str">
        <f t="shared" si="124"/>
        <v/>
      </c>
      <c r="R895" s="7" t="str">
        <f t="shared" si="125"/>
        <v/>
      </c>
      <c r="T895"/>
    </row>
    <row r="896" spans="1:20" x14ac:dyDescent="0.3">
      <c r="A896" s="8">
        <f>DATEVALUE(MID(B896,1,10))+(IF(RIGHT(B896,2)="PM",12,0)+MID(B896,12,2))/24</f>
        <v>43868</v>
      </c>
      <c r="B896" s="3" t="s">
        <v>1064</v>
      </c>
      <c r="C896" s="3">
        <v>9698.89</v>
      </c>
      <c r="D896" s="16"/>
      <c r="E896" s="16" t="str">
        <f>IF(D896&lt;&gt;"",VLOOKUP(A896,'Feuille 1'!$A:$H,3,0),"")</f>
        <v/>
      </c>
      <c r="F896" s="16" t="str">
        <f>IF(D896&lt;&gt;"",VLOOKUP(A896+1,'Feuille 1'!$A:$H,3,0),"")</f>
        <v/>
      </c>
      <c r="G896" s="17" t="str">
        <f t="shared" si="117"/>
        <v/>
      </c>
      <c r="H896" s="16" t="str">
        <f t="shared" si="118"/>
        <v/>
      </c>
      <c r="I896" s="16" t="str">
        <f t="shared" si="119"/>
        <v/>
      </c>
      <c r="J896" s="16" t="str">
        <f t="shared" si="120"/>
        <v/>
      </c>
      <c r="K896" s="16" t="str">
        <f>IF(D896&lt;&gt;"",MAX(INDEX('Feuille 1'!$D:$D,MATCH(A896+23/24,'Feuille 1'!$A:$A,0)):INDEX('Feuille 1'!$D:$D,MATCH(A896,'Feuille 1'!$A:$A,0))),"")</f>
        <v/>
      </c>
      <c r="L896" s="16" t="str">
        <f>IF(D896&lt;&gt;"",MIN(INDEX('Feuille 1'!$E:$E,MATCH(A896+23/24,'Feuille 1'!$A:$A,0)):INDEX('Feuille 1'!$E:$E,MATCH(A896,'Feuille 1'!$A:$A,0))),"")</f>
        <v/>
      </c>
      <c r="M896" s="17" t="str">
        <f t="shared" si="121"/>
        <v/>
      </c>
      <c r="N896" s="17" t="str">
        <f t="shared" si="122"/>
        <v/>
      </c>
      <c r="O896" s="17" t="str">
        <f t="shared" si="123"/>
        <v/>
      </c>
      <c r="P896" s="16" t="str">
        <f t="shared" si="124"/>
        <v/>
      </c>
      <c r="R896" s="7" t="str">
        <f t="shared" si="125"/>
        <v/>
      </c>
      <c r="T896"/>
    </row>
    <row r="897" spans="1:20" x14ac:dyDescent="0.3">
      <c r="A897" s="8">
        <f>DATEVALUE(MID(B897,1,10))+(IF(RIGHT(B897,2)="PM",12,0)+MID(B897,12,2))/24</f>
        <v>43867.458333333336</v>
      </c>
      <c r="B897" s="3" t="s">
        <v>1065</v>
      </c>
      <c r="C897" s="3">
        <v>9678.5</v>
      </c>
      <c r="D897" s="16"/>
      <c r="E897" s="16" t="str">
        <f>IF(D897&lt;&gt;"",VLOOKUP(A897,'Feuille 1'!$A:$H,3,0),"")</f>
        <v/>
      </c>
      <c r="F897" s="16" t="str">
        <f>IF(D897&lt;&gt;"",VLOOKUP(A897+1,'Feuille 1'!$A:$H,3,0),"")</f>
        <v/>
      </c>
      <c r="G897" s="17" t="str">
        <f t="shared" si="117"/>
        <v/>
      </c>
      <c r="H897" s="16" t="str">
        <f t="shared" si="118"/>
        <v/>
      </c>
      <c r="I897" s="16" t="str">
        <f t="shared" si="119"/>
        <v/>
      </c>
      <c r="J897" s="16" t="str">
        <f t="shared" si="120"/>
        <v/>
      </c>
      <c r="K897" s="16" t="str">
        <f>IF(D897&lt;&gt;"",MAX(INDEX('Feuille 1'!$D:$D,MATCH(A897+23/24,'Feuille 1'!$A:$A,0)):INDEX('Feuille 1'!$D:$D,MATCH(A897,'Feuille 1'!$A:$A,0))),"")</f>
        <v/>
      </c>
      <c r="L897" s="16" t="str">
        <f>IF(D897&lt;&gt;"",MIN(INDEX('Feuille 1'!$E:$E,MATCH(A897+23/24,'Feuille 1'!$A:$A,0)):INDEX('Feuille 1'!$E:$E,MATCH(A897,'Feuille 1'!$A:$A,0))),"")</f>
        <v/>
      </c>
      <c r="M897" s="17" t="str">
        <f t="shared" si="121"/>
        <v/>
      </c>
      <c r="N897" s="17" t="str">
        <f t="shared" si="122"/>
        <v/>
      </c>
      <c r="O897" s="17" t="str">
        <f t="shared" si="123"/>
        <v/>
      </c>
      <c r="P897" s="16" t="str">
        <f t="shared" si="124"/>
        <v/>
      </c>
      <c r="R897" s="7" t="str">
        <f t="shared" si="125"/>
        <v/>
      </c>
      <c r="T897"/>
    </row>
    <row r="898" spans="1:20" x14ac:dyDescent="0.3">
      <c r="A898" s="8">
        <f>DATEVALUE(MID(B898,1,10))+(IF(RIGHT(B898,2)="PM",12,0)+MID(B898,12,2))/24</f>
        <v>43867.416666666664</v>
      </c>
      <c r="B898" s="3" t="s">
        <v>1066</v>
      </c>
      <c r="C898" s="3">
        <v>9662.24</v>
      </c>
      <c r="D898" s="16"/>
      <c r="E898" s="16" t="str">
        <f>IF(D898&lt;&gt;"",VLOOKUP(A898,'Feuille 1'!$A:$H,3,0),"")</f>
        <v/>
      </c>
      <c r="F898" s="16" t="str">
        <f>IF(D898&lt;&gt;"",VLOOKUP(A898+1,'Feuille 1'!$A:$H,3,0),"")</f>
        <v/>
      </c>
      <c r="G898" s="17" t="str">
        <f t="shared" si="117"/>
        <v/>
      </c>
      <c r="H898" s="16" t="str">
        <f t="shared" si="118"/>
        <v/>
      </c>
      <c r="I898" s="16" t="str">
        <f t="shared" si="119"/>
        <v/>
      </c>
      <c r="J898" s="16" t="str">
        <f t="shared" si="120"/>
        <v/>
      </c>
      <c r="K898" s="16" t="str">
        <f>IF(D898&lt;&gt;"",MAX(INDEX('Feuille 1'!$D:$D,MATCH(A898+23/24,'Feuille 1'!$A:$A,0)):INDEX('Feuille 1'!$D:$D,MATCH(A898,'Feuille 1'!$A:$A,0))),"")</f>
        <v/>
      </c>
      <c r="L898" s="16" t="str">
        <f>IF(D898&lt;&gt;"",MIN(INDEX('Feuille 1'!$E:$E,MATCH(A898+23/24,'Feuille 1'!$A:$A,0)):INDEX('Feuille 1'!$E:$E,MATCH(A898,'Feuille 1'!$A:$A,0))),"")</f>
        <v/>
      </c>
      <c r="M898" s="17" t="str">
        <f t="shared" si="121"/>
        <v/>
      </c>
      <c r="N898" s="17" t="str">
        <f t="shared" si="122"/>
        <v/>
      </c>
      <c r="O898" s="17" t="str">
        <f t="shared" si="123"/>
        <v/>
      </c>
      <c r="P898" s="16" t="str">
        <f t="shared" si="124"/>
        <v/>
      </c>
      <c r="R898" s="7" t="str">
        <f t="shared" si="125"/>
        <v/>
      </c>
      <c r="T898"/>
    </row>
    <row r="899" spans="1:20" x14ac:dyDescent="0.3">
      <c r="A899" s="8">
        <f>DATEVALUE(MID(B899,1,10))+(IF(RIGHT(B899,2)="PM",12,0)+MID(B899,12,2))/24</f>
        <v>43867.375</v>
      </c>
      <c r="B899" s="3" t="s">
        <v>1067</v>
      </c>
      <c r="C899" s="3">
        <v>9645.9</v>
      </c>
      <c r="D899" s="16"/>
      <c r="E899" s="16" t="str">
        <f>IF(D899&lt;&gt;"",VLOOKUP(A899,'Feuille 1'!$A:$H,3,0),"")</f>
        <v/>
      </c>
      <c r="F899" s="16" t="str">
        <f>IF(D899&lt;&gt;"",VLOOKUP(A899+1,'Feuille 1'!$A:$H,3,0),"")</f>
        <v/>
      </c>
      <c r="G899" s="17" t="str">
        <f t="shared" ref="G899:G962" si="126">IF(D899&lt;&gt;"",F899/E899-1,"")</f>
        <v/>
      </c>
      <c r="H899" s="16" t="str">
        <f t="shared" ref="H899:H962" si="127">IF(D899&lt;&gt;"",IF(G899&gt;0%,"BULLISH","BEARISH"),"")</f>
        <v/>
      </c>
      <c r="I899" s="16" t="str">
        <f t="shared" ref="I899:I962" si="128">IF(D899&lt;&gt;"",IF(D899&gt;50,"BULLISH","BEARISH"),"")</f>
        <v/>
      </c>
      <c r="J899" s="16" t="str">
        <f t="shared" ref="J899:J962" si="129">IF(D899&lt;&gt;"",IF(D899&lt;&gt;"",I899=H899),"")</f>
        <v/>
      </c>
      <c r="K899" s="16" t="str">
        <f>IF(D899&lt;&gt;"",MAX(INDEX('Feuille 1'!$D:$D,MATCH(A899+23/24,'Feuille 1'!$A:$A,0)):INDEX('Feuille 1'!$D:$D,MATCH(A899,'Feuille 1'!$A:$A,0))),"")</f>
        <v/>
      </c>
      <c r="L899" s="16" t="str">
        <f>IF(D899&lt;&gt;"",MIN(INDEX('Feuille 1'!$E:$E,MATCH(A899+23/24,'Feuille 1'!$A:$A,0)):INDEX('Feuille 1'!$E:$E,MATCH(A899,'Feuille 1'!$A:$A,0))),"")</f>
        <v/>
      </c>
      <c r="M899" s="17" t="str">
        <f t="shared" ref="M899:M962" si="130">IF(D899&lt;&gt;"",K899/E899-1,"")</f>
        <v/>
      </c>
      <c r="N899" s="17" t="str">
        <f t="shared" ref="N899:N962" si="131">IF(D899&lt;&gt;"",L899/E899-1,"")</f>
        <v/>
      </c>
      <c r="O899" s="17" t="str">
        <f t="shared" ref="O899:O962" si="132">IF(D899&lt;&gt;"",IF(I899="BEARISH",N899,M899),"")</f>
        <v/>
      </c>
      <c r="P899" s="16" t="str">
        <f t="shared" ref="P899:P962" si="133">IF(D899&lt;&gt;"",IF(OR(O899&gt;=1%,O899&lt;=-1%),"YES","NO"),"")</f>
        <v/>
      </c>
      <c r="R899" s="7" t="str">
        <f t="shared" ref="R899:R962" si="134">IF(D899&lt;&gt;"",Q899/E899-1,"")</f>
        <v/>
      </c>
      <c r="T899"/>
    </row>
    <row r="900" spans="1:20" x14ac:dyDescent="0.3">
      <c r="A900" s="8">
        <f>DATEVALUE(MID(B900,1,10))+(IF(RIGHT(B900,2)="PM",12,0)+MID(B900,12,2))/24</f>
        <v>43867.333333333336</v>
      </c>
      <c r="B900" s="3" t="s">
        <v>1068</v>
      </c>
      <c r="C900" s="3">
        <v>9628.7999999999993</v>
      </c>
      <c r="D900" s="16"/>
      <c r="E900" s="16" t="str">
        <f>IF(D900&lt;&gt;"",VLOOKUP(A900,'Feuille 1'!$A:$H,3,0),"")</f>
        <v/>
      </c>
      <c r="F900" s="16" t="str">
        <f>IF(D900&lt;&gt;"",VLOOKUP(A900+1,'Feuille 1'!$A:$H,3,0),"")</f>
        <v/>
      </c>
      <c r="G900" s="17" t="str">
        <f t="shared" si="126"/>
        <v/>
      </c>
      <c r="H900" s="16" t="str">
        <f t="shared" si="127"/>
        <v/>
      </c>
      <c r="I900" s="16" t="str">
        <f t="shared" si="128"/>
        <v/>
      </c>
      <c r="J900" s="16" t="str">
        <f t="shared" si="129"/>
        <v/>
      </c>
      <c r="K900" s="16" t="str">
        <f>IF(D900&lt;&gt;"",MAX(INDEX('Feuille 1'!$D:$D,MATCH(A900+23/24,'Feuille 1'!$A:$A,0)):INDEX('Feuille 1'!$D:$D,MATCH(A900,'Feuille 1'!$A:$A,0))),"")</f>
        <v/>
      </c>
      <c r="L900" s="16" t="str">
        <f>IF(D900&lt;&gt;"",MIN(INDEX('Feuille 1'!$E:$E,MATCH(A900+23/24,'Feuille 1'!$A:$A,0)):INDEX('Feuille 1'!$E:$E,MATCH(A900,'Feuille 1'!$A:$A,0))),"")</f>
        <v/>
      </c>
      <c r="M900" s="17" t="str">
        <f t="shared" si="130"/>
        <v/>
      </c>
      <c r="N900" s="17" t="str">
        <f t="shared" si="131"/>
        <v/>
      </c>
      <c r="O900" s="17" t="str">
        <f t="shared" si="132"/>
        <v/>
      </c>
      <c r="P900" s="16" t="str">
        <f t="shared" si="133"/>
        <v/>
      </c>
      <c r="R900" s="7" t="str">
        <f t="shared" si="134"/>
        <v/>
      </c>
      <c r="T900"/>
    </row>
    <row r="901" spans="1:20" x14ac:dyDescent="0.3">
      <c r="A901" s="8">
        <f>DATEVALUE(MID(B901,1,10))+(IF(RIGHT(B901,2)="PM",12,0)+MID(B901,12,2))/24</f>
        <v>43867.291666666664</v>
      </c>
      <c r="B901" s="3" t="s">
        <v>1069</v>
      </c>
      <c r="C901" s="3">
        <v>9649.07</v>
      </c>
      <c r="D901" s="16"/>
      <c r="E901" s="16" t="str">
        <f>IF(D901&lt;&gt;"",VLOOKUP(A901,'Feuille 1'!$A:$H,3,0),"")</f>
        <v/>
      </c>
      <c r="F901" s="16" t="str">
        <f>IF(D901&lt;&gt;"",VLOOKUP(A901+1,'Feuille 1'!$A:$H,3,0),"")</f>
        <v/>
      </c>
      <c r="G901" s="17" t="str">
        <f t="shared" si="126"/>
        <v/>
      </c>
      <c r="H901" s="16" t="str">
        <f t="shared" si="127"/>
        <v/>
      </c>
      <c r="I901" s="16" t="str">
        <f t="shared" si="128"/>
        <v/>
      </c>
      <c r="J901" s="16" t="str">
        <f t="shared" si="129"/>
        <v/>
      </c>
      <c r="K901" s="16" t="str">
        <f>IF(D901&lt;&gt;"",MAX(INDEX('Feuille 1'!$D:$D,MATCH(A901+23/24,'Feuille 1'!$A:$A,0)):INDEX('Feuille 1'!$D:$D,MATCH(A901,'Feuille 1'!$A:$A,0))),"")</f>
        <v/>
      </c>
      <c r="L901" s="16" t="str">
        <f>IF(D901&lt;&gt;"",MIN(INDEX('Feuille 1'!$E:$E,MATCH(A901+23/24,'Feuille 1'!$A:$A,0)):INDEX('Feuille 1'!$E:$E,MATCH(A901,'Feuille 1'!$A:$A,0))),"")</f>
        <v/>
      </c>
      <c r="M901" s="17" t="str">
        <f t="shared" si="130"/>
        <v/>
      </c>
      <c r="N901" s="17" t="str">
        <f t="shared" si="131"/>
        <v/>
      </c>
      <c r="O901" s="17" t="str">
        <f t="shared" si="132"/>
        <v/>
      </c>
      <c r="P901" s="16" t="str">
        <f t="shared" si="133"/>
        <v/>
      </c>
      <c r="R901" s="7" t="str">
        <f t="shared" si="134"/>
        <v/>
      </c>
      <c r="T901"/>
    </row>
    <row r="902" spans="1:20" x14ac:dyDescent="0.3">
      <c r="A902" s="8">
        <f>DATEVALUE(MID(B902,1,10))+(IF(RIGHT(B902,2)="PM",12,0)+MID(B902,12,2))/24</f>
        <v>43867.25</v>
      </c>
      <c r="B902" s="3" t="s">
        <v>1070</v>
      </c>
      <c r="C902" s="3">
        <v>9637.15</v>
      </c>
      <c r="D902" s="16"/>
      <c r="E902" s="16" t="str">
        <f>IF(D902&lt;&gt;"",VLOOKUP(A902,'Feuille 1'!$A:$H,3,0),"")</f>
        <v/>
      </c>
      <c r="F902" s="16" t="str">
        <f>IF(D902&lt;&gt;"",VLOOKUP(A902+1,'Feuille 1'!$A:$H,3,0),"")</f>
        <v/>
      </c>
      <c r="G902" s="17" t="str">
        <f t="shared" si="126"/>
        <v/>
      </c>
      <c r="H902" s="16" t="str">
        <f t="shared" si="127"/>
        <v/>
      </c>
      <c r="I902" s="16" t="str">
        <f t="shared" si="128"/>
        <v/>
      </c>
      <c r="J902" s="16" t="str">
        <f t="shared" si="129"/>
        <v/>
      </c>
      <c r="K902" s="16" t="str">
        <f>IF(D902&lt;&gt;"",MAX(INDEX('Feuille 1'!$D:$D,MATCH(A902+23/24,'Feuille 1'!$A:$A,0)):INDEX('Feuille 1'!$D:$D,MATCH(A902,'Feuille 1'!$A:$A,0))),"")</f>
        <v/>
      </c>
      <c r="L902" s="16" t="str">
        <f>IF(D902&lt;&gt;"",MIN(INDEX('Feuille 1'!$E:$E,MATCH(A902+23/24,'Feuille 1'!$A:$A,0)):INDEX('Feuille 1'!$E:$E,MATCH(A902,'Feuille 1'!$A:$A,0))),"")</f>
        <v/>
      </c>
      <c r="M902" s="17" t="str">
        <f t="shared" si="130"/>
        <v/>
      </c>
      <c r="N902" s="17" t="str">
        <f t="shared" si="131"/>
        <v/>
      </c>
      <c r="O902" s="17" t="str">
        <f t="shared" si="132"/>
        <v/>
      </c>
      <c r="P902" s="16" t="str">
        <f t="shared" si="133"/>
        <v/>
      </c>
      <c r="R902" s="7" t="str">
        <f t="shared" si="134"/>
        <v/>
      </c>
      <c r="T902"/>
    </row>
    <row r="903" spans="1:20" x14ac:dyDescent="0.3">
      <c r="A903" s="8">
        <f>DATEVALUE(MID(B903,1,10))+(IF(RIGHT(B903,2)="PM",12,0)+MID(B903,12,2))/24</f>
        <v>43867.208333333336</v>
      </c>
      <c r="B903" s="3" t="s">
        <v>1071</v>
      </c>
      <c r="C903" s="3">
        <v>9644.84</v>
      </c>
      <c r="D903" s="16"/>
      <c r="E903" s="16" t="str">
        <f>IF(D903&lt;&gt;"",VLOOKUP(A903,'Feuille 1'!$A:$H,3,0),"")</f>
        <v/>
      </c>
      <c r="F903" s="16" t="str">
        <f>IF(D903&lt;&gt;"",VLOOKUP(A903+1,'Feuille 1'!$A:$H,3,0),"")</f>
        <v/>
      </c>
      <c r="G903" s="17" t="str">
        <f t="shared" si="126"/>
        <v/>
      </c>
      <c r="H903" s="16" t="str">
        <f t="shared" si="127"/>
        <v/>
      </c>
      <c r="I903" s="16" t="str">
        <f t="shared" si="128"/>
        <v/>
      </c>
      <c r="J903" s="16" t="str">
        <f t="shared" si="129"/>
        <v/>
      </c>
      <c r="K903" s="16" t="str">
        <f>IF(D903&lt;&gt;"",MAX(INDEX('Feuille 1'!$D:$D,MATCH(A903+23/24,'Feuille 1'!$A:$A,0)):INDEX('Feuille 1'!$D:$D,MATCH(A903,'Feuille 1'!$A:$A,0))),"")</f>
        <v/>
      </c>
      <c r="L903" s="16" t="str">
        <f>IF(D903&lt;&gt;"",MIN(INDEX('Feuille 1'!$E:$E,MATCH(A903+23/24,'Feuille 1'!$A:$A,0)):INDEX('Feuille 1'!$E:$E,MATCH(A903,'Feuille 1'!$A:$A,0))),"")</f>
        <v/>
      </c>
      <c r="M903" s="17" t="str">
        <f t="shared" si="130"/>
        <v/>
      </c>
      <c r="N903" s="17" t="str">
        <f t="shared" si="131"/>
        <v/>
      </c>
      <c r="O903" s="17" t="str">
        <f t="shared" si="132"/>
        <v/>
      </c>
      <c r="P903" s="16" t="str">
        <f t="shared" si="133"/>
        <v/>
      </c>
      <c r="R903" s="7" t="str">
        <f t="shared" si="134"/>
        <v/>
      </c>
      <c r="T903"/>
    </row>
    <row r="904" spans="1:20" x14ac:dyDescent="0.3">
      <c r="A904" s="8">
        <f>DATEVALUE(MID(B904,1,10))+(IF(RIGHT(B904,2)="PM",12,0)+MID(B904,12,2))/24</f>
        <v>43867.166666666664</v>
      </c>
      <c r="B904" s="3" t="s">
        <v>1072</v>
      </c>
      <c r="C904" s="3">
        <v>9635.7000000000007</v>
      </c>
      <c r="D904" s="16"/>
      <c r="E904" s="16" t="str">
        <f>IF(D904&lt;&gt;"",VLOOKUP(A904,'Feuille 1'!$A:$H,3,0),"")</f>
        <v/>
      </c>
      <c r="F904" s="16" t="str">
        <f>IF(D904&lt;&gt;"",VLOOKUP(A904+1,'Feuille 1'!$A:$H,3,0),"")</f>
        <v/>
      </c>
      <c r="G904" s="17" t="str">
        <f t="shared" si="126"/>
        <v/>
      </c>
      <c r="H904" s="16" t="str">
        <f t="shared" si="127"/>
        <v/>
      </c>
      <c r="I904" s="16" t="str">
        <f t="shared" si="128"/>
        <v/>
      </c>
      <c r="J904" s="16" t="str">
        <f t="shared" si="129"/>
        <v/>
      </c>
      <c r="K904" s="16" t="str">
        <f>IF(D904&lt;&gt;"",MAX(INDEX('Feuille 1'!$D:$D,MATCH(A904+23/24,'Feuille 1'!$A:$A,0)):INDEX('Feuille 1'!$D:$D,MATCH(A904,'Feuille 1'!$A:$A,0))),"")</f>
        <v/>
      </c>
      <c r="L904" s="16" t="str">
        <f>IF(D904&lt;&gt;"",MIN(INDEX('Feuille 1'!$E:$E,MATCH(A904+23/24,'Feuille 1'!$A:$A,0)):INDEX('Feuille 1'!$E:$E,MATCH(A904,'Feuille 1'!$A:$A,0))),"")</f>
        <v/>
      </c>
      <c r="M904" s="17" t="str">
        <f t="shared" si="130"/>
        <v/>
      </c>
      <c r="N904" s="17" t="str">
        <f t="shared" si="131"/>
        <v/>
      </c>
      <c r="O904" s="17" t="str">
        <f t="shared" si="132"/>
        <v/>
      </c>
      <c r="P904" s="16" t="str">
        <f t="shared" si="133"/>
        <v/>
      </c>
      <c r="R904" s="7" t="str">
        <f t="shared" si="134"/>
        <v/>
      </c>
      <c r="T904"/>
    </row>
    <row r="905" spans="1:20" x14ac:dyDescent="0.3">
      <c r="A905" s="8">
        <f>DATEVALUE(MID(B905,1,10))+(IF(RIGHT(B905,2)="PM",12,0)+MID(B905,12,2))/24</f>
        <v>43867.125</v>
      </c>
      <c r="B905" s="3" t="s">
        <v>1073</v>
      </c>
      <c r="C905" s="3">
        <v>9582.9699999999993</v>
      </c>
      <c r="D905" s="16"/>
      <c r="E905" s="16" t="str">
        <f>IF(D905&lt;&gt;"",VLOOKUP(A905,'Feuille 1'!$A:$H,3,0),"")</f>
        <v/>
      </c>
      <c r="F905" s="16" t="str">
        <f>IF(D905&lt;&gt;"",VLOOKUP(A905+1,'Feuille 1'!$A:$H,3,0),"")</f>
        <v/>
      </c>
      <c r="G905" s="17" t="str">
        <f t="shared" si="126"/>
        <v/>
      </c>
      <c r="H905" s="16" t="str">
        <f t="shared" si="127"/>
        <v/>
      </c>
      <c r="I905" s="16" t="str">
        <f t="shared" si="128"/>
        <v/>
      </c>
      <c r="J905" s="16" t="str">
        <f t="shared" si="129"/>
        <v/>
      </c>
      <c r="K905" s="16" t="str">
        <f>IF(D905&lt;&gt;"",MAX(INDEX('Feuille 1'!$D:$D,MATCH(A905+23/24,'Feuille 1'!$A:$A,0)):INDEX('Feuille 1'!$D:$D,MATCH(A905,'Feuille 1'!$A:$A,0))),"")</f>
        <v/>
      </c>
      <c r="L905" s="16" t="str">
        <f>IF(D905&lt;&gt;"",MIN(INDEX('Feuille 1'!$E:$E,MATCH(A905+23/24,'Feuille 1'!$A:$A,0)):INDEX('Feuille 1'!$E:$E,MATCH(A905,'Feuille 1'!$A:$A,0))),"")</f>
        <v/>
      </c>
      <c r="M905" s="17" t="str">
        <f t="shared" si="130"/>
        <v/>
      </c>
      <c r="N905" s="17" t="str">
        <f t="shared" si="131"/>
        <v/>
      </c>
      <c r="O905" s="17" t="str">
        <f t="shared" si="132"/>
        <v/>
      </c>
      <c r="P905" s="16" t="str">
        <f t="shared" si="133"/>
        <v/>
      </c>
      <c r="R905" s="7" t="str">
        <f t="shared" si="134"/>
        <v/>
      </c>
      <c r="T905"/>
    </row>
    <row r="906" spans="1:20" x14ac:dyDescent="0.3">
      <c r="A906" s="8">
        <f>DATEVALUE(MID(B906,1,10))+(IF(RIGHT(B906,2)="PM",12,0)+MID(B906,12,2))/24</f>
        <v>43867.083333333336</v>
      </c>
      <c r="B906" s="3" t="s">
        <v>1074</v>
      </c>
      <c r="C906" s="3">
        <v>9634.5</v>
      </c>
      <c r="D906" s="16"/>
      <c r="E906" s="16" t="str">
        <f>IF(D906&lt;&gt;"",VLOOKUP(A906,'Feuille 1'!$A:$H,3,0),"")</f>
        <v/>
      </c>
      <c r="F906" s="16" t="str">
        <f>IF(D906&lt;&gt;"",VLOOKUP(A906+1,'Feuille 1'!$A:$H,3,0),"")</f>
        <v/>
      </c>
      <c r="G906" s="17" t="str">
        <f t="shared" si="126"/>
        <v/>
      </c>
      <c r="H906" s="16" t="str">
        <f t="shared" si="127"/>
        <v/>
      </c>
      <c r="I906" s="16" t="str">
        <f t="shared" si="128"/>
        <v/>
      </c>
      <c r="J906" s="16" t="str">
        <f t="shared" si="129"/>
        <v/>
      </c>
      <c r="K906" s="16" t="str">
        <f>IF(D906&lt;&gt;"",MAX(INDEX('Feuille 1'!$D:$D,MATCH(A906+23/24,'Feuille 1'!$A:$A,0)):INDEX('Feuille 1'!$D:$D,MATCH(A906,'Feuille 1'!$A:$A,0))),"")</f>
        <v/>
      </c>
      <c r="L906" s="16" t="str">
        <f>IF(D906&lt;&gt;"",MIN(INDEX('Feuille 1'!$E:$E,MATCH(A906+23/24,'Feuille 1'!$A:$A,0)):INDEX('Feuille 1'!$E:$E,MATCH(A906,'Feuille 1'!$A:$A,0))),"")</f>
        <v/>
      </c>
      <c r="M906" s="17" t="str">
        <f t="shared" si="130"/>
        <v/>
      </c>
      <c r="N906" s="17" t="str">
        <f t="shared" si="131"/>
        <v/>
      </c>
      <c r="O906" s="17" t="str">
        <f t="shared" si="132"/>
        <v/>
      </c>
      <c r="P906" s="16" t="str">
        <f t="shared" si="133"/>
        <v/>
      </c>
      <c r="R906" s="7" t="str">
        <f t="shared" si="134"/>
        <v/>
      </c>
      <c r="T906"/>
    </row>
    <row r="907" spans="1:20" x14ac:dyDescent="0.3">
      <c r="A907" s="8">
        <f>DATEVALUE(MID(B907,1,10))+(IF(RIGHT(B907,2)="PM",12,0)+MID(B907,12,2))/24</f>
        <v>43867.041666666664</v>
      </c>
      <c r="B907" s="3" t="s">
        <v>1075</v>
      </c>
      <c r="C907" s="3">
        <v>9550.59</v>
      </c>
      <c r="D907" s="16"/>
      <c r="E907" s="16" t="str">
        <f>IF(D907&lt;&gt;"",VLOOKUP(A907,'Feuille 1'!$A:$H,3,0),"")</f>
        <v/>
      </c>
      <c r="F907" s="16" t="str">
        <f>IF(D907&lt;&gt;"",VLOOKUP(A907+1,'Feuille 1'!$A:$H,3,0),"")</f>
        <v/>
      </c>
      <c r="G907" s="17" t="str">
        <f t="shared" si="126"/>
        <v/>
      </c>
      <c r="H907" s="16" t="str">
        <f t="shared" si="127"/>
        <v/>
      </c>
      <c r="I907" s="16" t="str">
        <f t="shared" si="128"/>
        <v/>
      </c>
      <c r="J907" s="16" t="str">
        <f t="shared" si="129"/>
        <v/>
      </c>
      <c r="K907" s="16" t="str">
        <f>IF(D907&lt;&gt;"",MAX(INDEX('Feuille 1'!$D:$D,MATCH(A907+23/24,'Feuille 1'!$A:$A,0)):INDEX('Feuille 1'!$D:$D,MATCH(A907,'Feuille 1'!$A:$A,0))),"")</f>
        <v/>
      </c>
      <c r="L907" s="16" t="str">
        <f>IF(D907&lt;&gt;"",MIN(INDEX('Feuille 1'!$E:$E,MATCH(A907+23/24,'Feuille 1'!$A:$A,0)):INDEX('Feuille 1'!$E:$E,MATCH(A907,'Feuille 1'!$A:$A,0))),"")</f>
        <v/>
      </c>
      <c r="M907" s="17" t="str">
        <f t="shared" si="130"/>
        <v/>
      </c>
      <c r="N907" s="17" t="str">
        <f t="shared" si="131"/>
        <v/>
      </c>
      <c r="O907" s="17" t="str">
        <f t="shared" si="132"/>
        <v/>
      </c>
      <c r="P907" s="16" t="str">
        <f t="shared" si="133"/>
        <v/>
      </c>
      <c r="R907" s="7" t="str">
        <f t="shared" si="134"/>
        <v/>
      </c>
      <c r="T907"/>
    </row>
    <row r="908" spans="1:20" x14ac:dyDescent="0.3">
      <c r="A908" s="8">
        <f>DATEVALUE(MID(B908,1,10))+(IF(RIGHT(B908,2)="PM",12,0)+MID(B908,12,2))/24</f>
        <v>43867.5</v>
      </c>
      <c r="B908" s="3" t="s">
        <v>1076</v>
      </c>
      <c r="C908" s="3">
        <v>9612.0400000000009</v>
      </c>
      <c r="D908" s="16"/>
      <c r="E908" s="16" t="str">
        <f>IF(D908&lt;&gt;"",VLOOKUP(A908,'Feuille 1'!$A:$H,3,0),"")</f>
        <v/>
      </c>
      <c r="F908" s="16" t="str">
        <f>IF(D908&lt;&gt;"",VLOOKUP(A908+1,'Feuille 1'!$A:$H,3,0),"")</f>
        <v/>
      </c>
      <c r="G908" s="17" t="str">
        <f t="shared" si="126"/>
        <v/>
      </c>
      <c r="H908" s="16" t="str">
        <f t="shared" si="127"/>
        <v/>
      </c>
      <c r="I908" s="16" t="str">
        <f t="shared" si="128"/>
        <v/>
      </c>
      <c r="J908" s="16" t="str">
        <f t="shared" si="129"/>
        <v/>
      </c>
      <c r="K908" s="16" t="str">
        <f>IF(D908&lt;&gt;"",MAX(INDEX('Feuille 1'!$D:$D,MATCH(A908+23/24,'Feuille 1'!$A:$A,0)):INDEX('Feuille 1'!$D:$D,MATCH(A908,'Feuille 1'!$A:$A,0))),"")</f>
        <v/>
      </c>
      <c r="L908" s="16" t="str">
        <f>IF(D908&lt;&gt;"",MIN(INDEX('Feuille 1'!$E:$E,MATCH(A908+23/24,'Feuille 1'!$A:$A,0)):INDEX('Feuille 1'!$E:$E,MATCH(A908,'Feuille 1'!$A:$A,0))),"")</f>
        <v/>
      </c>
      <c r="M908" s="17" t="str">
        <f t="shared" si="130"/>
        <v/>
      </c>
      <c r="N908" s="17" t="str">
        <f t="shared" si="131"/>
        <v/>
      </c>
      <c r="O908" s="17" t="str">
        <f t="shared" si="132"/>
        <v/>
      </c>
      <c r="P908" s="16" t="str">
        <f t="shared" si="133"/>
        <v/>
      </c>
      <c r="R908" s="7" t="str">
        <f t="shared" si="134"/>
        <v/>
      </c>
      <c r="T908"/>
    </row>
    <row r="909" spans="1:20" x14ac:dyDescent="0.3">
      <c r="A909" s="8">
        <f>DATEVALUE(MID(B909,1,10))+(IF(RIGHT(B909,2)="PM",12,0)+MID(B909,12,2))/24</f>
        <v>43866.958333333336</v>
      </c>
      <c r="B909" s="3" t="s">
        <v>1077</v>
      </c>
      <c r="C909" s="3">
        <v>9635</v>
      </c>
      <c r="D909" s="16"/>
      <c r="E909" s="16" t="str">
        <f>IF(D909&lt;&gt;"",VLOOKUP(A909,'Feuille 1'!$A:$H,3,0),"")</f>
        <v/>
      </c>
      <c r="F909" s="16" t="str">
        <f>IF(D909&lt;&gt;"",VLOOKUP(A909+1,'Feuille 1'!$A:$H,3,0),"")</f>
        <v/>
      </c>
      <c r="G909" s="17" t="str">
        <f t="shared" si="126"/>
        <v/>
      </c>
      <c r="H909" s="16" t="str">
        <f t="shared" si="127"/>
        <v/>
      </c>
      <c r="I909" s="16" t="str">
        <f t="shared" si="128"/>
        <v/>
      </c>
      <c r="J909" s="16" t="str">
        <f t="shared" si="129"/>
        <v/>
      </c>
      <c r="K909" s="16" t="str">
        <f>IF(D909&lt;&gt;"",MAX(INDEX('Feuille 1'!$D:$D,MATCH(A909+23/24,'Feuille 1'!$A:$A,0)):INDEX('Feuille 1'!$D:$D,MATCH(A909,'Feuille 1'!$A:$A,0))),"")</f>
        <v/>
      </c>
      <c r="L909" s="16" t="str">
        <f>IF(D909&lt;&gt;"",MIN(INDEX('Feuille 1'!$E:$E,MATCH(A909+23/24,'Feuille 1'!$A:$A,0)):INDEX('Feuille 1'!$E:$E,MATCH(A909,'Feuille 1'!$A:$A,0))),"")</f>
        <v/>
      </c>
      <c r="M909" s="17" t="str">
        <f t="shared" si="130"/>
        <v/>
      </c>
      <c r="N909" s="17" t="str">
        <f t="shared" si="131"/>
        <v/>
      </c>
      <c r="O909" s="17" t="str">
        <f t="shared" si="132"/>
        <v/>
      </c>
      <c r="P909" s="16" t="str">
        <f t="shared" si="133"/>
        <v/>
      </c>
      <c r="R909" s="7" t="str">
        <f t="shared" si="134"/>
        <v/>
      </c>
      <c r="T909"/>
    </row>
    <row r="910" spans="1:20" x14ac:dyDescent="0.3">
      <c r="A910" s="8">
        <f>DATEVALUE(MID(B910,1,10))+(IF(RIGHT(B910,2)="PM",12,0)+MID(B910,12,2))/24</f>
        <v>43866.916666666664</v>
      </c>
      <c r="B910" s="3" t="s">
        <v>1078</v>
      </c>
      <c r="C910" s="3">
        <v>9692.5</v>
      </c>
      <c r="D910" s="16"/>
      <c r="E910" s="16" t="str">
        <f>IF(D910&lt;&gt;"",VLOOKUP(A910,'Feuille 1'!$A:$H,3,0),"")</f>
        <v/>
      </c>
      <c r="F910" s="16" t="str">
        <f>IF(D910&lt;&gt;"",VLOOKUP(A910+1,'Feuille 1'!$A:$H,3,0),"")</f>
        <v/>
      </c>
      <c r="G910" s="17" t="str">
        <f t="shared" si="126"/>
        <v/>
      </c>
      <c r="H910" s="16" t="str">
        <f t="shared" si="127"/>
        <v/>
      </c>
      <c r="I910" s="16" t="str">
        <f t="shared" si="128"/>
        <v/>
      </c>
      <c r="J910" s="16" t="str">
        <f t="shared" si="129"/>
        <v/>
      </c>
      <c r="K910" s="16" t="str">
        <f>IF(D910&lt;&gt;"",MAX(INDEX('Feuille 1'!$D:$D,MATCH(A910+23/24,'Feuille 1'!$A:$A,0)):INDEX('Feuille 1'!$D:$D,MATCH(A910,'Feuille 1'!$A:$A,0))),"")</f>
        <v/>
      </c>
      <c r="L910" s="16" t="str">
        <f>IF(D910&lt;&gt;"",MIN(INDEX('Feuille 1'!$E:$E,MATCH(A910+23/24,'Feuille 1'!$A:$A,0)):INDEX('Feuille 1'!$E:$E,MATCH(A910,'Feuille 1'!$A:$A,0))),"")</f>
        <v/>
      </c>
      <c r="M910" s="17" t="str">
        <f t="shared" si="130"/>
        <v/>
      </c>
      <c r="N910" s="17" t="str">
        <f t="shared" si="131"/>
        <v/>
      </c>
      <c r="O910" s="17" t="str">
        <f t="shared" si="132"/>
        <v/>
      </c>
      <c r="P910" s="16" t="str">
        <f t="shared" si="133"/>
        <v/>
      </c>
      <c r="R910" s="7" t="str">
        <f t="shared" si="134"/>
        <v/>
      </c>
      <c r="T910"/>
    </row>
    <row r="911" spans="1:20" x14ac:dyDescent="0.3">
      <c r="A911" s="8">
        <f>DATEVALUE(MID(B911,1,10))+(IF(RIGHT(B911,2)="PM",12,0)+MID(B911,12,2))/24</f>
        <v>43866.875</v>
      </c>
      <c r="B911" s="3" t="s">
        <v>1079</v>
      </c>
      <c r="C911" s="3">
        <v>9672.8700000000008</v>
      </c>
      <c r="D911" s="16"/>
      <c r="E911" s="16" t="str">
        <f>IF(D911&lt;&gt;"",VLOOKUP(A911,'Feuille 1'!$A:$H,3,0),"")</f>
        <v/>
      </c>
      <c r="F911" s="16" t="str">
        <f>IF(D911&lt;&gt;"",VLOOKUP(A911+1,'Feuille 1'!$A:$H,3,0),"")</f>
        <v/>
      </c>
      <c r="G911" s="17" t="str">
        <f t="shared" si="126"/>
        <v/>
      </c>
      <c r="H911" s="16" t="str">
        <f t="shared" si="127"/>
        <v/>
      </c>
      <c r="I911" s="16" t="str">
        <f t="shared" si="128"/>
        <v/>
      </c>
      <c r="J911" s="16" t="str">
        <f t="shared" si="129"/>
        <v/>
      </c>
      <c r="K911" s="16" t="str">
        <f>IF(D911&lt;&gt;"",MAX(INDEX('Feuille 1'!$D:$D,MATCH(A911+23/24,'Feuille 1'!$A:$A,0)):INDEX('Feuille 1'!$D:$D,MATCH(A911,'Feuille 1'!$A:$A,0))),"")</f>
        <v/>
      </c>
      <c r="L911" s="16" t="str">
        <f>IF(D911&lt;&gt;"",MIN(INDEX('Feuille 1'!$E:$E,MATCH(A911+23/24,'Feuille 1'!$A:$A,0)):INDEX('Feuille 1'!$E:$E,MATCH(A911,'Feuille 1'!$A:$A,0))),"")</f>
        <v/>
      </c>
      <c r="M911" s="17" t="str">
        <f t="shared" si="130"/>
        <v/>
      </c>
      <c r="N911" s="17" t="str">
        <f t="shared" si="131"/>
        <v/>
      </c>
      <c r="O911" s="17" t="str">
        <f t="shared" si="132"/>
        <v/>
      </c>
      <c r="P911" s="16" t="str">
        <f t="shared" si="133"/>
        <v/>
      </c>
      <c r="R911" s="7" t="str">
        <f t="shared" si="134"/>
        <v/>
      </c>
      <c r="T911"/>
    </row>
    <row r="912" spans="1:20" x14ac:dyDescent="0.3">
      <c r="A912" s="8">
        <f>DATEVALUE(MID(B912,1,10))+(IF(RIGHT(B912,2)="PM",12,0)+MID(B912,12,2))/24</f>
        <v>43866.833333333336</v>
      </c>
      <c r="B912" s="3" t="s">
        <v>1080</v>
      </c>
      <c r="C912" s="3">
        <v>9655.99</v>
      </c>
      <c r="D912" s="16"/>
      <c r="E912" s="16" t="str">
        <f>IF(D912&lt;&gt;"",VLOOKUP(A912,'Feuille 1'!$A:$H,3,0),"")</f>
        <v/>
      </c>
      <c r="F912" s="16" t="str">
        <f>IF(D912&lt;&gt;"",VLOOKUP(A912+1,'Feuille 1'!$A:$H,3,0),"")</f>
        <v/>
      </c>
      <c r="G912" s="17" t="str">
        <f t="shared" si="126"/>
        <v/>
      </c>
      <c r="H912" s="16" t="str">
        <f t="shared" si="127"/>
        <v/>
      </c>
      <c r="I912" s="16" t="str">
        <f t="shared" si="128"/>
        <v/>
      </c>
      <c r="J912" s="16" t="str">
        <f t="shared" si="129"/>
        <v/>
      </c>
      <c r="K912" s="16" t="str">
        <f>IF(D912&lt;&gt;"",MAX(INDEX('Feuille 1'!$D:$D,MATCH(A912+23/24,'Feuille 1'!$A:$A,0)):INDEX('Feuille 1'!$D:$D,MATCH(A912,'Feuille 1'!$A:$A,0))),"")</f>
        <v/>
      </c>
      <c r="L912" s="16" t="str">
        <f>IF(D912&lt;&gt;"",MIN(INDEX('Feuille 1'!$E:$E,MATCH(A912+23/24,'Feuille 1'!$A:$A,0)):INDEX('Feuille 1'!$E:$E,MATCH(A912,'Feuille 1'!$A:$A,0))),"")</f>
        <v/>
      </c>
      <c r="M912" s="17" t="str">
        <f t="shared" si="130"/>
        <v/>
      </c>
      <c r="N912" s="17" t="str">
        <f t="shared" si="131"/>
        <v/>
      </c>
      <c r="O912" s="17" t="str">
        <f t="shared" si="132"/>
        <v/>
      </c>
      <c r="P912" s="16" t="str">
        <f t="shared" si="133"/>
        <v/>
      </c>
      <c r="R912" s="7" t="str">
        <f t="shared" si="134"/>
        <v/>
      </c>
      <c r="T912"/>
    </row>
    <row r="913" spans="1:20" x14ac:dyDescent="0.3">
      <c r="A913" s="8">
        <f>DATEVALUE(MID(B913,1,10))+(IF(RIGHT(B913,2)="PM",12,0)+MID(B913,12,2))/24</f>
        <v>43866.791666666664</v>
      </c>
      <c r="B913" s="3" t="s">
        <v>1081</v>
      </c>
      <c r="C913" s="3">
        <v>9657.11</v>
      </c>
      <c r="D913" s="16"/>
      <c r="E913" s="16" t="str">
        <f>IF(D913&lt;&gt;"",VLOOKUP(A913,'Feuille 1'!$A:$H,3,0),"")</f>
        <v/>
      </c>
      <c r="F913" s="16" t="str">
        <f>IF(D913&lt;&gt;"",VLOOKUP(A913+1,'Feuille 1'!$A:$H,3,0),"")</f>
        <v/>
      </c>
      <c r="G913" s="17" t="str">
        <f t="shared" si="126"/>
        <v/>
      </c>
      <c r="H913" s="16" t="str">
        <f t="shared" si="127"/>
        <v/>
      </c>
      <c r="I913" s="16" t="str">
        <f t="shared" si="128"/>
        <v/>
      </c>
      <c r="J913" s="16" t="str">
        <f t="shared" si="129"/>
        <v/>
      </c>
      <c r="K913" s="16" t="str">
        <f>IF(D913&lt;&gt;"",MAX(INDEX('Feuille 1'!$D:$D,MATCH(A913+23/24,'Feuille 1'!$A:$A,0)):INDEX('Feuille 1'!$D:$D,MATCH(A913,'Feuille 1'!$A:$A,0))),"")</f>
        <v/>
      </c>
      <c r="L913" s="16" t="str">
        <f>IF(D913&lt;&gt;"",MIN(INDEX('Feuille 1'!$E:$E,MATCH(A913+23/24,'Feuille 1'!$A:$A,0)):INDEX('Feuille 1'!$E:$E,MATCH(A913,'Feuille 1'!$A:$A,0))),"")</f>
        <v/>
      </c>
      <c r="M913" s="17" t="str">
        <f t="shared" si="130"/>
        <v/>
      </c>
      <c r="N913" s="17" t="str">
        <f t="shared" si="131"/>
        <v/>
      </c>
      <c r="O913" s="17" t="str">
        <f t="shared" si="132"/>
        <v/>
      </c>
      <c r="P913" s="16" t="str">
        <f t="shared" si="133"/>
        <v/>
      </c>
      <c r="R913" s="7" t="str">
        <f t="shared" si="134"/>
        <v/>
      </c>
      <c r="T913"/>
    </row>
    <row r="914" spans="1:20" x14ac:dyDescent="0.3">
      <c r="A914" s="8">
        <f>DATEVALUE(MID(B914,1,10))+(IF(RIGHT(B914,2)="PM",12,0)+MID(B914,12,2))/24</f>
        <v>43866.75</v>
      </c>
      <c r="B914" s="3" t="s">
        <v>1082</v>
      </c>
      <c r="C914" s="3">
        <v>9560.52</v>
      </c>
      <c r="D914" s="16"/>
      <c r="E914" s="16" t="str">
        <f>IF(D914&lt;&gt;"",VLOOKUP(A914,'Feuille 1'!$A:$H,3,0),"")</f>
        <v/>
      </c>
      <c r="F914" s="16" t="str">
        <f>IF(D914&lt;&gt;"",VLOOKUP(A914+1,'Feuille 1'!$A:$H,3,0),"")</f>
        <v/>
      </c>
      <c r="G914" s="17" t="str">
        <f t="shared" si="126"/>
        <v/>
      </c>
      <c r="H914" s="16" t="str">
        <f t="shared" si="127"/>
        <v/>
      </c>
      <c r="I914" s="16" t="str">
        <f t="shared" si="128"/>
        <v/>
      </c>
      <c r="J914" s="16" t="str">
        <f t="shared" si="129"/>
        <v/>
      </c>
      <c r="K914" s="16" t="str">
        <f>IF(D914&lt;&gt;"",MAX(INDEX('Feuille 1'!$D:$D,MATCH(A914+23/24,'Feuille 1'!$A:$A,0)):INDEX('Feuille 1'!$D:$D,MATCH(A914,'Feuille 1'!$A:$A,0))),"")</f>
        <v/>
      </c>
      <c r="L914" s="16" t="str">
        <f>IF(D914&lt;&gt;"",MIN(INDEX('Feuille 1'!$E:$E,MATCH(A914+23/24,'Feuille 1'!$A:$A,0)):INDEX('Feuille 1'!$E:$E,MATCH(A914,'Feuille 1'!$A:$A,0))),"")</f>
        <v/>
      </c>
      <c r="M914" s="17" t="str">
        <f t="shared" si="130"/>
        <v/>
      </c>
      <c r="N914" s="17" t="str">
        <f t="shared" si="131"/>
        <v/>
      </c>
      <c r="O914" s="17" t="str">
        <f t="shared" si="132"/>
        <v/>
      </c>
      <c r="P914" s="16" t="str">
        <f t="shared" si="133"/>
        <v/>
      </c>
      <c r="R914" s="7" t="str">
        <f t="shared" si="134"/>
        <v/>
      </c>
      <c r="T914"/>
    </row>
    <row r="915" spans="1:20" x14ac:dyDescent="0.3">
      <c r="A915" s="8">
        <f>DATEVALUE(MID(B915,1,10))+(IF(RIGHT(B915,2)="PM",12,0)+MID(B915,12,2))/24</f>
        <v>43866.708333333336</v>
      </c>
      <c r="B915" s="3" t="s">
        <v>1083</v>
      </c>
      <c r="C915" s="3">
        <v>9563</v>
      </c>
      <c r="D915" s="16"/>
      <c r="E915" s="16" t="str">
        <f>IF(D915&lt;&gt;"",VLOOKUP(A915,'Feuille 1'!$A:$H,3,0),"")</f>
        <v/>
      </c>
      <c r="F915" s="16" t="str">
        <f>IF(D915&lt;&gt;"",VLOOKUP(A915+1,'Feuille 1'!$A:$H,3,0),"")</f>
        <v/>
      </c>
      <c r="G915" s="17" t="str">
        <f t="shared" si="126"/>
        <v/>
      </c>
      <c r="H915" s="16" t="str">
        <f t="shared" si="127"/>
        <v/>
      </c>
      <c r="I915" s="16" t="str">
        <f t="shared" si="128"/>
        <v/>
      </c>
      <c r="J915" s="16" t="str">
        <f t="shared" si="129"/>
        <v/>
      </c>
      <c r="K915" s="16" t="str">
        <f>IF(D915&lt;&gt;"",MAX(INDEX('Feuille 1'!$D:$D,MATCH(A915+23/24,'Feuille 1'!$A:$A,0)):INDEX('Feuille 1'!$D:$D,MATCH(A915,'Feuille 1'!$A:$A,0))),"")</f>
        <v/>
      </c>
      <c r="L915" s="16" t="str">
        <f>IF(D915&lt;&gt;"",MIN(INDEX('Feuille 1'!$E:$E,MATCH(A915+23/24,'Feuille 1'!$A:$A,0)):INDEX('Feuille 1'!$E:$E,MATCH(A915,'Feuille 1'!$A:$A,0))),"")</f>
        <v/>
      </c>
      <c r="M915" s="17" t="str">
        <f t="shared" si="130"/>
        <v/>
      </c>
      <c r="N915" s="17" t="str">
        <f t="shared" si="131"/>
        <v/>
      </c>
      <c r="O915" s="17" t="str">
        <f t="shared" si="132"/>
        <v/>
      </c>
      <c r="P915" s="16" t="str">
        <f t="shared" si="133"/>
        <v/>
      </c>
      <c r="R915" s="7" t="str">
        <f t="shared" si="134"/>
        <v/>
      </c>
      <c r="T915"/>
    </row>
    <row r="916" spans="1:20" x14ac:dyDescent="0.3">
      <c r="A916" s="8">
        <f>DATEVALUE(MID(B916,1,10))+(IF(RIGHT(B916,2)="PM",12,0)+MID(B916,12,2))/24</f>
        <v>43866.666666666664</v>
      </c>
      <c r="B916" s="3" t="s">
        <v>1084</v>
      </c>
      <c r="C916" s="3">
        <v>9485.08</v>
      </c>
      <c r="D916" s="16"/>
      <c r="E916" s="16" t="str">
        <f>IF(D916&lt;&gt;"",VLOOKUP(A916,'Feuille 1'!$A:$H,3,0),"")</f>
        <v/>
      </c>
      <c r="F916" s="16" t="str">
        <f>IF(D916&lt;&gt;"",VLOOKUP(A916+1,'Feuille 1'!$A:$H,3,0),"")</f>
        <v/>
      </c>
      <c r="G916" s="17" t="str">
        <f t="shared" si="126"/>
        <v/>
      </c>
      <c r="H916" s="16" t="str">
        <f t="shared" si="127"/>
        <v/>
      </c>
      <c r="I916" s="16" t="str">
        <f t="shared" si="128"/>
        <v/>
      </c>
      <c r="J916" s="16" t="str">
        <f t="shared" si="129"/>
        <v/>
      </c>
      <c r="K916" s="16" t="str">
        <f>IF(D916&lt;&gt;"",MAX(INDEX('Feuille 1'!$D:$D,MATCH(A916+23/24,'Feuille 1'!$A:$A,0)):INDEX('Feuille 1'!$D:$D,MATCH(A916,'Feuille 1'!$A:$A,0))),"")</f>
        <v/>
      </c>
      <c r="L916" s="16" t="str">
        <f>IF(D916&lt;&gt;"",MIN(INDEX('Feuille 1'!$E:$E,MATCH(A916+23/24,'Feuille 1'!$A:$A,0)):INDEX('Feuille 1'!$E:$E,MATCH(A916,'Feuille 1'!$A:$A,0))),"")</f>
        <v/>
      </c>
      <c r="M916" s="17" t="str">
        <f t="shared" si="130"/>
        <v/>
      </c>
      <c r="N916" s="17" t="str">
        <f t="shared" si="131"/>
        <v/>
      </c>
      <c r="O916" s="17" t="str">
        <f t="shared" si="132"/>
        <v/>
      </c>
      <c r="P916" s="16" t="str">
        <f t="shared" si="133"/>
        <v/>
      </c>
      <c r="R916" s="7" t="str">
        <f t="shared" si="134"/>
        <v/>
      </c>
      <c r="T916"/>
    </row>
    <row r="917" spans="1:20" x14ac:dyDescent="0.3">
      <c r="A917" s="8">
        <f>DATEVALUE(MID(B917,1,10))+(IF(RIGHT(B917,2)="PM",12,0)+MID(B917,12,2))/24</f>
        <v>43866.625</v>
      </c>
      <c r="B917" s="3" t="s">
        <v>1085</v>
      </c>
      <c r="C917" s="3">
        <v>9445.6200000000008</v>
      </c>
      <c r="D917" s="16"/>
      <c r="E917" s="16" t="str">
        <f>IF(D917&lt;&gt;"",VLOOKUP(A917,'Feuille 1'!$A:$H,3,0),"")</f>
        <v/>
      </c>
      <c r="F917" s="16" t="str">
        <f>IF(D917&lt;&gt;"",VLOOKUP(A917+1,'Feuille 1'!$A:$H,3,0),"")</f>
        <v/>
      </c>
      <c r="G917" s="17" t="str">
        <f t="shared" si="126"/>
        <v/>
      </c>
      <c r="H917" s="16" t="str">
        <f t="shared" si="127"/>
        <v/>
      </c>
      <c r="I917" s="16" t="str">
        <f t="shared" si="128"/>
        <v/>
      </c>
      <c r="J917" s="16" t="str">
        <f t="shared" si="129"/>
        <v/>
      </c>
      <c r="K917" s="16" t="str">
        <f>IF(D917&lt;&gt;"",MAX(INDEX('Feuille 1'!$D:$D,MATCH(A917+23/24,'Feuille 1'!$A:$A,0)):INDEX('Feuille 1'!$D:$D,MATCH(A917,'Feuille 1'!$A:$A,0))),"")</f>
        <v/>
      </c>
      <c r="L917" s="16" t="str">
        <f>IF(D917&lt;&gt;"",MIN(INDEX('Feuille 1'!$E:$E,MATCH(A917+23/24,'Feuille 1'!$A:$A,0)):INDEX('Feuille 1'!$E:$E,MATCH(A917,'Feuille 1'!$A:$A,0))),"")</f>
        <v/>
      </c>
      <c r="M917" s="17" t="str">
        <f t="shared" si="130"/>
        <v/>
      </c>
      <c r="N917" s="17" t="str">
        <f t="shared" si="131"/>
        <v/>
      </c>
      <c r="O917" s="17" t="str">
        <f t="shared" si="132"/>
        <v/>
      </c>
      <c r="P917" s="16" t="str">
        <f t="shared" si="133"/>
        <v/>
      </c>
      <c r="R917" s="7" t="str">
        <f t="shared" si="134"/>
        <v/>
      </c>
      <c r="T917"/>
    </row>
    <row r="918" spans="1:20" x14ac:dyDescent="0.3">
      <c r="A918" s="8">
        <f>DATEVALUE(MID(B918,1,10))+(IF(RIGHT(B918,2)="PM",12,0)+MID(B918,12,2))/24</f>
        <v>43866.583333333336</v>
      </c>
      <c r="B918" s="3" t="s">
        <v>1086</v>
      </c>
      <c r="C918" s="3">
        <v>9448.8700000000008</v>
      </c>
      <c r="D918" s="16"/>
      <c r="E918" s="16" t="str">
        <f>IF(D918&lt;&gt;"",VLOOKUP(A918,'Feuille 1'!$A:$H,3,0),"")</f>
        <v/>
      </c>
      <c r="F918" s="16" t="str">
        <f>IF(D918&lt;&gt;"",VLOOKUP(A918+1,'Feuille 1'!$A:$H,3,0),"")</f>
        <v/>
      </c>
      <c r="G918" s="17" t="str">
        <f t="shared" si="126"/>
        <v/>
      </c>
      <c r="H918" s="16" t="str">
        <f t="shared" si="127"/>
        <v/>
      </c>
      <c r="I918" s="16" t="str">
        <f t="shared" si="128"/>
        <v/>
      </c>
      <c r="J918" s="16" t="str">
        <f t="shared" si="129"/>
        <v/>
      </c>
      <c r="K918" s="16" t="str">
        <f>IF(D918&lt;&gt;"",MAX(INDEX('Feuille 1'!$D:$D,MATCH(A918+23/24,'Feuille 1'!$A:$A,0)):INDEX('Feuille 1'!$D:$D,MATCH(A918,'Feuille 1'!$A:$A,0))),"")</f>
        <v/>
      </c>
      <c r="L918" s="16" t="str">
        <f>IF(D918&lt;&gt;"",MIN(INDEX('Feuille 1'!$E:$E,MATCH(A918+23/24,'Feuille 1'!$A:$A,0)):INDEX('Feuille 1'!$E:$E,MATCH(A918,'Feuille 1'!$A:$A,0))),"")</f>
        <v/>
      </c>
      <c r="M918" s="17" t="str">
        <f t="shared" si="130"/>
        <v/>
      </c>
      <c r="N918" s="17" t="str">
        <f t="shared" si="131"/>
        <v/>
      </c>
      <c r="O918" s="17" t="str">
        <f t="shared" si="132"/>
        <v/>
      </c>
      <c r="P918" s="16" t="str">
        <f t="shared" si="133"/>
        <v/>
      </c>
      <c r="R918" s="7" t="str">
        <f t="shared" si="134"/>
        <v/>
      </c>
      <c r="T918"/>
    </row>
    <row r="919" spans="1:20" x14ac:dyDescent="0.3">
      <c r="A919" s="8">
        <f>DATEVALUE(MID(B919,1,10))+(IF(RIGHT(B919,2)="PM",12,0)+MID(B919,12,2))/24</f>
        <v>43866.541666666664</v>
      </c>
      <c r="B919" s="3" t="s">
        <v>1087</v>
      </c>
      <c r="C919" s="3">
        <v>9451.17</v>
      </c>
      <c r="D919" s="16"/>
      <c r="E919" s="16" t="str">
        <f>IF(D919&lt;&gt;"",VLOOKUP(A919,'Feuille 1'!$A:$H,3,0),"")</f>
        <v/>
      </c>
      <c r="F919" s="16" t="str">
        <f>IF(D919&lt;&gt;"",VLOOKUP(A919+1,'Feuille 1'!$A:$H,3,0),"")</f>
        <v/>
      </c>
      <c r="G919" s="17" t="str">
        <f t="shared" si="126"/>
        <v/>
      </c>
      <c r="H919" s="16" t="str">
        <f t="shared" si="127"/>
        <v/>
      </c>
      <c r="I919" s="16" t="str">
        <f t="shared" si="128"/>
        <v/>
      </c>
      <c r="J919" s="16" t="str">
        <f t="shared" si="129"/>
        <v/>
      </c>
      <c r="K919" s="16" t="str">
        <f>IF(D919&lt;&gt;"",MAX(INDEX('Feuille 1'!$D:$D,MATCH(A919+23/24,'Feuille 1'!$A:$A,0)):INDEX('Feuille 1'!$D:$D,MATCH(A919,'Feuille 1'!$A:$A,0))),"")</f>
        <v/>
      </c>
      <c r="L919" s="16" t="str">
        <f>IF(D919&lt;&gt;"",MIN(INDEX('Feuille 1'!$E:$E,MATCH(A919+23/24,'Feuille 1'!$A:$A,0)):INDEX('Feuille 1'!$E:$E,MATCH(A919,'Feuille 1'!$A:$A,0))),"")</f>
        <v/>
      </c>
      <c r="M919" s="17" t="str">
        <f t="shared" si="130"/>
        <v/>
      </c>
      <c r="N919" s="17" t="str">
        <f t="shared" si="131"/>
        <v/>
      </c>
      <c r="O919" s="17" t="str">
        <f t="shared" si="132"/>
        <v/>
      </c>
      <c r="P919" s="16" t="str">
        <f t="shared" si="133"/>
        <v/>
      </c>
      <c r="R919" s="7" t="str">
        <f t="shared" si="134"/>
        <v/>
      </c>
      <c r="T919"/>
    </row>
    <row r="920" spans="1:20" x14ac:dyDescent="0.3">
      <c r="A920" s="8">
        <f>DATEVALUE(MID(B920,1,10))+(IF(RIGHT(B920,2)="PM",12,0)+MID(B920,12,2))/24</f>
        <v>43867</v>
      </c>
      <c r="B920" s="3" t="s">
        <v>1088</v>
      </c>
      <c r="C920" s="3">
        <v>9418.48</v>
      </c>
      <c r="D920" s="16"/>
      <c r="E920" s="16" t="str">
        <f>IF(D920&lt;&gt;"",VLOOKUP(A920,'Feuille 1'!$A:$H,3,0),"")</f>
        <v/>
      </c>
      <c r="F920" s="16" t="str">
        <f>IF(D920&lt;&gt;"",VLOOKUP(A920+1,'Feuille 1'!$A:$H,3,0),"")</f>
        <v/>
      </c>
      <c r="G920" s="17" t="str">
        <f t="shared" si="126"/>
        <v/>
      </c>
      <c r="H920" s="16" t="str">
        <f t="shared" si="127"/>
        <v/>
      </c>
      <c r="I920" s="16" t="str">
        <f t="shared" si="128"/>
        <v/>
      </c>
      <c r="J920" s="16" t="str">
        <f t="shared" si="129"/>
        <v/>
      </c>
      <c r="K920" s="16" t="str">
        <f>IF(D920&lt;&gt;"",MAX(INDEX('Feuille 1'!$D:$D,MATCH(A920+23/24,'Feuille 1'!$A:$A,0)):INDEX('Feuille 1'!$D:$D,MATCH(A920,'Feuille 1'!$A:$A,0))),"")</f>
        <v/>
      </c>
      <c r="L920" s="16" t="str">
        <f>IF(D920&lt;&gt;"",MIN(INDEX('Feuille 1'!$E:$E,MATCH(A920+23/24,'Feuille 1'!$A:$A,0)):INDEX('Feuille 1'!$E:$E,MATCH(A920,'Feuille 1'!$A:$A,0))),"")</f>
        <v/>
      </c>
      <c r="M920" s="17" t="str">
        <f t="shared" si="130"/>
        <v/>
      </c>
      <c r="N920" s="17" t="str">
        <f t="shared" si="131"/>
        <v/>
      </c>
      <c r="O920" s="17" t="str">
        <f t="shared" si="132"/>
        <v/>
      </c>
      <c r="P920" s="16" t="str">
        <f t="shared" si="133"/>
        <v/>
      </c>
      <c r="R920" s="7" t="str">
        <f t="shared" si="134"/>
        <v/>
      </c>
      <c r="T920"/>
    </row>
    <row r="921" spans="1:20" x14ac:dyDescent="0.3">
      <c r="A921" s="8">
        <f>DATEVALUE(MID(B921,1,10))+(IF(RIGHT(B921,2)="PM",12,0)+MID(B921,12,2))/24</f>
        <v>43866.458333333336</v>
      </c>
      <c r="B921" s="3" t="s">
        <v>1089</v>
      </c>
      <c r="C921" s="3">
        <v>9383.4599999999991</v>
      </c>
      <c r="D921" s="16"/>
      <c r="E921" s="16" t="str">
        <f>IF(D921&lt;&gt;"",VLOOKUP(A921,'Feuille 1'!$A:$H,3,0),"")</f>
        <v/>
      </c>
      <c r="F921" s="16" t="str">
        <f>IF(D921&lt;&gt;"",VLOOKUP(A921+1,'Feuille 1'!$A:$H,3,0),"")</f>
        <v/>
      </c>
      <c r="G921" s="17" t="str">
        <f t="shared" si="126"/>
        <v/>
      </c>
      <c r="H921" s="16" t="str">
        <f t="shared" si="127"/>
        <v/>
      </c>
      <c r="I921" s="16" t="str">
        <f t="shared" si="128"/>
        <v/>
      </c>
      <c r="J921" s="16" t="str">
        <f t="shared" si="129"/>
        <v/>
      </c>
      <c r="K921" s="16" t="str">
        <f>IF(D921&lt;&gt;"",MAX(INDEX('Feuille 1'!$D:$D,MATCH(A921+23/24,'Feuille 1'!$A:$A,0)):INDEX('Feuille 1'!$D:$D,MATCH(A921,'Feuille 1'!$A:$A,0))),"")</f>
        <v/>
      </c>
      <c r="L921" s="16" t="str">
        <f>IF(D921&lt;&gt;"",MIN(INDEX('Feuille 1'!$E:$E,MATCH(A921+23/24,'Feuille 1'!$A:$A,0)):INDEX('Feuille 1'!$E:$E,MATCH(A921,'Feuille 1'!$A:$A,0))),"")</f>
        <v/>
      </c>
      <c r="M921" s="17" t="str">
        <f t="shared" si="130"/>
        <v/>
      </c>
      <c r="N921" s="17" t="str">
        <f t="shared" si="131"/>
        <v/>
      </c>
      <c r="O921" s="17" t="str">
        <f t="shared" si="132"/>
        <v/>
      </c>
      <c r="P921" s="16" t="str">
        <f t="shared" si="133"/>
        <v/>
      </c>
      <c r="R921" s="7" t="str">
        <f t="shared" si="134"/>
        <v/>
      </c>
      <c r="T921"/>
    </row>
    <row r="922" spans="1:20" x14ac:dyDescent="0.3">
      <c r="A922" s="8">
        <f>DATEVALUE(MID(B922,1,10))+(IF(RIGHT(B922,2)="PM",12,0)+MID(B922,12,2))/24</f>
        <v>43866.416666666664</v>
      </c>
      <c r="B922" s="3" t="s">
        <v>1090</v>
      </c>
      <c r="C922" s="3">
        <v>9254.68</v>
      </c>
      <c r="D922" s="16"/>
      <c r="E922" s="16" t="str">
        <f>IF(D922&lt;&gt;"",VLOOKUP(A922,'Feuille 1'!$A:$H,3,0),"")</f>
        <v/>
      </c>
      <c r="F922" s="16" t="str">
        <f>IF(D922&lt;&gt;"",VLOOKUP(A922+1,'Feuille 1'!$A:$H,3,0),"")</f>
        <v/>
      </c>
      <c r="G922" s="17" t="str">
        <f t="shared" si="126"/>
        <v/>
      </c>
      <c r="H922" s="16" t="str">
        <f t="shared" si="127"/>
        <v/>
      </c>
      <c r="I922" s="16" t="str">
        <f t="shared" si="128"/>
        <v/>
      </c>
      <c r="J922" s="16" t="str">
        <f t="shared" si="129"/>
        <v/>
      </c>
      <c r="K922" s="16" t="str">
        <f>IF(D922&lt;&gt;"",MAX(INDEX('Feuille 1'!$D:$D,MATCH(A922+23/24,'Feuille 1'!$A:$A,0)):INDEX('Feuille 1'!$D:$D,MATCH(A922,'Feuille 1'!$A:$A,0))),"")</f>
        <v/>
      </c>
      <c r="L922" s="16" t="str">
        <f>IF(D922&lt;&gt;"",MIN(INDEX('Feuille 1'!$E:$E,MATCH(A922+23/24,'Feuille 1'!$A:$A,0)):INDEX('Feuille 1'!$E:$E,MATCH(A922,'Feuille 1'!$A:$A,0))),"")</f>
        <v/>
      </c>
      <c r="M922" s="17" t="str">
        <f t="shared" si="130"/>
        <v/>
      </c>
      <c r="N922" s="17" t="str">
        <f t="shared" si="131"/>
        <v/>
      </c>
      <c r="O922" s="17" t="str">
        <f t="shared" si="132"/>
        <v/>
      </c>
      <c r="P922" s="16" t="str">
        <f t="shared" si="133"/>
        <v/>
      </c>
      <c r="R922" s="7" t="str">
        <f t="shared" si="134"/>
        <v/>
      </c>
      <c r="T922"/>
    </row>
    <row r="923" spans="1:20" x14ac:dyDescent="0.3">
      <c r="A923" s="8">
        <f>DATEVALUE(MID(B923,1,10))+(IF(RIGHT(B923,2)="PM",12,0)+MID(B923,12,2))/24</f>
        <v>43866.375</v>
      </c>
      <c r="B923" s="3" t="s">
        <v>1091</v>
      </c>
      <c r="C923" s="3">
        <v>9258.5300000000007</v>
      </c>
      <c r="D923" s="16"/>
      <c r="E923" s="16" t="str">
        <f>IF(D923&lt;&gt;"",VLOOKUP(A923,'Feuille 1'!$A:$H,3,0),"")</f>
        <v/>
      </c>
      <c r="F923" s="16" t="str">
        <f>IF(D923&lt;&gt;"",VLOOKUP(A923+1,'Feuille 1'!$A:$H,3,0),"")</f>
        <v/>
      </c>
      <c r="G923" s="17" t="str">
        <f t="shared" si="126"/>
        <v/>
      </c>
      <c r="H923" s="16" t="str">
        <f t="shared" si="127"/>
        <v/>
      </c>
      <c r="I923" s="16" t="str">
        <f t="shared" si="128"/>
        <v/>
      </c>
      <c r="J923" s="16" t="str">
        <f t="shared" si="129"/>
        <v/>
      </c>
      <c r="K923" s="16" t="str">
        <f>IF(D923&lt;&gt;"",MAX(INDEX('Feuille 1'!$D:$D,MATCH(A923+23/24,'Feuille 1'!$A:$A,0)):INDEX('Feuille 1'!$D:$D,MATCH(A923,'Feuille 1'!$A:$A,0))),"")</f>
        <v/>
      </c>
      <c r="L923" s="16" t="str">
        <f>IF(D923&lt;&gt;"",MIN(INDEX('Feuille 1'!$E:$E,MATCH(A923+23/24,'Feuille 1'!$A:$A,0)):INDEX('Feuille 1'!$E:$E,MATCH(A923,'Feuille 1'!$A:$A,0))),"")</f>
        <v/>
      </c>
      <c r="M923" s="17" t="str">
        <f t="shared" si="130"/>
        <v/>
      </c>
      <c r="N923" s="17" t="str">
        <f t="shared" si="131"/>
        <v/>
      </c>
      <c r="O923" s="17" t="str">
        <f t="shared" si="132"/>
        <v/>
      </c>
      <c r="P923" s="16" t="str">
        <f t="shared" si="133"/>
        <v/>
      </c>
      <c r="R923" s="7" t="str">
        <f t="shared" si="134"/>
        <v/>
      </c>
      <c r="T923"/>
    </row>
    <row r="924" spans="1:20" x14ac:dyDescent="0.3">
      <c r="A924" s="8">
        <f>DATEVALUE(MID(B924,1,10))+(IF(RIGHT(B924,2)="PM",12,0)+MID(B924,12,2))/24</f>
        <v>43866.333333333336</v>
      </c>
      <c r="B924" s="3" t="s">
        <v>1092</v>
      </c>
      <c r="C924" s="3">
        <v>9274.5300000000007</v>
      </c>
      <c r="D924" s="16"/>
      <c r="E924" s="16" t="str">
        <f>IF(D924&lt;&gt;"",VLOOKUP(A924,'Feuille 1'!$A:$H,3,0),"")</f>
        <v/>
      </c>
      <c r="F924" s="16" t="str">
        <f>IF(D924&lt;&gt;"",VLOOKUP(A924+1,'Feuille 1'!$A:$H,3,0),"")</f>
        <v/>
      </c>
      <c r="G924" s="17" t="str">
        <f t="shared" si="126"/>
        <v/>
      </c>
      <c r="H924" s="16" t="str">
        <f t="shared" si="127"/>
        <v/>
      </c>
      <c r="I924" s="16" t="str">
        <f t="shared" si="128"/>
        <v/>
      </c>
      <c r="J924" s="16" t="str">
        <f t="shared" si="129"/>
        <v/>
      </c>
      <c r="K924" s="16" t="str">
        <f>IF(D924&lt;&gt;"",MAX(INDEX('Feuille 1'!$D:$D,MATCH(A924+23/24,'Feuille 1'!$A:$A,0)):INDEX('Feuille 1'!$D:$D,MATCH(A924,'Feuille 1'!$A:$A,0))),"")</f>
        <v/>
      </c>
      <c r="L924" s="16" t="str">
        <f>IF(D924&lt;&gt;"",MIN(INDEX('Feuille 1'!$E:$E,MATCH(A924+23/24,'Feuille 1'!$A:$A,0)):INDEX('Feuille 1'!$E:$E,MATCH(A924,'Feuille 1'!$A:$A,0))),"")</f>
        <v/>
      </c>
      <c r="M924" s="17" t="str">
        <f t="shared" si="130"/>
        <v/>
      </c>
      <c r="N924" s="17" t="str">
        <f t="shared" si="131"/>
        <v/>
      </c>
      <c r="O924" s="17" t="str">
        <f t="shared" si="132"/>
        <v/>
      </c>
      <c r="P924" s="16" t="str">
        <f t="shared" si="133"/>
        <v/>
      </c>
      <c r="R924" s="7" t="str">
        <f t="shared" si="134"/>
        <v/>
      </c>
      <c r="T924"/>
    </row>
    <row r="925" spans="1:20" x14ac:dyDescent="0.3">
      <c r="A925" s="8">
        <f>DATEVALUE(MID(B925,1,10))+(IF(RIGHT(B925,2)="PM",12,0)+MID(B925,12,2))/24</f>
        <v>43866.291666666664</v>
      </c>
      <c r="B925" s="3" t="s">
        <v>1093</v>
      </c>
      <c r="C925" s="3">
        <v>9267</v>
      </c>
      <c r="D925" s="16"/>
      <c r="E925" s="16" t="str">
        <f>IF(D925&lt;&gt;"",VLOOKUP(A925,'Feuille 1'!$A:$H,3,0),"")</f>
        <v/>
      </c>
      <c r="F925" s="16" t="str">
        <f>IF(D925&lt;&gt;"",VLOOKUP(A925+1,'Feuille 1'!$A:$H,3,0),"")</f>
        <v/>
      </c>
      <c r="G925" s="17" t="str">
        <f t="shared" si="126"/>
        <v/>
      </c>
      <c r="H925" s="16" t="str">
        <f t="shared" si="127"/>
        <v/>
      </c>
      <c r="I925" s="16" t="str">
        <f t="shared" si="128"/>
        <v/>
      </c>
      <c r="J925" s="16" t="str">
        <f t="shared" si="129"/>
        <v/>
      </c>
      <c r="K925" s="16" t="str">
        <f>IF(D925&lt;&gt;"",MAX(INDEX('Feuille 1'!$D:$D,MATCH(A925+23/24,'Feuille 1'!$A:$A,0)):INDEX('Feuille 1'!$D:$D,MATCH(A925,'Feuille 1'!$A:$A,0))),"")</f>
        <v/>
      </c>
      <c r="L925" s="16" t="str">
        <f>IF(D925&lt;&gt;"",MIN(INDEX('Feuille 1'!$E:$E,MATCH(A925+23/24,'Feuille 1'!$A:$A,0)):INDEX('Feuille 1'!$E:$E,MATCH(A925,'Feuille 1'!$A:$A,0))),"")</f>
        <v/>
      </c>
      <c r="M925" s="17" t="str">
        <f t="shared" si="130"/>
        <v/>
      </c>
      <c r="N925" s="17" t="str">
        <f t="shared" si="131"/>
        <v/>
      </c>
      <c r="O925" s="17" t="str">
        <f t="shared" si="132"/>
        <v/>
      </c>
      <c r="P925" s="16" t="str">
        <f t="shared" si="133"/>
        <v/>
      </c>
      <c r="R925" s="7" t="str">
        <f t="shared" si="134"/>
        <v/>
      </c>
      <c r="T925"/>
    </row>
    <row r="926" spans="1:20" x14ac:dyDescent="0.3">
      <c r="A926" s="8">
        <f>DATEVALUE(MID(B926,1,10))+(IF(RIGHT(B926,2)="PM",12,0)+MID(B926,12,2))/24</f>
        <v>43866.25</v>
      </c>
      <c r="B926" s="3" t="s">
        <v>1094</v>
      </c>
      <c r="C926" s="3">
        <v>9276.43</v>
      </c>
      <c r="D926" s="16"/>
      <c r="E926" s="16" t="str">
        <f>IF(D926&lt;&gt;"",VLOOKUP(A926,'Feuille 1'!$A:$H,3,0),"")</f>
        <v/>
      </c>
      <c r="F926" s="16" t="str">
        <f>IF(D926&lt;&gt;"",VLOOKUP(A926+1,'Feuille 1'!$A:$H,3,0),"")</f>
        <v/>
      </c>
      <c r="G926" s="17" t="str">
        <f t="shared" si="126"/>
        <v/>
      </c>
      <c r="H926" s="16" t="str">
        <f t="shared" si="127"/>
        <v/>
      </c>
      <c r="I926" s="16" t="str">
        <f t="shared" si="128"/>
        <v/>
      </c>
      <c r="J926" s="16" t="str">
        <f t="shared" si="129"/>
        <v/>
      </c>
      <c r="K926" s="16" t="str">
        <f>IF(D926&lt;&gt;"",MAX(INDEX('Feuille 1'!$D:$D,MATCH(A926+23/24,'Feuille 1'!$A:$A,0)):INDEX('Feuille 1'!$D:$D,MATCH(A926,'Feuille 1'!$A:$A,0))),"")</f>
        <v/>
      </c>
      <c r="L926" s="16" t="str">
        <f>IF(D926&lt;&gt;"",MIN(INDEX('Feuille 1'!$E:$E,MATCH(A926+23/24,'Feuille 1'!$A:$A,0)):INDEX('Feuille 1'!$E:$E,MATCH(A926,'Feuille 1'!$A:$A,0))),"")</f>
        <v/>
      </c>
      <c r="M926" s="17" t="str">
        <f t="shared" si="130"/>
        <v/>
      </c>
      <c r="N926" s="17" t="str">
        <f t="shared" si="131"/>
        <v/>
      </c>
      <c r="O926" s="17" t="str">
        <f t="shared" si="132"/>
        <v/>
      </c>
      <c r="P926" s="16" t="str">
        <f t="shared" si="133"/>
        <v/>
      </c>
      <c r="R926" s="7" t="str">
        <f t="shared" si="134"/>
        <v/>
      </c>
      <c r="T926"/>
    </row>
    <row r="927" spans="1:20" x14ac:dyDescent="0.3">
      <c r="A927" s="8">
        <f>DATEVALUE(MID(B927,1,10))+(IF(RIGHT(B927,2)="PM",12,0)+MID(B927,12,2))/24</f>
        <v>43866.208333333336</v>
      </c>
      <c r="B927" s="3" t="s">
        <v>1095</v>
      </c>
      <c r="C927" s="3">
        <v>9244.35</v>
      </c>
      <c r="D927" s="16"/>
      <c r="E927" s="16" t="str">
        <f>IF(D927&lt;&gt;"",VLOOKUP(A927,'Feuille 1'!$A:$H,3,0),"")</f>
        <v/>
      </c>
      <c r="F927" s="16" t="str">
        <f>IF(D927&lt;&gt;"",VLOOKUP(A927+1,'Feuille 1'!$A:$H,3,0),"")</f>
        <v/>
      </c>
      <c r="G927" s="17" t="str">
        <f t="shared" si="126"/>
        <v/>
      </c>
      <c r="H927" s="16" t="str">
        <f t="shared" si="127"/>
        <v/>
      </c>
      <c r="I927" s="16" t="str">
        <f t="shared" si="128"/>
        <v/>
      </c>
      <c r="J927" s="16" t="str">
        <f t="shared" si="129"/>
        <v/>
      </c>
      <c r="K927" s="16" t="str">
        <f>IF(D927&lt;&gt;"",MAX(INDEX('Feuille 1'!$D:$D,MATCH(A927+23/24,'Feuille 1'!$A:$A,0)):INDEX('Feuille 1'!$D:$D,MATCH(A927,'Feuille 1'!$A:$A,0))),"")</f>
        <v/>
      </c>
      <c r="L927" s="16" t="str">
        <f>IF(D927&lt;&gt;"",MIN(INDEX('Feuille 1'!$E:$E,MATCH(A927+23/24,'Feuille 1'!$A:$A,0)):INDEX('Feuille 1'!$E:$E,MATCH(A927,'Feuille 1'!$A:$A,0))),"")</f>
        <v/>
      </c>
      <c r="M927" s="17" t="str">
        <f t="shared" si="130"/>
        <v/>
      </c>
      <c r="N927" s="17" t="str">
        <f t="shared" si="131"/>
        <v/>
      </c>
      <c r="O927" s="17" t="str">
        <f t="shared" si="132"/>
        <v/>
      </c>
      <c r="P927" s="16" t="str">
        <f t="shared" si="133"/>
        <v/>
      </c>
      <c r="R927" s="7" t="str">
        <f t="shared" si="134"/>
        <v/>
      </c>
      <c r="T927"/>
    </row>
    <row r="928" spans="1:20" x14ac:dyDescent="0.3">
      <c r="A928" s="8">
        <f>DATEVALUE(MID(B928,1,10))+(IF(RIGHT(B928,2)="PM",12,0)+MID(B928,12,2))/24</f>
        <v>43866.166666666664</v>
      </c>
      <c r="B928" s="3" t="s">
        <v>1096</v>
      </c>
      <c r="C928" s="3">
        <v>9239.19</v>
      </c>
      <c r="D928" s="16"/>
      <c r="E928" s="16" t="str">
        <f>IF(D928&lt;&gt;"",VLOOKUP(A928,'Feuille 1'!$A:$H,3,0),"")</f>
        <v/>
      </c>
      <c r="F928" s="16" t="str">
        <f>IF(D928&lt;&gt;"",VLOOKUP(A928+1,'Feuille 1'!$A:$H,3,0),"")</f>
        <v/>
      </c>
      <c r="G928" s="17" t="str">
        <f t="shared" si="126"/>
        <v/>
      </c>
      <c r="H928" s="16" t="str">
        <f t="shared" si="127"/>
        <v/>
      </c>
      <c r="I928" s="16" t="str">
        <f t="shared" si="128"/>
        <v/>
      </c>
      <c r="J928" s="16" t="str">
        <f t="shared" si="129"/>
        <v/>
      </c>
      <c r="K928" s="16" t="str">
        <f>IF(D928&lt;&gt;"",MAX(INDEX('Feuille 1'!$D:$D,MATCH(A928+23/24,'Feuille 1'!$A:$A,0)):INDEX('Feuille 1'!$D:$D,MATCH(A928,'Feuille 1'!$A:$A,0))),"")</f>
        <v/>
      </c>
      <c r="L928" s="16" t="str">
        <f>IF(D928&lt;&gt;"",MIN(INDEX('Feuille 1'!$E:$E,MATCH(A928+23/24,'Feuille 1'!$A:$A,0)):INDEX('Feuille 1'!$E:$E,MATCH(A928,'Feuille 1'!$A:$A,0))),"")</f>
        <v/>
      </c>
      <c r="M928" s="17" t="str">
        <f t="shared" si="130"/>
        <v/>
      </c>
      <c r="N928" s="17" t="str">
        <f t="shared" si="131"/>
        <v/>
      </c>
      <c r="O928" s="17" t="str">
        <f t="shared" si="132"/>
        <v/>
      </c>
      <c r="P928" s="16" t="str">
        <f t="shared" si="133"/>
        <v/>
      </c>
      <c r="R928" s="7" t="str">
        <f t="shared" si="134"/>
        <v/>
      </c>
      <c r="T928"/>
    </row>
    <row r="929" spans="1:20" x14ac:dyDescent="0.3">
      <c r="A929" s="8">
        <f>DATEVALUE(MID(B929,1,10))+(IF(RIGHT(B929,2)="PM",12,0)+MID(B929,12,2))/24</f>
        <v>43866.125</v>
      </c>
      <c r="B929" s="3" t="s">
        <v>1097</v>
      </c>
      <c r="C929" s="3">
        <v>9226.98</v>
      </c>
      <c r="D929" s="16"/>
      <c r="E929" s="16" t="str">
        <f>IF(D929&lt;&gt;"",VLOOKUP(A929,'Feuille 1'!$A:$H,3,0),"")</f>
        <v/>
      </c>
      <c r="F929" s="16" t="str">
        <f>IF(D929&lt;&gt;"",VLOOKUP(A929+1,'Feuille 1'!$A:$H,3,0),"")</f>
        <v/>
      </c>
      <c r="G929" s="17" t="str">
        <f t="shared" si="126"/>
        <v/>
      </c>
      <c r="H929" s="16" t="str">
        <f t="shared" si="127"/>
        <v/>
      </c>
      <c r="I929" s="16" t="str">
        <f t="shared" si="128"/>
        <v/>
      </c>
      <c r="J929" s="16" t="str">
        <f t="shared" si="129"/>
        <v/>
      </c>
      <c r="K929" s="16" t="str">
        <f>IF(D929&lt;&gt;"",MAX(INDEX('Feuille 1'!$D:$D,MATCH(A929+23/24,'Feuille 1'!$A:$A,0)):INDEX('Feuille 1'!$D:$D,MATCH(A929,'Feuille 1'!$A:$A,0))),"")</f>
        <v/>
      </c>
      <c r="L929" s="16" t="str">
        <f>IF(D929&lt;&gt;"",MIN(INDEX('Feuille 1'!$E:$E,MATCH(A929+23/24,'Feuille 1'!$A:$A,0)):INDEX('Feuille 1'!$E:$E,MATCH(A929,'Feuille 1'!$A:$A,0))),"")</f>
        <v/>
      </c>
      <c r="M929" s="17" t="str">
        <f t="shared" si="130"/>
        <v/>
      </c>
      <c r="N929" s="17" t="str">
        <f t="shared" si="131"/>
        <v/>
      </c>
      <c r="O929" s="17" t="str">
        <f t="shared" si="132"/>
        <v/>
      </c>
      <c r="P929" s="16" t="str">
        <f t="shared" si="133"/>
        <v/>
      </c>
      <c r="R929" s="7" t="str">
        <f t="shared" si="134"/>
        <v/>
      </c>
      <c r="T929"/>
    </row>
    <row r="930" spans="1:20" x14ac:dyDescent="0.3">
      <c r="A930" s="8">
        <f>DATEVALUE(MID(B930,1,10))+(IF(RIGHT(B930,2)="PM",12,0)+MID(B930,12,2))/24</f>
        <v>43866.083333333336</v>
      </c>
      <c r="B930" s="3" t="s">
        <v>1098</v>
      </c>
      <c r="C930" s="3">
        <v>9189.6</v>
      </c>
      <c r="D930" s="16"/>
      <c r="E930" s="16" t="str">
        <f>IF(D930&lt;&gt;"",VLOOKUP(A930,'Feuille 1'!$A:$H,3,0),"")</f>
        <v/>
      </c>
      <c r="F930" s="16" t="str">
        <f>IF(D930&lt;&gt;"",VLOOKUP(A930+1,'Feuille 1'!$A:$H,3,0),"")</f>
        <v/>
      </c>
      <c r="G930" s="17" t="str">
        <f t="shared" si="126"/>
        <v/>
      </c>
      <c r="H930" s="16" t="str">
        <f t="shared" si="127"/>
        <v/>
      </c>
      <c r="I930" s="16" t="str">
        <f t="shared" si="128"/>
        <v/>
      </c>
      <c r="J930" s="16" t="str">
        <f t="shared" si="129"/>
        <v/>
      </c>
      <c r="K930" s="16" t="str">
        <f>IF(D930&lt;&gt;"",MAX(INDEX('Feuille 1'!$D:$D,MATCH(A930+23/24,'Feuille 1'!$A:$A,0)):INDEX('Feuille 1'!$D:$D,MATCH(A930,'Feuille 1'!$A:$A,0))),"")</f>
        <v/>
      </c>
      <c r="L930" s="16" t="str">
        <f>IF(D930&lt;&gt;"",MIN(INDEX('Feuille 1'!$E:$E,MATCH(A930+23/24,'Feuille 1'!$A:$A,0)):INDEX('Feuille 1'!$E:$E,MATCH(A930,'Feuille 1'!$A:$A,0))),"")</f>
        <v/>
      </c>
      <c r="M930" s="17" t="str">
        <f t="shared" si="130"/>
        <v/>
      </c>
      <c r="N930" s="17" t="str">
        <f t="shared" si="131"/>
        <v/>
      </c>
      <c r="O930" s="17" t="str">
        <f t="shared" si="132"/>
        <v/>
      </c>
      <c r="P930" s="16" t="str">
        <f t="shared" si="133"/>
        <v/>
      </c>
      <c r="R930" s="7" t="str">
        <f t="shared" si="134"/>
        <v/>
      </c>
      <c r="T930"/>
    </row>
    <row r="931" spans="1:20" x14ac:dyDescent="0.3">
      <c r="A931" s="8">
        <f>DATEVALUE(MID(B931,1,10))+(IF(RIGHT(B931,2)="PM",12,0)+MID(B931,12,2))/24</f>
        <v>43866.041666666664</v>
      </c>
      <c r="B931" s="3" t="s">
        <v>1099</v>
      </c>
      <c r="C931" s="3">
        <v>9224.65</v>
      </c>
      <c r="D931" s="16"/>
      <c r="E931" s="16" t="str">
        <f>IF(D931&lt;&gt;"",VLOOKUP(A931,'Feuille 1'!$A:$H,3,0),"")</f>
        <v/>
      </c>
      <c r="F931" s="16" t="str">
        <f>IF(D931&lt;&gt;"",VLOOKUP(A931+1,'Feuille 1'!$A:$H,3,0),"")</f>
        <v/>
      </c>
      <c r="G931" s="17" t="str">
        <f t="shared" si="126"/>
        <v/>
      </c>
      <c r="H931" s="16" t="str">
        <f t="shared" si="127"/>
        <v/>
      </c>
      <c r="I931" s="16" t="str">
        <f t="shared" si="128"/>
        <v/>
      </c>
      <c r="J931" s="16" t="str">
        <f t="shared" si="129"/>
        <v/>
      </c>
      <c r="K931" s="16" t="str">
        <f>IF(D931&lt;&gt;"",MAX(INDEX('Feuille 1'!$D:$D,MATCH(A931+23/24,'Feuille 1'!$A:$A,0)):INDEX('Feuille 1'!$D:$D,MATCH(A931,'Feuille 1'!$A:$A,0))),"")</f>
        <v/>
      </c>
      <c r="L931" s="16" t="str">
        <f>IF(D931&lt;&gt;"",MIN(INDEX('Feuille 1'!$E:$E,MATCH(A931+23/24,'Feuille 1'!$A:$A,0)):INDEX('Feuille 1'!$E:$E,MATCH(A931,'Feuille 1'!$A:$A,0))),"")</f>
        <v/>
      </c>
      <c r="M931" s="17" t="str">
        <f t="shared" si="130"/>
        <v/>
      </c>
      <c r="N931" s="17" t="str">
        <f t="shared" si="131"/>
        <v/>
      </c>
      <c r="O931" s="17" t="str">
        <f t="shared" si="132"/>
        <v/>
      </c>
      <c r="P931" s="16" t="str">
        <f t="shared" si="133"/>
        <v/>
      </c>
      <c r="R931" s="7" t="str">
        <f t="shared" si="134"/>
        <v/>
      </c>
      <c r="T931"/>
    </row>
    <row r="932" spans="1:20" x14ac:dyDescent="0.3">
      <c r="A932" s="8">
        <f>DATEVALUE(MID(B932,1,10))+(IF(RIGHT(B932,2)="PM",12,0)+MID(B932,12,2))/24</f>
        <v>43866.5</v>
      </c>
      <c r="B932" s="3" t="s">
        <v>1100</v>
      </c>
      <c r="C932" s="3">
        <v>9197.02</v>
      </c>
      <c r="D932" s="16"/>
      <c r="E932" s="16" t="str">
        <f>IF(D932&lt;&gt;"",VLOOKUP(A932,'Feuille 1'!$A:$H,3,0),"")</f>
        <v/>
      </c>
      <c r="F932" s="16" t="str">
        <f>IF(D932&lt;&gt;"",VLOOKUP(A932+1,'Feuille 1'!$A:$H,3,0),"")</f>
        <v/>
      </c>
      <c r="G932" s="17" t="str">
        <f t="shared" si="126"/>
        <v/>
      </c>
      <c r="H932" s="16" t="str">
        <f t="shared" si="127"/>
        <v/>
      </c>
      <c r="I932" s="16" t="str">
        <f t="shared" si="128"/>
        <v/>
      </c>
      <c r="J932" s="16" t="str">
        <f t="shared" si="129"/>
        <v/>
      </c>
      <c r="K932" s="16" t="str">
        <f>IF(D932&lt;&gt;"",MAX(INDEX('Feuille 1'!$D:$D,MATCH(A932+23/24,'Feuille 1'!$A:$A,0)):INDEX('Feuille 1'!$D:$D,MATCH(A932,'Feuille 1'!$A:$A,0))),"")</f>
        <v/>
      </c>
      <c r="L932" s="16" t="str">
        <f>IF(D932&lt;&gt;"",MIN(INDEX('Feuille 1'!$E:$E,MATCH(A932+23/24,'Feuille 1'!$A:$A,0)):INDEX('Feuille 1'!$E:$E,MATCH(A932,'Feuille 1'!$A:$A,0))),"")</f>
        <v/>
      </c>
      <c r="M932" s="17" t="str">
        <f t="shared" si="130"/>
        <v/>
      </c>
      <c r="N932" s="17" t="str">
        <f t="shared" si="131"/>
        <v/>
      </c>
      <c r="O932" s="17" t="str">
        <f t="shared" si="132"/>
        <v/>
      </c>
      <c r="P932" s="16" t="str">
        <f t="shared" si="133"/>
        <v/>
      </c>
      <c r="R932" s="7" t="str">
        <f t="shared" si="134"/>
        <v/>
      </c>
      <c r="T932"/>
    </row>
    <row r="933" spans="1:20" x14ac:dyDescent="0.3">
      <c r="A933" s="8">
        <f>DATEVALUE(MID(B933,1,10))+(IF(RIGHT(B933,2)="PM",12,0)+MID(B933,12,2))/24</f>
        <v>43865.958333333336</v>
      </c>
      <c r="B933" s="3" t="s">
        <v>1101</v>
      </c>
      <c r="C933" s="3">
        <v>9202.48</v>
      </c>
      <c r="D933" s="16"/>
      <c r="E933" s="16" t="str">
        <f>IF(D933&lt;&gt;"",VLOOKUP(A933,'Feuille 1'!$A:$H,3,0),"")</f>
        <v/>
      </c>
      <c r="F933" s="16" t="str">
        <f>IF(D933&lt;&gt;"",VLOOKUP(A933+1,'Feuille 1'!$A:$H,3,0),"")</f>
        <v/>
      </c>
      <c r="G933" s="17" t="str">
        <f t="shared" si="126"/>
        <v/>
      </c>
      <c r="H933" s="16" t="str">
        <f t="shared" si="127"/>
        <v/>
      </c>
      <c r="I933" s="16" t="str">
        <f t="shared" si="128"/>
        <v/>
      </c>
      <c r="J933" s="16" t="str">
        <f t="shared" si="129"/>
        <v/>
      </c>
      <c r="K933" s="16" t="str">
        <f>IF(D933&lt;&gt;"",MAX(INDEX('Feuille 1'!$D:$D,MATCH(A933+23/24,'Feuille 1'!$A:$A,0)):INDEX('Feuille 1'!$D:$D,MATCH(A933,'Feuille 1'!$A:$A,0))),"")</f>
        <v/>
      </c>
      <c r="L933" s="16" t="str">
        <f>IF(D933&lt;&gt;"",MIN(INDEX('Feuille 1'!$E:$E,MATCH(A933+23/24,'Feuille 1'!$A:$A,0)):INDEX('Feuille 1'!$E:$E,MATCH(A933,'Feuille 1'!$A:$A,0))),"")</f>
        <v/>
      </c>
      <c r="M933" s="17" t="str">
        <f t="shared" si="130"/>
        <v/>
      </c>
      <c r="N933" s="17" t="str">
        <f t="shared" si="131"/>
        <v/>
      </c>
      <c r="O933" s="17" t="str">
        <f t="shared" si="132"/>
        <v/>
      </c>
      <c r="P933" s="16" t="str">
        <f t="shared" si="133"/>
        <v/>
      </c>
      <c r="R933" s="7" t="str">
        <f t="shared" si="134"/>
        <v/>
      </c>
      <c r="T933"/>
    </row>
    <row r="934" spans="1:20" x14ac:dyDescent="0.3">
      <c r="A934" s="8">
        <f>DATEVALUE(MID(B934,1,10))+(IF(RIGHT(B934,2)="PM",12,0)+MID(B934,12,2))/24</f>
        <v>43865.916666666664</v>
      </c>
      <c r="B934" s="3" t="s">
        <v>1102</v>
      </c>
      <c r="C934" s="3">
        <v>9169.09</v>
      </c>
      <c r="D934" s="16"/>
      <c r="E934" s="16" t="str">
        <f>IF(D934&lt;&gt;"",VLOOKUP(A934,'Feuille 1'!$A:$H,3,0),"")</f>
        <v/>
      </c>
      <c r="F934" s="16" t="str">
        <f>IF(D934&lt;&gt;"",VLOOKUP(A934+1,'Feuille 1'!$A:$H,3,0),"")</f>
        <v/>
      </c>
      <c r="G934" s="17" t="str">
        <f t="shared" si="126"/>
        <v/>
      </c>
      <c r="H934" s="16" t="str">
        <f t="shared" si="127"/>
        <v/>
      </c>
      <c r="I934" s="16" t="str">
        <f t="shared" si="128"/>
        <v/>
      </c>
      <c r="J934" s="16" t="str">
        <f t="shared" si="129"/>
        <v/>
      </c>
      <c r="K934" s="16" t="str">
        <f>IF(D934&lt;&gt;"",MAX(INDEX('Feuille 1'!$D:$D,MATCH(A934+23/24,'Feuille 1'!$A:$A,0)):INDEX('Feuille 1'!$D:$D,MATCH(A934,'Feuille 1'!$A:$A,0))),"")</f>
        <v/>
      </c>
      <c r="L934" s="16" t="str">
        <f>IF(D934&lt;&gt;"",MIN(INDEX('Feuille 1'!$E:$E,MATCH(A934+23/24,'Feuille 1'!$A:$A,0)):INDEX('Feuille 1'!$E:$E,MATCH(A934,'Feuille 1'!$A:$A,0))),"")</f>
        <v/>
      </c>
      <c r="M934" s="17" t="str">
        <f t="shared" si="130"/>
        <v/>
      </c>
      <c r="N934" s="17" t="str">
        <f t="shared" si="131"/>
        <v/>
      </c>
      <c r="O934" s="17" t="str">
        <f t="shared" si="132"/>
        <v/>
      </c>
      <c r="P934" s="16" t="str">
        <f t="shared" si="133"/>
        <v/>
      </c>
      <c r="R934" s="7" t="str">
        <f t="shared" si="134"/>
        <v/>
      </c>
      <c r="T934"/>
    </row>
    <row r="935" spans="1:20" x14ac:dyDescent="0.3">
      <c r="A935" s="8">
        <f>DATEVALUE(MID(B935,1,10))+(IF(RIGHT(B935,2)="PM",12,0)+MID(B935,12,2))/24</f>
        <v>43865.875</v>
      </c>
      <c r="B935" s="3" t="s">
        <v>1103</v>
      </c>
      <c r="C935" s="3">
        <v>9204.64</v>
      </c>
      <c r="D935" s="16"/>
      <c r="E935" s="16" t="str">
        <f>IF(D935&lt;&gt;"",VLOOKUP(A935,'Feuille 1'!$A:$H,3,0),"")</f>
        <v/>
      </c>
      <c r="F935" s="16" t="str">
        <f>IF(D935&lt;&gt;"",VLOOKUP(A935+1,'Feuille 1'!$A:$H,3,0),"")</f>
        <v/>
      </c>
      <c r="G935" s="17" t="str">
        <f t="shared" si="126"/>
        <v/>
      </c>
      <c r="H935" s="16" t="str">
        <f t="shared" si="127"/>
        <v/>
      </c>
      <c r="I935" s="16" t="str">
        <f t="shared" si="128"/>
        <v/>
      </c>
      <c r="J935" s="16" t="str">
        <f t="shared" si="129"/>
        <v/>
      </c>
      <c r="K935" s="16" t="str">
        <f>IF(D935&lt;&gt;"",MAX(INDEX('Feuille 1'!$D:$D,MATCH(A935+23/24,'Feuille 1'!$A:$A,0)):INDEX('Feuille 1'!$D:$D,MATCH(A935,'Feuille 1'!$A:$A,0))),"")</f>
        <v/>
      </c>
      <c r="L935" s="16" t="str">
        <f>IF(D935&lt;&gt;"",MIN(INDEX('Feuille 1'!$E:$E,MATCH(A935+23/24,'Feuille 1'!$A:$A,0)):INDEX('Feuille 1'!$E:$E,MATCH(A935,'Feuille 1'!$A:$A,0))),"")</f>
        <v/>
      </c>
      <c r="M935" s="17" t="str">
        <f t="shared" si="130"/>
        <v/>
      </c>
      <c r="N935" s="17" t="str">
        <f t="shared" si="131"/>
        <v/>
      </c>
      <c r="O935" s="17" t="str">
        <f t="shared" si="132"/>
        <v/>
      </c>
      <c r="P935" s="16" t="str">
        <f t="shared" si="133"/>
        <v/>
      </c>
      <c r="R935" s="7" t="str">
        <f t="shared" si="134"/>
        <v/>
      </c>
      <c r="T935"/>
    </row>
    <row r="936" spans="1:20" x14ac:dyDescent="0.3">
      <c r="A936" s="8">
        <f>DATEVALUE(MID(B936,1,10))+(IF(RIGHT(B936,2)="PM",12,0)+MID(B936,12,2))/24</f>
        <v>43865.833333333336</v>
      </c>
      <c r="B936" s="3" t="s">
        <v>1104</v>
      </c>
      <c r="C936" s="3">
        <v>9186.3700000000008</v>
      </c>
      <c r="D936" s="16"/>
      <c r="E936" s="16" t="str">
        <f>IF(D936&lt;&gt;"",VLOOKUP(A936,'Feuille 1'!$A:$H,3,0),"")</f>
        <v/>
      </c>
      <c r="F936" s="16" t="str">
        <f>IF(D936&lt;&gt;"",VLOOKUP(A936+1,'Feuille 1'!$A:$H,3,0),"")</f>
        <v/>
      </c>
      <c r="G936" s="17" t="str">
        <f t="shared" si="126"/>
        <v/>
      </c>
      <c r="H936" s="16" t="str">
        <f t="shared" si="127"/>
        <v/>
      </c>
      <c r="I936" s="16" t="str">
        <f t="shared" si="128"/>
        <v/>
      </c>
      <c r="J936" s="16" t="str">
        <f t="shared" si="129"/>
        <v/>
      </c>
      <c r="K936" s="16" t="str">
        <f>IF(D936&lt;&gt;"",MAX(INDEX('Feuille 1'!$D:$D,MATCH(A936+23/24,'Feuille 1'!$A:$A,0)):INDEX('Feuille 1'!$D:$D,MATCH(A936,'Feuille 1'!$A:$A,0))),"")</f>
        <v/>
      </c>
      <c r="L936" s="16" t="str">
        <f>IF(D936&lt;&gt;"",MIN(INDEX('Feuille 1'!$E:$E,MATCH(A936+23/24,'Feuille 1'!$A:$A,0)):INDEX('Feuille 1'!$E:$E,MATCH(A936,'Feuille 1'!$A:$A,0))),"")</f>
        <v/>
      </c>
      <c r="M936" s="17" t="str">
        <f t="shared" si="130"/>
        <v/>
      </c>
      <c r="N936" s="17" t="str">
        <f t="shared" si="131"/>
        <v/>
      </c>
      <c r="O936" s="17" t="str">
        <f t="shared" si="132"/>
        <v/>
      </c>
      <c r="P936" s="16" t="str">
        <f t="shared" si="133"/>
        <v/>
      </c>
      <c r="R936" s="7" t="str">
        <f t="shared" si="134"/>
        <v/>
      </c>
      <c r="T936"/>
    </row>
    <row r="937" spans="1:20" x14ac:dyDescent="0.3">
      <c r="A937" s="8">
        <f>DATEVALUE(MID(B937,1,10))+(IF(RIGHT(B937,2)="PM",12,0)+MID(B937,12,2))/24</f>
        <v>43865.791666666664</v>
      </c>
      <c r="B937" s="3" t="s">
        <v>1105</v>
      </c>
      <c r="C937" s="3">
        <v>9195.57</v>
      </c>
      <c r="D937" s="16"/>
      <c r="E937" s="16" t="str">
        <f>IF(D937&lt;&gt;"",VLOOKUP(A937,'Feuille 1'!$A:$H,3,0),"")</f>
        <v/>
      </c>
      <c r="F937" s="16" t="str">
        <f>IF(D937&lt;&gt;"",VLOOKUP(A937+1,'Feuille 1'!$A:$H,3,0),"")</f>
        <v/>
      </c>
      <c r="G937" s="17" t="str">
        <f t="shared" si="126"/>
        <v/>
      </c>
      <c r="H937" s="16" t="str">
        <f t="shared" si="127"/>
        <v/>
      </c>
      <c r="I937" s="16" t="str">
        <f t="shared" si="128"/>
        <v/>
      </c>
      <c r="J937" s="16" t="str">
        <f t="shared" si="129"/>
        <v/>
      </c>
      <c r="K937" s="16" t="str">
        <f>IF(D937&lt;&gt;"",MAX(INDEX('Feuille 1'!$D:$D,MATCH(A937+23/24,'Feuille 1'!$A:$A,0)):INDEX('Feuille 1'!$D:$D,MATCH(A937,'Feuille 1'!$A:$A,0))),"")</f>
        <v/>
      </c>
      <c r="L937" s="16" t="str">
        <f>IF(D937&lt;&gt;"",MIN(INDEX('Feuille 1'!$E:$E,MATCH(A937+23/24,'Feuille 1'!$A:$A,0)):INDEX('Feuille 1'!$E:$E,MATCH(A937,'Feuille 1'!$A:$A,0))),"")</f>
        <v/>
      </c>
      <c r="M937" s="17" t="str">
        <f t="shared" si="130"/>
        <v/>
      </c>
      <c r="N937" s="17" t="str">
        <f t="shared" si="131"/>
        <v/>
      </c>
      <c r="O937" s="17" t="str">
        <f t="shared" si="132"/>
        <v/>
      </c>
      <c r="P937" s="16" t="str">
        <f t="shared" si="133"/>
        <v/>
      </c>
      <c r="R937" s="7" t="str">
        <f t="shared" si="134"/>
        <v/>
      </c>
      <c r="T937"/>
    </row>
    <row r="938" spans="1:20" x14ac:dyDescent="0.3">
      <c r="A938" s="8">
        <f>DATEVALUE(MID(B938,1,10))+(IF(RIGHT(B938,2)="PM",12,0)+MID(B938,12,2))/24</f>
        <v>43865.75</v>
      </c>
      <c r="B938" s="3" t="s">
        <v>1106</v>
      </c>
      <c r="C938" s="3">
        <v>9228</v>
      </c>
      <c r="D938" s="16"/>
      <c r="E938" s="16" t="str">
        <f>IF(D938&lt;&gt;"",VLOOKUP(A938,'Feuille 1'!$A:$H,3,0),"")</f>
        <v/>
      </c>
      <c r="F938" s="16" t="str">
        <f>IF(D938&lt;&gt;"",VLOOKUP(A938+1,'Feuille 1'!$A:$H,3,0),"")</f>
        <v/>
      </c>
      <c r="G938" s="17" t="str">
        <f t="shared" si="126"/>
        <v/>
      </c>
      <c r="H938" s="16" t="str">
        <f t="shared" si="127"/>
        <v/>
      </c>
      <c r="I938" s="16" t="str">
        <f t="shared" si="128"/>
        <v/>
      </c>
      <c r="J938" s="16" t="str">
        <f t="shared" si="129"/>
        <v/>
      </c>
      <c r="K938" s="16" t="str">
        <f>IF(D938&lt;&gt;"",MAX(INDEX('Feuille 1'!$D:$D,MATCH(A938+23/24,'Feuille 1'!$A:$A,0)):INDEX('Feuille 1'!$D:$D,MATCH(A938,'Feuille 1'!$A:$A,0))),"")</f>
        <v/>
      </c>
      <c r="L938" s="16" t="str">
        <f>IF(D938&lt;&gt;"",MIN(INDEX('Feuille 1'!$E:$E,MATCH(A938+23/24,'Feuille 1'!$A:$A,0)):INDEX('Feuille 1'!$E:$E,MATCH(A938,'Feuille 1'!$A:$A,0))),"")</f>
        <v/>
      </c>
      <c r="M938" s="17" t="str">
        <f t="shared" si="130"/>
        <v/>
      </c>
      <c r="N938" s="17" t="str">
        <f t="shared" si="131"/>
        <v/>
      </c>
      <c r="O938" s="17" t="str">
        <f t="shared" si="132"/>
        <v/>
      </c>
      <c r="P938" s="16" t="str">
        <f t="shared" si="133"/>
        <v/>
      </c>
      <c r="R938" s="7" t="str">
        <f t="shared" si="134"/>
        <v/>
      </c>
      <c r="T938"/>
    </row>
    <row r="939" spans="1:20" x14ac:dyDescent="0.3">
      <c r="A939" s="8">
        <f>DATEVALUE(MID(B939,1,10))+(IF(RIGHT(B939,2)="PM",12,0)+MID(B939,12,2))/24</f>
        <v>43865.708333333336</v>
      </c>
      <c r="B939" s="3" t="s">
        <v>1107</v>
      </c>
      <c r="C939" s="3">
        <v>9225.4</v>
      </c>
      <c r="D939" s="16"/>
      <c r="E939" s="16" t="str">
        <f>IF(D939&lt;&gt;"",VLOOKUP(A939,'Feuille 1'!$A:$H,3,0),"")</f>
        <v/>
      </c>
      <c r="F939" s="16" t="str">
        <f>IF(D939&lt;&gt;"",VLOOKUP(A939+1,'Feuille 1'!$A:$H,3,0),"")</f>
        <v/>
      </c>
      <c r="G939" s="17" t="str">
        <f t="shared" si="126"/>
        <v/>
      </c>
      <c r="H939" s="16" t="str">
        <f t="shared" si="127"/>
        <v/>
      </c>
      <c r="I939" s="16" t="str">
        <f t="shared" si="128"/>
        <v/>
      </c>
      <c r="J939" s="16" t="str">
        <f t="shared" si="129"/>
        <v/>
      </c>
      <c r="K939" s="16" t="str">
        <f>IF(D939&lt;&gt;"",MAX(INDEX('Feuille 1'!$D:$D,MATCH(A939+23/24,'Feuille 1'!$A:$A,0)):INDEX('Feuille 1'!$D:$D,MATCH(A939,'Feuille 1'!$A:$A,0))),"")</f>
        <v/>
      </c>
      <c r="L939" s="16" t="str">
        <f>IF(D939&lt;&gt;"",MIN(INDEX('Feuille 1'!$E:$E,MATCH(A939+23/24,'Feuille 1'!$A:$A,0)):INDEX('Feuille 1'!$E:$E,MATCH(A939,'Feuille 1'!$A:$A,0))),"")</f>
        <v/>
      </c>
      <c r="M939" s="17" t="str">
        <f t="shared" si="130"/>
        <v/>
      </c>
      <c r="N939" s="17" t="str">
        <f t="shared" si="131"/>
        <v/>
      </c>
      <c r="O939" s="17" t="str">
        <f t="shared" si="132"/>
        <v/>
      </c>
      <c r="P939" s="16" t="str">
        <f t="shared" si="133"/>
        <v/>
      </c>
      <c r="R939" s="7" t="str">
        <f t="shared" si="134"/>
        <v/>
      </c>
      <c r="T939"/>
    </row>
    <row r="940" spans="1:20" x14ac:dyDescent="0.3">
      <c r="A940" s="8">
        <f>DATEVALUE(MID(B940,1,10))+(IF(RIGHT(B940,2)="PM",12,0)+MID(B940,12,2))/24</f>
        <v>43865.666666666664</v>
      </c>
      <c r="B940" s="3" t="s">
        <v>1108</v>
      </c>
      <c r="C940" s="3">
        <v>9206.4699999999993</v>
      </c>
      <c r="D940" s="16"/>
      <c r="E940" s="16" t="str">
        <f>IF(D940&lt;&gt;"",VLOOKUP(A940,'Feuille 1'!$A:$H,3,0),"")</f>
        <v/>
      </c>
      <c r="F940" s="16" t="str">
        <f>IF(D940&lt;&gt;"",VLOOKUP(A940+1,'Feuille 1'!$A:$H,3,0),"")</f>
        <v/>
      </c>
      <c r="G940" s="17" t="str">
        <f t="shared" si="126"/>
        <v/>
      </c>
      <c r="H940" s="16" t="str">
        <f t="shared" si="127"/>
        <v/>
      </c>
      <c r="I940" s="16" t="str">
        <f t="shared" si="128"/>
        <v/>
      </c>
      <c r="J940" s="16" t="str">
        <f t="shared" si="129"/>
        <v/>
      </c>
      <c r="K940" s="16" t="str">
        <f>IF(D940&lt;&gt;"",MAX(INDEX('Feuille 1'!$D:$D,MATCH(A940+23/24,'Feuille 1'!$A:$A,0)):INDEX('Feuille 1'!$D:$D,MATCH(A940,'Feuille 1'!$A:$A,0))),"")</f>
        <v/>
      </c>
      <c r="L940" s="16" t="str">
        <f>IF(D940&lt;&gt;"",MIN(INDEX('Feuille 1'!$E:$E,MATCH(A940+23/24,'Feuille 1'!$A:$A,0)):INDEX('Feuille 1'!$E:$E,MATCH(A940,'Feuille 1'!$A:$A,0))),"")</f>
        <v/>
      </c>
      <c r="M940" s="17" t="str">
        <f t="shared" si="130"/>
        <v/>
      </c>
      <c r="N940" s="17" t="str">
        <f t="shared" si="131"/>
        <v/>
      </c>
      <c r="O940" s="17" t="str">
        <f t="shared" si="132"/>
        <v/>
      </c>
      <c r="P940" s="16" t="str">
        <f t="shared" si="133"/>
        <v/>
      </c>
      <c r="R940" s="7" t="str">
        <f t="shared" si="134"/>
        <v/>
      </c>
      <c r="T940"/>
    </row>
    <row r="941" spans="1:20" x14ac:dyDescent="0.3">
      <c r="A941" s="8">
        <f>DATEVALUE(MID(B941,1,10))+(IF(RIGHT(B941,2)="PM",12,0)+MID(B941,12,2))/24</f>
        <v>43865.625</v>
      </c>
      <c r="B941" s="3" t="s">
        <v>1109</v>
      </c>
      <c r="C941" s="3">
        <v>9153.51</v>
      </c>
      <c r="D941" s="16"/>
      <c r="E941" s="16" t="str">
        <f>IF(D941&lt;&gt;"",VLOOKUP(A941,'Feuille 1'!$A:$H,3,0),"")</f>
        <v/>
      </c>
      <c r="F941" s="16" t="str">
        <f>IF(D941&lt;&gt;"",VLOOKUP(A941+1,'Feuille 1'!$A:$H,3,0),"")</f>
        <v/>
      </c>
      <c r="G941" s="17" t="str">
        <f t="shared" si="126"/>
        <v/>
      </c>
      <c r="H941" s="16" t="str">
        <f t="shared" si="127"/>
        <v/>
      </c>
      <c r="I941" s="16" t="str">
        <f t="shared" si="128"/>
        <v/>
      </c>
      <c r="J941" s="16" t="str">
        <f t="shared" si="129"/>
        <v/>
      </c>
      <c r="K941" s="16" t="str">
        <f>IF(D941&lt;&gt;"",MAX(INDEX('Feuille 1'!$D:$D,MATCH(A941+23/24,'Feuille 1'!$A:$A,0)):INDEX('Feuille 1'!$D:$D,MATCH(A941,'Feuille 1'!$A:$A,0))),"")</f>
        <v/>
      </c>
      <c r="L941" s="16" t="str">
        <f>IF(D941&lt;&gt;"",MIN(INDEX('Feuille 1'!$E:$E,MATCH(A941+23/24,'Feuille 1'!$A:$A,0)):INDEX('Feuille 1'!$E:$E,MATCH(A941,'Feuille 1'!$A:$A,0))),"")</f>
        <v/>
      </c>
      <c r="M941" s="17" t="str">
        <f t="shared" si="130"/>
        <v/>
      </c>
      <c r="N941" s="17" t="str">
        <f t="shared" si="131"/>
        <v/>
      </c>
      <c r="O941" s="17" t="str">
        <f t="shared" si="132"/>
        <v/>
      </c>
      <c r="P941" s="16" t="str">
        <f t="shared" si="133"/>
        <v/>
      </c>
      <c r="R941" s="7" t="str">
        <f t="shared" si="134"/>
        <v/>
      </c>
      <c r="T941"/>
    </row>
    <row r="942" spans="1:20" x14ac:dyDescent="0.3">
      <c r="A942" s="8">
        <f>DATEVALUE(MID(B942,1,10))+(IF(RIGHT(B942,2)="PM",12,0)+MID(B942,12,2))/24</f>
        <v>43865.583333333336</v>
      </c>
      <c r="B942" s="3" t="s">
        <v>1110</v>
      </c>
      <c r="C942" s="3">
        <v>9157.85</v>
      </c>
      <c r="D942" s="16"/>
      <c r="E942" s="16" t="str">
        <f>IF(D942&lt;&gt;"",VLOOKUP(A942,'Feuille 1'!$A:$H,3,0),"")</f>
        <v/>
      </c>
      <c r="F942" s="16" t="str">
        <f>IF(D942&lt;&gt;"",VLOOKUP(A942+1,'Feuille 1'!$A:$H,3,0),"")</f>
        <v/>
      </c>
      <c r="G942" s="17" t="str">
        <f t="shared" si="126"/>
        <v/>
      </c>
      <c r="H942" s="16" t="str">
        <f t="shared" si="127"/>
        <v/>
      </c>
      <c r="I942" s="16" t="str">
        <f t="shared" si="128"/>
        <v/>
      </c>
      <c r="J942" s="16" t="str">
        <f t="shared" si="129"/>
        <v/>
      </c>
      <c r="K942" s="16" t="str">
        <f>IF(D942&lt;&gt;"",MAX(INDEX('Feuille 1'!$D:$D,MATCH(A942+23/24,'Feuille 1'!$A:$A,0)):INDEX('Feuille 1'!$D:$D,MATCH(A942,'Feuille 1'!$A:$A,0))),"")</f>
        <v/>
      </c>
      <c r="L942" s="16" t="str">
        <f>IF(D942&lt;&gt;"",MIN(INDEX('Feuille 1'!$E:$E,MATCH(A942+23/24,'Feuille 1'!$A:$A,0)):INDEX('Feuille 1'!$E:$E,MATCH(A942,'Feuille 1'!$A:$A,0))),"")</f>
        <v/>
      </c>
      <c r="M942" s="17" t="str">
        <f t="shared" si="130"/>
        <v/>
      </c>
      <c r="N942" s="17" t="str">
        <f t="shared" si="131"/>
        <v/>
      </c>
      <c r="O942" s="17" t="str">
        <f t="shared" si="132"/>
        <v/>
      </c>
      <c r="P942" s="16" t="str">
        <f t="shared" si="133"/>
        <v/>
      </c>
      <c r="R942" s="7" t="str">
        <f t="shared" si="134"/>
        <v/>
      </c>
      <c r="T942"/>
    </row>
    <row r="943" spans="1:20" x14ac:dyDescent="0.3">
      <c r="A943" s="8">
        <f>DATEVALUE(MID(B943,1,10))+(IF(RIGHT(B943,2)="PM",12,0)+MID(B943,12,2))/24</f>
        <v>43865.541666666664</v>
      </c>
      <c r="B943" s="3" t="s">
        <v>1111</v>
      </c>
      <c r="C943" s="3">
        <v>9133.41</v>
      </c>
      <c r="D943" s="16"/>
      <c r="E943" s="16" t="str">
        <f>IF(D943&lt;&gt;"",VLOOKUP(A943,'Feuille 1'!$A:$H,3,0),"")</f>
        <v/>
      </c>
      <c r="F943" s="16" t="str">
        <f>IF(D943&lt;&gt;"",VLOOKUP(A943+1,'Feuille 1'!$A:$H,3,0),"")</f>
        <v/>
      </c>
      <c r="G943" s="17" t="str">
        <f t="shared" si="126"/>
        <v/>
      </c>
      <c r="H943" s="16" t="str">
        <f t="shared" si="127"/>
        <v/>
      </c>
      <c r="I943" s="16" t="str">
        <f t="shared" si="128"/>
        <v/>
      </c>
      <c r="J943" s="16" t="str">
        <f t="shared" si="129"/>
        <v/>
      </c>
      <c r="K943" s="16" t="str">
        <f>IF(D943&lt;&gt;"",MAX(INDEX('Feuille 1'!$D:$D,MATCH(A943+23/24,'Feuille 1'!$A:$A,0)):INDEX('Feuille 1'!$D:$D,MATCH(A943,'Feuille 1'!$A:$A,0))),"")</f>
        <v/>
      </c>
      <c r="L943" s="16" t="str">
        <f>IF(D943&lt;&gt;"",MIN(INDEX('Feuille 1'!$E:$E,MATCH(A943+23/24,'Feuille 1'!$A:$A,0)):INDEX('Feuille 1'!$E:$E,MATCH(A943,'Feuille 1'!$A:$A,0))),"")</f>
        <v/>
      </c>
      <c r="M943" s="17" t="str">
        <f t="shared" si="130"/>
        <v/>
      </c>
      <c r="N943" s="17" t="str">
        <f t="shared" si="131"/>
        <v/>
      </c>
      <c r="O943" s="17" t="str">
        <f t="shared" si="132"/>
        <v/>
      </c>
      <c r="P943" s="16" t="str">
        <f t="shared" si="133"/>
        <v/>
      </c>
      <c r="R943" s="7" t="str">
        <f t="shared" si="134"/>
        <v/>
      </c>
      <c r="T943"/>
    </row>
    <row r="944" spans="1:20" x14ac:dyDescent="0.3">
      <c r="A944" s="8">
        <f>DATEVALUE(MID(B944,1,10))+(IF(RIGHT(B944,2)="PM",12,0)+MID(B944,12,2))/24</f>
        <v>43866</v>
      </c>
      <c r="B944" s="3" t="s">
        <v>1112</v>
      </c>
      <c r="C944" s="3">
        <v>9182.81</v>
      </c>
      <c r="D944" s="16"/>
      <c r="E944" s="16" t="str">
        <f>IF(D944&lt;&gt;"",VLOOKUP(A944,'Feuille 1'!$A:$H,3,0),"")</f>
        <v/>
      </c>
      <c r="F944" s="16" t="str">
        <f>IF(D944&lt;&gt;"",VLOOKUP(A944+1,'Feuille 1'!$A:$H,3,0),"")</f>
        <v/>
      </c>
      <c r="G944" s="17" t="str">
        <f t="shared" si="126"/>
        <v/>
      </c>
      <c r="H944" s="16" t="str">
        <f t="shared" si="127"/>
        <v/>
      </c>
      <c r="I944" s="16" t="str">
        <f t="shared" si="128"/>
        <v/>
      </c>
      <c r="J944" s="16" t="str">
        <f t="shared" si="129"/>
        <v/>
      </c>
      <c r="K944" s="16" t="str">
        <f>IF(D944&lt;&gt;"",MAX(INDEX('Feuille 1'!$D:$D,MATCH(A944+23/24,'Feuille 1'!$A:$A,0)):INDEX('Feuille 1'!$D:$D,MATCH(A944,'Feuille 1'!$A:$A,0))),"")</f>
        <v/>
      </c>
      <c r="L944" s="16" t="str">
        <f>IF(D944&lt;&gt;"",MIN(INDEX('Feuille 1'!$E:$E,MATCH(A944+23/24,'Feuille 1'!$A:$A,0)):INDEX('Feuille 1'!$E:$E,MATCH(A944,'Feuille 1'!$A:$A,0))),"")</f>
        <v/>
      </c>
      <c r="M944" s="17" t="str">
        <f t="shared" si="130"/>
        <v/>
      </c>
      <c r="N944" s="17" t="str">
        <f t="shared" si="131"/>
        <v/>
      </c>
      <c r="O944" s="17" t="str">
        <f t="shared" si="132"/>
        <v/>
      </c>
      <c r="P944" s="16" t="str">
        <f t="shared" si="133"/>
        <v/>
      </c>
      <c r="R944" s="7" t="str">
        <f t="shared" si="134"/>
        <v/>
      </c>
      <c r="T944"/>
    </row>
    <row r="945" spans="1:20" x14ac:dyDescent="0.3">
      <c r="A945" s="8">
        <f>DATEVALUE(MID(B945,1,10))+(IF(RIGHT(B945,2)="PM",12,0)+MID(B945,12,2))/24</f>
        <v>43865.458333333336</v>
      </c>
      <c r="B945" s="3" t="s">
        <v>1113</v>
      </c>
      <c r="C945" s="3">
        <v>9170.92</v>
      </c>
      <c r="D945" s="16"/>
      <c r="E945" s="16" t="str">
        <f>IF(D945&lt;&gt;"",VLOOKUP(A945,'Feuille 1'!$A:$H,3,0),"")</f>
        <v/>
      </c>
      <c r="F945" s="16" t="str">
        <f>IF(D945&lt;&gt;"",VLOOKUP(A945+1,'Feuille 1'!$A:$H,3,0),"")</f>
        <v/>
      </c>
      <c r="G945" s="17" t="str">
        <f t="shared" si="126"/>
        <v/>
      </c>
      <c r="H945" s="16" t="str">
        <f t="shared" si="127"/>
        <v/>
      </c>
      <c r="I945" s="16" t="str">
        <f t="shared" si="128"/>
        <v/>
      </c>
      <c r="J945" s="16" t="str">
        <f t="shared" si="129"/>
        <v/>
      </c>
      <c r="K945" s="16" t="str">
        <f>IF(D945&lt;&gt;"",MAX(INDEX('Feuille 1'!$D:$D,MATCH(A945+23/24,'Feuille 1'!$A:$A,0)):INDEX('Feuille 1'!$D:$D,MATCH(A945,'Feuille 1'!$A:$A,0))),"")</f>
        <v/>
      </c>
      <c r="L945" s="16" t="str">
        <f>IF(D945&lt;&gt;"",MIN(INDEX('Feuille 1'!$E:$E,MATCH(A945+23/24,'Feuille 1'!$A:$A,0)):INDEX('Feuille 1'!$E:$E,MATCH(A945,'Feuille 1'!$A:$A,0))),"")</f>
        <v/>
      </c>
      <c r="M945" s="17" t="str">
        <f t="shared" si="130"/>
        <v/>
      </c>
      <c r="N945" s="17" t="str">
        <f t="shared" si="131"/>
        <v/>
      </c>
      <c r="O945" s="17" t="str">
        <f t="shared" si="132"/>
        <v/>
      </c>
      <c r="P945" s="16" t="str">
        <f t="shared" si="133"/>
        <v/>
      </c>
      <c r="R945" s="7" t="str">
        <f t="shared" si="134"/>
        <v/>
      </c>
      <c r="T945"/>
    </row>
    <row r="946" spans="1:20" x14ac:dyDescent="0.3">
      <c r="A946" s="8">
        <f>DATEVALUE(MID(B946,1,10))+(IF(RIGHT(B946,2)="PM",12,0)+MID(B946,12,2))/24</f>
        <v>43865.416666666664</v>
      </c>
      <c r="B946" s="3" t="s">
        <v>1114</v>
      </c>
      <c r="C946" s="3">
        <v>9172.16</v>
      </c>
      <c r="D946" s="16"/>
      <c r="E946" s="16" t="str">
        <f>IF(D946&lt;&gt;"",VLOOKUP(A946,'Feuille 1'!$A:$H,3,0),"")</f>
        <v/>
      </c>
      <c r="F946" s="16" t="str">
        <f>IF(D946&lt;&gt;"",VLOOKUP(A946+1,'Feuille 1'!$A:$H,3,0),"")</f>
        <v/>
      </c>
      <c r="G946" s="17" t="str">
        <f t="shared" si="126"/>
        <v/>
      </c>
      <c r="H946" s="16" t="str">
        <f t="shared" si="127"/>
        <v/>
      </c>
      <c r="I946" s="16" t="str">
        <f t="shared" si="128"/>
        <v/>
      </c>
      <c r="J946" s="16" t="str">
        <f t="shared" si="129"/>
        <v/>
      </c>
      <c r="K946" s="16" t="str">
        <f>IF(D946&lt;&gt;"",MAX(INDEX('Feuille 1'!$D:$D,MATCH(A946+23/24,'Feuille 1'!$A:$A,0)):INDEX('Feuille 1'!$D:$D,MATCH(A946,'Feuille 1'!$A:$A,0))),"")</f>
        <v/>
      </c>
      <c r="L946" s="16" t="str">
        <f>IF(D946&lt;&gt;"",MIN(INDEX('Feuille 1'!$E:$E,MATCH(A946+23/24,'Feuille 1'!$A:$A,0)):INDEX('Feuille 1'!$E:$E,MATCH(A946,'Feuille 1'!$A:$A,0))),"")</f>
        <v/>
      </c>
      <c r="M946" s="17" t="str">
        <f t="shared" si="130"/>
        <v/>
      </c>
      <c r="N946" s="17" t="str">
        <f t="shared" si="131"/>
        <v/>
      </c>
      <c r="O946" s="17" t="str">
        <f t="shared" si="132"/>
        <v/>
      </c>
      <c r="P946" s="16" t="str">
        <f t="shared" si="133"/>
        <v/>
      </c>
      <c r="R946" s="7" t="str">
        <f t="shared" si="134"/>
        <v/>
      </c>
      <c r="T946"/>
    </row>
    <row r="947" spans="1:20" x14ac:dyDescent="0.3">
      <c r="A947" s="8">
        <f>DATEVALUE(MID(B947,1,10))+(IF(RIGHT(B947,2)="PM",12,0)+MID(B947,12,2))/24</f>
        <v>43865.375</v>
      </c>
      <c r="B947" s="3" t="s">
        <v>1115</v>
      </c>
      <c r="C947" s="3">
        <v>9239.7999999999993</v>
      </c>
      <c r="D947" s="16"/>
      <c r="E947" s="16" t="str">
        <f>IF(D947&lt;&gt;"",VLOOKUP(A947,'Feuille 1'!$A:$H,3,0),"")</f>
        <v/>
      </c>
      <c r="F947" s="16" t="str">
        <f>IF(D947&lt;&gt;"",VLOOKUP(A947+1,'Feuille 1'!$A:$H,3,0),"")</f>
        <v/>
      </c>
      <c r="G947" s="17" t="str">
        <f t="shared" si="126"/>
        <v/>
      </c>
      <c r="H947" s="16" t="str">
        <f t="shared" si="127"/>
        <v/>
      </c>
      <c r="I947" s="16" t="str">
        <f t="shared" si="128"/>
        <v/>
      </c>
      <c r="J947" s="16" t="str">
        <f t="shared" si="129"/>
        <v/>
      </c>
      <c r="K947" s="16" t="str">
        <f>IF(D947&lt;&gt;"",MAX(INDEX('Feuille 1'!$D:$D,MATCH(A947+23/24,'Feuille 1'!$A:$A,0)):INDEX('Feuille 1'!$D:$D,MATCH(A947,'Feuille 1'!$A:$A,0))),"")</f>
        <v/>
      </c>
      <c r="L947" s="16" t="str">
        <f>IF(D947&lt;&gt;"",MIN(INDEX('Feuille 1'!$E:$E,MATCH(A947+23/24,'Feuille 1'!$A:$A,0)):INDEX('Feuille 1'!$E:$E,MATCH(A947,'Feuille 1'!$A:$A,0))),"")</f>
        <v/>
      </c>
      <c r="M947" s="17" t="str">
        <f t="shared" si="130"/>
        <v/>
      </c>
      <c r="N947" s="17" t="str">
        <f t="shared" si="131"/>
        <v/>
      </c>
      <c r="O947" s="17" t="str">
        <f t="shared" si="132"/>
        <v/>
      </c>
      <c r="P947" s="16" t="str">
        <f t="shared" si="133"/>
        <v/>
      </c>
      <c r="R947" s="7" t="str">
        <f t="shared" si="134"/>
        <v/>
      </c>
      <c r="T947"/>
    </row>
    <row r="948" spans="1:20" x14ac:dyDescent="0.3">
      <c r="A948" s="8">
        <f>DATEVALUE(MID(B948,1,10))+(IF(RIGHT(B948,2)="PM",12,0)+MID(B948,12,2))/24</f>
        <v>43865.333333333336</v>
      </c>
      <c r="B948" s="3" t="s">
        <v>1116</v>
      </c>
      <c r="C948" s="3">
        <v>9278.6299999999992</v>
      </c>
      <c r="D948" s="16"/>
      <c r="E948" s="16" t="str">
        <f>IF(D948&lt;&gt;"",VLOOKUP(A948,'Feuille 1'!$A:$H,3,0),"")</f>
        <v/>
      </c>
      <c r="F948" s="16" t="str">
        <f>IF(D948&lt;&gt;"",VLOOKUP(A948+1,'Feuille 1'!$A:$H,3,0),"")</f>
        <v/>
      </c>
      <c r="G948" s="17" t="str">
        <f t="shared" si="126"/>
        <v/>
      </c>
      <c r="H948" s="16" t="str">
        <f t="shared" si="127"/>
        <v/>
      </c>
      <c r="I948" s="16" t="str">
        <f t="shared" si="128"/>
        <v/>
      </c>
      <c r="J948" s="16" t="str">
        <f t="shared" si="129"/>
        <v/>
      </c>
      <c r="K948" s="16" t="str">
        <f>IF(D948&lt;&gt;"",MAX(INDEX('Feuille 1'!$D:$D,MATCH(A948+23/24,'Feuille 1'!$A:$A,0)):INDEX('Feuille 1'!$D:$D,MATCH(A948,'Feuille 1'!$A:$A,0))),"")</f>
        <v/>
      </c>
      <c r="L948" s="16" t="str">
        <f>IF(D948&lt;&gt;"",MIN(INDEX('Feuille 1'!$E:$E,MATCH(A948+23/24,'Feuille 1'!$A:$A,0)):INDEX('Feuille 1'!$E:$E,MATCH(A948,'Feuille 1'!$A:$A,0))),"")</f>
        <v/>
      </c>
      <c r="M948" s="17" t="str">
        <f t="shared" si="130"/>
        <v/>
      </c>
      <c r="N948" s="17" t="str">
        <f t="shared" si="131"/>
        <v/>
      </c>
      <c r="O948" s="17" t="str">
        <f t="shared" si="132"/>
        <v/>
      </c>
      <c r="P948" s="16" t="str">
        <f t="shared" si="133"/>
        <v/>
      </c>
      <c r="R948" s="7" t="str">
        <f t="shared" si="134"/>
        <v/>
      </c>
      <c r="T948"/>
    </row>
    <row r="949" spans="1:20" x14ac:dyDescent="0.3">
      <c r="A949" s="8">
        <f>DATEVALUE(MID(B949,1,10))+(IF(RIGHT(B949,2)="PM",12,0)+MID(B949,12,2))/24</f>
        <v>43865.291666666664</v>
      </c>
      <c r="B949" s="3" t="s">
        <v>1117</v>
      </c>
      <c r="C949" s="3">
        <v>9274.77</v>
      </c>
      <c r="D949" s="16"/>
      <c r="E949" s="16" t="str">
        <f>IF(D949&lt;&gt;"",VLOOKUP(A949,'Feuille 1'!$A:$H,3,0),"")</f>
        <v/>
      </c>
      <c r="F949" s="16" t="str">
        <f>IF(D949&lt;&gt;"",VLOOKUP(A949+1,'Feuille 1'!$A:$H,3,0),"")</f>
        <v/>
      </c>
      <c r="G949" s="17" t="str">
        <f t="shared" si="126"/>
        <v/>
      </c>
      <c r="H949" s="16" t="str">
        <f t="shared" si="127"/>
        <v/>
      </c>
      <c r="I949" s="16" t="str">
        <f t="shared" si="128"/>
        <v/>
      </c>
      <c r="J949" s="16" t="str">
        <f t="shared" si="129"/>
        <v/>
      </c>
      <c r="K949" s="16" t="str">
        <f>IF(D949&lt;&gt;"",MAX(INDEX('Feuille 1'!$D:$D,MATCH(A949+23/24,'Feuille 1'!$A:$A,0)):INDEX('Feuille 1'!$D:$D,MATCH(A949,'Feuille 1'!$A:$A,0))),"")</f>
        <v/>
      </c>
      <c r="L949" s="16" t="str">
        <f>IF(D949&lt;&gt;"",MIN(INDEX('Feuille 1'!$E:$E,MATCH(A949+23/24,'Feuille 1'!$A:$A,0)):INDEX('Feuille 1'!$E:$E,MATCH(A949,'Feuille 1'!$A:$A,0))),"")</f>
        <v/>
      </c>
      <c r="M949" s="17" t="str">
        <f t="shared" si="130"/>
        <v/>
      </c>
      <c r="N949" s="17" t="str">
        <f t="shared" si="131"/>
        <v/>
      </c>
      <c r="O949" s="17" t="str">
        <f t="shared" si="132"/>
        <v/>
      </c>
      <c r="P949" s="16" t="str">
        <f t="shared" si="133"/>
        <v/>
      </c>
      <c r="R949" s="7" t="str">
        <f t="shared" si="134"/>
        <v/>
      </c>
      <c r="T949"/>
    </row>
    <row r="950" spans="1:20" x14ac:dyDescent="0.3">
      <c r="A950" s="8">
        <f>DATEVALUE(MID(B950,1,10))+(IF(RIGHT(B950,2)="PM",12,0)+MID(B950,12,2))/24</f>
        <v>43865.25</v>
      </c>
      <c r="B950" s="3" t="s">
        <v>1118</v>
      </c>
      <c r="C950" s="3">
        <v>9289.34</v>
      </c>
      <c r="D950" s="16"/>
      <c r="E950" s="16" t="str">
        <f>IF(D950&lt;&gt;"",VLOOKUP(A950,'Feuille 1'!$A:$H,3,0),"")</f>
        <v/>
      </c>
      <c r="F950" s="16" t="str">
        <f>IF(D950&lt;&gt;"",VLOOKUP(A950+1,'Feuille 1'!$A:$H,3,0),"")</f>
        <v/>
      </c>
      <c r="G950" s="17" t="str">
        <f t="shared" si="126"/>
        <v/>
      </c>
      <c r="H950" s="16" t="str">
        <f t="shared" si="127"/>
        <v/>
      </c>
      <c r="I950" s="16" t="str">
        <f t="shared" si="128"/>
        <v/>
      </c>
      <c r="J950" s="16" t="str">
        <f t="shared" si="129"/>
        <v/>
      </c>
      <c r="K950" s="16" t="str">
        <f>IF(D950&lt;&gt;"",MAX(INDEX('Feuille 1'!$D:$D,MATCH(A950+23/24,'Feuille 1'!$A:$A,0)):INDEX('Feuille 1'!$D:$D,MATCH(A950,'Feuille 1'!$A:$A,0))),"")</f>
        <v/>
      </c>
      <c r="L950" s="16" t="str">
        <f>IF(D950&lt;&gt;"",MIN(INDEX('Feuille 1'!$E:$E,MATCH(A950+23/24,'Feuille 1'!$A:$A,0)):INDEX('Feuille 1'!$E:$E,MATCH(A950,'Feuille 1'!$A:$A,0))),"")</f>
        <v/>
      </c>
      <c r="M950" s="17" t="str">
        <f t="shared" si="130"/>
        <v/>
      </c>
      <c r="N950" s="17" t="str">
        <f t="shared" si="131"/>
        <v/>
      </c>
      <c r="O950" s="17" t="str">
        <f t="shared" si="132"/>
        <v/>
      </c>
      <c r="P950" s="16" t="str">
        <f t="shared" si="133"/>
        <v/>
      </c>
      <c r="R950" s="7" t="str">
        <f t="shared" si="134"/>
        <v/>
      </c>
      <c r="T950"/>
    </row>
    <row r="951" spans="1:20" x14ac:dyDescent="0.3">
      <c r="A951" s="8">
        <f>DATEVALUE(MID(B951,1,10))+(IF(RIGHT(B951,2)="PM",12,0)+MID(B951,12,2))/24</f>
        <v>43865.208333333336</v>
      </c>
      <c r="B951" s="3" t="s">
        <v>1119</v>
      </c>
      <c r="C951" s="3">
        <v>9271.25</v>
      </c>
      <c r="D951" s="16"/>
      <c r="E951" s="16" t="str">
        <f>IF(D951&lt;&gt;"",VLOOKUP(A951,'Feuille 1'!$A:$H,3,0),"")</f>
        <v/>
      </c>
      <c r="F951" s="16" t="str">
        <f>IF(D951&lt;&gt;"",VLOOKUP(A951+1,'Feuille 1'!$A:$H,3,0),"")</f>
        <v/>
      </c>
      <c r="G951" s="17" t="str">
        <f t="shared" si="126"/>
        <v/>
      </c>
      <c r="H951" s="16" t="str">
        <f t="shared" si="127"/>
        <v/>
      </c>
      <c r="I951" s="16" t="str">
        <f t="shared" si="128"/>
        <v/>
      </c>
      <c r="J951" s="16" t="str">
        <f t="shared" si="129"/>
        <v/>
      </c>
      <c r="K951" s="16" t="str">
        <f>IF(D951&lt;&gt;"",MAX(INDEX('Feuille 1'!$D:$D,MATCH(A951+23/24,'Feuille 1'!$A:$A,0)):INDEX('Feuille 1'!$D:$D,MATCH(A951,'Feuille 1'!$A:$A,0))),"")</f>
        <v/>
      </c>
      <c r="L951" s="16" t="str">
        <f>IF(D951&lt;&gt;"",MIN(INDEX('Feuille 1'!$E:$E,MATCH(A951+23/24,'Feuille 1'!$A:$A,0)):INDEX('Feuille 1'!$E:$E,MATCH(A951,'Feuille 1'!$A:$A,0))),"")</f>
        <v/>
      </c>
      <c r="M951" s="17" t="str">
        <f t="shared" si="130"/>
        <v/>
      </c>
      <c r="N951" s="17" t="str">
        <f t="shared" si="131"/>
        <v/>
      </c>
      <c r="O951" s="17" t="str">
        <f t="shared" si="132"/>
        <v/>
      </c>
      <c r="P951" s="16" t="str">
        <f t="shared" si="133"/>
        <v/>
      </c>
      <c r="R951" s="7" t="str">
        <f t="shared" si="134"/>
        <v/>
      </c>
      <c r="T951"/>
    </row>
    <row r="952" spans="1:20" x14ac:dyDescent="0.3">
      <c r="A952" s="8">
        <f>DATEVALUE(MID(B952,1,10))+(IF(RIGHT(B952,2)="PM",12,0)+MID(B952,12,2))/24</f>
        <v>43865.166666666664</v>
      </c>
      <c r="B952" s="3" t="s">
        <v>1120</v>
      </c>
      <c r="C952" s="3">
        <v>9282.9500000000007</v>
      </c>
      <c r="D952" s="16"/>
      <c r="E952" s="16" t="str">
        <f>IF(D952&lt;&gt;"",VLOOKUP(A952,'Feuille 1'!$A:$H,3,0),"")</f>
        <v/>
      </c>
      <c r="F952" s="16" t="str">
        <f>IF(D952&lt;&gt;"",VLOOKUP(A952+1,'Feuille 1'!$A:$H,3,0),"")</f>
        <v/>
      </c>
      <c r="G952" s="17" t="str">
        <f t="shared" si="126"/>
        <v/>
      </c>
      <c r="H952" s="16" t="str">
        <f t="shared" si="127"/>
        <v/>
      </c>
      <c r="I952" s="16" t="str">
        <f t="shared" si="128"/>
        <v/>
      </c>
      <c r="J952" s="16" t="str">
        <f t="shared" si="129"/>
        <v/>
      </c>
      <c r="K952" s="16" t="str">
        <f>IF(D952&lt;&gt;"",MAX(INDEX('Feuille 1'!$D:$D,MATCH(A952+23/24,'Feuille 1'!$A:$A,0)):INDEX('Feuille 1'!$D:$D,MATCH(A952,'Feuille 1'!$A:$A,0))),"")</f>
        <v/>
      </c>
      <c r="L952" s="16" t="str">
        <f>IF(D952&lt;&gt;"",MIN(INDEX('Feuille 1'!$E:$E,MATCH(A952+23/24,'Feuille 1'!$A:$A,0)):INDEX('Feuille 1'!$E:$E,MATCH(A952,'Feuille 1'!$A:$A,0))),"")</f>
        <v/>
      </c>
      <c r="M952" s="17" t="str">
        <f t="shared" si="130"/>
        <v/>
      </c>
      <c r="N952" s="17" t="str">
        <f t="shared" si="131"/>
        <v/>
      </c>
      <c r="O952" s="17" t="str">
        <f t="shared" si="132"/>
        <v/>
      </c>
      <c r="P952" s="16" t="str">
        <f t="shared" si="133"/>
        <v/>
      </c>
      <c r="R952" s="7" t="str">
        <f t="shared" si="134"/>
        <v/>
      </c>
      <c r="T952"/>
    </row>
    <row r="953" spans="1:20" x14ac:dyDescent="0.3">
      <c r="A953" s="8">
        <f>DATEVALUE(MID(B953,1,10))+(IF(RIGHT(B953,2)="PM",12,0)+MID(B953,12,2))/24</f>
        <v>43865.125</v>
      </c>
      <c r="B953" s="3" t="s">
        <v>1121</v>
      </c>
      <c r="C953" s="3">
        <v>9301.56</v>
      </c>
      <c r="D953" s="16"/>
      <c r="E953" s="16" t="str">
        <f>IF(D953&lt;&gt;"",VLOOKUP(A953,'Feuille 1'!$A:$H,3,0),"")</f>
        <v/>
      </c>
      <c r="F953" s="16" t="str">
        <f>IF(D953&lt;&gt;"",VLOOKUP(A953+1,'Feuille 1'!$A:$H,3,0),"")</f>
        <v/>
      </c>
      <c r="G953" s="17" t="str">
        <f t="shared" si="126"/>
        <v/>
      </c>
      <c r="H953" s="16" t="str">
        <f t="shared" si="127"/>
        <v/>
      </c>
      <c r="I953" s="16" t="str">
        <f t="shared" si="128"/>
        <v/>
      </c>
      <c r="J953" s="16" t="str">
        <f t="shared" si="129"/>
        <v/>
      </c>
      <c r="K953" s="16" t="str">
        <f>IF(D953&lt;&gt;"",MAX(INDEX('Feuille 1'!$D:$D,MATCH(A953+23/24,'Feuille 1'!$A:$A,0)):INDEX('Feuille 1'!$D:$D,MATCH(A953,'Feuille 1'!$A:$A,0))),"")</f>
        <v/>
      </c>
      <c r="L953" s="16" t="str">
        <f>IF(D953&lt;&gt;"",MIN(INDEX('Feuille 1'!$E:$E,MATCH(A953+23/24,'Feuille 1'!$A:$A,0)):INDEX('Feuille 1'!$E:$E,MATCH(A953,'Feuille 1'!$A:$A,0))),"")</f>
        <v/>
      </c>
      <c r="M953" s="17" t="str">
        <f t="shared" si="130"/>
        <v/>
      </c>
      <c r="N953" s="17" t="str">
        <f t="shared" si="131"/>
        <v/>
      </c>
      <c r="O953" s="17" t="str">
        <f t="shared" si="132"/>
        <v/>
      </c>
      <c r="P953" s="16" t="str">
        <f t="shared" si="133"/>
        <v/>
      </c>
      <c r="R953" s="7" t="str">
        <f t="shared" si="134"/>
        <v/>
      </c>
      <c r="T953"/>
    </row>
    <row r="954" spans="1:20" x14ac:dyDescent="0.3">
      <c r="A954" s="8">
        <f>DATEVALUE(MID(B954,1,10))+(IF(RIGHT(B954,2)="PM",12,0)+MID(B954,12,2))/24</f>
        <v>43865.083333333336</v>
      </c>
      <c r="B954" s="3" t="s">
        <v>1122</v>
      </c>
      <c r="C954" s="3">
        <v>9275.9699999999993</v>
      </c>
      <c r="D954" s="16"/>
      <c r="E954" s="16" t="str">
        <f>IF(D954&lt;&gt;"",VLOOKUP(A954,'Feuille 1'!$A:$H,3,0),"")</f>
        <v/>
      </c>
      <c r="F954" s="16" t="str">
        <f>IF(D954&lt;&gt;"",VLOOKUP(A954+1,'Feuille 1'!$A:$H,3,0),"")</f>
        <v/>
      </c>
      <c r="G954" s="17" t="str">
        <f t="shared" si="126"/>
        <v/>
      </c>
      <c r="H954" s="16" t="str">
        <f t="shared" si="127"/>
        <v/>
      </c>
      <c r="I954" s="16" t="str">
        <f t="shared" si="128"/>
        <v/>
      </c>
      <c r="J954" s="16" t="str">
        <f t="shared" si="129"/>
        <v/>
      </c>
      <c r="K954" s="16" t="str">
        <f>IF(D954&lt;&gt;"",MAX(INDEX('Feuille 1'!$D:$D,MATCH(A954+23/24,'Feuille 1'!$A:$A,0)):INDEX('Feuille 1'!$D:$D,MATCH(A954,'Feuille 1'!$A:$A,0))),"")</f>
        <v/>
      </c>
      <c r="L954" s="16" t="str">
        <f>IF(D954&lt;&gt;"",MIN(INDEX('Feuille 1'!$E:$E,MATCH(A954+23/24,'Feuille 1'!$A:$A,0)):INDEX('Feuille 1'!$E:$E,MATCH(A954,'Feuille 1'!$A:$A,0))),"")</f>
        <v/>
      </c>
      <c r="M954" s="17" t="str">
        <f t="shared" si="130"/>
        <v/>
      </c>
      <c r="N954" s="17" t="str">
        <f t="shared" si="131"/>
        <v/>
      </c>
      <c r="O954" s="17" t="str">
        <f t="shared" si="132"/>
        <v/>
      </c>
      <c r="P954" s="16" t="str">
        <f t="shared" si="133"/>
        <v/>
      </c>
      <c r="R954" s="7" t="str">
        <f t="shared" si="134"/>
        <v/>
      </c>
      <c r="T954"/>
    </row>
    <row r="955" spans="1:20" x14ac:dyDescent="0.3">
      <c r="A955" s="8">
        <f>DATEVALUE(MID(B955,1,10))+(IF(RIGHT(B955,2)="PM",12,0)+MID(B955,12,2))/24</f>
        <v>43865.041666666664</v>
      </c>
      <c r="B955" s="3" t="s">
        <v>1123</v>
      </c>
      <c r="C955" s="3">
        <v>9330.09</v>
      </c>
      <c r="D955" s="16"/>
      <c r="E955" s="16" t="str">
        <f>IF(D955&lt;&gt;"",VLOOKUP(A955,'Feuille 1'!$A:$H,3,0),"")</f>
        <v/>
      </c>
      <c r="F955" s="16" t="str">
        <f>IF(D955&lt;&gt;"",VLOOKUP(A955+1,'Feuille 1'!$A:$H,3,0),"")</f>
        <v/>
      </c>
      <c r="G955" s="17" t="str">
        <f t="shared" si="126"/>
        <v/>
      </c>
      <c r="H955" s="16" t="str">
        <f t="shared" si="127"/>
        <v/>
      </c>
      <c r="I955" s="16" t="str">
        <f t="shared" si="128"/>
        <v/>
      </c>
      <c r="J955" s="16" t="str">
        <f t="shared" si="129"/>
        <v/>
      </c>
      <c r="K955" s="16" t="str">
        <f>IF(D955&lt;&gt;"",MAX(INDEX('Feuille 1'!$D:$D,MATCH(A955+23/24,'Feuille 1'!$A:$A,0)):INDEX('Feuille 1'!$D:$D,MATCH(A955,'Feuille 1'!$A:$A,0))),"")</f>
        <v/>
      </c>
      <c r="L955" s="16" t="str">
        <f>IF(D955&lt;&gt;"",MIN(INDEX('Feuille 1'!$E:$E,MATCH(A955+23/24,'Feuille 1'!$A:$A,0)):INDEX('Feuille 1'!$E:$E,MATCH(A955,'Feuille 1'!$A:$A,0))),"")</f>
        <v/>
      </c>
      <c r="M955" s="17" t="str">
        <f t="shared" si="130"/>
        <v/>
      </c>
      <c r="N955" s="17" t="str">
        <f t="shared" si="131"/>
        <v/>
      </c>
      <c r="O955" s="17" t="str">
        <f t="shared" si="132"/>
        <v/>
      </c>
      <c r="P955" s="16" t="str">
        <f t="shared" si="133"/>
        <v/>
      </c>
      <c r="R955" s="7" t="str">
        <f t="shared" si="134"/>
        <v/>
      </c>
      <c r="T955"/>
    </row>
    <row r="956" spans="1:20" x14ac:dyDescent="0.3">
      <c r="A956" s="8">
        <f>DATEVALUE(MID(B956,1,10))+(IF(RIGHT(B956,2)="PM",12,0)+MID(B956,12,2))/24</f>
        <v>43865.5</v>
      </c>
      <c r="B956" s="3" t="s">
        <v>1124</v>
      </c>
      <c r="C956" s="3">
        <v>9292.24</v>
      </c>
      <c r="D956" s="16"/>
      <c r="E956" s="16" t="str">
        <f>IF(D956&lt;&gt;"",VLOOKUP(A956,'Feuille 1'!$A:$H,3,0),"")</f>
        <v/>
      </c>
      <c r="F956" s="16" t="str">
        <f>IF(D956&lt;&gt;"",VLOOKUP(A956+1,'Feuille 1'!$A:$H,3,0),"")</f>
        <v/>
      </c>
      <c r="G956" s="17" t="str">
        <f t="shared" si="126"/>
        <v/>
      </c>
      <c r="H956" s="16" t="str">
        <f t="shared" si="127"/>
        <v/>
      </c>
      <c r="I956" s="16" t="str">
        <f t="shared" si="128"/>
        <v/>
      </c>
      <c r="J956" s="16" t="str">
        <f t="shared" si="129"/>
        <v/>
      </c>
      <c r="K956" s="16" t="str">
        <f>IF(D956&lt;&gt;"",MAX(INDEX('Feuille 1'!$D:$D,MATCH(A956+23/24,'Feuille 1'!$A:$A,0)):INDEX('Feuille 1'!$D:$D,MATCH(A956,'Feuille 1'!$A:$A,0))),"")</f>
        <v/>
      </c>
      <c r="L956" s="16" t="str">
        <f>IF(D956&lt;&gt;"",MIN(INDEX('Feuille 1'!$E:$E,MATCH(A956+23/24,'Feuille 1'!$A:$A,0)):INDEX('Feuille 1'!$E:$E,MATCH(A956,'Feuille 1'!$A:$A,0))),"")</f>
        <v/>
      </c>
      <c r="M956" s="17" t="str">
        <f t="shared" si="130"/>
        <v/>
      </c>
      <c r="N956" s="17" t="str">
        <f t="shared" si="131"/>
        <v/>
      </c>
      <c r="O956" s="17" t="str">
        <f t="shared" si="132"/>
        <v/>
      </c>
      <c r="P956" s="16" t="str">
        <f t="shared" si="133"/>
        <v/>
      </c>
      <c r="R956" s="7" t="str">
        <f t="shared" si="134"/>
        <v/>
      </c>
      <c r="T956"/>
    </row>
    <row r="957" spans="1:20" x14ac:dyDescent="0.3">
      <c r="A957" s="8">
        <f>DATEVALUE(MID(B957,1,10))+(IF(RIGHT(B957,2)="PM",12,0)+MID(B957,12,2))/24</f>
        <v>43864.958333333336</v>
      </c>
      <c r="B957" s="3" t="s">
        <v>1125</v>
      </c>
      <c r="C957" s="3">
        <v>9274.0499999999993</v>
      </c>
      <c r="D957" s="16"/>
      <c r="E957" s="16" t="str">
        <f>IF(D957&lt;&gt;"",VLOOKUP(A957,'Feuille 1'!$A:$H,3,0),"")</f>
        <v/>
      </c>
      <c r="F957" s="16" t="str">
        <f>IF(D957&lt;&gt;"",VLOOKUP(A957+1,'Feuille 1'!$A:$H,3,0),"")</f>
        <v/>
      </c>
      <c r="G957" s="17" t="str">
        <f t="shared" si="126"/>
        <v/>
      </c>
      <c r="H957" s="16" t="str">
        <f t="shared" si="127"/>
        <v/>
      </c>
      <c r="I957" s="16" t="str">
        <f t="shared" si="128"/>
        <v/>
      </c>
      <c r="J957" s="16" t="str">
        <f t="shared" si="129"/>
        <v/>
      </c>
      <c r="K957" s="16" t="str">
        <f>IF(D957&lt;&gt;"",MAX(INDEX('Feuille 1'!$D:$D,MATCH(A957+23/24,'Feuille 1'!$A:$A,0)):INDEX('Feuille 1'!$D:$D,MATCH(A957,'Feuille 1'!$A:$A,0))),"")</f>
        <v/>
      </c>
      <c r="L957" s="16" t="str">
        <f>IF(D957&lt;&gt;"",MIN(INDEX('Feuille 1'!$E:$E,MATCH(A957+23/24,'Feuille 1'!$A:$A,0)):INDEX('Feuille 1'!$E:$E,MATCH(A957,'Feuille 1'!$A:$A,0))),"")</f>
        <v/>
      </c>
      <c r="M957" s="17" t="str">
        <f t="shared" si="130"/>
        <v/>
      </c>
      <c r="N957" s="17" t="str">
        <f t="shared" si="131"/>
        <v/>
      </c>
      <c r="O957" s="17" t="str">
        <f t="shared" si="132"/>
        <v/>
      </c>
      <c r="P957" s="16" t="str">
        <f t="shared" si="133"/>
        <v/>
      </c>
      <c r="R957" s="7" t="str">
        <f t="shared" si="134"/>
        <v/>
      </c>
      <c r="T957"/>
    </row>
    <row r="958" spans="1:20" x14ac:dyDescent="0.3">
      <c r="A958" s="8">
        <f>DATEVALUE(MID(B958,1,10))+(IF(RIGHT(B958,2)="PM",12,0)+MID(B958,12,2))/24</f>
        <v>43864.916666666664</v>
      </c>
      <c r="B958" s="3" t="s">
        <v>1126</v>
      </c>
      <c r="C958" s="3">
        <v>9287.58</v>
      </c>
      <c r="D958" s="16"/>
      <c r="E958" s="16" t="str">
        <f>IF(D958&lt;&gt;"",VLOOKUP(A958,'Feuille 1'!$A:$H,3,0),"")</f>
        <v/>
      </c>
      <c r="F958" s="16" t="str">
        <f>IF(D958&lt;&gt;"",VLOOKUP(A958+1,'Feuille 1'!$A:$H,3,0),"")</f>
        <v/>
      </c>
      <c r="G958" s="17" t="str">
        <f t="shared" si="126"/>
        <v/>
      </c>
      <c r="H958" s="16" t="str">
        <f t="shared" si="127"/>
        <v/>
      </c>
      <c r="I958" s="16" t="str">
        <f t="shared" si="128"/>
        <v/>
      </c>
      <c r="J958" s="16" t="str">
        <f t="shared" si="129"/>
        <v/>
      </c>
      <c r="K958" s="16" t="str">
        <f>IF(D958&lt;&gt;"",MAX(INDEX('Feuille 1'!$D:$D,MATCH(A958+23/24,'Feuille 1'!$A:$A,0)):INDEX('Feuille 1'!$D:$D,MATCH(A958,'Feuille 1'!$A:$A,0))),"")</f>
        <v/>
      </c>
      <c r="L958" s="16" t="str">
        <f>IF(D958&lt;&gt;"",MIN(INDEX('Feuille 1'!$E:$E,MATCH(A958+23/24,'Feuille 1'!$A:$A,0)):INDEX('Feuille 1'!$E:$E,MATCH(A958,'Feuille 1'!$A:$A,0))),"")</f>
        <v/>
      </c>
      <c r="M958" s="17" t="str">
        <f t="shared" si="130"/>
        <v/>
      </c>
      <c r="N958" s="17" t="str">
        <f t="shared" si="131"/>
        <v/>
      </c>
      <c r="O958" s="17" t="str">
        <f t="shared" si="132"/>
        <v/>
      </c>
      <c r="P958" s="16" t="str">
        <f t="shared" si="133"/>
        <v/>
      </c>
      <c r="R958" s="7" t="str">
        <f t="shared" si="134"/>
        <v/>
      </c>
      <c r="T958"/>
    </row>
    <row r="959" spans="1:20" x14ac:dyDescent="0.3">
      <c r="A959" s="8">
        <f>DATEVALUE(MID(B959,1,10))+(IF(RIGHT(B959,2)="PM",12,0)+MID(B959,12,2))/24</f>
        <v>43864.875</v>
      </c>
      <c r="B959" s="3" t="s">
        <v>1127</v>
      </c>
      <c r="C959" s="3">
        <v>9318.0400000000009</v>
      </c>
      <c r="D959" s="16"/>
      <c r="E959" s="16" t="str">
        <f>IF(D959&lt;&gt;"",VLOOKUP(A959,'Feuille 1'!$A:$H,3,0),"")</f>
        <v/>
      </c>
      <c r="F959" s="16" t="str">
        <f>IF(D959&lt;&gt;"",VLOOKUP(A959+1,'Feuille 1'!$A:$H,3,0),"")</f>
        <v/>
      </c>
      <c r="G959" s="17" t="str">
        <f t="shared" si="126"/>
        <v/>
      </c>
      <c r="H959" s="16" t="str">
        <f t="shared" si="127"/>
        <v/>
      </c>
      <c r="I959" s="16" t="str">
        <f t="shared" si="128"/>
        <v/>
      </c>
      <c r="J959" s="16" t="str">
        <f t="shared" si="129"/>
        <v/>
      </c>
      <c r="K959" s="16" t="str">
        <f>IF(D959&lt;&gt;"",MAX(INDEX('Feuille 1'!$D:$D,MATCH(A959+23/24,'Feuille 1'!$A:$A,0)):INDEX('Feuille 1'!$D:$D,MATCH(A959,'Feuille 1'!$A:$A,0))),"")</f>
        <v/>
      </c>
      <c r="L959" s="16" t="str">
        <f>IF(D959&lt;&gt;"",MIN(INDEX('Feuille 1'!$E:$E,MATCH(A959+23/24,'Feuille 1'!$A:$A,0)):INDEX('Feuille 1'!$E:$E,MATCH(A959,'Feuille 1'!$A:$A,0))),"")</f>
        <v/>
      </c>
      <c r="M959" s="17" t="str">
        <f t="shared" si="130"/>
        <v/>
      </c>
      <c r="N959" s="17" t="str">
        <f t="shared" si="131"/>
        <v/>
      </c>
      <c r="O959" s="17" t="str">
        <f t="shared" si="132"/>
        <v/>
      </c>
      <c r="P959" s="16" t="str">
        <f t="shared" si="133"/>
        <v/>
      </c>
      <c r="R959" s="7" t="str">
        <f t="shared" si="134"/>
        <v/>
      </c>
      <c r="T959"/>
    </row>
    <row r="960" spans="1:20" x14ac:dyDescent="0.3">
      <c r="A960" s="8">
        <f>DATEVALUE(MID(B960,1,10))+(IF(RIGHT(B960,2)="PM",12,0)+MID(B960,12,2))/24</f>
        <v>43864.833333333336</v>
      </c>
      <c r="B960" s="3" t="s">
        <v>1128</v>
      </c>
      <c r="C960" s="3">
        <v>9316.7000000000007</v>
      </c>
      <c r="D960" s="16"/>
      <c r="E960" s="16" t="str">
        <f>IF(D960&lt;&gt;"",VLOOKUP(A960,'Feuille 1'!$A:$H,3,0),"")</f>
        <v/>
      </c>
      <c r="F960" s="16" t="str">
        <f>IF(D960&lt;&gt;"",VLOOKUP(A960+1,'Feuille 1'!$A:$H,3,0),"")</f>
        <v/>
      </c>
      <c r="G960" s="17" t="str">
        <f t="shared" si="126"/>
        <v/>
      </c>
      <c r="H960" s="16" t="str">
        <f t="shared" si="127"/>
        <v/>
      </c>
      <c r="I960" s="16" t="str">
        <f t="shared" si="128"/>
        <v/>
      </c>
      <c r="J960" s="16" t="str">
        <f t="shared" si="129"/>
        <v/>
      </c>
      <c r="K960" s="16" t="str">
        <f>IF(D960&lt;&gt;"",MAX(INDEX('Feuille 1'!$D:$D,MATCH(A960+23/24,'Feuille 1'!$A:$A,0)):INDEX('Feuille 1'!$D:$D,MATCH(A960,'Feuille 1'!$A:$A,0))),"")</f>
        <v/>
      </c>
      <c r="L960" s="16" t="str">
        <f>IF(D960&lt;&gt;"",MIN(INDEX('Feuille 1'!$E:$E,MATCH(A960+23/24,'Feuille 1'!$A:$A,0)):INDEX('Feuille 1'!$E:$E,MATCH(A960,'Feuille 1'!$A:$A,0))),"")</f>
        <v/>
      </c>
      <c r="M960" s="17" t="str">
        <f t="shared" si="130"/>
        <v/>
      </c>
      <c r="N960" s="17" t="str">
        <f t="shared" si="131"/>
        <v/>
      </c>
      <c r="O960" s="17" t="str">
        <f t="shared" si="132"/>
        <v/>
      </c>
      <c r="P960" s="16" t="str">
        <f t="shared" si="133"/>
        <v/>
      </c>
      <c r="R960" s="7" t="str">
        <f t="shared" si="134"/>
        <v/>
      </c>
      <c r="T960"/>
    </row>
    <row r="961" spans="1:20" x14ac:dyDescent="0.3">
      <c r="A961" s="8">
        <f>DATEVALUE(MID(B961,1,10))+(IF(RIGHT(B961,2)="PM",12,0)+MID(B961,12,2))/24</f>
        <v>43864.791666666664</v>
      </c>
      <c r="B961" s="3" t="s">
        <v>1129</v>
      </c>
      <c r="C961" s="3">
        <v>9308.3700000000008</v>
      </c>
      <c r="D961" s="16"/>
      <c r="E961" s="16" t="str">
        <f>IF(D961&lt;&gt;"",VLOOKUP(A961,'Feuille 1'!$A:$H,3,0),"")</f>
        <v/>
      </c>
      <c r="F961" s="16" t="str">
        <f>IF(D961&lt;&gt;"",VLOOKUP(A961+1,'Feuille 1'!$A:$H,3,0),"")</f>
        <v/>
      </c>
      <c r="G961" s="17" t="str">
        <f t="shared" si="126"/>
        <v/>
      </c>
      <c r="H961" s="16" t="str">
        <f t="shared" si="127"/>
        <v/>
      </c>
      <c r="I961" s="16" t="str">
        <f t="shared" si="128"/>
        <v/>
      </c>
      <c r="J961" s="16" t="str">
        <f t="shared" si="129"/>
        <v/>
      </c>
      <c r="K961" s="16" t="str">
        <f>IF(D961&lt;&gt;"",MAX(INDEX('Feuille 1'!$D:$D,MATCH(A961+23/24,'Feuille 1'!$A:$A,0)):INDEX('Feuille 1'!$D:$D,MATCH(A961,'Feuille 1'!$A:$A,0))),"")</f>
        <v/>
      </c>
      <c r="L961" s="16" t="str">
        <f>IF(D961&lt;&gt;"",MIN(INDEX('Feuille 1'!$E:$E,MATCH(A961+23/24,'Feuille 1'!$A:$A,0)):INDEX('Feuille 1'!$E:$E,MATCH(A961,'Feuille 1'!$A:$A,0))),"")</f>
        <v/>
      </c>
      <c r="M961" s="17" t="str">
        <f t="shared" si="130"/>
        <v/>
      </c>
      <c r="N961" s="17" t="str">
        <f t="shared" si="131"/>
        <v/>
      </c>
      <c r="O961" s="17" t="str">
        <f t="shared" si="132"/>
        <v/>
      </c>
      <c r="P961" s="16" t="str">
        <f t="shared" si="133"/>
        <v/>
      </c>
      <c r="R961" s="7" t="str">
        <f t="shared" si="134"/>
        <v/>
      </c>
      <c r="T961"/>
    </row>
    <row r="962" spans="1:20" x14ac:dyDescent="0.3">
      <c r="A962" s="8">
        <f>DATEVALUE(MID(B962,1,10))+(IF(RIGHT(B962,2)="PM",12,0)+MID(B962,12,2))/24</f>
        <v>43864.75</v>
      </c>
      <c r="B962" s="3" t="s">
        <v>1130</v>
      </c>
      <c r="C962" s="3">
        <v>9293.3700000000008</v>
      </c>
      <c r="D962" s="16"/>
      <c r="E962" s="16" t="str">
        <f>IF(D962&lt;&gt;"",VLOOKUP(A962,'Feuille 1'!$A:$H,3,0),"")</f>
        <v/>
      </c>
      <c r="F962" s="16" t="str">
        <f>IF(D962&lt;&gt;"",VLOOKUP(A962+1,'Feuille 1'!$A:$H,3,0),"")</f>
        <v/>
      </c>
      <c r="G962" s="17" t="str">
        <f t="shared" si="126"/>
        <v/>
      </c>
      <c r="H962" s="16" t="str">
        <f t="shared" si="127"/>
        <v/>
      </c>
      <c r="I962" s="16" t="str">
        <f t="shared" si="128"/>
        <v/>
      </c>
      <c r="J962" s="16" t="str">
        <f t="shared" si="129"/>
        <v/>
      </c>
      <c r="K962" s="16" t="str">
        <f>IF(D962&lt;&gt;"",MAX(INDEX('Feuille 1'!$D:$D,MATCH(A962+23/24,'Feuille 1'!$A:$A,0)):INDEX('Feuille 1'!$D:$D,MATCH(A962,'Feuille 1'!$A:$A,0))),"")</f>
        <v/>
      </c>
      <c r="L962" s="16" t="str">
        <f>IF(D962&lt;&gt;"",MIN(INDEX('Feuille 1'!$E:$E,MATCH(A962+23/24,'Feuille 1'!$A:$A,0)):INDEX('Feuille 1'!$E:$E,MATCH(A962,'Feuille 1'!$A:$A,0))),"")</f>
        <v/>
      </c>
      <c r="M962" s="17" t="str">
        <f t="shared" si="130"/>
        <v/>
      </c>
      <c r="N962" s="17" t="str">
        <f t="shared" si="131"/>
        <v/>
      </c>
      <c r="O962" s="17" t="str">
        <f t="shared" si="132"/>
        <v/>
      </c>
      <c r="P962" s="16" t="str">
        <f t="shared" si="133"/>
        <v/>
      </c>
      <c r="R962" s="7" t="str">
        <f t="shared" si="134"/>
        <v/>
      </c>
      <c r="T962"/>
    </row>
    <row r="963" spans="1:20" x14ac:dyDescent="0.3">
      <c r="A963" s="8">
        <f>DATEVALUE(MID(B963,1,10))+(IF(RIGHT(B963,2)="PM",12,0)+MID(B963,12,2))/24</f>
        <v>43864.708333333336</v>
      </c>
      <c r="B963" s="3" t="s">
        <v>1131</v>
      </c>
      <c r="C963" s="3">
        <v>9263.67</v>
      </c>
      <c r="D963" s="16"/>
      <c r="E963" s="16" t="str">
        <f>IF(D963&lt;&gt;"",VLOOKUP(A963,'Feuille 1'!$A:$H,3,0),"")</f>
        <v/>
      </c>
      <c r="F963" s="16" t="str">
        <f>IF(D963&lt;&gt;"",VLOOKUP(A963+1,'Feuille 1'!$A:$H,3,0),"")</f>
        <v/>
      </c>
      <c r="G963" s="17" t="str">
        <f t="shared" ref="G963:G1026" si="135">IF(D963&lt;&gt;"",F963/E963-1,"")</f>
        <v/>
      </c>
      <c r="H963" s="16" t="str">
        <f t="shared" ref="H963:H1026" si="136">IF(D963&lt;&gt;"",IF(G963&gt;0%,"BULLISH","BEARISH"),"")</f>
        <v/>
      </c>
      <c r="I963" s="16" t="str">
        <f t="shared" ref="I963:I1026" si="137">IF(D963&lt;&gt;"",IF(D963&gt;50,"BULLISH","BEARISH"),"")</f>
        <v/>
      </c>
      <c r="J963" s="16" t="str">
        <f t="shared" ref="J963:J1026" si="138">IF(D963&lt;&gt;"",IF(D963&lt;&gt;"",I963=H963),"")</f>
        <v/>
      </c>
      <c r="K963" s="16" t="str">
        <f>IF(D963&lt;&gt;"",MAX(INDEX('Feuille 1'!$D:$D,MATCH(A963+23/24,'Feuille 1'!$A:$A,0)):INDEX('Feuille 1'!$D:$D,MATCH(A963,'Feuille 1'!$A:$A,0))),"")</f>
        <v/>
      </c>
      <c r="L963" s="16" t="str">
        <f>IF(D963&lt;&gt;"",MIN(INDEX('Feuille 1'!$E:$E,MATCH(A963+23/24,'Feuille 1'!$A:$A,0)):INDEX('Feuille 1'!$E:$E,MATCH(A963,'Feuille 1'!$A:$A,0))),"")</f>
        <v/>
      </c>
      <c r="M963" s="17" t="str">
        <f t="shared" ref="M963:M1026" si="139">IF(D963&lt;&gt;"",K963/E963-1,"")</f>
        <v/>
      </c>
      <c r="N963" s="17" t="str">
        <f t="shared" ref="N963:N1026" si="140">IF(D963&lt;&gt;"",L963/E963-1,"")</f>
        <v/>
      </c>
      <c r="O963" s="17" t="str">
        <f t="shared" ref="O963:O1026" si="141">IF(D963&lt;&gt;"",IF(I963="BEARISH",N963,M963),"")</f>
        <v/>
      </c>
      <c r="P963" s="16" t="str">
        <f t="shared" ref="P963:P1026" si="142">IF(D963&lt;&gt;"",IF(OR(O963&gt;=1%,O963&lt;=-1%),"YES","NO"),"")</f>
        <v/>
      </c>
      <c r="R963" s="7" t="str">
        <f t="shared" ref="R963:R1026" si="143">IF(D963&lt;&gt;"",Q963/E963-1,"")</f>
        <v/>
      </c>
      <c r="T963"/>
    </row>
    <row r="964" spans="1:20" x14ac:dyDescent="0.3">
      <c r="A964" s="8">
        <f>DATEVALUE(MID(B964,1,10))+(IF(RIGHT(B964,2)="PM",12,0)+MID(B964,12,2))/24</f>
        <v>43864.666666666664</v>
      </c>
      <c r="B964" s="3" t="s">
        <v>1132</v>
      </c>
      <c r="C964" s="3">
        <v>9270</v>
      </c>
      <c r="D964" s="16"/>
      <c r="E964" s="16" t="str">
        <f>IF(D964&lt;&gt;"",VLOOKUP(A964,'Feuille 1'!$A:$H,3,0),"")</f>
        <v/>
      </c>
      <c r="F964" s="16" t="str">
        <f>IF(D964&lt;&gt;"",VLOOKUP(A964+1,'Feuille 1'!$A:$H,3,0),"")</f>
        <v/>
      </c>
      <c r="G964" s="17" t="str">
        <f t="shared" si="135"/>
        <v/>
      </c>
      <c r="H964" s="16" t="str">
        <f t="shared" si="136"/>
        <v/>
      </c>
      <c r="I964" s="16" t="str">
        <f t="shared" si="137"/>
        <v/>
      </c>
      <c r="J964" s="16" t="str">
        <f t="shared" si="138"/>
        <v/>
      </c>
      <c r="K964" s="16" t="str">
        <f>IF(D964&lt;&gt;"",MAX(INDEX('Feuille 1'!$D:$D,MATCH(A964+23/24,'Feuille 1'!$A:$A,0)):INDEX('Feuille 1'!$D:$D,MATCH(A964,'Feuille 1'!$A:$A,0))),"")</f>
        <v/>
      </c>
      <c r="L964" s="16" t="str">
        <f>IF(D964&lt;&gt;"",MIN(INDEX('Feuille 1'!$E:$E,MATCH(A964+23/24,'Feuille 1'!$A:$A,0)):INDEX('Feuille 1'!$E:$E,MATCH(A964,'Feuille 1'!$A:$A,0))),"")</f>
        <v/>
      </c>
      <c r="M964" s="17" t="str">
        <f t="shared" si="139"/>
        <v/>
      </c>
      <c r="N964" s="17" t="str">
        <f t="shared" si="140"/>
        <v/>
      </c>
      <c r="O964" s="17" t="str">
        <f t="shared" si="141"/>
        <v/>
      </c>
      <c r="P964" s="16" t="str">
        <f t="shared" si="142"/>
        <v/>
      </c>
      <c r="R964" s="7" t="str">
        <f t="shared" si="143"/>
        <v/>
      </c>
      <c r="T964"/>
    </row>
    <row r="965" spans="1:20" x14ac:dyDescent="0.3">
      <c r="A965" s="8">
        <f>DATEVALUE(MID(B965,1,10))+(IF(RIGHT(B965,2)="PM",12,0)+MID(B965,12,2))/24</f>
        <v>43864.625</v>
      </c>
      <c r="B965" s="3" t="s">
        <v>1133</v>
      </c>
      <c r="C965" s="3">
        <v>9353.61</v>
      </c>
      <c r="D965" s="16"/>
      <c r="E965" s="16" t="str">
        <f>IF(D965&lt;&gt;"",VLOOKUP(A965,'Feuille 1'!$A:$H,3,0),"")</f>
        <v/>
      </c>
      <c r="F965" s="16" t="str">
        <f>IF(D965&lt;&gt;"",VLOOKUP(A965+1,'Feuille 1'!$A:$H,3,0),"")</f>
        <v/>
      </c>
      <c r="G965" s="17" t="str">
        <f t="shared" si="135"/>
        <v/>
      </c>
      <c r="H965" s="16" t="str">
        <f t="shared" si="136"/>
        <v/>
      </c>
      <c r="I965" s="16" t="str">
        <f t="shared" si="137"/>
        <v/>
      </c>
      <c r="J965" s="16" t="str">
        <f t="shared" si="138"/>
        <v/>
      </c>
      <c r="K965" s="16" t="str">
        <f>IF(D965&lt;&gt;"",MAX(INDEX('Feuille 1'!$D:$D,MATCH(A965+23/24,'Feuille 1'!$A:$A,0)):INDEX('Feuille 1'!$D:$D,MATCH(A965,'Feuille 1'!$A:$A,0))),"")</f>
        <v/>
      </c>
      <c r="L965" s="16" t="str">
        <f>IF(D965&lt;&gt;"",MIN(INDEX('Feuille 1'!$E:$E,MATCH(A965+23/24,'Feuille 1'!$A:$A,0)):INDEX('Feuille 1'!$E:$E,MATCH(A965,'Feuille 1'!$A:$A,0))),"")</f>
        <v/>
      </c>
      <c r="M965" s="17" t="str">
        <f t="shared" si="139"/>
        <v/>
      </c>
      <c r="N965" s="17" t="str">
        <f t="shared" si="140"/>
        <v/>
      </c>
      <c r="O965" s="17" t="str">
        <f t="shared" si="141"/>
        <v/>
      </c>
      <c r="P965" s="16" t="str">
        <f t="shared" si="142"/>
        <v/>
      </c>
      <c r="R965" s="7" t="str">
        <f t="shared" si="143"/>
        <v/>
      </c>
      <c r="T965"/>
    </row>
    <row r="966" spans="1:20" x14ac:dyDescent="0.3">
      <c r="A966" s="8">
        <f>DATEVALUE(MID(B966,1,10))+(IF(RIGHT(B966,2)="PM",12,0)+MID(B966,12,2))/24</f>
        <v>43864.583333333336</v>
      </c>
      <c r="B966" s="3" t="s">
        <v>1134</v>
      </c>
      <c r="C966" s="3">
        <v>9331.0499999999993</v>
      </c>
      <c r="D966" s="16"/>
      <c r="E966" s="16" t="str">
        <f>IF(D966&lt;&gt;"",VLOOKUP(A966,'Feuille 1'!$A:$H,3,0),"")</f>
        <v/>
      </c>
      <c r="F966" s="16" t="str">
        <f>IF(D966&lt;&gt;"",VLOOKUP(A966+1,'Feuille 1'!$A:$H,3,0),"")</f>
        <v/>
      </c>
      <c r="G966" s="17" t="str">
        <f t="shared" si="135"/>
        <v/>
      </c>
      <c r="H966" s="16" t="str">
        <f t="shared" si="136"/>
        <v/>
      </c>
      <c r="I966" s="16" t="str">
        <f t="shared" si="137"/>
        <v/>
      </c>
      <c r="J966" s="16" t="str">
        <f t="shared" si="138"/>
        <v/>
      </c>
      <c r="K966" s="16" t="str">
        <f>IF(D966&lt;&gt;"",MAX(INDEX('Feuille 1'!$D:$D,MATCH(A966+23/24,'Feuille 1'!$A:$A,0)):INDEX('Feuille 1'!$D:$D,MATCH(A966,'Feuille 1'!$A:$A,0))),"")</f>
        <v/>
      </c>
      <c r="L966" s="16" t="str">
        <f>IF(D966&lt;&gt;"",MIN(INDEX('Feuille 1'!$E:$E,MATCH(A966+23/24,'Feuille 1'!$A:$A,0)):INDEX('Feuille 1'!$E:$E,MATCH(A966,'Feuille 1'!$A:$A,0))),"")</f>
        <v/>
      </c>
      <c r="M966" s="17" t="str">
        <f t="shared" si="139"/>
        <v/>
      </c>
      <c r="N966" s="17" t="str">
        <f t="shared" si="140"/>
        <v/>
      </c>
      <c r="O966" s="17" t="str">
        <f t="shared" si="141"/>
        <v/>
      </c>
      <c r="P966" s="16" t="str">
        <f t="shared" si="142"/>
        <v/>
      </c>
      <c r="R966" s="7" t="str">
        <f t="shared" si="143"/>
        <v/>
      </c>
      <c r="T966"/>
    </row>
    <row r="967" spans="1:20" x14ac:dyDescent="0.3">
      <c r="A967" s="8">
        <f>DATEVALUE(MID(B967,1,10))+(IF(RIGHT(B967,2)="PM",12,0)+MID(B967,12,2))/24</f>
        <v>43864.541666666664</v>
      </c>
      <c r="B967" s="3" t="s">
        <v>1135</v>
      </c>
      <c r="C967" s="3">
        <v>9347.1200000000008</v>
      </c>
      <c r="D967" s="16"/>
      <c r="E967" s="16" t="str">
        <f>IF(D967&lt;&gt;"",VLOOKUP(A967,'Feuille 1'!$A:$H,3,0),"")</f>
        <v/>
      </c>
      <c r="F967" s="16" t="str">
        <f>IF(D967&lt;&gt;"",VLOOKUP(A967+1,'Feuille 1'!$A:$H,3,0),"")</f>
        <v/>
      </c>
      <c r="G967" s="17" t="str">
        <f t="shared" si="135"/>
        <v/>
      </c>
      <c r="H967" s="16" t="str">
        <f t="shared" si="136"/>
        <v/>
      </c>
      <c r="I967" s="16" t="str">
        <f t="shared" si="137"/>
        <v/>
      </c>
      <c r="J967" s="16" t="str">
        <f t="shared" si="138"/>
        <v/>
      </c>
      <c r="K967" s="16" t="str">
        <f>IF(D967&lt;&gt;"",MAX(INDEX('Feuille 1'!$D:$D,MATCH(A967+23/24,'Feuille 1'!$A:$A,0)):INDEX('Feuille 1'!$D:$D,MATCH(A967,'Feuille 1'!$A:$A,0))),"")</f>
        <v/>
      </c>
      <c r="L967" s="16" t="str">
        <f>IF(D967&lt;&gt;"",MIN(INDEX('Feuille 1'!$E:$E,MATCH(A967+23/24,'Feuille 1'!$A:$A,0)):INDEX('Feuille 1'!$E:$E,MATCH(A967,'Feuille 1'!$A:$A,0))),"")</f>
        <v/>
      </c>
      <c r="M967" s="17" t="str">
        <f t="shared" si="139"/>
        <v/>
      </c>
      <c r="N967" s="17" t="str">
        <f t="shared" si="140"/>
        <v/>
      </c>
      <c r="O967" s="17" t="str">
        <f t="shared" si="141"/>
        <v/>
      </c>
      <c r="P967" s="16" t="str">
        <f t="shared" si="142"/>
        <v/>
      </c>
      <c r="R967" s="7" t="str">
        <f t="shared" si="143"/>
        <v/>
      </c>
      <c r="T967"/>
    </row>
    <row r="968" spans="1:20" x14ac:dyDescent="0.3">
      <c r="A968" s="8">
        <f>DATEVALUE(MID(B968,1,10))+(IF(RIGHT(B968,2)="PM",12,0)+MID(B968,12,2))/24</f>
        <v>43865</v>
      </c>
      <c r="B968" s="3" t="s">
        <v>1136</v>
      </c>
      <c r="C968" s="3">
        <v>9351.48</v>
      </c>
      <c r="D968" s="16"/>
      <c r="E968" s="16" t="str">
        <f>IF(D968&lt;&gt;"",VLOOKUP(A968,'Feuille 1'!$A:$H,3,0),"")</f>
        <v/>
      </c>
      <c r="F968" s="16" t="str">
        <f>IF(D968&lt;&gt;"",VLOOKUP(A968+1,'Feuille 1'!$A:$H,3,0),"")</f>
        <v/>
      </c>
      <c r="G968" s="17" t="str">
        <f t="shared" si="135"/>
        <v/>
      </c>
      <c r="H968" s="16" t="str">
        <f t="shared" si="136"/>
        <v/>
      </c>
      <c r="I968" s="16" t="str">
        <f t="shared" si="137"/>
        <v/>
      </c>
      <c r="J968" s="16" t="str">
        <f t="shared" si="138"/>
        <v/>
      </c>
      <c r="K968" s="16" t="str">
        <f>IF(D968&lt;&gt;"",MAX(INDEX('Feuille 1'!$D:$D,MATCH(A968+23/24,'Feuille 1'!$A:$A,0)):INDEX('Feuille 1'!$D:$D,MATCH(A968,'Feuille 1'!$A:$A,0))),"")</f>
        <v/>
      </c>
      <c r="L968" s="16" t="str">
        <f>IF(D968&lt;&gt;"",MIN(INDEX('Feuille 1'!$E:$E,MATCH(A968+23/24,'Feuille 1'!$A:$A,0)):INDEX('Feuille 1'!$E:$E,MATCH(A968,'Feuille 1'!$A:$A,0))),"")</f>
        <v/>
      </c>
      <c r="M968" s="17" t="str">
        <f t="shared" si="139"/>
        <v/>
      </c>
      <c r="N968" s="17" t="str">
        <f t="shared" si="140"/>
        <v/>
      </c>
      <c r="O968" s="17" t="str">
        <f t="shared" si="141"/>
        <v/>
      </c>
      <c r="P968" s="16" t="str">
        <f t="shared" si="142"/>
        <v/>
      </c>
      <c r="R968" s="7" t="str">
        <f t="shared" si="143"/>
        <v/>
      </c>
      <c r="T968"/>
    </row>
    <row r="969" spans="1:20" x14ac:dyDescent="0.3">
      <c r="A969" s="8">
        <f>DATEVALUE(MID(B969,1,10))+(IF(RIGHT(B969,2)="PM",12,0)+MID(B969,12,2))/24</f>
        <v>43864.458333333336</v>
      </c>
      <c r="B969" s="3" t="s">
        <v>1137</v>
      </c>
      <c r="C969" s="3">
        <v>9312.93</v>
      </c>
      <c r="D969" s="16"/>
      <c r="E969" s="16" t="str">
        <f>IF(D969&lt;&gt;"",VLOOKUP(A969,'Feuille 1'!$A:$H,3,0),"")</f>
        <v/>
      </c>
      <c r="F969" s="16" t="str">
        <f>IF(D969&lt;&gt;"",VLOOKUP(A969+1,'Feuille 1'!$A:$H,3,0),"")</f>
        <v/>
      </c>
      <c r="G969" s="17" t="str">
        <f t="shared" si="135"/>
        <v/>
      </c>
      <c r="H969" s="16" t="str">
        <f t="shared" si="136"/>
        <v/>
      </c>
      <c r="I969" s="16" t="str">
        <f t="shared" si="137"/>
        <v/>
      </c>
      <c r="J969" s="16" t="str">
        <f t="shared" si="138"/>
        <v/>
      </c>
      <c r="K969" s="16" t="str">
        <f>IF(D969&lt;&gt;"",MAX(INDEX('Feuille 1'!$D:$D,MATCH(A969+23/24,'Feuille 1'!$A:$A,0)):INDEX('Feuille 1'!$D:$D,MATCH(A969,'Feuille 1'!$A:$A,0))),"")</f>
        <v/>
      </c>
      <c r="L969" s="16" t="str">
        <f>IF(D969&lt;&gt;"",MIN(INDEX('Feuille 1'!$E:$E,MATCH(A969+23/24,'Feuille 1'!$A:$A,0)):INDEX('Feuille 1'!$E:$E,MATCH(A969,'Feuille 1'!$A:$A,0))),"")</f>
        <v/>
      </c>
      <c r="M969" s="17" t="str">
        <f t="shared" si="139"/>
        <v/>
      </c>
      <c r="N969" s="17" t="str">
        <f t="shared" si="140"/>
        <v/>
      </c>
      <c r="O969" s="17" t="str">
        <f t="shared" si="141"/>
        <v/>
      </c>
      <c r="P969" s="16" t="str">
        <f t="shared" si="142"/>
        <v/>
      </c>
      <c r="R969" s="7" t="str">
        <f t="shared" si="143"/>
        <v/>
      </c>
      <c r="T969"/>
    </row>
    <row r="970" spans="1:20" x14ac:dyDescent="0.3">
      <c r="A970" s="8">
        <f>DATEVALUE(MID(B970,1,10))+(IF(RIGHT(B970,2)="PM",12,0)+MID(B970,12,2))/24</f>
        <v>43864.416666666664</v>
      </c>
      <c r="B970" s="3" t="s">
        <v>1138</v>
      </c>
      <c r="C970" s="3">
        <v>9344.16</v>
      </c>
      <c r="D970" s="16"/>
      <c r="E970" s="16" t="str">
        <f>IF(D970&lt;&gt;"",VLOOKUP(A970,'Feuille 1'!$A:$H,3,0),"")</f>
        <v/>
      </c>
      <c r="F970" s="16" t="str">
        <f>IF(D970&lt;&gt;"",VLOOKUP(A970+1,'Feuille 1'!$A:$H,3,0),"")</f>
        <v/>
      </c>
      <c r="G970" s="17" t="str">
        <f t="shared" si="135"/>
        <v/>
      </c>
      <c r="H970" s="16" t="str">
        <f t="shared" si="136"/>
        <v/>
      </c>
      <c r="I970" s="16" t="str">
        <f t="shared" si="137"/>
        <v/>
      </c>
      <c r="J970" s="16" t="str">
        <f t="shared" si="138"/>
        <v/>
      </c>
      <c r="K970" s="16" t="str">
        <f>IF(D970&lt;&gt;"",MAX(INDEX('Feuille 1'!$D:$D,MATCH(A970+23/24,'Feuille 1'!$A:$A,0)):INDEX('Feuille 1'!$D:$D,MATCH(A970,'Feuille 1'!$A:$A,0))),"")</f>
        <v/>
      </c>
      <c r="L970" s="16" t="str">
        <f>IF(D970&lt;&gt;"",MIN(INDEX('Feuille 1'!$E:$E,MATCH(A970+23/24,'Feuille 1'!$A:$A,0)):INDEX('Feuille 1'!$E:$E,MATCH(A970,'Feuille 1'!$A:$A,0))),"")</f>
        <v/>
      </c>
      <c r="M970" s="17" t="str">
        <f t="shared" si="139"/>
        <v/>
      </c>
      <c r="N970" s="17" t="str">
        <f t="shared" si="140"/>
        <v/>
      </c>
      <c r="O970" s="17" t="str">
        <f t="shared" si="141"/>
        <v/>
      </c>
      <c r="P970" s="16" t="str">
        <f t="shared" si="142"/>
        <v/>
      </c>
      <c r="R970" s="7" t="str">
        <f t="shared" si="143"/>
        <v/>
      </c>
      <c r="T970"/>
    </row>
    <row r="971" spans="1:20" x14ac:dyDescent="0.3">
      <c r="A971" s="8">
        <f>DATEVALUE(MID(B971,1,10))+(IF(RIGHT(B971,2)="PM",12,0)+MID(B971,12,2))/24</f>
        <v>43864.375</v>
      </c>
      <c r="B971" s="3" t="s">
        <v>1139</v>
      </c>
      <c r="C971" s="3">
        <v>9371.2199999999993</v>
      </c>
      <c r="D971" s="16"/>
      <c r="E971" s="16" t="str">
        <f>IF(D971&lt;&gt;"",VLOOKUP(A971,'Feuille 1'!$A:$H,3,0),"")</f>
        <v/>
      </c>
      <c r="F971" s="16" t="str">
        <f>IF(D971&lt;&gt;"",VLOOKUP(A971+1,'Feuille 1'!$A:$H,3,0),"")</f>
        <v/>
      </c>
      <c r="G971" s="17" t="str">
        <f t="shared" si="135"/>
        <v/>
      </c>
      <c r="H971" s="16" t="str">
        <f t="shared" si="136"/>
        <v/>
      </c>
      <c r="I971" s="16" t="str">
        <f t="shared" si="137"/>
        <v/>
      </c>
      <c r="J971" s="16" t="str">
        <f t="shared" si="138"/>
        <v/>
      </c>
      <c r="K971" s="16" t="str">
        <f>IF(D971&lt;&gt;"",MAX(INDEX('Feuille 1'!$D:$D,MATCH(A971+23/24,'Feuille 1'!$A:$A,0)):INDEX('Feuille 1'!$D:$D,MATCH(A971,'Feuille 1'!$A:$A,0))),"")</f>
        <v/>
      </c>
      <c r="L971" s="16" t="str">
        <f>IF(D971&lt;&gt;"",MIN(INDEX('Feuille 1'!$E:$E,MATCH(A971+23/24,'Feuille 1'!$A:$A,0)):INDEX('Feuille 1'!$E:$E,MATCH(A971,'Feuille 1'!$A:$A,0))),"")</f>
        <v/>
      </c>
      <c r="M971" s="17" t="str">
        <f t="shared" si="139"/>
        <v/>
      </c>
      <c r="N971" s="17" t="str">
        <f t="shared" si="140"/>
        <v/>
      </c>
      <c r="O971" s="17" t="str">
        <f t="shared" si="141"/>
        <v/>
      </c>
      <c r="P971" s="16" t="str">
        <f t="shared" si="142"/>
        <v/>
      </c>
      <c r="R971" s="7" t="str">
        <f t="shared" si="143"/>
        <v/>
      </c>
      <c r="T971"/>
    </row>
    <row r="972" spans="1:20" x14ac:dyDescent="0.3">
      <c r="A972" s="8">
        <f>DATEVALUE(MID(B972,1,10))+(IF(RIGHT(B972,2)="PM",12,0)+MID(B972,12,2))/24</f>
        <v>43864.333333333336</v>
      </c>
      <c r="B972" s="3" t="s">
        <v>1140</v>
      </c>
      <c r="C972" s="3">
        <v>9368.16</v>
      </c>
      <c r="D972" s="16"/>
      <c r="E972" s="16" t="str">
        <f>IF(D972&lt;&gt;"",VLOOKUP(A972,'Feuille 1'!$A:$H,3,0),"")</f>
        <v/>
      </c>
      <c r="F972" s="16" t="str">
        <f>IF(D972&lt;&gt;"",VLOOKUP(A972+1,'Feuille 1'!$A:$H,3,0),"")</f>
        <v/>
      </c>
      <c r="G972" s="17" t="str">
        <f t="shared" si="135"/>
        <v/>
      </c>
      <c r="H972" s="16" t="str">
        <f t="shared" si="136"/>
        <v/>
      </c>
      <c r="I972" s="16" t="str">
        <f t="shared" si="137"/>
        <v/>
      </c>
      <c r="J972" s="16" t="str">
        <f t="shared" si="138"/>
        <v/>
      </c>
      <c r="K972" s="16" t="str">
        <f>IF(D972&lt;&gt;"",MAX(INDEX('Feuille 1'!$D:$D,MATCH(A972+23/24,'Feuille 1'!$A:$A,0)):INDEX('Feuille 1'!$D:$D,MATCH(A972,'Feuille 1'!$A:$A,0))),"")</f>
        <v/>
      </c>
      <c r="L972" s="16" t="str">
        <f>IF(D972&lt;&gt;"",MIN(INDEX('Feuille 1'!$E:$E,MATCH(A972+23/24,'Feuille 1'!$A:$A,0)):INDEX('Feuille 1'!$E:$E,MATCH(A972,'Feuille 1'!$A:$A,0))),"")</f>
        <v/>
      </c>
      <c r="M972" s="17" t="str">
        <f t="shared" si="139"/>
        <v/>
      </c>
      <c r="N972" s="17" t="str">
        <f t="shared" si="140"/>
        <v/>
      </c>
      <c r="O972" s="17" t="str">
        <f t="shared" si="141"/>
        <v/>
      </c>
      <c r="P972" s="16" t="str">
        <f t="shared" si="142"/>
        <v/>
      </c>
      <c r="R972" s="7" t="str">
        <f t="shared" si="143"/>
        <v/>
      </c>
      <c r="T972"/>
    </row>
    <row r="973" spans="1:20" x14ac:dyDescent="0.3">
      <c r="A973" s="8">
        <f>DATEVALUE(MID(B973,1,10))+(IF(RIGHT(B973,2)="PM",12,0)+MID(B973,12,2))/24</f>
        <v>43864.291666666664</v>
      </c>
      <c r="B973" s="3" t="s">
        <v>1141</v>
      </c>
      <c r="C973" s="3">
        <v>9395.34</v>
      </c>
      <c r="D973" s="16"/>
      <c r="E973" s="16" t="str">
        <f>IF(D973&lt;&gt;"",VLOOKUP(A973,'Feuille 1'!$A:$H,3,0),"")</f>
        <v/>
      </c>
      <c r="F973" s="16" t="str">
        <f>IF(D973&lt;&gt;"",VLOOKUP(A973+1,'Feuille 1'!$A:$H,3,0),"")</f>
        <v/>
      </c>
      <c r="G973" s="17" t="str">
        <f t="shared" si="135"/>
        <v/>
      </c>
      <c r="H973" s="16" t="str">
        <f t="shared" si="136"/>
        <v/>
      </c>
      <c r="I973" s="16" t="str">
        <f t="shared" si="137"/>
        <v/>
      </c>
      <c r="J973" s="16" t="str">
        <f t="shared" si="138"/>
        <v/>
      </c>
      <c r="K973" s="16" t="str">
        <f>IF(D973&lt;&gt;"",MAX(INDEX('Feuille 1'!$D:$D,MATCH(A973+23/24,'Feuille 1'!$A:$A,0)):INDEX('Feuille 1'!$D:$D,MATCH(A973,'Feuille 1'!$A:$A,0))),"")</f>
        <v/>
      </c>
      <c r="L973" s="16" t="str">
        <f>IF(D973&lt;&gt;"",MIN(INDEX('Feuille 1'!$E:$E,MATCH(A973+23/24,'Feuille 1'!$A:$A,0)):INDEX('Feuille 1'!$E:$E,MATCH(A973,'Feuille 1'!$A:$A,0))),"")</f>
        <v/>
      </c>
      <c r="M973" s="17" t="str">
        <f t="shared" si="139"/>
        <v/>
      </c>
      <c r="N973" s="17" t="str">
        <f t="shared" si="140"/>
        <v/>
      </c>
      <c r="O973" s="17" t="str">
        <f t="shared" si="141"/>
        <v/>
      </c>
      <c r="P973" s="16" t="str">
        <f t="shared" si="142"/>
        <v/>
      </c>
      <c r="R973" s="7" t="str">
        <f t="shared" si="143"/>
        <v/>
      </c>
      <c r="T973"/>
    </row>
    <row r="974" spans="1:20" x14ac:dyDescent="0.3">
      <c r="A974" s="8">
        <f>DATEVALUE(MID(B974,1,10))+(IF(RIGHT(B974,2)="PM",12,0)+MID(B974,12,2))/24</f>
        <v>43864.25</v>
      </c>
      <c r="B974" s="3" t="s">
        <v>1142</v>
      </c>
      <c r="C974" s="3">
        <v>9401.7999999999993</v>
      </c>
      <c r="D974" s="16"/>
      <c r="E974" s="16" t="str">
        <f>IF(D974&lt;&gt;"",VLOOKUP(A974,'Feuille 1'!$A:$H,3,0),"")</f>
        <v/>
      </c>
      <c r="F974" s="16" t="str">
        <f>IF(D974&lt;&gt;"",VLOOKUP(A974+1,'Feuille 1'!$A:$H,3,0),"")</f>
        <v/>
      </c>
      <c r="G974" s="17" t="str">
        <f t="shared" si="135"/>
        <v/>
      </c>
      <c r="H974" s="16" t="str">
        <f t="shared" si="136"/>
        <v/>
      </c>
      <c r="I974" s="16" t="str">
        <f t="shared" si="137"/>
        <v/>
      </c>
      <c r="J974" s="16" t="str">
        <f t="shared" si="138"/>
        <v/>
      </c>
      <c r="K974" s="16" t="str">
        <f>IF(D974&lt;&gt;"",MAX(INDEX('Feuille 1'!$D:$D,MATCH(A974+23/24,'Feuille 1'!$A:$A,0)):INDEX('Feuille 1'!$D:$D,MATCH(A974,'Feuille 1'!$A:$A,0))),"")</f>
        <v/>
      </c>
      <c r="L974" s="16" t="str">
        <f>IF(D974&lt;&gt;"",MIN(INDEX('Feuille 1'!$E:$E,MATCH(A974+23/24,'Feuille 1'!$A:$A,0)):INDEX('Feuille 1'!$E:$E,MATCH(A974,'Feuille 1'!$A:$A,0))),"")</f>
        <v/>
      </c>
      <c r="M974" s="17" t="str">
        <f t="shared" si="139"/>
        <v/>
      </c>
      <c r="N974" s="17" t="str">
        <f t="shared" si="140"/>
        <v/>
      </c>
      <c r="O974" s="17" t="str">
        <f t="shared" si="141"/>
        <v/>
      </c>
      <c r="P974" s="16" t="str">
        <f t="shared" si="142"/>
        <v/>
      </c>
      <c r="R974" s="7" t="str">
        <f t="shared" si="143"/>
        <v/>
      </c>
      <c r="T974"/>
    </row>
    <row r="975" spans="1:20" x14ac:dyDescent="0.3">
      <c r="A975" s="8">
        <f>DATEVALUE(MID(B975,1,10))+(IF(RIGHT(B975,2)="PM",12,0)+MID(B975,12,2))/24</f>
        <v>43864.208333333336</v>
      </c>
      <c r="B975" s="3" t="s">
        <v>1143</v>
      </c>
      <c r="C975" s="3">
        <v>9392.91</v>
      </c>
      <c r="D975" s="16"/>
      <c r="E975" s="16" t="str">
        <f>IF(D975&lt;&gt;"",VLOOKUP(A975,'Feuille 1'!$A:$H,3,0),"")</f>
        <v/>
      </c>
      <c r="F975" s="16" t="str">
        <f>IF(D975&lt;&gt;"",VLOOKUP(A975+1,'Feuille 1'!$A:$H,3,0),"")</f>
        <v/>
      </c>
      <c r="G975" s="17" t="str">
        <f t="shared" si="135"/>
        <v/>
      </c>
      <c r="H975" s="16" t="str">
        <f t="shared" si="136"/>
        <v/>
      </c>
      <c r="I975" s="16" t="str">
        <f t="shared" si="137"/>
        <v/>
      </c>
      <c r="J975" s="16" t="str">
        <f t="shared" si="138"/>
        <v/>
      </c>
      <c r="K975" s="16" t="str">
        <f>IF(D975&lt;&gt;"",MAX(INDEX('Feuille 1'!$D:$D,MATCH(A975+23/24,'Feuille 1'!$A:$A,0)):INDEX('Feuille 1'!$D:$D,MATCH(A975,'Feuille 1'!$A:$A,0))),"")</f>
        <v/>
      </c>
      <c r="L975" s="16" t="str">
        <f>IF(D975&lt;&gt;"",MIN(INDEX('Feuille 1'!$E:$E,MATCH(A975+23/24,'Feuille 1'!$A:$A,0)):INDEX('Feuille 1'!$E:$E,MATCH(A975,'Feuille 1'!$A:$A,0))),"")</f>
        <v/>
      </c>
      <c r="M975" s="17" t="str">
        <f t="shared" si="139"/>
        <v/>
      </c>
      <c r="N975" s="17" t="str">
        <f t="shared" si="140"/>
        <v/>
      </c>
      <c r="O975" s="17" t="str">
        <f t="shared" si="141"/>
        <v/>
      </c>
      <c r="P975" s="16" t="str">
        <f t="shared" si="142"/>
        <v/>
      </c>
      <c r="R975" s="7" t="str">
        <f t="shared" si="143"/>
        <v/>
      </c>
      <c r="T975"/>
    </row>
    <row r="976" spans="1:20" x14ac:dyDescent="0.3">
      <c r="A976" s="8">
        <f>DATEVALUE(MID(B976,1,10))+(IF(RIGHT(B976,2)="PM",12,0)+MID(B976,12,2))/24</f>
        <v>43864.166666666664</v>
      </c>
      <c r="B976" s="3" t="s">
        <v>1144</v>
      </c>
      <c r="C976" s="3">
        <v>9385.59</v>
      </c>
      <c r="D976" s="16"/>
      <c r="E976" s="16" t="str">
        <f>IF(D976&lt;&gt;"",VLOOKUP(A976,'Feuille 1'!$A:$H,3,0),"")</f>
        <v/>
      </c>
      <c r="F976" s="16" t="str">
        <f>IF(D976&lt;&gt;"",VLOOKUP(A976+1,'Feuille 1'!$A:$H,3,0),"")</f>
        <v/>
      </c>
      <c r="G976" s="17" t="str">
        <f t="shared" si="135"/>
        <v/>
      </c>
      <c r="H976" s="16" t="str">
        <f t="shared" si="136"/>
        <v/>
      </c>
      <c r="I976" s="16" t="str">
        <f t="shared" si="137"/>
        <v/>
      </c>
      <c r="J976" s="16" t="str">
        <f t="shared" si="138"/>
        <v/>
      </c>
      <c r="K976" s="16" t="str">
        <f>IF(D976&lt;&gt;"",MAX(INDEX('Feuille 1'!$D:$D,MATCH(A976+23/24,'Feuille 1'!$A:$A,0)):INDEX('Feuille 1'!$D:$D,MATCH(A976,'Feuille 1'!$A:$A,0))),"")</f>
        <v/>
      </c>
      <c r="L976" s="16" t="str">
        <f>IF(D976&lt;&gt;"",MIN(INDEX('Feuille 1'!$E:$E,MATCH(A976+23/24,'Feuille 1'!$A:$A,0)):INDEX('Feuille 1'!$E:$E,MATCH(A976,'Feuille 1'!$A:$A,0))),"")</f>
        <v/>
      </c>
      <c r="M976" s="17" t="str">
        <f t="shared" si="139"/>
        <v/>
      </c>
      <c r="N976" s="17" t="str">
        <f t="shared" si="140"/>
        <v/>
      </c>
      <c r="O976" s="17" t="str">
        <f t="shared" si="141"/>
        <v/>
      </c>
      <c r="P976" s="16" t="str">
        <f t="shared" si="142"/>
        <v/>
      </c>
      <c r="R976" s="7" t="str">
        <f t="shared" si="143"/>
        <v/>
      </c>
      <c r="T976"/>
    </row>
    <row r="977" spans="1:20" x14ac:dyDescent="0.3">
      <c r="A977" s="8">
        <f>DATEVALUE(MID(B977,1,10))+(IF(RIGHT(B977,2)="PM",12,0)+MID(B977,12,2))/24</f>
        <v>43864.125</v>
      </c>
      <c r="B977" s="3" t="s">
        <v>1145</v>
      </c>
      <c r="C977" s="3">
        <v>9376.2999999999993</v>
      </c>
      <c r="D977" s="16"/>
      <c r="E977" s="16" t="str">
        <f>IF(D977&lt;&gt;"",VLOOKUP(A977,'Feuille 1'!$A:$H,3,0),"")</f>
        <v/>
      </c>
      <c r="F977" s="16" t="str">
        <f>IF(D977&lt;&gt;"",VLOOKUP(A977+1,'Feuille 1'!$A:$H,3,0),"")</f>
        <v/>
      </c>
      <c r="G977" s="17" t="str">
        <f t="shared" si="135"/>
        <v/>
      </c>
      <c r="H977" s="16" t="str">
        <f t="shared" si="136"/>
        <v/>
      </c>
      <c r="I977" s="16" t="str">
        <f t="shared" si="137"/>
        <v/>
      </c>
      <c r="J977" s="16" t="str">
        <f t="shared" si="138"/>
        <v/>
      </c>
      <c r="K977" s="16" t="str">
        <f>IF(D977&lt;&gt;"",MAX(INDEX('Feuille 1'!$D:$D,MATCH(A977+23/24,'Feuille 1'!$A:$A,0)):INDEX('Feuille 1'!$D:$D,MATCH(A977,'Feuille 1'!$A:$A,0))),"")</f>
        <v/>
      </c>
      <c r="L977" s="16" t="str">
        <f>IF(D977&lt;&gt;"",MIN(INDEX('Feuille 1'!$E:$E,MATCH(A977+23/24,'Feuille 1'!$A:$A,0)):INDEX('Feuille 1'!$E:$E,MATCH(A977,'Feuille 1'!$A:$A,0))),"")</f>
        <v/>
      </c>
      <c r="M977" s="17" t="str">
        <f t="shared" si="139"/>
        <v/>
      </c>
      <c r="N977" s="17" t="str">
        <f t="shared" si="140"/>
        <v/>
      </c>
      <c r="O977" s="17" t="str">
        <f t="shared" si="141"/>
        <v/>
      </c>
      <c r="P977" s="16" t="str">
        <f t="shared" si="142"/>
        <v/>
      </c>
      <c r="R977" s="7" t="str">
        <f t="shared" si="143"/>
        <v/>
      </c>
      <c r="T977"/>
    </row>
    <row r="978" spans="1:20" x14ac:dyDescent="0.3">
      <c r="A978" s="8">
        <f>DATEVALUE(MID(B978,1,10))+(IF(RIGHT(B978,2)="PM",12,0)+MID(B978,12,2))/24</f>
        <v>43864.083333333336</v>
      </c>
      <c r="B978" s="3" t="s">
        <v>1146</v>
      </c>
      <c r="C978" s="3">
        <v>9510.76</v>
      </c>
      <c r="D978" s="16"/>
      <c r="E978" s="16" t="str">
        <f>IF(D978&lt;&gt;"",VLOOKUP(A978,'Feuille 1'!$A:$H,3,0),"")</f>
        <v/>
      </c>
      <c r="F978" s="16" t="str">
        <f>IF(D978&lt;&gt;"",VLOOKUP(A978+1,'Feuille 1'!$A:$H,3,0),"")</f>
        <v/>
      </c>
      <c r="G978" s="17" t="str">
        <f t="shared" si="135"/>
        <v/>
      </c>
      <c r="H978" s="16" t="str">
        <f t="shared" si="136"/>
        <v/>
      </c>
      <c r="I978" s="16" t="str">
        <f t="shared" si="137"/>
        <v/>
      </c>
      <c r="J978" s="16" t="str">
        <f t="shared" si="138"/>
        <v/>
      </c>
      <c r="K978" s="16" t="str">
        <f>IF(D978&lt;&gt;"",MAX(INDEX('Feuille 1'!$D:$D,MATCH(A978+23/24,'Feuille 1'!$A:$A,0)):INDEX('Feuille 1'!$D:$D,MATCH(A978,'Feuille 1'!$A:$A,0))),"")</f>
        <v/>
      </c>
      <c r="L978" s="16" t="str">
        <f>IF(D978&lt;&gt;"",MIN(INDEX('Feuille 1'!$E:$E,MATCH(A978+23/24,'Feuille 1'!$A:$A,0)):INDEX('Feuille 1'!$E:$E,MATCH(A978,'Feuille 1'!$A:$A,0))),"")</f>
        <v/>
      </c>
      <c r="M978" s="17" t="str">
        <f t="shared" si="139"/>
        <v/>
      </c>
      <c r="N978" s="17" t="str">
        <f t="shared" si="140"/>
        <v/>
      </c>
      <c r="O978" s="17" t="str">
        <f t="shared" si="141"/>
        <v/>
      </c>
      <c r="P978" s="16" t="str">
        <f t="shared" si="142"/>
        <v/>
      </c>
      <c r="R978" s="7" t="str">
        <f t="shared" si="143"/>
        <v/>
      </c>
      <c r="T978"/>
    </row>
    <row r="979" spans="1:20" x14ac:dyDescent="0.3">
      <c r="A979" s="8">
        <f>DATEVALUE(MID(B979,1,10))+(IF(RIGHT(B979,2)="PM",12,0)+MID(B979,12,2))/24</f>
        <v>43864.041666666664</v>
      </c>
      <c r="B979" s="3" t="s">
        <v>1147</v>
      </c>
      <c r="C979" s="3">
        <v>9411.09</v>
      </c>
      <c r="D979" s="16"/>
      <c r="E979" s="16" t="str">
        <f>IF(D979&lt;&gt;"",VLOOKUP(A979,'Feuille 1'!$A:$H,3,0),"")</f>
        <v/>
      </c>
      <c r="F979" s="16" t="str">
        <f>IF(D979&lt;&gt;"",VLOOKUP(A979+1,'Feuille 1'!$A:$H,3,0),"")</f>
        <v/>
      </c>
      <c r="G979" s="17" t="str">
        <f t="shared" si="135"/>
        <v/>
      </c>
      <c r="H979" s="16" t="str">
        <f t="shared" si="136"/>
        <v/>
      </c>
      <c r="I979" s="16" t="str">
        <f t="shared" si="137"/>
        <v/>
      </c>
      <c r="J979" s="16" t="str">
        <f t="shared" si="138"/>
        <v/>
      </c>
      <c r="K979" s="16" t="str">
        <f>IF(D979&lt;&gt;"",MAX(INDEX('Feuille 1'!$D:$D,MATCH(A979+23/24,'Feuille 1'!$A:$A,0)):INDEX('Feuille 1'!$D:$D,MATCH(A979,'Feuille 1'!$A:$A,0))),"")</f>
        <v/>
      </c>
      <c r="L979" s="16" t="str">
        <f>IF(D979&lt;&gt;"",MIN(INDEX('Feuille 1'!$E:$E,MATCH(A979+23/24,'Feuille 1'!$A:$A,0)):INDEX('Feuille 1'!$E:$E,MATCH(A979,'Feuille 1'!$A:$A,0))),"")</f>
        <v/>
      </c>
      <c r="M979" s="17" t="str">
        <f t="shared" si="139"/>
        <v/>
      </c>
      <c r="N979" s="17" t="str">
        <f t="shared" si="140"/>
        <v/>
      </c>
      <c r="O979" s="17" t="str">
        <f t="shared" si="141"/>
        <v/>
      </c>
      <c r="P979" s="16" t="str">
        <f t="shared" si="142"/>
        <v/>
      </c>
      <c r="R979" s="7" t="str">
        <f t="shared" si="143"/>
        <v/>
      </c>
      <c r="T979"/>
    </row>
    <row r="980" spans="1:20" x14ac:dyDescent="0.3">
      <c r="A980" s="8">
        <f>DATEVALUE(MID(B980,1,10))+(IF(RIGHT(B980,2)="PM",12,0)+MID(B980,12,2))/24</f>
        <v>43864.5</v>
      </c>
      <c r="B980" s="3" t="s">
        <v>1148</v>
      </c>
      <c r="C980" s="3">
        <v>9331.51</v>
      </c>
      <c r="D980" s="16"/>
      <c r="E980" s="16" t="str">
        <f>IF(D980&lt;&gt;"",VLOOKUP(A980,'Feuille 1'!$A:$H,3,0),"")</f>
        <v/>
      </c>
      <c r="F980" s="16" t="str">
        <f>IF(D980&lt;&gt;"",VLOOKUP(A980+1,'Feuille 1'!$A:$H,3,0),"")</f>
        <v/>
      </c>
      <c r="G980" s="17" t="str">
        <f t="shared" si="135"/>
        <v/>
      </c>
      <c r="H980" s="16" t="str">
        <f t="shared" si="136"/>
        <v/>
      </c>
      <c r="I980" s="16" t="str">
        <f t="shared" si="137"/>
        <v/>
      </c>
      <c r="J980" s="16" t="str">
        <f t="shared" si="138"/>
        <v/>
      </c>
      <c r="K980" s="16" t="str">
        <f>IF(D980&lt;&gt;"",MAX(INDEX('Feuille 1'!$D:$D,MATCH(A980+23/24,'Feuille 1'!$A:$A,0)):INDEX('Feuille 1'!$D:$D,MATCH(A980,'Feuille 1'!$A:$A,0))),"")</f>
        <v/>
      </c>
      <c r="L980" s="16" t="str">
        <f>IF(D980&lt;&gt;"",MIN(INDEX('Feuille 1'!$E:$E,MATCH(A980+23/24,'Feuille 1'!$A:$A,0)):INDEX('Feuille 1'!$E:$E,MATCH(A980,'Feuille 1'!$A:$A,0))),"")</f>
        <v/>
      </c>
      <c r="M980" s="17" t="str">
        <f t="shared" si="139"/>
        <v/>
      </c>
      <c r="N980" s="17" t="str">
        <f t="shared" si="140"/>
        <v/>
      </c>
      <c r="O980" s="17" t="str">
        <f t="shared" si="141"/>
        <v/>
      </c>
      <c r="P980" s="16" t="str">
        <f t="shared" si="142"/>
        <v/>
      </c>
      <c r="R980" s="7" t="str">
        <f t="shared" si="143"/>
        <v/>
      </c>
      <c r="T980"/>
    </row>
    <row r="981" spans="1:20" x14ac:dyDescent="0.3">
      <c r="A981" s="8">
        <f>DATEVALUE(MID(B981,1,10))+(IF(RIGHT(B981,2)="PM",12,0)+MID(B981,12,2))/24</f>
        <v>43863.958333333336</v>
      </c>
      <c r="B981" s="3" t="s">
        <v>1149</v>
      </c>
      <c r="C981" s="3">
        <v>9380</v>
      </c>
      <c r="D981" s="16"/>
      <c r="E981" s="16" t="str">
        <f>IF(D981&lt;&gt;"",VLOOKUP(A981,'Feuille 1'!$A:$H,3,0),"")</f>
        <v/>
      </c>
      <c r="F981" s="16" t="str">
        <f>IF(D981&lt;&gt;"",VLOOKUP(A981+1,'Feuille 1'!$A:$H,3,0),"")</f>
        <v/>
      </c>
      <c r="G981" s="17" t="str">
        <f t="shared" si="135"/>
        <v/>
      </c>
      <c r="H981" s="16" t="str">
        <f t="shared" si="136"/>
        <v/>
      </c>
      <c r="I981" s="16" t="str">
        <f t="shared" si="137"/>
        <v/>
      </c>
      <c r="J981" s="16" t="str">
        <f t="shared" si="138"/>
        <v/>
      </c>
      <c r="K981" s="16" t="str">
        <f>IF(D981&lt;&gt;"",MAX(INDEX('Feuille 1'!$D:$D,MATCH(A981+23/24,'Feuille 1'!$A:$A,0)):INDEX('Feuille 1'!$D:$D,MATCH(A981,'Feuille 1'!$A:$A,0))),"")</f>
        <v/>
      </c>
      <c r="L981" s="16" t="str">
        <f>IF(D981&lt;&gt;"",MIN(INDEX('Feuille 1'!$E:$E,MATCH(A981+23/24,'Feuille 1'!$A:$A,0)):INDEX('Feuille 1'!$E:$E,MATCH(A981,'Feuille 1'!$A:$A,0))),"")</f>
        <v/>
      </c>
      <c r="M981" s="17" t="str">
        <f t="shared" si="139"/>
        <v/>
      </c>
      <c r="N981" s="17" t="str">
        <f t="shared" si="140"/>
        <v/>
      </c>
      <c r="O981" s="17" t="str">
        <f t="shared" si="141"/>
        <v/>
      </c>
      <c r="P981" s="16" t="str">
        <f t="shared" si="142"/>
        <v/>
      </c>
      <c r="R981" s="7" t="str">
        <f t="shared" si="143"/>
        <v/>
      </c>
      <c r="T981"/>
    </row>
    <row r="982" spans="1:20" x14ac:dyDescent="0.3">
      <c r="A982" s="8">
        <f>DATEVALUE(MID(B982,1,10))+(IF(RIGHT(B982,2)="PM",12,0)+MID(B982,12,2))/24</f>
        <v>43863.916666666664</v>
      </c>
      <c r="B982" s="3" t="s">
        <v>1150</v>
      </c>
      <c r="C982" s="3">
        <v>9441.5</v>
      </c>
      <c r="D982" s="16"/>
      <c r="E982" s="16" t="str">
        <f>IF(D982&lt;&gt;"",VLOOKUP(A982,'Feuille 1'!$A:$H,3,0),"")</f>
        <v/>
      </c>
      <c r="F982" s="16" t="str">
        <f>IF(D982&lt;&gt;"",VLOOKUP(A982+1,'Feuille 1'!$A:$H,3,0),"")</f>
        <v/>
      </c>
      <c r="G982" s="17" t="str">
        <f t="shared" si="135"/>
        <v/>
      </c>
      <c r="H982" s="16" t="str">
        <f t="shared" si="136"/>
        <v/>
      </c>
      <c r="I982" s="16" t="str">
        <f t="shared" si="137"/>
        <v/>
      </c>
      <c r="J982" s="16" t="str">
        <f t="shared" si="138"/>
        <v/>
      </c>
      <c r="K982" s="16" t="str">
        <f>IF(D982&lt;&gt;"",MAX(INDEX('Feuille 1'!$D:$D,MATCH(A982+23/24,'Feuille 1'!$A:$A,0)):INDEX('Feuille 1'!$D:$D,MATCH(A982,'Feuille 1'!$A:$A,0))),"")</f>
        <v/>
      </c>
      <c r="L982" s="16" t="str">
        <f>IF(D982&lt;&gt;"",MIN(INDEX('Feuille 1'!$E:$E,MATCH(A982+23/24,'Feuille 1'!$A:$A,0)):INDEX('Feuille 1'!$E:$E,MATCH(A982,'Feuille 1'!$A:$A,0))),"")</f>
        <v/>
      </c>
      <c r="M982" s="17" t="str">
        <f t="shared" si="139"/>
        <v/>
      </c>
      <c r="N982" s="17" t="str">
        <f t="shared" si="140"/>
        <v/>
      </c>
      <c r="O982" s="17" t="str">
        <f t="shared" si="141"/>
        <v/>
      </c>
      <c r="P982" s="16" t="str">
        <f t="shared" si="142"/>
        <v/>
      </c>
      <c r="R982" s="7" t="str">
        <f t="shared" si="143"/>
        <v/>
      </c>
      <c r="T982"/>
    </row>
    <row r="983" spans="1:20" x14ac:dyDescent="0.3">
      <c r="A983" s="8">
        <f>DATEVALUE(MID(B983,1,10))+(IF(RIGHT(B983,2)="PM",12,0)+MID(B983,12,2))/24</f>
        <v>43863.875</v>
      </c>
      <c r="B983" s="3" t="s">
        <v>1151</v>
      </c>
      <c r="C983" s="3">
        <v>9437.5499999999993</v>
      </c>
      <c r="D983" s="16"/>
      <c r="E983" s="16" t="str">
        <f>IF(D983&lt;&gt;"",VLOOKUP(A983,'Feuille 1'!$A:$H,3,0),"")</f>
        <v/>
      </c>
      <c r="F983" s="16" t="str">
        <f>IF(D983&lt;&gt;"",VLOOKUP(A983+1,'Feuille 1'!$A:$H,3,0),"")</f>
        <v/>
      </c>
      <c r="G983" s="17" t="str">
        <f t="shared" si="135"/>
        <v/>
      </c>
      <c r="H983" s="16" t="str">
        <f t="shared" si="136"/>
        <v/>
      </c>
      <c r="I983" s="16" t="str">
        <f t="shared" si="137"/>
        <v/>
      </c>
      <c r="J983" s="16" t="str">
        <f t="shared" si="138"/>
        <v/>
      </c>
      <c r="K983" s="16" t="str">
        <f>IF(D983&lt;&gt;"",MAX(INDEX('Feuille 1'!$D:$D,MATCH(A983+23/24,'Feuille 1'!$A:$A,0)):INDEX('Feuille 1'!$D:$D,MATCH(A983,'Feuille 1'!$A:$A,0))),"")</f>
        <v/>
      </c>
      <c r="L983" s="16" t="str">
        <f>IF(D983&lt;&gt;"",MIN(INDEX('Feuille 1'!$E:$E,MATCH(A983+23/24,'Feuille 1'!$A:$A,0)):INDEX('Feuille 1'!$E:$E,MATCH(A983,'Feuille 1'!$A:$A,0))),"")</f>
        <v/>
      </c>
      <c r="M983" s="17" t="str">
        <f t="shared" si="139"/>
        <v/>
      </c>
      <c r="N983" s="17" t="str">
        <f t="shared" si="140"/>
        <v/>
      </c>
      <c r="O983" s="17" t="str">
        <f t="shared" si="141"/>
        <v/>
      </c>
      <c r="P983" s="16" t="str">
        <f t="shared" si="142"/>
        <v/>
      </c>
      <c r="R983" s="7" t="str">
        <f t="shared" si="143"/>
        <v/>
      </c>
      <c r="T983"/>
    </row>
    <row r="984" spans="1:20" x14ac:dyDescent="0.3">
      <c r="A984" s="8">
        <f>DATEVALUE(MID(B984,1,10))+(IF(RIGHT(B984,2)="PM",12,0)+MID(B984,12,2))/24</f>
        <v>43863.833333333336</v>
      </c>
      <c r="B984" s="3" t="s">
        <v>1152</v>
      </c>
      <c r="C984" s="3">
        <v>9438.08</v>
      </c>
      <c r="D984" s="16"/>
      <c r="E984" s="16" t="str">
        <f>IF(D984&lt;&gt;"",VLOOKUP(A984,'Feuille 1'!$A:$H,3,0),"")</f>
        <v/>
      </c>
      <c r="F984" s="16" t="str">
        <f>IF(D984&lt;&gt;"",VLOOKUP(A984+1,'Feuille 1'!$A:$H,3,0),"")</f>
        <v/>
      </c>
      <c r="G984" s="17" t="str">
        <f t="shared" si="135"/>
        <v/>
      </c>
      <c r="H984" s="16" t="str">
        <f t="shared" si="136"/>
        <v/>
      </c>
      <c r="I984" s="16" t="str">
        <f t="shared" si="137"/>
        <v/>
      </c>
      <c r="J984" s="16" t="str">
        <f t="shared" si="138"/>
        <v/>
      </c>
      <c r="K984" s="16" t="str">
        <f>IF(D984&lt;&gt;"",MAX(INDEX('Feuille 1'!$D:$D,MATCH(A984+23/24,'Feuille 1'!$A:$A,0)):INDEX('Feuille 1'!$D:$D,MATCH(A984,'Feuille 1'!$A:$A,0))),"")</f>
        <v/>
      </c>
      <c r="L984" s="16" t="str">
        <f>IF(D984&lt;&gt;"",MIN(INDEX('Feuille 1'!$E:$E,MATCH(A984+23/24,'Feuille 1'!$A:$A,0)):INDEX('Feuille 1'!$E:$E,MATCH(A984,'Feuille 1'!$A:$A,0))),"")</f>
        <v/>
      </c>
      <c r="M984" s="17" t="str">
        <f t="shared" si="139"/>
        <v/>
      </c>
      <c r="N984" s="17" t="str">
        <f t="shared" si="140"/>
        <v/>
      </c>
      <c r="O984" s="17" t="str">
        <f t="shared" si="141"/>
        <v/>
      </c>
      <c r="P984" s="16" t="str">
        <f t="shared" si="142"/>
        <v/>
      </c>
      <c r="R984" s="7" t="str">
        <f t="shared" si="143"/>
        <v/>
      </c>
      <c r="T984"/>
    </row>
    <row r="985" spans="1:20" x14ac:dyDescent="0.3">
      <c r="A985" s="8">
        <f>DATEVALUE(MID(B985,1,10))+(IF(RIGHT(B985,2)="PM",12,0)+MID(B985,12,2))/24</f>
        <v>43863.791666666664</v>
      </c>
      <c r="B985" s="3" t="s">
        <v>1153</v>
      </c>
      <c r="C985" s="3">
        <v>9442.75</v>
      </c>
      <c r="D985" s="16"/>
      <c r="E985" s="16" t="str">
        <f>IF(D985&lt;&gt;"",VLOOKUP(A985,'Feuille 1'!$A:$H,3,0),"")</f>
        <v/>
      </c>
      <c r="F985" s="16" t="str">
        <f>IF(D985&lt;&gt;"",VLOOKUP(A985+1,'Feuille 1'!$A:$H,3,0),"")</f>
        <v/>
      </c>
      <c r="G985" s="17" t="str">
        <f t="shared" si="135"/>
        <v/>
      </c>
      <c r="H985" s="16" t="str">
        <f t="shared" si="136"/>
        <v/>
      </c>
      <c r="I985" s="16" t="str">
        <f t="shared" si="137"/>
        <v/>
      </c>
      <c r="J985" s="16" t="str">
        <f t="shared" si="138"/>
        <v/>
      </c>
      <c r="K985" s="16" t="str">
        <f>IF(D985&lt;&gt;"",MAX(INDEX('Feuille 1'!$D:$D,MATCH(A985+23/24,'Feuille 1'!$A:$A,0)):INDEX('Feuille 1'!$D:$D,MATCH(A985,'Feuille 1'!$A:$A,0))),"")</f>
        <v/>
      </c>
      <c r="L985" s="16" t="str">
        <f>IF(D985&lt;&gt;"",MIN(INDEX('Feuille 1'!$E:$E,MATCH(A985+23/24,'Feuille 1'!$A:$A,0)):INDEX('Feuille 1'!$E:$E,MATCH(A985,'Feuille 1'!$A:$A,0))),"")</f>
        <v/>
      </c>
      <c r="M985" s="17" t="str">
        <f t="shared" si="139"/>
        <v/>
      </c>
      <c r="N985" s="17" t="str">
        <f t="shared" si="140"/>
        <v/>
      </c>
      <c r="O985" s="17" t="str">
        <f t="shared" si="141"/>
        <v/>
      </c>
      <c r="P985" s="16" t="str">
        <f t="shared" si="142"/>
        <v/>
      </c>
      <c r="R985" s="7" t="str">
        <f t="shared" si="143"/>
        <v/>
      </c>
      <c r="T985"/>
    </row>
    <row r="986" spans="1:20" x14ac:dyDescent="0.3">
      <c r="A986" s="8">
        <f>DATEVALUE(MID(B986,1,10))+(IF(RIGHT(B986,2)="PM",12,0)+MID(B986,12,2))/24</f>
        <v>43863.75</v>
      </c>
      <c r="B986" s="3" t="s">
        <v>1154</v>
      </c>
      <c r="C986" s="3">
        <v>9430.73</v>
      </c>
      <c r="D986" s="16"/>
      <c r="E986" s="16" t="str">
        <f>IF(D986&lt;&gt;"",VLOOKUP(A986,'Feuille 1'!$A:$H,3,0),"")</f>
        <v/>
      </c>
      <c r="F986" s="16" t="str">
        <f>IF(D986&lt;&gt;"",VLOOKUP(A986+1,'Feuille 1'!$A:$H,3,0),"")</f>
        <v/>
      </c>
      <c r="G986" s="17" t="str">
        <f t="shared" si="135"/>
        <v/>
      </c>
      <c r="H986" s="16" t="str">
        <f t="shared" si="136"/>
        <v/>
      </c>
      <c r="I986" s="16" t="str">
        <f t="shared" si="137"/>
        <v/>
      </c>
      <c r="J986" s="16" t="str">
        <f t="shared" si="138"/>
        <v/>
      </c>
      <c r="K986" s="16" t="str">
        <f>IF(D986&lt;&gt;"",MAX(INDEX('Feuille 1'!$D:$D,MATCH(A986+23/24,'Feuille 1'!$A:$A,0)):INDEX('Feuille 1'!$D:$D,MATCH(A986,'Feuille 1'!$A:$A,0))),"")</f>
        <v/>
      </c>
      <c r="L986" s="16" t="str">
        <f>IF(D986&lt;&gt;"",MIN(INDEX('Feuille 1'!$E:$E,MATCH(A986+23/24,'Feuille 1'!$A:$A,0)):INDEX('Feuille 1'!$E:$E,MATCH(A986,'Feuille 1'!$A:$A,0))),"")</f>
        <v/>
      </c>
      <c r="M986" s="17" t="str">
        <f t="shared" si="139"/>
        <v/>
      </c>
      <c r="N986" s="17" t="str">
        <f t="shared" si="140"/>
        <v/>
      </c>
      <c r="O986" s="17" t="str">
        <f t="shared" si="141"/>
        <v/>
      </c>
      <c r="P986" s="16" t="str">
        <f t="shared" si="142"/>
        <v/>
      </c>
      <c r="R986" s="7" t="str">
        <f t="shared" si="143"/>
        <v/>
      </c>
      <c r="T986"/>
    </row>
    <row r="987" spans="1:20" x14ac:dyDescent="0.3">
      <c r="A987" s="8">
        <f>DATEVALUE(MID(B987,1,10))+(IF(RIGHT(B987,2)="PM",12,0)+MID(B987,12,2))/24</f>
        <v>43863.708333333336</v>
      </c>
      <c r="B987" s="3" t="s">
        <v>1155</v>
      </c>
      <c r="C987" s="3">
        <v>9427.75</v>
      </c>
      <c r="D987" s="16"/>
      <c r="E987" s="16" t="str">
        <f>IF(D987&lt;&gt;"",VLOOKUP(A987,'Feuille 1'!$A:$H,3,0),"")</f>
        <v/>
      </c>
      <c r="F987" s="16" t="str">
        <f>IF(D987&lt;&gt;"",VLOOKUP(A987+1,'Feuille 1'!$A:$H,3,0),"")</f>
        <v/>
      </c>
      <c r="G987" s="17" t="str">
        <f t="shared" si="135"/>
        <v/>
      </c>
      <c r="H987" s="16" t="str">
        <f t="shared" si="136"/>
        <v/>
      </c>
      <c r="I987" s="16" t="str">
        <f t="shared" si="137"/>
        <v/>
      </c>
      <c r="J987" s="16" t="str">
        <f t="shared" si="138"/>
        <v/>
      </c>
      <c r="K987" s="16" t="str">
        <f>IF(D987&lt;&gt;"",MAX(INDEX('Feuille 1'!$D:$D,MATCH(A987+23/24,'Feuille 1'!$A:$A,0)):INDEX('Feuille 1'!$D:$D,MATCH(A987,'Feuille 1'!$A:$A,0))),"")</f>
        <v/>
      </c>
      <c r="L987" s="16" t="str">
        <f>IF(D987&lt;&gt;"",MIN(INDEX('Feuille 1'!$E:$E,MATCH(A987+23/24,'Feuille 1'!$A:$A,0)):INDEX('Feuille 1'!$E:$E,MATCH(A987,'Feuille 1'!$A:$A,0))),"")</f>
        <v/>
      </c>
      <c r="M987" s="17" t="str">
        <f t="shared" si="139"/>
        <v/>
      </c>
      <c r="N987" s="17" t="str">
        <f t="shared" si="140"/>
        <v/>
      </c>
      <c r="O987" s="17" t="str">
        <f t="shared" si="141"/>
        <v/>
      </c>
      <c r="P987" s="16" t="str">
        <f t="shared" si="142"/>
        <v/>
      </c>
      <c r="R987" s="7" t="str">
        <f t="shared" si="143"/>
        <v/>
      </c>
      <c r="T987"/>
    </row>
    <row r="988" spans="1:20" x14ac:dyDescent="0.3">
      <c r="A988" s="8">
        <f>DATEVALUE(MID(B988,1,10))+(IF(RIGHT(B988,2)="PM",12,0)+MID(B988,12,2))/24</f>
        <v>43863.666666666664</v>
      </c>
      <c r="B988" s="3" t="s">
        <v>1156</v>
      </c>
      <c r="C988" s="3">
        <v>9446.77</v>
      </c>
      <c r="D988" s="16"/>
      <c r="E988" s="16" t="str">
        <f>IF(D988&lt;&gt;"",VLOOKUP(A988,'Feuille 1'!$A:$H,3,0),"")</f>
        <v/>
      </c>
      <c r="F988" s="16" t="str">
        <f>IF(D988&lt;&gt;"",VLOOKUP(A988+1,'Feuille 1'!$A:$H,3,0),"")</f>
        <v/>
      </c>
      <c r="G988" s="17" t="str">
        <f t="shared" si="135"/>
        <v/>
      </c>
      <c r="H988" s="16" t="str">
        <f t="shared" si="136"/>
        <v/>
      </c>
      <c r="I988" s="16" t="str">
        <f t="shared" si="137"/>
        <v/>
      </c>
      <c r="J988" s="16" t="str">
        <f t="shared" si="138"/>
        <v/>
      </c>
      <c r="K988" s="16" t="str">
        <f>IF(D988&lt;&gt;"",MAX(INDEX('Feuille 1'!$D:$D,MATCH(A988+23/24,'Feuille 1'!$A:$A,0)):INDEX('Feuille 1'!$D:$D,MATCH(A988,'Feuille 1'!$A:$A,0))),"")</f>
        <v/>
      </c>
      <c r="L988" s="16" t="str">
        <f>IF(D988&lt;&gt;"",MIN(INDEX('Feuille 1'!$E:$E,MATCH(A988+23/24,'Feuille 1'!$A:$A,0)):INDEX('Feuille 1'!$E:$E,MATCH(A988,'Feuille 1'!$A:$A,0))),"")</f>
        <v/>
      </c>
      <c r="M988" s="17" t="str">
        <f t="shared" si="139"/>
        <v/>
      </c>
      <c r="N988" s="17" t="str">
        <f t="shared" si="140"/>
        <v/>
      </c>
      <c r="O988" s="17" t="str">
        <f t="shared" si="141"/>
        <v/>
      </c>
      <c r="P988" s="16" t="str">
        <f t="shared" si="142"/>
        <v/>
      </c>
      <c r="R988" s="7" t="str">
        <f t="shared" si="143"/>
        <v/>
      </c>
      <c r="T988"/>
    </row>
    <row r="989" spans="1:20" x14ac:dyDescent="0.3">
      <c r="A989" s="8">
        <f>DATEVALUE(MID(B989,1,10))+(IF(RIGHT(B989,2)="PM",12,0)+MID(B989,12,2))/24</f>
        <v>43863.625</v>
      </c>
      <c r="B989" s="3" t="s">
        <v>1157</v>
      </c>
      <c r="C989" s="3">
        <v>9446.86</v>
      </c>
      <c r="D989" s="16"/>
      <c r="E989" s="16" t="str">
        <f>IF(D989&lt;&gt;"",VLOOKUP(A989,'Feuille 1'!$A:$H,3,0),"")</f>
        <v/>
      </c>
      <c r="F989" s="16" t="str">
        <f>IF(D989&lt;&gt;"",VLOOKUP(A989+1,'Feuille 1'!$A:$H,3,0),"")</f>
        <v/>
      </c>
      <c r="G989" s="17" t="str">
        <f t="shared" si="135"/>
        <v/>
      </c>
      <c r="H989" s="16" t="str">
        <f t="shared" si="136"/>
        <v/>
      </c>
      <c r="I989" s="16" t="str">
        <f t="shared" si="137"/>
        <v/>
      </c>
      <c r="J989" s="16" t="str">
        <f t="shared" si="138"/>
        <v/>
      </c>
      <c r="K989" s="16" t="str">
        <f>IF(D989&lt;&gt;"",MAX(INDEX('Feuille 1'!$D:$D,MATCH(A989+23/24,'Feuille 1'!$A:$A,0)):INDEX('Feuille 1'!$D:$D,MATCH(A989,'Feuille 1'!$A:$A,0))),"")</f>
        <v/>
      </c>
      <c r="L989" s="16" t="str">
        <f>IF(D989&lt;&gt;"",MIN(INDEX('Feuille 1'!$E:$E,MATCH(A989+23/24,'Feuille 1'!$A:$A,0)):INDEX('Feuille 1'!$E:$E,MATCH(A989,'Feuille 1'!$A:$A,0))),"")</f>
        <v/>
      </c>
      <c r="M989" s="17" t="str">
        <f t="shared" si="139"/>
        <v/>
      </c>
      <c r="N989" s="17" t="str">
        <f t="shared" si="140"/>
        <v/>
      </c>
      <c r="O989" s="17" t="str">
        <f t="shared" si="141"/>
        <v/>
      </c>
      <c r="P989" s="16" t="str">
        <f t="shared" si="142"/>
        <v/>
      </c>
      <c r="R989" s="7" t="str">
        <f t="shared" si="143"/>
        <v/>
      </c>
      <c r="T989"/>
    </row>
    <row r="990" spans="1:20" x14ac:dyDescent="0.3">
      <c r="A990" s="8">
        <f>DATEVALUE(MID(B990,1,10))+(IF(RIGHT(B990,2)="PM",12,0)+MID(B990,12,2))/24</f>
        <v>43863.583333333336</v>
      </c>
      <c r="B990" s="3" t="s">
        <v>1158</v>
      </c>
      <c r="C990" s="3">
        <v>9421.99</v>
      </c>
      <c r="D990" s="16"/>
      <c r="E990" s="16" t="str">
        <f>IF(D990&lt;&gt;"",VLOOKUP(A990,'Feuille 1'!$A:$H,3,0),"")</f>
        <v/>
      </c>
      <c r="F990" s="16" t="str">
        <f>IF(D990&lt;&gt;"",VLOOKUP(A990+1,'Feuille 1'!$A:$H,3,0),"")</f>
        <v/>
      </c>
      <c r="G990" s="17" t="str">
        <f t="shared" si="135"/>
        <v/>
      </c>
      <c r="H990" s="16" t="str">
        <f t="shared" si="136"/>
        <v/>
      </c>
      <c r="I990" s="16" t="str">
        <f t="shared" si="137"/>
        <v/>
      </c>
      <c r="J990" s="16" t="str">
        <f t="shared" si="138"/>
        <v/>
      </c>
      <c r="K990" s="16" t="str">
        <f>IF(D990&lt;&gt;"",MAX(INDEX('Feuille 1'!$D:$D,MATCH(A990+23/24,'Feuille 1'!$A:$A,0)):INDEX('Feuille 1'!$D:$D,MATCH(A990,'Feuille 1'!$A:$A,0))),"")</f>
        <v/>
      </c>
      <c r="L990" s="16" t="str">
        <f>IF(D990&lt;&gt;"",MIN(INDEX('Feuille 1'!$E:$E,MATCH(A990+23/24,'Feuille 1'!$A:$A,0)):INDEX('Feuille 1'!$E:$E,MATCH(A990,'Feuille 1'!$A:$A,0))),"")</f>
        <v/>
      </c>
      <c r="M990" s="17" t="str">
        <f t="shared" si="139"/>
        <v/>
      </c>
      <c r="N990" s="17" t="str">
        <f t="shared" si="140"/>
        <v/>
      </c>
      <c r="O990" s="17" t="str">
        <f t="shared" si="141"/>
        <v/>
      </c>
      <c r="P990" s="16" t="str">
        <f t="shared" si="142"/>
        <v/>
      </c>
      <c r="R990" s="7" t="str">
        <f t="shared" si="143"/>
        <v/>
      </c>
      <c r="T990"/>
    </row>
    <row r="991" spans="1:20" x14ac:dyDescent="0.3">
      <c r="A991" s="8">
        <f>DATEVALUE(MID(B991,1,10))+(IF(RIGHT(B991,2)="PM",12,0)+MID(B991,12,2))/24</f>
        <v>43863.541666666664</v>
      </c>
      <c r="B991" s="3" t="s">
        <v>1159</v>
      </c>
      <c r="C991" s="3">
        <v>9421.7999999999993</v>
      </c>
      <c r="D991" s="16"/>
      <c r="E991" s="16" t="str">
        <f>IF(D991&lt;&gt;"",VLOOKUP(A991,'Feuille 1'!$A:$H,3,0),"")</f>
        <v/>
      </c>
      <c r="F991" s="16" t="str">
        <f>IF(D991&lt;&gt;"",VLOOKUP(A991+1,'Feuille 1'!$A:$H,3,0),"")</f>
        <v/>
      </c>
      <c r="G991" s="17" t="str">
        <f t="shared" si="135"/>
        <v/>
      </c>
      <c r="H991" s="16" t="str">
        <f t="shared" si="136"/>
        <v/>
      </c>
      <c r="I991" s="16" t="str">
        <f t="shared" si="137"/>
        <v/>
      </c>
      <c r="J991" s="16" t="str">
        <f t="shared" si="138"/>
        <v/>
      </c>
      <c r="K991" s="16" t="str">
        <f>IF(D991&lt;&gt;"",MAX(INDEX('Feuille 1'!$D:$D,MATCH(A991+23/24,'Feuille 1'!$A:$A,0)):INDEX('Feuille 1'!$D:$D,MATCH(A991,'Feuille 1'!$A:$A,0))),"")</f>
        <v/>
      </c>
      <c r="L991" s="16" t="str">
        <f>IF(D991&lt;&gt;"",MIN(INDEX('Feuille 1'!$E:$E,MATCH(A991+23/24,'Feuille 1'!$A:$A,0)):INDEX('Feuille 1'!$E:$E,MATCH(A991,'Feuille 1'!$A:$A,0))),"")</f>
        <v/>
      </c>
      <c r="M991" s="17" t="str">
        <f t="shared" si="139"/>
        <v/>
      </c>
      <c r="N991" s="17" t="str">
        <f t="shared" si="140"/>
        <v/>
      </c>
      <c r="O991" s="17" t="str">
        <f t="shared" si="141"/>
        <v/>
      </c>
      <c r="P991" s="16" t="str">
        <f t="shared" si="142"/>
        <v/>
      </c>
      <c r="R991" s="7" t="str">
        <f t="shared" si="143"/>
        <v/>
      </c>
      <c r="T991"/>
    </row>
    <row r="992" spans="1:20" x14ac:dyDescent="0.3">
      <c r="A992" s="8">
        <f>DATEVALUE(MID(B992,1,10))+(IF(RIGHT(B992,2)="PM",12,0)+MID(B992,12,2))/24</f>
        <v>43864</v>
      </c>
      <c r="B992" s="3" t="s">
        <v>1160</v>
      </c>
      <c r="C992" s="3">
        <v>9435.5400000000009</v>
      </c>
      <c r="D992" s="16"/>
      <c r="E992" s="16" t="str">
        <f>IF(D992&lt;&gt;"",VLOOKUP(A992,'Feuille 1'!$A:$H,3,0),"")</f>
        <v/>
      </c>
      <c r="F992" s="16" t="str">
        <f>IF(D992&lt;&gt;"",VLOOKUP(A992+1,'Feuille 1'!$A:$H,3,0),"")</f>
        <v/>
      </c>
      <c r="G992" s="17" t="str">
        <f t="shared" si="135"/>
        <v/>
      </c>
      <c r="H992" s="16" t="str">
        <f t="shared" si="136"/>
        <v/>
      </c>
      <c r="I992" s="16" t="str">
        <f t="shared" si="137"/>
        <v/>
      </c>
      <c r="J992" s="16" t="str">
        <f t="shared" si="138"/>
        <v/>
      </c>
      <c r="K992" s="16" t="str">
        <f>IF(D992&lt;&gt;"",MAX(INDEX('Feuille 1'!$D:$D,MATCH(A992+23/24,'Feuille 1'!$A:$A,0)):INDEX('Feuille 1'!$D:$D,MATCH(A992,'Feuille 1'!$A:$A,0))),"")</f>
        <v/>
      </c>
      <c r="L992" s="16" t="str">
        <f>IF(D992&lt;&gt;"",MIN(INDEX('Feuille 1'!$E:$E,MATCH(A992+23/24,'Feuille 1'!$A:$A,0)):INDEX('Feuille 1'!$E:$E,MATCH(A992,'Feuille 1'!$A:$A,0))),"")</f>
        <v/>
      </c>
      <c r="M992" s="17" t="str">
        <f t="shared" si="139"/>
        <v/>
      </c>
      <c r="N992" s="17" t="str">
        <f t="shared" si="140"/>
        <v/>
      </c>
      <c r="O992" s="17" t="str">
        <f t="shared" si="141"/>
        <v/>
      </c>
      <c r="P992" s="16" t="str">
        <f t="shared" si="142"/>
        <v/>
      </c>
      <c r="R992" s="7" t="str">
        <f t="shared" si="143"/>
        <v/>
      </c>
      <c r="T992"/>
    </row>
    <row r="993" spans="1:20" x14ac:dyDescent="0.3">
      <c r="A993" s="8">
        <f>DATEVALUE(MID(B993,1,10))+(IF(RIGHT(B993,2)="PM",12,0)+MID(B993,12,2))/24</f>
        <v>43863.458333333336</v>
      </c>
      <c r="B993" s="3" t="s">
        <v>1161</v>
      </c>
      <c r="C993" s="3">
        <v>9423.35</v>
      </c>
      <c r="D993" s="16"/>
      <c r="E993" s="16" t="str">
        <f>IF(D993&lt;&gt;"",VLOOKUP(A993,'Feuille 1'!$A:$H,3,0),"")</f>
        <v/>
      </c>
      <c r="F993" s="16" t="str">
        <f>IF(D993&lt;&gt;"",VLOOKUP(A993+1,'Feuille 1'!$A:$H,3,0),"")</f>
        <v/>
      </c>
      <c r="G993" s="17" t="str">
        <f t="shared" si="135"/>
        <v/>
      </c>
      <c r="H993" s="16" t="str">
        <f t="shared" si="136"/>
        <v/>
      </c>
      <c r="I993" s="16" t="str">
        <f t="shared" si="137"/>
        <v/>
      </c>
      <c r="J993" s="16" t="str">
        <f t="shared" si="138"/>
        <v/>
      </c>
      <c r="K993" s="16" t="str">
        <f>IF(D993&lt;&gt;"",MAX(INDEX('Feuille 1'!$D:$D,MATCH(A993+23/24,'Feuille 1'!$A:$A,0)):INDEX('Feuille 1'!$D:$D,MATCH(A993,'Feuille 1'!$A:$A,0))),"")</f>
        <v/>
      </c>
      <c r="L993" s="16" t="str">
        <f>IF(D993&lt;&gt;"",MIN(INDEX('Feuille 1'!$E:$E,MATCH(A993+23/24,'Feuille 1'!$A:$A,0)):INDEX('Feuille 1'!$E:$E,MATCH(A993,'Feuille 1'!$A:$A,0))),"")</f>
        <v/>
      </c>
      <c r="M993" s="17" t="str">
        <f t="shared" si="139"/>
        <v/>
      </c>
      <c r="N993" s="17" t="str">
        <f t="shared" si="140"/>
        <v/>
      </c>
      <c r="O993" s="17" t="str">
        <f t="shared" si="141"/>
        <v/>
      </c>
      <c r="P993" s="16" t="str">
        <f t="shared" si="142"/>
        <v/>
      </c>
      <c r="R993" s="7" t="str">
        <f t="shared" si="143"/>
        <v/>
      </c>
      <c r="T993"/>
    </row>
    <row r="994" spans="1:20" x14ac:dyDescent="0.3">
      <c r="A994" s="8">
        <f>DATEVALUE(MID(B994,1,10))+(IF(RIGHT(B994,2)="PM",12,0)+MID(B994,12,2))/24</f>
        <v>43863.416666666664</v>
      </c>
      <c r="B994" s="3" t="s">
        <v>1162</v>
      </c>
      <c r="C994" s="3">
        <v>9380.6</v>
      </c>
      <c r="D994" s="16"/>
      <c r="E994" s="16" t="str">
        <f>IF(D994&lt;&gt;"",VLOOKUP(A994,'Feuille 1'!$A:$H,3,0),"")</f>
        <v/>
      </c>
      <c r="F994" s="16" t="str">
        <f>IF(D994&lt;&gt;"",VLOOKUP(A994+1,'Feuille 1'!$A:$H,3,0),"")</f>
        <v/>
      </c>
      <c r="G994" s="17" t="str">
        <f t="shared" si="135"/>
        <v/>
      </c>
      <c r="H994" s="16" t="str">
        <f t="shared" si="136"/>
        <v/>
      </c>
      <c r="I994" s="16" t="str">
        <f t="shared" si="137"/>
        <v/>
      </c>
      <c r="J994" s="16" t="str">
        <f t="shared" si="138"/>
        <v/>
      </c>
      <c r="K994" s="16" t="str">
        <f>IF(D994&lt;&gt;"",MAX(INDEX('Feuille 1'!$D:$D,MATCH(A994+23/24,'Feuille 1'!$A:$A,0)):INDEX('Feuille 1'!$D:$D,MATCH(A994,'Feuille 1'!$A:$A,0))),"")</f>
        <v/>
      </c>
      <c r="L994" s="16" t="str">
        <f>IF(D994&lt;&gt;"",MIN(INDEX('Feuille 1'!$E:$E,MATCH(A994+23/24,'Feuille 1'!$A:$A,0)):INDEX('Feuille 1'!$E:$E,MATCH(A994,'Feuille 1'!$A:$A,0))),"")</f>
        <v/>
      </c>
      <c r="M994" s="17" t="str">
        <f t="shared" si="139"/>
        <v/>
      </c>
      <c r="N994" s="17" t="str">
        <f t="shared" si="140"/>
        <v/>
      </c>
      <c r="O994" s="17" t="str">
        <f t="shared" si="141"/>
        <v/>
      </c>
      <c r="P994" s="16" t="str">
        <f t="shared" si="142"/>
        <v/>
      </c>
      <c r="R994" s="7" t="str">
        <f t="shared" si="143"/>
        <v/>
      </c>
      <c r="T994"/>
    </row>
    <row r="995" spans="1:20" x14ac:dyDescent="0.3">
      <c r="A995" s="8">
        <f>DATEVALUE(MID(B995,1,10))+(IF(RIGHT(B995,2)="PM",12,0)+MID(B995,12,2))/24</f>
        <v>43863.375</v>
      </c>
      <c r="B995" s="3" t="s">
        <v>1163</v>
      </c>
      <c r="C995" s="3">
        <v>9368.06</v>
      </c>
      <c r="D995" s="16"/>
      <c r="E995" s="16" t="str">
        <f>IF(D995&lt;&gt;"",VLOOKUP(A995,'Feuille 1'!$A:$H,3,0),"")</f>
        <v/>
      </c>
      <c r="F995" s="16" t="str">
        <f>IF(D995&lt;&gt;"",VLOOKUP(A995+1,'Feuille 1'!$A:$H,3,0),"")</f>
        <v/>
      </c>
      <c r="G995" s="17" t="str">
        <f t="shared" si="135"/>
        <v/>
      </c>
      <c r="H995" s="16" t="str">
        <f t="shared" si="136"/>
        <v/>
      </c>
      <c r="I995" s="16" t="str">
        <f t="shared" si="137"/>
        <v/>
      </c>
      <c r="J995" s="16" t="str">
        <f t="shared" si="138"/>
        <v/>
      </c>
      <c r="K995" s="16" t="str">
        <f>IF(D995&lt;&gt;"",MAX(INDEX('Feuille 1'!$D:$D,MATCH(A995+23/24,'Feuille 1'!$A:$A,0)):INDEX('Feuille 1'!$D:$D,MATCH(A995,'Feuille 1'!$A:$A,0))),"")</f>
        <v/>
      </c>
      <c r="L995" s="16" t="str">
        <f>IF(D995&lt;&gt;"",MIN(INDEX('Feuille 1'!$E:$E,MATCH(A995+23/24,'Feuille 1'!$A:$A,0)):INDEX('Feuille 1'!$E:$E,MATCH(A995,'Feuille 1'!$A:$A,0))),"")</f>
        <v/>
      </c>
      <c r="M995" s="17" t="str">
        <f t="shared" si="139"/>
        <v/>
      </c>
      <c r="N995" s="17" t="str">
        <f t="shared" si="140"/>
        <v/>
      </c>
      <c r="O995" s="17" t="str">
        <f t="shared" si="141"/>
        <v/>
      </c>
      <c r="P995" s="16" t="str">
        <f t="shared" si="142"/>
        <v/>
      </c>
      <c r="R995" s="7" t="str">
        <f t="shared" si="143"/>
        <v/>
      </c>
      <c r="T995"/>
    </row>
    <row r="996" spans="1:20" x14ac:dyDescent="0.3">
      <c r="A996" s="8">
        <f>DATEVALUE(MID(B996,1,10))+(IF(RIGHT(B996,2)="PM",12,0)+MID(B996,12,2))/24</f>
        <v>43863.333333333336</v>
      </c>
      <c r="B996" s="3" t="s">
        <v>1164</v>
      </c>
      <c r="C996" s="3">
        <v>9370.5300000000007</v>
      </c>
      <c r="D996" s="16"/>
      <c r="E996" s="16" t="str">
        <f>IF(D996&lt;&gt;"",VLOOKUP(A996,'Feuille 1'!$A:$H,3,0),"")</f>
        <v/>
      </c>
      <c r="F996" s="16" t="str">
        <f>IF(D996&lt;&gt;"",VLOOKUP(A996+1,'Feuille 1'!$A:$H,3,0),"")</f>
        <v/>
      </c>
      <c r="G996" s="17" t="str">
        <f t="shared" si="135"/>
        <v/>
      </c>
      <c r="H996" s="16" t="str">
        <f t="shared" si="136"/>
        <v/>
      </c>
      <c r="I996" s="16" t="str">
        <f t="shared" si="137"/>
        <v/>
      </c>
      <c r="J996" s="16" t="str">
        <f t="shared" si="138"/>
        <v/>
      </c>
      <c r="K996" s="16" t="str">
        <f>IF(D996&lt;&gt;"",MAX(INDEX('Feuille 1'!$D:$D,MATCH(A996+23/24,'Feuille 1'!$A:$A,0)):INDEX('Feuille 1'!$D:$D,MATCH(A996,'Feuille 1'!$A:$A,0))),"")</f>
        <v/>
      </c>
      <c r="L996" s="16" t="str">
        <f>IF(D996&lt;&gt;"",MIN(INDEX('Feuille 1'!$E:$E,MATCH(A996+23/24,'Feuille 1'!$A:$A,0)):INDEX('Feuille 1'!$E:$E,MATCH(A996,'Feuille 1'!$A:$A,0))),"")</f>
        <v/>
      </c>
      <c r="M996" s="17" t="str">
        <f t="shared" si="139"/>
        <v/>
      </c>
      <c r="N996" s="17" t="str">
        <f t="shared" si="140"/>
        <v/>
      </c>
      <c r="O996" s="17" t="str">
        <f t="shared" si="141"/>
        <v/>
      </c>
      <c r="P996" s="16" t="str">
        <f t="shared" si="142"/>
        <v/>
      </c>
      <c r="R996" s="7" t="str">
        <f t="shared" si="143"/>
        <v/>
      </c>
      <c r="T996"/>
    </row>
    <row r="997" spans="1:20" x14ac:dyDescent="0.3">
      <c r="A997" s="8">
        <f>DATEVALUE(MID(B997,1,10))+(IF(RIGHT(B997,2)="PM",12,0)+MID(B997,12,2))/24</f>
        <v>43863.291666666664</v>
      </c>
      <c r="B997" s="3" t="s">
        <v>1165</v>
      </c>
      <c r="C997" s="3">
        <v>9361.09</v>
      </c>
      <c r="D997" s="16"/>
      <c r="E997" s="16" t="str">
        <f>IF(D997&lt;&gt;"",VLOOKUP(A997,'Feuille 1'!$A:$H,3,0),"")</f>
        <v/>
      </c>
      <c r="F997" s="16" t="str">
        <f>IF(D997&lt;&gt;"",VLOOKUP(A997+1,'Feuille 1'!$A:$H,3,0),"")</f>
        <v/>
      </c>
      <c r="G997" s="17" t="str">
        <f t="shared" si="135"/>
        <v/>
      </c>
      <c r="H997" s="16" t="str">
        <f t="shared" si="136"/>
        <v/>
      </c>
      <c r="I997" s="16" t="str">
        <f t="shared" si="137"/>
        <v/>
      </c>
      <c r="J997" s="16" t="str">
        <f t="shared" si="138"/>
        <v/>
      </c>
      <c r="K997" s="16" t="str">
        <f>IF(D997&lt;&gt;"",MAX(INDEX('Feuille 1'!$D:$D,MATCH(A997+23/24,'Feuille 1'!$A:$A,0)):INDEX('Feuille 1'!$D:$D,MATCH(A997,'Feuille 1'!$A:$A,0))),"")</f>
        <v/>
      </c>
      <c r="L997" s="16" t="str">
        <f>IF(D997&lt;&gt;"",MIN(INDEX('Feuille 1'!$E:$E,MATCH(A997+23/24,'Feuille 1'!$A:$A,0)):INDEX('Feuille 1'!$E:$E,MATCH(A997,'Feuille 1'!$A:$A,0))),"")</f>
        <v/>
      </c>
      <c r="M997" s="17" t="str">
        <f t="shared" si="139"/>
        <v/>
      </c>
      <c r="N997" s="17" t="str">
        <f t="shared" si="140"/>
        <v/>
      </c>
      <c r="O997" s="17" t="str">
        <f t="shared" si="141"/>
        <v/>
      </c>
      <c r="P997" s="16" t="str">
        <f t="shared" si="142"/>
        <v/>
      </c>
      <c r="R997" s="7" t="str">
        <f t="shared" si="143"/>
        <v/>
      </c>
      <c r="T997"/>
    </row>
    <row r="998" spans="1:20" x14ac:dyDescent="0.3">
      <c r="A998" s="8">
        <f>DATEVALUE(MID(B998,1,10))+(IF(RIGHT(B998,2)="PM",12,0)+MID(B998,12,2))/24</f>
        <v>43863.25</v>
      </c>
      <c r="B998" s="3" t="s">
        <v>1166</v>
      </c>
      <c r="C998" s="3">
        <v>9311.43</v>
      </c>
      <c r="D998" s="16"/>
      <c r="E998" s="16" t="str">
        <f>IF(D998&lt;&gt;"",VLOOKUP(A998,'Feuille 1'!$A:$H,3,0),"")</f>
        <v/>
      </c>
      <c r="F998" s="16" t="str">
        <f>IF(D998&lt;&gt;"",VLOOKUP(A998+1,'Feuille 1'!$A:$H,3,0),"")</f>
        <v/>
      </c>
      <c r="G998" s="17" t="str">
        <f t="shared" si="135"/>
        <v/>
      </c>
      <c r="H998" s="16" t="str">
        <f t="shared" si="136"/>
        <v/>
      </c>
      <c r="I998" s="16" t="str">
        <f t="shared" si="137"/>
        <v/>
      </c>
      <c r="J998" s="16" t="str">
        <f t="shared" si="138"/>
        <v/>
      </c>
      <c r="K998" s="16" t="str">
        <f>IF(D998&lt;&gt;"",MAX(INDEX('Feuille 1'!$D:$D,MATCH(A998+23/24,'Feuille 1'!$A:$A,0)):INDEX('Feuille 1'!$D:$D,MATCH(A998,'Feuille 1'!$A:$A,0))),"")</f>
        <v/>
      </c>
      <c r="L998" s="16" t="str">
        <f>IF(D998&lt;&gt;"",MIN(INDEX('Feuille 1'!$E:$E,MATCH(A998+23/24,'Feuille 1'!$A:$A,0)):INDEX('Feuille 1'!$E:$E,MATCH(A998,'Feuille 1'!$A:$A,0))),"")</f>
        <v/>
      </c>
      <c r="M998" s="17" t="str">
        <f t="shared" si="139"/>
        <v/>
      </c>
      <c r="N998" s="17" t="str">
        <f t="shared" si="140"/>
        <v/>
      </c>
      <c r="O998" s="17" t="str">
        <f t="shared" si="141"/>
        <v/>
      </c>
      <c r="P998" s="16" t="str">
        <f t="shared" si="142"/>
        <v/>
      </c>
      <c r="R998" s="7" t="str">
        <f t="shared" si="143"/>
        <v/>
      </c>
      <c r="T998"/>
    </row>
    <row r="999" spans="1:20" x14ac:dyDescent="0.3">
      <c r="A999" s="8">
        <f>DATEVALUE(MID(B999,1,10))+(IF(RIGHT(B999,2)="PM",12,0)+MID(B999,12,2))/24</f>
        <v>43863.208333333336</v>
      </c>
      <c r="B999" s="3" t="s">
        <v>1167</v>
      </c>
      <c r="C999" s="3">
        <v>9322.33</v>
      </c>
      <c r="D999" s="16"/>
      <c r="E999" s="16" t="str">
        <f>IF(D999&lt;&gt;"",VLOOKUP(A999,'Feuille 1'!$A:$H,3,0),"")</f>
        <v/>
      </c>
      <c r="F999" s="16" t="str">
        <f>IF(D999&lt;&gt;"",VLOOKUP(A999+1,'Feuille 1'!$A:$H,3,0),"")</f>
        <v/>
      </c>
      <c r="G999" s="17" t="str">
        <f t="shared" si="135"/>
        <v/>
      </c>
      <c r="H999" s="16" t="str">
        <f t="shared" si="136"/>
        <v/>
      </c>
      <c r="I999" s="16" t="str">
        <f t="shared" si="137"/>
        <v/>
      </c>
      <c r="J999" s="16" t="str">
        <f t="shared" si="138"/>
        <v/>
      </c>
      <c r="K999" s="16" t="str">
        <f>IF(D999&lt;&gt;"",MAX(INDEX('Feuille 1'!$D:$D,MATCH(A999+23/24,'Feuille 1'!$A:$A,0)):INDEX('Feuille 1'!$D:$D,MATCH(A999,'Feuille 1'!$A:$A,0))),"")</f>
        <v/>
      </c>
      <c r="L999" s="16" t="str">
        <f>IF(D999&lt;&gt;"",MIN(INDEX('Feuille 1'!$E:$E,MATCH(A999+23/24,'Feuille 1'!$A:$A,0)):INDEX('Feuille 1'!$E:$E,MATCH(A999,'Feuille 1'!$A:$A,0))),"")</f>
        <v/>
      </c>
      <c r="M999" s="17" t="str">
        <f t="shared" si="139"/>
        <v/>
      </c>
      <c r="N999" s="17" t="str">
        <f t="shared" si="140"/>
        <v/>
      </c>
      <c r="O999" s="17" t="str">
        <f t="shared" si="141"/>
        <v/>
      </c>
      <c r="P999" s="16" t="str">
        <f t="shared" si="142"/>
        <v/>
      </c>
      <c r="R999" s="7" t="str">
        <f t="shared" si="143"/>
        <v/>
      </c>
      <c r="T999"/>
    </row>
    <row r="1000" spans="1:20" x14ac:dyDescent="0.3">
      <c r="A1000" s="8">
        <f>DATEVALUE(MID(B1000,1,10))+(IF(RIGHT(B1000,2)="PM",12,0)+MID(B1000,12,2))/24</f>
        <v>43863.166666666664</v>
      </c>
      <c r="B1000" s="3" t="s">
        <v>1168</v>
      </c>
      <c r="C1000" s="3">
        <v>9266.83</v>
      </c>
      <c r="D1000" s="16"/>
      <c r="E1000" s="16" t="str">
        <f>IF(D1000&lt;&gt;"",VLOOKUP(A1000,'Feuille 1'!$A:$H,3,0),"")</f>
        <v/>
      </c>
      <c r="F1000" s="16" t="str">
        <f>IF(D1000&lt;&gt;"",VLOOKUP(A1000+1,'Feuille 1'!$A:$H,3,0),"")</f>
        <v/>
      </c>
      <c r="G1000" s="17" t="str">
        <f t="shared" si="135"/>
        <v/>
      </c>
      <c r="H1000" s="16" t="str">
        <f t="shared" si="136"/>
        <v/>
      </c>
      <c r="I1000" s="16" t="str">
        <f t="shared" si="137"/>
        <v/>
      </c>
      <c r="J1000" s="16" t="str">
        <f t="shared" si="138"/>
        <v/>
      </c>
      <c r="K1000" s="16" t="str">
        <f>IF(D1000&lt;&gt;"",MAX(INDEX('Feuille 1'!$D:$D,MATCH(A1000+23/24,'Feuille 1'!$A:$A,0)):INDEX('Feuille 1'!$D:$D,MATCH(A1000,'Feuille 1'!$A:$A,0))),"")</f>
        <v/>
      </c>
      <c r="L1000" s="16" t="str">
        <f>IF(D1000&lt;&gt;"",MIN(INDEX('Feuille 1'!$E:$E,MATCH(A1000+23/24,'Feuille 1'!$A:$A,0)):INDEX('Feuille 1'!$E:$E,MATCH(A1000,'Feuille 1'!$A:$A,0))),"")</f>
        <v/>
      </c>
      <c r="M1000" s="17" t="str">
        <f t="shared" si="139"/>
        <v/>
      </c>
      <c r="N1000" s="17" t="str">
        <f t="shared" si="140"/>
        <v/>
      </c>
      <c r="O1000" s="17" t="str">
        <f t="shared" si="141"/>
        <v/>
      </c>
      <c r="P1000" s="16" t="str">
        <f t="shared" si="142"/>
        <v/>
      </c>
      <c r="R1000" s="7" t="str">
        <f t="shared" si="143"/>
        <v/>
      </c>
      <c r="T1000"/>
    </row>
    <row r="1001" spans="1:20" x14ac:dyDescent="0.3">
      <c r="A1001" s="8">
        <f>DATEVALUE(MID(B1001,1,10))+(IF(RIGHT(B1001,2)="PM",12,0)+MID(B1001,12,2))/24</f>
        <v>43863.125</v>
      </c>
      <c r="B1001" s="3" t="s">
        <v>1169</v>
      </c>
      <c r="C1001" s="3">
        <v>9267.83</v>
      </c>
      <c r="D1001" s="16"/>
      <c r="E1001" s="16" t="str">
        <f>IF(D1001&lt;&gt;"",VLOOKUP(A1001,'Feuille 1'!$A:$H,3,0),"")</f>
        <v/>
      </c>
      <c r="F1001" s="16" t="str">
        <f>IF(D1001&lt;&gt;"",VLOOKUP(A1001+1,'Feuille 1'!$A:$H,3,0),"")</f>
        <v/>
      </c>
      <c r="G1001" s="17" t="str">
        <f t="shared" si="135"/>
        <v/>
      </c>
      <c r="H1001" s="16" t="str">
        <f t="shared" si="136"/>
        <v/>
      </c>
      <c r="I1001" s="16" t="str">
        <f t="shared" si="137"/>
        <v/>
      </c>
      <c r="J1001" s="16" t="str">
        <f t="shared" si="138"/>
        <v/>
      </c>
      <c r="K1001" s="16" t="str">
        <f>IF(D1001&lt;&gt;"",MAX(INDEX('Feuille 1'!$D:$D,MATCH(A1001+23/24,'Feuille 1'!$A:$A,0)):INDEX('Feuille 1'!$D:$D,MATCH(A1001,'Feuille 1'!$A:$A,0))),"")</f>
        <v/>
      </c>
      <c r="L1001" s="16" t="str">
        <f>IF(D1001&lt;&gt;"",MIN(INDEX('Feuille 1'!$E:$E,MATCH(A1001+23/24,'Feuille 1'!$A:$A,0)):INDEX('Feuille 1'!$E:$E,MATCH(A1001,'Feuille 1'!$A:$A,0))),"")</f>
        <v/>
      </c>
      <c r="M1001" s="17" t="str">
        <f t="shared" si="139"/>
        <v/>
      </c>
      <c r="N1001" s="17" t="str">
        <f t="shared" si="140"/>
        <v/>
      </c>
      <c r="O1001" s="17" t="str">
        <f t="shared" si="141"/>
        <v/>
      </c>
      <c r="P1001" s="16" t="str">
        <f t="shared" si="142"/>
        <v/>
      </c>
      <c r="R1001" s="7" t="str">
        <f t="shared" si="143"/>
        <v/>
      </c>
      <c r="T1001"/>
    </row>
    <row r="1002" spans="1:20" x14ac:dyDescent="0.3">
      <c r="A1002" s="8">
        <f>DATEVALUE(MID(B1002,1,10))+(IF(RIGHT(B1002,2)="PM",12,0)+MID(B1002,12,2))/24</f>
        <v>43863.083333333336</v>
      </c>
      <c r="B1002" s="3" t="s">
        <v>1170</v>
      </c>
      <c r="C1002" s="3">
        <v>9336.43</v>
      </c>
      <c r="D1002" s="16"/>
      <c r="E1002" s="16" t="str">
        <f>IF(D1002&lt;&gt;"",VLOOKUP(A1002,'Feuille 1'!$A:$H,3,0),"")</f>
        <v/>
      </c>
      <c r="F1002" s="16" t="str">
        <f>IF(D1002&lt;&gt;"",VLOOKUP(A1002+1,'Feuille 1'!$A:$H,3,0),"")</f>
        <v/>
      </c>
      <c r="G1002" s="17" t="str">
        <f t="shared" si="135"/>
        <v/>
      </c>
      <c r="H1002" s="16" t="str">
        <f t="shared" si="136"/>
        <v/>
      </c>
      <c r="I1002" s="16" t="str">
        <f t="shared" si="137"/>
        <v/>
      </c>
      <c r="J1002" s="16" t="str">
        <f t="shared" si="138"/>
        <v/>
      </c>
      <c r="K1002" s="16" t="str">
        <f>IF(D1002&lt;&gt;"",MAX(INDEX('Feuille 1'!$D:$D,MATCH(A1002+23/24,'Feuille 1'!$A:$A,0)):INDEX('Feuille 1'!$D:$D,MATCH(A1002,'Feuille 1'!$A:$A,0))),"")</f>
        <v/>
      </c>
      <c r="L1002" s="16" t="str">
        <f>IF(D1002&lt;&gt;"",MIN(INDEX('Feuille 1'!$E:$E,MATCH(A1002+23/24,'Feuille 1'!$A:$A,0)):INDEX('Feuille 1'!$E:$E,MATCH(A1002,'Feuille 1'!$A:$A,0))),"")</f>
        <v/>
      </c>
      <c r="M1002" s="17" t="str">
        <f t="shared" si="139"/>
        <v/>
      </c>
      <c r="N1002" s="17" t="str">
        <f t="shared" si="140"/>
        <v/>
      </c>
      <c r="O1002" s="17" t="str">
        <f t="shared" si="141"/>
        <v/>
      </c>
      <c r="P1002" s="16" t="str">
        <f t="shared" si="142"/>
        <v/>
      </c>
      <c r="R1002" s="7" t="str">
        <f t="shared" si="143"/>
        <v/>
      </c>
      <c r="T1002"/>
    </row>
    <row r="1003" spans="1:20" x14ac:dyDescent="0.3">
      <c r="A1003" s="8">
        <f>DATEVALUE(MID(B1003,1,10))+(IF(RIGHT(B1003,2)="PM",12,0)+MID(B1003,12,2))/24</f>
        <v>43863.041666666664</v>
      </c>
      <c r="B1003" s="3" t="s">
        <v>1171</v>
      </c>
      <c r="C1003" s="3">
        <v>9328.49</v>
      </c>
      <c r="D1003" s="16"/>
      <c r="E1003" s="16" t="str">
        <f>IF(D1003&lt;&gt;"",VLOOKUP(A1003,'Feuille 1'!$A:$H,3,0),"")</f>
        <v/>
      </c>
      <c r="F1003" s="16" t="str">
        <f>IF(D1003&lt;&gt;"",VLOOKUP(A1003+1,'Feuille 1'!$A:$H,3,0),"")</f>
        <v/>
      </c>
      <c r="G1003" s="17" t="str">
        <f t="shared" si="135"/>
        <v/>
      </c>
      <c r="H1003" s="16" t="str">
        <f t="shared" si="136"/>
        <v/>
      </c>
      <c r="I1003" s="16" t="str">
        <f t="shared" si="137"/>
        <v/>
      </c>
      <c r="J1003" s="16" t="str">
        <f t="shared" si="138"/>
        <v/>
      </c>
      <c r="K1003" s="16" t="str">
        <f>IF(D1003&lt;&gt;"",MAX(INDEX('Feuille 1'!$D:$D,MATCH(A1003+23/24,'Feuille 1'!$A:$A,0)):INDEX('Feuille 1'!$D:$D,MATCH(A1003,'Feuille 1'!$A:$A,0))),"")</f>
        <v/>
      </c>
      <c r="L1003" s="16" t="str">
        <f>IF(D1003&lt;&gt;"",MIN(INDEX('Feuille 1'!$E:$E,MATCH(A1003+23/24,'Feuille 1'!$A:$A,0)):INDEX('Feuille 1'!$E:$E,MATCH(A1003,'Feuille 1'!$A:$A,0))),"")</f>
        <v/>
      </c>
      <c r="M1003" s="17" t="str">
        <f t="shared" si="139"/>
        <v/>
      </c>
      <c r="N1003" s="17" t="str">
        <f t="shared" si="140"/>
        <v/>
      </c>
      <c r="O1003" s="17" t="str">
        <f t="shared" si="141"/>
        <v/>
      </c>
      <c r="P1003" s="16" t="str">
        <f t="shared" si="142"/>
        <v/>
      </c>
      <c r="R1003" s="7" t="str">
        <f t="shared" si="143"/>
        <v/>
      </c>
      <c r="T1003"/>
    </row>
    <row r="1004" spans="1:20" x14ac:dyDescent="0.3">
      <c r="A1004" s="8">
        <f>DATEVALUE(MID(B1004,1,10))+(IF(RIGHT(B1004,2)="PM",12,0)+MID(B1004,12,2))/24</f>
        <v>43863.5</v>
      </c>
      <c r="B1004" s="3" t="s">
        <v>1172</v>
      </c>
      <c r="C1004" s="3">
        <v>9384.61</v>
      </c>
      <c r="D1004" s="16"/>
      <c r="E1004" s="16" t="str">
        <f>IF(D1004&lt;&gt;"",VLOOKUP(A1004,'Feuille 1'!$A:$H,3,0),"")</f>
        <v/>
      </c>
      <c r="F1004" s="16" t="str">
        <f>IF(D1004&lt;&gt;"",VLOOKUP(A1004+1,'Feuille 1'!$A:$H,3,0),"")</f>
        <v/>
      </c>
      <c r="G1004" s="17" t="str">
        <f t="shared" si="135"/>
        <v/>
      </c>
      <c r="H1004" s="16" t="str">
        <f t="shared" si="136"/>
        <v/>
      </c>
      <c r="I1004" s="16" t="str">
        <f t="shared" si="137"/>
        <v/>
      </c>
      <c r="J1004" s="16" t="str">
        <f t="shared" si="138"/>
        <v/>
      </c>
      <c r="K1004" s="16" t="str">
        <f>IF(D1004&lt;&gt;"",MAX(INDEX('Feuille 1'!$D:$D,MATCH(A1004+23/24,'Feuille 1'!$A:$A,0)):INDEX('Feuille 1'!$D:$D,MATCH(A1004,'Feuille 1'!$A:$A,0))),"")</f>
        <v/>
      </c>
      <c r="L1004" s="16" t="str">
        <f>IF(D1004&lt;&gt;"",MIN(INDEX('Feuille 1'!$E:$E,MATCH(A1004+23/24,'Feuille 1'!$A:$A,0)):INDEX('Feuille 1'!$E:$E,MATCH(A1004,'Feuille 1'!$A:$A,0))),"")</f>
        <v/>
      </c>
      <c r="M1004" s="17" t="str">
        <f t="shared" si="139"/>
        <v/>
      </c>
      <c r="N1004" s="17" t="str">
        <f t="shared" si="140"/>
        <v/>
      </c>
      <c r="O1004" s="17" t="str">
        <f t="shared" si="141"/>
        <v/>
      </c>
      <c r="P1004" s="16" t="str">
        <f t="shared" si="142"/>
        <v/>
      </c>
      <c r="R1004" s="7" t="str">
        <f t="shared" si="143"/>
        <v/>
      </c>
      <c r="T1004"/>
    </row>
    <row r="1005" spans="1:20" x14ac:dyDescent="0.3">
      <c r="A1005" s="8">
        <f>DATEVALUE(MID(B1005,1,10))+(IF(RIGHT(B1005,2)="PM",12,0)+MID(B1005,12,2))/24</f>
        <v>43862.958333333336</v>
      </c>
      <c r="B1005" s="3" t="s">
        <v>1173</v>
      </c>
      <c r="C1005" s="3">
        <v>9377.8700000000008</v>
      </c>
      <c r="D1005" s="16"/>
      <c r="E1005" s="16" t="str">
        <f>IF(D1005&lt;&gt;"",VLOOKUP(A1005,'Feuille 1'!$A:$H,3,0),"")</f>
        <v/>
      </c>
      <c r="F1005" s="16" t="str">
        <f>IF(D1005&lt;&gt;"",VLOOKUP(A1005+1,'Feuille 1'!$A:$H,3,0),"")</f>
        <v/>
      </c>
      <c r="G1005" s="17" t="str">
        <f t="shared" si="135"/>
        <v/>
      </c>
      <c r="H1005" s="16" t="str">
        <f t="shared" si="136"/>
        <v/>
      </c>
      <c r="I1005" s="16" t="str">
        <f t="shared" si="137"/>
        <v/>
      </c>
      <c r="J1005" s="16" t="str">
        <f t="shared" si="138"/>
        <v/>
      </c>
      <c r="K1005" s="16" t="str">
        <f>IF(D1005&lt;&gt;"",MAX(INDEX('Feuille 1'!$D:$D,MATCH(A1005+23/24,'Feuille 1'!$A:$A,0)):INDEX('Feuille 1'!$D:$D,MATCH(A1005,'Feuille 1'!$A:$A,0))),"")</f>
        <v/>
      </c>
      <c r="L1005" s="16" t="str">
        <f>IF(D1005&lt;&gt;"",MIN(INDEX('Feuille 1'!$E:$E,MATCH(A1005+23/24,'Feuille 1'!$A:$A,0)):INDEX('Feuille 1'!$E:$E,MATCH(A1005,'Feuille 1'!$A:$A,0))),"")</f>
        <v/>
      </c>
      <c r="M1005" s="17" t="str">
        <f t="shared" si="139"/>
        <v/>
      </c>
      <c r="N1005" s="17" t="str">
        <f t="shared" si="140"/>
        <v/>
      </c>
      <c r="O1005" s="17" t="str">
        <f t="shared" si="141"/>
        <v/>
      </c>
      <c r="P1005" s="16" t="str">
        <f t="shared" si="142"/>
        <v/>
      </c>
      <c r="R1005" s="7" t="str">
        <f t="shared" si="143"/>
        <v/>
      </c>
      <c r="T1005"/>
    </row>
    <row r="1006" spans="1:20" x14ac:dyDescent="0.3">
      <c r="A1006" s="8">
        <f>DATEVALUE(MID(B1006,1,10))+(IF(RIGHT(B1006,2)="PM",12,0)+MID(B1006,12,2))/24</f>
        <v>43862.916666666664</v>
      </c>
      <c r="B1006" s="3" t="s">
        <v>1174</v>
      </c>
      <c r="C1006" s="3">
        <v>9379.99</v>
      </c>
      <c r="D1006" s="16"/>
      <c r="E1006" s="16" t="str">
        <f>IF(D1006&lt;&gt;"",VLOOKUP(A1006,'Feuille 1'!$A:$H,3,0),"")</f>
        <v/>
      </c>
      <c r="F1006" s="16" t="str">
        <f>IF(D1006&lt;&gt;"",VLOOKUP(A1006+1,'Feuille 1'!$A:$H,3,0),"")</f>
        <v/>
      </c>
      <c r="G1006" s="17" t="str">
        <f t="shared" si="135"/>
        <v/>
      </c>
      <c r="H1006" s="16" t="str">
        <f t="shared" si="136"/>
        <v/>
      </c>
      <c r="I1006" s="16" t="str">
        <f t="shared" si="137"/>
        <v/>
      </c>
      <c r="J1006" s="16" t="str">
        <f t="shared" si="138"/>
        <v/>
      </c>
      <c r="K1006" s="16" t="str">
        <f>IF(D1006&lt;&gt;"",MAX(INDEX('Feuille 1'!$D:$D,MATCH(A1006+23/24,'Feuille 1'!$A:$A,0)):INDEX('Feuille 1'!$D:$D,MATCH(A1006,'Feuille 1'!$A:$A,0))),"")</f>
        <v/>
      </c>
      <c r="L1006" s="16" t="str">
        <f>IF(D1006&lt;&gt;"",MIN(INDEX('Feuille 1'!$E:$E,MATCH(A1006+23/24,'Feuille 1'!$A:$A,0)):INDEX('Feuille 1'!$E:$E,MATCH(A1006,'Feuille 1'!$A:$A,0))),"")</f>
        <v/>
      </c>
      <c r="M1006" s="17" t="str">
        <f t="shared" si="139"/>
        <v/>
      </c>
      <c r="N1006" s="17" t="str">
        <f t="shared" si="140"/>
        <v/>
      </c>
      <c r="O1006" s="17" t="str">
        <f t="shared" si="141"/>
        <v/>
      </c>
      <c r="P1006" s="16" t="str">
        <f t="shared" si="142"/>
        <v/>
      </c>
      <c r="R1006" s="7" t="str">
        <f t="shared" si="143"/>
        <v/>
      </c>
      <c r="T1006"/>
    </row>
    <row r="1007" spans="1:20" x14ac:dyDescent="0.3">
      <c r="A1007" s="8">
        <f>DATEVALUE(MID(B1007,1,10))+(IF(RIGHT(B1007,2)="PM",12,0)+MID(B1007,12,2))/24</f>
        <v>43862.875</v>
      </c>
      <c r="B1007" s="3" t="s">
        <v>1175</v>
      </c>
      <c r="C1007" s="3">
        <v>9381.43</v>
      </c>
      <c r="D1007" s="16"/>
      <c r="E1007" s="16" t="str">
        <f>IF(D1007&lt;&gt;"",VLOOKUP(A1007,'Feuille 1'!$A:$H,3,0),"")</f>
        <v/>
      </c>
      <c r="F1007" s="16" t="str">
        <f>IF(D1007&lt;&gt;"",VLOOKUP(A1007+1,'Feuille 1'!$A:$H,3,0),"")</f>
        <v/>
      </c>
      <c r="G1007" s="17" t="str">
        <f t="shared" si="135"/>
        <v/>
      </c>
      <c r="H1007" s="16" t="str">
        <f t="shared" si="136"/>
        <v/>
      </c>
      <c r="I1007" s="16" t="str">
        <f t="shared" si="137"/>
        <v/>
      </c>
      <c r="J1007" s="16" t="str">
        <f t="shared" si="138"/>
        <v/>
      </c>
      <c r="K1007" s="16" t="str">
        <f>IF(D1007&lt;&gt;"",MAX(INDEX('Feuille 1'!$D:$D,MATCH(A1007+23/24,'Feuille 1'!$A:$A,0)):INDEX('Feuille 1'!$D:$D,MATCH(A1007,'Feuille 1'!$A:$A,0))),"")</f>
        <v/>
      </c>
      <c r="L1007" s="16" t="str">
        <f>IF(D1007&lt;&gt;"",MIN(INDEX('Feuille 1'!$E:$E,MATCH(A1007+23/24,'Feuille 1'!$A:$A,0)):INDEX('Feuille 1'!$E:$E,MATCH(A1007,'Feuille 1'!$A:$A,0))),"")</f>
        <v/>
      </c>
      <c r="M1007" s="17" t="str">
        <f t="shared" si="139"/>
        <v/>
      </c>
      <c r="N1007" s="17" t="str">
        <f t="shared" si="140"/>
        <v/>
      </c>
      <c r="O1007" s="17" t="str">
        <f t="shared" si="141"/>
        <v/>
      </c>
      <c r="P1007" s="16" t="str">
        <f t="shared" si="142"/>
        <v/>
      </c>
      <c r="R1007" s="7" t="str">
        <f t="shared" si="143"/>
        <v/>
      </c>
      <c r="T1007"/>
    </row>
    <row r="1008" spans="1:20" x14ac:dyDescent="0.3">
      <c r="A1008" s="8">
        <f>DATEVALUE(MID(B1008,1,10))+(IF(RIGHT(B1008,2)="PM",12,0)+MID(B1008,12,2))/24</f>
        <v>43862.833333333336</v>
      </c>
      <c r="B1008" s="3" t="s">
        <v>1176</v>
      </c>
      <c r="C1008" s="3">
        <v>9367.09</v>
      </c>
      <c r="D1008" s="16"/>
      <c r="E1008" s="16" t="str">
        <f>IF(D1008&lt;&gt;"",VLOOKUP(A1008,'Feuille 1'!$A:$H,3,0),"")</f>
        <v/>
      </c>
      <c r="F1008" s="16" t="str">
        <f>IF(D1008&lt;&gt;"",VLOOKUP(A1008+1,'Feuille 1'!$A:$H,3,0),"")</f>
        <v/>
      </c>
      <c r="G1008" s="17" t="str">
        <f t="shared" si="135"/>
        <v/>
      </c>
      <c r="H1008" s="16" t="str">
        <f t="shared" si="136"/>
        <v/>
      </c>
      <c r="I1008" s="16" t="str">
        <f t="shared" si="137"/>
        <v/>
      </c>
      <c r="J1008" s="16" t="str">
        <f t="shared" si="138"/>
        <v/>
      </c>
      <c r="K1008" s="16" t="str">
        <f>IF(D1008&lt;&gt;"",MAX(INDEX('Feuille 1'!$D:$D,MATCH(A1008+23/24,'Feuille 1'!$A:$A,0)):INDEX('Feuille 1'!$D:$D,MATCH(A1008,'Feuille 1'!$A:$A,0))),"")</f>
        <v/>
      </c>
      <c r="L1008" s="16" t="str">
        <f>IF(D1008&lt;&gt;"",MIN(INDEX('Feuille 1'!$E:$E,MATCH(A1008+23/24,'Feuille 1'!$A:$A,0)):INDEX('Feuille 1'!$E:$E,MATCH(A1008,'Feuille 1'!$A:$A,0))),"")</f>
        <v/>
      </c>
      <c r="M1008" s="17" t="str">
        <f t="shared" si="139"/>
        <v/>
      </c>
      <c r="N1008" s="17" t="str">
        <f t="shared" si="140"/>
        <v/>
      </c>
      <c r="O1008" s="17" t="str">
        <f t="shared" si="141"/>
        <v/>
      </c>
      <c r="P1008" s="16" t="str">
        <f t="shared" si="142"/>
        <v/>
      </c>
      <c r="R1008" s="7" t="str">
        <f t="shared" si="143"/>
        <v/>
      </c>
      <c r="T1008"/>
    </row>
    <row r="1009" spans="1:20" x14ac:dyDescent="0.3">
      <c r="A1009" s="8">
        <f>DATEVALUE(MID(B1009,1,10))+(IF(RIGHT(B1009,2)="PM",12,0)+MID(B1009,12,2))/24</f>
        <v>43862.791666666664</v>
      </c>
      <c r="B1009" s="3" t="s">
        <v>1177</v>
      </c>
      <c r="C1009" s="3">
        <v>9390.2999999999993</v>
      </c>
      <c r="D1009" s="16"/>
      <c r="E1009" s="16" t="str">
        <f>IF(D1009&lt;&gt;"",VLOOKUP(A1009,'Feuille 1'!$A:$H,3,0),"")</f>
        <v/>
      </c>
      <c r="F1009" s="16" t="str">
        <f>IF(D1009&lt;&gt;"",VLOOKUP(A1009+1,'Feuille 1'!$A:$H,3,0),"")</f>
        <v/>
      </c>
      <c r="G1009" s="17" t="str">
        <f t="shared" si="135"/>
        <v/>
      </c>
      <c r="H1009" s="16" t="str">
        <f t="shared" si="136"/>
        <v/>
      </c>
      <c r="I1009" s="16" t="str">
        <f t="shared" si="137"/>
        <v/>
      </c>
      <c r="J1009" s="16" t="str">
        <f t="shared" si="138"/>
        <v/>
      </c>
      <c r="K1009" s="16" t="str">
        <f>IF(D1009&lt;&gt;"",MAX(INDEX('Feuille 1'!$D:$D,MATCH(A1009+23/24,'Feuille 1'!$A:$A,0)):INDEX('Feuille 1'!$D:$D,MATCH(A1009,'Feuille 1'!$A:$A,0))),"")</f>
        <v/>
      </c>
      <c r="L1009" s="16" t="str">
        <f>IF(D1009&lt;&gt;"",MIN(INDEX('Feuille 1'!$E:$E,MATCH(A1009+23/24,'Feuille 1'!$A:$A,0)):INDEX('Feuille 1'!$E:$E,MATCH(A1009,'Feuille 1'!$A:$A,0))),"")</f>
        <v/>
      </c>
      <c r="M1009" s="17" t="str">
        <f t="shared" si="139"/>
        <v/>
      </c>
      <c r="N1009" s="17" t="str">
        <f t="shared" si="140"/>
        <v/>
      </c>
      <c r="O1009" s="17" t="str">
        <f t="shared" si="141"/>
        <v/>
      </c>
      <c r="P1009" s="16" t="str">
        <f t="shared" si="142"/>
        <v/>
      </c>
      <c r="R1009" s="7" t="str">
        <f t="shared" si="143"/>
        <v/>
      </c>
      <c r="T1009"/>
    </row>
    <row r="1010" spans="1:20" x14ac:dyDescent="0.3">
      <c r="A1010" s="8">
        <f>DATEVALUE(MID(B1010,1,10))+(IF(RIGHT(B1010,2)="PM",12,0)+MID(B1010,12,2))/24</f>
        <v>43862.75</v>
      </c>
      <c r="B1010" s="3" t="s">
        <v>1178</v>
      </c>
      <c r="C1010" s="3">
        <v>9381.48</v>
      </c>
      <c r="D1010" s="16"/>
      <c r="E1010" s="16" t="str">
        <f>IF(D1010&lt;&gt;"",VLOOKUP(A1010,'Feuille 1'!$A:$H,3,0),"")</f>
        <v/>
      </c>
      <c r="F1010" s="16" t="str">
        <f>IF(D1010&lt;&gt;"",VLOOKUP(A1010+1,'Feuille 1'!$A:$H,3,0),"")</f>
        <v/>
      </c>
      <c r="G1010" s="17" t="str">
        <f t="shared" si="135"/>
        <v/>
      </c>
      <c r="H1010" s="16" t="str">
        <f t="shared" si="136"/>
        <v/>
      </c>
      <c r="I1010" s="16" t="str">
        <f t="shared" si="137"/>
        <v/>
      </c>
      <c r="J1010" s="16" t="str">
        <f t="shared" si="138"/>
        <v/>
      </c>
      <c r="K1010" s="16" t="str">
        <f>IF(D1010&lt;&gt;"",MAX(INDEX('Feuille 1'!$D:$D,MATCH(A1010+23/24,'Feuille 1'!$A:$A,0)):INDEX('Feuille 1'!$D:$D,MATCH(A1010,'Feuille 1'!$A:$A,0))),"")</f>
        <v/>
      </c>
      <c r="L1010" s="16" t="str">
        <f>IF(D1010&lt;&gt;"",MIN(INDEX('Feuille 1'!$E:$E,MATCH(A1010+23/24,'Feuille 1'!$A:$A,0)):INDEX('Feuille 1'!$E:$E,MATCH(A1010,'Feuille 1'!$A:$A,0))),"")</f>
        <v/>
      </c>
      <c r="M1010" s="17" t="str">
        <f t="shared" si="139"/>
        <v/>
      </c>
      <c r="N1010" s="17" t="str">
        <f t="shared" si="140"/>
        <v/>
      </c>
      <c r="O1010" s="17" t="str">
        <f t="shared" si="141"/>
        <v/>
      </c>
      <c r="P1010" s="16" t="str">
        <f t="shared" si="142"/>
        <v/>
      </c>
      <c r="R1010" s="7" t="str">
        <f t="shared" si="143"/>
        <v/>
      </c>
      <c r="T1010"/>
    </row>
    <row r="1011" spans="1:20" x14ac:dyDescent="0.3">
      <c r="A1011" s="8">
        <f>DATEVALUE(MID(B1011,1,10))+(IF(RIGHT(B1011,2)="PM",12,0)+MID(B1011,12,2))/24</f>
        <v>43862.708333333336</v>
      </c>
      <c r="B1011" s="3" t="s">
        <v>1179</v>
      </c>
      <c r="C1011" s="3">
        <v>9405.7999999999993</v>
      </c>
      <c r="D1011" s="16"/>
      <c r="E1011" s="16" t="str">
        <f>IF(D1011&lt;&gt;"",VLOOKUP(A1011,'Feuille 1'!$A:$H,3,0),"")</f>
        <v/>
      </c>
      <c r="F1011" s="16" t="str">
        <f>IF(D1011&lt;&gt;"",VLOOKUP(A1011+1,'Feuille 1'!$A:$H,3,0),"")</f>
        <v/>
      </c>
      <c r="G1011" s="17" t="str">
        <f t="shared" si="135"/>
        <v/>
      </c>
      <c r="H1011" s="16" t="str">
        <f t="shared" si="136"/>
        <v/>
      </c>
      <c r="I1011" s="16" t="str">
        <f t="shared" si="137"/>
        <v/>
      </c>
      <c r="J1011" s="16" t="str">
        <f t="shared" si="138"/>
        <v/>
      </c>
      <c r="K1011" s="16" t="str">
        <f>IF(D1011&lt;&gt;"",MAX(INDEX('Feuille 1'!$D:$D,MATCH(A1011+23/24,'Feuille 1'!$A:$A,0)):INDEX('Feuille 1'!$D:$D,MATCH(A1011,'Feuille 1'!$A:$A,0))),"")</f>
        <v/>
      </c>
      <c r="L1011" s="16" t="str">
        <f>IF(D1011&lt;&gt;"",MIN(INDEX('Feuille 1'!$E:$E,MATCH(A1011+23/24,'Feuille 1'!$A:$A,0)):INDEX('Feuille 1'!$E:$E,MATCH(A1011,'Feuille 1'!$A:$A,0))),"")</f>
        <v/>
      </c>
      <c r="M1011" s="17" t="str">
        <f t="shared" si="139"/>
        <v/>
      </c>
      <c r="N1011" s="17" t="str">
        <f t="shared" si="140"/>
        <v/>
      </c>
      <c r="O1011" s="17" t="str">
        <f t="shared" si="141"/>
        <v/>
      </c>
      <c r="P1011" s="16" t="str">
        <f t="shared" si="142"/>
        <v/>
      </c>
      <c r="R1011" s="7" t="str">
        <f t="shared" si="143"/>
        <v/>
      </c>
      <c r="T1011"/>
    </row>
    <row r="1012" spans="1:20" x14ac:dyDescent="0.3">
      <c r="A1012" s="8">
        <f>DATEVALUE(MID(B1012,1,10))+(IF(RIGHT(B1012,2)="PM",12,0)+MID(B1012,12,2))/24</f>
        <v>43862.666666666664</v>
      </c>
      <c r="B1012" s="3" t="s">
        <v>1180</v>
      </c>
      <c r="C1012" s="3">
        <v>9333.91</v>
      </c>
      <c r="D1012" s="16"/>
      <c r="E1012" s="16" t="str">
        <f>IF(D1012&lt;&gt;"",VLOOKUP(A1012,'Feuille 1'!$A:$H,3,0),"")</f>
        <v/>
      </c>
      <c r="F1012" s="16" t="str">
        <f>IF(D1012&lt;&gt;"",VLOOKUP(A1012+1,'Feuille 1'!$A:$H,3,0),"")</f>
        <v/>
      </c>
      <c r="G1012" s="17" t="str">
        <f t="shared" si="135"/>
        <v/>
      </c>
      <c r="H1012" s="16" t="str">
        <f t="shared" si="136"/>
        <v/>
      </c>
      <c r="I1012" s="16" t="str">
        <f t="shared" si="137"/>
        <v/>
      </c>
      <c r="J1012" s="16" t="str">
        <f t="shared" si="138"/>
        <v/>
      </c>
      <c r="K1012" s="16" t="str">
        <f>IF(D1012&lt;&gt;"",MAX(INDEX('Feuille 1'!$D:$D,MATCH(A1012+23/24,'Feuille 1'!$A:$A,0)):INDEX('Feuille 1'!$D:$D,MATCH(A1012,'Feuille 1'!$A:$A,0))),"")</f>
        <v/>
      </c>
      <c r="L1012" s="16" t="str">
        <f>IF(D1012&lt;&gt;"",MIN(INDEX('Feuille 1'!$E:$E,MATCH(A1012+23/24,'Feuille 1'!$A:$A,0)):INDEX('Feuille 1'!$E:$E,MATCH(A1012,'Feuille 1'!$A:$A,0))),"")</f>
        <v/>
      </c>
      <c r="M1012" s="17" t="str">
        <f t="shared" si="139"/>
        <v/>
      </c>
      <c r="N1012" s="17" t="str">
        <f t="shared" si="140"/>
        <v/>
      </c>
      <c r="O1012" s="17" t="str">
        <f t="shared" si="141"/>
        <v/>
      </c>
      <c r="P1012" s="16" t="str">
        <f t="shared" si="142"/>
        <v/>
      </c>
      <c r="R1012" s="7" t="str">
        <f t="shared" si="143"/>
        <v/>
      </c>
      <c r="T1012"/>
    </row>
    <row r="1013" spans="1:20" x14ac:dyDescent="0.3">
      <c r="A1013" s="8">
        <f>DATEVALUE(MID(B1013,1,10))+(IF(RIGHT(B1013,2)="PM",12,0)+MID(B1013,12,2))/24</f>
        <v>43862.625</v>
      </c>
      <c r="B1013" s="3" t="s">
        <v>1181</v>
      </c>
      <c r="C1013" s="3">
        <v>9350.08</v>
      </c>
      <c r="D1013" s="16"/>
      <c r="E1013" s="16" t="str">
        <f>IF(D1013&lt;&gt;"",VLOOKUP(A1013,'Feuille 1'!$A:$H,3,0),"")</f>
        <v/>
      </c>
      <c r="F1013" s="16" t="str">
        <f>IF(D1013&lt;&gt;"",VLOOKUP(A1013+1,'Feuille 1'!$A:$H,3,0),"")</f>
        <v/>
      </c>
      <c r="G1013" s="17" t="str">
        <f t="shared" si="135"/>
        <v/>
      </c>
      <c r="H1013" s="16" t="str">
        <f t="shared" si="136"/>
        <v/>
      </c>
      <c r="I1013" s="16" t="str">
        <f t="shared" si="137"/>
        <v/>
      </c>
      <c r="J1013" s="16" t="str">
        <f t="shared" si="138"/>
        <v/>
      </c>
      <c r="K1013" s="16" t="str">
        <f>IF(D1013&lt;&gt;"",MAX(INDEX('Feuille 1'!$D:$D,MATCH(A1013+23/24,'Feuille 1'!$A:$A,0)):INDEX('Feuille 1'!$D:$D,MATCH(A1013,'Feuille 1'!$A:$A,0))),"")</f>
        <v/>
      </c>
      <c r="L1013" s="16" t="str">
        <f>IF(D1013&lt;&gt;"",MIN(INDEX('Feuille 1'!$E:$E,MATCH(A1013+23/24,'Feuille 1'!$A:$A,0)):INDEX('Feuille 1'!$E:$E,MATCH(A1013,'Feuille 1'!$A:$A,0))),"")</f>
        <v/>
      </c>
      <c r="M1013" s="17" t="str">
        <f t="shared" si="139"/>
        <v/>
      </c>
      <c r="N1013" s="17" t="str">
        <f t="shared" si="140"/>
        <v/>
      </c>
      <c r="O1013" s="17" t="str">
        <f t="shared" si="141"/>
        <v/>
      </c>
      <c r="P1013" s="16" t="str">
        <f t="shared" si="142"/>
        <v/>
      </c>
      <c r="R1013" s="7" t="str">
        <f t="shared" si="143"/>
        <v/>
      </c>
      <c r="T1013"/>
    </row>
    <row r="1014" spans="1:20" x14ac:dyDescent="0.3">
      <c r="A1014" s="8">
        <f>DATEVALUE(MID(B1014,1,10))+(IF(RIGHT(B1014,2)="PM",12,0)+MID(B1014,12,2))/24</f>
        <v>43862.583333333336</v>
      </c>
      <c r="B1014" s="3" t="s">
        <v>1182</v>
      </c>
      <c r="C1014" s="3">
        <v>9345.35</v>
      </c>
      <c r="D1014" s="16"/>
      <c r="E1014" s="16" t="str">
        <f>IF(D1014&lt;&gt;"",VLOOKUP(A1014,'Feuille 1'!$A:$H,3,0),"")</f>
        <v/>
      </c>
      <c r="F1014" s="16" t="str">
        <f>IF(D1014&lt;&gt;"",VLOOKUP(A1014+1,'Feuille 1'!$A:$H,3,0),"")</f>
        <v/>
      </c>
      <c r="G1014" s="17" t="str">
        <f t="shared" si="135"/>
        <v/>
      </c>
      <c r="H1014" s="16" t="str">
        <f t="shared" si="136"/>
        <v/>
      </c>
      <c r="I1014" s="16" t="str">
        <f t="shared" si="137"/>
        <v/>
      </c>
      <c r="J1014" s="16" t="str">
        <f t="shared" si="138"/>
        <v/>
      </c>
      <c r="K1014" s="16" t="str">
        <f>IF(D1014&lt;&gt;"",MAX(INDEX('Feuille 1'!$D:$D,MATCH(A1014+23/24,'Feuille 1'!$A:$A,0)):INDEX('Feuille 1'!$D:$D,MATCH(A1014,'Feuille 1'!$A:$A,0))),"")</f>
        <v/>
      </c>
      <c r="L1014" s="16" t="str">
        <f>IF(D1014&lt;&gt;"",MIN(INDEX('Feuille 1'!$E:$E,MATCH(A1014+23/24,'Feuille 1'!$A:$A,0)):INDEX('Feuille 1'!$E:$E,MATCH(A1014,'Feuille 1'!$A:$A,0))),"")</f>
        <v/>
      </c>
      <c r="M1014" s="17" t="str">
        <f t="shared" si="139"/>
        <v/>
      </c>
      <c r="N1014" s="17" t="str">
        <f t="shared" si="140"/>
        <v/>
      </c>
      <c r="O1014" s="17" t="str">
        <f t="shared" si="141"/>
        <v/>
      </c>
      <c r="P1014" s="16" t="str">
        <f t="shared" si="142"/>
        <v/>
      </c>
      <c r="R1014" s="7" t="str">
        <f t="shared" si="143"/>
        <v/>
      </c>
      <c r="T1014"/>
    </row>
    <row r="1015" spans="1:20" x14ac:dyDescent="0.3">
      <c r="A1015" s="8">
        <f>DATEVALUE(MID(B1015,1,10))+(IF(RIGHT(B1015,2)="PM",12,0)+MID(B1015,12,2))/24</f>
        <v>43862.541666666664</v>
      </c>
      <c r="B1015" s="3" t="s">
        <v>1183</v>
      </c>
      <c r="C1015" s="3">
        <v>9312.06</v>
      </c>
      <c r="D1015" s="16"/>
      <c r="E1015" s="16" t="str">
        <f>IF(D1015&lt;&gt;"",VLOOKUP(A1015,'Feuille 1'!$A:$H,3,0),"")</f>
        <v/>
      </c>
      <c r="F1015" s="16" t="str">
        <f>IF(D1015&lt;&gt;"",VLOOKUP(A1015+1,'Feuille 1'!$A:$H,3,0),"")</f>
        <v/>
      </c>
      <c r="G1015" s="17" t="str">
        <f t="shared" si="135"/>
        <v/>
      </c>
      <c r="H1015" s="16" t="str">
        <f t="shared" si="136"/>
        <v/>
      </c>
      <c r="I1015" s="16" t="str">
        <f t="shared" si="137"/>
        <v/>
      </c>
      <c r="J1015" s="16" t="str">
        <f t="shared" si="138"/>
        <v/>
      </c>
      <c r="K1015" s="16" t="str">
        <f>IF(D1015&lt;&gt;"",MAX(INDEX('Feuille 1'!$D:$D,MATCH(A1015+23/24,'Feuille 1'!$A:$A,0)):INDEX('Feuille 1'!$D:$D,MATCH(A1015,'Feuille 1'!$A:$A,0))),"")</f>
        <v/>
      </c>
      <c r="L1015" s="16" t="str">
        <f>IF(D1015&lt;&gt;"",MIN(INDEX('Feuille 1'!$E:$E,MATCH(A1015+23/24,'Feuille 1'!$A:$A,0)):INDEX('Feuille 1'!$E:$E,MATCH(A1015,'Feuille 1'!$A:$A,0))),"")</f>
        <v/>
      </c>
      <c r="M1015" s="17" t="str">
        <f t="shared" si="139"/>
        <v/>
      </c>
      <c r="N1015" s="17" t="str">
        <f t="shared" si="140"/>
        <v/>
      </c>
      <c r="O1015" s="17" t="str">
        <f t="shared" si="141"/>
        <v/>
      </c>
      <c r="P1015" s="16" t="str">
        <f t="shared" si="142"/>
        <v/>
      </c>
      <c r="R1015" s="7" t="str">
        <f t="shared" si="143"/>
        <v/>
      </c>
      <c r="T1015"/>
    </row>
    <row r="1016" spans="1:20" x14ac:dyDescent="0.3">
      <c r="A1016" s="8">
        <f>DATEVALUE(MID(B1016,1,10))+(IF(RIGHT(B1016,2)="PM",12,0)+MID(B1016,12,2))/24</f>
        <v>43863</v>
      </c>
      <c r="B1016" s="3" t="s">
        <v>1184</v>
      </c>
      <c r="C1016" s="3">
        <v>9354.66</v>
      </c>
      <c r="D1016" s="16"/>
      <c r="E1016" s="16" t="str">
        <f>IF(D1016&lt;&gt;"",VLOOKUP(A1016,'Feuille 1'!$A:$H,3,0),"")</f>
        <v/>
      </c>
      <c r="F1016" s="16" t="str">
        <f>IF(D1016&lt;&gt;"",VLOOKUP(A1016+1,'Feuille 1'!$A:$H,3,0),"")</f>
        <v/>
      </c>
      <c r="G1016" s="17" t="str">
        <f t="shared" si="135"/>
        <v/>
      </c>
      <c r="H1016" s="16" t="str">
        <f t="shared" si="136"/>
        <v/>
      </c>
      <c r="I1016" s="16" t="str">
        <f t="shared" si="137"/>
        <v/>
      </c>
      <c r="J1016" s="16" t="str">
        <f t="shared" si="138"/>
        <v/>
      </c>
      <c r="K1016" s="16" t="str">
        <f>IF(D1016&lt;&gt;"",MAX(INDEX('Feuille 1'!$D:$D,MATCH(A1016+23/24,'Feuille 1'!$A:$A,0)):INDEX('Feuille 1'!$D:$D,MATCH(A1016,'Feuille 1'!$A:$A,0))),"")</f>
        <v/>
      </c>
      <c r="L1016" s="16" t="str">
        <f>IF(D1016&lt;&gt;"",MIN(INDEX('Feuille 1'!$E:$E,MATCH(A1016+23/24,'Feuille 1'!$A:$A,0)):INDEX('Feuille 1'!$E:$E,MATCH(A1016,'Feuille 1'!$A:$A,0))),"")</f>
        <v/>
      </c>
      <c r="M1016" s="17" t="str">
        <f t="shared" si="139"/>
        <v/>
      </c>
      <c r="N1016" s="17" t="str">
        <f t="shared" si="140"/>
        <v/>
      </c>
      <c r="O1016" s="17" t="str">
        <f t="shared" si="141"/>
        <v/>
      </c>
      <c r="P1016" s="16" t="str">
        <f t="shared" si="142"/>
        <v/>
      </c>
      <c r="R1016" s="7" t="str">
        <f t="shared" si="143"/>
        <v/>
      </c>
      <c r="T1016"/>
    </row>
    <row r="1017" spans="1:20" x14ac:dyDescent="0.3">
      <c r="A1017" s="8">
        <f>DATEVALUE(MID(B1017,1,10))+(IF(RIGHT(B1017,2)="PM",12,0)+MID(B1017,12,2))/24</f>
        <v>43862.458333333336</v>
      </c>
      <c r="B1017" s="3" t="s">
        <v>1185</v>
      </c>
      <c r="C1017" s="3">
        <v>9379.5499999999993</v>
      </c>
      <c r="D1017" s="16"/>
      <c r="E1017" s="16" t="str">
        <f>IF(D1017&lt;&gt;"",VLOOKUP(A1017,'Feuille 1'!$A:$H,3,0),"")</f>
        <v/>
      </c>
      <c r="F1017" s="16" t="str">
        <f>IF(D1017&lt;&gt;"",VLOOKUP(A1017+1,'Feuille 1'!$A:$H,3,0),"")</f>
        <v/>
      </c>
      <c r="G1017" s="17" t="str">
        <f t="shared" si="135"/>
        <v/>
      </c>
      <c r="H1017" s="16" t="str">
        <f t="shared" si="136"/>
        <v/>
      </c>
      <c r="I1017" s="16" t="str">
        <f t="shared" si="137"/>
        <v/>
      </c>
      <c r="J1017" s="16" t="str">
        <f t="shared" si="138"/>
        <v/>
      </c>
      <c r="K1017" s="16" t="str">
        <f>IF(D1017&lt;&gt;"",MAX(INDEX('Feuille 1'!$D:$D,MATCH(A1017+23/24,'Feuille 1'!$A:$A,0)):INDEX('Feuille 1'!$D:$D,MATCH(A1017,'Feuille 1'!$A:$A,0))),"")</f>
        <v/>
      </c>
      <c r="L1017" s="16" t="str">
        <f>IF(D1017&lt;&gt;"",MIN(INDEX('Feuille 1'!$E:$E,MATCH(A1017+23/24,'Feuille 1'!$A:$A,0)):INDEX('Feuille 1'!$E:$E,MATCH(A1017,'Feuille 1'!$A:$A,0))),"")</f>
        <v/>
      </c>
      <c r="M1017" s="17" t="str">
        <f t="shared" si="139"/>
        <v/>
      </c>
      <c r="N1017" s="17" t="str">
        <f t="shared" si="140"/>
        <v/>
      </c>
      <c r="O1017" s="17" t="str">
        <f t="shared" si="141"/>
        <v/>
      </c>
      <c r="P1017" s="16" t="str">
        <f t="shared" si="142"/>
        <v/>
      </c>
      <c r="R1017" s="7" t="str">
        <f t="shared" si="143"/>
        <v/>
      </c>
      <c r="T1017"/>
    </row>
    <row r="1018" spans="1:20" x14ac:dyDescent="0.3">
      <c r="A1018" s="8">
        <f>DATEVALUE(MID(B1018,1,10))+(IF(RIGHT(B1018,2)="PM",12,0)+MID(B1018,12,2))/24</f>
        <v>43862.416666666664</v>
      </c>
      <c r="B1018" s="3" t="s">
        <v>1186</v>
      </c>
      <c r="C1018" s="3">
        <v>9387.8700000000008</v>
      </c>
      <c r="D1018" s="16"/>
      <c r="E1018" s="16" t="str">
        <f>IF(D1018&lt;&gt;"",VLOOKUP(A1018,'Feuille 1'!$A:$H,3,0),"")</f>
        <v/>
      </c>
      <c r="F1018" s="16" t="str">
        <f>IF(D1018&lt;&gt;"",VLOOKUP(A1018+1,'Feuille 1'!$A:$H,3,0),"")</f>
        <v/>
      </c>
      <c r="G1018" s="17" t="str">
        <f t="shared" si="135"/>
        <v/>
      </c>
      <c r="H1018" s="16" t="str">
        <f t="shared" si="136"/>
        <v/>
      </c>
      <c r="I1018" s="16" t="str">
        <f t="shared" si="137"/>
        <v/>
      </c>
      <c r="J1018" s="16" t="str">
        <f t="shared" si="138"/>
        <v/>
      </c>
      <c r="K1018" s="16" t="str">
        <f>IF(D1018&lt;&gt;"",MAX(INDEX('Feuille 1'!$D:$D,MATCH(A1018+23/24,'Feuille 1'!$A:$A,0)):INDEX('Feuille 1'!$D:$D,MATCH(A1018,'Feuille 1'!$A:$A,0))),"")</f>
        <v/>
      </c>
      <c r="L1018" s="16" t="str">
        <f>IF(D1018&lt;&gt;"",MIN(INDEX('Feuille 1'!$E:$E,MATCH(A1018+23/24,'Feuille 1'!$A:$A,0)):INDEX('Feuille 1'!$E:$E,MATCH(A1018,'Feuille 1'!$A:$A,0))),"")</f>
        <v/>
      </c>
      <c r="M1018" s="17" t="str">
        <f t="shared" si="139"/>
        <v/>
      </c>
      <c r="N1018" s="17" t="str">
        <f t="shared" si="140"/>
        <v/>
      </c>
      <c r="O1018" s="17" t="str">
        <f t="shared" si="141"/>
        <v/>
      </c>
      <c r="P1018" s="16" t="str">
        <f t="shared" si="142"/>
        <v/>
      </c>
      <c r="R1018" s="7" t="str">
        <f t="shared" si="143"/>
        <v/>
      </c>
      <c r="T1018"/>
    </row>
    <row r="1019" spans="1:20" x14ac:dyDescent="0.3">
      <c r="A1019" s="8">
        <f>DATEVALUE(MID(B1019,1,10))+(IF(RIGHT(B1019,2)="PM",12,0)+MID(B1019,12,2))/24</f>
        <v>43862.375</v>
      </c>
      <c r="B1019" s="3" t="s">
        <v>1187</v>
      </c>
      <c r="C1019" s="3">
        <v>9384.6200000000008</v>
      </c>
      <c r="D1019" s="16"/>
      <c r="E1019" s="16" t="str">
        <f>IF(D1019&lt;&gt;"",VLOOKUP(A1019,'Feuille 1'!$A:$H,3,0),"")</f>
        <v/>
      </c>
      <c r="F1019" s="16" t="str">
        <f>IF(D1019&lt;&gt;"",VLOOKUP(A1019+1,'Feuille 1'!$A:$H,3,0),"")</f>
        <v/>
      </c>
      <c r="G1019" s="17" t="str">
        <f t="shared" si="135"/>
        <v/>
      </c>
      <c r="H1019" s="16" t="str">
        <f t="shared" si="136"/>
        <v/>
      </c>
      <c r="I1019" s="16" t="str">
        <f t="shared" si="137"/>
        <v/>
      </c>
      <c r="J1019" s="16" t="str">
        <f t="shared" si="138"/>
        <v/>
      </c>
      <c r="K1019" s="16" t="str">
        <f>IF(D1019&lt;&gt;"",MAX(INDEX('Feuille 1'!$D:$D,MATCH(A1019+23/24,'Feuille 1'!$A:$A,0)):INDEX('Feuille 1'!$D:$D,MATCH(A1019,'Feuille 1'!$A:$A,0))),"")</f>
        <v/>
      </c>
      <c r="L1019" s="16" t="str">
        <f>IF(D1019&lt;&gt;"",MIN(INDEX('Feuille 1'!$E:$E,MATCH(A1019+23/24,'Feuille 1'!$A:$A,0)):INDEX('Feuille 1'!$E:$E,MATCH(A1019,'Feuille 1'!$A:$A,0))),"")</f>
        <v/>
      </c>
      <c r="M1019" s="17" t="str">
        <f t="shared" si="139"/>
        <v/>
      </c>
      <c r="N1019" s="17" t="str">
        <f t="shared" si="140"/>
        <v/>
      </c>
      <c r="O1019" s="17" t="str">
        <f t="shared" si="141"/>
        <v/>
      </c>
      <c r="P1019" s="16" t="str">
        <f t="shared" si="142"/>
        <v/>
      </c>
      <c r="R1019" s="7" t="str">
        <f t="shared" si="143"/>
        <v/>
      </c>
      <c r="T1019"/>
    </row>
    <row r="1020" spans="1:20" x14ac:dyDescent="0.3">
      <c r="A1020" s="8">
        <f>DATEVALUE(MID(B1020,1,10))+(IF(RIGHT(B1020,2)="PM",12,0)+MID(B1020,12,2))/24</f>
        <v>43862.333333333336</v>
      </c>
      <c r="B1020" s="3" t="s">
        <v>1188</v>
      </c>
      <c r="C1020" s="3">
        <v>9423.01</v>
      </c>
      <c r="D1020" s="16"/>
      <c r="E1020" s="16" t="str">
        <f>IF(D1020&lt;&gt;"",VLOOKUP(A1020,'Feuille 1'!$A:$H,3,0),"")</f>
        <v/>
      </c>
      <c r="F1020" s="16" t="str">
        <f>IF(D1020&lt;&gt;"",VLOOKUP(A1020+1,'Feuille 1'!$A:$H,3,0),"")</f>
        <v/>
      </c>
      <c r="G1020" s="17" t="str">
        <f t="shared" si="135"/>
        <v/>
      </c>
      <c r="H1020" s="16" t="str">
        <f t="shared" si="136"/>
        <v/>
      </c>
      <c r="I1020" s="16" t="str">
        <f t="shared" si="137"/>
        <v/>
      </c>
      <c r="J1020" s="16" t="str">
        <f t="shared" si="138"/>
        <v/>
      </c>
      <c r="K1020" s="16" t="str">
        <f>IF(D1020&lt;&gt;"",MAX(INDEX('Feuille 1'!$D:$D,MATCH(A1020+23/24,'Feuille 1'!$A:$A,0)):INDEX('Feuille 1'!$D:$D,MATCH(A1020,'Feuille 1'!$A:$A,0))),"")</f>
        <v/>
      </c>
      <c r="L1020" s="16" t="str">
        <f>IF(D1020&lt;&gt;"",MIN(INDEX('Feuille 1'!$E:$E,MATCH(A1020+23/24,'Feuille 1'!$A:$A,0)):INDEX('Feuille 1'!$E:$E,MATCH(A1020,'Feuille 1'!$A:$A,0))),"")</f>
        <v/>
      </c>
      <c r="M1020" s="17" t="str">
        <f t="shared" si="139"/>
        <v/>
      </c>
      <c r="N1020" s="17" t="str">
        <f t="shared" si="140"/>
        <v/>
      </c>
      <c r="O1020" s="17" t="str">
        <f t="shared" si="141"/>
        <v/>
      </c>
      <c r="P1020" s="16" t="str">
        <f t="shared" si="142"/>
        <v/>
      </c>
      <c r="R1020" s="7" t="str">
        <f t="shared" si="143"/>
        <v/>
      </c>
      <c r="T1020"/>
    </row>
    <row r="1021" spans="1:20" x14ac:dyDescent="0.3">
      <c r="A1021" s="8">
        <f>DATEVALUE(MID(B1021,1,10))+(IF(RIGHT(B1021,2)="PM",12,0)+MID(B1021,12,2))/24</f>
        <v>43862.291666666664</v>
      </c>
      <c r="B1021" s="3" t="s">
        <v>1189</v>
      </c>
      <c r="C1021" s="3">
        <v>9398.01</v>
      </c>
      <c r="D1021" s="16"/>
      <c r="E1021" s="16" t="str">
        <f>IF(D1021&lt;&gt;"",VLOOKUP(A1021,'Feuille 1'!$A:$H,3,0),"")</f>
        <v/>
      </c>
      <c r="F1021" s="16" t="str">
        <f>IF(D1021&lt;&gt;"",VLOOKUP(A1021+1,'Feuille 1'!$A:$H,3,0),"")</f>
        <v/>
      </c>
      <c r="G1021" s="17" t="str">
        <f t="shared" si="135"/>
        <v/>
      </c>
      <c r="H1021" s="16" t="str">
        <f t="shared" si="136"/>
        <v/>
      </c>
      <c r="I1021" s="16" t="str">
        <f t="shared" si="137"/>
        <v/>
      </c>
      <c r="J1021" s="16" t="str">
        <f t="shared" si="138"/>
        <v/>
      </c>
      <c r="K1021" s="16" t="str">
        <f>IF(D1021&lt;&gt;"",MAX(INDEX('Feuille 1'!$D:$D,MATCH(A1021+23/24,'Feuille 1'!$A:$A,0)):INDEX('Feuille 1'!$D:$D,MATCH(A1021,'Feuille 1'!$A:$A,0))),"")</f>
        <v/>
      </c>
      <c r="L1021" s="16" t="str">
        <f>IF(D1021&lt;&gt;"",MIN(INDEX('Feuille 1'!$E:$E,MATCH(A1021+23/24,'Feuille 1'!$A:$A,0)):INDEX('Feuille 1'!$E:$E,MATCH(A1021,'Feuille 1'!$A:$A,0))),"")</f>
        <v/>
      </c>
      <c r="M1021" s="17" t="str">
        <f t="shared" si="139"/>
        <v/>
      </c>
      <c r="N1021" s="17" t="str">
        <f t="shared" si="140"/>
        <v/>
      </c>
      <c r="O1021" s="17" t="str">
        <f t="shared" si="141"/>
        <v/>
      </c>
      <c r="P1021" s="16" t="str">
        <f t="shared" si="142"/>
        <v/>
      </c>
      <c r="R1021" s="7" t="str">
        <f t="shared" si="143"/>
        <v/>
      </c>
      <c r="T1021"/>
    </row>
    <row r="1022" spans="1:20" x14ac:dyDescent="0.3">
      <c r="A1022" s="8">
        <f>DATEVALUE(MID(B1022,1,10))+(IF(RIGHT(B1022,2)="PM",12,0)+MID(B1022,12,2))/24</f>
        <v>43862.25</v>
      </c>
      <c r="B1022" s="3" t="s">
        <v>1190</v>
      </c>
      <c r="C1022" s="3">
        <v>9381.1200000000008</v>
      </c>
      <c r="D1022" s="16"/>
      <c r="E1022" s="16" t="str">
        <f>IF(D1022&lt;&gt;"",VLOOKUP(A1022,'Feuille 1'!$A:$H,3,0),"")</f>
        <v/>
      </c>
      <c r="F1022" s="16" t="str">
        <f>IF(D1022&lt;&gt;"",VLOOKUP(A1022+1,'Feuille 1'!$A:$H,3,0),"")</f>
        <v/>
      </c>
      <c r="G1022" s="17" t="str">
        <f t="shared" si="135"/>
        <v/>
      </c>
      <c r="H1022" s="16" t="str">
        <f t="shared" si="136"/>
        <v/>
      </c>
      <c r="I1022" s="16" t="str">
        <f t="shared" si="137"/>
        <v/>
      </c>
      <c r="J1022" s="16" t="str">
        <f t="shared" si="138"/>
        <v/>
      </c>
      <c r="K1022" s="16" t="str">
        <f>IF(D1022&lt;&gt;"",MAX(INDEX('Feuille 1'!$D:$D,MATCH(A1022+23/24,'Feuille 1'!$A:$A,0)):INDEX('Feuille 1'!$D:$D,MATCH(A1022,'Feuille 1'!$A:$A,0))),"")</f>
        <v/>
      </c>
      <c r="L1022" s="16" t="str">
        <f>IF(D1022&lt;&gt;"",MIN(INDEX('Feuille 1'!$E:$E,MATCH(A1022+23/24,'Feuille 1'!$A:$A,0)):INDEX('Feuille 1'!$E:$E,MATCH(A1022,'Feuille 1'!$A:$A,0))),"")</f>
        <v/>
      </c>
      <c r="M1022" s="17" t="str">
        <f t="shared" si="139"/>
        <v/>
      </c>
      <c r="N1022" s="17" t="str">
        <f t="shared" si="140"/>
        <v/>
      </c>
      <c r="O1022" s="17" t="str">
        <f t="shared" si="141"/>
        <v/>
      </c>
      <c r="P1022" s="16" t="str">
        <f t="shared" si="142"/>
        <v/>
      </c>
      <c r="R1022" s="7" t="str">
        <f t="shared" si="143"/>
        <v/>
      </c>
      <c r="T1022"/>
    </row>
    <row r="1023" spans="1:20" x14ac:dyDescent="0.3">
      <c r="A1023" s="8">
        <f>DATEVALUE(MID(B1023,1,10))+(IF(RIGHT(B1023,2)="PM",12,0)+MID(B1023,12,2))/24</f>
        <v>43862.208333333336</v>
      </c>
      <c r="B1023" s="3" t="s">
        <v>1191</v>
      </c>
      <c r="C1023" s="3">
        <v>9401.42</v>
      </c>
      <c r="D1023" s="16"/>
      <c r="E1023" s="16" t="str">
        <f>IF(D1023&lt;&gt;"",VLOOKUP(A1023,'Feuille 1'!$A:$H,3,0),"")</f>
        <v/>
      </c>
      <c r="F1023" s="16" t="str">
        <f>IF(D1023&lt;&gt;"",VLOOKUP(A1023+1,'Feuille 1'!$A:$H,3,0),"")</f>
        <v/>
      </c>
      <c r="G1023" s="17" t="str">
        <f t="shared" si="135"/>
        <v/>
      </c>
      <c r="H1023" s="16" t="str">
        <f t="shared" si="136"/>
        <v/>
      </c>
      <c r="I1023" s="16" t="str">
        <f t="shared" si="137"/>
        <v/>
      </c>
      <c r="J1023" s="16" t="str">
        <f t="shared" si="138"/>
        <v/>
      </c>
      <c r="K1023" s="16" t="str">
        <f>IF(D1023&lt;&gt;"",MAX(INDEX('Feuille 1'!$D:$D,MATCH(A1023+23/24,'Feuille 1'!$A:$A,0)):INDEX('Feuille 1'!$D:$D,MATCH(A1023,'Feuille 1'!$A:$A,0))),"")</f>
        <v/>
      </c>
      <c r="L1023" s="16" t="str">
        <f>IF(D1023&lt;&gt;"",MIN(INDEX('Feuille 1'!$E:$E,MATCH(A1023+23/24,'Feuille 1'!$A:$A,0)):INDEX('Feuille 1'!$E:$E,MATCH(A1023,'Feuille 1'!$A:$A,0))),"")</f>
        <v/>
      </c>
      <c r="M1023" s="17" t="str">
        <f t="shared" si="139"/>
        <v/>
      </c>
      <c r="N1023" s="17" t="str">
        <f t="shared" si="140"/>
        <v/>
      </c>
      <c r="O1023" s="17" t="str">
        <f t="shared" si="141"/>
        <v/>
      </c>
      <c r="P1023" s="16" t="str">
        <f t="shared" si="142"/>
        <v/>
      </c>
      <c r="R1023" s="7" t="str">
        <f t="shared" si="143"/>
        <v/>
      </c>
      <c r="T1023"/>
    </row>
    <row r="1024" spans="1:20" x14ac:dyDescent="0.3">
      <c r="A1024" s="8">
        <f>DATEVALUE(MID(B1024,1,10))+(IF(RIGHT(B1024,2)="PM",12,0)+MID(B1024,12,2))/24</f>
        <v>43862.166666666664</v>
      </c>
      <c r="B1024" s="3" t="s">
        <v>1192</v>
      </c>
      <c r="C1024" s="3">
        <v>9432.33</v>
      </c>
      <c r="D1024" s="16"/>
      <c r="E1024" s="16" t="str">
        <f>IF(D1024&lt;&gt;"",VLOOKUP(A1024,'Feuille 1'!$A:$H,3,0),"")</f>
        <v/>
      </c>
      <c r="F1024" s="16" t="str">
        <f>IF(D1024&lt;&gt;"",VLOOKUP(A1024+1,'Feuille 1'!$A:$H,3,0),"")</f>
        <v/>
      </c>
      <c r="G1024" s="17" t="str">
        <f t="shared" si="135"/>
        <v/>
      </c>
      <c r="H1024" s="16" t="str">
        <f t="shared" si="136"/>
        <v/>
      </c>
      <c r="I1024" s="16" t="str">
        <f t="shared" si="137"/>
        <v/>
      </c>
      <c r="J1024" s="16" t="str">
        <f t="shared" si="138"/>
        <v/>
      </c>
      <c r="K1024" s="16" t="str">
        <f>IF(D1024&lt;&gt;"",MAX(INDEX('Feuille 1'!$D:$D,MATCH(A1024+23/24,'Feuille 1'!$A:$A,0)):INDEX('Feuille 1'!$D:$D,MATCH(A1024,'Feuille 1'!$A:$A,0))),"")</f>
        <v/>
      </c>
      <c r="L1024" s="16" t="str">
        <f>IF(D1024&lt;&gt;"",MIN(INDEX('Feuille 1'!$E:$E,MATCH(A1024+23/24,'Feuille 1'!$A:$A,0)):INDEX('Feuille 1'!$E:$E,MATCH(A1024,'Feuille 1'!$A:$A,0))),"")</f>
        <v/>
      </c>
      <c r="M1024" s="17" t="str">
        <f t="shared" si="139"/>
        <v/>
      </c>
      <c r="N1024" s="17" t="str">
        <f t="shared" si="140"/>
        <v/>
      </c>
      <c r="O1024" s="17" t="str">
        <f t="shared" si="141"/>
        <v/>
      </c>
      <c r="P1024" s="16" t="str">
        <f t="shared" si="142"/>
        <v/>
      </c>
      <c r="R1024" s="7" t="str">
        <f t="shared" si="143"/>
        <v/>
      </c>
      <c r="T1024"/>
    </row>
    <row r="1025" spans="1:20" x14ac:dyDescent="0.3">
      <c r="A1025" s="8">
        <f>DATEVALUE(MID(B1025,1,10))+(IF(RIGHT(B1025,2)="PM",12,0)+MID(B1025,12,2))/24</f>
        <v>43862.125</v>
      </c>
      <c r="B1025" s="3" t="s">
        <v>1193</v>
      </c>
      <c r="C1025" s="3">
        <v>9441.8799999999992</v>
      </c>
      <c r="D1025" s="16"/>
      <c r="E1025" s="16" t="str">
        <f>IF(D1025&lt;&gt;"",VLOOKUP(A1025,'Feuille 1'!$A:$H,3,0),"")</f>
        <v/>
      </c>
      <c r="F1025" s="16" t="str">
        <f>IF(D1025&lt;&gt;"",VLOOKUP(A1025+1,'Feuille 1'!$A:$H,3,0),"")</f>
        <v/>
      </c>
      <c r="G1025" s="17" t="str">
        <f t="shared" si="135"/>
        <v/>
      </c>
      <c r="H1025" s="16" t="str">
        <f t="shared" si="136"/>
        <v/>
      </c>
      <c r="I1025" s="16" t="str">
        <f t="shared" si="137"/>
        <v/>
      </c>
      <c r="J1025" s="16" t="str">
        <f t="shared" si="138"/>
        <v/>
      </c>
      <c r="K1025" s="16" t="str">
        <f>IF(D1025&lt;&gt;"",MAX(INDEX('Feuille 1'!$D:$D,MATCH(A1025+23/24,'Feuille 1'!$A:$A,0)):INDEX('Feuille 1'!$D:$D,MATCH(A1025,'Feuille 1'!$A:$A,0))),"")</f>
        <v/>
      </c>
      <c r="L1025" s="16" t="str">
        <f>IF(D1025&lt;&gt;"",MIN(INDEX('Feuille 1'!$E:$E,MATCH(A1025+23/24,'Feuille 1'!$A:$A,0)):INDEX('Feuille 1'!$E:$E,MATCH(A1025,'Feuille 1'!$A:$A,0))),"")</f>
        <v/>
      </c>
      <c r="M1025" s="17" t="str">
        <f t="shared" si="139"/>
        <v/>
      </c>
      <c r="N1025" s="17" t="str">
        <f t="shared" si="140"/>
        <v/>
      </c>
      <c r="O1025" s="17" t="str">
        <f t="shared" si="141"/>
        <v/>
      </c>
      <c r="P1025" s="16" t="str">
        <f t="shared" si="142"/>
        <v/>
      </c>
      <c r="R1025" s="7" t="str">
        <f t="shared" si="143"/>
        <v/>
      </c>
      <c r="T1025"/>
    </row>
    <row r="1026" spans="1:20" x14ac:dyDescent="0.3">
      <c r="A1026" s="8">
        <f>DATEVALUE(MID(B1026,1,10))+(IF(RIGHT(B1026,2)="PM",12,0)+MID(B1026,12,2))/24</f>
        <v>43862.083333333336</v>
      </c>
      <c r="B1026" s="3" t="s">
        <v>1194</v>
      </c>
      <c r="C1026" s="3">
        <v>9429.86</v>
      </c>
      <c r="D1026" s="16"/>
      <c r="E1026" s="16" t="str">
        <f>IF(D1026&lt;&gt;"",VLOOKUP(A1026,'Feuille 1'!$A:$H,3,0),"")</f>
        <v/>
      </c>
      <c r="F1026" s="16" t="str">
        <f>IF(D1026&lt;&gt;"",VLOOKUP(A1026+1,'Feuille 1'!$A:$H,3,0),"")</f>
        <v/>
      </c>
      <c r="G1026" s="17" t="str">
        <f t="shared" si="135"/>
        <v/>
      </c>
      <c r="H1026" s="16" t="str">
        <f t="shared" si="136"/>
        <v/>
      </c>
      <c r="I1026" s="16" t="str">
        <f t="shared" si="137"/>
        <v/>
      </c>
      <c r="J1026" s="16" t="str">
        <f t="shared" si="138"/>
        <v/>
      </c>
      <c r="K1026" s="16" t="str">
        <f>IF(D1026&lt;&gt;"",MAX(INDEX('Feuille 1'!$D:$D,MATCH(A1026+23/24,'Feuille 1'!$A:$A,0)):INDEX('Feuille 1'!$D:$D,MATCH(A1026,'Feuille 1'!$A:$A,0))),"")</f>
        <v/>
      </c>
      <c r="L1026" s="16" t="str">
        <f>IF(D1026&lt;&gt;"",MIN(INDEX('Feuille 1'!$E:$E,MATCH(A1026+23/24,'Feuille 1'!$A:$A,0)):INDEX('Feuille 1'!$E:$E,MATCH(A1026,'Feuille 1'!$A:$A,0))),"")</f>
        <v/>
      </c>
      <c r="M1026" s="17" t="str">
        <f t="shared" si="139"/>
        <v/>
      </c>
      <c r="N1026" s="17" t="str">
        <f t="shared" si="140"/>
        <v/>
      </c>
      <c r="O1026" s="17" t="str">
        <f t="shared" si="141"/>
        <v/>
      </c>
      <c r="P1026" s="16" t="str">
        <f t="shared" si="142"/>
        <v/>
      </c>
      <c r="R1026" s="7" t="str">
        <f t="shared" si="143"/>
        <v/>
      </c>
      <c r="T1026"/>
    </row>
    <row r="1027" spans="1:20" x14ac:dyDescent="0.3">
      <c r="A1027" s="8">
        <f>DATEVALUE(MID(B1027,1,10))+(IF(RIGHT(B1027,2)="PM",12,0)+MID(B1027,12,2))/24</f>
        <v>43862.041666666664</v>
      </c>
      <c r="B1027" s="3" t="s">
        <v>1195</v>
      </c>
      <c r="C1027" s="3">
        <v>9383.07</v>
      </c>
      <c r="D1027" s="16"/>
      <c r="E1027" s="16" t="str">
        <f>IF(D1027&lt;&gt;"",VLOOKUP(A1027,'Feuille 1'!$A:$H,3,0),"")</f>
        <v/>
      </c>
      <c r="F1027" s="16" t="str">
        <f>IF(D1027&lt;&gt;"",VLOOKUP(A1027+1,'Feuille 1'!$A:$H,3,0),"")</f>
        <v/>
      </c>
      <c r="G1027" s="17" t="str">
        <f t="shared" ref="G1027:G1090" si="144">IF(D1027&lt;&gt;"",F1027/E1027-1,"")</f>
        <v/>
      </c>
      <c r="H1027" s="16" t="str">
        <f t="shared" ref="H1027:H1090" si="145">IF(D1027&lt;&gt;"",IF(G1027&gt;0%,"BULLISH","BEARISH"),"")</f>
        <v/>
      </c>
      <c r="I1027" s="16" t="str">
        <f t="shared" ref="I1027:I1090" si="146">IF(D1027&lt;&gt;"",IF(D1027&gt;50,"BULLISH","BEARISH"),"")</f>
        <v/>
      </c>
      <c r="J1027" s="16" t="str">
        <f t="shared" ref="J1027:J1090" si="147">IF(D1027&lt;&gt;"",IF(D1027&lt;&gt;"",I1027=H1027),"")</f>
        <v/>
      </c>
      <c r="K1027" s="16" t="str">
        <f>IF(D1027&lt;&gt;"",MAX(INDEX('Feuille 1'!$D:$D,MATCH(A1027+23/24,'Feuille 1'!$A:$A,0)):INDEX('Feuille 1'!$D:$D,MATCH(A1027,'Feuille 1'!$A:$A,0))),"")</f>
        <v/>
      </c>
      <c r="L1027" s="16" t="str">
        <f>IF(D1027&lt;&gt;"",MIN(INDEX('Feuille 1'!$E:$E,MATCH(A1027+23/24,'Feuille 1'!$A:$A,0)):INDEX('Feuille 1'!$E:$E,MATCH(A1027,'Feuille 1'!$A:$A,0))),"")</f>
        <v/>
      </c>
      <c r="M1027" s="17" t="str">
        <f t="shared" ref="M1027:M1090" si="148">IF(D1027&lt;&gt;"",K1027/E1027-1,"")</f>
        <v/>
      </c>
      <c r="N1027" s="17" t="str">
        <f t="shared" ref="N1027:N1090" si="149">IF(D1027&lt;&gt;"",L1027/E1027-1,"")</f>
        <v/>
      </c>
      <c r="O1027" s="17" t="str">
        <f t="shared" ref="O1027:O1090" si="150">IF(D1027&lt;&gt;"",IF(I1027="BEARISH",N1027,M1027),"")</f>
        <v/>
      </c>
      <c r="P1027" s="16" t="str">
        <f t="shared" ref="P1027:P1090" si="151">IF(D1027&lt;&gt;"",IF(OR(O1027&gt;=1%,O1027&lt;=-1%),"YES","NO"),"")</f>
        <v/>
      </c>
      <c r="R1027" s="7" t="str">
        <f t="shared" ref="R1027:R1090" si="152">IF(D1027&lt;&gt;"",Q1027/E1027-1,"")</f>
        <v/>
      </c>
      <c r="T1027"/>
    </row>
    <row r="1028" spans="1:20" x14ac:dyDescent="0.3">
      <c r="A1028" s="8">
        <f>DATEVALUE(MID(B1028,1,10))+(IF(RIGHT(B1028,2)="PM",12,0)+MID(B1028,12,2))/24</f>
        <v>43862.5</v>
      </c>
      <c r="B1028" s="3" t="s">
        <v>1196</v>
      </c>
      <c r="C1028" s="3">
        <v>9352.89</v>
      </c>
      <c r="D1028" s="16"/>
      <c r="E1028" s="16" t="str">
        <f>IF(D1028&lt;&gt;"",VLOOKUP(A1028,'Feuille 1'!$A:$H,3,0),"")</f>
        <v/>
      </c>
      <c r="F1028" s="16" t="str">
        <f>IF(D1028&lt;&gt;"",VLOOKUP(A1028+1,'Feuille 1'!$A:$H,3,0),"")</f>
        <v/>
      </c>
      <c r="G1028" s="17" t="str">
        <f t="shared" si="144"/>
        <v/>
      </c>
      <c r="H1028" s="16" t="str">
        <f t="shared" si="145"/>
        <v/>
      </c>
      <c r="I1028" s="16" t="str">
        <f t="shared" si="146"/>
        <v/>
      </c>
      <c r="J1028" s="16" t="str">
        <f t="shared" si="147"/>
        <v/>
      </c>
      <c r="K1028" s="16" t="str">
        <f>IF(D1028&lt;&gt;"",MAX(INDEX('Feuille 1'!$D:$D,MATCH(A1028+23/24,'Feuille 1'!$A:$A,0)):INDEX('Feuille 1'!$D:$D,MATCH(A1028,'Feuille 1'!$A:$A,0))),"")</f>
        <v/>
      </c>
      <c r="L1028" s="16" t="str">
        <f>IF(D1028&lt;&gt;"",MIN(INDEX('Feuille 1'!$E:$E,MATCH(A1028+23/24,'Feuille 1'!$A:$A,0)):INDEX('Feuille 1'!$E:$E,MATCH(A1028,'Feuille 1'!$A:$A,0))),"")</f>
        <v/>
      </c>
      <c r="M1028" s="17" t="str">
        <f t="shared" si="148"/>
        <v/>
      </c>
      <c r="N1028" s="17" t="str">
        <f t="shared" si="149"/>
        <v/>
      </c>
      <c r="O1028" s="17" t="str">
        <f t="shared" si="150"/>
        <v/>
      </c>
      <c r="P1028" s="16" t="str">
        <f t="shared" si="151"/>
        <v/>
      </c>
      <c r="R1028" s="7" t="str">
        <f t="shared" si="152"/>
        <v/>
      </c>
      <c r="T1028"/>
    </row>
    <row r="1029" spans="1:20" x14ac:dyDescent="0.3">
      <c r="A1029" s="8">
        <f>DATEVALUE(MID(B1029,1,10))+(IF(RIGHT(B1029,2)="PM",12,0)+MID(B1029,12,2))/24</f>
        <v>43861.958333333336</v>
      </c>
      <c r="B1029" s="3" t="s">
        <v>1197</v>
      </c>
      <c r="C1029" s="3">
        <v>9402.42</v>
      </c>
      <c r="D1029" s="16"/>
      <c r="E1029" s="16" t="str">
        <f>IF(D1029&lt;&gt;"",VLOOKUP(A1029,'Feuille 1'!$A:$H,3,0),"")</f>
        <v/>
      </c>
      <c r="F1029" s="16" t="str">
        <f>IF(D1029&lt;&gt;"",VLOOKUP(A1029+1,'Feuille 1'!$A:$H,3,0),"")</f>
        <v/>
      </c>
      <c r="G1029" s="17" t="str">
        <f t="shared" si="144"/>
        <v/>
      </c>
      <c r="H1029" s="16" t="str">
        <f t="shared" si="145"/>
        <v/>
      </c>
      <c r="I1029" s="16" t="str">
        <f t="shared" si="146"/>
        <v/>
      </c>
      <c r="J1029" s="16" t="str">
        <f t="shared" si="147"/>
        <v/>
      </c>
      <c r="K1029" s="16" t="str">
        <f>IF(D1029&lt;&gt;"",MAX(INDEX('Feuille 1'!$D:$D,MATCH(A1029+23/24,'Feuille 1'!$A:$A,0)):INDEX('Feuille 1'!$D:$D,MATCH(A1029,'Feuille 1'!$A:$A,0))),"")</f>
        <v/>
      </c>
      <c r="L1029" s="16" t="str">
        <f>IF(D1029&lt;&gt;"",MIN(INDEX('Feuille 1'!$E:$E,MATCH(A1029+23/24,'Feuille 1'!$A:$A,0)):INDEX('Feuille 1'!$E:$E,MATCH(A1029,'Feuille 1'!$A:$A,0))),"")</f>
        <v/>
      </c>
      <c r="M1029" s="17" t="str">
        <f t="shared" si="148"/>
        <v/>
      </c>
      <c r="N1029" s="17" t="str">
        <f t="shared" si="149"/>
        <v/>
      </c>
      <c r="O1029" s="17" t="str">
        <f t="shared" si="150"/>
        <v/>
      </c>
      <c r="P1029" s="16" t="str">
        <f t="shared" si="151"/>
        <v/>
      </c>
      <c r="R1029" s="7" t="str">
        <f t="shared" si="152"/>
        <v/>
      </c>
      <c r="T1029"/>
    </row>
    <row r="1030" spans="1:20" x14ac:dyDescent="0.3">
      <c r="A1030" s="8">
        <f>DATEVALUE(MID(B1030,1,10))+(IF(RIGHT(B1030,2)="PM",12,0)+MID(B1030,12,2))/24</f>
        <v>43861.916666666664</v>
      </c>
      <c r="B1030" s="3" t="s">
        <v>1198</v>
      </c>
      <c r="C1030" s="3">
        <v>9366.24</v>
      </c>
      <c r="D1030" s="16"/>
      <c r="E1030" s="16" t="str">
        <f>IF(D1030&lt;&gt;"",VLOOKUP(A1030,'Feuille 1'!$A:$H,3,0),"")</f>
        <v/>
      </c>
      <c r="F1030" s="16" t="str">
        <f>IF(D1030&lt;&gt;"",VLOOKUP(A1030+1,'Feuille 1'!$A:$H,3,0),"")</f>
        <v/>
      </c>
      <c r="G1030" s="17" t="str">
        <f t="shared" si="144"/>
        <v/>
      </c>
      <c r="H1030" s="16" t="str">
        <f t="shared" si="145"/>
        <v/>
      </c>
      <c r="I1030" s="16" t="str">
        <f t="shared" si="146"/>
        <v/>
      </c>
      <c r="J1030" s="16" t="str">
        <f t="shared" si="147"/>
        <v/>
      </c>
      <c r="K1030" s="16" t="str">
        <f>IF(D1030&lt;&gt;"",MAX(INDEX('Feuille 1'!$D:$D,MATCH(A1030+23/24,'Feuille 1'!$A:$A,0)):INDEX('Feuille 1'!$D:$D,MATCH(A1030,'Feuille 1'!$A:$A,0))),"")</f>
        <v/>
      </c>
      <c r="L1030" s="16" t="str">
        <f>IF(D1030&lt;&gt;"",MIN(INDEX('Feuille 1'!$E:$E,MATCH(A1030+23/24,'Feuille 1'!$A:$A,0)):INDEX('Feuille 1'!$E:$E,MATCH(A1030,'Feuille 1'!$A:$A,0))),"")</f>
        <v/>
      </c>
      <c r="M1030" s="17" t="str">
        <f t="shared" si="148"/>
        <v/>
      </c>
      <c r="N1030" s="17" t="str">
        <f t="shared" si="149"/>
        <v/>
      </c>
      <c r="O1030" s="17" t="str">
        <f t="shared" si="150"/>
        <v/>
      </c>
      <c r="P1030" s="16" t="str">
        <f t="shared" si="151"/>
        <v/>
      </c>
      <c r="R1030" s="7" t="str">
        <f t="shared" si="152"/>
        <v/>
      </c>
      <c r="T1030"/>
    </row>
    <row r="1031" spans="1:20" x14ac:dyDescent="0.3">
      <c r="A1031" s="8">
        <f>DATEVALUE(MID(B1031,1,10))+(IF(RIGHT(B1031,2)="PM",12,0)+MID(B1031,12,2))/24</f>
        <v>43861.875</v>
      </c>
      <c r="B1031" s="3" t="s">
        <v>1199</v>
      </c>
      <c r="C1031" s="3">
        <v>9321</v>
      </c>
      <c r="D1031" s="16"/>
      <c r="E1031" s="16" t="str">
        <f>IF(D1031&lt;&gt;"",VLOOKUP(A1031,'Feuille 1'!$A:$H,3,0),"")</f>
        <v/>
      </c>
      <c r="F1031" s="16" t="str">
        <f>IF(D1031&lt;&gt;"",VLOOKUP(A1031+1,'Feuille 1'!$A:$H,3,0),"")</f>
        <v/>
      </c>
      <c r="G1031" s="17" t="str">
        <f t="shared" si="144"/>
        <v/>
      </c>
      <c r="H1031" s="16" t="str">
        <f t="shared" si="145"/>
        <v/>
      </c>
      <c r="I1031" s="16" t="str">
        <f t="shared" si="146"/>
        <v/>
      </c>
      <c r="J1031" s="16" t="str">
        <f t="shared" si="147"/>
        <v/>
      </c>
      <c r="K1031" s="16" t="str">
        <f>IF(D1031&lt;&gt;"",MAX(INDEX('Feuille 1'!$D:$D,MATCH(A1031+23/24,'Feuille 1'!$A:$A,0)):INDEX('Feuille 1'!$D:$D,MATCH(A1031,'Feuille 1'!$A:$A,0))),"")</f>
        <v/>
      </c>
      <c r="L1031" s="16" t="str">
        <f>IF(D1031&lt;&gt;"",MIN(INDEX('Feuille 1'!$E:$E,MATCH(A1031+23/24,'Feuille 1'!$A:$A,0)):INDEX('Feuille 1'!$E:$E,MATCH(A1031,'Feuille 1'!$A:$A,0))),"")</f>
        <v/>
      </c>
      <c r="M1031" s="17" t="str">
        <f t="shared" si="148"/>
        <v/>
      </c>
      <c r="N1031" s="17" t="str">
        <f t="shared" si="149"/>
        <v/>
      </c>
      <c r="O1031" s="17" t="str">
        <f t="shared" si="150"/>
        <v/>
      </c>
      <c r="P1031" s="16" t="str">
        <f t="shared" si="151"/>
        <v/>
      </c>
      <c r="R1031" s="7" t="str">
        <f t="shared" si="152"/>
        <v/>
      </c>
      <c r="T1031"/>
    </row>
    <row r="1032" spans="1:20" x14ac:dyDescent="0.3">
      <c r="A1032" s="8">
        <f>DATEVALUE(MID(B1032,1,10))+(IF(RIGHT(B1032,2)="PM",12,0)+MID(B1032,12,2))/24</f>
        <v>43861.833333333336</v>
      </c>
      <c r="B1032" s="3" t="s">
        <v>1200</v>
      </c>
      <c r="C1032" s="3">
        <v>9302.67</v>
      </c>
      <c r="D1032" s="16"/>
      <c r="E1032" s="16" t="str">
        <f>IF(D1032&lt;&gt;"",VLOOKUP(A1032,'Feuille 1'!$A:$H,3,0),"")</f>
        <v/>
      </c>
      <c r="F1032" s="16" t="str">
        <f>IF(D1032&lt;&gt;"",VLOOKUP(A1032+1,'Feuille 1'!$A:$H,3,0),"")</f>
        <v/>
      </c>
      <c r="G1032" s="17" t="str">
        <f t="shared" si="144"/>
        <v/>
      </c>
      <c r="H1032" s="16" t="str">
        <f t="shared" si="145"/>
        <v/>
      </c>
      <c r="I1032" s="16" t="str">
        <f t="shared" si="146"/>
        <v/>
      </c>
      <c r="J1032" s="16" t="str">
        <f t="shared" si="147"/>
        <v/>
      </c>
      <c r="K1032" s="16" t="str">
        <f>IF(D1032&lt;&gt;"",MAX(INDEX('Feuille 1'!$D:$D,MATCH(A1032+23/24,'Feuille 1'!$A:$A,0)):INDEX('Feuille 1'!$D:$D,MATCH(A1032,'Feuille 1'!$A:$A,0))),"")</f>
        <v/>
      </c>
      <c r="L1032" s="16" t="str">
        <f>IF(D1032&lt;&gt;"",MIN(INDEX('Feuille 1'!$E:$E,MATCH(A1032+23/24,'Feuille 1'!$A:$A,0)):INDEX('Feuille 1'!$E:$E,MATCH(A1032,'Feuille 1'!$A:$A,0))),"")</f>
        <v/>
      </c>
      <c r="M1032" s="17" t="str">
        <f t="shared" si="148"/>
        <v/>
      </c>
      <c r="N1032" s="17" t="str">
        <f t="shared" si="149"/>
        <v/>
      </c>
      <c r="O1032" s="17" t="str">
        <f t="shared" si="150"/>
        <v/>
      </c>
      <c r="P1032" s="16" t="str">
        <f t="shared" si="151"/>
        <v/>
      </c>
      <c r="R1032" s="7" t="str">
        <f t="shared" si="152"/>
        <v/>
      </c>
      <c r="T1032"/>
    </row>
    <row r="1033" spans="1:20" x14ac:dyDescent="0.3">
      <c r="A1033" s="8">
        <f>DATEVALUE(MID(B1033,1,10))+(IF(RIGHT(B1033,2)="PM",12,0)+MID(B1033,12,2))/24</f>
        <v>43861.791666666664</v>
      </c>
      <c r="B1033" s="3" t="s">
        <v>1201</v>
      </c>
      <c r="C1033" s="3">
        <v>9318.67</v>
      </c>
      <c r="D1033" s="16"/>
      <c r="E1033" s="16" t="str">
        <f>IF(D1033&lt;&gt;"",VLOOKUP(A1033,'Feuille 1'!$A:$H,3,0),"")</f>
        <v/>
      </c>
      <c r="F1033" s="16" t="str">
        <f>IF(D1033&lt;&gt;"",VLOOKUP(A1033+1,'Feuille 1'!$A:$H,3,0),"")</f>
        <v/>
      </c>
      <c r="G1033" s="17" t="str">
        <f t="shared" si="144"/>
        <v/>
      </c>
      <c r="H1033" s="16" t="str">
        <f t="shared" si="145"/>
        <v/>
      </c>
      <c r="I1033" s="16" t="str">
        <f t="shared" si="146"/>
        <v/>
      </c>
      <c r="J1033" s="16" t="str">
        <f t="shared" si="147"/>
        <v/>
      </c>
      <c r="K1033" s="16" t="str">
        <f>IF(D1033&lt;&gt;"",MAX(INDEX('Feuille 1'!$D:$D,MATCH(A1033+23/24,'Feuille 1'!$A:$A,0)):INDEX('Feuille 1'!$D:$D,MATCH(A1033,'Feuille 1'!$A:$A,0))),"")</f>
        <v/>
      </c>
      <c r="L1033" s="16" t="str">
        <f>IF(D1033&lt;&gt;"",MIN(INDEX('Feuille 1'!$E:$E,MATCH(A1033+23/24,'Feuille 1'!$A:$A,0)):INDEX('Feuille 1'!$E:$E,MATCH(A1033,'Feuille 1'!$A:$A,0))),"")</f>
        <v/>
      </c>
      <c r="M1033" s="17" t="str">
        <f t="shared" si="148"/>
        <v/>
      </c>
      <c r="N1033" s="17" t="str">
        <f t="shared" si="149"/>
        <v/>
      </c>
      <c r="O1033" s="17" t="str">
        <f t="shared" si="150"/>
        <v/>
      </c>
      <c r="P1033" s="16" t="str">
        <f t="shared" si="151"/>
        <v/>
      </c>
      <c r="R1033" s="7" t="str">
        <f t="shared" si="152"/>
        <v/>
      </c>
      <c r="T1033"/>
    </row>
    <row r="1034" spans="1:20" x14ac:dyDescent="0.3">
      <c r="A1034" s="8">
        <f>DATEVALUE(MID(B1034,1,10))+(IF(RIGHT(B1034,2)="PM",12,0)+MID(B1034,12,2))/24</f>
        <v>43861.75</v>
      </c>
      <c r="B1034" s="3" t="s">
        <v>1202</v>
      </c>
      <c r="C1034" s="3">
        <v>9282.5</v>
      </c>
      <c r="D1034" s="16"/>
      <c r="E1034" s="16" t="str">
        <f>IF(D1034&lt;&gt;"",VLOOKUP(A1034,'Feuille 1'!$A:$H,3,0),"")</f>
        <v/>
      </c>
      <c r="F1034" s="16" t="str">
        <f>IF(D1034&lt;&gt;"",VLOOKUP(A1034+1,'Feuille 1'!$A:$H,3,0),"")</f>
        <v/>
      </c>
      <c r="G1034" s="17" t="str">
        <f t="shared" si="144"/>
        <v/>
      </c>
      <c r="H1034" s="16" t="str">
        <f t="shared" si="145"/>
        <v/>
      </c>
      <c r="I1034" s="16" t="str">
        <f t="shared" si="146"/>
        <v/>
      </c>
      <c r="J1034" s="16" t="str">
        <f t="shared" si="147"/>
        <v/>
      </c>
      <c r="K1034" s="16" t="str">
        <f>IF(D1034&lt;&gt;"",MAX(INDEX('Feuille 1'!$D:$D,MATCH(A1034+23/24,'Feuille 1'!$A:$A,0)):INDEX('Feuille 1'!$D:$D,MATCH(A1034,'Feuille 1'!$A:$A,0))),"")</f>
        <v/>
      </c>
      <c r="L1034" s="16" t="str">
        <f>IF(D1034&lt;&gt;"",MIN(INDEX('Feuille 1'!$E:$E,MATCH(A1034+23/24,'Feuille 1'!$A:$A,0)):INDEX('Feuille 1'!$E:$E,MATCH(A1034,'Feuille 1'!$A:$A,0))),"")</f>
        <v/>
      </c>
      <c r="M1034" s="17" t="str">
        <f t="shared" si="148"/>
        <v/>
      </c>
      <c r="N1034" s="17" t="str">
        <f t="shared" si="149"/>
        <v/>
      </c>
      <c r="O1034" s="17" t="str">
        <f t="shared" si="150"/>
        <v/>
      </c>
      <c r="P1034" s="16" t="str">
        <f t="shared" si="151"/>
        <v/>
      </c>
      <c r="R1034" s="7" t="str">
        <f t="shared" si="152"/>
        <v/>
      </c>
      <c r="T1034"/>
    </row>
    <row r="1035" spans="1:20" x14ac:dyDescent="0.3">
      <c r="A1035" s="8">
        <f>DATEVALUE(MID(B1035,1,10))+(IF(RIGHT(B1035,2)="PM",12,0)+MID(B1035,12,2))/24</f>
        <v>43861.708333333336</v>
      </c>
      <c r="B1035" s="3" t="s">
        <v>1203</v>
      </c>
      <c r="C1035" s="3">
        <v>9287.7999999999993</v>
      </c>
      <c r="D1035" s="16"/>
      <c r="E1035" s="16" t="str">
        <f>IF(D1035&lt;&gt;"",VLOOKUP(A1035,'Feuille 1'!$A:$H,3,0),"")</f>
        <v/>
      </c>
      <c r="F1035" s="16" t="str">
        <f>IF(D1035&lt;&gt;"",VLOOKUP(A1035+1,'Feuille 1'!$A:$H,3,0),"")</f>
        <v/>
      </c>
      <c r="G1035" s="17" t="str">
        <f t="shared" si="144"/>
        <v/>
      </c>
      <c r="H1035" s="16" t="str">
        <f t="shared" si="145"/>
        <v/>
      </c>
      <c r="I1035" s="16" t="str">
        <f t="shared" si="146"/>
        <v/>
      </c>
      <c r="J1035" s="16" t="str">
        <f t="shared" si="147"/>
        <v/>
      </c>
      <c r="K1035" s="16" t="str">
        <f>IF(D1035&lt;&gt;"",MAX(INDEX('Feuille 1'!$D:$D,MATCH(A1035+23/24,'Feuille 1'!$A:$A,0)):INDEX('Feuille 1'!$D:$D,MATCH(A1035,'Feuille 1'!$A:$A,0))),"")</f>
        <v/>
      </c>
      <c r="L1035" s="16" t="str">
        <f>IF(D1035&lt;&gt;"",MIN(INDEX('Feuille 1'!$E:$E,MATCH(A1035+23/24,'Feuille 1'!$A:$A,0)):INDEX('Feuille 1'!$E:$E,MATCH(A1035,'Feuille 1'!$A:$A,0))),"")</f>
        <v/>
      </c>
      <c r="M1035" s="17" t="str">
        <f t="shared" si="148"/>
        <v/>
      </c>
      <c r="N1035" s="17" t="str">
        <f t="shared" si="149"/>
        <v/>
      </c>
      <c r="O1035" s="17" t="str">
        <f t="shared" si="150"/>
        <v/>
      </c>
      <c r="P1035" s="16" t="str">
        <f t="shared" si="151"/>
        <v/>
      </c>
      <c r="R1035" s="7" t="str">
        <f t="shared" si="152"/>
        <v/>
      </c>
      <c r="T1035"/>
    </row>
    <row r="1036" spans="1:20" x14ac:dyDescent="0.3">
      <c r="A1036" s="8">
        <f>DATEVALUE(MID(B1036,1,10))+(IF(RIGHT(B1036,2)="PM",12,0)+MID(B1036,12,2))/24</f>
        <v>43861.666666666664</v>
      </c>
      <c r="B1036" s="3" t="s">
        <v>1204</v>
      </c>
      <c r="C1036" s="3">
        <v>9339.19</v>
      </c>
      <c r="D1036" s="16"/>
      <c r="E1036" s="16" t="str">
        <f>IF(D1036&lt;&gt;"",VLOOKUP(A1036,'Feuille 1'!$A:$H,3,0),"")</f>
        <v/>
      </c>
      <c r="F1036" s="16" t="str">
        <f>IF(D1036&lt;&gt;"",VLOOKUP(A1036+1,'Feuille 1'!$A:$H,3,0),"")</f>
        <v/>
      </c>
      <c r="G1036" s="17" t="str">
        <f t="shared" si="144"/>
        <v/>
      </c>
      <c r="H1036" s="16" t="str">
        <f t="shared" si="145"/>
        <v/>
      </c>
      <c r="I1036" s="16" t="str">
        <f t="shared" si="146"/>
        <v/>
      </c>
      <c r="J1036" s="16" t="str">
        <f t="shared" si="147"/>
        <v/>
      </c>
      <c r="K1036" s="16" t="str">
        <f>IF(D1036&lt;&gt;"",MAX(INDEX('Feuille 1'!$D:$D,MATCH(A1036+23/24,'Feuille 1'!$A:$A,0)):INDEX('Feuille 1'!$D:$D,MATCH(A1036,'Feuille 1'!$A:$A,0))),"")</f>
        <v/>
      </c>
      <c r="L1036" s="16" t="str">
        <f>IF(D1036&lt;&gt;"",MIN(INDEX('Feuille 1'!$E:$E,MATCH(A1036+23/24,'Feuille 1'!$A:$A,0)):INDEX('Feuille 1'!$E:$E,MATCH(A1036,'Feuille 1'!$A:$A,0))),"")</f>
        <v/>
      </c>
      <c r="M1036" s="17" t="str">
        <f t="shared" si="148"/>
        <v/>
      </c>
      <c r="N1036" s="17" t="str">
        <f t="shared" si="149"/>
        <v/>
      </c>
      <c r="O1036" s="17" t="str">
        <f t="shared" si="150"/>
        <v/>
      </c>
      <c r="P1036" s="16" t="str">
        <f t="shared" si="151"/>
        <v/>
      </c>
      <c r="R1036" s="7" t="str">
        <f t="shared" si="152"/>
        <v/>
      </c>
      <c r="T1036"/>
    </row>
    <row r="1037" spans="1:20" x14ac:dyDescent="0.3">
      <c r="A1037" s="8">
        <f>DATEVALUE(MID(B1037,1,10))+(IF(RIGHT(B1037,2)="PM",12,0)+MID(B1037,12,2))/24</f>
        <v>43861.625</v>
      </c>
      <c r="B1037" s="3" t="s">
        <v>1205</v>
      </c>
      <c r="C1037" s="3">
        <v>9263.18</v>
      </c>
      <c r="D1037" s="16"/>
      <c r="E1037" s="16" t="str">
        <f>IF(D1037&lt;&gt;"",VLOOKUP(A1037,'Feuille 1'!$A:$H,3,0),"")</f>
        <v/>
      </c>
      <c r="F1037" s="16" t="str">
        <f>IF(D1037&lt;&gt;"",VLOOKUP(A1037+1,'Feuille 1'!$A:$H,3,0),"")</f>
        <v/>
      </c>
      <c r="G1037" s="17" t="str">
        <f t="shared" si="144"/>
        <v/>
      </c>
      <c r="H1037" s="16" t="str">
        <f t="shared" si="145"/>
        <v/>
      </c>
      <c r="I1037" s="16" t="str">
        <f t="shared" si="146"/>
        <v/>
      </c>
      <c r="J1037" s="16" t="str">
        <f t="shared" si="147"/>
        <v/>
      </c>
      <c r="K1037" s="16" t="str">
        <f>IF(D1037&lt;&gt;"",MAX(INDEX('Feuille 1'!$D:$D,MATCH(A1037+23/24,'Feuille 1'!$A:$A,0)):INDEX('Feuille 1'!$D:$D,MATCH(A1037,'Feuille 1'!$A:$A,0))),"")</f>
        <v/>
      </c>
      <c r="L1037" s="16" t="str">
        <f>IF(D1037&lt;&gt;"",MIN(INDEX('Feuille 1'!$E:$E,MATCH(A1037+23/24,'Feuille 1'!$A:$A,0)):INDEX('Feuille 1'!$E:$E,MATCH(A1037,'Feuille 1'!$A:$A,0))),"")</f>
        <v/>
      </c>
      <c r="M1037" s="17" t="str">
        <f t="shared" si="148"/>
        <v/>
      </c>
      <c r="N1037" s="17" t="str">
        <f t="shared" si="149"/>
        <v/>
      </c>
      <c r="O1037" s="17" t="str">
        <f t="shared" si="150"/>
        <v/>
      </c>
      <c r="P1037" s="16" t="str">
        <f t="shared" si="151"/>
        <v/>
      </c>
      <c r="R1037" s="7" t="str">
        <f t="shared" si="152"/>
        <v/>
      </c>
      <c r="T1037"/>
    </row>
    <row r="1038" spans="1:20" x14ac:dyDescent="0.3">
      <c r="A1038" s="8">
        <f>DATEVALUE(MID(B1038,1,10))+(IF(RIGHT(B1038,2)="PM",12,0)+MID(B1038,12,2))/24</f>
        <v>43861.583333333336</v>
      </c>
      <c r="B1038" s="3" t="s">
        <v>1206</v>
      </c>
      <c r="C1038" s="3">
        <v>9271.85</v>
      </c>
      <c r="D1038" s="16"/>
      <c r="E1038" s="16" t="str">
        <f>IF(D1038&lt;&gt;"",VLOOKUP(A1038,'Feuille 1'!$A:$H,3,0),"")</f>
        <v/>
      </c>
      <c r="F1038" s="16" t="str">
        <f>IF(D1038&lt;&gt;"",VLOOKUP(A1038+1,'Feuille 1'!$A:$H,3,0),"")</f>
        <v/>
      </c>
      <c r="G1038" s="17" t="str">
        <f t="shared" si="144"/>
        <v/>
      </c>
      <c r="H1038" s="16" t="str">
        <f t="shared" si="145"/>
        <v/>
      </c>
      <c r="I1038" s="16" t="str">
        <f t="shared" si="146"/>
        <v/>
      </c>
      <c r="J1038" s="16" t="str">
        <f t="shared" si="147"/>
        <v/>
      </c>
      <c r="K1038" s="16" t="str">
        <f>IF(D1038&lt;&gt;"",MAX(INDEX('Feuille 1'!$D:$D,MATCH(A1038+23/24,'Feuille 1'!$A:$A,0)):INDEX('Feuille 1'!$D:$D,MATCH(A1038,'Feuille 1'!$A:$A,0))),"")</f>
        <v/>
      </c>
      <c r="L1038" s="16" t="str">
        <f>IF(D1038&lt;&gt;"",MIN(INDEX('Feuille 1'!$E:$E,MATCH(A1038+23/24,'Feuille 1'!$A:$A,0)):INDEX('Feuille 1'!$E:$E,MATCH(A1038,'Feuille 1'!$A:$A,0))),"")</f>
        <v/>
      </c>
      <c r="M1038" s="17" t="str">
        <f t="shared" si="148"/>
        <v/>
      </c>
      <c r="N1038" s="17" t="str">
        <f t="shared" si="149"/>
        <v/>
      </c>
      <c r="O1038" s="17" t="str">
        <f t="shared" si="150"/>
        <v/>
      </c>
      <c r="P1038" s="16" t="str">
        <f t="shared" si="151"/>
        <v/>
      </c>
      <c r="R1038" s="7" t="str">
        <f t="shared" si="152"/>
        <v/>
      </c>
      <c r="T1038"/>
    </row>
    <row r="1039" spans="1:20" x14ac:dyDescent="0.3">
      <c r="A1039" s="8">
        <f>DATEVALUE(MID(B1039,1,10))+(IF(RIGHT(B1039,2)="PM",12,0)+MID(B1039,12,2))/24</f>
        <v>43861.541666666664</v>
      </c>
      <c r="B1039" s="3" t="s">
        <v>1207</v>
      </c>
      <c r="C1039" s="3">
        <v>9282.33</v>
      </c>
      <c r="D1039" s="16"/>
      <c r="E1039" s="16" t="str">
        <f>IF(D1039&lt;&gt;"",VLOOKUP(A1039,'Feuille 1'!$A:$H,3,0),"")</f>
        <v/>
      </c>
      <c r="F1039" s="16" t="str">
        <f>IF(D1039&lt;&gt;"",VLOOKUP(A1039+1,'Feuille 1'!$A:$H,3,0),"")</f>
        <v/>
      </c>
      <c r="G1039" s="17" t="str">
        <f t="shared" si="144"/>
        <v/>
      </c>
      <c r="H1039" s="16" t="str">
        <f t="shared" si="145"/>
        <v/>
      </c>
      <c r="I1039" s="16" t="str">
        <f t="shared" si="146"/>
        <v/>
      </c>
      <c r="J1039" s="16" t="str">
        <f t="shared" si="147"/>
        <v/>
      </c>
      <c r="K1039" s="16" t="str">
        <f>IF(D1039&lt;&gt;"",MAX(INDEX('Feuille 1'!$D:$D,MATCH(A1039+23/24,'Feuille 1'!$A:$A,0)):INDEX('Feuille 1'!$D:$D,MATCH(A1039,'Feuille 1'!$A:$A,0))),"")</f>
        <v/>
      </c>
      <c r="L1039" s="16" t="str">
        <f>IF(D1039&lt;&gt;"",MIN(INDEX('Feuille 1'!$E:$E,MATCH(A1039+23/24,'Feuille 1'!$A:$A,0)):INDEX('Feuille 1'!$E:$E,MATCH(A1039,'Feuille 1'!$A:$A,0))),"")</f>
        <v/>
      </c>
      <c r="M1039" s="17" t="str">
        <f t="shared" si="148"/>
        <v/>
      </c>
      <c r="N1039" s="17" t="str">
        <f t="shared" si="149"/>
        <v/>
      </c>
      <c r="O1039" s="17" t="str">
        <f t="shared" si="150"/>
        <v/>
      </c>
      <c r="P1039" s="16" t="str">
        <f t="shared" si="151"/>
        <v/>
      </c>
      <c r="R1039" s="7" t="str">
        <f t="shared" si="152"/>
        <v/>
      </c>
      <c r="T1039"/>
    </row>
    <row r="1040" spans="1:20" x14ac:dyDescent="0.3">
      <c r="A1040" s="8">
        <f>DATEVALUE(MID(B1040,1,10))+(IF(RIGHT(B1040,2)="PM",12,0)+MID(B1040,12,2))/24</f>
        <v>43862</v>
      </c>
      <c r="B1040" s="3" t="s">
        <v>1208</v>
      </c>
      <c r="C1040" s="3">
        <v>9328.41</v>
      </c>
      <c r="D1040" s="16"/>
      <c r="E1040" s="16" t="str">
        <f>IF(D1040&lt;&gt;"",VLOOKUP(A1040,'Feuille 1'!$A:$H,3,0),"")</f>
        <v/>
      </c>
      <c r="F1040" s="16" t="str">
        <f>IF(D1040&lt;&gt;"",VLOOKUP(A1040+1,'Feuille 1'!$A:$H,3,0),"")</f>
        <v/>
      </c>
      <c r="G1040" s="17" t="str">
        <f t="shared" si="144"/>
        <v/>
      </c>
      <c r="H1040" s="16" t="str">
        <f t="shared" si="145"/>
        <v/>
      </c>
      <c r="I1040" s="16" t="str">
        <f t="shared" si="146"/>
        <v/>
      </c>
      <c r="J1040" s="16" t="str">
        <f t="shared" si="147"/>
        <v/>
      </c>
      <c r="K1040" s="16" t="str">
        <f>IF(D1040&lt;&gt;"",MAX(INDEX('Feuille 1'!$D:$D,MATCH(A1040+23/24,'Feuille 1'!$A:$A,0)):INDEX('Feuille 1'!$D:$D,MATCH(A1040,'Feuille 1'!$A:$A,0))),"")</f>
        <v/>
      </c>
      <c r="L1040" s="16" t="str">
        <f>IF(D1040&lt;&gt;"",MIN(INDEX('Feuille 1'!$E:$E,MATCH(A1040+23/24,'Feuille 1'!$A:$A,0)):INDEX('Feuille 1'!$E:$E,MATCH(A1040,'Feuille 1'!$A:$A,0))),"")</f>
        <v/>
      </c>
      <c r="M1040" s="17" t="str">
        <f t="shared" si="148"/>
        <v/>
      </c>
      <c r="N1040" s="17" t="str">
        <f t="shared" si="149"/>
        <v/>
      </c>
      <c r="O1040" s="17" t="str">
        <f t="shared" si="150"/>
        <v/>
      </c>
      <c r="P1040" s="16" t="str">
        <f t="shared" si="151"/>
        <v/>
      </c>
      <c r="R1040" s="7" t="str">
        <f t="shared" si="152"/>
        <v/>
      </c>
      <c r="T1040"/>
    </row>
    <row r="1041" spans="1:20" x14ac:dyDescent="0.3">
      <c r="A1041" s="8">
        <f>DATEVALUE(MID(B1041,1,10))+(IF(RIGHT(B1041,2)="PM",12,0)+MID(B1041,12,2))/24</f>
        <v>43861.458333333336</v>
      </c>
      <c r="B1041" s="3" t="s">
        <v>1209</v>
      </c>
      <c r="C1041" s="3">
        <v>9344.57</v>
      </c>
      <c r="D1041" s="16"/>
      <c r="E1041" s="16" t="str">
        <f>IF(D1041&lt;&gt;"",VLOOKUP(A1041,'Feuille 1'!$A:$H,3,0),"")</f>
        <v/>
      </c>
      <c r="F1041" s="16" t="str">
        <f>IF(D1041&lt;&gt;"",VLOOKUP(A1041+1,'Feuille 1'!$A:$H,3,0),"")</f>
        <v/>
      </c>
      <c r="G1041" s="17" t="str">
        <f t="shared" si="144"/>
        <v/>
      </c>
      <c r="H1041" s="16" t="str">
        <f t="shared" si="145"/>
        <v/>
      </c>
      <c r="I1041" s="16" t="str">
        <f t="shared" si="146"/>
        <v/>
      </c>
      <c r="J1041" s="16" t="str">
        <f t="shared" si="147"/>
        <v/>
      </c>
      <c r="K1041" s="16" t="str">
        <f>IF(D1041&lt;&gt;"",MAX(INDEX('Feuille 1'!$D:$D,MATCH(A1041+23/24,'Feuille 1'!$A:$A,0)):INDEX('Feuille 1'!$D:$D,MATCH(A1041,'Feuille 1'!$A:$A,0))),"")</f>
        <v/>
      </c>
      <c r="L1041" s="16" t="str">
        <f>IF(D1041&lt;&gt;"",MIN(INDEX('Feuille 1'!$E:$E,MATCH(A1041+23/24,'Feuille 1'!$A:$A,0)):INDEX('Feuille 1'!$E:$E,MATCH(A1041,'Feuille 1'!$A:$A,0))),"")</f>
        <v/>
      </c>
      <c r="M1041" s="17" t="str">
        <f t="shared" si="148"/>
        <v/>
      </c>
      <c r="N1041" s="17" t="str">
        <f t="shared" si="149"/>
        <v/>
      </c>
      <c r="O1041" s="17" t="str">
        <f t="shared" si="150"/>
        <v/>
      </c>
      <c r="P1041" s="16" t="str">
        <f t="shared" si="151"/>
        <v/>
      </c>
      <c r="R1041" s="7" t="str">
        <f t="shared" si="152"/>
        <v/>
      </c>
      <c r="T1041"/>
    </row>
    <row r="1042" spans="1:20" x14ac:dyDescent="0.3">
      <c r="A1042" s="8">
        <f>DATEVALUE(MID(B1042,1,10))+(IF(RIGHT(B1042,2)="PM",12,0)+MID(B1042,12,2))/24</f>
        <v>43861.416666666664</v>
      </c>
      <c r="B1042" s="3" t="s">
        <v>1210</v>
      </c>
      <c r="C1042" s="3">
        <v>9359.61</v>
      </c>
      <c r="D1042" s="16"/>
      <c r="E1042" s="16" t="str">
        <f>IF(D1042&lt;&gt;"",VLOOKUP(A1042,'Feuille 1'!$A:$H,3,0),"")</f>
        <v/>
      </c>
      <c r="F1042" s="16" t="str">
        <f>IF(D1042&lt;&gt;"",VLOOKUP(A1042+1,'Feuille 1'!$A:$H,3,0),"")</f>
        <v/>
      </c>
      <c r="G1042" s="17" t="str">
        <f t="shared" si="144"/>
        <v/>
      </c>
      <c r="H1042" s="16" t="str">
        <f t="shared" si="145"/>
        <v/>
      </c>
      <c r="I1042" s="16" t="str">
        <f t="shared" si="146"/>
        <v/>
      </c>
      <c r="J1042" s="16" t="str">
        <f t="shared" si="147"/>
        <v/>
      </c>
      <c r="K1042" s="16" t="str">
        <f>IF(D1042&lt;&gt;"",MAX(INDEX('Feuille 1'!$D:$D,MATCH(A1042+23/24,'Feuille 1'!$A:$A,0)):INDEX('Feuille 1'!$D:$D,MATCH(A1042,'Feuille 1'!$A:$A,0))),"")</f>
        <v/>
      </c>
      <c r="L1042" s="16" t="str">
        <f>IF(D1042&lt;&gt;"",MIN(INDEX('Feuille 1'!$E:$E,MATCH(A1042+23/24,'Feuille 1'!$A:$A,0)):INDEX('Feuille 1'!$E:$E,MATCH(A1042,'Feuille 1'!$A:$A,0))),"")</f>
        <v/>
      </c>
      <c r="M1042" s="17" t="str">
        <f t="shared" si="148"/>
        <v/>
      </c>
      <c r="N1042" s="17" t="str">
        <f t="shared" si="149"/>
        <v/>
      </c>
      <c r="O1042" s="17" t="str">
        <f t="shared" si="150"/>
        <v/>
      </c>
      <c r="P1042" s="16" t="str">
        <f t="shared" si="151"/>
        <v/>
      </c>
      <c r="R1042" s="7" t="str">
        <f t="shared" si="152"/>
        <v/>
      </c>
      <c r="T1042"/>
    </row>
    <row r="1043" spans="1:20" x14ac:dyDescent="0.3">
      <c r="A1043" s="8">
        <f>DATEVALUE(MID(B1043,1,10))+(IF(RIGHT(B1043,2)="PM",12,0)+MID(B1043,12,2))/24</f>
        <v>43861.375</v>
      </c>
      <c r="B1043" s="3" t="s">
        <v>1211</v>
      </c>
      <c r="C1043" s="3">
        <v>9378.2999999999993</v>
      </c>
      <c r="D1043" s="16"/>
      <c r="E1043" s="16" t="str">
        <f>IF(D1043&lt;&gt;"",VLOOKUP(A1043,'Feuille 1'!$A:$H,3,0),"")</f>
        <v/>
      </c>
      <c r="F1043" s="16" t="str">
        <f>IF(D1043&lt;&gt;"",VLOOKUP(A1043+1,'Feuille 1'!$A:$H,3,0),"")</f>
        <v/>
      </c>
      <c r="G1043" s="17" t="str">
        <f t="shared" si="144"/>
        <v/>
      </c>
      <c r="H1043" s="16" t="str">
        <f t="shared" si="145"/>
        <v/>
      </c>
      <c r="I1043" s="16" t="str">
        <f t="shared" si="146"/>
        <v/>
      </c>
      <c r="J1043" s="16" t="str">
        <f t="shared" si="147"/>
        <v/>
      </c>
      <c r="K1043" s="16" t="str">
        <f>IF(D1043&lt;&gt;"",MAX(INDEX('Feuille 1'!$D:$D,MATCH(A1043+23/24,'Feuille 1'!$A:$A,0)):INDEX('Feuille 1'!$D:$D,MATCH(A1043,'Feuille 1'!$A:$A,0))),"")</f>
        <v/>
      </c>
      <c r="L1043" s="16" t="str">
        <f>IF(D1043&lt;&gt;"",MIN(INDEX('Feuille 1'!$E:$E,MATCH(A1043+23/24,'Feuille 1'!$A:$A,0)):INDEX('Feuille 1'!$E:$E,MATCH(A1043,'Feuille 1'!$A:$A,0))),"")</f>
        <v/>
      </c>
      <c r="M1043" s="17" t="str">
        <f t="shared" si="148"/>
        <v/>
      </c>
      <c r="N1043" s="17" t="str">
        <f t="shared" si="149"/>
        <v/>
      </c>
      <c r="O1043" s="17" t="str">
        <f t="shared" si="150"/>
        <v/>
      </c>
      <c r="P1043" s="16" t="str">
        <f t="shared" si="151"/>
        <v/>
      </c>
      <c r="R1043" s="7" t="str">
        <f t="shared" si="152"/>
        <v/>
      </c>
      <c r="T1043"/>
    </row>
    <row r="1044" spans="1:20" x14ac:dyDescent="0.3">
      <c r="A1044" s="8">
        <f>DATEVALUE(MID(B1044,1,10))+(IF(RIGHT(B1044,2)="PM",12,0)+MID(B1044,12,2))/24</f>
        <v>43861.333333333336</v>
      </c>
      <c r="B1044" s="3" t="s">
        <v>1212</v>
      </c>
      <c r="C1044" s="3">
        <v>9374.56</v>
      </c>
      <c r="D1044" s="16"/>
      <c r="E1044" s="16" t="str">
        <f>IF(D1044&lt;&gt;"",VLOOKUP(A1044,'Feuille 1'!$A:$H,3,0),"")</f>
        <v/>
      </c>
      <c r="F1044" s="16" t="str">
        <f>IF(D1044&lt;&gt;"",VLOOKUP(A1044+1,'Feuille 1'!$A:$H,3,0),"")</f>
        <v/>
      </c>
      <c r="G1044" s="17" t="str">
        <f t="shared" si="144"/>
        <v/>
      </c>
      <c r="H1044" s="16" t="str">
        <f t="shared" si="145"/>
        <v/>
      </c>
      <c r="I1044" s="16" t="str">
        <f t="shared" si="146"/>
        <v/>
      </c>
      <c r="J1044" s="16" t="str">
        <f t="shared" si="147"/>
        <v/>
      </c>
      <c r="K1044" s="16" t="str">
        <f>IF(D1044&lt;&gt;"",MAX(INDEX('Feuille 1'!$D:$D,MATCH(A1044+23/24,'Feuille 1'!$A:$A,0)):INDEX('Feuille 1'!$D:$D,MATCH(A1044,'Feuille 1'!$A:$A,0))),"")</f>
        <v/>
      </c>
      <c r="L1044" s="16" t="str">
        <f>IF(D1044&lt;&gt;"",MIN(INDEX('Feuille 1'!$E:$E,MATCH(A1044+23/24,'Feuille 1'!$A:$A,0)):INDEX('Feuille 1'!$E:$E,MATCH(A1044,'Feuille 1'!$A:$A,0))),"")</f>
        <v/>
      </c>
      <c r="M1044" s="17" t="str">
        <f t="shared" si="148"/>
        <v/>
      </c>
      <c r="N1044" s="17" t="str">
        <f t="shared" si="149"/>
        <v/>
      </c>
      <c r="O1044" s="17" t="str">
        <f t="shared" si="150"/>
        <v/>
      </c>
      <c r="P1044" s="16" t="str">
        <f t="shared" si="151"/>
        <v/>
      </c>
      <c r="R1044" s="7" t="str">
        <f t="shared" si="152"/>
        <v/>
      </c>
      <c r="T1044"/>
    </row>
    <row r="1045" spans="1:20" x14ac:dyDescent="0.3">
      <c r="A1045" s="8">
        <f>DATEVALUE(MID(B1045,1,10))+(IF(RIGHT(B1045,2)="PM",12,0)+MID(B1045,12,2))/24</f>
        <v>43861.291666666664</v>
      </c>
      <c r="B1045" s="3" t="s">
        <v>1213</v>
      </c>
      <c r="C1045" s="3">
        <v>9379.32</v>
      </c>
      <c r="D1045" s="16"/>
      <c r="E1045" s="16" t="str">
        <f>IF(D1045&lt;&gt;"",VLOOKUP(A1045,'Feuille 1'!$A:$H,3,0),"")</f>
        <v/>
      </c>
      <c r="F1045" s="16" t="str">
        <f>IF(D1045&lt;&gt;"",VLOOKUP(A1045+1,'Feuille 1'!$A:$H,3,0),"")</f>
        <v/>
      </c>
      <c r="G1045" s="17" t="str">
        <f t="shared" si="144"/>
        <v/>
      </c>
      <c r="H1045" s="16" t="str">
        <f t="shared" si="145"/>
        <v/>
      </c>
      <c r="I1045" s="16" t="str">
        <f t="shared" si="146"/>
        <v/>
      </c>
      <c r="J1045" s="16" t="str">
        <f t="shared" si="147"/>
        <v/>
      </c>
      <c r="K1045" s="16" t="str">
        <f>IF(D1045&lt;&gt;"",MAX(INDEX('Feuille 1'!$D:$D,MATCH(A1045+23/24,'Feuille 1'!$A:$A,0)):INDEX('Feuille 1'!$D:$D,MATCH(A1045,'Feuille 1'!$A:$A,0))),"")</f>
        <v/>
      </c>
      <c r="L1045" s="16" t="str">
        <f>IF(D1045&lt;&gt;"",MIN(INDEX('Feuille 1'!$E:$E,MATCH(A1045+23/24,'Feuille 1'!$A:$A,0)):INDEX('Feuille 1'!$E:$E,MATCH(A1045,'Feuille 1'!$A:$A,0))),"")</f>
        <v/>
      </c>
      <c r="M1045" s="17" t="str">
        <f t="shared" si="148"/>
        <v/>
      </c>
      <c r="N1045" s="17" t="str">
        <f t="shared" si="149"/>
        <v/>
      </c>
      <c r="O1045" s="17" t="str">
        <f t="shared" si="150"/>
        <v/>
      </c>
      <c r="P1045" s="16" t="str">
        <f t="shared" si="151"/>
        <v/>
      </c>
      <c r="R1045" s="7" t="str">
        <f t="shared" si="152"/>
        <v/>
      </c>
      <c r="T1045"/>
    </row>
    <row r="1046" spans="1:20" x14ac:dyDescent="0.3">
      <c r="A1046" s="8">
        <f>DATEVALUE(MID(B1046,1,10))+(IF(RIGHT(B1046,2)="PM",12,0)+MID(B1046,12,2))/24</f>
        <v>43861.25</v>
      </c>
      <c r="B1046" s="3" t="s">
        <v>1214</v>
      </c>
      <c r="C1046" s="3">
        <v>9345.5300000000007</v>
      </c>
      <c r="D1046" s="16"/>
      <c r="E1046" s="16" t="str">
        <f>IF(D1046&lt;&gt;"",VLOOKUP(A1046,'Feuille 1'!$A:$H,3,0),"")</f>
        <v/>
      </c>
      <c r="F1046" s="16" t="str">
        <f>IF(D1046&lt;&gt;"",VLOOKUP(A1046+1,'Feuille 1'!$A:$H,3,0),"")</f>
        <v/>
      </c>
      <c r="G1046" s="17" t="str">
        <f t="shared" si="144"/>
        <v/>
      </c>
      <c r="H1046" s="16" t="str">
        <f t="shared" si="145"/>
        <v/>
      </c>
      <c r="I1046" s="16" t="str">
        <f t="shared" si="146"/>
        <v/>
      </c>
      <c r="J1046" s="16" t="str">
        <f t="shared" si="147"/>
        <v/>
      </c>
      <c r="K1046" s="16" t="str">
        <f>IF(D1046&lt;&gt;"",MAX(INDEX('Feuille 1'!$D:$D,MATCH(A1046+23/24,'Feuille 1'!$A:$A,0)):INDEX('Feuille 1'!$D:$D,MATCH(A1046,'Feuille 1'!$A:$A,0))),"")</f>
        <v/>
      </c>
      <c r="L1046" s="16" t="str">
        <f>IF(D1046&lt;&gt;"",MIN(INDEX('Feuille 1'!$E:$E,MATCH(A1046+23/24,'Feuille 1'!$A:$A,0)):INDEX('Feuille 1'!$E:$E,MATCH(A1046,'Feuille 1'!$A:$A,0))),"")</f>
        <v/>
      </c>
      <c r="M1046" s="17" t="str">
        <f t="shared" si="148"/>
        <v/>
      </c>
      <c r="N1046" s="17" t="str">
        <f t="shared" si="149"/>
        <v/>
      </c>
      <c r="O1046" s="17" t="str">
        <f t="shared" si="150"/>
        <v/>
      </c>
      <c r="P1046" s="16" t="str">
        <f t="shared" si="151"/>
        <v/>
      </c>
      <c r="R1046" s="7" t="str">
        <f t="shared" si="152"/>
        <v/>
      </c>
      <c r="T1046"/>
    </row>
    <row r="1047" spans="1:20" x14ac:dyDescent="0.3">
      <c r="A1047" s="8">
        <f>DATEVALUE(MID(B1047,1,10))+(IF(RIGHT(B1047,2)="PM",12,0)+MID(B1047,12,2))/24</f>
        <v>43861.208333333336</v>
      </c>
      <c r="B1047" s="3" t="s">
        <v>1215</v>
      </c>
      <c r="C1047" s="3">
        <v>9416.1200000000008</v>
      </c>
      <c r="D1047" s="16"/>
      <c r="E1047" s="16" t="str">
        <f>IF(D1047&lt;&gt;"",VLOOKUP(A1047,'Feuille 1'!$A:$H,3,0),"")</f>
        <v/>
      </c>
      <c r="F1047" s="16" t="str">
        <f>IF(D1047&lt;&gt;"",VLOOKUP(A1047+1,'Feuille 1'!$A:$H,3,0),"")</f>
        <v/>
      </c>
      <c r="G1047" s="17" t="str">
        <f t="shared" si="144"/>
        <v/>
      </c>
      <c r="H1047" s="16" t="str">
        <f t="shared" si="145"/>
        <v/>
      </c>
      <c r="I1047" s="16" t="str">
        <f t="shared" si="146"/>
        <v/>
      </c>
      <c r="J1047" s="16" t="str">
        <f t="shared" si="147"/>
        <v/>
      </c>
      <c r="K1047" s="16" t="str">
        <f>IF(D1047&lt;&gt;"",MAX(INDEX('Feuille 1'!$D:$D,MATCH(A1047+23/24,'Feuille 1'!$A:$A,0)):INDEX('Feuille 1'!$D:$D,MATCH(A1047,'Feuille 1'!$A:$A,0))),"")</f>
        <v/>
      </c>
      <c r="L1047" s="16" t="str">
        <f>IF(D1047&lt;&gt;"",MIN(INDEX('Feuille 1'!$E:$E,MATCH(A1047+23/24,'Feuille 1'!$A:$A,0)):INDEX('Feuille 1'!$E:$E,MATCH(A1047,'Feuille 1'!$A:$A,0))),"")</f>
        <v/>
      </c>
      <c r="M1047" s="17" t="str">
        <f t="shared" si="148"/>
        <v/>
      </c>
      <c r="N1047" s="17" t="str">
        <f t="shared" si="149"/>
        <v/>
      </c>
      <c r="O1047" s="17" t="str">
        <f t="shared" si="150"/>
        <v/>
      </c>
      <c r="P1047" s="16" t="str">
        <f t="shared" si="151"/>
        <v/>
      </c>
      <c r="R1047" s="7" t="str">
        <f t="shared" si="152"/>
        <v/>
      </c>
      <c r="T1047"/>
    </row>
    <row r="1048" spans="1:20" x14ac:dyDescent="0.3">
      <c r="A1048" s="8">
        <f>DATEVALUE(MID(B1048,1,10))+(IF(RIGHT(B1048,2)="PM",12,0)+MID(B1048,12,2))/24</f>
        <v>43861.166666666664</v>
      </c>
      <c r="B1048" s="3" t="s">
        <v>1216</v>
      </c>
      <c r="C1048" s="3">
        <v>9444</v>
      </c>
      <c r="D1048" s="16"/>
      <c r="E1048" s="16" t="str">
        <f>IF(D1048&lt;&gt;"",VLOOKUP(A1048,'Feuille 1'!$A:$H,3,0),"")</f>
        <v/>
      </c>
      <c r="F1048" s="16" t="str">
        <f>IF(D1048&lt;&gt;"",VLOOKUP(A1048+1,'Feuille 1'!$A:$H,3,0),"")</f>
        <v/>
      </c>
      <c r="G1048" s="17" t="str">
        <f t="shared" si="144"/>
        <v/>
      </c>
      <c r="H1048" s="16" t="str">
        <f t="shared" si="145"/>
        <v/>
      </c>
      <c r="I1048" s="16" t="str">
        <f t="shared" si="146"/>
        <v/>
      </c>
      <c r="J1048" s="16" t="str">
        <f t="shared" si="147"/>
        <v/>
      </c>
      <c r="K1048" s="16" t="str">
        <f>IF(D1048&lt;&gt;"",MAX(INDEX('Feuille 1'!$D:$D,MATCH(A1048+23/24,'Feuille 1'!$A:$A,0)):INDEX('Feuille 1'!$D:$D,MATCH(A1048,'Feuille 1'!$A:$A,0))),"")</f>
        <v/>
      </c>
      <c r="L1048" s="16" t="str">
        <f>IF(D1048&lt;&gt;"",MIN(INDEX('Feuille 1'!$E:$E,MATCH(A1048+23/24,'Feuille 1'!$A:$A,0)):INDEX('Feuille 1'!$E:$E,MATCH(A1048,'Feuille 1'!$A:$A,0))),"")</f>
        <v/>
      </c>
      <c r="M1048" s="17" t="str">
        <f t="shared" si="148"/>
        <v/>
      </c>
      <c r="N1048" s="17" t="str">
        <f t="shared" si="149"/>
        <v/>
      </c>
      <c r="O1048" s="17" t="str">
        <f t="shared" si="150"/>
        <v/>
      </c>
      <c r="P1048" s="16" t="str">
        <f t="shared" si="151"/>
        <v/>
      </c>
      <c r="R1048" s="7" t="str">
        <f t="shared" si="152"/>
        <v/>
      </c>
      <c r="T1048"/>
    </row>
    <row r="1049" spans="1:20" x14ac:dyDescent="0.3">
      <c r="A1049" s="8">
        <f>DATEVALUE(MID(B1049,1,10))+(IF(RIGHT(B1049,2)="PM",12,0)+MID(B1049,12,2))/24</f>
        <v>43861.125</v>
      </c>
      <c r="B1049" s="3" t="s">
        <v>1217</v>
      </c>
      <c r="C1049" s="3">
        <v>9444.35</v>
      </c>
      <c r="D1049" s="16"/>
      <c r="E1049" s="16" t="str">
        <f>IF(D1049&lt;&gt;"",VLOOKUP(A1049,'Feuille 1'!$A:$H,3,0),"")</f>
        <v/>
      </c>
      <c r="F1049" s="16" t="str">
        <f>IF(D1049&lt;&gt;"",VLOOKUP(A1049+1,'Feuille 1'!$A:$H,3,0),"")</f>
        <v/>
      </c>
      <c r="G1049" s="17" t="str">
        <f t="shared" si="144"/>
        <v/>
      </c>
      <c r="H1049" s="16" t="str">
        <f t="shared" si="145"/>
        <v/>
      </c>
      <c r="I1049" s="16" t="str">
        <f t="shared" si="146"/>
        <v/>
      </c>
      <c r="J1049" s="16" t="str">
        <f t="shared" si="147"/>
        <v/>
      </c>
      <c r="K1049" s="16" t="str">
        <f>IF(D1049&lt;&gt;"",MAX(INDEX('Feuille 1'!$D:$D,MATCH(A1049+23/24,'Feuille 1'!$A:$A,0)):INDEX('Feuille 1'!$D:$D,MATCH(A1049,'Feuille 1'!$A:$A,0))),"")</f>
        <v/>
      </c>
      <c r="L1049" s="16" t="str">
        <f>IF(D1049&lt;&gt;"",MIN(INDEX('Feuille 1'!$E:$E,MATCH(A1049+23/24,'Feuille 1'!$A:$A,0)):INDEX('Feuille 1'!$E:$E,MATCH(A1049,'Feuille 1'!$A:$A,0))),"")</f>
        <v/>
      </c>
      <c r="M1049" s="17" t="str">
        <f t="shared" si="148"/>
        <v/>
      </c>
      <c r="N1049" s="17" t="str">
        <f t="shared" si="149"/>
        <v/>
      </c>
      <c r="O1049" s="17" t="str">
        <f t="shared" si="150"/>
        <v/>
      </c>
      <c r="P1049" s="16" t="str">
        <f t="shared" si="151"/>
        <v/>
      </c>
      <c r="R1049" s="7" t="str">
        <f t="shared" si="152"/>
        <v/>
      </c>
      <c r="T1049"/>
    </row>
    <row r="1050" spans="1:20" x14ac:dyDescent="0.3">
      <c r="A1050" s="8">
        <f>DATEVALUE(MID(B1050,1,10))+(IF(RIGHT(B1050,2)="PM",12,0)+MID(B1050,12,2))/24</f>
        <v>43861.083333333336</v>
      </c>
      <c r="B1050" s="3" t="s">
        <v>1218</v>
      </c>
      <c r="C1050" s="3">
        <v>9478.4699999999993</v>
      </c>
      <c r="D1050" s="16"/>
      <c r="E1050" s="16" t="str">
        <f>IF(D1050&lt;&gt;"",VLOOKUP(A1050,'Feuille 1'!$A:$H,3,0),"")</f>
        <v/>
      </c>
      <c r="F1050" s="16" t="str">
        <f>IF(D1050&lt;&gt;"",VLOOKUP(A1050+1,'Feuille 1'!$A:$H,3,0),"")</f>
        <v/>
      </c>
      <c r="G1050" s="17" t="str">
        <f t="shared" si="144"/>
        <v/>
      </c>
      <c r="H1050" s="16" t="str">
        <f t="shared" si="145"/>
        <v/>
      </c>
      <c r="I1050" s="16" t="str">
        <f t="shared" si="146"/>
        <v/>
      </c>
      <c r="J1050" s="16" t="str">
        <f t="shared" si="147"/>
        <v/>
      </c>
      <c r="K1050" s="16" t="str">
        <f>IF(D1050&lt;&gt;"",MAX(INDEX('Feuille 1'!$D:$D,MATCH(A1050+23/24,'Feuille 1'!$A:$A,0)):INDEX('Feuille 1'!$D:$D,MATCH(A1050,'Feuille 1'!$A:$A,0))),"")</f>
        <v/>
      </c>
      <c r="L1050" s="16" t="str">
        <f>IF(D1050&lt;&gt;"",MIN(INDEX('Feuille 1'!$E:$E,MATCH(A1050+23/24,'Feuille 1'!$A:$A,0)):INDEX('Feuille 1'!$E:$E,MATCH(A1050,'Feuille 1'!$A:$A,0))),"")</f>
        <v/>
      </c>
      <c r="M1050" s="17" t="str">
        <f t="shared" si="148"/>
        <v/>
      </c>
      <c r="N1050" s="17" t="str">
        <f t="shared" si="149"/>
        <v/>
      </c>
      <c r="O1050" s="17" t="str">
        <f t="shared" si="150"/>
        <v/>
      </c>
      <c r="P1050" s="16" t="str">
        <f t="shared" si="151"/>
        <v/>
      </c>
      <c r="R1050" s="7" t="str">
        <f t="shared" si="152"/>
        <v/>
      </c>
      <c r="T1050"/>
    </row>
    <row r="1051" spans="1:20" x14ac:dyDescent="0.3">
      <c r="A1051" s="8">
        <f>DATEVALUE(MID(B1051,1,10))+(IF(RIGHT(B1051,2)="PM",12,0)+MID(B1051,12,2))/24</f>
        <v>43861.041666666664</v>
      </c>
      <c r="B1051" s="3" t="s">
        <v>1219</v>
      </c>
      <c r="C1051" s="3">
        <v>9473.8700000000008</v>
      </c>
      <c r="D1051" s="16"/>
      <c r="E1051" s="16" t="str">
        <f>IF(D1051&lt;&gt;"",VLOOKUP(A1051,'Feuille 1'!$A:$H,3,0),"")</f>
        <v/>
      </c>
      <c r="F1051" s="16" t="str">
        <f>IF(D1051&lt;&gt;"",VLOOKUP(A1051+1,'Feuille 1'!$A:$H,3,0),"")</f>
        <v/>
      </c>
      <c r="G1051" s="17" t="str">
        <f t="shared" si="144"/>
        <v/>
      </c>
      <c r="H1051" s="16" t="str">
        <f t="shared" si="145"/>
        <v/>
      </c>
      <c r="I1051" s="16" t="str">
        <f t="shared" si="146"/>
        <v/>
      </c>
      <c r="J1051" s="16" t="str">
        <f t="shared" si="147"/>
        <v/>
      </c>
      <c r="K1051" s="16" t="str">
        <f>IF(D1051&lt;&gt;"",MAX(INDEX('Feuille 1'!$D:$D,MATCH(A1051+23/24,'Feuille 1'!$A:$A,0)):INDEX('Feuille 1'!$D:$D,MATCH(A1051,'Feuille 1'!$A:$A,0))),"")</f>
        <v/>
      </c>
      <c r="L1051" s="16" t="str">
        <f>IF(D1051&lt;&gt;"",MIN(INDEX('Feuille 1'!$E:$E,MATCH(A1051+23/24,'Feuille 1'!$A:$A,0)):INDEX('Feuille 1'!$E:$E,MATCH(A1051,'Feuille 1'!$A:$A,0))),"")</f>
        <v/>
      </c>
      <c r="M1051" s="17" t="str">
        <f t="shared" si="148"/>
        <v/>
      </c>
      <c r="N1051" s="17" t="str">
        <f t="shared" si="149"/>
        <v/>
      </c>
      <c r="O1051" s="17" t="str">
        <f t="shared" si="150"/>
        <v/>
      </c>
      <c r="P1051" s="16" t="str">
        <f t="shared" si="151"/>
        <v/>
      </c>
      <c r="R1051" s="7" t="str">
        <f t="shared" si="152"/>
        <v/>
      </c>
      <c r="T1051"/>
    </row>
    <row r="1052" spans="1:20" x14ac:dyDescent="0.3">
      <c r="A1052" s="8">
        <f>DATEVALUE(MID(B1052,1,10))+(IF(RIGHT(B1052,2)="PM",12,0)+MID(B1052,12,2))/24</f>
        <v>43861.5</v>
      </c>
      <c r="B1052" s="3" t="s">
        <v>1220</v>
      </c>
      <c r="C1052" s="3">
        <v>9513.2099999999991</v>
      </c>
      <c r="D1052" s="16"/>
      <c r="E1052" s="16" t="str">
        <f>IF(D1052&lt;&gt;"",VLOOKUP(A1052,'Feuille 1'!$A:$H,3,0),"")</f>
        <v/>
      </c>
      <c r="F1052" s="16" t="str">
        <f>IF(D1052&lt;&gt;"",VLOOKUP(A1052+1,'Feuille 1'!$A:$H,3,0),"")</f>
        <v/>
      </c>
      <c r="G1052" s="17" t="str">
        <f t="shared" si="144"/>
        <v/>
      </c>
      <c r="H1052" s="16" t="str">
        <f t="shared" si="145"/>
        <v/>
      </c>
      <c r="I1052" s="16" t="str">
        <f t="shared" si="146"/>
        <v/>
      </c>
      <c r="J1052" s="16" t="str">
        <f t="shared" si="147"/>
        <v/>
      </c>
      <c r="K1052" s="16" t="str">
        <f>IF(D1052&lt;&gt;"",MAX(INDEX('Feuille 1'!$D:$D,MATCH(A1052+23/24,'Feuille 1'!$A:$A,0)):INDEX('Feuille 1'!$D:$D,MATCH(A1052,'Feuille 1'!$A:$A,0))),"")</f>
        <v/>
      </c>
      <c r="L1052" s="16" t="str">
        <f>IF(D1052&lt;&gt;"",MIN(INDEX('Feuille 1'!$E:$E,MATCH(A1052+23/24,'Feuille 1'!$A:$A,0)):INDEX('Feuille 1'!$E:$E,MATCH(A1052,'Feuille 1'!$A:$A,0))),"")</f>
        <v/>
      </c>
      <c r="M1052" s="17" t="str">
        <f t="shared" si="148"/>
        <v/>
      </c>
      <c r="N1052" s="17" t="str">
        <f t="shared" si="149"/>
        <v/>
      </c>
      <c r="O1052" s="17" t="str">
        <f t="shared" si="150"/>
        <v/>
      </c>
      <c r="P1052" s="16" t="str">
        <f t="shared" si="151"/>
        <v/>
      </c>
      <c r="R1052" s="7" t="str">
        <f t="shared" si="152"/>
        <v/>
      </c>
      <c r="T1052"/>
    </row>
    <row r="1053" spans="1:20" x14ac:dyDescent="0.3">
      <c r="A1053" s="8">
        <f>DATEVALUE(MID(B1053,1,10))+(IF(RIGHT(B1053,2)="PM",12,0)+MID(B1053,12,2))/24</f>
        <v>43860.958333333336</v>
      </c>
      <c r="B1053" s="3" t="s">
        <v>1221</v>
      </c>
      <c r="C1053" s="3">
        <v>9563.69</v>
      </c>
      <c r="D1053" s="16"/>
      <c r="E1053" s="16" t="str">
        <f>IF(D1053&lt;&gt;"",VLOOKUP(A1053,'Feuille 1'!$A:$H,3,0),"")</f>
        <v/>
      </c>
      <c r="F1053" s="16" t="str">
        <f>IF(D1053&lt;&gt;"",VLOOKUP(A1053+1,'Feuille 1'!$A:$H,3,0),"")</f>
        <v/>
      </c>
      <c r="G1053" s="17" t="str">
        <f t="shared" si="144"/>
        <v/>
      </c>
      <c r="H1053" s="16" t="str">
        <f t="shared" si="145"/>
        <v/>
      </c>
      <c r="I1053" s="16" t="str">
        <f t="shared" si="146"/>
        <v/>
      </c>
      <c r="J1053" s="16" t="str">
        <f t="shared" si="147"/>
        <v/>
      </c>
      <c r="K1053" s="16" t="str">
        <f>IF(D1053&lt;&gt;"",MAX(INDEX('Feuille 1'!$D:$D,MATCH(A1053+23/24,'Feuille 1'!$A:$A,0)):INDEX('Feuille 1'!$D:$D,MATCH(A1053,'Feuille 1'!$A:$A,0))),"")</f>
        <v/>
      </c>
      <c r="L1053" s="16" t="str">
        <f>IF(D1053&lt;&gt;"",MIN(INDEX('Feuille 1'!$E:$E,MATCH(A1053+23/24,'Feuille 1'!$A:$A,0)):INDEX('Feuille 1'!$E:$E,MATCH(A1053,'Feuille 1'!$A:$A,0))),"")</f>
        <v/>
      </c>
      <c r="M1053" s="17" t="str">
        <f t="shared" si="148"/>
        <v/>
      </c>
      <c r="N1053" s="17" t="str">
        <f t="shared" si="149"/>
        <v/>
      </c>
      <c r="O1053" s="17" t="str">
        <f t="shared" si="150"/>
        <v/>
      </c>
      <c r="P1053" s="16" t="str">
        <f t="shared" si="151"/>
        <v/>
      </c>
      <c r="R1053" s="7" t="str">
        <f t="shared" si="152"/>
        <v/>
      </c>
      <c r="T1053"/>
    </row>
    <row r="1054" spans="1:20" x14ac:dyDescent="0.3">
      <c r="A1054" s="8">
        <f>DATEVALUE(MID(B1054,1,10))+(IF(RIGHT(B1054,2)="PM",12,0)+MID(B1054,12,2))/24</f>
        <v>43860.916666666664</v>
      </c>
      <c r="B1054" s="3" t="s">
        <v>1222</v>
      </c>
      <c r="C1054" s="3">
        <v>9566.0499999999993</v>
      </c>
      <c r="D1054" s="16"/>
      <c r="E1054" s="16" t="str">
        <f>IF(D1054&lt;&gt;"",VLOOKUP(A1054,'Feuille 1'!$A:$H,3,0),"")</f>
        <v/>
      </c>
      <c r="F1054" s="16" t="str">
        <f>IF(D1054&lt;&gt;"",VLOOKUP(A1054+1,'Feuille 1'!$A:$H,3,0),"")</f>
        <v/>
      </c>
      <c r="G1054" s="17" t="str">
        <f t="shared" si="144"/>
        <v/>
      </c>
      <c r="H1054" s="16" t="str">
        <f t="shared" si="145"/>
        <v/>
      </c>
      <c r="I1054" s="16" t="str">
        <f t="shared" si="146"/>
        <v/>
      </c>
      <c r="J1054" s="16" t="str">
        <f t="shared" si="147"/>
        <v/>
      </c>
      <c r="K1054" s="16" t="str">
        <f>IF(D1054&lt;&gt;"",MAX(INDEX('Feuille 1'!$D:$D,MATCH(A1054+23/24,'Feuille 1'!$A:$A,0)):INDEX('Feuille 1'!$D:$D,MATCH(A1054,'Feuille 1'!$A:$A,0))),"")</f>
        <v/>
      </c>
      <c r="L1054" s="16" t="str">
        <f>IF(D1054&lt;&gt;"",MIN(INDEX('Feuille 1'!$E:$E,MATCH(A1054+23/24,'Feuille 1'!$A:$A,0)):INDEX('Feuille 1'!$E:$E,MATCH(A1054,'Feuille 1'!$A:$A,0))),"")</f>
        <v/>
      </c>
      <c r="M1054" s="17" t="str">
        <f t="shared" si="148"/>
        <v/>
      </c>
      <c r="N1054" s="17" t="str">
        <f t="shared" si="149"/>
        <v/>
      </c>
      <c r="O1054" s="17" t="str">
        <f t="shared" si="150"/>
        <v/>
      </c>
      <c r="P1054" s="16" t="str">
        <f t="shared" si="151"/>
        <v/>
      </c>
      <c r="R1054" s="7" t="str">
        <f t="shared" si="152"/>
        <v/>
      </c>
      <c r="T1054"/>
    </row>
    <row r="1055" spans="1:20" x14ac:dyDescent="0.3">
      <c r="A1055" s="8">
        <f>DATEVALUE(MID(B1055,1,10))+(IF(RIGHT(B1055,2)="PM",12,0)+MID(B1055,12,2))/24</f>
        <v>43860.875</v>
      </c>
      <c r="B1055" s="3" t="s">
        <v>1223</v>
      </c>
      <c r="C1055" s="3">
        <v>9575.3799999999992</v>
      </c>
      <c r="D1055" s="16"/>
      <c r="E1055" s="16" t="str">
        <f>IF(D1055&lt;&gt;"",VLOOKUP(A1055,'Feuille 1'!$A:$H,3,0),"")</f>
        <v/>
      </c>
      <c r="F1055" s="16" t="str">
        <f>IF(D1055&lt;&gt;"",VLOOKUP(A1055+1,'Feuille 1'!$A:$H,3,0),"")</f>
        <v/>
      </c>
      <c r="G1055" s="17" t="str">
        <f t="shared" si="144"/>
        <v/>
      </c>
      <c r="H1055" s="16" t="str">
        <f t="shared" si="145"/>
        <v/>
      </c>
      <c r="I1055" s="16" t="str">
        <f t="shared" si="146"/>
        <v/>
      </c>
      <c r="J1055" s="16" t="str">
        <f t="shared" si="147"/>
        <v/>
      </c>
      <c r="K1055" s="16" t="str">
        <f>IF(D1055&lt;&gt;"",MAX(INDEX('Feuille 1'!$D:$D,MATCH(A1055+23/24,'Feuille 1'!$A:$A,0)):INDEX('Feuille 1'!$D:$D,MATCH(A1055,'Feuille 1'!$A:$A,0))),"")</f>
        <v/>
      </c>
      <c r="L1055" s="16" t="str">
        <f>IF(D1055&lt;&gt;"",MIN(INDEX('Feuille 1'!$E:$E,MATCH(A1055+23/24,'Feuille 1'!$A:$A,0)):INDEX('Feuille 1'!$E:$E,MATCH(A1055,'Feuille 1'!$A:$A,0))),"")</f>
        <v/>
      </c>
      <c r="M1055" s="17" t="str">
        <f t="shared" si="148"/>
        <v/>
      </c>
      <c r="N1055" s="17" t="str">
        <f t="shared" si="149"/>
        <v/>
      </c>
      <c r="O1055" s="17" t="str">
        <f t="shared" si="150"/>
        <v/>
      </c>
      <c r="P1055" s="16" t="str">
        <f t="shared" si="151"/>
        <v/>
      </c>
      <c r="R1055" s="7" t="str">
        <f t="shared" si="152"/>
        <v/>
      </c>
      <c r="T1055"/>
    </row>
    <row r="1056" spans="1:20" x14ac:dyDescent="0.3">
      <c r="A1056" s="8">
        <f>DATEVALUE(MID(B1056,1,10))+(IF(RIGHT(B1056,2)="PM",12,0)+MID(B1056,12,2))/24</f>
        <v>43860.833333333336</v>
      </c>
      <c r="B1056" s="3" t="s">
        <v>1224</v>
      </c>
      <c r="C1056" s="3">
        <v>9506.82</v>
      </c>
      <c r="D1056" s="16"/>
      <c r="E1056" s="16" t="str">
        <f>IF(D1056&lt;&gt;"",VLOOKUP(A1056,'Feuille 1'!$A:$H,3,0),"")</f>
        <v/>
      </c>
      <c r="F1056" s="16" t="str">
        <f>IF(D1056&lt;&gt;"",VLOOKUP(A1056+1,'Feuille 1'!$A:$H,3,0),"")</f>
        <v/>
      </c>
      <c r="G1056" s="17" t="str">
        <f t="shared" si="144"/>
        <v/>
      </c>
      <c r="H1056" s="16" t="str">
        <f t="shared" si="145"/>
        <v/>
      </c>
      <c r="I1056" s="16" t="str">
        <f t="shared" si="146"/>
        <v/>
      </c>
      <c r="J1056" s="16" t="str">
        <f t="shared" si="147"/>
        <v/>
      </c>
      <c r="K1056" s="16" t="str">
        <f>IF(D1056&lt;&gt;"",MAX(INDEX('Feuille 1'!$D:$D,MATCH(A1056+23/24,'Feuille 1'!$A:$A,0)):INDEX('Feuille 1'!$D:$D,MATCH(A1056,'Feuille 1'!$A:$A,0))),"")</f>
        <v/>
      </c>
      <c r="L1056" s="16" t="str">
        <f>IF(D1056&lt;&gt;"",MIN(INDEX('Feuille 1'!$E:$E,MATCH(A1056+23/24,'Feuille 1'!$A:$A,0)):INDEX('Feuille 1'!$E:$E,MATCH(A1056,'Feuille 1'!$A:$A,0))),"")</f>
        <v/>
      </c>
      <c r="M1056" s="17" t="str">
        <f t="shared" si="148"/>
        <v/>
      </c>
      <c r="N1056" s="17" t="str">
        <f t="shared" si="149"/>
        <v/>
      </c>
      <c r="O1056" s="17" t="str">
        <f t="shared" si="150"/>
        <v/>
      </c>
      <c r="P1056" s="16" t="str">
        <f t="shared" si="151"/>
        <v/>
      </c>
      <c r="R1056" s="7" t="str">
        <f t="shared" si="152"/>
        <v/>
      </c>
      <c r="T1056"/>
    </row>
    <row r="1057" spans="1:20" x14ac:dyDescent="0.3">
      <c r="A1057" s="8">
        <f>DATEVALUE(MID(B1057,1,10))+(IF(RIGHT(B1057,2)="PM",12,0)+MID(B1057,12,2))/24</f>
        <v>43860.791666666664</v>
      </c>
      <c r="B1057" s="3" t="s">
        <v>1225</v>
      </c>
      <c r="C1057" s="3">
        <v>9499.2800000000007</v>
      </c>
      <c r="D1057" s="16"/>
      <c r="E1057" s="16" t="str">
        <f>IF(D1057&lt;&gt;"",VLOOKUP(A1057,'Feuille 1'!$A:$H,3,0),"")</f>
        <v/>
      </c>
      <c r="F1057" s="16" t="str">
        <f>IF(D1057&lt;&gt;"",VLOOKUP(A1057+1,'Feuille 1'!$A:$H,3,0),"")</f>
        <v/>
      </c>
      <c r="G1057" s="17" t="str">
        <f t="shared" si="144"/>
        <v/>
      </c>
      <c r="H1057" s="16" t="str">
        <f t="shared" si="145"/>
        <v/>
      </c>
      <c r="I1057" s="16" t="str">
        <f t="shared" si="146"/>
        <v/>
      </c>
      <c r="J1057" s="16" t="str">
        <f t="shared" si="147"/>
        <v/>
      </c>
      <c r="K1057" s="16" t="str">
        <f>IF(D1057&lt;&gt;"",MAX(INDEX('Feuille 1'!$D:$D,MATCH(A1057+23/24,'Feuille 1'!$A:$A,0)):INDEX('Feuille 1'!$D:$D,MATCH(A1057,'Feuille 1'!$A:$A,0))),"")</f>
        <v/>
      </c>
      <c r="L1057" s="16" t="str">
        <f>IF(D1057&lt;&gt;"",MIN(INDEX('Feuille 1'!$E:$E,MATCH(A1057+23/24,'Feuille 1'!$A:$A,0)):INDEX('Feuille 1'!$E:$E,MATCH(A1057,'Feuille 1'!$A:$A,0))),"")</f>
        <v/>
      </c>
      <c r="M1057" s="17" t="str">
        <f t="shared" si="148"/>
        <v/>
      </c>
      <c r="N1057" s="17" t="str">
        <f t="shared" si="149"/>
        <v/>
      </c>
      <c r="O1057" s="17" t="str">
        <f t="shared" si="150"/>
        <v/>
      </c>
      <c r="P1057" s="16" t="str">
        <f t="shared" si="151"/>
        <v/>
      </c>
      <c r="R1057" s="7" t="str">
        <f t="shared" si="152"/>
        <v/>
      </c>
      <c r="T1057"/>
    </row>
    <row r="1058" spans="1:20" x14ac:dyDescent="0.3">
      <c r="A1058" s="8">
        <f>DATEVALUE(MID(B1058,1,10))+(IF(RIGHT(B1058,2)="PM",12,0)+MID(B1058,12,2))/24</f>
        <v>43860.75</v>
      </c>
      <c r="B1058" s="3" t="s">
        <v>1226</v>
      </c>
      <c r="C1058" s="3">
        <v>9468.5</v>
      </c>
      <c r="D1058" s="16"/>
      <c r="E1058" s="16" t="str">
        <f>IF(D1058&lt;&gt;"",VLOOKUP(A1058,'Feuille 1'!$A:$H,3,0),"")</f>
        <v/>
      </c>
      <c r="F1058" s="16" t="str">
        <f>IF(D1058&lt;&gt;"",VLOOKUP(A1058+1,'Feuille 1'!$A:$H,3,0),"")</f>
        <v/>
      </c>
      <c r="G1058" s="17" t="str">
        <f t="shared" si="144"/>
        <v/>
      </c>
      <c r="H1058" s="16" t="str">
        <f t="shared" si="145"/>
        <v/>
      </c>
      <c r="I1058" s="16" t="str">
        <f t="shared" si="146"/>
        <v/>
      </c>
      <c r="J1058" s="16" t="str">
        <f t="shared" si="147"/>
        <v/>
      </c>
      <c r="K1058" s="16" t="str">
        <f>IF(D1058&lt;&gt;"",MAX(INDEX('Feuille 1'!$D:$D,MATCH(A1058+23/24,'Feuille 1'!$A:$A,0)):INDEX('Feuille 1'!$D:$D,MATCH(A1058,'Feuille 1'!$A:$A,0))),"")</f>
        <v/>
      </c>
      <c r="L1058" s="16" t="str">
        <f>IF(D1058&lt;&gt;"",MIN(INDEX('Feuille 1'!$E:$E,MATCH(A1058+23/24,'Feuille 1'!$A:$A,0)):INDEX('Feuille 1'!$E:$E,MATCH(A1058,'Feuille 1'!$A:$A,0))),"")</f>
        <v/>
      </c>
      <c r="M1058" s="17" t="str">
        <f t="shared" si="148"/>
        <v/>
      </c>
      <c r="N1058" s="17" t="str">
        <f t="shared" si="149"/>
        <v/>
      </c>
      <c r="O1058" s="17" t="str">
        <f t="shared" si="150"/>
        <v/>
      </c>
      <c r="P1058" s="16" t="str">
        <f t="shared" si="151"/>
        <v/>
      </c>
      <c r="R1058" s="7" t="str">
        <f t="shared" si="152"/>
        <v/>
      </c>
      <c r="T1058"/>
    </row>
    <row r="1059" spans="1:20" x14ac:dyDescent="0.3">
      <c r="A1059" s="8">
        <f>DATEVALUE(MID(B1059,1,10))+(IF(RIGHT(B1059,2)="PM",12,0)+MID(B1059,12,2))/24</f>
        <v>43860.708333333336</v>
      </c>
      <c r="B1059" s="3" t="s">
        <v>1227</v>
      </c>
      <c r="C1059" s="3">
        <v>9370.93</v>
      </c>
      <c r="D1059" s="16"/>
      <c r="E1059" s="16" t="str">
        <f>IF(D1059&lt;&gt;"",VLOOKUP(A1059,'Feuille 1'!$A:$H,3,0),"")</f>
        <v/>
      </c>
      <c r="F1059" s="16" t="str">
        <f>IF(D1059&lt;&gt;"",VLOOKUP(A1059+1,'Feuille 1'!$A:$H,3,0),"")</f>
        <v/>
      </c>
      <c r="G1059" s="17" t="str">
        <f t="shared" si="144"/>
        <v/>
      </c>
      <c r="H1059" s="16" t="str">
        <f t="shared" si="145"/>
        <v/>
      </c>
      <c r="I1059" s="16" t="str">
        <f t="shared" si="146"/>
        <v/>
      </c>
      <c r="J1059" s="16" t="str">
        <f t="shared" si="147"/>
        <v/>
      </c>
      <c r="K1059" s="16" t="str">
        <f>IF(D1059&lt;&gt;"",MAX(INDEX('Feuille 1'!$D:$D,MATCH(A1059+23/24,'Feuille 1'!$A:$A,0)):INDEX('Feuille 1'!$D:$D,MATCH(A1059,'Feuille 1'!$A:$A,0))),"")</f>
        <v/>
      </c>
      <c r="L1059" s="16" t="str">
        <f>IF(D1059&lt;&gt;"",MIN(INDEX('Feuille 1'!$E:$E,MATCH(A1059+23/24,'Feuille 1'!$A:$A,0)):INDEX('Feuille 1'!$E:$E,MATCH(A1059,'Feuille 1'!$A:$A,0))),"")</f>
        <v/>
      </c>
      <c r="M1059" s="17" t="str">
        <f t="shared" si="148"/>
        <v/>
      </c>
      <c r="N1059" s="17" t="str">
        <f t="shared" si="149"/>
        <v/>
      </c>
      <c r="O1059" s="17" t="str">
        <f t="shared" si="150"/>
        <v/>
      </c>
      <c r="P1059" s="16" t="str">
        <f t="shared" si="151"/>
        <v/>
      </c>
      <c r="R1059" s="7" t="str">
        <f t="shared" si="152"/>
        <v/>
      </c>
      <c r="T1059"/>
    </row>
    <row r="1060" spans="1:20" x14ac:dyDescent="0.3">
      <c r="A1060" s="8">
        <f>DATEVALUE(MID(B1060,1,10))+(IF(RIGHT(B1060,2)="PM",12,0)+MID(B1060,12,2))/24</f>
        <v>43860.666666666664</v>
      </c>
      <c r="B1060" s="3" t="s">
        <v>1228</v>
      </c>
      <c r="C1060" s="3">
        <v>9386.8799999999992</v>
      </c>
      <c r="D1060" s="16"/>
      <c r="E1060" s="16" t="str">
        <f>IF(D1060&lt;&gt;"",VLOOKUP(A1060,'Feuille 1'!$A:$H,3,0),"")</f>
        <v/>
      </c>
      <c r="F1060" s="16" t="str">
        <f>IF(D1060&lt;&gt;"",VLOOKUP(A1060+1,'Feuille 1'!$A:$H,3,0),"")</f>
        <v/>
      </c>
      <c r="G1060" s="17" t="str">
        <f t="shared" si="144"/>
        <v/>
      </c>
      <c r="H1060" s="16" t="str">
        <f t="shared" si="145"/>
        <v/>
      </c>
      <c r="I1060" s="16" t="str">
        <f t="shared" si="146"/>
        <v/>
      </c>
      <c r="J1060" s="16" t="str">
        <f t="shared" si="147"/>
        <v/>
      </c>
      <c r="K1060" s="16" t="str">
        <f>IF(D1060&lt;&gt;"",MAX(INDEX('Feuille 1'!$D:$D,MATCH(A1060+23/24,'Feuille 1'!$A:$A,0)):INDEX('Feuille 1'!$D:$D,MATCH(A1060,'Feuille 1'!$A:$A,0))),"")</f>
        <v/>
      </c>
      <c r="L1060" s="16" t="str">
        <f>IF(D1060&lt;&gt;"",MIN(INDEX('Feuille 1'!$E:$E,MATCH(A1060+23/24,'Feuille 1'!$A:$A,0)):INDEX('Feuille 1'!$E:$E,MATCH(A1060,'Feuille 1'!$A:$A,0))),"")</f>
        <v/>
      </c>
      <c r="M1060" s="17" t="str">
        <f t="shared" si="148"/>
        <v/>
      </c>
      <c r="N1060" s="17" t="str">
        <f t="shared" si="149"/>
        <v/>
      </c>
      <c r="O1060" s="17" t="str">
        <f t="shared" si="150"/>
        <v/>
      </c>
      <c r="P1060" s="16" t="str">
        <f t="shared" si="151"/>
        <v/>
      </c>
      <c r="R1060" s="7" t="str">
        <f t="shared" si="152"/>
        <v/>
      </c>
      <c r="T1060"/>
    </row>
    <row r="1061" spans="1:20" x14ac:dyDescent="0.3">
      <c r="A1061" s="8">
        <f>DATEVALUE(MID(B1061,1,10))+(IF(RIGHT(B1061,2)="PM",12,0)+MID(B1061,12,2))/24</f>
        <v>43860.625</v>
      </c>
      <c r="B1061" s="3" t="s">
        <v>1229</v>
      </c>
      <c r="C1061" s="3">
        <v>9349.82</v>
      </c>
      <c r="D1061" s="16"/>
      <c r="E1061" s="16" t="str">
        <f>IF(D1061&lt;&gt;"",VLOOKUP(A1061,'Feuille 1'!$A:$H,3,0),"")</f>
        <v/>
      </c>
      <c r="F1061" s="16" t="str">
        <f>IF(D1061&lt;&gt;"",VLOOKUP(A1061+1,'Feuille 1'!$A:$H,3,0),"")</f>
        <v/>
      </c>
      <c r="G1061" s="17" t="str">
        <f t="shared" si="144"/>
        <v/>
      </c>
      <c r="H1061" s="16" t="str">
        <f t="shared" si="145"/>
        <v/>
      </c>
      <c r="I1061" s="16" t="str">
        <f t="shared" si="146"/>
        <v/>
      </c>
      <c r="J1061" s="16" t="str">
        <f t="shared" si="147"/>
        <v/>
      </c>
      <c r="K1061" s="16" t="str">
        <f>IF(D1061&lt;&gt;"",MAX(INDEX('Feuille 1'!$D:$D,MATCH(A1061+23/24,'Feuille 1'!$A:$A,0)):INDEX('Feuille 1'!$D:$D,MATCH(A1061,'Feuille 1'!$A:$A,0))),"")</f>
        <v/>
      </c>
      <c r="L1061" s="16" t="str">
        <f>IF(D1061&lt;&gt;"",MIN(INDEX('Feuille 1'!$E:$E,MATCH(A1061+23/24,'Feuille 1'!$A:$A,0)):INDEX('Feuille 1'!$E:$E,MATCH(A1061,'Feuille 1'!$A:$A,0))),"")</f>
        <v/>
      </c>
      <c r="M1061" s="17" t="str">
        <f t="shared" si="148"/>
        <v/>
      </c>
      <c r="N1061" s="17" t="str">
        <f t="shared" si="149"/>
        <v/>
      </c>
      <c r="O1061" s="17" t="str">
        <f t="shared" si="150"/>
        <v/>
      </c>
      <c r="P1061" s="16" t="str">
        <f t="shared" si="151"/>
        <v/>
      </c>
      <c r="R1061" s="7" t="str">
        <f t="shared" si="152"/>
        <v/>
      </c>
      <c r="T1061"/>
    </row>
    <row r="1062" spans="1:20" x14ac:dyDescent="0.3">
      <c r="A1062" s="8">
        <f>DATEVALUE(MID(B1062,1,10))+(IF(RIGHT(B1062,2)="PM",12,0)+MID(B1062,12,2))/24</f>
        <v>43860.583333333336</v>
      </c>
      <c r="B1062" s="3" t="s">
        <v>1230</v>
      </c>
      <c r="C1062" s="3">
        <v>9386.9699999999993</v>
      </c>
      <c r="D1062" s="16"/>
      <c r="E1062" s="16" t="str">
        <f>IF(D1062&lt;&gt;"",VLOOKUP(A1062,'Feuille 1'!$A:$H,3,0),"")</f>
        <v/>
      </c>
      <c r="F1062" s="16" t="str">
        <f>IF(D1062&lt;&gt;"",VLOOKUP(A1062+1,'Feuille 1'!$A:$H,3,0),"")</f>
        <v/>
      </c>
      <c r="G1062" s="17" t="str">
        <f t="shared" si="144"/>
        <v/>
      </c>
      <c r="H1062" s="16" t="str">
        <f t="shared" si="145"/>
        <v/>
      </c>
      <c r="I1062" s="16" t="str">
        <f t="shared" si="146"/>
        <v/>
      </c>
      <c r="J1062" s="16" t="str">
        <f t="shared" si="147"/>
        <v/>
      </c>
      <c r="K1062" s="16" t="str">
        <f>IF(D1062&lt;&gt;"",MAX(INDEX('Feuille 1'!$D:$D,MATCH(A1062+23/24,'Feuille 1'!$A:$A,0)):INDEX('Feuille 1'!$D:$D,MATCH(A1062,'Feuille 1'!$A:$A,0))),"")</f>
        <v/>
      </c>
      <c r="L1062" s="16" t="str">
        <f>IF(D1062&lt;&gt;"",MIN(INDEX('Feuille 1'!$E:$E,MATCH(A1062+23/24,'Feuille 1'!$A:$A,0)):INDEX('Feuille 1'!$E:$E,MATCH(A1062,'Feuille 1'!$A:$A,0))),"")</f>
        <v/>
      </c>
      <c r="M1062" s="17" t="str">
        <f t="shared" si="148"/>
        <v/>
      </c>
      <c r="N1062" s="17" t="str">
        <f t="shared" si="149"/>
        <v/>
      </c>
      <c r="O1062" s="17" t="str">
        <f t="shared" si="150"/>
        <v/>
      </c>
      <c r="P1062" s="16" t="str">
        <f t="shared" si="151"/>
        <v/>
      </c>
      <c r="R1062" s="7" t="str">
        <f t="shared" si="152"/>
        <v/>
      </c>
      <c r="T1062"/>
    </row>
    <row r="1063" spans="1:20" x14ac:dyDescent="0.3">
      <c r="A1063" s="8">
        <f>DATEVALUE(MID(B1063,1,10))+(IF(RIGHT(B1063,2)="PM",12,0)+MID(B1063,12,2))/24</f>
        <v>43860.541666666664</v>
      </c>
      <c r="B1063" s="3" t="s">
        <v>1231</v>
      </c>
      <c r="C1063" s="3">
        <v>9375.58</v>
      </c>
      <c r="D1063" s="16"/>
      <c r="E1063" s="16" t="str">
        <f>IF(D1063&lt;&gt;"",VLOOKUP(A1063,'Feuille 1'!$A:$H,3,0),"")</f>
        <v/>
      </c>
      <c r="F1063" s="16" t="str">
        <f>IF(D1063&lt;&gt;"",VLOOKUP(A1063+1,'Feuille 1'!$A:$H,3,0),"")</f>
        <v/>
      </c>
      <c r="G1063" s="17" t="str">
        <f t="shared" si="144"/>
        <v/>
      </c>
      <c r="H1063" s="16" t="str">
        <f t="shared" si="145"/>
        <v/>
      </c>
      <c r="I1063" s="16" t="str">
        <f t="shared" si="146"/>
        <v/>
      </c>
      <c r="J1063" s="16" t="str">
        <f t="shared" si="147"/>
        <v/>
      </c>
      <c r="K1063" s="16" t="str">
        <f>IF(D1063&lt;&gt;"",MAX(INDEX('Feuille 1'!$D:$D,MATCH(A1063+23/24,'Feuille 1'!$A:$A,0)):INDEX('Feuille 1'!$D:$D,MATCH(A1063,'Feuille 1'!$A:$A,0))),"")</f>
        <v/>
      </c>
      <c r="L1063" s="16" t="str">
        <f>IF(D1063&lt;&gt;"",MIN(INDEX('Feuille 1'!$E:$E,MATCH(A1063+23/24,'Feuille 1'!$A:$A,0)):INDEX('Feuille 1'!$E:$E,MATCH(A1063,'Feuille 1'!$A:$A,0))),"")</f>
        <v/>
      </c>
      <c r="M1063" s="17" t="str">
        <f t="shared" si="148"/>
        <v/>
      </c>
      <c r="N1063" s="17" t="str">
        <f t="shared" si="149"/>
        <v/>
      </c>
      <c r="O1063" s="17" t="str">
        <f t="shared" si="150"/>
        <v/>
      </c>
      <c r="P1063" s="16" t="str">
        <f t="shared" si="151"/>
        <v/>
      </c>
      <c r="R1063" s="7" t="str">
        <f t="shared" si="152"/>
        <v/>
      </c>
      <c r="T1063"/>
    </row>
    <row r="1064" spans="1:20" x14ac:dyDescent="0.3">
      <c r="A1064" s="8">
        <f>DATEVALUE(MID(B1064,1,10))+(IF(RIGHT(B1064,2)="PM",12,0)+MID(B1064,12,2))/24</f>
        <v>43861</v>
      </c>
      <c r="B1064" s="3" t="s">
        <v>1232</v>
      </c>
      <c r="C1064" s="3">
        <v>9338.2099999999991</v>
      </c>
      <c r="D1064" s="16"/>
      <c r="E1064" s="16" t="str">
        <f>IF(D1064&lt;&gt;"",VLOOKUP(A1064,'Feuille 1'!$A:$H,3,0),"")</f>
        <v/>
      </c>
      <c r="F1064" s="16" t="str">
        <f>IF(D1064&lt;&gt;"",VLOOKUP(A1064+1,'Feuille 1'!$A:$H,3,0),"")</f>
        <v/>
      </c>
      <c r="G1064" s="17" t="str">
        <f t="shared" si="144"/>
        <v/>
      </c>
      <c r="H1064" s="16" t="str">
        <f t="shared" si="145"/>
        <v/>
      </c>
      <c r="I1064" s="16" t="str">
        <f t="shared" si="146"/>
        <v/>
      </c>
      <c r="J1064" s="16" t="str">
        <f t="shared" si="147"/>
        <v/>
      </c>
      <c r="K1064" s="16" t="str">
        <f>IF(D1064&lt;&gt;"",MAX(INDEX('Feuille 1'!$D:$D,MATCH(A1064+23/24,'Feuille 1'!$A:$A,0)):INDEX('Feuille 1'!$D:$D,MATCH(A1064,'Feuille 1'!$A:$A,0))),"")</f>
        <v/>
      </c>
      <c r="L1064" s="16" t="str">
        <f>IF(D1064&lt;&gt;"",MIN(INDEX('Feuille 1'!$E:$E,MATCH(A1064+23/24,'Feuille 1'!$A:$A,0)):INDEX('Feuille 1'!$E:$E,MATCH(A1064,'Feuille 1'!$A:$A,0))),"")</f>
        <v/>
      </c>
      <c r="M1064" s="17" t="str">
        <f t="shared" si="148"/>
        <v/>
      </c>
      <c r="N1064" s="17" t="str">
        <f t="shared" si="149"/>
        <v/>
      </c>
      <c r="O1064" s="17" t="str">
        <f t="shared" si="150"/>
        <v/>
      </c>
      <c r="P1064" s="16" t="str">
        <f t="shared" si="151"/>
        <v/>
      </c>
      <c r="R1064" s="7" t="str">
        <f t="shared" si="152"/>
        <v/>
      </c>
      <c r="T1064"/>
    </row>
    <row r="1065" spans="1:20" x14ac:dyDescent="0.3">
      <c r="A1065" s="8">
        <f>DATEVALUE(MID(B1065,1,10))+(IF(RIGHT(B1065,2)="PM",12,0)+MID(B1065,12,2))/24</f>
        <v>43860.458333333336</v>
      </c>
      <c r="B1065" s="3" t="s">
        <v>1233</v>
      </c>
      <c r="C1065" s="3">
        <v>9334.27</v>
      </c>
      <c r="D1065" s="16"/>
      <c r="E1065" s="16" t="str">
        <f>IF(D1065&lt;&gt;"",VLOOKUP(A1065,'Feuille 1'!$A:$H,3,0),"")</f>
        <v/>
      </c>
      <c r="F1065" s="16" t="str">
        <f>IF(D1065&lt;&gt;"",VLOOKUP(A1065+1,'Feuille 1'!$A:$H,3,0),"")</f>
        <v/>
      </c>
      <c r="G1065" s="17" t="str">
        <f t="shared" si="144"/>
        <v/>
      </c>
      <c r="H1065" s="16" t="str">
        <f t="shared" si="145"/>
        <v/>
      </c>
      <c r="I1065" s="16" t="str">
        <f t="shared" si="146"/>
        <v/>
      </c>
      <c r="J1065" s="16" t="str">
        <f t="shared" si="147"/>
        <v/>
      </c>
      <c r="K1065" s="16" t="str">
        <f>IF(D1065&lt;&gt;"",MAX(INDEX('Feuille 1'!$D:$D,MATCH(A1065+23/24,'Feuille 1'!$A:$A,0)):INDEX('Feuille 1'!$D:$D,MATCH(A1065,'Feuille 1'!$A:$A,0))),"")</f>
        <v/>
      </c>
      <c r="L1065" s="16" t="str">
        <f>IF(D1065&lt;&gt;"",MIN(INDEX('Feuille 1'!$E:$E,MATCH(A1065+23/24,'Feuille 1'!$A:$A,0)):INDEX('Feuille 1'!$E:$E,MATCH(A1065,'Feuille 1'!$A:$A,0))),"")</f>
        <v/>
      </c>
      <c r="M1065" s="17" t="str">
        <f t="shared" si="148"/>
        <v/>
      </c>
      <c r="N1065" s="17" t="str">
        <f t="shared" si="149"/>
        <v/>
      </c>
      <c r="O1065" s="17" t="str">
        <f t="shared" si="150"/>
        <v/>
      </c>
      <c r="P1065" s="16" t="str">
        <f t="shared" si="151"/>
        <v/>
      </c>
      <c r="R1065" s="7" t="str">
        <f t="shared" si="152"/>
        <v/>
      </c>
      <c r="T1065"/>
    </row>
    <row r="1066" spans="1:20" x14ac:dyDescent="0.3">
      <c r="A1066" s="8">
        <f>DATEVALUE(MID(B1066,1,10))+(IF(RIGHT(B1066,2)="PM",12,0)+MID(B1066,12,2))/24</f>
        <v>43860.416666666664</v>
      </c>
      <c r="B1066" s="3" t="s">
        <v>1234</v>
      </c>
      <c r="C1066" s="3">
        <v>9364.49</v>
      </c>
      <c r="D1066" s="16"/>
      <c r="E1066" s="16" t="str">
        <f>IF(D1066&lt;&gt;"",VLOOKUP(A1066,'Feuille 1'!$A:$H,3,0),"")</f>
        <v/>
      </c>
      <c r="F1066" s="16" t="str">
        <f>IF(D1066&lt;&gt;"",VLOOKUP(A1066+1,'Feuille 1'!$A:$H,3,0),"")</f>
        <v/>
      </c>
      <c r="G1066" s="17" t="str">
        <f t="shared" si="144"/>
        <v/>
      </c>
      <c r="H1066" s="16" t="str">
        <f t="shared" si="145"/>
        <v/>
      </c>
      <c r="I1066" s="16" t="str">
        <f t="shared" si="146"/>
        <v/>
      </c>
      <c r="J1066" s="16" t="str">
        <f t="shared" si="147"/>
        <v/>
      </c>
      <c r="K1066" s="16" t="str">
        <f>IF(D1066&lt;&gt;"",MAX(INDEX('Feuille 1'!$D:$D,MATCH(A1066+23/24,'Feuille 1'!$A:$A,0)):INDEX('Feuille 1'!$D:$D,MATCH(A1066,'Feuille 1'!$A:$A,0))),"")</f>
        <v/>
      </c>
      <c r="L1066" s="16" t="str">
        <f>IF(D1066&lt;&gt;"",MIN(INDEX('Feuille 1'!$E:$E,MATCH(A1066+23/24,'Feuille 1'!$A:$A,0)):INDEX('Feuille 1'!$E:$E,MATCH(A1066,'Feuille 1'!$A:$A,0))),"")</f>
        <v/>
      </c>
      <c r="M1066" s="17" t="str">
        <f t="shared" si="148"/>
        <v/>
      </c>
      <c r="N1066" s="17" t="str">
        <f t="shared" si="149"/>
        <v/>
      </c>
      <c r="O1066" s="17" t="str">
        <f t="shared" si="150"/>
        <v/>
      </c>
      <c r="P1066" s="16" t="str">
        <f t="shared" si="151"/>
        <v/>
      </c>
      <c r="R1066" s="7" t="str">
        <f t="shared" si="152"/>
        <v/>
      </c>
      <c r="T1066"/>
    </row>
    <row r="1067" spans="1:20" x14ac:dyDescent="0.3">
      <c r="A1067" s="8">
        <f>DATEVALUE(MID(B1067,1,10))+(IF(RIGHT(B1067,2)="PM",12,0)+MID(B1067,12,2))/24</f>
        <v>43860.375</v>
      </c>
      <c r="B1067" s="3" t="s">
        <v>1235</v>
      </c>
      <c r="C1067" s="3">
        <v>9374.02</v>
      </c>
      <c r="D1067" s="16"/>
      <c r="E1067" s="16" t="str">
        <f>IF(D1067&lt;&gt;"",VLOOKUP(A1067,'Feuille 1'!$A:$H,3,0),"")</f>
        <v/>
      </c>
      <c r="F1067" s="16" t="str">
        <f>IF(D1067&lt;&gt;"",VLOOKUP(A1067+1,'Feuille 1'!$A:$H,3,0),"")</f>
        <v/>
      </c>
      <c r="G1067" s="17" t="str">
        <f t="shared" si="144"/>
        <v/>
      </c>
      <c r="H1067" s="16" t="str">
        <f t="shared" si="145"/>
        <v/>
      </c>
      <c r="I1067" s="16" t="str">
        <f t="shared" si="146"/>
        <v/>
      </c>
      <c r="J1067" s="16" t="str">
        <f t="shared" si="147"/>
        <v/>
      </c>
      <c r="K1067" s="16" t="str">
        <f>IF(D1067&lt;&gt;"",MAX(INDEX('Feuille 1'!$D:$D,MATCH(A1067+23/24,'Feuille 1'!$A:$A,0)):INDEX('Feuille 1'!$D:$D,MATCH(A1067,'Feuille 1'!$A:$A,0))),"")</f>
        <v/>
      </c>
      <c r="L1067" s="16" t="str">
        <f>IF(D1067&lt;&gt;"",MIN(INDEX('Feuille 1'!$E:$E,MATCH(A1067+23/24,'Feuille 1'!$A:$A,0)):INDEX('Feuille 1'!$E:$E,MATCH(A1067,'Feuille 1'!$A:$A,0))),"")</f>
        <v/>
      </c>
      <c r="M1067" s="17" t="str">
        <f t="shared" si="148"/>
        <v/>
      </c>
      <c r="N1067" s="17" t="str">
        <f t="shared" si="149"/>
        <v/>
      </c>
      <c r="O1067" s="17" t="str">
        <f t="shared" si="150"/>
        <v/>
      </c>
      <c r="P1067" s="16" t="str">
        <f t="shared" si="151"/>
        <v/>
      </c>
      <c r="R1067" s="7" t="str">
        <f t="shared" si="152"/>
        <v/>
      </c>
      <c r="T1067"/>
    </row>
    <row r="1068" spans="1:20" x14ac:dyDescent="0.3">
      <c r="A1068" s="8">
        <f>DATEVALUE(MID(B1068,1,10))+(IF(RIGHT(B1068,2)="PM",12,0)+MID(B1068,12,2))/24</f>
        <v>43860.333333333336</v>
      </c>
      <c r="B1068" s="3" t="s">
        <v>1236</v>
      </c>
      <c r="C1068" s="3">
        <v>9391.02</v>
      </c>
      <c r="D1068" s="16"/>
      <c r="E1068" s="16" t="str">
        <f>IF(D1068&lt;&gt;"",VLOOKUP(A1068,'Feuille 1'!$A:$H,3,0),"")</f>
        <v/>
      </c>
      <c r="F1068" s="16" t="str">
        <f>IF(D1068&lt;&gt;"",VLOOKUP(A1068+1,'Feuille 1'!$A:$H,3,0),"")</f>
        <v/>
      </c>
      <c r="G1068" s="17" t="str">
        <f t="shared" si="144"/>
        <v/>
      </c>
      <c r="H1068" s="16" t="str">
        <f t="shared" si="145"/>
        <v/>
      </c>
      <c r="I1068" s="16" t="str">
        <f t="shared" si="146"/>
        <v/>
      </c>
      <c r="J1068" s="16" t="str">
        <f t="shared" si="147"/>
        <v/>
      </c>
      <c r="K1068" s="16" t="str">
        <f>IF(D1068&lt;&gt;"",MAX(INDEX('Feuille 1'!$D:$D,MATCH(A1068+23/24,'Feuille 1'!$A:$A,0)):INDEX('Feuille 1'!$D:$D,MATCH(A1068,'Feuille 1'!$A:$A,0))),"")</f>
        <v/>
      </c>
      <c r="L1068" s="16" t="str">
        <f>IF(D1068&lt;&gt;"",MIN(INDEX('Feuille 1'!$E:$E,MATCH(A1068+23/24,'Feuille 1'!$A:$A,0)):INDEX('Feuille 1'!$E:$E,MATCH(A1068,'Feuille 1'!$A:$A,0))),"")</f>
        <v/>
      </c>
      <c r="M1068" s="17" t="str">
        <f t="shared" si="148"/>
        <v/>
      </c>
      <c r="N1068" s="17" t="str">
        <f t="shared" si="149"/>
        <v/>
      </c>
      <c r="O1068" s="17" t="str">
        <f t="shared" si="150"/>
        <v/>
      </c>
      <c r="P1068" s="16" t="str">
        <f t="shared" si="151"/>
        <v/>
      </c>
      <c r="R1068" s="7" t="str">
        <f t="shared" si="152"/>
        <v/>
      </c>
      <c r="T1068"/>
    </row>
    <row r="1069" spans="1:20" x14ac:dyDescent="0.3">
      <c r="A1069" s="8">
        <f>DATEVALUE(MID(B1069,1,10))+(IF(RIGHT(B1069,2)="PM",12,0)+MID(B1069,12,2))/24</f>
        <v>43860.291666666664</v>
      </c>
      <c r="B1069" s="3" t="s">
        <v>1237</v>
      </c>
      <c r="C1069" s="3">
        <v>9325.32</v>
      </c>
      <c r="D1069" s="16"/>
      <c r="E1069" s="16" t="str">
        <f>IF(D1069&lt;&gt;"",VLOOKUP(A1069,'Feuille 1'!$A:$H,3,0),"")</f>
        <v/>
      </c>
      <c r="F1069" s="16" t="str">
        <f>IF(D1069&lt;&gt;"",VLOOKUP(A1069+1,'Feuille 1'!$A:$H,3,0),"")</f>
        <v/>
      </c>
      <c r="G1069" s="17" t="str">
        <f t="shared" si="144"/>
        <v/>
      </c>
      <c r="H1069" s="16" t="str">
        <f t="shared" si="145"/>
        <v/>
      </c>
      <c r="I1069" s="16" t="str">
        <f t="shared" si="146"/>
        <v/>
      </c>
      <c r="J1069" s="16" t="str">
        <f t="shared" si="147"/>
        <v/>
      </c>
      <c r="K1069" s="16" t="str">
        <f>IF(D1069&lt;&gt;"",MAX(INDEX('Feuille 1'!$D:$D,MATCH(A1069+23/24,'Feuille 1'!$A:$A,0)):INDEX('Feuille 1'!$D:$D,MATCH(A1069,'Feuille 1'!$A:$A,0))),"")</f>
        <v/>
      </c>
      <c r="L1069" s="16" t="str">
        <f>IF(D1069&lt;&gt;"",MIN(INDEX('Feuille 1'!$E:$E,MATCH(A1069+23/24,'Feuille 1'!$A:$A,0)):INDEX('Feuille 1'!$E:$E,MATCH(A1069,'Feuille 1'!$A:$A,0))),"")</f>
        <v/>
      </c>
      <c r="M1069" s="17" t="str">
        <f t="shared" si="148"/>
        <v/>
      </c>
      <c r="N1069" s="17" t="str">
        <f t="shared" si="149"/>
        <v/>
      </c>
      <c r="O1069" s="17" t="str">
        <f t="shared" si="150"/>
        <v/>
      </c>
      <c r="P1069" s="16" t="str">
        <f t="shared" si="151"/>
        <v/>
      </c>
      <c r="R1069" s="7" t="str">
        <f t="shared" si="152"/>
        <v/>
      </c>
      <c r="T1069"/>
    </row>
    <row r="1070" spans="1:20" x14ac:dyDescent="0.3">
      <c r="A1070" s="8">
        <f>DATEVALUE(MID(B1070,1,10))+(IF(RIGHT(B1070,2)="PM",12,0)+MID(B1070,12,2))/24</f>
        <v>43860.25</v>
      </c>
      <c r="B1070" s="3" t="s">
        <v>1238</v>
      </c>
      <c r="C1070" s="3">
        <v>9318</v>
      </c>
      <c r="D1070" s="16"/>
      <c r="E1070" s="16" t="str">
        <f>IF(D1070&lt;&gt;"",VLOOKUP(A1070,'Feuille 1'!$A:$H,3,0),"")</f>
        <v/>
      </c>
      <c r="F1070" s="16" t="str">
        <f>IF(D1070&lt;&gt;"",VLOOKUP(A1070+1,'Feuille 1'!$A:$H,3,0),"")</f>
        <v/>
      </c>
      <c r="G1070" s="17" t="str">
        <f t="shared" si="144"/>
        <v/>
      </c>
      <c r="H1070" s="16" t="str">
        <f t="shared" si="145"/>
        <v/>
      </c>
      <c r="I1070" s="16" t="str">
        <f t="shared" si="146"/>
        <v/>
      </c>
      <c r="J1070" s="16" t="str">
        <f t="shared" si="147"/>
        <v/>
      </c>
      <c r="K1070" s="16" t="str">
        <f>IF(D1070&lt;&gt;"",MAX(INDEX('Feuille 1'!$D:$D,MATCH(A1070+23/24,'Feuille 1'!$A:$A,0)):INDEX('Feuille 1'!$D:$D,MATCH(A1070,'Feuille 1'!$A:$A,0))),"")</f>
        <v/>
      </c>
      <c r="L1070" s="16" t="str">
        <f>IF(D1070&lt;&gt;"",MIN(INDEX('Feuille 1'!$E:$E,MATCH(A1070+23/24,'Feuille 1'!$A:$A,0)):INDEX('Feuille 1'!$E:$E,MATCH(A1070,'Feuille 1'!$A:$A,0))),"")</f>
        <v/>
      </c>
      <c r="M1070" s="17" t="str">
        <f t="shared" si="148"/>
        <v/>
      </c>
      <c r="N1070" s="17" t="str">
        <f t="shared" si="149"/>
        <v/>
      </c>
      <c r="O1070" s="17" t="str">
        <f t="shared" si="150"/>
        <v/>
      </c>
      <c r="P1070" s="16" t="str">
        <f t="shared" si="151"/>
        <v/>
      </c>
      <c r="R1070" s="7" t="str">
        <f t="shared" si="152"/>
        <v/>
      </c>
      <c r="T1070"/>
    </row>
    <row r="1071" spans="1:20" x14ac:dyDescent="0.3">
      <c r="A1071" s="8">
        <f>DATEVALUE(MID(B1071,1,10))+(IF(RIGHT(B1071,2)="PM",12,0)+MID(B1071,12,2))/24</f>
        <v>43860.208333333336</v>
      </c>
      <c r="B1071" s="3" t="s">
        <v>1239</v>
      </c>
      <c r="C1071" s="3">
        <v>9329.5</v>
      </c>
      <c r="D1071" s="16"/>
      <c r="E1071" s="16" t="str">
        <f>IF(D1071&lt;&gt;"",VLOOKUP(A1071,'Feuille 1'!$A:$H,3,0),"")</f>
        <v/>
      </c>
      <c r="F1071" s="16" t="str">
        <f>IF(D1071&lt;&gt;"",VLOOKUP(A1071+1,'Feuille 1'!$A:$H,3,0),"")</f>
        <v/>
      </c>
      <c r="G1071" s="17" t="str">
        <f t="shared" si="144"/>
        <v/>
      </c>
      <c r="H1071" s="16" t="str">
        <f t="shared" si="145"/>
        <v/>
      </c>
      <c r="I1071" s="16" t="str">
        <f t="shared" si="146"/>
        <v/>
      </c>
      <c r="J1071" s="16" t="str">
        <f t="shared" si="147"/>
        <v/>
      </c>
      <c r="K1071" s="16" t="str">
        <f>IF(D1071&lt;&gt;"",MAX(INDEX('Feuille 1'!$D:$D,MATCH(A1071+23/24,'Feuille 1'!$A:$A,0)):INDEX('Feuille 1'!$D:$D,MATCH(A1071,'Feuille 1'!$A:$A,0))),"")</f>
        <v/>
      </c>
      <c r="L1071" s="16" t="str">
        <f>IF(D1071&lt;&gt;"",MIN(INDEX('Feuille 1'!$E:$E,MATCH(A1071+23/24,'Feuille 1'!$A:$A,0)):INDEX('Feuille 1'!$E:$E,MATCH(A1071,'Feuille 1'!$A:$A,0))),"")</f>
        <v/>
      </c>
      <c r="M1071" s="17" t="str">
        <f t="shared" si="148"/>
        <v/>
      </c>
      <c r="N1071" s="17" t="str">
        <f t="shared" si="149"/>
        <v/>
      </c>
      <c r="O1071" s="17" t="str">
        <f t="shared" si="150"/>
        <v/>
      </c>
      <c r="P1071" s="16" t="str">
        <f t="shared" si="151"/>
        <v/>
      </c>
      <c r="R1071" s="7" t="str">
        <f t="shared" si="152"/>
        <v/>
      </c>
      <c r="T1071"/>
    </row>
    <row r="1072" spans="1:20" x14ac:dyDescent="0.3">
      <c r="A1072" s="8">
        <f>DATEVALUE(MID(B1072,1,10))+(IF(RIGHT(B1072,2)="PM",12,0)+MID(B1072,12,2))/24</f>
        <v>43860.166666666664</v>
      </c>
      <c r="B1072" s="3" t="s">
        <v>1240</v>
      </c>
      <c r="C1072" s="3">
        <v>9280.2999999999993</v>
      </c>
      <c r="D1072" s="16"/>
      <c r="E1072" s="16" t="str">
        <f>IF(D1072&lt;&gt;"",VLOOKUP(A1072,'Feuille 1'!$A:$H,3,0),"")</f>
        <v/>
      </c>
      <c r="F1072" s="16" t="str">
        <f>IF(D1072&lt;&gt;"",VLOOKUP(A1072+1,'Feuille 1'!$A:$H,3,0),"")</f>
        <v/>
      </c>
      <c r="G1072" s="17" t="str">
        <f t="shared" si="144"/>
        <v/>
      </c>
      <c r="H1072" s="16" t="str">
        <f t="shared" si="145"/>
        <v/>
      </c>
      <c r="I1072" s="16" t="str">
        <f t="shared" si="146"/>
        <v/>
      </c>
      <c r="J1072" s="16" t="str">
        <f t="shared" si="147"/>
        <v/>
      </c>
      <c r="K1072" s="16" t="str">
        <f>IF(D1072&lt;&gt;"",MAX(INDEX('Feuille 1'!$D:$D,MATCH(A1072+23/24,'Feuille 1'!$A:$A,0)):INDEX('Feuille 1'!$D:$D,MATCH(A1072,'Feuille 1'!$A:$A,0))),"")</f>
        <v/>
      </c>
      <c r="L1072" s="16" t="str">
        <f>IF(D1072&lt;&gt;"",MIN(INDEX('Feuille 1'!$E:$E,MATCH(A1072+23/24,'Feuille 1'!$A:$A,0)):INDEX('Feuille 1'!$E:$E,MATCH(A1072,'Feuille 1'!$A:$A,0))),"")</f>
        <v/>
      </c>
      <c r="M1072" s="17" t="str">
        <f t="shared" si="148"/>
        <v/>
      </c>
      <c r="N1072" s="17" t="str">
        <f t="shared" si="149"/>
        <v/>
      </c>
      <c r="O1072" s="17" t="str">
        <f t="shared" si="150"/>
        <v/>
      </c>
      <c r="P1072" s="16" t="str">
        <f t="shared" si="151"/>
        <v/>
      </c>
      <c r="R1072" s="7" t="str">
        <f t="shared" si="152"/>
        <v/>
      </c>
      <c r="T1072"/>
    </row>
    <row r="1073" spans="1:20" x14ac:dyDescent="0.3">
      <c r="A1073" s="8">
        <f>DATEVALUE(MID(B1073,1,10))+(IF(RIGHT(B1073,2)="PM",12,0)+MID(B1073,12,2))/24</f>
        <v>43860.125</v>
      </c>
      <c r="B1073" s="3" t="s">
        <v>1241</v>
      </c>
      <c r="C1073" s="3">
        <v>9252</v>
      </c>
      <c r="D1073" s="16"/>
      <c r="E1073" s="16" t="str">
        <f>IF(D1073&lt;&gt;"",VLOOKUP(A1073,'Feuille 1'!$A:$H,3,0),"")</f>
        <v/>
      </c>
      <c r="F1073" s="16" t="str">
        <f>IF(D1073&lt;&gt;"",VLOOKUP(A1073+1,'Feuille 1'!$A:$H,3,0),"")</f>
        <v/>
      </c>
      <c r="G1073" s="17" t="str">
        <f t="shared" si="144"/>
        <v/>
      </c>
      <c r="H1073" s="16" t="str">
        <f t="shared" si="145"/>
        <v/>
      </c>
      <c r="I1073" s="16" t="str">
        <f t="shared" si="146"/>
        <v/>
      </c>
      <c r="J1073" s="16" t="str">
        <f t="shared" si="147"/>
        <v/>
      </c>
      <c r="K1073" s="16" t="str">
        <f>IF(D1073&lt;&gt;"",MAX(INDEX('Feuille 1'!$D:$D,MATCH(A1073+23/24,'Feuille 1'!$A:$A,0)):INDEX('Feuille 1'!$D:$D,MATCH(A1073,'Feuille 1'!$A:$A,0))),"")</f>
        <v/>
      </c>
      <c r="L1073" s="16" t="str">
        <f>IF(D1073&lt;&gt;"",MIN(INDEX('Feuille 1'!$E:$E,MATCH(A1073+23/24,'Feuille 1'!$A:$A,0)):INDEX('Feuille 1'!$E:$E,MATCH(A1073,'Feuille 1'!$A:$A,0))),"")</f>
        <v/>
      </c>
      <c r="M1073" s="17" t="str">
        <f t="shared" si="148"/>
        <v/>
      </c>
      <c r="N1073" s="17" t="str">
        <f t="shared" si="149"/>
        <v/>
      </c>
      <c r="O1073" s="17" t="str">
        <f t="shared" si="150"/>
        <v/>
      </c>
      <c r="P1073" s="16" t="str">
        <f t="shared" si="151"/>
        <v/>
      </c>
      <c r="R1073" s="7" t="str">
        <f t="shared" si="152"/>
        <v/>
      </c>
      <c r="T1073"/>
    </row>
    <row r="1074" spans="1:20" x14ac:dyDescent="0.3">
      <c r="A1074" s="8">
        <f>DATEVALUE(MID(B1074,1,10))+(IF(RIGHT(B1074,2)="PM",12,0)+MID(B1074,12,2))/24</f>
        <v>43860.083333333336</v>
      </c>
      <c r="B1074" s="3" t="s">
        <v>1242</v>
      </c>
      <c r="C1074" s="3">
        <v>9296.36</v>
      </c>
      <c r="D1074" s="16"/>
      <c r="E1074" s="16" t="str">
        <f>IF(D1074&lt;&gt;"",VLOOKUP(A1074,'Feuille 1'!$A:$H,3,0),"")</f>
        <v/>
      </c>
      <c r="F1074" s="16" t="str">
        <f>IF(D1074&lt;&gt;"",VLOOKUP(A1074+1,'Feuille 1'!$A:$H,3,0),"")</f>
        <v/>
      </c>
      <c r="G1074" s="17" t="str">
        <f t="shared" si="144"/>
        <v/>
      </c>
      <c r="H1074" s="16" t="str">
        <f t="shared" si="145"/>
        <v/>
      </c>
      <c r="I1074" s="16" t="str">
        <f t="shared" si="146"/>
        <v/>
      </c>
      <c r="J1074" s="16" t="str">
        <f t="shared" si="147"/>
        <v/>
      </c>
      <c r="K1074" s="16" t="str">
        <f>IF(D1074&lt;&gt;"",MAX(INDEX('Feuille 1'!$D:$D,MATCH(A1074+23/24,'Feuille 1'!$A:$A,0)):INDEX('Feuille 1'!$D:$D,MATCH(A1074,'Feuille 1'!$A:$A,0))),"")</f>
        <v/>
      </c>
      <c r="L1074" s="16" t="str">
        <f>IF(D1074&lt;&gt;"",MIN(INDEX('Feuille 1'!$E:$E,MATCH(A1074+23/24,'Feuille 1'!$A:$A,0)):INDEX('Feuille 1'!$E:$E,MATCH(A1074,'Feuille 1'!$A:$A,0))),"")</f>
        <v/>
      </c>
      <c r="M1074" s="17" t="str">
        <f t="shared" si="148"/>
        <v/>
      </c>
      <c r="N1074" s="17" t="str">
        <f t="shared" si="149"/>
        <v/>
      </c>
      <c r="O1074" s="17" t="str">
        <f t="shared" si="150"/>
        <v/>
      </c>
      <c r="P1074" s="16" t="str">
        <f t="shared" si="151"/>
        <v/>
      </c>
      <c r="R1074" s="7" t="str">
        <f t="shared" si="152"/>
        <v/>
      </c>
      <c r="T1074"/>
    </row>
    <row r="1075" spans="1:20" x14ac:dyDescent="0.3">
      <c r="A1075" s="8">
        <f>DATEVALUE(MID(B1075,1,10))+(IF(RIGHT(B1075,2)="PM",12,0)+MID(B1075,12,2))/24</f>
        <v>43860.041666666664</v>
      </c>
      <c r="B1075" s="3" t="s">
        <v>1243</v>
      </c>
      <c r="C1075" s="3">
        <v>9278.2900000000009</v>
      </c>
      <c r="D1075" s="16"/>
      <c r="E1075" s="16" t="str">
        <f>IF(D1075&lt;&gt;"",VLOOKUP(A1075,'Feuille 1'!$A:$H,3,0),"")</f>
        <v/>
      </c>
      <c r="F1075" s="16" t="str">
        <f>IF(D1075&lt;&gt;"",VLOOKUP(A1075+1,'Feuille 1'!$A:$H,3,0),"")</f>
        <v/>
      </c>
      <c r="G1075" s="17" t="str">
        <f t="shared" si="144"/>
        <v/>
      </c>
      <c r="H1075" s="16" t="str">
        <f t="shared" si="145"/>
        <v/>
      </c>
      <c r="I1075" s="16" t="str">
        <f t="shared" si="146"/>
        <v/>
      </c>
      <c r="J1075" s="16" t="str">
        <f t="shared" si="147"/>
        <v/>
      </c>
      <c r="K1075" s="16" t="str">
        <f>IF(D1075&lt;&gt;"",MAX(INDEX('Feuille 1'!$D:$D,MATCH(A1075+23/24,'Feuille 1'!$A:$A,0)):INDEX('Feuille 1'!$D:$D,MATCH(A1075,'Feuille 1'!$A:$A,0))),"")</f>
        <v/>
      </c>
      <c r="L1075" s="16" t="str">
        <f>IF(D1075&lt;&gt;"",MIN(INDEX('Feuille 1'!$E:$E,MATCH(A1075+23/24,'Feuille 1'!$A:$A,0)):INDEX('Feuille 1'!$E:$E,MATCH(A1075,'Feuille 1'!$A:$A,0))),"")</f>
        <v/>
      </c>
      <c r="M1075" s="17" t="str">
        <f t="shared" si="148"/>
        <v/>
      </c>
      <c r="N1075" s="17" t="str">
        <f t="shared" si="149"/>
        <v/>
      </c>
      <c r="O1075" s="17" t="str">
        <f t="shared" si="150"/>
        <v/>
      </c>
      <c r="P1075" s="16" t="str">
        <f t="shared" si="151"/>
        <v/>
      </c>
      <c r="R1075" s="7" t="str">
        <f t="shared" si="152"/>
        <v/>
      </c>
      <c r="T1075"/>
    </row>
    <row r="1076" spans="1:20" x14ac:dyDescent="0.3">
      <c r="A1076" s="8">
        <f>DATEVALUE(MID(B1076,1,10))+(IF(RIGHT(B1076,2)="PM",12,0)+MID(B1076,12,2))/24</f>
        <v>43860.5</v>
      </c>
      <c r="B1076" s="3" t="s">
        <v>1244</v>
      </c>
      <c r="C1076" s="3">
        <v>9301.5300000000007</v>
      </c>
      <c r="D1076" s="16"/>
      <c r="E1076" s="16" t="str">
        <f>IF(D1076&lt;&gt;"",VLOOKUP(A1076,'Feuille 1'!$A:$H,3,0),"")</f>
        <v/>
      </c>
      <c r="F1076" s="16" t="str">
        <f>IF(D1076&lt;&gt;"",VLOOKUP(A1076+1,'Feuille 1'!$A:$H,3,0),"")</f>
        <v/>
      </c>
      <c r="G1076" s="17" t="str">
        <f t="shared" si="144"/>
        <v/>
      </c>
      <c r="H1076" s="16" t="str">
        <f t="shared" si="145"/>
        <v/>
      </c>
      <c r="I1076" s="16" t="str">
        <f t="shared" si="146"/>
        <v/>
      </c>
      <c r="J1076" s="16" t="str">
        <f t="shared" si="147"/>
        <v/>
      </c>
      <c r="K1076" s="16" t="str">
        <f>IF(D1076&lt;&gt;"",MAX(INDEX('Feuille 1'!$D:$D,MATCH(A1076+23/24,'Feuille 1'!$A:$A,0)):INDEX('Feuille 1'!$D:$D,MATCH(A1076,'Feuille 1'!$A:$A,0))),"")</f>
        <v/>
      </c>
      <c r="L1076" s="16" t="str">
        <f>IF(D1076&lt;&gt;"",MIN(INDEX('Feuille 1'!$E:$E,MATCH(A1076+23/24,'Feuille 1'!$A:$A,0)):INDEX('Feuille 1'!$E:$E,MATCH(A1076,'Feuille 1'!$A:$A,0))),"")</f>
        <v/>
      </c>
      <c r="M1076" s="17" t="str">
        <f t="shared" si="148"/>
        <v/>
      </c>
      <c r="N1076" s="17" t="str">
        <f t="shared" si="149"/>
        <v/>
      </c>
      <c r="O1076" s="17" t="str">
        <f t="shared" si="150"/>
        <v/>
      </c>
      <c r="P1076" s="16" t="str">
        <f t="shared" si="151"/>
        <v/>
      </c>
      <c r="R1076" s="7" t="str">
        <f t="shared" si="152"/>
        <v/>
      </c>
      <c r="T1076"/>
    </row>
    <row r="1077" spans="1:20" x14ac:dyDescent="0.3">
      <c r="A1077" s="8">
        <f>DATEVALUE(MID(B1077,1,10))+(IF(RIGHT(B1077,2)="PM",12,0)+MID(B1077,12,2))/24</f>
        <v>43859.958333333336</v>
      </c>
      <c r="B1077" s="3" t="s">
        <v>1245</v>
      </c>
      <c r="C1077" s="3">
        <v>9341.99</v>
      </c>
      <c r="D1077" s="16"/>
      <c r="E1077" s="16" t="str">
        <f>IF(D1077&lt;&gt;"",VLOOKUP(A1077,'Feuille 1'!$A:$H,3,0),"")</f>
        <v/>
      </c>
      <c r="F1077" s="16" t="str">
        <f>IF(D1077&lt;&gt;"",VLOOKUP(A1077+1,'Feuille 1'!$A:$H,3,0),"")</f>
        <v/>
      </c>
      <c r="G1077" s="17" t="str">
        <f t="shared" si="144"/>
        <v/>
      </c>
      <c r="H1077" s="16" t="str">
        <f t="shared" si="145"/>
        <v/>
      </c>
      <c r="I1077" s="16" t="str">
        <f t="shared" si="146"/>
        <v/>
      </c>
      <c r="J1077" s="16" t="str">
        <f t="shared" si="147"/>
        <v/>
      </c>
      <c r="K1077" s="16" t="str">
        <f>IF(D1077&lt;&gt;"",MAX(INDEX('Feuille 1'!$D:$D,MATCH(A1077+23/24,'Feuille 1'!$A:$A,0)):INDEX('Feuille 1'!$D:$D,MATCH(A1077,'Feuille 1'!$A:$A,0))),"")</f>
        <v/>
      </c>
      <c r="L1077" s="16" t="str">
        <f>IF(D1077&lt;&gt;"",MIN(INDEX('Feuille 1'!$E:$E,MATCH(A1077+23/24,'Feuille 1'!$A:$A,0)):INDEX('Feuille 1'!$E:$E,MATCH(A1077,'Feuille 1'!$A:$A,0))),"")</f>
        <v/>
      </c>
      <c r="M1077" s="17" t="str">
        <f t="shared" si="148"/>
        <v/>
      </c>
      <c r="N1077" s="17" t="str">
        <f t="shared" si="149"/>
        <v/>
      </c>
      <c r="O1077" s="17" t="str">
        <f t="shared" si="150"/>
        <v/>
      </c>
      <c r="P1077" s="16" t="str">
        <f t="shared" si="151"/>
        <v/>
      </c>
      <c r="R1077" s="7" t="str">
        <f t="shared" si="152"/>
        <v/>
      </c>
      <c r="T1077"/>
    </row>
    <row r="1078" spans="1:20" x14ac:dyDescent="0.3">
      <c r="A1078" s="8">
        <f>DATEVALUE(MID(B1078,1,10))+(IF(RIGHT(B1078,2)="PM",12,0)+MID(B1078,12,2))/24</f>
        <v>43859.916666666664</v>
      </c>
      <c r="B1078" s="3" t="s">
        <v>1246</v>
      </c>
      <c r="C1078" s="3">
        <v>9377.99</v>
      </c>
      <c r="D1078" s="16"/>
      <c r="E1078" s="16" t="str">
        <f>IF(D1078&lt;&gt;"",VLOOKUP(A1078,'Feuille 1'!$A:$H,3,0),"")</f>
        <v/>
      </c>
      <c r="F1078" s="16" t="str">
        <f>IF(D1078&lt;&gt;"",VLOOKUP(A1078+1,'Feuille 1'!$A:$H,3,0),"")</f>
        <v/>
      </c>
      <c r="G1078" s="17" t="str">
        <f t="shared" si="144"/>
        <v/>
      </c>
      <c r="H1078" s="16" t="str">
        <f t="shared" si="145"/>
        <v/>
      </c>
      <c r="I1078" s="16" t="str">
        <f t="shared" si="146"/>
        <v/>
      </c>
      <c r="J1078" s="16" t="str">
        <f t="shared" si="147"/>
        <v/>
      </c>
      <c r="K1078" s="16" t="str">
        <f>IF(D1078&lt;&gt;"",MAX(INDEX('Feuille 1'!$D:$D,MATCH(A1078+23/24,'Feuille 1'!$A:$A,0)):INDEX('Feuille 1'!$D:$D,MATCH(A1078,'Feuille 1'!$A:$A,0))),"")</f>
        <v/>
      </c>
      <c r="L1078" s="16" t="str">
        <f>IF(D1078&lt;&gt;"",MIN(INDEX('Feuille 1'!$E:$E,MATCH(A1078+23/24,'Feuille 1'!$A:$A,0)):INDEX('Feuille 1'!$E:$E,MATCH(A1078,'Feuille 1'!$A:$A,0))),"")</f>
        <v/>
      </c>
      <c r="M1078" s="17" t="str">
        <f t="shared" si="148"/>
        <v/>
      </c>
      <c r="N1078" s="17" t="str">
        <f t="shared" si="149"/>
        <v/>
      </c>
      <c r="O1078" s="17" t="str">
        <f t="shared" si="150"/>
        <v/>
      </c>
      <c r="P1078" s="16" t="str">
        <f t="shared" si="151"/>
        <v/>
      </c>
      <c r="R1078" s="7" t="str">
        <f t="shared" si="152"/>
        <v/>
      </c>
      <c r="T1078"/>
    </row>
    <row r="1079" spans="1:20" x14ac:dyDescent="0.3">
      <c r="A1079" s="8">
        <f>DATEVALUE(MID(B1079,1,10))+(IF(RIGHT(B1079,2)="PM",12,0)+MID(B1079,12,2))/24</f>
        <v>43859.875</v>
      </c>
      <c r="B1079" s="3" t="s">
        <v>1247</v>
      </c>
      <c r="C1079" s="3">
        <v>9386.4599999999991</v>
      </c>
      <c r="D1079" s="16"/>
      <c r="E1079" s="16" t="str">
        <f>IF(D1079&lt;&gt;"",VLOOKUP(A1079,'Feuille 1'!$A:$H,3,0),"")</f>
        <v/>
      </c>
      <c r="F1079" s="16" t="str">
        <f>IF(D1079&lt;&gt;"",VLOOKUP(A1079+1,'Feuille 1'!$A:$H,3,0),"")</f>
        <v/>
      </c>
      <c r="G1079" s="17" t="str">
        <f t="shared" si="144"/>
        <v/>
      </c>
      <c r="H1079" s="16" t="str">
        <f t="shared" si="145"/>
        <v/>
      </c>
      <c r="I1079" s="16" t="str">
        <f t="shared" si="146"/>
        <v/>
      </c>
      <c r="J1079" s="16" t="str">
        <f t="shared" si="147"/>
        <v/>
      </c>
      <c r="K1079" s="16" t="str">
        <f>IF(D1079&lt;&gt;"",MAX(INDEX('Feuille 1'!$D:$D,MATCH(A1079+23/24,'Feuille 1'!$A:$A,0)):INDEX('Feuille 1'!$D:$D,MATCH(A1079,'Feuille 1'!$A:$A,0))),"")</f>
        <v/>
      </c>
      <c r="L1079" s="16" t="str">
        <f>IF(D1079&lt;&gt;"",MIN(INDEX('Feuille 1'!$E:$E,MATCH(A1079+23/24,'Feuille 1'!$A:$A,0)):INDEX('Feuille 1'!$E:$E,MATCH(A1079,'Feuille 1'!$A:$A,0))),"")</f>
        <v/>
      </c>
      <c r="M1079" s="17" t="str">
        <f t="shared" si="148"/>
        <v/>
      </c>
      <c r="N1079" s="17" t="str">
        <f t="shared" si="149"/>
        <v/>
      </c>
      <c r="O1079" s="17" t="str">
        <f t="shared" si="150"/>
        <v/>
      </c>
      <c r="P1079" s="16" t="str">
        <f t="shared" si="151"/>
        <v/>
      </c>
      <c r="R1079" s="7" t="str">
        <f t="shared" si="152"/>
        <v/>
      </c>
      <c r="T1079"/>
    </row>
    <row r="1080" spans="1:20" x14ac:dyDescent="0.3">
      <c r="A1080" s="8">
        <f>DATEVALUE(MID(B1080,1,10))+(IF(RIGHT(B1080,2)="PM",12,0)+MID(B1080,12,2))/24</f>
        <v>43859.833333333336</v>
      </c>
      <c r="B1080" s="3" t="s">
        <v>1248</v>
      </c>
      <c r="C1080" s="3">
        <v>9393.98</v>
      </c>
      <c r="D1080" s="16"/>
      <c r="E1080" s="16" t="str">
        <f>IF(D1080&lt;&gt;"",VLOOKUP(A1080,'Feuille 1'!$A:$H,3,0),"")</f>
        <v/>
      </c>
      <c r="F1080" s="16" t="str">
        <f>IF(D1080&lt;&gt;"",VLOOKUP(A1080+1,'Feuille 1'!$A:$H,3,0),"")</f>
        <v/>
      </c>
      <c r="G1080" s="17" t="str">
        <f t="shared" si="144"/>
        <v/>
      </c>
      <c r="H1080" s="16" t="str">
        <f t="shared" si="145"/>
        <v/>
      </c>
      <c r="I1080" s="16" t="str">
        <f t="shared" si="146"/>
        <v/>
      </c>
      <c r="J1080" s="16" t="str">
        <f t="shared" si="147"/>
        <v/>
      </c>
      <c r="K1080" s="16" t="str">
        <f>IF(D1080&lt;&gt;"",MAX(INDEX('Feuille 1'!$D:$D,MATCH(A1080+23/24,'Feuille 1'!$A:$A,0)):INDEX('Feuille 1'!$D:$D,MATCH(A1080,'Feuille 1'!$A:$A,0))),"")</f>
        <v/>
      </c>
      <c r="L1080" s="16" t="str">
        <f>IF(D1080&lt;&gt;"",MIN(INDEX('Feuille 1'!$E:$E,MATCH(A1080+23/24,'Feuille 1'!$A:$A,0)):INDEX('Feuille 1'!$E:$E,MATCH(A1080,'Feuille 1'!$A:$A,0))),"")</f>
        <v/>
      </c>
      <c r="M1080" s="17" t="str">
        <f t="shared" si="148"/>
        <v/>
      </c>
      <c r="N1080" s="17" t="str">
        <f t="shared" si="149"/>
        <v/>
      </c>
      <c r="O1080" s="17" t="str">
        <f t="shared" si="150"/>
        <v/>
      </c>
      <c r="P1080" s="16" t="str">
        <f t="shared" si="151"/>
        <v/>
      </c>
      <c r="R1080" s="7" t="str">
        <f t="shared" si="152"/>
        <v/>
      </c>
      <c r="T1080"/>
    </row>
    <row r="1081" spans="1:20" x14ac:dyDescent="0.3">
      <c r="A1081" s="8">
        <f>DATEVALUE(MID(B1081,1,10))+(IF(RIGHT(B1081,2)="PM",12,0)+MID(B1081,12,2))/24</f>
        <v>43859.791666666664</v>
      </c>
      <c r="B1081" s="3" t="s">
        <v>1249</v>
      </c>
      <c r="C1081" s="3">
        <v>9372.32</v>
      </c>
      <c r="D1081" s="16"/>
      <c r="E1081" s="16" t="str">
        <f>IF(D1081&lt;&gt;"",VLOOKUP(A1081,'Feuille 1'!$A:$H,3,0),"")</f>
        <v/>
      </c>
      <c r="F1081" s="16" t="str">
        <f>IF(D1081&lt;&gt;"",VLOOKUP(A1081+1,'Feuille 1'!$A:$H,3,0),"")</f>
        <v/>
      </c>
      <c r="G1081" s="17" t="str">
        <f t="shared" si="144"/>
        <v/>
      </c>
      <c r="H1081" s="16" t="str">
        <f t="shared" si="145"/>
        <v/>
      </c>
      <c r="I1081" s="16" t="str">
        <f t="shared" si="146"/>
        <v/>
      </c>
      <c r="J1081" s="16" t="str">
        <f t="shared" si="147"/>
        <v/>
      </c>
      <c r="K1081" s="16" t="str">
        <f>IF(D1081&lt;&gt;"",MAX(INDEX('Feuille 1'!$D:$D,MATCH(A1081+23/24,'Feuille 1'!$A:$A,0)):INDEX('Feuille 1'!$D:$D,MATCH(A1081,'Feuille 1'!$A:$A,0))),"")</f>
        <v/>
      </c>
      <c r="L1081" s="16" t="str">
        <f>IF(D1081&lt;&gt;"",MIN(INDEX('Feuille 1'!$E:$E,MATCH(A1081+23/24,'Feuille 1'!$A:$A,0)):INDEX('Feuille 1'!$E:$E,MATCH(A1081,'Feuille 1'!$A:$A,0))),"")</f>
        <v/>
      </c>
      <c r="M1081" s="17" t="str">
        <f t="shared" si="148"/>
        <v/>
      </c>
      <c r="N1081" s="17" t="str">
        <f t="shared" si="149"/>
        <v/>
      </c>
      <c r="O1081" s="17" t="str">
        <f t="shared" si="150"/>
        <v/>
      </c>
      <c r="P1081" s="16" t="str">
        <f t="shared" si="151"/>
        <v/>
      </c>
      <c r="R1081" s="7" t="str">
        <f t="shared" si="152"/>
        <v/>
      </c>
      <c r="T1081"/>
    </row>
    <row r="1082" spans="1:20" x14ac:dyDescent="0.3">
      <c r="A1082" s="8">
        <f>DATEVALUE(MID(B1082,1,10))+(IF(RIGHT(B1082,2)="PM",12,0)+MID(B1082,12,2))/24</f>
        <v>43859.75</v>
      </c>
      <c r="B1082" s="3" t="s">
        <v>1250</v>
      </c>
      <c r="C1082" s="3">
        <v>9343.81</v>
      </c>
      <c r="D1082" s="16"/>
      <c r="E1082" s="16" t="str">
        <f>IF(D1082&lt;&gt;"",VLOOKUP(A1082,'Feuille 1'!$A:$H,3,0),"")</f>
        <v/>
      </c>
      <c r="F1082" s="16" t="str">
        <f>IF(D1082&lt;&gt;"",VLOOKUP(A1082+1,'Feuille 1'!$A:$H,3,0),"")</f>
        <v/>
      </c>
      <c r="G1082" s="17" t="str">
        <f t="shared" si="144"/>
        <v/>
      </c>
      <c r="H1082" s="16" t="str">
        <f t="shared" si="145"/>
        <v/>
      </c>
      <c r="I1082" s="16" t="str">
        <f t="shared" si="146"/>
        <v/>
      </c>
      <c r="J1082" s="16" t="str">
        <f t="shared" si="147"/>
        <v/>
      </c>
      <c r="K1082" s="16" t="str">
        <f>IF(D1082&lt;&gt;"",MAX(INDEX('Feuille 1'!$D:$D,MATCH(A1082+23/24,'Feuille 1'!$A:$A,0)):INDEX('Feuille 1'!$D:$D,MATCH(A1082,'Feuille 1'!$A:$A,0))),"")</f>
        <v/>
      </c>
      <c r="L1082" s="16" t="str">
        <f>IF(D1082&lt;&gt;"",MIN(INDEX('Feuille 1'!$E:$E,MATCH(A1082+23/24,'Feuille 1'!$A:$A,0)):INDEX('Feuille 1'!$E:$E,MATCH(A1082,'Feuille 1'!$A:$A,0))),"")</f>
        <v/>
      </c>
      <c r="M1082" s="17" t="str">
        <f t="shared" si="148"/>
        <v/>
      </c>
      <c r="N1082" s="17" t="str">
        <f t="shared" si="149"/>
        <v/>
      </c>
      <c r="O1082" s="17" t="str">
        <f t="shared" si="150"/>
        <v/>
      </c>
      <c r="P1082" s="16" t="str">
        <f t="shared" si="151"/>
        <v/>
      </c>
      <c r="R1082" s="7" t="str">
        <f t="shared" si="152"/>
        <v/>
      </c>
      <c r="T1082"/>
    </row>
    <row r="1083" spans="1:20" x14ac:dyDescent="0.3">
      <c r="A1083" s="8">
        <f>DATEVALUE(MID(B1083,1,10))+(IF(RIGHT(B1083,2)="PM",12,0)+MID(B1083,12,2))/24</f>
        <v>43859.708333333336</v>
      </c>
      <c r="B1083" s="3" t="s">
        <v>1251</v>
      </c>
      <c r="C1083" s="3">
        <v>9361.2000000000007</v>
      </c>
      <c r="D1083" s="16"/>
      <c r="E1083" s="16" t="str">
        <f>IF(D1083&lt;&gt;"",VLOOKUP(A1083,'Feuille 1'!$A:$H,3,0),"")</f>
        <v/>
      </c>
      <c r="F1083" s="16" t="str">
        <f>IF(D1083&lt;&gt;"",VLOOKUP(A1083+1,'Feuille 1'!$A:$H,3,0),"")</f>
        <v/>
      </c>
      <c r="G1083" s="17" t="str">
        <f t="shared" si="144"/>
        <v/>
      </c>
      <c r="H1083" s="16" t="str">
        <f t="shared" si="145"/>
        <v/>
      </c>
      <c r="I1083" s="16" t="str">
        <f t="shared" si="146"/>
        <v/>
      </c>
      <c r="J1083" s="16" t="str">
        <f t="shared" si="147"/>
        <v/>
      </c>
      <c r="K1083" s="16" t="str">
        <f>IF(D1083&lt;&gt;"",MAX(INDEX('Feuille 1'!$D:$D,MATCH(A1083+23/24,'Feuille 1'!$A:$A,0)):INDEX('Feuille 1'!$D:$D,MATCH(A1083,'Feuille 1'!$A:$A,0))),"")</f>
        <v/>
      </c>
      <c r="L1083" s="16" t="str">
        <f>IF(D1083&lt;&gt;"",MIN(INDEX('Feuille 1'!$E:$E,MATCH(A1083+23/24,'Feuille 1'!$A:$A,0)):INDEX('Feuille 1'!$E:$E,MATCH(A1083,'Feuille 1'!$A:$A,0))),"")</f>
        <v/>
      </c>
      <c r="M1083" s="17" t="str">
        <f t="shared" si="148"/>
        <v/>
      </c>
      <c r="N1083" s="17" t="str">
        <f t="shared" si="149"/>
        <v/>
      </c>
      <c r="O1083" s="17" t="str">
        <f t="shared" si="150"/>
        <v/>
      </c>
      <c r="P1083" s="16" t="str">
        <f t="shared" si="151"/>
        <v/>
      </c>
      <c r="R1083" s="7" t="str">
        <f t="shared" si="152"/>
        <v/>
      </c>
      <c r="T1083"/>
    </row>
    <row r="1084" spans="1:20" x14ac:dyDescent="0.3">
      <c r="A1084" s="8">
        <f>DATEVALUE(MID(B1084,1,10))+(IF(RIGHT(B1084,2)="PM",12,0)+MID(B1084,12,2))/24</f>
        <v>43859.666666666664</v>
      </c>
      <c r="B1084" s="3" t="s">
        <v>1252</v>
      </c>
      <c r="C1084" s="3">
        <v>9285.01</v>
      </c>
      <c r="D1084" s="16"/>
      <c r="E1084" s="16" t="str">
        <f>IF(D1084&lt;&gt;"",VLOOKUP(A1084,'Feuille 1'!$A:$H,3,0),"")</f>
        <v/>
      </c>
      <c r="F1084" s="16" t="str">
        <f>IF(D1084&lt;&gt;"",VLOOKUP(A1084+1,'Feuille 1'!$A:$H,3,0),"")</f>
        <v/>
      </c>
      <c r="G1084" s="17" t="str">
        <f t="shared" si="144"/>
        <v/>
      </c>
      <c r="H1084" s="16" t="str">
        <f t="shared" si="145"/>
        <v/>
      </c>
      <c r="I1084" s="16" t="str">
        <f t="shared" si="146"/>
        <v/>
      </c>
      <c r="J1084" s="16" t="str">
        <f t="shared" si="147"/>
        <v/>
      </c>
      <c r="K1084" s="16" t="str">
        <f>IF(D1084&lt;&gt;"",MAX(INDEX('Feuille 1'!$D:$D,MATCH(A1084+23/24,'Feuille 1'!$A:$A,0)):INDEX('Feuille 1'!$D:$D,MATCH(A1084,'Feuille 1'!$A:$A,0))),"")</f>
        <v/>
      </c>
      <c r="L1084" s="16" t="str">
        <f>IF(D1084&lt;&gt;"",MIN(INDEX('Feuille 1'!$E:$E,MATCH(A1084+23/24,'Feuille 1'!$A:$A,0)):INDEX('Feuille 1'!$E:$E,MATCH(A1084,'Feuille 1'!$A:$A,0))),"")</f>
        <v/>
      </c>
      <c r="M1084" s="17" t="str">
        <f t="shared" si="148"/>
        <v/>
      </c>
      <c r="N1084" s="17" t="str">
        <f t="shared" si="149"/>
        <v/>
      </c>
      <c r="O1084" s="17" t="str">
        <f t="shared" si="150"/>
        <v/>
      </c>
      <c r="P1084" s="16" t="str">
        <f t="shared" si="151"/>
        <v/>
      </c>
      <c r="R1084" s="7" t="str">
        <f t="shared" si="152"/>
        <v/>
      </c>
      <c r="T1084"/>
    </row>
    <row r="1085" spans="1:20" x14ac:dyDescent="0.3">
      <c r="A1085" s="8">
        <f>DATEVALUE(MID(B1085,1,10))+(IF(RIGHT(B1085,2)="PM",12,0)+MID(B1085,12,2))/24</f>
        <v>43859.625</v>
      </c>
      <c r="B1085" s="3" t="s">
        <v>1253</v>
      </c>
      <c r="C1085" s="3">
        <v>9329.08</v>
      </c>
      <c r="D1085" s="16"/>
      <c r="E1085" s="16" t="str">
        <f>IF(D1085&lt;&gt;"",VLOOKUP(A1085,'Feuille 1'!$A:$H,3,0),"")</f>
        <v/>
      </c>
      <c r="F1085" s="16" t="str">
        <f>IF(D1085&lt;&gt;"",VLOOKUP(A1085+1,'Feuille 1'!$A:$H,3,0),"")</f>
        <v/>
      </c>
      <c r="G1085" s="17" t="str">
        <f t="shared" si="144"/>
        <v/>
      </c>
      <c r="H1085" s="16" t="str">
        <f t="shared" si="145"/>
        <v/>
      </c>
      <c r="I1085" s="16" t="str">
        <f t="shared" si="146"/>
        <v/>
      </c>
      <c r="J1085" s="16" t="str">
        <f t="shared" si="147"/>
        <v/>
      </c>
      <c r="K1085" s="16" t="str">
        <f>IF(D1085&lt;&gt;"",MAX(INDEX('Feuille 1'!$D:$D,MATCH(A1085+23/24,'Feuille 1'!$A:$A,0)):INDEX('Feuille 1'!$D:$D,MATCH(A1085,'Feuille 1'!$A:$A,0))),"")</f>
        <v/>
      </c>
      <c r="L1085" s="16" t="str">
        <f>IF(D1085&lt;&gt;"",MIN(INDEX('Feuille 1'!$E:$E,MATCH(A1085+23/24,'Feuille 1'!$A:$A,0)):INDEX('Feuille 1'!$E:$E,MATCH(A1085,'Feuille 1'!$A:$A,0))),"")</f>
        <v/>
      </c>
      <c r="M1085" s="17" t="str">
        <f t="shared" si="148"/>
        <v/>
      </c>
      <c r="N1085" s="17" t="str">
        <f t="shared" si="149"/>
        <v/>
      </c>
      <c r="O1085" s="17" t="str">
        <f t="shared" si="150"/>
        <v/>
      </c>
      <c r="P1085" s="16" t="str">
        <f t="shared" si="151"/>
        <v/>
      </c>
      <c r="R1085" s="7" t="str">
        <f t="shared" si="152"/>
        <v/>
      </c>
      <c r="T1085"/>
    </row>
    <row r="1086" spans="1:20" x14ac:dyDescent="0.3">
      <c r="A1086" s="8">
        <f>DATEVALUE(MID(B1086,1,10))+(IF(RIGHT(B1086,2)="PM",12,0)+MID(B1086,12,2))/24</f>
        <v>43859.583333333336</v>
      </c>
      <c r="B1086" s="3" t="s">
        <v>1254</v>
      </c>
      <c r="C1086" s="3">
        <v>9324.07</v>
      </c>
      <c r="D1086" s="16"/>
      <c r="E1086" s="16" t="str">
        <f>IF(D1086&lt;&gt;"",VLOOKUP(A1086,'Feuille 1'!$A:$H,3,0),"")</f>
        <v/>
      </c>
      <c r="F1086" s="16" t="str">
        <f>IF(D1086&lt;&gt;"",VLOOKUP(A1086+1,'Feuille 1'!$A:$H,3,0),"")</f>
        <v/>
      </c>
      <c r="G1086" s="17" t="str">
        <f t="shared" si="144"/>
        <v/>
      </c>
      <c r="H1086" s="16" t="str">
        <f t="shared" si="145"/>
        <v/>
      </c>
      <c r="I1086" s="16" t="str">
        <f t="shared" si="146"/>
        <v/>
      </c>
      <c r="J1086" s="16" t="str">
        <f t="shared" si="147"/>
        <v/>
      </c>
      <c r="K1086" s="16" t="str">
        <f>IF(D1086&lt;&gt;"",MAX(INDEX('Feuille 1'!$D:$D,MATCH(A1086+23/24,'Feuille 1'!$A:$A,0)):INDEX('Feuille 1'!$D:$D,MATCH(A1086,'Feuille 1'!$A:$A,0))),"")</f>
        <v/>
      </c>
      <c r="L1086" s="16" t="str">
        <f>IF(D1086&lt;&gt;"",MIN(INDEX('Feuille 1'!$E:$E,MATCH(A1086+23/24,'Feuille 1'!$A:$A,0)):INDEX('Feuille 1'!$E:$E,MATCH(A1086,'Feuille 1'!$A:$A,0))),"")</f>
        <v/>
      </c>
      <c r="M1086" s="17" t="str">
        <f t="shared" si="148"/>
        <v/>
      </c>
      <c r="N1086" s="17" t="str">
        <f t="shared" si="149"/>
        <v/>
      </c>
      <c r="O1086" s="17" t="str">
        <f t="shared" si="150"/>
        <v/>
      </c>
      <c r="P1086" s="16" t="str">
        <f t="shared" si="151"/>
        <v/>
      </c>
      <c r="R1086" s="7" t="str">
        <f t="shared" si="152"/>
        <v/>
      </c>
      <c r="T1086"/>
    </row>
    <row r="1087" spans="1:20" x14ac:dyDescent="0.3">
      <c r="A1087" s="8">
        <f>DATEVALUE(MID(B1087,1,10))+(IF(RIGHT(B1087,2)="PM",12,0)+MID(B1087,12,2))/24</f>
        <v>43859.541666666664</v>
      </c>
      <c r="B1087" s="3" t="s">
        <v>1255</v>
      </c>
      <c r="C1087" s="3">
        <v>9280.06</v>
      </c>
      <c r="D1087" s="16"/>
      <c r="E1087" s="16" t="str">
        <f>IF(D1087&lt;&gt;"",VLOOKUP(A1087,'Feuille 1'!$A:$H,3,0),"")</f>
        <v/>
      </c>
      <c r="F1087" s="16" t="str">
        <f>IF(D1087&lt;&gt;"",VLOOKUP(A1087+1,'Feuille 1'!$A:$H,3,0),"")</f>
        <v/>
      </c>
      <c r="G1087" s="17" t="str">
        <f t="shared" si="144"/>
        <v/>
      </c>
      <c r="H1087" s="16" t="str">
        <f t="shared" si="145"/>
        <v/>
      </c>
      <c r="I1087" s="16" t="str">
        <f t="shared" si="146"/>
        <v/>
      </c>
      <c r="J1087" s="16" t="str">
        <f t="shared" si="147"/>
        <v/>
      </c>
      <c r="K1087" s="16" t="str">
        <f>IF(D1087&lt;&gt;"",MAX(INDEX('Feuille 1'!$D:$D,MATCH(A1087+23/24,'Feuille 1'!$A:$A,0)):INDEX('Feuille 1'!$D:$D,MATCH(A1087,'Feuille 1'!$A:$A,0))),"")</f>
        <v/>
      </c>
      <c r="L1087" s="16" t="str">
        <f>IF(D1087&lt;&gt;"",MIN(INDEX('Feuille 1'!$E:$E,MATCH(A1087+23/24,'Feuille 1'!$A:$A,0)):INDEX('Feuille 1'!$E:$E,MATCH(A1087,'Feuille 1'!$A:$A,0))),"")</f>
        <v/>
      </c>
      <c r="M1087" s="17" t="str">
        <f t="shared" si="148"/>
        <v/>
      </c>
      <c r="N1087" s="17" t="str">
        <f t="shared" si="149"/>
        <v/>
      </c>
      <c r="O1087" s="17" t="str">
        <f t="shared" si="150"/>
        <v/>
      </c>
      <c r="P1087" s="16" t="str">
        <f t="shared" si="151"/>
        <v/>
      </c>
      <c r="R1087" s="7" t="str">
        <f t="shared" si="152"/>
        <v/>
      </c>
      <c r="T1087"/>
    </row>
    <row r="1088" spans="1:20" x14ac:dyDescent="0.3">
      <c r="A1088" s="8">
        <f>DATEVALUE(MID(B1088,1,10))+(IF(RIGHT(B1088,2)="PM",12,0)+MID(B1088,12,2))/24</f>
        <v>43860</v>
      </c>
      <c r="B1088" s="3" t="s">
        <v>1256</v>
      </c>
      <c r="C1088" s="3">
        <v>9303.15</v>
      </c>
      <c r="D1088" s="16"/>
      <c r="E1088" s="16" t="str">
        <f>IF(D1088&lt;&gt;"",VLOOKUP(A1088,'Feuille 1'!$A:$H,3,0),"")</f>
        <v/>
      </c>
      <c r="F1088" s="16" t="str">
        <f>IF(D1088&lt;&gt;"",VLOOKUP(A1088+1,'Feuille 1'!$A:$H,3,0),"")</f>
        <v/>
      </c>
      <c r="G1088" s="17" t="str">
        <f t="shared" si="144"/>
        <v/>
      </c>
      <c r="H1088" s="16" t="str">
        <f t="shared" si="145"/>
        <v/>
      </c>
      <c r="I1088" s="16" t="str">
        <f t="shared" si="146"/>
        <v/>
      </c>
      <c r="J1088" s="16" t="str">
        <f t="shared" si="147"/>
        <v/>
      </c>
      <c r="K1088" s="16" t="str">
        <f>IF(D1088&lt;&gt;"",MAX(INDEX('Feuille 1'!$D:$D,MATCH(A1088+23/24,'Feuille 1'!$A:$A,0)):INDEX('Feuille 1'!$D:$D,MATCH(A1088,'Feuille 1'!$A:$A,0))),"")</f>
        <v/>
      </c>
      <c r="L1088" s="16" t="str">
        <f>IF(D1088&lt;&gt;"",MIN(INDEX('Feuille 1'!$E:$E,MATCH(A1088+23/24,'Feuille 1'!$A:$A,0)):INDEX('Feuille 1'!$E:$E,MATCH(A1088,'Feuille 1'!$A:$A,0))),"")</f>
        <v/>
      </c>
      <c r="M1088" s="17" t="str">
        <f t="shared" si="148"/>
        <v/>
      </c>
      <c r="N1088" s="17" t="str">
        <f t="shared" si="149"/>
        <v/>
      </c>
      <c r="O1088" s="17" t="str">
        <f t="shared" si="150"/>
        <v/>
      </c>
      <c r="P1088" s="16" t="str">
        <f t="shared" si="151"/>
        <v/>
      </c>
      <c r="R1088" s="7" t="str">
        <f t="shared" si="152"/>
        <v/>
      </c>
      <c r="T1088"/>
    </row>
    <row r="1089" spans="1:20" x14ac:dyDescent="0.3">
      <c r="A1089" s="8">
        <f>DATEVALUE(MID(B1089,1,10))+(IF(RIGHT(B1089,2)="PM",12,0)+MID(B1089,12,2))/24</f>
        <v>43859.458333333336</v>
      </c>
      <c r="B1089" s="3" t="s">
        <v>1257</v>
      </c>
      <c r="C1089" s="3">
        <v>9407.93</v>
      </c>
      <c r="D1089" s="16"/>
      <c r="E1089" s="16" t="str">
        <f>IF(D1089&lt;&gt;"",VLOOKUP(A1089,'Feuille 1'!$A:$H,3,0),"")</f>
        <v/>
      </c>
      <c r="F1089" s="16" t="str">
        <f>IF(D1089&lt;&gt;"",VLOOKUP(A1089+1,'Feuille 1'!$A:$H,3,0),"")</f>
        <v/>
      </c>
      <c r="G1089" s="17" t="str">
        <f t="shared" si="144"/>
        <v/>
      </c>
      <c r="H1089" s="16" t="str">
        <f t="shared" si="145"/>
        <v/>
      </c>
      <c r="I1089" s="16" t="str">
        <f t="shared" si="146"/>
        <v/>
      </c>
      <c r="J1089" s="16" t="str">
        <f t="shared" si="147"/>
        <v/>
      </c>
      <c r="K1089" s="16" t="str">
        <f>IF(D1089&lt;&gt;"",MAX(INDEX('Feuille 1'!$D:$D,MATCH(A1089+23/24,'Feuille 1'!$A:$A,0)):INDEX('Feuille 1'!$D:$D,MATCH(A1089,'Feuille 1'!$A:$A,0))),"")</f>
        <v/>
      </c>
      <c r="L1089" s="16" t="str">
        <f>IF(D1089&lt;&gt;"",MIN(INDEX('Feuille 1'!$E:$E,MATCH(A1089+23/24,'Feuille 1'!$A:$A,0)):INDEX('Feuille 1'!$E:$E,MATCH(A1089,'Feuille 1'!$A:$A,0))),"")</f>
        <v/>
      </c>
      <c r="M1089" s="17" t="str">
        <f t="shared" si="148"/>
        <v/>
      </c>
      <c r="N1089" s="17" t="str">
        <f t="shared" si="149"/>
        <v/>
      </c>
      <c r="O1089" s="17" t="str">
        <f t="shared" si="150"/>
        <v/>
      </c>
      <c r="P1089" s="16" t="str">
        <f t="shared" si="151"/>
        <v/>
      </c>
      <c r="R1089" s="7" t="str">
        <f t="shared" si="152"/>
        <v/>
      </c>
      <c r="T1089"/>
    </row>
    <row r="1090" spans="1:20" x14ac:dyDescent="0.3">
      <c r="A1090" s="8">
        <f>DATEVALUE(MID(B1090,1,10))+(IF(RIGHT(B1090,2)="PM",12,0)+MID(B1090,12,2))/24</f>
        <v>43859.416666666664</v>
      </c>
      <c r="B1090" s="3" t="s">
        <v>1258</v>
      </c>
      <c r="C1090" s="3">
        <v>9332.48</v>
      </c>
      <c r="D1090" s="16"/>
      <c r="E1090" s="16" t="str">
        <f>IF(D1090&lt;&gt;"",VLOOKUP(A1090,'Feuille 1'!$A:$H,3,0),"")</f>
        <v/>
      </c>
      <c r="F1090" s="16" t="str">
        <f>IF(D1090&lt;&gt;"",VLOOKUP(A1090+1,'Feuille 1'!$A:$H,3,0),"")</f>
        <v/>
      </c>
      <c r="G1090" s="17" t="str">
        <f t="shared" si="144"/>
        <v/>
      </c>
      <c r="H1090" s="16" t="str">
        <f t="shared" si="145"/>
        <v/>
      </c>
      <c r="I1090" s="16" t="str">
        <f t="shared" si="146"/>
        <v/>
      </c>
      <c r="J1090" s="16" t="str">
        <f t="shared" si="147"/>
        <v/>
      </c>
      <c r="K1090" s="16" t="str">
        <f>IF(D1090&lt;&gt;"",MAX(INDEX('Feuille 1'!$D:$D,MATCH(A1090+23/24,'Feuille 1'!$A:$A,0)):INDEX('Feuille 1'!$D:$D,MATCH(A1090,'Feuille 1'!$A:$A,0))),"")</f>
        <v/>
      </c>
      <c r="L1090" s="16" t="str">
        <f>IF(D1090&lt;&gt;"",MIN(INDEX('Feuille 1'!$E:$E,MATCH(A1090+23/24,'Feuille 1'!$A:$A,0)):INDEX('Feuille 1'!$E:$E,MATCH(A1090,'Feuille 1'!$A:$A,0))),"")</f>
        <v/>
      </c>
      <c r="M1090" s="17" t="str">
        <f t="shared" si="148"/>
        <v/>
      </c>
      <c r="N1090" s="17" t="str">
        <f t="shared" si="149"/>
        <v/>
      </c>
      <c r="O1090" s="17" t="str">
        <f t="shared" si="150"/>
        <v/>
      </c>
      <c r="P1090" s="16" t="str">
        <f t="shared" si="151"/>
        <v/>
      </c>
      <c r="R1090" s="7" t="str">
        <f t="shared" si="152"/>
        <v/>
      </c>
      <c r="T1090"/>
    </row>
    <row r="1091" spans="1:20" x14ac:dyDescent="0.3">
      <c r="A1091" s="8">
        <f>DATEVALUE(MID(B1091,1,10))+(IF(RIGHT(B1091,2)="PM",12,0)+MID(B1091,12,2))/24</f>
        <v>43859.375</v>
      </c>
      <c r="B1091" s="3" t="s">
        <v>1259</v>
      </c>
      <c r="C1091" s="3">
        <v>9387.11</v>
      </c>
      <c r="D1091" s="16"/>
      <c r="E1091" s="16" t="str">
        <f>IF(D1091&lt;&gt;"",VLOOKUP(A1091,'Feuille 1'!$A:$H,3,0),"")</f>
        <v/>
      </c>
      <c r="F1091" s="16" t="str">
        <f>IF(D1091&lt;&gt;"",VLOOKUP(A1091+1,'Feuille 1'!$A:$H,3,0),"")</f>
        <v/>
      </c>
      <c r="G1091" s="17" t="str">
        <f t="shared" ref="G1091:G1154" si="153">IF(D1091&lt;&gt;"",F1091/E1091-1,"")</f>
        <v/>
      </c>
      <c r="H1091" s="16" t="str">
        <f t="shared" ref="H1091:H1154" si="154">IF(D1091&lt;&gt;"",IF(G1091&gt;0%,"BULLISH","BEARISH"),"")</f>
        <v/>
      </c>
      <c r="I1091" s="16" t="str">
        <f t="shared" ref="I1091:I1154" si="155">IF(D1091&lt;&gt;"",IF(D1091&gt;50,"BULLISH","BEARISH"),"")</f>
        <v/>
      </c>
      <c r="J1091" s="16" t="str">
        <f t="shared" ref="J1091:J1154" si="156">IF(D1091&lt;&gt;"",IF(D1091&lt;&gt;"",I1091=H1091),"")</f>
        <v/>
      </c>
      <c r="K1091" s="16" t="str">
        <f>IF(D1091&lt;&gt;"",MAX(INDEX('Feuille 1'!$D:$D,MATCH(A1091+23/24,'Feuille 1'!$A:$A,0)):INDEX('Feuille 1'!$D:$D,MATCH(A1091,'Feuille 1'!$A:$A,0))),"")</f>
        <v/>
      </c>
      <c r="L1091" s="16" t="str">
        <f>IF(D1091&lt;&gt;"",MIN(INDEX('Feuille 1'!$E:$E,MATCH(A1091+23/24,'Feuille 1'!$A:$A,0)):INDEX('Feuille 1'!$E:$E,MATCH(A1091,'Feuille 1'!$A:$A,0))),"")</f>
        <v/>
      </c>
      <c r="M1091" s="17" t="str">
        <f t="shared" ref="M1091:M1154" si="157">IF(D1091&lt;&gt;"",K1091/E1091-1,"")</f>
        <v/>
      </c>
      <c r="N1091" s="17" t="str">
        <f t="shared" ref="N1091:N1154" si="158">IF(D1091&lt;&gt;"",L1091/E1091-1,"")</f>
        <v/>
      </c>
      <c r="O1091" s="17" t="str">
        <f t="shared" ref="O1091:O1154" si="159">IF(D1091&lt;&gt;"",IF(I1091="BEARISH",N1091,M1091),"")</f>
        <v/>
      </c>
      <c r="P1091" s="16" t="str">
        <f t="shared" ref="P1091:P1154" si="160">IF(D1091&lt;&gt;"",IF(OR(O1091&gt;=1%,O1091&lt;=-1%),"YES","NO"),"")</f>
        <v/>
      </c>
      <c r="R1091" s="7" t="str">
        <f t="shared" ref="R1091:R1154" si="161">IF(D1091&lt;&gt;"",Q1091/E1091-1,"")</f>
        <v/>
      </c>
      <c r="T1091"/>
    </row>
    <row r="1092" spans="1:20" x14ac:dyDescent="0.3">
      <c r="A1092" s="8">
        <f>DATEVALUE(MID(B1092,1,10))+(IF(RIGHT(B1092,2)="PM",12,0)+MID(B1092,12,2))/24</f>
        <v>43859.333333333336</v>
      </c>
      <c r="B1092" s="3" t="s">
        <v>1260</v>
      </c>
      <c r="C1092" s="3">
        <v>9365</v>
      </c>
      <c r="D1092" s="16"/>
      <c r="E1092" s="16" t="str">
        <f>IF(D1092&lt;&gt;"",VLOOKUP(A1092,'Feuille 1'!$A:$H,3,0),"")</f>
        <v/>
      </c>
      <c r="F1092" s="16" t="str">
        <f>IF(D1092&lt;&gt;"",VLOOKUP(A1092+1,'Feuille 1'!$A:$H,3,0),"")</f>
        <v/>
      </c>
      <c r="G1092" s="17" t="str">
        <f t="shared" si="153"/>
        <v/>
      </c>
      <c r="H1092" s="16" t="str">
        <f t="shared" si="154"/>
        <v/>
      </c>
      <c r="I1092" s="16" t="str">
        <f t="shared" si="155"/>
        <v/>
      </c>
      <c r="J1092" s="16" t="str">
        <f t="shared" si="156"/>
        <v/>
      </c>
      <c r="K1092" s="16" t="str">
        <f>IF(D1092&lt;&gt;"",MAX(INDEX('Feuille 1'!$D:$D,MATCH(A1092+23/24,'Feuille 1'!$A:$A,0)):INDEX('Feuille 1'!$D:$D,MATCH(A1092,'Feuille 1'!$A:$A,0))),"")</f>
        <v/>
      </c>
      <c r="L1092" s="16" t="str">
        <f>IF(D1092&lt;&gt;"",MIN(INDEX('Feuille 1'!$E:$E,MATCH(A1092+23/24,'Feuille 1'!$A:$A,0)):INDEX('Feuille 1'!$E:$E,MATCH(A1092,'Feuille 1'!$A:$A,0))),"")</f>
        <v/>
      </c>
      <c r="M1092" s="17" t="str">
        <f t="shared" si="157"/>
        <v/>
      </c>
      <c r="N1092" s="17" t="str">
        <f t="shared" si="158"/>
        <v/>
      </c>
      <c r="O1092" s="17" t="str">
        <f t="shared" si="159"/>
        <v/>
      </c>
      <c r="P1092" s="16" t="str">
        <f t="shared" si="160"/>
        <v/>
      </c>
      <c r="R1092" s="7" t="str">
        <f t="shared" si="161"/>
        <v/>
      </c>
      <c r="T1092"/>
    </row>
    <row r="1093" spans="1:20" x14ac:dyDescent="0.3">
      <c r="A1093" s="8">
        <f>DATEVALUE(MID(B1093,1,10))+(IF(RIGHT(B1093,2)="PM",12,0)+MID(B1093,12,2))/24</f>
        <v>43859.291666666664</v>
      </c>
      <c r="B1093" s="3" t="s">
        <v>1261</v>
      </c>
      <c r="C1093" s="3">
        <v>9332.74</v>
      </c>
      <c r="D1093" s="16"/>
      <c r="E1093" s="16" t="str">
        <f>IF(D1093&lt;&gt;"",VLOOKUP(A1093,'Feuille 1'!$A:$H,3,0),"")</f>
        <v/>
      </c>
      <c r="F1093" s="16" t="str">
        <f>IF(D1093&lt;&gt;"",VLOOKUP(A1093+1,'Feuille 1'!$A:$H,3,0),"")</f>
        <v/>
      </c>
      <c r="G1093" s="17" t="str">
        <f t="shared" si="153"/>
        <v/>
      </c>
      <c r="H1093" s="16" t="str">
        <f t="shared" si="154"/>
        <v/>
      </c>
      <c r="I1093" s="16" t="str">
        <f t="shared" si="155"/>
        <v/>
      </c>
      <c r="J1093" s="16" t="str">
        <f t="shared" si="156"/>
        <v/>
      </c>
      <c r="K1093" s="16" t="str">
        <f>IF(D1093&lt;&gt;"",MAX(INDEX('Feuille 1'!$D:$D,MATCH(A1093+23/24,'Feuille 1'!$A:$A,0)):INDEX('Feuille 1'!$D:$D,MATCH(A1093,'Feuille 1'!$A:$A,0))),"")</f>
        <v/>
      </c>
      <c r="L1093" s="16" t="str">
        <f>IF(D1093&lt;&gt;"",MIN(INDEX('Feuille 1'!$E:$E,MATCH(A1093+23/24,'Feuille 1'!$A:$A,0)):INDEX('Feuille 1'!$E:$E,MATCH(A1093,'Feuille 1'!$A:$A,0))),"")</f>
        <v/>
      </c>
      <c r="M1093" s="17" t="str">
        <f t="shared" si="157"/>
        <v/>
      </c>
      <c r="N1093" s="17" t="str">
        <f t="shared" si="158"/>
        <v/>
      </c>
      <c r="O1093" s="17" t="str">
        <f t="shared" si="159"/>
        <v/>
      </c>
      <c r="P1093" s="16" t="str">
        <f t="shared" si="160"/>
        <v/>
      </c>
      <c r="R1093" s="7" t="str">
        <f t="shared" si="161"/>
        <v/>
      </c>
      <c r="T1093"/>
    </row>
    <row r="1094" spans="1:20" x14ac:dyDescent="0.3">
      <c r="A1094" s="8">
        <f>DATEVALUE(MID(B1094,1,10))+(IF(RIGHT(B1094,2)="PM",12,0)+MID(B1094,12,2))/24</f>
        <v>43859.25</v>
      </c>
      <c r="B1094" s="3" t="s">
        <v>1262</v>
      </c>
      <c r="C1094" s="3">
        <v>9355.07</v>
      </c>
      <c r="D1094" s="16"/>
      <c r="E1094" s="16" t="str">
        <f>IF(D1094&lt;&gt;"",VLOOKUP(A1094,'Feuille 1'!$A:$H,3,0),"")</f>
        <v/>
      </c>
      <c r="F1094" s="16" t="str">
        <f>IF(D1094&lt;&gt;"",VLOOKUP(A1094+1,'Feuille 1'!$A:$H,3,0),"")</f>
        <v/>
      </c>
      <c r="G1094" s="17" t="str">
        <f t="shared" si="153"/>
        <v/>
      </c>
      <c r="H1094" s="16" t="str">
        <f t="shared" si="154"/>
        <v/>
      </c>
      <c r="I1094" s="16" t="str">
        <f t="shared" si="155"/>
        <v/>
      </c>
      <c r="J1094" s="16" t="str">
        <f t="shared" si="156"/>
        <v/>
      </c>
      <c r="K1094" s="16" t="str">
        <f>IF(D1094&lt;&gt;"",MAX(INDEX('Feuille 1'!$D:$D,MATCH(A1094+23/24,'Feuille 1'!$A:$A,0)):INDEX('Feuille 1'!$D:$D,MATCH(A1094,'Feuille 1'!$A:$A,0))),"")</f>
        <v/>
      </c>
      <c r="L1094" s="16" t="str">
        <f>IF(D1094&lt;&gt;"",MIN(INDEX('Feuille 1'!$E:$E,MATCH(A1094+23/24,'Feuille 1'!$A:$A,0)):INDEX('Feuille 1'!$E:$E,MATCH(A1094,'Feuille 1'!$A:$A,0))),"")</f>
        <v/>
      </c>
      <c r="M1094" s="17" t="str">
        <f t="shared" si="157"/>
        <v/>
      </c>
      <c r="N1094" s="17" t="str">
        <f t="shared" si="158"/>
        <v/>
      </c>
      <c r="O1094" s="17" t="str">
        <f t="shared" si="159"/>
        <v/>
      </c>
      <c r="P1094" s="16" t="str">
        <f t="shared" si="160"/>
        <v/>
      </c>
      <c r="R1094" s="7" t="str">
        <f t="shared" si="161"/>
        <v/>
      </c>
      <c r="T1094"/>
    </row>
    <row r="1095" spans="1:20" x14ac:dyDescent="0.3">
      <c r="A1095" s="8">
        <f>DATEVALUE(MID(B1095,1,10))+(IF(RIGHT(B1095,2)="PM",12,0)+MID(B1095,12,2))/24</f>
        <v>43859.208333333336</v>
      </c>
      <c r="B1095" s="3" t="s">
        <v>1263</v>
      </c>
      <c r="C1095" s="3">
        <v>9333.7900000000009</v>
      </c>
      <c r="D1095" s="16"/>
      <c r="E1095" s="16" t="str">
        <f>IF(D1095&lt;&gt;"",VLOOKUP(A1095,'Feuille 1'!$A:$H,3,0),"")</f>
        <v/>
      </c>
      <c r="F1095" s="16" t="str">
        <f>IF(D1095&lt;&gt;"",VLOOKUP(A1095+1,'Feuille 1'!$A:$H,3,0),"")</f>
        <v/>
      </c>
      <c r="G1095" s="17" t="str">
        <f t="shared" si="153"/>
        <v/>
      </c>
      <c r="H1095" s="16" t="str">
        <f t="shared" si="154"/>
        <v/>
      </c>
      <c r="I1095" s="16" t="str">
        <f t="shared" si="155"/>
        <v/>
      </c>
      <c r="J1095" s="16" t="str">
        <f t="shared" si="156"/>
        <v/>
      </c>
      <c r="K1095" s="16" t="str">
        <f>IF(D1095&lt;&gt;"",MAX(INDEX('Feuille 1'!$D:$D,MATCH(A1095+23/24,'Feuille 1'!$A:$A,0)):INDEX('Feuille 1'!$D:$D,MATCH(A1095,'Feuille 1'!$A:$A,0))),"")</f>
        <v/>
      </c>
      <c r="L1095" s="16" t="str">
        <f>IF(D1095&lt;&gt;"",MIN(INDEX('Feuille 1'!$E:$E,MATCH(A1095+23/24,'Feuille 1'!$A:$A,0)):INDEX('Feuille 1'!$E:$E,MATCH(A1095,'Feuille 1'!$A:$A,0))),"")</f>
        <v/>
      </c>
      <c r="M1095" s="17" t="str">
        <f t="shared" si="157"/>
        <v/>
      </c>
      <c r="N1095" s="17" t="str">
        <f t="shared" si="158"/>
        <v/>
      </c>
      <c r="O1095" s="17" t="str">
        <f t="shared" si="159"/>
        <v/>
      </c>
      <c r="P1095" s="16" t="str">
        <f t="shared" si="160"/>
        <v/>
      </c>
      <c r="R1095" s="7" t="str">
        <f t="shared" si="161"/>
        <v/>
      </c>
      <c r="T1095"/>
    </row>
    <row r="1096" spans="1:20" x14ac:dyDescent="0.3">
      <c r="A1096" s="8">
        <f>DATEVALUE(MID(B1096,1,10))+(IF(RIGHT(B1096,2)="PM",12,0)+MID(B1096,12,2))/24</f>
        <v>43859.166666666664</v>
      </c>
      <c r="B1096" s="3" t="s">
        <v>1264</v>
      </c>
      <c r="C1096" s="3">
        <v>9343.5</v>
      </c>
      <c r="D1096" s="16"/>
      <c r="E1096" s="16" t="str">
        <f>IF(D1096&lt;&gt;"",VLOOKUP(A1096,'Feuille 1'!$A:$H,3,0),"")</f>
        <v/>
      </c>
      <c r="F1096" s="16" t="str">
        <f>IF(D1096&lt;&gt;"",VLOOKUP(A1096+1,'Feuille 1'!$A:$H,3,0),"")</f>
        <v/>
      </c>
      <c r="G1096" s="17" t="str">
        <f t="shared" si="153"/>
        <v/>
      </c>
      <c r="H1096" s="16" t="str">
        <f t="shared" si="154"/>
        <v/>
      </c>
      <c r="I1096" s="16" t="str">
        <f t="shared" si="155"/>
        <v/>
      </c>
      <c r="J1096" s="16" t="str">
        <f t="shared" si="156"/>
        <v/>
      </c>
      <c r="K1096" s="16" t="str">
        <f>IF(D1096&lt;&gt;"",MAX(INDEX('Feuille 1'!$D:$D,MATCH(A1096+23/24,'Feuille 1'!$A:$A,0)):INDEX('Feuille 1'!$D:$D,MATCH(A1096,'Feuille 1'!$A:$A,0))),"")</f>
        <v/>
      </c>
      <c r="L1096" s="16" t="str">
        <f>IF(D1096&lt;&gt;"",MIN(INDEX('Feuille 1'!$E:$E,MATCH(A1096+23/24,'Feuille 1'!$A:$A,0)):INDEX('Feuille 1'!$E:$E,MATCH(A1096,'Feuille 1'!$A:$A,0))),"")</f>
        <v/>
      </c>
      <c r="M1096" s="17" t="str">
        <f t="shared" si="157"/>
        <v/>
      </c>
      <c r="N1096" s="17" t="str">
        <f t="shared" si="158"/>
        <v/>
      </c>
      <c r="O1096" s="17" t="str">
        <f t="shared" si="159"/>
        <v/>
      </c>
      <c r="P1096" s="16" t="str">
        <f t="shared" si="160"/>
        <v/>
      </c>
      <c r="R1096" s="7" t="str">
        <f t="shared" si="161"/>
        <v/>
      </c>
      <c r="T1096"/>
    </row>
    <row r="1097" spans="1:20" x14ac:dyDescent="0.3">
      <c r="A1097" s="8">
        <f>DATEVALUE(MID(B1097,1,10))+(IF(RIGHT(B1097,2)="PM",12,0)+MID(B1097,12,2))/24</f>
        <v>43859.125</v>
      </c>
      <c r="B1097" s="3" t="s">
        <v>1265</v>
      </c>
      <c r="C1097" s="3">
        <v>9323.11</v>
      </c>
      <c r="D1097" s="16"/>
      <c r="E1097" s="16" t="str">
        <f>IF(D1097&lt;&gt;"",VLOOKUP(A1097,'Feuille 1'!$A:$H,3,0),"")</f>
        <v/>
      </c>
      <c r="F1097" s="16" t="str">
        <f>IF(D1097&lt;&gt;"",VLOOKUP(A1097+1,'Feuille 1'!$A:$H,3,0),"")</f>
        <v/>
      </c>
      <c r="G1097" s="17" t="str">
        <f t="shared" si="153"/>
        <v/>
      </c>
      <c r="H1097" s="16" t="str">
        <f t="shared" si="154"/>
        <v/>
      </c>
      <c r="I1097" s="16" t="str">
        <f t="shared" si="155"/>
        <v/>
      </c>
      <c r="J1097" s="16" t="str">
        <f t="shared" si="156"/>
        <v/>
      </c>
      <c r="K1097" s="16" t="str">
        <f>IF(D1097&lt;&gt;"",MAX(INDEX('Feuille 1'!$D:$D,MATCH(A1097+23/24,'Feuille 1'!$A:$A,0)):INDEX('Feuille 1'!$D:$D,MATCH(A1097,'Feuille 1'!$A:$A,0))),"")</f>
        <v/>
      </c>
      <c r="L1097" s="16" t="str">
        <f>IF(D1097&lt;&gt;"",MIN(INDEX('Feuille 1'!$E:$E,MATCH(A1097+23/24,'Feuille 1'!$A:$A,0)):INDEX('Feuille 1'!$E:$E,MATCH(A1097,'Feuille 1'!$A:$A,0))),"")</f>
        <v/>
      </c>
      <c r="M1097" s="17" t="str">
        <f t="shared" si="157"/>
        <v/>
      </c>
      <c r="N1097" s="17" t="str">
        <f t="shared" si="158"/>
        <v/>
      </c>
      <c r="O1097" s="17" t="str">
        <f t="shared" si="159"/>
        <v/>
      </c>
      <c r="P1097" s="16" t="str">
        <f t="shared" si="160"/>
        <v/>
      </c>
      <c r="R1097" s="7" t="str">
        <f t="shared" si="161"/>
        <v/>
      </c>
      <c r="T1097"/>
    </row>
    <row r="1098" spans="1:20" x14ac:dyDescent="0.3">
      <c r="A1098" s="8">
        <f>DATEVALUE(MID(B1098,1,10))+(IF(RIGHT(B1098,2)="PM",12,0)+MID(B1098,12,2))/24</f>
        <v>43859.083333333336</v>
      </c>
      <c r="B1098" s="3" t="s">
        <v>1266</v>
      </c>
      <c r="C1098" s="3">
        <v>9344.24</v>
      </c>
      <c r="D1098" s="16"/>
      <c r="E1098" s="16" t="str">
        <f>IF(D1098&lt;&gt;"",VLOOKUP(A1098,'Feuille 1'!$A:$H,3,0),"")</f>
        <v/>
      </c>
      <c r="F1098" s="16" t="str">
        <f>IF(D1098&lt;&gt;"",VLOOKUP(A1098+1,'Feuille 1'!$A:$H,3,0),"")</f>
        <v/>
      </c>
      <c r="G1098" s="17" t="str">
        <f t="shared" si="153"/>
        <v/>
      </c>
      <c r="H1098" s="16" t="str">
        <f t="shared" si="154"/>
        <v/>
      </c>
      <c r="I1098" s="16" t="str">
        <f t="shared" si="155"/>
        <v/>
      </c>
      <c r="J1098" s="16" t="str">
        <f t="shared" si="156"/>
        <v/>
      </c>
      <c r="K1098" s="16" t="str">
        <f>IF(D1098&lt;&gt;"",MAX(INDEX('Feuille 1'!$D:$D,MATCH(A1098+23/24,'Feuille 1'!$A:$A,0)):INDEX('Feuille 1'!$D:$D,MATCH(A1098,'Feuille 1'!$A:$A,0))),"")</f>
        <v/>
      </c>
      <c r="L1098" s="16" t="str">
        <f>IF(D1098&lt;&gt;"",MIN(INDEX('Feuille 1'!$E:$E,MATCH(A1098+23/24,'Feuille 1'!$A:$A,0)):INDEX('Feuille 1'!$E:$E,MATCH(A1098,'Feuille 1'!$A:$A,0))),"")</f>
        <v/>
      </c>
      <c r="M1098" s="17" t="str">
        <f t="shared" si="157"/>
        <v/>
      </c>
      <c r="N1098" s="17" t="str">
        <f t="shared" si="158"/>
        <v/>
      </c>
      <c r="O1098" s="17" t="str">
        <f t="shared" si="159"/>
        <v/>
      </c>
      <c r="P1098" s="16" t="str">
        <f t="shared" si="160"/>
        <v/>
      </c>
      <c r="R1098" s="7" t="str">
        <f t="shared" si="161"/>
        <v/>
      </c>
      <c r="T1098"/>
    </row>
    <row r="1099" spans="1:20" x14ac:dyDescent="0.3">
      <c r="A1099" s="8">
        <f>DATEVALUE(MID(B1099,1,10))+(IF(RIGHT(B1099,2)="PM",12,0)+MID(B1099,12,2))/24</f>
        <v>43859.041666666664</v>
      </c>
      <c r="B1099" s="3" t="s">
        <v>1267</v>
      </c>
      <c r="C1099" s="3">
        <v>9331.15</v>
      </c>
      <c r="D1099" s="16"/>
      <c r="E1099" s="16" t="str">
        <f>IF(D1099&lt;&gt;"",VLOOKUP(A1099,'Feuille 1'!$A:$H,3,0),"")</f>
        <v/>
      </c>
      <c r="F1099" s="16" t="str">
        <f>IF(D1099&lt;&gt;"",VLOOKUP(A1099+1,'Feuille 1'!$A:$H,3,0),"")</f>
        <v/>
      </c>
      <c r="G1099" s="17" t="str">
        <f t="shared" si="153"/>
        <v/>
      </c>
      <c r="H1099" s="16" t="str">
        <f t="shared" si="154"/>
        <v/>
      </c>
      <c r="I1099" s="16" t="str">
        <f t="shared" si="155"/>
        <v/>
      </c>
      <c r="J1099" s="16" t="str">
        <f t="shared" si="156"/>
        <v/>
      </c>
      <c r="K1099" s="16" t="str">
        <f>IF(D1099&lt;&gt;"",MAX(INDEX('Feuille 1'!$D:$D,MATCH(A1099+23/24,'Feuille 1'!$A:$A,0)):INDEX('Feuille 1'!$D:$D,MATCH(A1099,'Feuille 1'!$A:$A,0))),"")</f>
        <v/>
      </c>
      <c r="L1099" s="16" t="str">
        <f>IF(D1099&lt;&gt;"",MIN(INDEX('Feuille 1'!$E:$E,MATCH(A1099+23/24,'Feuille 1'!$A:$A,0)):INDEX('Feuille 1'!$E:$E,MATCH(A1099,'Feuille 1'!$A:$A,0))),"")</f>
        <v/>
      </c>
      <c r="M1099" s="17" t="str">
        <f t="shared" si="157"/>
        <v/>
      </c>
      <c r="N1099" s="17" t="str">
        <f t="shared" si="158"/>
        <v/>
      </c>
      <c r="O1099" s="17" t="str">
        <f t="shared" si="159"/>
        <v/>
      </c>
      <c r="P1099" s="16" t="str">
        <f t="shared" si="160"/>
        <v/>
      </c>
      <c r="R1099" s="7" t="str">
        <f t="shared" si="161"/>
        <v/>
      </c>
      <c r="T1099"/>
    </row>
    <row r="1100" spans="1:20" x14ac:dyDescent="0.3">
      <c r="A1100" s="8">
        <f>DATEVALUE(MID(B1100,1,10))+(IF(RIGHT(B1100,2)="PM",12,0)+MID(B1100,12,2))/24</f>
        <v>43859.5</v>
      </c>
      <c r="B1100" s="3" t="s">
        <v>1268</v>
      </c>
      <c r="C1100" s="3">
        <v>9374.2099999999991</v>
      </c>
      <c r="D1100" s="16"/>
      <c r="E1100" s="16" t="str">
        <f>IF(D1100&lt;&gt;"",VLOOKUP(A1100,'Feuille 1'!$A:$H,3,0),"")</f>
        <v/>
      </c>
      <c r="F1100" s="16" t="str">
        <f>IF(D1100&lt;&gt;"",VLOOKUP(A1100+1,'Feuille 1'!$A:$H,3,0),"")</f>
        <v/>
      </c>
      <c r="G1100" s="17" t="str">
        <f t="shared" si="153"/>
        <v/>
      </c>
      <c r="H1100" s="16" t="str">
        <f t="shared" si="154"/>
        <v/>
      </c>
      <c r="I1100" s="16" t="str">
        <f t="shared" si="155"/>
        <v/>
      </c>
      <c r="J1100" s="16" t="str">
        <f t="shared" si="156"/>
        <v/>
      </c>
      <c r="K1100" s="16" t="str">
        <f>IF(D1100&lt;&gt;"",MAX(INDEX('Feuille 1'!$D:$D,MATCH(A1100+23/24,'Feuille 1'!$A:$A,0)):INDEX('Feuille 1'!$D:$D,MATCH(A1100,'Feuille 1'!$A:$A,0))),"")</f>
        <v/>
      </c>
      <c r="L1100" s="16" t="str">
        <f>IF(D1100&lt;&gt;"",MIN(INDEX('Feuille 1'!$E:$E,MATCH(A1100+23/24,'Feuille 1'!$A:$A,0)):INDEX('Feuille 1'!$E:$E,MATCH(A1100,'Feuille 1'!$A:$A,0))),"")</f>
        <v/>
      </c>
      <c r="M1100" s="17" t="str">
        <f t="shared" si="157"/>
        <v/>
      </c>
      <c r="N1100" s="17" t="str">
        <f t="shared" si="158"/>
        <v/>
      </c>
      <c r="O1100" s="17" t="str">
        <f t="shared" si="159"/>
        <v/>
      </c>
      <c r="P1100" s="16" t="str">
        <f t="shared" si="160"/>
        <v/>
      </c>
      <c r="R1100" s="7" t="str">
        <f t="shared" si="161"/>
        <v/>
      </c>
      <c r="T1100"/>
    </row>
    <row r="1101" spans="1:20" x14ac:dyDescent="0.3">
      <c r="A1101" s="8">
        <f>DATEVALUE(MID(B1101,1,10))+(IF(RIGHT(B1101,2)="PM",12,0)+MID(B1101,12,2))/24</f>
        <v>43858.958333333336</v>
      </c>
      <c r="B1101" s="3" t="s">
        <v>1269</v>
      </c>
      <c r="C1101" s="3">
        <v>9133</v>
      </c>
      <c r="D1101" s="16"/>
      <c r="E1101" s="16" t="str">
        <f>IF(D1101&lt;&gt;"",VLOOKUP(A1101,'Feuille 1'!$A:$H,3,0),"")</f>
        <v/>
      </c>
      <c r="F1101" s="16" t="str">
        <f>IF(D1101&lt;&gt;"",VLOOKUP(A1101+1,'Feuille 1'!$A:$H,3,0),"")</f>
        <v/>
      </c>
      <c r="G1101" s="17" t="str">
        <f t="shared" si="153"/>
        <v/>
      </c>
      <c r="H1101" s="16" t="str">
        <f t="shared" si="154"/>
        <v/>
      </c>
      <c r="I1101" s="16" t="str">
        <f t="shared" si="155"/>
        <v/>
      </c>
      <c r="J1101" s="16" t="str">
        <f t="shared" si="156"/>
        <v/>
      </c>
      <c r="K1101" s="16" t="str">
        <f>IF(D1101&lt;&gt;"",MAX(INDEX('Feuille 1'!$D:$D,MATCH(A1101+23/24,'Feuille 1'!$A:$A,0)):INDEX('Feuille 1'!$D:$D,MATCH(A1101,'Feuille 1'!$A:$A,0))),"")</f>
        <v/>
      </c>
      <c r="L1101" s="16" t="str">
        <f>IF(D1101&lt;&gt;"",MIN(INDEX('Feuille 1'!$E:$E,MATCH(A1101+23/24,'Feuille 1'!$A:$A,0)):INDEX('Feuille 1'!$E:$E,MATCH(A1101,'Feuille 1'!$A:$A,0))),"")</f>
        <v/>
      </c>
      <c r="M1101" s="17" t="str">
        <f t="shared" si="157"/>
        <v/>
      </c>
      <c r="N1101" s="17" t="str">
        <f t="shared" si="158"/>
        <v/>
      </c>
      <c r="O1101" s="17" t="str">
        <f t="shared" si="159"/>
        <v/>
      </c>
      <c r="P1101" s="16" t="str">
        <f t="shared" si="160"/>
        <v/>
      </c>
      <c r="R1101" s="7" t="str">
        <f t="shared" si="161"/>
        <v/>
      </c>
      <c r="T1101"/>
    </row>
    <row r="1102" spans="1:20" x14ac:dyDescent="0.3">
      <c r="A1102" s="8">
        <f>DATEVALUE(MID(B1102,1,10))+(IF(RIGHT(B1102,2)="PM",12,0)+MID(B1102,12,2))/24</f>
        <v>43858.916666666664</v>
      </c>
      <c r="B1102" s="3" t="s">
        <v>1270</v>
      </c>
      <c r="C1102" s="3">
        <v>9050.64</v>
      </c>
      <c r="D1102" s="16"/>
      <c r="E1102" s="16" t="str">
        <f>IF(D1102&lt;&gt;"",VLOOKUP(A1102,'Feuille 1'!$A:$H,3,0),"")</f>
        <v/>
      </c>
      <c r="F1102" s="16" t="str">
        <f>IF(D1102&lt;&gt;"",VLOOKUP(A1102+1,'Feuille 1'!$A:$H,3,0),"")</f>
        <v/>
      </c>
      <c r="G1102" s="17" t="str">
        <f t="shared" si="153"/>
        <v/>
      </c>
      <c r="H1102" s="16" t="str">
        <f t="shared" si="154"/>
        <v/>
      </c>
      <c r="I1102" s="16" t="str">
        <f t="shared" si="155"/>
        <v/>
      </c>
      <c r="J1102" s="16" t="str">
        <f t="shared" si="156"/>
        <v/>
      </c>
      <c r="K1102" s="16" t="str">
        <f>IF(D1102&lt;&gt;"",MAX(INDEX('Feuille 1'!$D:$D,MATCH(A1102+23/24,'Feuille 1'!$A:$A,0)):INDEX('Feuille 1'!$D:$D,MATCH(A1102,'Feuille 1'!$A:$A,0))),"")</f>
        <v/>
      </c>
      <c r="L1102" s="16" t="str">
        <f>IF(D1102&lt;&gt;"",MIN(INDEX('Feuille 1'!$E:$E,MATCH(A1102+23/24,'Feuille 1'!$A:$A,0)):INDEX('Feuille 1'!$E:$E,MATCH(A1102,'Feuille 1'!$A:$A,0))),"")</f>
        <v/>
      </c>
      <c r="M1102" s="17" t="str">
        <f t="shared" si="157"/>
        <v/>
      </c>
      <c r="N1102" s="17" t="str">
        <f t="shared" si="158"/>
        <v/>
      </c>
      <c r="O1102" s="17" t="str">
        <f t="shared" si="159"/>
        <v/>
      </c>
      <c r="P1102" s="16" t="str">
        <f t="shared" si="160"/>
        <v/>
      </c>
      <c r="R1102" s="7" t="str">
        <f t="shared" si="161"/>
        <v/>
      </c>
      <c r="T1102"/>
    </row>
    <row r="1103" spans="1:20" x14ac:dyDescent="0.3">
      <c r="A1103" s="8">
        <f>DATEVALUE(MID(B1103,1,10))+(IF(RIGHT(B1103,2)="PM",12,0)+MID(B1103,12,2))/24</f>
        <v>43858.875</v>
      </c>
      <c r="B1103" s="3" t="s">
        <v>1271</v>
      </c>
      <c r="C1103" s="3">
        <v>9061.5</v>
      </c>
      <c r="D1103" s="16"/>
      <c r="E1103" s="16" t="str">
        <f>IF(D1103&lt;&gt;"",VLOOKUP(A1103,'Feuille 1'!$A:$H,3,0),"")</f>
        <v/>
      </c>
      <c r="F1103" s="16" t="str">
        <f>IF(D1103&lt;&gt;"",VLOOKUP(A1103+1,'Feuille 1'!$A:$H,3,0),"")</f>
        <v/>
      </c>
      <c r="G1103" s="17" t="str">
        <f t="shared" si="153"/>
        <v/>
      </c>
      <c r="H1103" s="16" t="str">
        <f t="shared" si="154"/>
        <v/>
      </c>
      <c r="I1103" s="16" t="str">
        <f t="shared" si="155"/>
        <v/>
      </c>
      <c r="J1103" s="16" t="str">
        <f t="shared" si="156"/>
        <v/>
      </c>
      <c r="K1103" s="16" t="str">
        <f>IF(D1103&lt;&gt;"",MAX(INDEX('Feuille 1'!$D:$D,MATCH(A1103+23/24,'Feuille 1'!$A:$A,0)):INDEX('Feuille 1'!$D:$D,MATCH(A1103,'Feuille 1'!$A:$A,0))),"")</f>
        <v/>
      </c>
      <c r="L1103" s="16" t="str">
        <f>IF(D1103&lt;&gt;"",MIN(INDEX('Feuille 1'!$E:$E,MATCH(A1103+23/24,'Feuille 1'!$A:$A,0)):INDEX('Feuille 1'!$E:$E,MATCH(A1103,'Feuille 1'!$A:$A,0))),"")</f>
        <v/>
      </c>
      <c r="M1103" s="17" t="str">
        <f t="shared" si="157"/>
        <v/>
      </c>
      <c r="N1103" s="17" t="str">
        <f t="shared" si="158"/>
        <v/>
      </c>
      <c r="O1103" s="17" t="str">
        <f t="shared" si="159"/>
        <v/>
      </c>
      <c r="P1103" s="16" t="str">
        <f t="shared" si="160"/>
        <v/>
      </c>
      <c r="R1103" s="7" t="str">
        <f t="shared" si="161"/>
        <v/>
      </c>
      <c r="T1103"/>
    </row>
    <row r="1104" spans="1:20" x14ac:dyDescent="0.3">
      <c r="A1104" s="8">
        <f>DATEVALUE(MID(B1104,1,10))+(IF(RIGHT(B1104,2)="PM",12,0)+MID(B1104,12,2))/24</f>
        <v>43858.833333333336</v>
      </c>
      <c r="B1104" s="3" t="s">
        <v>1272</v>
      </c>
      <c r="C1104" s="3">
        <v>9010.86</v>
      </c>
      <c r="D1104" s="16"/>
      <c r="E1104" s="16" t="str">
        <f>IF(D1104&lt;&gt;"",VLOOKUP(A1104,'Feuille 1'!$A:$H,3,0),"")</f>
        <v/>
      </c>
      <c r="F1104" s="16" t="str">
        <f>IF(D1104&lt;&gt;"",VLOOKUP(A1104+1,'Feuille 1'!$A:$H,3,0),"")</f>
        <v/>
      </c>
      <c r="G1104" s="17" t="str">
        <f t="shared" si="153"/>
        <v/>
      </c>
      <c r="H1104" s="16" t="str">
        <f t="shared" si="154"/>
        <v/>
      </c>
      <c r="I1104" s="16" t="str">
        <f t="shared" si="155"/>
        <v/>
      </c>
      <c r="J1104" s="16" t="str">
        <f t="shared" si="156"/>
        <v/>
      </c>
      <c r="K1104" s="16" t="str">
        <f>IF(D1104&lt;&gt;"",MAX(INDEX('Feuille 1'!$D:$D,MATCH(A1104+23/24,'Feuille 1'!$A:$A,0)):INDEX('Feuille 1'!$D:$D,MATCH(A1104,'Feuille 1'!$A:$A,0))),"")</f>
        <v/>
      </c>
      <c r="L1104" s="16" t="str">
        <f>IF(D1104&lt;&gt;"",MIN(INDEX('Feuille 1'!$E:$E,MATCH(A1104+23/24,'Feuille 1'!$A:$A,0)):INDEX('Feuille 1'!$E:$E,MATCH(A1104,'Feuille 1'!$A:$A,0))),"")</f>
        <v/>
      </c>
      <c r="M1104" s="17" t="str">
        <f t="shared" si="157"/>
        <v/>
      </c>
      <c r="N1104" s="17" t="str">
        <f t="shared" si="158"/>
        <v/>
      </c>
      <c r="O1104" s="17" t="str">
        <f t="shared" si="159"/>
        <v/>
      </c>
      <c r="P1104" s="16" t="str">
        <f t="shared" si="160"/>
        <v/>
      </c>
      <c r="R1104" s="7" t="str">
        <f t="shared" si="161"/>
        <v/>
      </c>
      <c r="T1104"/>
    </row>
    <row r="1105" spans="1:20" x14ac:dyDescent="0.3">
      <c r="A1105" s="8">
        <f>DATEVALUE(MID(B1105,1,10))+(IF(RIGHT(B1105,2)="PM",12,0)+MID(B1105,12,2))/24</f>
        <v>43858.791666666664</v>
      </c>
      <c r="B1105" s="3" t="s">
        <v>1273</v>
      </c>
      <c r="C1105" s="3">
        <v>8998.6299999999992</v>
      </c>
      <c r="D1105" s="16"/>
      <c r="E1105" s="16" t="str">
        <f>IF(D1105&lt;&gt;"",VLOOKUP(A1105,'Feuille 1'!$A:$H,3,0),"")</f>
        <v/>
      </c>
      <c r="F1105" s="16" t="str">
        <f>IF(D1105&lt;&gt;"",VLOOKUP(A1105+1,'Feuille 1'!$A:$H,3,0),"")</f>
        <v/>
      </c>
      <c r="G1105" s="17" t="str">
        <f t="shared" si="153"/>
        <v/>
      </c>
      <c r="H1105" s="16" t="str">
        <f t="shared" si="154"/>
        <v/>
      </c>
      <c r="I1105" s="16" t="str">
        <f t="shared" si="155"/>
        <v/>
      </c>
      <c r="J1105" s="16" t="str">
        <f t="shared" si="156"/>
        <v/>
      </c>
      <c r="K1105" s="16" t="str">
        <f>IF(D1105&lt;&gt;"",MAX(INDEX('Feuille 1'!$D:$D,MATCH(A1105+23/24,'Feuille 1'!$A:$A,0)):INDEX('Feuille 1'!$D:$D,MATCH(A1105,'Feuille 1'!$A:$A,0))),"")</f>
        <v/>
      </c>
      <c r="L1105" s="16" t="str">
        <f>IF(D1105&lt;&gt;"",MIN(INDEX('Feuille 1'!$E:$E,MATCH(A1105+23/24,'Feuille 1'!$A:$A,0)):INDEX('Feuille 1'!$E:$E,MATCH(A1105,'Feuille 1'!$A:$A,0))),"")</f>
        <v/>
      </c>
      <c r="M1105" s="17" t="str">
        <f t="shared" si="157"/>
        <v/>
      </c>
      <c r="N1105" s="17" t="str">
        <f t="shared" si="158"/>
        <v/>
      </c>
      <c r="O1105" s="17" t="str">
        <f t="shared" si="159"/>
        <v/>
      </c>
      <c r="P1105" s="16" t="str">
        <f t="shared" si="160"/>
        <v/>
      </c>
      <c r="R1105" s="7" t="str">
        <f t="shared" si="161"/>
        <v/>
      </c>
      <c r="T1105"/>
    </row>
    <row r="1106" spans="1:20" x14ac:dyDescent="0.3">
      <c r="A1106" s="8">
        <f>DATEVALUE(MID(B1106,1,10))+(IF(RIGHT(B1106,2)="PM",12,0)+MID(B1106,12,2))/24</f>
        <v>43858.75</v>
      </c>
      <c r="B1106" s="3" t="s">
        <v>1274</v>
      </c>
      <c r="C1106" s="3">
        <v>8983.0300000000007</v>
      </c>
      <c r="D1106" s="16"/>
      <c r="E1106" s="16" t="str">
        <f>IF(D1106&lt;&gt;"",VLOOKUP(A1106,'Feuille 1'!$A:$H,3,0),"")</f>
        <v/>
      </c>
      <c r="F1106" s="16" t="str">
        <f>IF(D1106&lt;&gt;"",VLOOKUP(A1106+1,'Feuille 1'!$A:$H,3,0),"")</f>
        <v/>
      </c>
      <c r="G1106" s="17" t="str">
        <f t="shared" si="153"/>
        <v/>
      </c>
      <c r="H1106" s="16" t="str">
        <f t="shared" si="154"/>
        <v/>
      </c>
      <c r="I1106" s="16" t="str">
        <f t="shared" si="155"/>
        <v/>
      </c>
      <c r="J1106" s="16" t="str">
        <f t="shared" si="156"/>
        <v/>
      </c>
      <c r="K1106" s="16" t="str">
        <f>IF(D1106&lt;&gt;"",MAX(INDEX('Feuille 1'!$D:$D,MATCH(A1106+23/24,'Feuille 1'!$A:$A,0)):INDEX('Feuille 1'!$D:$D,MATCH(A1106,'Feuille 1'!$A:$A,0))),"")</f>
        <v/>
      </c>
      <c r="L1106" s="16" t="str">
        <f>IF(D1106&lt;&gt;"",MIN(INDEX('Feuille 1'!$E:$E,MATCH(A1106+23/24,'Feuille 1'!$A:$A,0)):INDEX('Feuille 1'!$E:$E,MATCH(A1106,'Feuille 1'!$A:$A,0))),"")</f>
        <v/>
      </c>
      <c r="M1106" s="17" t="str">
        <f t="shared" si="157"/>
        <v/>
      </c>
      <c r="N1106" s="17" t="str">
        <f t="shared" si="158"/>
        <v/>
      </c>
      <c r="O1106" s="17" t="str">
        <f t="shared" si="159"/>
        <v/>
      </c>
      <c r="P1106" s="16" t="str">
        <f t="shared" si="160"/>
        <v/>
      </c>
      <c r="R1106" s="7" t="str">
        <f t="shared" si="161"/>
        <v/>
      </c>
      <c r="T1106"/>
    </row>
    <row r="1107" spans="1:20" x14ac:dyDescent="0.3">
      <c r="A1107" s="8">
        <f>DATEVALUE(MID(B1107,1,10))+(IF(RIGHT(B1107,2)="PM",12,0)+MID(B1107,12,2))/24</f>
        <v>43858.708333333336</v>
      </c>
      <c r="B1107" s="3" t="s">
        <v>1275</v>
      </c>
      <c r="C1107" s="3">
        <v>8969.18</v>
      </c>
      <c r="D1107" s="16"/>
      <c r="E1107" s="16" t="str">
        <f>IF(D1107&lt;&gt;"",VLOOKUP(A1107,'Feuille 1'!$A:$H,3,0),"")</f>
        <v/>
      </c>
      <c r="F1107" s="16" t="str">
        <f>IF(D1107&lt;&gt;"",VLOOKUP(A1107+1,'Feuille 1'!$A:$H,3,0),"")</f>
        <v/>
      </c>
      <c r="G1107" s="17" t="str">
        <f t="shared" si="153"/>
        <v/>
      </c>
      <c r="H1107" s="16" t="str">
        <f t="shared" si="154"/>
        <v/>
      </c>
      <c r="I1107" s="16" t="str">
        <f t="shared" si="155"/>
        <v/>
      </c>
      <c r="J1107" s="16" t="str">
        <f t="shared" si="156"/>
        <v/>
      </c>
      <c r="K1107" s="16" t="str">
        <f>IF(D1107&lt;&gt;"",MAX(INDEX('Feuille 1'!$D:$D,MATCH(A1107+23/24,'Feuille 1'!$A:$A,0)):INDEX('Feuille 1'!$D:$D,MATCH(A1107,'Feuille 1'!$A:$A,0))),"")</f>
        <v/>
      </c>
      <c r="L1107" s="16" t="str">
        <f>IF(D1107&lt;&gt;"",MIN(INDEX('Feuille 1'!$E:$E,MATCH(A1107+23/24,'Feuille 1'!$A:$A,0)):INDEX('Feuille 1'!$E:$E,MATCH(A1107,'Feuille 1'!$A:$A,0))),"")</f>
        <v/>
      </c>
      <c r="M1107" s="17" t="str">
        <f t="shared" si="157"/>
        <v/>
      </c>
      <c r="N1107" s="17" t="str">
        <f t="shared" si="158"/>
        <v/>
      </c>
      <c r="O1107" s="17" t="str">
        <f t="shared" si="159"/>
        <v/>
      </c>
      <c r="P1107" s="16" t="str">
        <f t="shared" si="160"/>
        <v/>
      </c>
      <c r="R1107" s="7" t="str">
        <f t="shared" si="161"/>
        <v/>
      </c>
      <c r="T1107"/>
    </row>
    <row r="1108" spans="1:20" x14ac:dyDescent="0.3">
      <c r="A1108" s="8">
        <f>DATEVALUE(MID(B1108,1,10))+(IF(RIGHT(B1108,2)="PM",12,0)+MID(B1108,12,2))/24</f>
        <v>43858.666666666664</v>
      </c>
      <c r="B1108" s="3" t="s">
        <v>1276</v>
      </c>
      <c r="C1108" s="3">
        <v>9024.58</v>
      </c>
      <c r="D1108" s="16"/>
      <c r="E1108" s="16" t="str">
        <f>IF(D1108&lt;&gt;"",VLOOKUP(A1108,'Feuille 1'!$A:$H,3,0),"")</f>
        <v/>
      </c>
      <c r="F1108" s="16" t="str">
        <f>IF(D1108&lt;&gt;"",VLOOKUP(A1108+1,'Feuille 1'!$A:$H,3,0),"")</f>
        <v/>
      </c>
      <c r="G1108" s="17" t="str">
        <f t="shared" si="153"/>
        <v/>
      </c>
      <c r="H1108" s="16" t="str">
        <f t="shared" si="154"/>
        <v/>
      </c>
      <c r="I1108" s="16" t="str">
        <f t="shared" si="155"/>
        <v/>
      </c>
      <c r="J1108" s="16" t="str">
        <f t="shared" si="156"/>
        <v/>
      </c>
      <c r="K1108" s="16" t="str">
        <f>IF(D1108&lt;&gt;"",MAX(INDEX('Feuille 1'!$D:$D,MATCH(A1108+23/24,'Feuille 1'!$A:$A,0)):INDEX('Feuille 1'!$D:$D,MATCH(A1108,'Feuille 1'!$A:$A,0))),"")</f>
        <v/>
      </c>
      <c r="L1108" s="16" t="str">
        <f>IF(D1108&lt;&gt;"",MIN(INDEX('Feuille 1'!$E:$E,MATCH(A1108+23/24,'Feuille 1'!$A:$A,0)):INDEX('Feuille 1'!$E:$E,MATCH(A1108,'Feuille 1'!$A:$A,0))),"")</f>
        <v/>
      </c>
      <c r="M1108" s="17" t="str">
        <f t="shared" si="157"/>
        <v/>
      </c>
      <c r="N1108" s="17" t="str">
        <f t="shared" si="158"/>
        <v/>
      </c>
      <c r="O1108" s="17" t="str">
        <f t="shared" si="159"/>
        <v/>
      </c>
      <c r="P1108" s="16" t="str">
        <f t="shared" si="160"/>
        <v/>
      </c>
      <c r="R1108" s="7" t="str">
        <f t="shared" si="161"/>
        <v/>
      </c>
      <c r="T1108"/>
    </row>
    <row r="1109" spans="1:20" x14ac:dyDescent="0.3">
      <c r="A1109" s="8">
        <f>DATEVALUE(MID(B1109,1,10))+(IF(RIGHT(B1109,2)="PM",12,0)+MID(B1109,12,2))/24</f>
        <v>43858.625</v>
      </c>
      <c r="B1109" s="3" t="s">
        <v>1277</v>
      </c>
      <c r="C1109" s="3">
        <v>9033.93</v>
      </c>
      <c r="D1109" s="16"/>
      <c r="E1109" s="16" t="str">
        <f>IF(D1109&lt;&gt;"",VLOOKUP(A1109,'Feuille 1'!$A:$H,3,0),"")</f>
        <v/>
      </c>
      <c r="F1109" s="16" t="str">
        <f>IF(D1109&lt;&gt;"",VLOOKUP(A1109+1,'Feuille 1'!$A:$H,3,0),"")</f>
        <v/>
      </c>
      <c r="G1109" s="17" t="str">
        <f t="shared" si="153"/>
        <v/>
      </c>
      <c r="H1109" s="16" t="str">
        <f t="shared" si="154"/>
        <v/>
      </c>
      <c r="I1109" s="16" t="str">
        <f t="shared" si="155"/>
        <v/>
      </c>
      <c r="J1109" s="16" t="str">
        <f t="shared" si="156"/>
        <v/>
      </c>
      <c r="K1109" s="16" t="str">
        <f>IF(D1109&lt;&gt;"",MAX(INDEX('Feuille 1'!$D:$D,MATCH(A1109+23/24,'Feuille 1'!$A:$A,0)):INDEX('Feuille 1'!$D:$D,MATCH(A1109,'Feuille 1'!$A:$A,0))),"")</f>
        <v/>
      </c>
      <c r="L1109" s="16" t="str">
        <f>IF(D1109&lt;&gt;"",MIN(INDEX('Feuille 1'!$E:$E,MATCH(A1109+23/24,'Feuille 1'!$A:$A,0)):INDEX('Feuille 1'!$E:$E,MATCH(A1109,'Feuille 1'!$A:$A,0))),"")</f>
        <v/>
      </c>
      <c r="M1109" s="17" t="str">
        <f t="shared" si="157"/>
        <v/>
      </c>
      <c r="N1109" s="17" t="str">
        <f t="shared" si="158"/>
        <v/>
      </c>
      <c r="O1109" s="17" t="str">
        <f t="shared" si="159"/>
        <v/>
      </c>
      <c r="P1109" s="16" t="str">
        <f t="shared" si="160"/>
        <v/>
      </c>
      <c r="R1109" s="7" t="str">
        <f t="shared" si="161"/>
        <v/>
      </c>
      <c r="T1109"/>
    </row>
    <row r="1110" spans="1:20" x14ac:dyDescent="0.3">
      <c r="A1110" s="8">
        <f>DATEVALUE(MID(B1110,1,10))+(IF(RIGHT(B1110,2)="PM",12,0)+MID(B1110,12,2))/24</f>
        <v>43858.583333333336</v>
      </c>
      <c r="B1110" s="3" t="s">
        <v>1278</v>
      </c>
      <c r="C1110" s="3">
        <v>9086.36</v>
      </c>
      <c r="D1110" s="16"/>
      <c r="E1110" s="16" t="str">
        <f>IF(D1110&lt;&gt;"",VLOOKUP(A1110,'Feuille 1'!$A:$H,3,0),"")</f>
        <v/>
      </c>
      <c r="F1110" s="16" t="str">
        <f>IF(D1110&lt;&gt;"",VLOOKUP(A1110+1,'Feuille 1'!$A:$H,3,0),"")</f>
        <v/>
      </c>
      <c r="G1110" s="17" t="str">
        <f t="shared" si="153"/>
        <v/>
      </c>
      <c r="H1110" s="16" t="str">
        <f t="shared" si="154"/>
        <v/>
      </c>
      <c r="I1110" s="16" t="str">
        <f t="shared" si="155"/>
        <v/>
      </c>
      <c r="J1110" s="16" t="str">
        <f t="shared" si="156"/>
        <v/>
      </c>
      <c r="K1110" s="16" t="str">
        <f>IF(D1110&lt;&gt;"",MAX(INDEX('Feuille 1'!$D:$D,MATCH(A1110+23/24,'Feuille 1'!$A:$A,0)):INDEX('Feuille 1'!$D:$D,MATCH(A1110,'Feuille 1'!$A:$A,0))),"")</f>
        <v/>
      </c>
      <c r="L1110" s="16" t="str">
        <f>IF(D1110&lt;&gt;"",MIN(INDEX('Feuille 1'!$E:$E,MATCH(A1110+23/24,'Feuille 1'!$A:$A,0)):INDEX('Feuille 1'!$E:$E,MATCH(A1110,'Feuille 1'!$A:$A,0))),"")</f>
        <v/>
      </c>
      <c r="M1110" s="17" t="str">
        <f t="shared" si="157"/>
        <v/>
      </c>
      <c r="N1110" s="17" t="str">
        <f t="shared" si="158"/>
        <v/>
      </c>
      <c r="O1110" s="17" t="str">
        <f t="shared" si="159"/>
        <v/>
      </c>
      <c r="P1110" s="16" t="str">
        <f t="shared" si="160"/>
        <v/>
      </c>
      <c r="R1110" s="7" t="str">
        <f t="shared" si="161"/>
        <v/>
      </c>
      <c r="T1110"/>
    </row>
    <row r="1111" spans="1:20" x14ac:dyDescent="0.3">
      <c r="A1111" s="8">
        <f>DATEVALUE(MID(B1111,1,10))+(IF(RIGHT(B1111,2)="PM",12,0)+MID(B1111,12,2))/24</f>
        <v>43858.541666666664</v>
      </c>
      <c r="B1111" s="3" t="s">
        <v>1279</v>
      </c>
      <c r="C1111" s="3">
        <v>9049.11</v>
      </c>
      <c r="D1111" s="16"/>
      <c r="E1111" s="16" t="str">
        <f>IF(D1111&lt;&gt;"",VLOOKUP(A1111,'Feuille 1'!$A:$H,3,0),"")</f>
        <v/>
      </c>
      <c r="F1111" s="16" t="str">
        <f>IF(D1111&lt;&gt;"",VLOOKUP(A1111+1,'Feuille 1'!$A:$H,3,0),"")</f>
        <v/>
      </c>
      <c r="G1111" s="17" t="str">
        <f t="shared" si="153"/>
        <v/>
      </c>
      <c r="H1111" s="16" t="str">
        <f t="shared" si="154"/>
        <v/>
      </c>
      <c r="I1111" s="16" t="str">
        <f t="shared" si="155"/>
        <v/>
      </c>
      <c r="J1111" s="16" t="str">
        <f t="shared" si="156"/>
        <v/>
      </c>
      <c r="K1111" s="16" t="str">
        <f>IF(D1111&lt;&gt;"",MAX(INDEX('Feuille 1'!$D:$D,MATCH(A1111+23/24,'Feuille 1'!$A:$A,0)):INDEX('Feuille 1'!$D:$D,MATCH(A1111,'Feuille 1'!$A:$A,0))),"")</f>
        <v/>
      </c>
      <c r="L1111" s="16" t="str">
        <f>IF(D1111&lt;&gt;"",MIN(INDEX('Feuille 1'!$E:$E,MATCH(A1111+23/24,'Feuille 1'!$A:$A,0)):INDEX('Feuille 1'!$E:$E,MATCH(A1111,'Feuille 1'!$A:$A,0))),"")</f>
        <v/>
      </c>
      <c r="M1111" s="17" t="str">
        <f t="shared" si="157"/>
        <v/>
      </c>
      <c r="N1111" s="17" t="str">
        <f t="shared" si="158"/>
        <v/>
      </c>
      <c r="O1111" s="17" t="str">
        <f t="shared" si="159"/>
        <v/>
      </c>
      <c r="P1111" s="16" t="str">
        <f t="shared" si="160"/>
        <v/>
      </c>
      <c r="R1111" s="7" t="str">
        <f t="shared" si="161"/>
        <v/>
      </c>
      <c r="T1111"/>
    </row>
    <row r="1112" spans="1:20" x14ac:dyDescent="0.3">
      <c r="A1112" s="8">
        <f>DATEVALUE(MID(B1112,1,10))+(IF(RIGHT(B1112,2)="PM",12,0)+MID(B1112,12,2))/24</f>
        <v>43859</v>
      </c>
      <c r="B1112" s="3" t="s">
        <v>1280</v>
      </c>
      <c r="C1112" s="3">
        <v>9082.1299999999992</v>
      </c>
      <c r="D1112" s="16"/>
      <c r="E1112" s="16" t="str">
        <f>IF(D1112&lt;&gt;"",VLOOKUP(A1112,'Feuille 1'!$A:$H,3,0),"")</f>
        <v/>
      </c>
      <c r="F1112" s="16" t="str">
        <f>IF(D1112&lt;&gt;"",VLOOKUP(A1112+1,'Feuille 1'!$A:$H,3,0),"")</f>
        <v/>
      </c>
      <c r="G1112" s="17" t="str">
        <f t="shared" si="153"/>
        <v/>
      </c>
      <c r="H1112" s="16" t="str">
        <f t="shared" si="154"/>
        <v/>
      </c>
      <c r="I1112" s="16" t="str">
        <f t="shared" si="155"/>
        <v/>
      </c>
      <c r="J1112" s="16" t="str">
        <f t="shared" si="156"/>
        <v/>
      </c>
      <c r="K1112" s="16" t="str">
        <f>IF(D1112&lt;&gt;"",MAX(INDEX('Feuille 1'!$D:$D,MATCH(A1112+23/24,'Feuille 1'!$A:$A,0)):INDEX('Feuille 1'!$D:$D,MATCH(A1112,'Feuille 1'!$A:$A,0))),"")</f>
        <v/>
      </c>
      <c r="L1112" s="16" t="str">
        <f>IF(D1112&lt;&gt;"",MIN(INDEX('Feuille 1'!$E:$E,MATCH(A1112+23/24,'Feuille 1'!$A:$A,0)):INDEX('Feuille 1'!$E:$E,MATCH(A1112,'Feuille 1'!$A:$A,0))),"")</f>
        <v/>
      </c>
      <c r="M1112" s="17" t="str">
        <f t="shared" si="157"/>
        <v/>
      </c>
      <c r="N1112" s="17" t="str">
        <f t="shared" si="158"/>
        <v/>
      </c>
      <c r="O1112" s="17" t="str">
        <f t="shared" si="159"/>
        <v/>
      </c>
      <c r="P1112" s="16" t="str">
        <f t="shared" si="160"/>
        <v/>
      </c>
      <c r="R1112" s="7" t="str">
        <f t="shared" si="161"/>
        <v/>
      </c>
      <c r="T1112"/>
    </row>
    <row r="1113" spans="1:20" x14ac:dyDescent="0.3">
      <c r="A1113" s="8">
        <f>DATEVALUE(MID(B1113,1,10))+(IF(RIGHT(B1113,2)="PM",12,0)+MID(B1113,12,2))/24</f>
        <v>43858.458333333336</v>
      </c>
      <c r="B1113" s="3" t="s">
        <v>1281</v>
      </c>
      <c r="C1113" s="3">
        <v>9019.17</v>
      </c>
      <c r="D1113" s="16"/>
      <c r="E1113" s="16" t="str">
        <f>IF(D1113&lt;&gt;"",VLOOKUP(A1113,'Feuille 1'!$A:$H,3,0),"")</f>
        <v/>
      </c>
      <c r="F1113" s="16" t="str">
        <f>IF(D1113&lt;&gt;"",VLOOKUP(A1113+1,'Feuille 1'!$A:$H,3,0),"")</f>
        <v/>
      </c>
      <c r="G1113" s="17" t="str">
        <f t="shared" si="153"/>
        <v/>
      </c>
      <c r="H1113" s="16" t="str">
        <f t="shared" si="154"/>
        <v/>
      </c>
      <c r="I1113" s="16" t="str">
        <f t="shared" si="155"/>
        <v/>
      </c>
      <c r="J1113" s="16" t="str">
        <f t="shared" si="156"/>
        <v/>
      </c>
      <c r="K1113" s="16" t="str">
        <f>IF(D1113&lt;&gt;"",MAX(INDEX('Feuille 1'!$D:$D,MATCH(A1113+23/24,'Feuille 1'!$A:$A,0)):INDEX('Feuille 1'!$D:$D,MATCH(A1113,'Feuille 1'!$A:$A,0))),"")</f>
        <v/>
      </c>
      <c r="L1113" s="16" t="str">
        <f>IF(D1113&lt;&gt;"",MIN(INDEX('Feuille 1'!$E:$E,MATCH(A1113+23/24,'Feuille 1'!$A:$A,0)):INDEX('Feuille 1'!$E:$E,MATCH(A1113,'Feuille 1'!$A:$A,0))),"")</f>
        <v/>
      </c>
      <c r="M1113" s="17" t="str">
        <f t="shared" si="157"/>
        <v/>
      </c>
      <c r="N1113" s="17" t="str">
        <f t="shared" si="158"/>
        <v/>
      </c>
      <c r="O1113" s="17" t="str">
        <f t="shared" si="159"/>
        <v/>
      </c>
      <c r="P1113" s="16" t="str">
        <f t="shared" si="160"/>
        <v/>
      </c>
      <c r="R1113" s="7" t="str">
        <f t="shared" si="161"/>
        <v/>
      </c>
      <c r="T1113"/>
    </row>
    <row r="1114" spans="1:20" x14ac:dyDescent="0.3">
      <c r="A1114" s="8">
        <f>DATEVALUE(MID(B1114,1,10))+(IF(RIGHT(B1114,2)="PM",12,0)+MID(B1114,12,2))/24</f>
        <v>43858.416666666664</v>
      </c>
      <c r="B1114" s="3" t="s">
        <v>1282</v>
      </c>
      <c r="C1114" s="3">
        <v>8975.17</v>
      </c>
      <c r="D1114" s="16"/>
      <c r="E1114" s="16" t="str">
        <f>IF(D1114&lt;&gt;"",VLOOKUP(A1114,'Feuille 1'!$A:$H,3,0),"")</f>
        <v/>
      </c>
      <c r="F1114" s="16" t="str">
        <f>IF(D1114&lt;&gt;"",VLOOKUP(A1114+1,'Feuille 1'!$A:$H,3,0),"")</f>
        <v/>
      </c>
      <c r="G1114" s="17" t="str">
        <f t="shared" si="153"/>
        <v/>
      </c>
      <c r="H1114" s="16" t="str">
        <f t="shared" si="154"/>
        <v/>
      </c>
      <c r="I1114" s="16" t="str">
        <f t="shared" si="155"/>
        <v/>
      </c>
      <c r="J1114" s="16" t="str">
        <f t="shared" si="156"/>
        <v/>
      </c>
      <c r="K1114" s="16" t="str">
        <f>IF(D1114&lt;&gt;"",MAX(INDEX('Feuille 1'!$D:$D,MATCH(A1114+23/24,'Feuille 1'!$A:$A,0)):INDEX('Feuille 1'!$D:$D,MATCH(A1114,'Feuille 1'!$A:$A,0))),"")</f>
        <v/>
      </c>
      <c r="L1114" s="16" t="str">
        <f>IF(D1114&lt;&gt;"",MIN(INDEX('Feuille 1'!$E:$E,MATCH(A1114+23/24,'Feuille 1'!$A:$A,0)):INDEX('Feuille 1'!$E:$E,MATCH(A1114,'Feuille 1'!$A:$A,0))),"")</f>
        <v/>
      </c>
      <c r="M1114" s="17" t="str">
        <f t="shared" si="157"/>
        <v/>
      </c>
      <c r="N1114" s="17" t="str">
        <f t="shared" si="158"/>
        <v/>
      </c>
      <c r="O1114" s="17" t="str">
        <f t="shared" si="159"/>
        <v/>
      </c>
      <c r="P1114" s="16" t="str">
        <f t="shared" si="160"/>
        <v/>
      </c>
      <c r="R1114" s="7" t="str">
        <f t="shared" si="161"/>
        <v/>
      </c>
      <c r="T1114"/>
    </row>
    <row r="1115" spans="1:20" x14ac:dyDescent="0.3">
      <c r="A1115" s="8">
        <f>DATEVALUE(MID(B1115,1,10))+(IF(RIGHT(B1115,2)="PM",12,0)+MID(B1115,12,2))/24</f>
        <v>43858.375</v>
      </c>
      <c r="B1115" s="3" t="s">
        <v>1283</v>
      </c>
      <c r="C1115" s="3">
        <v>8988.5</v>
      </c>
      <c r="D1115" s="16"/>
      <c r="E1115" s="16" t="str">
        <f>IF(D1115&lt;&gt;"",VLOOKUP(A1115,'Feuille 1'!$A:$H,3,0),"")</f>
        <v/>
      </c>
      <c r="F1115" s="16" t="str">
        <f>IF(D1115&lt;&gt;"",VLOOKUP(A1115+1,'Feuille 1'!$A:$H,3,0),"")</f>
        <v/>
      </c>
      <c r="G1115" s="17" t="str">
        <f t="shared" si="153"/>
        <v/>
      </c>
      <c r="H1115" s="16" t="str">
        <f t="shared" si="154"/>
        <v/>
      </c>
      <c r="I1115" s="16" t="str">
        <f t="shared" si="155"/>
        <v/>
      </c>
      <c r="J1115" s="16" t="str">
        <f t="shared" si="156"/>
        <v/>
      </c>
      <c r="K1115" s="16" t="str">
        <f>IF(D1115&lt;&gt;"",MAX(INDEX('Feuille 1'!$D:$D,MATCH(A1115+23/24,'Feuille 1'!$A:$A,0)):INDEX('Feuille 1'!$D:$D,MATCH(A1115,'Feuille 1'!$A:$A,0))),"")</f>
        <v/>
      </c>
      <c r="L1115" s="16" t="str">
        <f>IF(D1115&lt;&gt;"",MIN(INDEX('Feuille 1'!$E:$E,MATCH(A1115+23/24,'Feuille 1'!$A:$A,0)):INDEX('Feuille 1'!$E:$E,MATCH(A1115,'Feuille 1'!$A:$A,0))),"")</f>
        <v/>
      </c>
      <c r="M1115" s="17" t="str">
        <f t="shared" si="157"/>
        <v/>
      </c>
      <c r="N1115" s="17" t="str">
        <f t="shared" si="158"/>
        <v/>
      </c>
      <c r="O1115" s="17" t="str">
        <f t="shared" si="159"/>
        <v/>
      </c>
      <c r="P1115" s="16" t="str">
        <f t="shared" si="160"/>
        <v/>
      </c>
      <c r="R1115" s="7" t="str">
        <f t="shared" si="161"/>
        <v/>
      </c>
      <c r="T1115"/>
    </row>
    <row r="1116" spans="1:20" x14ac:dyDescent="0.3">
      <c r="A1116" s="8">
        <f>DATEVALUE(MID(B1116,1,10))+(IF(RIGHT(B1116,2)="PM",12,0)+MID(B1116,12,2))/24</f>
        <v>43858.333333333336</v>
      </c>
      <c r="B1116" s="3" t="s">
        <v>1284</v>
      </c>
      <c r="C1116" s="3">
        <v>9039.92</v>
      </c>
      <c r="D1116" s="16"/>
      <c r="E1116" s="16" t="str">
        <f>IF(D1116&lt;&gt;"",VLOOKUP(A1116,'Feuille 1'!$A:$H,3,0),"")</f>
        <v/>
      </c>
      <c r="F1116" s="16" t="str">
        <f>IF(D1116&lt;&gt;"",VLOOKUP(A1116+1,'Feuille 1'!$A:$H,3,0),"")</f>
        <v/>
      </c>
      <c r="G1116" s="17" t="str">
        <f t="shared" si="153"/>
        <v/>
      </c>
      <c r="H1116" s="16" t="str">
        <f t="shared" si="154"/>
        <v/>
      </c>
      <c r="I1116" s="16" t="str">
        <f t="shared" si="155"/>
        <v/>
      </c>
      <c r="J1116" s="16" t="str">
        <f t="shared" si="156"/>
        <v/>
      </c>
      <c r="K1116" s="16" t="str">
        <f>IF(D1116&lt;&gt;"",MAX(INDEX('Feuille 1'!$D:$D,MATCH(A1116+23/24,'Feuille 1'!$A:$A,0)):INDEX('Feuille 1'!$D:$D,MATCH(A1116,'Feuille 1'!$A:$A,0))),"")</f>
        <v/>
      </c>
      <c r="L1116" s="16" t="str">
        <f>IF(D1116&lt;&gt;"",MIN(INDEX('Feuille 1'!$E:$E,MATCH(A1116+23/24,'Feuille 1'!$A:$A,0)):INDEX('Feuille 1'!$E:$E,MATCH(A1116,'Feuille 1'!$A:$A,0))),"")</f>
        <v/>
      </c>
      <c r="M1116" s="17" t="str">
        <f t="shared" si="157"/>
        <v/>
      </c>
      <c r="N1116" s="17" t="str">
        <f t="shared" si="158"/>
        <v/>
      </c>
      <c r="O1116" s="17" t="str">
        <f t="shared" si="159"/>
        <v/>
      </c>
      <c r="P1116" s="16" t="str">
        <f t="shared" si="160"/>
        <v/>
      </c>
      <c r="R1116" s="7" t="str">
        <f t="shared" si="161"/>
        <v/>
      </c>
      <c r="T1116"/>
    </row>
    <row r="1117" spans="1:20" x14ac:dyDescent="0.3">
      <c r="A1117" s="8">
        <f>DATEVALUE(MID(B1117,1,10))+(IF(RIGHT(B1117,2)="PM",12,0)+MID(B1117,12,2))/24</f>
        <v>43858.291666666664</v>
      </c>
      <c r="B1117" s="3" t="s">
        <v>1285</v>
      </c>
      <c r="C1117" s="3">
        <v>9016.2999999999993</v>
      </c>
      <c r="D1117" s="16"/>
      <c r="E1117" s="16" t="str">
        <f>IF(D1117&lt;&gt;"",VLOOKUP(A1117,'Feuille 1'!$A:$H,3,0),"")</f>
        <v/>
      </c>
      <c r="F1117" s="16" t="str">
        <f>IF(D1117&lt;&gt;"",VLOOKUP(A1117+1,'Feuille 1'!$A:$H,3,0),"")</f>
        <v/>
      </c>
      <c r="G1117" s="17" t="str">
        <f t="shared" si="153"/>
        <v/>
      </c>
      <c r="H1117" s="16" t="str">
        <f t="shared" si="154"/>
        <v/>
      </c>
      <c r="I1117" s="16" t="str">
        <f t="shared" si="155"/>
        <v/>
      </c>
      <c r="J1117" s="16" t="str">
        <f t="shared" si="156"/>
        <v/>
      </c>
      <c r="K1117" s="16" t="str">
        <f>IF(D1117&lt;&gt;"",MAX(INDEX('Feuille 1'!$D:$D,MATCH(A1117+23/24,'Feuille 1'!$A:$A,0)):INDEX('Feuille 1'!$D:$D,MATCH(A1117,'Feuille 1'!$A:$A,0))),"")</f>
        <v/>
      </c>
      <c r="L1117" s="16" t="str">
        <f>IF(D1117&lt;&gt;"",MIN(INDEX('Feuille 1'!$E:$E,MATCH(A1117+23/24,'Feuille 1'!$A:$A,0)):INDEX('Feuille 1'!$E:$E,MATCH(A1117,'Feuille 1'!$A:$A,0))),"")</f>
        <v/>
      </c>
      <c r="M1117" s="17" t="str">
        <f t="shared" si="157"/>
        <v/>
      </c>
      <c r="N1117" s="17" t="str">
        <f t="shared" si="158"/>
        <v/>
      </c>
      <c r="O1117" s="17" t="str">
        <f t="shared" si="159"/>
        <v/>
      </c>
      <c r="P1117" s="16" t="str">
        <f t="shared" si="160"/>
        <v/>
      </c>
      <c r="R1117" s="7" t="str">
        <f t="shared" si="161"/>
        <v/>
      </c>
      <c r="T1117"/>
    </row>
    <row r="1118" spans="1:20" x14ac:dyDescent="0.3">
      <c r="A1118" s="8">
        <f>DATEVALUE(MID(B1118,1,10))+(IF(RIGHT(B1118,2)="PM",12,0)+MID(B1118,12,2))/24</f>
        <v>43858.25</v>
      </c>
      <c r="B1118" s="3" t="s">
        <v>1286</v>
      </c>
      <c r="C1118" s="3">
        <v>9059.1</v>
      </c>
      <c r="D1118" s="16"/>
      <c r="E1118" s="16" t="str">
        <f>IF(D1118&lt;&gt;"",VLOOKUP(A1118,'Feuille 1'!$A:$H,3,0),"")</f>
        <v/>
      </c>
      <c r="F1118" s="16" t="str">
        <f>IF(D1118&lt;&gt;"",VLOOKUP(A1118+1,'Feuille 1'!$A:$H,3,0),"")</f>
        <v/>
      </c>
      <c r="G1118" s="17" t="str">
        <f t="shared" si="153"/>
        <v/>
      </c>
      <c r="H1118" s="16" t="str">
        <f t="shared" si="154"/>
        <v/>
      </c>
      <c r="I1118" s="16" t="str">
        <f t="shared" si="155"/>
        <v/>
      </c>
      <c r="J1118" s="16" t="str">
        <f t="shared" si="156"/>
        <v/>
      </c>
      <c r="K1118" s="16" t="str">
        <f>IF(D1118&lt;&gt;"",MAX(INDEX('Feuille 1'!$D:$D,MATCH(A1118+23/24,'Feuille 1'!$A:$A,0)):INDEX('Feuille 1'!$D:$D,MATCH(A1118,'Feuille 1'!$A:$A,0))),"")</f>
        <v/>
      </c>
      <c r="L1118" s="16" t="str">
        <f>IF(D1118&lt;&gt;"",MIN(INDEX('Feuille 1'!$E:$E,MATCH(A1118+23/24,'Feuille 1'!$A:$A,0)):INDEX('Feuille 1'!$E:$E,MATCH(A1118,'Feuille 1'!$A:$A,0))),"")</f>
        <v/>
      </c>
      <c r="M1118" s="17" t="str">
        <f t="shared" si="157"/>
        <v/>
      </c>
      <c r="N1118" s="17" t="str">
        <f t="shared" si="158"/>
        <v/>
      </c>
      <c r="O1118" s="17" t="str">
        <f t="shared" si="159"/>
        <v/>
      </c>
      <c r="P1118" s="16" t="str">
        <f t="shared" si="160"/>
        <v/>
      </c>
      <c r="R1118" s="7" t="str">
        <f t="shared" si="161"/>
        <v/>
      </c>
      <c r="T1118"/>
    </row>
    <row r="1119" spans="1:20" x14ac:dyDescent="0.3">
      <c r="A1119" s="8">
        <f>DATEVALUE(MID(B1119,1,10))+(IF(RIGHT(B1119,2)="PM",12,0)+MID(B1119,12,2))/24</f>
        <v>43858.208333333336</v>
      </c>
      <c r="B1119" s="3" t="s">
        <v>1287</v>
      </c>
      <c r="C1119" s="3">
        <v>9054.9500000000007</v>
      </c>
      <c r="D1119" s="16"/>
      <c r="E1119" s="16" t="str">
        <f>IF(D1119&lt;&gt;"",VLOOKUP(A1119,'Feuille 1'!$A:$H,3,0),"")</f>
        <v/>
      </c>
      <c r="F1119" s="16" t="str">
        <f>IF(D1119&lt;&gt;"",VLOOKUP(A1119+1,'Feuille 1'!$A:$H,3,0),"")</f>
        <v/>
      </c>
      <c r="G1119" s="17" t="str">
        <f t="shared" si="153"/>
        <v/>
      </c>
      <c r="H1119" s="16" t="str">
        <f t="shared" si="154"/>
        <v/>
      </c>
      <c r="I1119" s="16" t="str">
        <f t="shared" si="155"/>
        <v/>
      </c>
      <c r="J1119" s="16" t="str">
        <f t="shared" si="156"/>
        <v/>
      </c>
      <c r="K1119" s="16" t="str">
        <f>IF(D1119&lt;&gt;"",MAX(INDEX('Feuille 1'!$D:$D,MATCH(A1119+23/24,'Feuille 1'!$A:$A,0)):INDEX('Feuille 1'!$D:$D,MATCH(A1119,'Feuille 1'!$A:$A,0))),"")</f>
        <v/>
      </c>
      <c r="L1119" s="16" t="str">
        <f>IF(D1119&lt;&gt;"",MIN(INDEX('Feuille 1'!$E:$E,MATCH(A1119+23/24,'Feuille 1'!$A:$A,0)):INDEX('Feuille 1'!$E:$E,MATCH(A1119,'Feuille 1'!$A:$A,0))),"")</f>
        <v/>
      </c>
      <c r="M1119" s="17" t="str">
        <f t="shared" si="157"/>
        <v/>
      </c>
      <c r="N1119" s="17" t="str">
        <f t="shared" si="158"/>
        <v/>
      </c>
      <c r="O1119" s="17" t="str">
        <f t="shared" si="159"/>
        <v/>
      </c>
      <c r="P1119" s="16" t="str">
        <f t="shared" si="160"/>
        <v/>
      </c>
      <c r="R1119" s="7" t="str">
        <f t="shared" si="161"/>
        <v/>
      </c>
      <c r="T1119"/>
    </row>
    <row r="1120" spans="1:20" x14ac:dyDescent="0.3">
      <c r="A1120" s="8">
        <f>DATEVALUE(MID(B1120,1,10))+(IF(RIGHT(B1120,2)="PM",12,0)+MID(B1120,12,2))/24</f>
        <v>43858.166666666664</v>
      </c>
      <c r="B1120" s="3" t="s">
        <v>1288</v>
      </c>
      <c r="C1120" s="3">
        <v>9111.9500000000007</v>
      </c>
      <c r="D1120" s="16"/>
      <c r="E1120" s="16" t="str">
        <f>IF(D1120&lt;&gt;"",VLOOKUP(A1120,'Feuille 1'!$A:$H,3,0),"")</f>
        <v/>
      </c>
      <c r="F1120" s="16" t="str">
        <f>IF(D1120&lt;&gt;"",VLOOKUP(A1120+1,'Feuille 1'!$A:$H,3,0),"")</f>
        <v/>
      </c>
      <c r="G1120" s="17" t="str">
        <f t="shared" si="153"/>
        <v/>
      </c>
      <c r="H1120" s="16" t="str">
        <f t="shared" si="154"/>
        <v/>
      </c>
      <c r="I1120" s="16" t="str">
        <f t="shared" si="155"/>
        <v/>
      </c>
      <c r="J1120" s="16" t="str">
        <f t="shared" si="156"/>
        <v/>
      </c>
      <c r="K1120" s="16" t="str">
        <f>IF(D1120&lt;&gt;"",MAX(INDEX('Feuille 1'!$D:$D,MATCH(A1120+23/24,'Feuille 1'!$A:$A,0)):INDEX('Feuille 1'!$D:$D,MATCH(A1120,'Feuille 1'!$A:$A,0))),"")</f>
        <v/>
      </c>
      <c r="L1120" s="16" t="str">
        <f>IF(D1120&lt;&gt;"",MIN(INDEX('Feuille 1'!$E:$E,MATCH(A1120+23/24,'Feuille 1'!$A:$A,0)):INDEX('Feuille 1'!$E:$E,MATCH(A1120,'Feuille 1'!$A:$A,0))),"")</f>
        <v/>
      </c>
      <c r="M1120" s="17" t="str">
        <f t="shared" si="157"/>
        <v/>
      </c>
      <c r="N1120" s="17" t="str">
        <f t="shared" si="158"/>
        <v/>
      </c>
      <c r="O1120" s="17" t="str">
        <f t="shared" si="159"/>
        <v/>
      </c>
      <c r="P1120" s="16" t="str">
        <f t="shared" si="160"/>
        <v/>
      </c>
      <c r="R1120" s="7" t="str">
        <f t="shared" si="161"/>
        <v/>
      </c>
      <c r="T1120"/>
    </row>
    <row r="1121" spans="1:20" x14ac:dyDescent="0.3">
      <c r="A1121" s="8">
        <f>DATEVALUE(MID(B1121,1,10))+(IF(RIGHT(B1121,2)="PM",12,0)+MID(B1121,12,2))/24</f>
        <v>43858.125</v>
      </c>
      <c r="B1121" s="3" t="s">
        <v>1289</v>
      </c>
      <c r="C1121" s="3">
        <v>9119.7900000000009</v>
      </c>
      <c r="D1121" s="16"/>
      <c r="E1121" s="16" t="str">
        <f>IF(D1121&lt;&gt;"",VLOOKUP(A1121,'Feuille 1'!$A:$H,3,0),"")</f>
        <v/>
      </c>
      <c r="F1121" s="16" t="str">
        <f>IF(D1121&lt;&gt;"",VLOOKUP(A1121+1,'Feuille 1'!$A:$H,3,0),"")</f>
        <v/>
      </c>
      <c r="G1121" s="17" t="str">
        <f t="shared" si="153"/>
        <v/>
      </c>
      <c r="H1121" s="16" t="str">
        <f t="shared" si="154"/>
        <v/>
      </c>
      <c r="I1121" s="16" t="str">
        <f t="shared" si="155"/>
        <v/>
      </c>
      <c r="J1121" s="16" t="str">
        <f t="shared" si="156"/>
        <v/>
      </c>
      <c r="K1121" s="16" t="str">
        <f>IF(D1121&lt;&gt;"",MAX(INDEX('Feuille 1'!$D:$D,MATCH(A1121+23/24,'Feuille 1'!$A:$A,0)):INDEX('Feuille 1'!$D:$D,MATCH(A1121,'Feuille 1'!$A:$A,0))),"")</f>
        <v/>
      </c>
      <c r="L1121" s="16" t="str">
        <f>IF(D1121&lt;&gt;"",MIN(INDEX('Feuille 1'!$E:$E,MATCH(A1121+23/24,'Feuille 1'!$A:$A,0)):INDEX('Feuille 1'!$E:$E,MATCH(A1121,'Feuille 1'!$A:$A,0))),"")</f>
        <v/>
      </c>
      <c r="M1121" s="17" t="str">
        <f t="shared" si="157"/>
        <v/>
      </c>
      <c r="N1121" s="17" t="str">
        <f t="shared" si="158"/>
        <v/>
      </c>
      <c r="O1121" s="17" t="str">
        <f t="shared" si="159"/>
        <v/>
      </c>
      <c r="P1121" s="16" t="str">
        <f t="shared" si="160"/>
        <v/>
      </c>
      <c r="R1121" s="7" t="str">
        <f t="shared" si="161"/>
        <v/>
      </c>
      <c r="T1121"/>
    </row>
    <row r="1122" spans="1:20" x14ac:dyDescent="0.3">
      <c r="A1122" s="8">
        <f>DATEVALUE(MID(B1122,1,10))+(IF(RIGHT(B1122,2)="PM",12,0)+MID(B1122,12,2))/24</f>
        <v>43858.083333333336</v>
      </c>
      <c r="B1122" s="3" t="s">
        <v>1290</v>
      </c>
      <c r="C1122" s="3">
        <v>9132.9599999999991</v>
      </c>
      <c r="D1122" s="16"/>
      <c r="E1122" s="16" t="str">
        <f>IF(D1122&lt;&gt;"",VLOOKUP(A1122,'Feuille 1'!$A:$H,3,0),"")</f>
        <v/>
      </c>
      <c r="F1122" s="16" t="str">
        <f>IF(D1122&lt;&gt;"",VLOOKUP(A1122+1,'Feuille 1'!$A:$H,3,0),"")</f>
        <v/>
      </c>
      <c r="G1122" s="17" t="str">
        <f t="shared" si="153"/>
        <v/>
      </c>
      <c r="H1122" s="16" t="str">
        <f t="shared" si="154"/>
        <v/>
      </c>
      <c r="I1122" s="16" t="str">
        <f t="shared" si="155"/>
        <v/>
      </c>
      <c r="J1122" s="16" t="str">
        <f t="shared" si="156"/>
        <v/>
      </c>
      <c r="K1122" s="16" t="str">
        <f>IF(D1122&lt;&gt;"",MAX(INDEX('Feuille 1'!$D:$D,MATCH(A1122+23/24,'Feuille 1'!$A:$A,0)):INDEX('Feuille 1'!$D:$D,MATCH(A1122,'Feuille 1'!$A:$A,0))),"")</f>
        <v/>
      </c>
      <c r="L1122" s="16" t="str">
        <f>IF(D1122&lt;&gt;"",MIN(INDEX('Feuille 1'!$E:$E,MATCH(A1122+23/24,'Feuille 1'!$A:$A,0)):INDEX('Feuille 1'!$E:$E,MATCH(A1122,'Feuille 1'!$A:$A,0))),"")</f>
        <v/>
      </c>
      <c r="M1122" s="17" t="str">
        <f t="shared" si="157"/>
        <v/>
      </c>
      <c r="N1122" s="17" t="str">
        <f t="shared" si="158"/>
        <v/>
      </c>
      <c r="O1122" s="17" t="str">
        <f t="shared" si="159"/>
        <v/>
      </c>
      <c r="P1122" s="16" t="str">
        <f t="shared" si="160"/>
        <v/>
      </c>
      <c r="R1122" s="7" t="str">
        <f t="shared" si="161"/>
        <v/>
      </c>
      <c r="T1122"/>
    </row>
    <row r="1123" spans="1:20" x14ac:dyDescent="0.3">
      <c r="A1123" s="8">
        <f>DATEVALUE(MID(B1123,1,10))+(IF(RIGHT(B1123,2)="PM",12,0)+MID(B1123,12,2))/24</f>
        <v>43858.041666666664</v>
      </c>
      <c r="B1123" s="3" t="s">
        <v>1291</v>
      </c>
      <c r="C1123" s="3">
        <v>9069.31</v>
      </c>
      <c r="D1123" s="16"/>
      <c r="E1123" s="16" t="str">
        <f>IF(D1123&lt;&gt;"",VLOOKUP(A1123,'Feuille 1'!$A:$H,3,0),"")</f>
        <v/>
      </c>
      <c r="F1123" s="16" t="str">
        <f>IF(D1123&lt;&gt;"",VLOOKUP(A1123+1,'Feuille 1'!$A:$H,3,0),"")</f>
        <v/>
      </c>
      <c r="G1123" s="17" t="str">
        <f t="shared" si="153"/>
        <v/>
      </c>
      <c r="H1123" s="16" t="str">
        <f t="shared" si="154"/>
        <v/>
      </c>
      <c r="I1123" s="16" t="str">
        <f t="shared" si="155"/>
        <v/>
      </c>
      <c r="J1123" s="16" t="str">
        <f t="shared" si="156"/>
        <v/>
      </c>
      <c r="K1123" s="16" t="str">
        <f>IF(D1123&lt;&gt;"",MAX(INDEX('Feuille 1'!$D:$D,MATCH(A1123+23/24,'Feuille 1'!$A:$A,0)):INDEX('Feuille 1'!$D:$D,MATCH(A1123,'Feuille 1'!$A:$A,0))),"")</f>
        <v/>
      </c>
      <c r="L1123" s="16" t="str">
        <f>IF(D1123&lt;&gt;"",MIN(INDEX('Feuille 1'!$E:$E,MATCH(A1123+23/24,'Feuille 1'!$A:$A,0)):INDEX('Feuille 1'!$E:$E,MATCH(A1123,'Feuille 1'!$A:$A,0))),"")</f>
        <v/>
      </c>
      <c r="M1123" s="17" t="str">
        <f t="shared" si="157"/>
        <v/>
      </c>
      <c r="N1123" s="17" t="str">
        <f t="shared" si="158"/>
        <v/>
      </c>
      <c r="O1123" s="17" t="str">
        <f t="shared" si="159"/>
        <v/>
      </c>
      <c r="P1123" s="16" t="str">
        <f t="shared" si="160"/>
        <v/>
      </c>
      <c r="R1123" s="7" t="str">
        <f t="shared" si="161"/>
        <v/>
      </c>
      <c r="T1123"/>
    </row>
    <row r="1124" spans="1:20" x14ac:dyDescent="0.3">
      <c r="A1124" s="8">
        <f>DATEVALUE(MID(B1124,1,10))+(IF(RIGHT(B1124,2)="PM",12,0)+MID(B1124,12,2))/24</f>
        <v>43858.5</v>
      </c>
      <c r="B1124" s="3" t="s">
        <v>1292</v>
      </c>
      <c r="C1124" s="3">
        <v>8907.57</v>
      </c>
      <c r="D1124" s="16"/>
      <c r="E1124" s="16" t="str">
        <f>IF(D1124&lt;&gt;"",VLOOKUP(A1124,'Feuille 1'!$A:$H,3,0),"")</f>
        <v/>
      </c>
      <c r="F1124" s="16" t="str">
        <f>IF(D1124&lt;&gt;"",VLOOKUP(A1124+1,'Feuille 1'!$A:$H,3,0),"")</f>
        <v/>
      </c>
      <c r="G1124" s="17" t="str">
        <f t="shared" si="153"/>
        <v/>
      </c>
      <c r="H1124" s="16" t="str">
        <f t="shared" si="154"/>
        <v/>
      </c>
      <c r="I1124" s="16" t="str">
        <f t="shared" si="155"/>
        <v/>
      </c>
      <c r="J1124" s="16" t="str">
        <f t="shared" si="156"/>
        <v/>
      </c>
      <c r="K1124" s="16" t="str">
        <f>IF(D1124&lt;&gt;"",MAX(INDEX('Feuille 1'!$D:$D,MATCH(A1124+23/24,'Feuille 1'!$A:$A,0)):INDEX('Feuille 1'!$D:$D,MATCH(A1124,'Feuille 1'!$A:$A,0))),"")</f>
        <v/>
      </c>
      <c r="L1124" s="16" t="str">
        <f>IF(D1124&lt;&gt;"",MIN(INDEX('Feuille 1'!$E:$E,MATCH(A1124+23/24,'Feuille 1'!$A:$A,0)):INDEX('Feuille 1'!$E:$E,MATCH(A1124,'Feuille 1'!$A:$A,0))),"")</f>
        <v/>
      </c>
      <c r="M1124" s="17" t="str">
        <f t="shared" si="157"/>
        <v/>
      </c>
      <c r="N1124" s="17" t="str">
        <f t="shared" si="158"/>
        <v/>
      </c>
      <c r="O1124" s="17" t="str">
        <f t="shared" si="159"/>
        <v/>
      </c>
      <c r="P1124" s="16" t="str">
        <f t="shared" si="160"/>
        <v/>
      </c>
      <c r="R1124" s="7" t="str">
        <f t="shared" si="161"/>
        <v/>
      </c>
      <c r="T1124"/>
    </row>
    <row r="1125" spans="1:20" x14ac:dyDescent="0.3">
      <c r="A1125" s="8">
        <f>DATEVALUE(MID(B1125,1,10))+(IF(RIGHT(B1125,2)="PM",12,0)+MID(B1125,12,2))/24</f>
        <v>43857.958333333336</v>
      </c>
      <c r="B1125" s="3" t="s">
        <v>1293</v>
      </c>
      <c r="C1125" s="3">
        <v>8902.4500000000007</v>
      </c>
      <c r="D1125" s="16"/>
      <c r="E1125" s="16" t="str">
        <f>IF(D1125&lt;&gt;"",VLOOKUP(A1125,'Feuille 1'!$A:$H,3,0),"")</f>
        <v/>
      </c>
      <c r="F1125" s="16" t="str">
        <f>IF(D1125&lt;&gt;"",VLOOKUP(A1125+1,'Feuille 1'!$A:$H,3,0),"")</f>
        <v/>
      </c>
      <c r="G1125" s="17" t="str">
        <f t="shared" si="153"/>
        <v/>
      </c>
      <c r="H1125" s="16" t="str">
        <f t="shared" si="154"/>
        <v/>
      </c>
      <c r="I1125" s="16" t="str">
        <f t="shared" si="155"/>
        <v/>
      </c>
      <c r="J1125" s="16" t="str">
        <f t="shared" si="156"/>
        <v/>
      </c>
      <c r="K1125" s="16" t="str">
        <f>IF(D1125&lt;&gt;"",MAX(INDEX('Feuille 1'!$D:$D,MATCH(A1125+23/24,'Feuille 1'!$A:$A,0)):INDEX('Feuille 1'!$D:$D,MATCH(A1125,'Feuille 1'!$A:$A,0))),"")</f>
        <v/>
      </c>
      <c r="L1125" s="16" t="str">
        <f>IF(D1125&lt;&gt;"",MIN(INDEX('Feuille 1'!$E:$E,MATCH(A1125+23/24,'Feuille 1'!$A:$A,0)):INDEX('Feuille 1'!$E:$E,MATCH(A1125,'Feuille 1'!$A:$A,0))),"")</f>
        <v/>
      </c>
      <c r="M1125" s="17" t="str">
        <f t="shared" si="157"/>
        <v/>
      </c>
      <c r="N1125" s="17" t="str">
        <f t="shared" si="158"/>
        <v/>
      </c>
      <c r="O1125" s="17" t="str">
        <f t="shared" si="159"/>
        <v/>
      </c>
      <c r="P1125" s="16" t="str">
        <f t="shared" si="160"/>
        <v/>
      </c>
      <c r="R1125" s="7" t="str">
        <f t="shared" si="161"/>
        <v/>
      </c>
      <c r="T1125"/>
    </row>
    <row r="1126" spans="1:20" x14ac:dyDescent="0.3">
      <c r="A1126" s="8">
        <f>DATEVALUE(MID(B1126,1,10))+(IF(RIGHT(B1126,2)="PM",12,0)+MID(B1126,12,2))/24</f>
        <v>43857.916666666664</v>
      </c>
      <c r="B1126" s="3" t="s">
        <v>1294</v>
      </c>
      <c r="C1126" s="3">
        <v>8964.85</v>
      </c>
      <c r="D1126" s="16"/>
      <c r="E1126" s="16" t="str">
        <f>IF(D1126&lt;&gt;"",VLOOKUP(A1126,'Feuille 1'!$A:$H,3,0),"")</f>
        <v/>
      </c>
      <c r="F1126" s="16" t="str">
        <f>IF(D1126&lt;&gt;"",VLOOKUP(A1126+1,'Feuille 1'!$A:$H,3,0),"")</f>
        <v/>
      </c>
      <c r="G1126" s="17" t="str">
        <f t="shared" si="153"/>
        <v/>
      </c>
      <c r="H1126" s="16" t="str">
        <f t="shared" si="154"/>
        <v/>
      </c>
      <c r="I1126" s="16" t="str">
        <f t="shared" si="155"/>
        <v/>
      </c>
      <c r="J1126" s="16" t="str">
        <f t="shared" si="156"/>
        <v/>
      </c>
      <c r="K1126" s="16" t="str">
        <f>IF(D1126&lt;&gt;"",MAX(INDEX('Feuille 1'!$D:$D,MATCH(A1126+23/24,'Feuille 1'!$A:$A,0)):INDEX('Feuille 1'!$D:$D,MATCH(A1126,'Feuille 1'!$A:$A,0))),"")</f>
        <v/>
      </c>
      <c r="L1126" s="16" t="str">
        <f>IF(D1126&lt;&gt;"",MIN(INDEX('Feuille 1'!$E:$E,MATCH(A1126+23/24,'Feuille 1'!$A:$A,0)):INDEX('Feuille 1'!$E:$E,MATCH(A1126,'Feuille 1'!$A:$A,0))),"")</f>
        <v/>
      </c>
      <c r="M1126" s="17" t="str">
        <f t="shared" si="157"/>
        <v/>
      </c>
      <c r="N1126" s="17" t="str">
        <f t="shared" si="158"/>
        <v/>
      </c>
      <c r="O1126" s="17" t="str">
        <f t="shared" si="159"/>
        <v/>
      </c>
      <c r="P1126" s="16" t="str">
        <f t="shared" si="160"/>
        <v/>
      </c>
      <c r="R1126" s="7" t="str">
        <f t="shared" si="161"/>
        <v/>
      </c>
      <c r="T1126"/>
    </row>
    <row r="1127" spans="1:20" x14ac:dyDescent="0.3">
      <c r="A1127" s="8">
        <f>DATEVALUE(MID(B1127,1,10))+(IF(RIGHT(B1127,2)="PM",12,0)+MID(B1127,12,2))/24</f>
        <v>43857.875</v>
      </c>
      <c r="B1127" s="3" t="s">
        <v>1295</v>
      </c>
      <c r="C1127" s="3">
        <v>8986.7099999999991</v>
      </c>
      <c r="D1127" s="16"/>
      <c r="E1127" s="16" t="str">
        <f>IF(D1127&lt;&gt;"",VLOOKUP(A1127,'Feuille 1'!$A:$H,3,0),"")</f>
        <v/>
      </c>
      <c r="F1127" s="16" t="str">
        <f>IF(D1127&lt;&gt;"",VLOOKUP(A1127+1,'Feuille 1'!$A:$H,3,0),"")</f>
        <v/>
      </c>
      <c r="G1127" s="17" t="str">
        <f t="shared" si="153"/>
        <v/>
      </c>
      <c r="H1127" s="16" t="str">
        <f t="shared" si="154"/>
        <v/>
      </c>
      <c r="I1127" s="16" t="str">
        <f t="shared" si="155"/>
        <v/>
      </c>
      <c r="J1127" s="16" t="str">
        <f t="shared" si="156"/>
        <v/>
      </c>
      <c r="K1127" s="16" t="str">
        <f>IF(D1127&lt;&gt;"",MAX(INDEX('Feuille 1'!$D:$D,MATCH(A1127+23/24,'Feuille 1'!$A:$A,0)):INDEX('Feuille 1'!$D:$D,MATCH(A1127,'Feuille 1'!$A:$A,0))),"")</f>
        <v/>
      </c>
      <c r="L1127" s="16" t="str">
        <f>IF(D1127&lt;&gt;"",MIN(INDEX('Feuille 1'!$E:$E,MATCH(A1127+23/24,'Feuille 1'!$A:$A,0)):INDEX('Feuille 1'!$E:$E,MATCH(A1127,'Feuille 1'!$A:$A,0))),"")</f>
        <v/>
      </c>
      <c r="M1127" s="17" t="str">
        <f t="shared" si="157"/>
        <v/>
      </c>
      <c r="N1127" s="17" t="str">
        <f t="shared" si="158"/>
        <v/>
      </c>
      <c r="O1127" s="17" t="str">
        <f t="shared" si="159"/>
        <v/>
      </c>
      <c r="P1127" s="16" t="str">
        <f t="shared" si="160"/>
        <v/>
      </c>
      <c r="R1127" s="7" t="str">
        <f t="shared" si="161"/>
        <v/>
      </c>
      <c r="T1127"/>
    </row>
    <row r="1128" spans="1:20" x14ac:dyDescent="0.3">
      <c r="A1128" s="8">
        <f>DATEVALUE(MID(B1128,1,10))+(IF(RIGHT(B1128,2)="PM",12,0)+MID(B1128,12,2))/24</f>
        <v>43857.833333333336</v>
      </c>
      <c r="B1128" s="3" t="s">
        <v>1296</v>
      </c>
      <c r="C1128" s="3">
        <v>8932.1200000000008</v>
      </c>
      <c r="D1128" s="16"/>
      <c r="E1128" s="16" t="str">
        <f>IF(D1128&lt;&gt;"",VLOOKUP(A1128,'Feuille 1'!$A:$H,3,0),"")</f>
        <v/>
      </c>
      <c r="F1128" s="16" t="str">
        <f>IF(D1128&lt;&gt;"",VLOOKUP(A1128+1,'Feuille 1'!$A:$H,3,0),"")</f>
        <v/>
      </c>
      <c r="G1128" s="17" t="str">
        <f t="shared" si="153"/>
        <v/>
      </c>
      <c r="H1128" s="16" t="str">
        <f t="shared" si="154"/>
        <v/>
      </c>
      <c r="I1128" s="16" t="str">
        <f t="shared" si="155"/>
        <v/>
      </c>
      <c r="J1128" s="16" t="str">
        <f t="shared" si="156"/>
        <v/>
      </c>
      <c r="K1128" s="16" t="str">
        <f>IF(D1128&lt;&gt;"",MAX(INDEX('Feuille 1'!$D:$D,MATCH(A1128+23/24,'Feuille 1'!$A:$A,0)):INDEX('Feuille 1'!$D:$D,MATCH(A1128,'Feuille 1'!$A:$A,0))),"")</f>
        <v/>
      </c>
      <c r="L1128" s="16" t="str">
        <f>IF(D1128&lt;&gt;"",MIN(INDEX('Feuille 1'!$E:$E,MATCH(A1128+23/24,'Feuille 1'!$A:$A,0)):INDEX('Feuille 1'!$E:$E,MATCH(A1128,'Feuille 1'!$A:$A,0))),"")</f>
        <v/>
      </c>
      <c r="M1128" s="17" t="str">
        <f t="shared" si="157"/>
        <v/>
      </c>
      <c r="N1128" s="17" t="str">
        <f t="shared" si="158"/>
        <v/>
      </c>
      <c r="O1128" s="17" t="str">
        <f t="shared" si="159"/>
        <v/>
      </c>
      <c r="P1128" s="16" t="str">
        <f t="shared" si="160"/>
        <v/>
      </c>
      <c r="R1128" s="7" t="str">
        <f t="shared" si="161"/>
        <v/>
      </c>
      <c r="T1128"/>
    </row>
    <row r="1129" spans="1:20" x14ac:dyDescent="0.3">
      <c r="A1129" s="8">
        <f>DATEVALUE(MID(B1129,1,10))+(IF(RIGHT(B1129,2)="PM",12,0)+MID(B1129,12,2))/24</f>
        <v>43857.791666666664</v>
      </c>
      <c r="B1129" s="3" t="s">
        <v>1297</v>
      </c>
      <c r="C1129" s="3">
        <v>8883.0499999999993</v>
      </c>
      <c r="D1129" s="16"/>
      <c r="E1129" s="16" t="str">
        <f>IF(D1129&lt;&gt;"",VLOOKUP(A1129,'Feuille 1'!$A:$H,3,0),"")</f>
        <v/>
      </c>
      <c r="F1129" s="16" t="str">
        <f>IF(D1129&lt;&gt;"",VLOOKUP(A1129+1,'Feuille 1'!$A:$H,3,0),"")</f>
        <v/>
      </c>
      <c r="G1129" s="17" t="str">
        <f t="shared" si="153"/>
        <v/>
      </c>
      <c r="H1129" s="16" t="str">
        <f t="shared" si="154"/>
        <v/>
      </c>
      <c r="I1129" s="16" t="str">
        <f t="shared" si="155"/>
        <v/>
      </c>
      <c r="J1129" s="16" t="str">
        <f t="shared" si="156"/>
        <v/>
      </c>
      <c r="K1129" s="16" t="str">
        <f>IF(D1129&lt;&gt;"",MAX(INDEX('Feuille 1'!$D:$D,MATCH(A1129+23/24,'Feuille 1'!$A:$A,0)):INDEX('Feuille 1'!$D:$D,MATCH(A1129,'Feuille 1'!$A:$A,0))),"")</f>
        <v/>
      </c>
      <c r="L1129" s="16" t="str">
        <f>IF(D1129&lt;&gt;"",MIN(INDEX('Feuille 1'!$E:$E,MATCH(A1129+23/24,'Feuille 1'!$A:$A,0)):INDEX('Feuille 1'!$E:$E,MATCH(A1129,'Feuille 1'!$A:$A,0))),"")</f>
        <v/>
      </c>
      <c r="M1129" s="17" t="str">
        <f t="shared" si="157"/>
        <v/>
      </c>
      <c r="N1129" s="17" t="str">
        <f t="shared" si="158"/>
        <v/>
      </c>
      <c r="O1129" s="17" t="str">
        <f t="shared" si="159"/>
        <v/>
      </c>
      <c r="P1129" s="16" t="str">
        <f t="shared" si="160"/>
        <v/>
      </c>
      <c r="R1129" s="7" t="str">
        <f t="shared" si="161"/>
        <v/>
      </c>
      <c r="T1129"/>
    </row>
    <row r="1130" spans="1:20" x14ac:dyDescent="0.3">
      <c r="A1130" s="8">
        <f>DATEVALUE(MID(B1130,1,10))+(IF(RIGHT(B1130,2)="PM",12,0)+MID(B1130,12,2))/24</f>
        <v>43857.75</v>
      </c>
      <c r="B1130" s="3" t="s">
        <v>1298</v>
      </c>
      <c r="C1130" s="3">
        <v>8767.06</v>
      </c>
      <c r="D1130" s="16"/>
      <c r="E1130" s="16" t="str">
        <f>IF(D1130&lt;&gt;"",VLOOKUP(A1130,'Feuille 1'!$A:$H,3,0),"")</f>
        <v/>
      </c>
      <c r="F1130" s="16" t="str">
        <f>IF(D1130&lt;&gt;"",VLOOKUP(A1130+1,'Feuille 1'!$A:$H,3,0),"")</f>
        <v/>
      </c>
      <c r="G1130" s="17" t="str">
        <f t="shared" si="153"/>
        <v/>
      </c>
      <c r="H1130" s="16" t="str">
        <f t="shared" si="154"/>
        <v/>
      </c>
      <c r="I1130" s="16" t="str">
        <f t="shared" si="155"/>
        <v/>
      </c>
      <c r="J1130" s="16" t="str">
        <f t="shared" si="156"/>
        <v/>
      </c>
      <c r="K1130" s="16" t="str">
        <f>IF(D1130&lt;&gt;"",MAX(INDEX('Feuille 1'!$D:$D,MATCH(A1130+23/24,'Feuille 1'!$A:$A,0)):INDEX('Feuille 1'!$D:$D,MATCH(A1130,'Feuille 1'!$A:$A,0))),"")</f>
        <v/>
      </c>
      <c r="L1130" s="16" t="str">
        <f>IF(D1130&lt;&gt;"",MIN(INDEX('Feuille 1'!$E:$E,MATCH(A1130+23/24,'Feuille 1'!$A:$A,0)):INDEX('Feuille 1'!$E:$E,MATCH(A1130,'Feuille 1'!$A:$A,0))),"")</f>
        <v/>
      </c>
      <c r="M1130" s="17" t="str">
        <f t="shared" si="157"/>
        <v/>
      </c>
      <c r="N1130" s="17" t="str">
        <f t="shared" si="158"/>
        <v/>
      </c>
      <c r="O1130" s="17" t="str">
        <f t="shared" si="159"/>
        <v/>
      </c>
      <c r="P1130" s="16" t="str">
        <f t="shared" si="160"/>
        <v/>
      </c>
      <c r="R1130" s="7" t="str">
        <f t="shared" si="161"/>
        <v/>
      </c>
      <c r="T1130"/>
    </row>
    <row r="1131" spans="1:20" x14ac:dyDescent="0.3">
      <c r="A1131" s="8">
        <f>DATEVALUE(MID(B1131,1,10))+(IF(RIGHT(B1131,2)="PM",12,0)+MID(B1131,12,2))/24</f>
        <v>43857.708333333336</v>
      </c>
      <c r="B1131" s="3" t="s">
        <v>1299</v>
      </c>
      <c r="C1131" s="3">
        <v>8791.5</v>
      </c>
      <c r="D1131" s="16"/>
      <c r="E1131" s="16" t="str">
        <f>IF(D1131&lt;&gt;"",VLOOKUP(A1131,'Feuille 1'!$A:$H,3,0),"")</f>
        <v/>
      </c>
      <c r="F1131" s="16" t="str">
        <f>IF(D1131&lt;&gt;"",VLOOKUP(A1131+1,'Feuille 1'!$A:$H,3,0),"")</f>
        <v/>
      </c>
      <c r="G1131" s="17" t="str">
        <f t="shared" si="153"/>
        <v/>
      </c>
      <c r="H1131" s="16" t="str">
        <f t="shared" si="154"/>
        <v/>
      </c>
      <c r="I1131" s="16" t="str">
        <f t="shared" si="155"/>
        <v/>
      </c>
      <c r="J1131" s="16" t="str">
        <f t="shared" si="156"/>
        <v/>
      </c>
      <c r="K1131" s="16" t="str">
        <f>IF(D1131&lt;&gt;"",MAX(INDEX('Feuille 1'!$D:$D,MATCH(A1131+23/24,'Feuille 1'!$A:$A,0)):INDEX('Feuille 1'!$D:$D,MATCH(A1131,'Feuille 1'!$A:$A,0))),"")</f>
        <v/>
      </c>
      <c r="L1131" s="16" t="str">
        <f>IF(D1131&lt;&gt;"",MIN(INDEX('Feuille 1'!$E:$E,MATCH(A1131+23/24,'Feuille 1'!$A:$A,0)):INDEX('Feuille 1'!$E:$E,MATCH(A1131,'Feuille 1'!$A:$A,0))),"")</f>
        <v/>
      </c>
      <c r="M1131" s="17" t="str">
        <f t="shared" si="157"/>
        <v/>
      </c>
      <c r="N1131" s="17" t="str">
        <f t="shared" si="158"/>
        <v/>
      </c>
      <c r="O1131" s="17" t="str">
        <f t="shared" si="159"/>
        <v/>
      </c>
      <c r="P1131" s="16" t="str">
        <f t="shared" si="160"/>
        <v/>
      </c>
      <c r="R1131" s="7" t="str">
        <f t="shared" si="161"/>
        <v/>
      </c>
      <c r="T1131"/>
    </row>
    <row r="1132" spans="1:20" x14ac:dyDescent="0.3">
      <c r="A1132" s="8">
        <f>DATEVALUE(MID(B1132,1,10))+(IF(RIGHT(B1132,2)="PM",12,0)+MID(B1132,12,2))/24</f>
        <v>43857.666666666664</v>
      </c>
      <c r="B1132" s="3" t="s">
        <v>1300</v>
      </c>
      <c r="C1132" s="3">
        <v>8779.67</v>
      </c>
      <c r="D1132" s="16"/>
      <c r="E1132" s="16" t="str">
        <f>IF(D1132&lt;&gt;"",VLOOKUP(A1132,'Feuille 1'!$A:$H,3,0),"")</f>
        <v/>
      </c>
      <c r="F1132" s="16" t="str">
        <f>IF(D1132&lt;&gt;"",VLOOKUP(A1132+1,'Feuille 1'!$A:$H,3,0),"")</f>
        <v/>
      </c>
      <c r="G1132" s="17" t="str">
        <f t="shared" si="153"/>
        <v/>
      </c>
      <c r="H1132" s="16" t="str">
        <f t="shared" si="154"/>
        <v/>
      </c>
      <c r="I1132" s="16" t="str">
        <f t="shared" si="155"/>
        <v/>
      </c>
      <c r="J1132" s="16" t="str">
        <f t="shared" si="156"/>
        <v/>
      </c>
      <c r="K1132" s="16" t="str">
        <f>IF(D1132&lt;&gt;"",MAX(INDEX('Feuille 1'!$D:$D,MATCH(A1132+23/24,'Feuille 1'!$A:$A,0)):INDEX('Feuille 1'!$D:$D,MATCH(A1132,'Feuille 1'!$A:$A,0))),"")</f>
        <v/>
      </c>
      <c r="L1132" s="16" t="str">
        <f>IF(D1132&lt;&gt;"",MIN(INDEX('Feuille 1'!$E:$E,MATCH(A1132+23/24,'Feuille 1'!$A:$A,0)):INDEX('Feuille 1'!$E:$E,MATCH(A1132,'Feuille 1'!$A:$A,0))),"")</f>
        <v/>
      </c>
      <c r="M1132" s="17" t="str">
        <f t="shared" si="157"/>
        <v/>
      </c>
      <c r="N1132" s="17" t="str">
        <f t="shared" si="158"/>
        <v/>
      </c>
      <c r="O1132" s="17" t="str">
        <f t="shared" si="159"/>
        <v/>
      </c>
      <c r="P1132" s="16" t="str">
        <f t="shared" si="160"/>
        <v/>
      </c>
      <c r="R1132" s="7" t="str">
        <f t="shared" si="161"/>
        <v/>
      </c>
      <c r="T1132"/>
    </row>
    <row r="1133" spans="1:20" x14ac:dyDescent="0.3">
      <c r="A1133" s="8">
        <f>DATEVALUE(MID(B1133,1,10))+(IF(RIGHT(B1133,2)="PM",12,0)+MID(B1133,12,2))/24</f>
        <v>43857.625</v>
      </c>
      <c r="B1133" s="3" t="s">
        <v>1301</v>
      </c>
      <c r="C1133" s="3">
        <v>8756.4699999999993</v>
      </c>
      <c r="D1133" s="16"/>
      <c r="E1133" s="16" t="str">
        <f>IF(D1133&lt;&gt;"",VLOOKUP(A1133,'Feuille 1'!$A:$H,3,0),"")</f>
        <v/>
      </c>
      <c r="F1133" s="16" t="str">
        <f>IF(D1133&lt;&gt;"",VLOOKUP(A1133+1,'Feuille 1'!$A:$H,3,0),"")</f>
        <v/>
      </c>
      <c r="G1133" s="17" t="str">
        <f t="shared" si="153"/>
        <v/>
      </c>
      <c r="H1133" s="16" t="str">
        <f t="shared" si="154"/>
        <v/>
      </c>
      <c r="I1133" s="16" t="str">
        <f t="shared" si="155"/>
        <v/>
      </c>
      <c r="J1133" s="16" t="str">
        <f t="shared" si="156"/>
        <v/>
      </c>
      <c r="K1133" s="16" t="str">
        <f>IF(D1133&lt;&gt;"",MAX(INDEX('Feuille 1'!$D:$D,MATCH(A1133+23/24,'Feuille 1'!$A:$A,0)):INDEX('Feuille 1'!$D:$D,MATCH(A1133,'Feuille 1'!$A:$A,0))),"")</f>
        <v/>
      </c>
      <c r="L1133" s="16" t="str">
        <f>IF(D1133&lt;&gt;"",MIN(INDEX('Feuille 1'!$E:$E,MATCH(A1133+23/24,'Feuille 1'!$A:$A,0)):INDEX('Feuille 1'!$E:$E,MATCH(A1133,'Feuille 1'!$A:$A,0))),"")</f>
        <v/>
      </c>
      <c r="M1133" s="17" t="str">
        <f t="shared" si="157"/>
        <v/>
      </c>
      <c r="N1133" s="17" t="str">
        <f t="shared" si="158"/>
        <v/>
      </c>
      <c r="O1133" s="17" t="str">
        <f t="shared" si="159"/>
        <v/>
      </c>
      <c r="P1133" s="16" t="str">
        <f t="shared" si="160"/>
        <v/>
      </c>
      <c r="R1133" s="7" t="str">
        <f t="shared" si="161"/>
        <v/>
      </c>
      <c r="T1133"/>
    </row>
    <row r="1134" spans="1:20" x14ac:dyDescent="0.3">
      <c r="A1134" s="8">
        <f>DATEVALUE(MID(B1134,1,10))+(IF(RIGHT(B1134,2)="PM",12,0)+MID(B1134,12,2))/24</f>
        <v>43857.583333333336</v>
      </c>
      <c r="B1134" s="3" t="s">
        <v>1302</v>
      </c>
      <c r="C1134" s="3">
        <v>8739.6</v>
      </c>
      <c r="D1134" s="16"/>
      <c r="E1134" s="16" t="str">
        <f>IF(D1134&lt;&gt;"",VLOOKUP(A1134,'Feuille 1'!$A:$H,3,0),"")</f>
        <v/>
      </c>
      <c r="F1134" s="16" t="str">
        <f>IF(D1134&lt;&gt;"",VLOOKUP(A1134+1,'Feuille 1'!$A:$H,3,0),"")</f>
        <v/>
      </c>
      <c r="G1134" s="17" t="str">
        <f t="shared" si="153"/>
        <v/>
      </c>
      <c r="H1134" s="16" t="str">
        <f t="shared" si="154"/>
        <v/>
      </c>
      <c r="I1134" s="16" t="str">
        <f t="shared" si="155"/>
        <v/>
      </c>
      <c r="J1134" s="16" t="str">
        <f t="shared" si="156"/>
        <v/>
      </c>
      <c r="K1134" s="16" t="str">
        <f>IF(D1134&lt;&gt;"",MAX(INDEX('Feuille 1'!$D:$D,MATCH(A1134+23/24,'Feuille 1'!$A:$A,0)):INDEX('Feuille 1'!$D:$D,MATCH(A1134,'Feuille 1'!$A:$A,0))),"")</f>
        <v/>
      </c>
      <c r="L1134" s="16" t="str">
        <f>IF(D1134&lt;&gt;"",MIN(INDEX('Feuille 1'!$E:$E,MATCH(A1134+23/24,'Feuille 1'!$A:$A,0)):INDEX('Feuille 1'!$E:$E,MATCH(A1134,'Feuille 1'!$A:$A,0))),"")</f>
        <v/>
      </c>
      <c r="M1134" s="17" t="str">
        <f t="shared" si="157"/>
        <v/>
      </c>
      <c r="N1134" s="17" t="str">
        <f t="shared" si="158"/>
        <v/>
      </c>
      <c r="O1134" s="17" t="str">
        <f t="shared" si="159"/>
        <v/>
      </c>
      <c r="P1134" s="16" t="str">
        <f t="shared" si="160"/>
        <v/>
      </c>
      <c r="R1134" s="7" t="str">
        <f t="shared" si="161"/>
        <v/>
      </c>
      <c r="T1134"/>
    </row>
    <row r="1135" spans="1:20" x14ac:dyDescent="0.3">
      <c r="A1135" s="8">
        <f>DATEVALUE(MID(B1135,1,10))+(IF(RIGHT(B1135,2)="PM",12,0)+MID(B1135,12,2))/24</f>
        <v>43857.541666666664</v>
      </c>
      <c r="B1135" s="3" t="s">
        <v>1303</v>
      </c>
      <c r="C1135" s="3">
        <v>8746.4599999999991</v>
      </c>
      <c r="D1135" s="16"/>
      <c r="E1135" s="16" t="str">
        <f>IF(D1135&lt;&gt;"",VLOOKUP(A1135,'Feuille 1'!$A:$H,3,0),"")</f>
        <v/>
      </c>
      <c r="F1135" s="16" t="str">
        <f>IF(D1135&lt;&gt;"",VLOOKUP(A1135+1,'Feuille 1'!$A:$H,3,0),"")</f>
        <v/>
      </c>
      <c r="G1135" s="17" t="str">
        <f t="shared" si="153"/>
        <v/>
      </c>
      <c r="H1135" s="16" t="str">
        <f t="shared" si="154"/>
        <v/>
      </c>
      <c r="I1135" s="16" t="str">
        <f t="shared" si="155"/>
        <v/>
      </c>
      <c r="J1135" s="16" t="str">
        <f t="shared" si="156"/>
        <v/>
      </c>
      <c r="K1135" s="16" t="str">
        <f>IF(D1135&lt;&gt;"",MAX(INDEX('Feuille 1'!$D:$D,MATCH(A1135+23/24,'Feuille 1'!$A:$A,0)):INDEX('Feuille 1'!$D:$D,MATCH(A1135,'Feuille 1'!$A:$A,0))),"")</f>
        <v/>
      </c>
      <c r="L1135" s="16" t="str">
        <f>IF(D1135&lt;&gt;"",MIN(INDEX('Feuille 1'!$E:$E,MATCH(A1135+23/24,'Feuille 1'!$A:$A,0)):INDEX('Feuille 1'!$E:$E,MATCH(A1135,'Feuille 1'!$A:$A,0))),"")</f>
        <v/>
      </c>
      <c r="M1135" s="17" t="str">
        <f t="shared" si="157"/>
        <v/>
      </c>
      <c r="N1135" s="17" t="str">
        <f t="shared" si="158"/>
        <v/>
      </c>
      <c r="O1135" s="17" t="str">
        <f t="shared" si="159"/>
        <v/>
      </c>
      <c r="P1135" s="16" t="str">
        <f t="shared" si="160"/>
        <v/>
      </c>
      <c r="R1135" s="7" t="str">
        <f t="shared" si="161"/>
        <v/>
      </c>
      <c r="T1135"/>
    </row>
    <row r="1136" spans="1:20" x14ac:dyDescent="0.3">
      <c r="A1136" s="8">
        <f>DATEVALUE(MID(B1136,1,10))+(IF(RIGHT(B1136,2)="PM",12,0)+MID(B1136,12,2))/24</f>
        <v>43858</v>
      </c>
      <c r="B1136" s="3" t="s">
        <v>1304</v>
      </c>
      <c r="C1136" s="3">
        <v>8735.67</v>
      </c>
      <c r="D1136" s="16"/>
      <c r="E1136" s="16" t="str">
        <f>IF(D1136&lt;&gt;"",VLOOKUP(A1136,'Feuille 1'!$A:$H,3,0),"")</f>
        <v/>
      </c>
      <c r="F1136" s="16" t="str">
        <f>IF(D1136&lt;&gt;"",VLOOKUP(A1136+1,'Feuille 1'!$A:$H,3,0),"")</f>
        <v/>
      </c>
      <c r="G1136" s="17" t="str">
        <f t="shared" si="153"/>
        <v/>
      </c>
      <c r="H1136" s="16" t="str">
        <f t="shared" si="154"/>
        <v/>
      </c>
      <c r="I1136" s="16" t="str">
        <f t="shared" si="155"/>
        <v/>
      </c>
      <c r="J1136" s="16" t="str">
        <f t="shared" si="156"/>
        <v/>
      </c>
      <c r="K1136" s="16" t="str">
        <f>IF(D1136&lt;&gt;"",MAX(INDEX('Feuille 1'!$D:$D,MATCH(A1136+23/24,'Feuille 1'!$A:$A,0)):INDEX('Feuille 1'!$D:$D,MATCH(A1136,'Feuille 1'!$A:$A,0))),"")</f>
        <v/>
      </c>
      <c r="L1136" s="16" t="str">
        <f>IF(D1136&lt;&gt;"",MIN(INDEX('Feuille 1'!$E:$E,MATCH(A1136+23/24,'Feuille 1'!$A:$A,0)):INDEX('Feuille 1'!$E:$E,MATCH(A1136,'Feuille 1'!$A:$A,0))),"")</f>
        <v/>
      </c>
      <c r="M1136" s="17" t="str">
        <f t="shared" si="157"/>
        <v/>
      </c>
      <c r="N1136" s="17" t="str">
        <f t="shared" si="158"/>
        <v/>
      </c>
      <c r="O1136" s="17" t="str">
        <f t="shared" si="159"/>
        <v/>
      </c>
      <c r="P1136" s="16" t="str">
        <f t="shared" si="160"/>
        <v/>
      </c>
      <c r="R1136" s="7" t="str">
        <f t="shared" si="161"/>
        <v/>
      </c>
      <c r="T1136"/>
    </row>
    <row r="1137" spans="1:20" x14ac:dyDescent="0.3">
      <c r="A1137" s="8">
        <f>DATEVALUE(MID(B1137,1,10))+(IF(RIGHT(B1137,2)="PM",12,0)+MID(B1137,12,2))/24</f>
        <v>43857.458333333336</v>
      </c>
      <c r="B1137" s="3" t="s">
        <v>1305</v>
      </c>
      <c r="C1137" s="3">
        <v>8634.1299999999992</v>
      </c>
      <c r="D1137" s="16"/>
      <c r="E1137" s="16" t="str">
        <f>IF(D1137&lt;&gt;"",VLOOKUP(A1137,'Feuille 1'!$A:$H,3,0),"")</f>
        <v/>
      </c>
      <c r="F1137" s="16" t="str">
        <f>IF(D1137&lt;&gt;"",VLOOKUP(A1137+1,'Feuille 1'!$A:$H,3,0),"")</f>
        <v/>
      </c>
      <c r="G1137" s="17" t="str">
        <f t="shared" si="153"/>
        <v/>
      </c>
      <c r="H1137" s="16" t="str">
        <f t="shared" si="154"/>
        <v/>
      </c>
      <c r="I1137" s="16" t="str">
        <f t="shared" si="155"/>
        <v/>
      </c>
      <c r="J1137" s="16" t="str">
        <f t="shared" si="156"/>
        <v/>
      </c>
      <c r="K1137" s="16" t="str">
        <f>IF(D1137&lt;&gt;"",MAX(INDEX('Feuille 1'!$D:$D,MATCH(A1137+23/24,'Feuille 1'!$A:$A,0)):INDEX('Feuille 1'!$D:$D,MATCH(A1137,'Feuille 1'!$A:$A,0))),"")</f>
        <v/>
      </c>
      <c r="L1137" s="16" t="str">
        <f>IF(D1137&lt;&gt;"",MIN(INDEX('Feuille 1'!$E:$E,MATCH(A1137+23/24,'Feuille 1'!$A:$A,0)):INDEX('Feuille 1'!$E:$E,MATCH(A1137,'Feuille 1'!$A:$A,0))),"")</f>
        <v/>
      </c>
      <c r="M1137" s="17" t="str">
        <f t="shared" si="157"/>
        <v/>
      </c>
      <c r="N1137" s="17" t="str">
        <f t="shared" si="158"/>
        <v/>
      </c>
      <c r="O1137" s="17" t="str">
        <f t="shared" si="159"/>
        <v/>
      </c>
      <c r="P1137" s="16" t="str">
        <f t="shared" si="160"/>
        <v/>
      </c>
      <c r="R1137" s="7" t="str">
        <f t="shared" si="161"/>
        <v/>
      </c>
      <c r="T1137"/>
    </row>
    <row r="1138" spans="1:20" x14ac:dyDescent="0.3">
      <c r="A1138" s="8">
        <f>DATEVALUE(MID(B1138,1,10))+(IF(RIGHT(B1138,2)="PM",12,0)+MID(B1138,12,2))/24</f>
        <v>43857.416666666664</v>
      </c>
      <c r="B1138" s="3" t="s">
        <v>1306</v>
      </c>
      <c r="C1138" s="3">
        <v>8641.99</v>
      </c>
      <c r="D1138" s="16"/>
      <c r="E1138" s="16" t="str">
        <f>IF(D1138&lt;&gt;"",VLOOKUP(A1138,'Feuille 1'!$A:$H,3,0),"")</f>
        <v/>
      </c>
      <c r="F1138" s="16" t="str">
        <f>IF(D1138&lt;&gt;"",VLOOKUP(A1138+1,'Feuille 1'!$A:$H,3,0),"")</f>
        <v/>
      </c>
      <c r="G1138" s="17" t="str">
        <f t="shared" si="153"/>
        <v/>
      </c>
      <c r="H1138" s="16" t="str">
        <f t="shared" si="154"/>
        <v/>
      </c>
      <c r="I1138" s="16" t="str">
        <f t="shared" si="155"/>
        <v/>
      </c>
      <c r="J1138" s="16" t="str">
        <f t="shared" si="156"/>
        <v/>
      </c>
      <c r="K1138" s="16" t="str">
        <f>IF(D1138&lt;&gt;"",MAX(INDEX('Feuille 1'!$D:$D,MATCH(A1138+23/24,'Feuille 1'!$A:$A,0)):INDEX('Feuille 1'!$D:$D,MATCH(A1138,'Feuille 1'!$A:$A,0))),"")</f>
        <v/>
      </c>
      <c r="L1138" s="16" t="str">
        <f>IF(D1138&lt;&gt;"",MIN(INDEX('Feuille 1'!$E:$E,MATCH(A1138+23/24,'Feuille 1'!$A:$A,0)):INDEX('Feuille 1'!$E:$E,MATCH(A1138,'Feuille 1'!$A:$A,0))),"")</f>
        <v/>
      </c>
      <c r="M1138" s="17" t="str">
        <f t="shared" si="157"/>
        <v/>
      </c>
      <c r="N1138" s="17" t="str">
        <f t="shared" si="158"/>
        <v/>
      </c>
      <c r="O1138" s="17" t="str">
        <f t="shared" si="159"/>
        <v/>
      </c>
      <c r="P1138" s="16" t="str">
        <f t="shared" si="160"/>
        <v/>
      </c>
      <c r="R1138" s="7" t="str">
        <f t="shared" si="161"/>
        <v/>
      </c>
      <c r="T1138"/>
    </row>
    <row r="1139" spans="1:20" x14ac:dyDescent="0.3">
      <c r="A1139" s="8">
        <f>DATEVALUE(MID(B1139,1,10))+(IF(RIGHT(B1139,2)="PM",12,0)+MID(B1139,12,2))/24</f>
        <v>43857.375</v>
      </c>
      <c r="B1139" s="3" t="s">
        <v>1307</v>
      </c>
      <c r="C1139" s="3">
        <v>8609.86</v>
      </c>
      <c r="D1139" s="16"/>
      <c r="E1139" s="16" t="str">
        <f>IF(D1139&lt;&gt;"",VLOOKUP(A1139,'Feuille 1'!$A:$H,3,0),"")</f>
        <v/>
      </c>
      <c r="F1139" s="16" t="str">
        <f>IF(D1139&lt;&gt;"",VLOOKUP(A1139+1,'Feuille 1'!$A:$H,3,0),"")</f>
        <v/>
      </c>
      <c r="G1139" s="17" t="str">
        <f t="shared" si="153"/>
        <v/>
      </c>
      <c r="H1139" s="16" t="str">
        <f t="shared" si="154"/>
        <v/>
      </c>
      <c r="I1139" s="16" t="str">
        <f t="shared" si="155"/>
        <v/>
      </c>
      <c r="J1139" s="16" t="str">
        <f t="shared" si="156"/>
        <v/>
      </c>
      <c r="K1139" s="16" t="str">
        <f>IF(D1139&lt;&gt;"",MAX(INDEX('Feuille 1'!$D:$D,MATCH(A1139+23/24,'Feuille 1'!$A:$A,0)):INDEX('Feuille 1'!$D:$D,MATCH(A1139,'Feuille 1'!$A:$A,0))),"")</f>
        <v/>
      </c>
      <c r="L1139" s="16" t="str">
        <f>IF(D1139&lt;&gt;"",MIN(INDEX('Feuille 1'!$E:$E,MATCH(A1139+23/24,'Feuille 1'!$A:$A,0)):INDEX('Feuille 1'!$E:$E,MATCH(A1139,'Feuille 1'!$A:$A,0))),"")</f>
        <v/>
      </c>
      <c r="M1139" s="17" t="str">
        <f t="shared" si="157"/>
        <v/>
      </c>
      <c r="N1139" s="17" t="str">
        <f t="shared" si="158"/>
        <v/>
      </c>
      <c r="O1139" s="17" t="str">
        <f t="shared" si="159"/>
        <v/>
      </c>
      <c r="P1139" s="16" t="str">
        <f t="shared" si="160"/>
        <v/>
      </c>
      <c r="R1139" s="7" t="str">
        <f t="shared" si="161"/>
        <v/>
      </c>
      <c r="T1139"/>
    </row>
    <row r="1140" spans="1:20" x14ac:dyDescent="0.3">
      <c r="A1140" s="8">
        <f>DATEVALUE(MID(B1140,1,10))+(IF(RIGHT(B1140,2)="PM",12,0)+MID(B1140,12,2))/24</f>
        <v>43857.333333333336</v>
      </c>
      <c r="B1140" s="3" t="s">
        <v>1308</v>
      </c>
      <c r="C1140" s="3">
        <v>8658.01</v>
      </c>
      <c r="D1140" s="16"/>
      <c r="E1140" s="16" t="str">
        <f>IF(D1140&lt;&gt;"",VLOOKUP(A1140,'Feuille 1'!$A:$H,3,0),"")</f>
        <v/>
      </c>
      <c r="F1140" s="16" t="str">
        <f>IF(D1140&lt;&gt;"",VLOOKUP(A1140+1,'Feuille 1'!$A:$H,3,0),"")</f>
        <v/>
      </c>
      <c r="G1140" s="17" t="str">
        <f t="shared" si="153"/>
        <v/>
      </c>
      <c r="H1140" s="16" t="str">
        <f t="shared" si="154"/>
        <v/>
      </c>
      <c r="I1140" s="16" t="str">
        <f t="shared" si="155"/>
        <v/>
      </c>
      <c r="J1140" s="16" t="str">
        <f t="shared" si="156"/>
        <v/>
      </c>
      <c r="K1140" s="16" t="str">
        <f>IF(D1140&lt;&gt;"",MAX(INDEX('Feuille 1'!$D:$D,MATCH(A1140+23/24,'Feuille 1'!$A:$A,0)):INDEX('Feuille 1'!$D:$D,MATCH(A1140,'Feuille 1'!$A:$A,0))),"")</f>
        <v/>
      </c>
      <c r="L1140" s="16" t="str">
        <f>IF(D1140&lt;&gt;"",MIN(INDEX('Feuille 1'!$E:$E,MATCH(A1140+23/24,'Feuille 1'!$A:$A,0)):INDEX('Feuille 1'!$E:$E,MATCH(A1140,'Feuille 1'!$A:$A,0))),"")</f>
        <v/>
      </c>
      <c r="M1140" s="17" t="str">
        <f t="shared" si="157"/>
        <v/>
      </c>
      <c r="N1140" s="17" t="str">
        <f t="shared" si="158"/>
        <v/>
      </c>
      <c r="O1140" s="17" t="str">
        <f t="shared" si="159"/>
        <v/>
      </c>
      <c r="P1140" s="16" t="str">
        <f t="shared" si="160"/>
        <v/>
      </c>
      <c r="R1140" s="7" t="str">
        <f t="shared" si="161"/>
        <v/>
      </c>
      <c r="T1140"/>
    </row>
    <row r="1141" spans="1:20" x14ac:dyDescent="0.3">
      <c r="A1141" s="8">
        <f>DATEVALUE(MID(B1141,1,10))+(IF(RIGHT(B1141,2)="PM",12,0)+MID(B1141,12,2))/24</f>
        <v>43857.291666666664</v>
      </c>
      <c r="B1141" s="3" t="s">
        <v>1309</v>
      </c>
      <c r="C1141" s="3">
        <v>8665.67</v>
      </c>
      <c r="D1141" s="16"/>
      <c r="E1141" s="16" t="str">
        <f>IF(D1141&lt;&gt;"",VLOOKUP(A1141,'Feuille 1'!$A:$H,3,0),"")</f>
        <v/>
      </c>
      <c r="F1141" s="16" t="str">
        <f>IF(D1141&lt;&gt;"",VLOOKUP(A1141+1,'Feuille 1'!$A:$H,3,0),"")</f>
        <v/>
      </c>
      <c r="G1141" s="17" t="str">
        <f t="shared" si="153"/>
        <v/>
      </c>
      <c r="H1141" s="16" t="str">
        <f t="shared" si="154"/>
        <v/>
      </c>
      <c r="I1141" s="16" t="str">
        <f t="shared" si="155"/>
        <v/>
      </c>
      <c r="J1141" s="16" t="str">
        <f t="shared" si="156"/>
        <v/>
      </c>
      <c r="K1141" s="16" t="str">
        <f>IF(D1141&lt;&gt;"",MAX(INDEX('Feuille 1'!$D:$D,MATCH(A1141+23/24,'Feuille 1'!$A:$A,0)):INDEX('Feuille 1'!$D:$D,MATCH(A1141,'Feuille 1'!$A:$A,0))),"")</f>
        <v/>
      </c>
      <c r="L1141" s="16" t="str">
        <f>IF(D1141&lt;&gt;"",MIN(INDEX('Feuille 1'!$E:$E,MATCH(A1141+23/24,'Feuille 1'!$A:$A,0)):INDEX('Feuille 1'!$E:$E,MATCH(A1141,'Feuille 1'!$A:$A,0))),"")</f>
        <v/>
      </c>
      <c r="M1141" s="17" t="str">
        <f t="shared" si="157"/>
        <v/>
      </c>
      <c r="N1141" s="17" t="str">
        <f t="shared" si="158"/>
        <v/>
      </c>
      <c r="O1141" s="17" t="str">
        <f t="shared" si="159"/>
        <v/>
      </c>
      <c r="P1141" s="16" t="str">
        <f t="shared" si="160"/>
        <v/>
      </c>
      <c r="R1141" s="7" t="str">
        <f t="shared" si="161"/>
        <v/>
      </c>
      <c r="T1141"/>
    </row>
    <row r="1142" spans="1:20" x14ac:dyDescent="0.3">
      <c r="A1142" s="8">
        <f>DATEVALUE(MID(B1142,1,10))+(IF(RIGHT(B1142,2)="PM",12,0)+MID(B1142,12,2))/24</f>
        <v>43857.25</v>
      </c>
      <c r="B1142" s="3" t="s">
        <v>1310</v>
      </c>
      <c r="C1142" s="3">
        <v>8653.2999999999993</v>
      </c>
      <c r="D1142" s="16"/>
      <c r="E1142" s="16" t="str">
        <f>IF(D1142&lt;&gt;"",VLOOKUP(A1142,'Feuille 1'!$A:$H,3,0),"")</f>
        <v/>
      </c>
      <c r="F1142" s="16" t="str">
        <f>IF(D1142&lt;&gt;"",VLOOKUP(A1142+1,'Feuille 1'!$A:$H,3,0),"")</f>
        <v/>
      </c>
      <c r="G1142" s="17" t="str">
        <f t="shared" si="153"/>
        <v/>
      </c>
      <c r="H1142" s="16" t="str">
        <f t="shared" si="154"/>
        <v/>
      </c>
      <c r="I1142" s="16" t="str">
        <f t="shared" si="155"/>
        <v/>
      </c>
      <c r="J1142" s="16" t="str">
        <f t="shared" si="156"/>
        <v/>
      </c>
      <c r="K1142" s="16" t="str">
        <f>IF(D1142&lt;&gt;"",MAX(INDEX('Feuille 1'!$D:$D,MATCH(A1142+23/24,'Feuille 1'!$A:$A,0)):INDEX('Feuille 1'!$D:$D,MATCH(A1142,'Feuille 1'!$A:$A,0))),"")</f>
        <v/>
      </c>
      <c r="L1142" s="16" t="str">
        <f>IF(D1142&lt;&gt;"",MIN(INDEX('Feuille 1'!$E:$E,MATCH(A1142+23/24,'Feuille 1'!$A:$A,0)):INDEX('Feuille 1'!$E:$E,MATCH(A1142,'Feuille 1'!$A:$A,0))),"")</f>
        <v/>
      </c>
      <c r="M1142" s="17" t="str">
        <f t="shared" si="157"/>
        <v/>
      </c>
      <c r="N1142" s="17" t="str">
        <f t="shared" si="158"/>
        <v/>
      </c>
      <c r="O1142" s="17" t="str">
        <f t="shared" si="159"/>
        <v/>
      </c>
      <c r="P1142" s="16" t="str">
        <f t="shared" si="160"/>
        <v/>
      </c>
      <c r="R1142" s="7" t="str">
        <f t="shared" si="161"/>
        <v/>
      </c>
      <c r="T1142"/>
    </row>
    <row r="1143" spans="1:20" x14ac:dyDescent="0.3">
      <c r="A1143" s="8">
        <f>DATEVALUE(MID(B1143,1,10))+(IF(RIGHT(B1143,2)="PM",12,0)+MID(B1143,12,2))/24</f>
        <v>43857.208333333336</v>
      </c>
      <c r="B1143" s="3" t="s">
        <v>1311</v>
      </c>
      <c r="C1143" s="3">
        <v>8647.64</v>
      </c>
      <c r="D1143" s="16"/>
      <c r="E1143" s="16" t="str">
        <f>IF(D1143&lt;&gt;"",VLOOKUP(A1143,'Feuille 1'!$A:$H,3,0),"")</f>
        <v/>
      </c>
      <c r="F1143" s="16" t="str">
        <f>IF(D1143&lt;&gt;"",VLOOKUP(A1143+1,'Feuille 1'!$A:$H,3,0),"")</f>
        <v/>
      </c>
      <c r="G1143" s="17" t="str">
        <f t="shared" si="153"/>
        <v/>
      </c>
      <c r="H1143" s="16" t="str">
        <f t="shared" si="154"/>
        <v/>
      </c>
      <c r="I1143" s="16" t="str">
        <f t="shared" si="155"/>
        <v/>
      </c>
      <c r="J1143" s="16" t="str">
        <f t="shared" si="156"/>
        <v/>
      </c>
      <c r="K1143" s="16" t="str">
        <f>IF(D1143&lt;&gt;"",MAX(INDEX('Feuille 1'!$D:$D,MATCH(A1143+23/24,'Feuille 1'!$A:$A,0)):INDEX('Feuille 1'!$D:$D,MATCH(A1143,'Feuille 1'!$A:$A,0))),"")</f>
        <v/>
      </c>
      <c r="L1143" s="16" t="str">
        <f>IF(D1143&lt;&gt;"",MIN(INDEX('Feuille 1'!$E:$E,MATCH(A1143+23/24,'Feuille 1'!$A:$A,0)):INDEX('Feuille 1'!$E:$E,MATCH(A1143,'Feuille 1'!$A:$A,0))),"")</f>
        <v/>
      </c>
      <c r="M1143" s="17" t="str">
        <f t="shared" si="157"/>
        <v/>
      </c>
      <c r="N1143" s="17" t="str">
        <f t="shared" si="158"/>
        <v/>
      </c>
      <c r="O1143" s="17" t="str">
        <f t="shared" si="159"/>
        <v/>
      </c>
      <c r="P1143" s="16" t="str">
        <f t="shared" si="160"/>
        <v/>
      </c>
      <c r="R1143" s="7" t="str">
        <f t="shared" si="161"/>
        <v/>
      </c>
      <c r="T1143"/>
    </row>
    <row r="1144" spans="1:20" x14ac:dyDescent="0.3">
      <c r="A1144" s="8">
        <f>DATEVALUE(MID(B1144,1,10))+(IF(RIGHT(B1144,2)="PM",12,0)+MID(B1144,12,2))/24</f>
        <v>43857.166666666664</v>
      </c>
      <c r="B1144" s="3" t="s">
        <v>1312</v>
      </c>
      <c r="C1144" s="3">
        <v>8670.1</v>
      </c>
      <c r="D1144" s="16"/>
      <c r="E1144" s="16" t="str">
        <f>IF(D1144&lt;&gt;"",VLOOKUP(A1144,'Feuille 1'!$A:$H,3,0),"")</f>
        <v/>
      </c>
      <c r="F1144" s="16" t="str">
        <f>IF(D1144&lt;&gt;"",VLOOKUP(A1144+1,'Feuille 1'!$A:$H,3,0),"")</f>
        <v/>
      </c>
      <c r="G1144" s="17" t="str">
        <f t="shared" si="153"/>
        <v/>
      </c>
      <c r="H1144" s="16" t="str">
        <f t="shared" si="154"/>
        <v/>
      </c>
      <c r="I1144" s="16" t="str">
        <f t="shared" si="155"/>
        <v/>
      </c>
      <c r="J1144" s="16" t="str">
        <f t="shared" si="156"/>
        <v/>
      </c>
      <c r="K1144" s="16" t="str">
        <f>IF(D1144&lt;&gt;"",MAX(INDEX('Feuille 1'!$D:$D,MATCH(A1144+23/24,'Feuille 1'!$A:$A,0)):INDEX('Feuille 1'!$D:$D,MATCH(A1144,'Feuille 1'!$A:$A,0))),"")</f>
        <v/>
      </c>
      <c r="L1144" s="16" t="str">
        <f>IF(D1144&lt;&gt;"",MIN(INDEX('Feuille 1'!$E:$E,MATCH(A1144+23/24,'Feuille 1'!$A:$A,0)):INDEX('Feuille 1'!$E:$E,MATCH(A1144,'Feuille 1'!$A:$A,0))),"")</f>
        <v/>
      </c>
      <c r="M1144" s="17" t="str">
        <f t="shared" si="157"/>
        <v/>
      </c>
      <c r="N1144" s="17" t="str">
        <f t="shared" si="158"/>
        <v/>
      </c>
      <c r="O1144" s="17" t="str">
        <f t="shared" si="159"/>
        <v/>
      </c>
      <c r="P1144" s="16" t="str">
        <f t="shared" si="160"/>
        <v/>
      </c>
      <c r="R1144" s="7" t="str">
        <f t="shared" si="161"/>
        <v/>
      </c>
      <c r="T1144"/>
    </row>
    <row r="1145" spans="1:20" x14ac:dyDescent="0.3">
      <c r="A1145" s="8">
        <f>DATEVALUE(MID(B1145,1,10))+(IF(RIGHT(B1145,2)="PM",12,0)+MID(B1145,12,2))/24</f>
        <v>43857.125</v>
      </c>
      <c r="B1145" s="3" t="s">
        <v>1313</v>
      </c>
      <c r="C1145" s="3">
        <v>8655.49</v>
      </c>
      <c r="D1145" s="16"/>
      <c r="E1145" s="16" t="str">
        <f>IF(D1145&lt;&gt;"",VLOOKUP(A1145,'Feuille 1'!$A:$H,3,0),"")</f>
        <v/>
      </c>
      <c r="F1145" s="16" t="str">
        <f>IF(D1145&lt;&gt;"",VLOOKUP(A1145+1,'Feuille 1'!$A:$H,3,0),"")</f>
        <v/>
      </c>
      <c r="G1145" s="17" t="str">
        <f t="shared" si="153"/>
        <v/>
      </c>
      <c r="H1145" s="16" t="str">
        <f t="shared" si="154"/>
        <v/>
      </c>
      <c r="I1145" s="16" t="str">
        <f t="shared" si="155"/>
        <v/>
      </c>
      <c r="J1145" s="16" t="str">
        <f t="shared" si="156"/>
        <v/>
      </c>
      <c r="K1145" s="16" t="str">
        <f>IF(D1145&lt;&gt;"",MAX(INDEX('Feuille 1'!$D:$D,MATCH(A1145+23/24,'Feuille 1'!$A:$A,0)):INDEX('Feuille 1'!$D:$D,MATCH(A1145,'Feuille 1'!$A:$A,0))),"")</f>
        <v/>
      </c>
      <c r="L1145" s="16" t="str">
        <f>IF(D1145&lt;&gt;"",MIN(INDEX('Feuille 1'!$E:$E,MATCH(A1145+23/24,'Feuille 1'!$A:$A,0)):INDEX('Feuille 1'!$E:$E,MATCH(A1145,'Feuille 1'!$A:$A,0))),"")</f>
        <v/>
      </c>
      <c r="M1145" s="17" t="str">
        <f t="shared" si="157"/>
        <v/>
      </c>
      <c r="N1145" s="17" t="str">
        <f t="shared" si="158"/>
        <v/>
      </c>
      <c r="O1145" s="17" t="str">
        <f t="shared" si="159"/>
        <v/>
      </c>
      <c r="P1145" s="16" t="str">
        <f t="shared" si="160"/>
        <v/>
      </c>
      <c r="R1145" s="7" t="str">
        <f t="shared" si="161"/>
        <v/>
      </c>
      <c r="T1145"/>
    </row>
    <row r="1146" spans="1:20" x14ac:dyDescent="0.3">
      <c r="A1146" s="8">
        <f>DATEVALUE(MID(B1146,1,10))+(IF(RIGHT(B1146,2)="PM",12,0)+MID(B1146,12,2))/24</f>
        <v>43857.083333333336</v>
      </c>
      <c r="B1146" s="3" t="s">
        <v>1314</v>
      </c>
      <c r="C1146" s="3">
        <v>8661.4</v>
      </c>
      <c r="D1146" s="16"/>
      <c r="E1146" s="16" t="str">
        <f>IF(D1146&lt;&gt;"",VLOOKUP(A1146,'Feuille 1'!$A:$H,3,0),"")</f>
        <v/>
      </c>
      <c r="F1146" s="16" t="str">
        <f>IF(D1146&lt;&gt;"",VLOOKUP(A1146+1,'Feuille 1'!$A:$H,3,0),"")</f>
        <v/>
      </c>
      <c r="G1146" s="17" t="str">
        <f t="shared" si="153"/>
        <v/>
      </c>
      <c r="H1146" s="16" t="str">
        <f t="shared" si="154"/>
        <v/>
      </c>
      <c r="I1146" s="16" t="str">
        <f t="shared" si="155"/>
        <v/>
      </c>
      <c r="J1146" s="16" t="str">
        <f t="shared" si="156"/>
        <v/>
      </c>
      <c r="K1146" s="16" t="str">
        <f>IF(D1146&lt;&gt;"",MAX(INDEX('Feuille 1'!$D:$D,MATCH(A1146+23/24,'Feuille 1'!$A:$A,0)):INDEX('Feuille 1'!$D:$D,MATCH(A1146,'Feuille 1'!$A:$A,0))),"")</f>
        <v/>
      </c>
      <c r="L1146" s="16" t="str">
        <f>IF(D1146&lt;&gt;"",MIN(INDEX('Feuille 1'!$E:$E,MATCH(A1146+23/24,'Feuille 1'!$A:$A,0)):INDEX('Feuille 1'!$E:$E,MATCH(A1146,'Feuille 1'!$A:$A,0))),"")</f>
        <v/>
      </c>
      <c r="M1146" s="17" t="str">
        <f t="shared" si="157"/>
        <v/>
      </c>
      <c r="N1146" s="17" t="str">
        <f t="shared" si="158"/>
        <v/>
      </c>
      <c r="O1146" s="17" t="str">
        <f t="shared" si="159"/>
        <v/>
      </c>
      <c r="P1146" s="16" t="str">
        <f t="shared" si="160"/>
        <v/>
      </c>
      <c r="R1146" s="7" t="str">
        <f t="shared" si="161"/>
        <v/>
      </c>
      <c r="T1146"/>
    </row>
    <row r="1147" spans="1:20" x14ac:dyDescent="0.3">
      <c r="A1147" s="8">
        <f>DATEVALUE(MID(B1147,1,10))+(IF(RIGHT(B1147,2)="PM",12,0)+MID(B1147,12,2))/24</f>
        <v>43857.041666666664</v>
      </c>
      <c r="B1147" s="3" t="s">
        <v>1315</v>
      </c>
      <c r="C1147" s="3">
        <v>8667.2900000000009</v>
      </c>
      <c r="D1147" s="16"/>
      <c r="E1147" s="16" t="str">
        <f>IF(D1147&lt;&gt;"",VLOOKUP(A1147,'Feuille 1'!$A:$H,3,0),"")</f>
        <v/>
      </c>
      <c r="F1147" s="16" t="str">
        <f>IF(D1147&lt;&gt;"",VLOOKUP(A1147+1,'Feuille 1'!$A:$H,3,0),"")</f>
        <v/>
      </c>
      <c r="G1147" s="17" t="str">
        <f t="shared" si="153"/>
        <v/>
      </c>
      <c r="H1147" s="16" t="str">
        <f t="shared" si="154"/>
        <v/>
      </c>
      <c r="I1147" s="16" t="str">
        <f t="shared" si="155"/>
        <v/>
      </c>
      <c r="J1147" s="16" t="str">
        <f t="shared" si="156"/>
        <v/>
      </c>
      <c r="K1147" s="16" t="str">
        <f>IF(D1147&lt;&gt;"",MAX(INDEX('Feuille 1'!$D:$D,MATCH(A1147+23/24,'Feuille 1'!$A:$A,0)):INDEX('Feuille 1'!$D:$D,MATCH(A1147,'Feuille 1'!$A:$A,0))),"")</f>
        <v/>
      </c>
      <c r="L1147" s="16" t="str">
        <f>IF(D1147&lt;&gt;"",MIN(INDEX('Feuille 1'!$E:$E,MATCH(A1147+23/24,'Feuille 1'!$A:$A,0)):INDEX('Feuille 1'!$E:$E,MATCH(A1147,'Feuille 1'!$A:$A,0))),"")</f>
        <v/>
      </c>
      <c r="M1147" s="17" t="str">
        <f t="shared" si="157"/>
        <v/>
      </c>
      <c r="N1147" s="17" t="str">
        <f t="shared" si="158"/>
        <v/>
      </c>
      <c r="O1147" s="17" t="str">
        <f t="shared" si="159"/>
        <v/>
      </c>
      <c r="P1147" s="16" t="str">
        <f t="shared" si="160"/>
        <v/>
      </c>
      <c r="R1147" s="7" t="str">
        <f t="shared" si="161"/>
        <v/>
      </c>
      <c r="T1147"/>
    </row>
    <row r="1148" spans="1:20" x14ac:dyDescent="0.3">
      <c r="A1148" s="8">
        <f>DATEVALUE(MID(B1148,1,10))+(IF(RIGHT(B1148,2)="PM",12,0)+MID(B1148,12,2))/24</f>
        <v>43857.5</v>
      </c>
      <c r="B1148" s="3" t="s">
        <v>1316</v>
      </c>
      <c r="C1148" s="3">
        <v>8615</v>
      </c>
      <c r="D1148" s="16"/>
      <c r="E1148" s="16" t="str">
        <f>IF(D1148&lt;&gt;"",VLOOKUP(A1148,'Feuille 1'!$A:$H,3,0),"")</f>
        <v/>
      </c>
      <c r="F1148" s="16" t="str">
        <f>IF(D1148&lt;&gt;"",VLOOKUP(A1148+1,'Feuille 1'!$A:$H,3,0),"")</f>
        <v/>
      </c>
      <c r="G1148" s="17" t="str">
        <f t="shared" si="153"/>
        <v/>
      </c>
      <c r="H1148" s="16" t="str">
        <f t="shared" si="154"/>
        <v/>
      </c>
      <c r="I1148" s="16" t="str">
        <f t="shared" si="155"/>
        <v/>
      </c>
      <c r="J1148" s="16" t="str">
        <f t="shared" si="156"/>
        <v/>
      </c>
      <c r="K1148" s="16" t="str">
        <f>IF(D1148&lt;&gt;"",MAX(INDEX('Feuille 1'!$D:$D,MATCH(A1148+23/24,'Feuille 1'!$A:$A,0)):INDEX('Feuille 1'!$D:$D,MATCH(A1148,'Feuille 1'!$A:$A,0))),"")</f>
        <v/>
      </c>
      <c r="L1148" s="16" t="str">
        <f>IF(D1148&lt;&gt;"",MIN(INDEX('Feuille 1'!$E:$E,MATCH(A1148+23/24,'Feuille 1'!$A:$A,0)):INDEX('Feuille 1'!$E:$E,MATCH(A1148,'Feuille 1'!$A:$A,0))),"")</f>
        <v/>
      </c>
      <c r="M1148" s="17" t="str">
        <f t="shared" si="157"/>
        <v/>
      </c>
      <c r="N1148" s="17" t="str">
        <f t="shared" si="158"/>
        <v/>
      </c>
      <c r="O1148" s="17" t="str">
        <f t="shared" si="159"/>
        <v/>
      </c>
      <c r="P1148" s="16" t="str">
        <f t="shared" si="160"/>
        <v/>
      </c>
      <c r="R1148" s="7" t="str">
        <f t="shared" si="161"/>
        <v/>
      </c>
      <c r="T1148"/>
    </row>
    <row r="1149" spans="1:20" x14ac:dyDescent="0.3">
      <c r="A1149" s="8">
        <f>DATEVALUE(MID(B1149,1,10))+(IF(RIGHT(B1149,2)="PM",12,0)+MID(B1149,12,2))/24</f>
        <v>43856.958333333336</v>
      </c>
      <c r="B1149" s="3" t="s">
        <v>1317</v>
      </c>
      <c r="C1149" s="3">
        <v>8577.67</v>
      </c>
      <c r="D1149" s="16"/>
      <c r="E1149" s="16" t="str">
        <f>IF(D1149&lt;&gt;"",VLOOKUP(A1149,'Feuille 1'!$A:$H,3,0),"")</f>
        <v/>
      </c>
      <c r="F1149" s="16" t="str">
        <f>IF(D1149&lt;&gt;"",VLOOKUP(A1149+1,'Feuille 1'!$A:$H,3,0),"")</f>
        <v/>
      </c>
      <c r="G1149" s="17" t="str">
        <f t="shared" si="153"/>
        <v/>
      </c>
      <c r="H1149" s="16" t="str">
        <f t="shared" si="154"/>
        <v/>
      </c>
      <c r="I1149" s="16" t="str">
        <f t="shared" si="155"/>
        <v/>
      </c>
      <c r="J1149" s="16" t="str">
        <f t="shared" si="156"/>
        <v/>
      </c>
      <c r="K1149" s="16" t="str">
        <f>IF(D1149&lt;&gt;"",MAX(INDEX('Feuille 1'!$D:$D,MATCH(A1149+23/24,'Feuille 1'!$A:$A,0)):INDEX('Feuille 1'!$D:$D,MATCH(A1149,'Feuille 1'!$A:$A,0))),"")</f>
        <v/>
      </c>
      <c r="L1149" s="16" t="str">
        <f>IF(D1149&lt;&gt;"",MIN(INDEX('Feuille 1'!$E:$E,MATCH(A1149+23/24,'Feuille 1'!$A:$A,0)):INDEX('Feuille 1'!$E:$E,MATCH(A1149,'Feuille 1'!$A:$A,0))),"")</f>
        <v/>
      </c>
      <c r="M1149" s="17" t="str">
        <f t="shared" si="157"/>
        <v/>
      </c>
      <c r="N1149" s="17" t="str">
        <f t="shared" si="158"/>
        <v/>
      </c>
      <c r="O1149" s="17" t="str">
        <f t="shared" si="159"/>
        <v/>
      </c>
      <c r="P1149" s="16" t="str">
        <f t="shared" si="160"/>
        <v/>
      </c>
      <c r="R1149" s="7" t="str">
        <f t="shared" si="161"/>
        <v/>
      </c>
      <c r="T1149"/>
    </row>
    <row r="1150" spans="1:20" x14ac:dyDescent="0.3">
      <c r="A1150" s="8">
        <f>DATEVALUE(MID(B1150,1,10))+(IF(RIGHT(B1150,2)="PM",12,0)+MID(B1150,12,2))/24</f>
        <v>43856.916666666664</v>
      </c>
      <c r="B1150" s="3" t="s">
        <v>1318</v>
      </c>
      <c r="C1150" s="3">
        <v>8600.84</v>
      </c>
      <c r="D1150" s="16"/>
      <c r="E1150" s="16" t="str">
        <f>IF(D1150&lt;&gt;"",VLOOKUP(A1150,'Feuille 1'!$A:$H,3,0),"")</f>
        <v/>
      </c>
      <c r="F1150" s="16" t="str">
        <f>IF(D1150&lt;&gt;"",VLOOKUP(A1150+1,'Feuille 1'!$A:$H,3,0),"")</f>
        <v/>
      </c>
      <c r="G1150" s="17" t="str">
        <f t="shared" si="153"/>
        <v/>
      </c>
      <c r="H1150" s="16" t="str">
        <f t="shared" si="154"/>
        <v/>
      </c>
      <c r="I1150" s="16" t="str">
        <f t="shared" si="155"/>
        <v/>
      </c>
      <c r="J1150" s="16" t="str">
        <f t="shared" si="156"/>
        <v/>
      </c>
      <c r="K1150" s="16" t="str">
        <f>IF(D1150&lt;&gt;"",MAX(INDEX('Feuille 1'!$D:$D,MATCH(A1150+23/24,'Feuille 1'!$A:$A,0)):INDEX('Feuille 1'!$D:$D,MATCH(A1150,'Feuille 1'!$A:$A,0))),"")</f>
        <v/>
      </c>
      <c r="L1150" s="16" t="str">
        <f>IF(D1150&lt;&gt;"",MIN(INDEX('Feuille 1'!$E:$E,MATCH(A1150+23/24,'Feuille 1'!$A:$A,0)):INDEX('Feuille 1'!$E:$E,MATCH(A1150,'Feuille 1'!$A:$A,0))),"")</f>
        <v/>
      </c>
      <c r="M1150" s="17" t="str">
        <f t="shared" si="157"/>
        <v/>
      </c>
      <c r="N1150" s="17" t="str">
        <f t="shared" si="158"/>
        <v/>
      </c>
      <c r="O1150" s="17" t="str">
        <f t="shared" si="159"/>
        <v/>
      </c>
      <c r="P1150" s="16" t="str">
        <f t="shared" si="160"/>
        <v/>
      </c>
      <c r="R1150" s="7" t="str">
        <f t="shared" si="161"/>
        <v/>
      </c>
      <c r="T1150"/>
    </row>
    <row r="1151" spans="1:20" x14ac:dyDescent="0.3">
      <c r="A1151" s="8">
        <f>DATEVALUE(MID(B1151,1,10))+(IF(RIGHT(B1151,2)="PM",12,0)+MID(B1151,12,2))/24</f>
        <v>43856.875</v>
      </c>
      <c r="B1151" s="3" t="s">
        <v>1319</v>
      </c>
      <c r="C1151" s="3">
        <v>8568.23</v>
      </c>
      <c r="D1151" s="16"/>
      <c r="E1151" s="16" t="str">
        <f>IF(D1151&lt;&gt;"",VLOOKUP(A1151,'Feuille 1'!$A:$H,3,0),"")</f>
        <v/>
      </c>
      <c r="F1151" s="16" t="str">
        <f>IF(D1151&lt;&gt;"",VLOOKUP(A1151+1,'Feuille 1'!$A:$H,3,0),"")</f>
        <v/>
      </c>
      <c r="G1151" s="17" t="str">
        <f t="shared" si="153"/>
        <v/>
      </c>
      <c r="H1151" s="16" t="str">
        <f t="shared" si="154"/>
        <v/>
      </c>
      <c r="I1151" s="16" t="str">
        <f t="shared" si="155"/>
        <v/>
      </c>
      <c r="J1151" s="16" t="str">
        <f t="shared" si="156"/>
        <v/>
      </c>
      <c r="K1151" s="16" t="str">
        <f>IF(D1151&lt;&gt;"",MAX(INDEX('Feuille 1'!$D:$D,MATCH(A1151+23/24,'Feuille 1'!$A:$A,0)):INDEX('Feuille 1'!$D:$D,MATCH(A1151,'Feuille 1'!$A:$A,0))),"")</f>
        <v/>
      </c>
      <c r="L1151" s="16" t="str">
        <f>IF(D1151&lt;&gt;"",MIN(INDEX('Feuille 1'!$E:$E,MATCH(A1151+23/24,'Feuille 1'!$A:$A,0)):INDEX('Feuille 1'!$E:$E,MATCH(A1151,'Feuille 1'!$A:$A,0))),"")</f>
        <v/>
      </c>
      <c r="M1151" s="17" t="str">
        <f t="shared" si="157"/>
        <v/>
      </c>
      <c r="N1151" s="17" t="str">
        <f t="shared" si="158"/>
        <v/>
      </c>
      <c r="O1151" s="17" t="str">
        <f t="shared" si="159"/>
        <v/>
      </c>
      <c r="P1151" s="16" t="str">
        <f t="shared" si="160"/>
        <v/>
      </c>
      <c r="R1151" s="7" t="str">
        <f t="shared" si="161"/>
        <v/>
      </c>
      <c r="T1151"/>
    </row>
    <row r="1152" spans="1:20" x14ac:dyDescent="0.3">
      <c r="A1152" s="8">
        <f>DATEVALUE(MID(B1152,1,10))+(IF(RIGHT(B1152,2)="PM",12,0)+MID(B1152,12,2))/24</f>
        <v>43856.833333333336</v>
      </c>
      <c r="B1152" s="3" t="s">
        <v>1320</v>
      </c>
      <c r="C1152" s="3">
        <v>8569.1</v>
      </c>
      <c r="D1152" s="16"/>
      <c r="E1152" s="16" t="str">
        <f>IF(D1152&lt;&gt;"",VLOOKUP(A1152,'Feuille 1'!$A:$H,3,0),"")</f>
        <v/>
      </c>
      <c r="F1152" s="16" t="str">
        <f>IF(D1152&lt;&gt;"",VLOOKUP(A1152+1,'Feuille 1'!$A:$H,3,0),"")</f>
        <v/>
      </c>
      <c r="G1152" s="17" t="str">
        <f t="shared" si="153"/>
        <v/>
      </c>
      <c r="H1152" s="16" t="str">
        <f t="shared" si="154"/>
        <v/>
      </c>
      <c r="I1152" s="16" t="str">
        <f t="shared" si="155"/>
        <v/>
      </c>
      <c r="J1152" s="16" t="str">
        <f t="shared" si="156"/>
        <v/>
      </c>
      <c r="K1152" s="16" t="str">
        <f>IF(D1152&lt;&gt;"",MAX(INDEX('Feuille 1'!$D:$D,MATCH(A1152+23/24,'Feuille 1'!$A:$A,0)):INDEX('Feuille 1'!$D:$D,MATCH(A1152,'Feuille 1'!$A:$A,0))),"")</f>
        <v/>
      </c>
      <c r="L1152" s="16" t="str">
        <f>IF(D1152&lt;&gt;"",MIN(INDEX('Feuille 1'!$E:$E,MATCH(A1152+23/24,'Feuille 1'!$A:$A,0)):INDEX('Feuille 1'!$E:$E,MATCH(A1152,'Feuille 1'!$A:$A,0))),"")</f>
        <v/>
      </c>
      <c r="M1152" s="17" t="str">
        <f t="shared" si="157"/>
        <v/>
      </c>
      <c r="N1152" s="17" t="str">
        <f t="shared" si="158"/>
        <v/>
      </c>
      <c r="O1152" s="17" t="str">
        <f t="shared" si="159"/>
        <v/>
      </c>
      <c r="P1152" s="16" t="str">
        <f t="shared" si="160"/>
        <v/>
      </c>
      <c r="R1152" s="7" t="str">
        <f t="shared" si="161"/>
        <v/>
      </c>
      <c r="T1152"/>
    </row>
    <row r="1153" spans="1:20" x14ac:dyDescent="0.3">
      <c r="A1153" s="8">
        <f>DATEVALUE(MID(B1153,1,10))+(IF(RIGHT(B1153,2)="PM",12,0)+MID(B1153,12,2))/24</f>
        <v>43856.791666666664</v>
      </c>
      <c r="B1153" s="3" t="s">
        <v>1321</v>
      </c>
      <c r="C1153" s="3">
        <v>8580.0300000000007</v>
      </c>
      <c r="D1153" s="16"/>
      <c r="E1153" s="16" t="str">
        <f>IF(D1153&lt;&gt;"",VLOOKUP(A1153,'Feuille 1'!$A:$H,3,0),"")</f>
        <v/>
      </c>
      <c r="F1153" s="16" t="str">
        <f>IF(D1153&lt;&gt;"",VLOOKUP(A1153+1,'Feuille 1'!$A:$H,3,0),"")</f>
        <v/>
      </c>
      <c r="G1153" s="17" t="str">
        <f t="shared" si="153"/>
        <v/>
      </c>
      <c r="H1153" s="16" t="str">
        <f t="shared" si="154"/>
        <v/>
      </c>
      <c r="I1153" s="16" t="str">
        <f t="shared" si="155"/>
        <v/>
      </c>
      <c r="J1153" s="16" t="str">
        <f t="shared" si="156"/>
        <v/>
      </c>
      <c r="K1153" s="16" t="str">
        <f>IF(D1153&lt;&gt;"",MAX(INDEX('Feuille 1'!$D:$D,MATCH(A1153+23/24,'Feuille 1'!$A:$A,0)):INDEX('Feuille 1'!$D:$D,MATCH(A1153,'Feuille 1'!$A:$A,0))),"")</f>
        <v/>
      </c>
      <c r="L1153" s="16" t="str">
        <f>IF(D1153&lt;&gt;"",MIN(INDEX('Feuille 1'!$E:$E,MATCH(A1153+23/24,'Feuille 1'!$A:$A,0)):INDEX('Feuille 1'!$E:$E,MATCH(A1153,'Feuille 1'!$A:$A,0))),"")</f>
        <v/>
      </c>
      <c r="M1153" s="17" t="str">
        <f t="shared" si="157"/>
        <v/>
      </c>
      <c r="N1153" s="17" t="str">
        <f t="shared" si="158"/>
        <v/>
      </c>
      <c r="O1153" s="17" t="str">
        <f t="shared" si="159"/>
        <v/>
      </c>
      <c r="P1153" s="16" t="str">
        <f t="shared" si="160"/>
        <v/>
      </c>
      <c r="R1153" s="7" t="str">
        <f t="shared" si="161"/>
        <v/>
      </c>
      <c r="T1153"/>
    </row>
    <row r="1154" spans="1:20" x14ac:dyDescent="0.3">
      <c r="A1154" s="8">
        <f>DATEVALUE(MID(B1154,1,10))+(IF(RIGHT(B1154,2)="PM",12,0)+MID(B1154,12,2))/24</f>
        <v>43856.75</v>
      </c>
      <c r="B1154" s="3" t="s">
        <v>1322</v>
      </c>
      <c r="C1154" s="3">
        <v>8578.86</v>
      </c>
      <c r="D1154" s="16"/>
      <c r="E1154" s="16" t="str">
        <f>IF(D1154&lt;&gt;"",VLOOKUP(A1154,'Feuille 1'!$A:$H,3,0),"")</f>
        <v/>
      </c>
      <c r="F1154" s="16" t="str">
        <f>IF(D1154&lt;&gt;"",VLOOKUP(A1154+1,'Feuille 1'!$A:$H,3,0),"")</f>
        <v/>
      </c>
      <c r="G1154" s="17" t="str">
        <f t="shared" si="153"/>
        <v/>
      </c>
      <c r="H1154" s="16" t="str">
        <f t="shared" si="154"/>
        <v/>
      </c>
      <c r="I1154" s="16" t="str">
        <f t="shared" si="155"/>
        <v/>
      </c>
      <c r="J1154" s="16" t="str">
        <f t="shared" si="156"/>
        <v/>
      </c>
      <c r="K1154" s="16" t="str">
        <f>IF(D1154&lt;&gt;"",MAX(INDEX('Feuille 1'!$D:$D,MATCH(A1154+23/24,'Feuille 1'!$A:$A,0)):INDEX('Feuille 1'!$D:$D,MATCH(A1154,'Feuille 1'!$A:$A,0))),"")</f>
        <v/>
      </c>
      <c r="L1154" s="16" t="str">
        <f>IF(D1154&lt;&gt;"",MIN(INDEX('Feuille 1'!$E:$E,MATCH(A1154+23/24,'Feuille 1'!$A:$A,0)):INDEX('Feuille 1'!$E:$E,MATCH(A1154,'Feuille 1'!$A:$A,0))),"")</f>
        <v/>
      </c>
      <c r="M1154" s="17" t="str">
        <f t="shared" si="157"/>
        <v/>
      </c>
      <c r="N1154" s="17" t="str">
        <f t="shared" si="158"/>
        <v/>
      </c>
      <c r="O1154" s="17" t="str">
        <f t="shared" si="159"/>
        <v/>
      </c>
      <c r="P1154" s="16" t="str">
        <f t="shared" si="160"/>
        <v/>
      </c>
      <c r="R1154" s="7" t="str">
        <f t="shared" si="161"/>
        <v/>
      </c>
      <c r="T1154"/>
    </row>
    <row r="1155" spans="1:20" x14ac:dyDescent="0.3">
      <c r="A1155" s="8">
        <f>DATEVALUE(MID(B1155,1,10))+(IF(RIGHT(B1155,2)="PM",12,0)+MID(B1155,12,2))/24</f>
        <v>43856.708333333336</v>
      </c>
      <c r="B1155" s="3" t="s">
        <v>1323</v>
      </c>
      <c r="C1155" s="3">
        <v>8503</v>
      </c>
      <c r="D1155" s="16"/>
      <c r="E1155" s="16" t="str">
        <f>IF(D1155&lt;&gt;"",VLOOKUP(A1155,'Feuille 1'!$A:$H,3,0),"")</f>
        <v/>
      </c>
      <c r="F1155" s="16" t="str">
        <f>IF(D1155&lt;&gt;"",VLOOKUP(A1155+1,'Feuille 1'!$A:$H,3,0),"")</f>
        <v/>
      </c>
      <c r="G1155" s="17" t="str">
        <f t="shared" ref="G1155:G1218" si="162">IF(D1155&lt;&gt;"",F1155/E1155-1,"")</f>
        <v/>
      </c>
      <c r="H1155" s="16" t="str">
        <f t="shared" ref="H1155:H1218" si="163">IF(D1155&lt;&gt;"",IF(G1155&gt;0%,"BULLISH","BEARISH"),"")</f>
        <v/>
      </c>
      <c r="I1155" s="16" t="str">
        <f t="shared" ref="I1155:I1218" si="164">IF(D1155&lt;&gt;"",IF(D1155&gt;50,"BULLISH","BEARISH"),"")</f>
        <v/>
      </c>
      <c r="J1155" s="16" t="str">
        <f t="shared" ref="J1155:J1218" si="165">IF(D1155&lt;&gt;"",IF(D1155&lt;&gt;"",I1155=H1155),"")</f>
        <v/>
      </c>
      <c r="K1155" s="16" t="str">
        <f>IF(D1155&lt;&gt;"",MAX(INDEX('Feuille 1'!$D:$D,MATCH(A1155+23/24,'Feuille 1'!$A:$A,0)):INDEX('Feuille 1'!$D:$D,MATCH(A1155,'Feuille 1'!$A:$A,0))),"")</f>
        <v/>
      </c>
      <c r="L1155" s="16" t="str">
        <f>IF(D1155&lt;&gt;"",MIN(INDEX('Feuille 1'!$E:$E,MATCH(A1155+23/24,'Feuille 1'!$A:$A,0)):INDEX('Feuille 1'!$E:$E,MATCH(A1155,'Feuille 1'!$A:$A,0))),"")</f>
        <v/>
      </c>
      <c r="M1155" s="17" t="str">
        <f t="shared" ref="M1155:M1218" si="166">IF(D1155&lt;&gt;"",K1155/E1155-1,"")</f>
        <v/>
      </c>
      <c r="N1155" s="17" t="str">
        <f t="shared" ref="N1155:N1218" si="167">IF(D1155&lt;&gt;"",L1155/E1155-1,"")</f>
        <v/>
      </c>
      <c r="O1155" s="17" t="str">
        <f t="shared" ref="O1155:O1218" si="168">IF(D1155&lt;&gt;"",IF(I1155="BEARISH",N1155,M1155),"")</f>
        <v/>
      </c>
      <c r="P1155" s="16" t="str">
        <f t="shared" ref="P1155:P1218" si="169">IF(D1155&lt;&gt;"",IF(OR(O1155&gt;=1%,O1155&lt;=-1%),"YES","NO"),"")</f>
        <v/>
      </c>
      <c r="R1155" s="7" t="str">
        <f t="shared" ref="R1155:R1218" si="170">IF(D1155&lt;&gt;"",Q1155/E1155-1,"")</f>
        <v/>
      </c>
      <c r="T1155"/>
    </row>
    <row r="1156" spans="1:20" x14ac:dyDescent="0.3">
      <c r="A1156" s="8">
        <f>DATEVALUE(MID(B1156,1,10))+(IF(RIGHT(B1156,2)="PM",12,0)+MID(B1156,12,2))/24</f>
        <v>43856.666666666664</v>
      </c>
      <c r="B1156" s="3" t="s">
        <v>1324</v>
      </c>
      <c r="C1156" s="3">
        <v>8459.67</v>
      </c>
      <c r="D1156" s="16"/>
      <c r="E1156" s="16" t="str">
        <f>IF(D1156&lt;&gt;"",VLOOKUP(A1156,'Feuille 1'!$A:$H,3,0),"")</f>
        <v/>
      </c>
      <c r="F1156" s="16" t="str">
        <f>IF(D1156&lt;&gt;"",VLOOKUP(A1156+1,'Feuille 1'!$A:$H,3,0),"")</f>
        <v/>
      </c>
      <c r="G1156" s="17" t="str">
        <f t="shared" si="162"/>
        <v/>
      </c>
      <c r="H1156" s="16" t="str">
        <f t="shared" si="163"/>
        <v/>
      </c>
      <c r="I1156" s="16" t="str">
        <f t="shared" si="164"/>
        <v/>
      </c>
      <c r="J1156" s="16" t="str">
        <f t="shared" si="165"/>
        <v/>
      </c>
      <c r="K1156" s="16" t="str">
        <f>IF(D1156&lt;&gt;"",MAX(INDEX('Feuille 1'!$D:$D,MATCH(A1156+23/24,'Feuille 1'!$A:$A,0)):INDEX('Feuille 1'!$D:$D,MATCH(A1156,'Feuille 1'!$A:$A,0))),"")</f>
        <v/>
      </c>
      <c r="L1156" s="16" t="str">
        <f>IF(D1156&lt;&gt;"",MIN(INDEX('Feuille 1'!$E:$E,MATCH(A1156+23/24,'Feuille 1'!$A:$A,0)):INDEX('Feuille 1'!$E:$E,MATCH(A1156,'Feuille 1'!$A:$A,0))),"")</f>
        <v/>
      </c>
      <c r="M1156" s="17" t="str">
        <f t="shared" si="166"/>
        <v/>
      </c>
      <c r="N1156" s="17" t="str">
        <f t="shared" si="167"/>
        <v/>
      </c>
      <c r="O1156" s="17" t="str">
        <f t="shared" si="168"/>
        <v/>
      </c>
      <c r="P1156" s="16" t="str">
        <f t="shared" si="169"/>
        <v/>
      </c>
      <c r="R1156" s="7" t="str">
        <f t="shared" si="170"/>
        <v/>
      </c>
      <c r="T1156"/>
    </row>
    <row r="1157" spans="1:20" x14ac:dyDescent="0.3">
      <c r="A1157" s="8">
        <f>DATEVALUE(MID(B1157,1,10))+(IF(RIGHT(B1157,2)="PM",12,0)+MID(B1157,12,2))/24</f>
        <v>43856.625</v>
      </c>
      <c r="B1157" s="3" t="s">
        <v>1325</v>
      </c>
      <c r="C1157" s="3">
        <v>8454.48</v>
      </c>
      <c r="D1157" s="16"/>
      <c r="E1157" s="16" t="str">
        <f>IF(D1157&lt;&gt;"",VLOOKUP(A1157,'Feuille 1'!$A:$H,3,0),"")</f>
        <v/>
      </c>
      <c r="F1157" s="16" t="str">
        <f>IF(D1157&lt;&gt;"",VLOOKUP(A1157+1,'Feuille 1'!$A:$H,3,0),"")</f>
        <v/>
      </c>
      <c r="G1157" s="17" t="str">
        <f t="shared" si="162"/>
        <v/>
      </c>
      <c r="H1157" s="16" t="str">
        <f t="shared" si="163"/>
        <v/>
      </c>
      <c r="I1157" s="16" t="str">
        <f t="shared" si="164"/>
        <v/>
      </c>
      <c r="J1157" s="16" t="str">
        <f t="shared" si="165"/>
        <v/>
      </c>
      <c r="K1157" s="16" t="str">
        <f>IF(D1157&lt;&gt;"",MAX(INDEX('Feuille 1'!$D:$D,MATCH(A1157+23/24,'Feuille 1'!$A:$A,0)):INDEX('Feuille 1'!$D:$D,MATCH(A1157,'Feuille 1'!$A:$A,0))),"")</f>
        <v/>
      </c>
      <c r="L1157" s="16" t="str">
        <f>IF(D1157&lt;&gt;"",MIN(INDEX('Feuille 1'!$E:$E,MATCH(A1157+23/24,'Feuille 1'!$A:$A,0)):INDEX('Feuille 1'!$E:$E,MATCH(A1157,'Feuille 1'!$A:$A,0))),"")</f>
        <v/>
      </c>
      <c r="M1157" s="17" t="str">
        <f t="shared" si="166"/>
        <v/>
      </c>
      <c r="N1157" s="17" t="str">
        <f t="shared" si="167"/>
        <v/>
      </c>
      <c r="O1157" s="17" t="str">
        <f t="shared" si="168"/>
        <v/>
      </c>
      <c r="P1157" s="16" t="str">
        <f t="shared" si="169"/>
        <v/>
      </c>
      <c r="R1157" s="7" t="str">
        <f t="shared" si="170"/>
        <v/>
      </c>
      <c r="T1157"/>
    </row>
    <row r="1158" spans="1:20" x14ac:dyDescent="0.3">
      <c r="A1158" s="8">
        <f>DATEVALUE(MID(B1158,1,10))+(IF(RIGHT(B1158,2)="PM",12,0)+MID(B1158,12,2))/24</f>
        <v>43856.583333333336</v>
      </c>
      <c r="B1158" s="3" t="s">
        <v>1326</v>
      </c>
      <c r="C1158" s="3">
        <v>8454.2099999999991</v>
      </c>
      <c r="D1158" s="16"/>
      <c r="E1158" s="16" t="str">
        <f>IF(D1158&lt;&gt;"",VLOOKUP(A1158,'Feuille 1'!$A:$H,3,0),"")</f>
        <v/>
      </c>
      <c r="F1158" s="16" t="str">
        <f>IF(D1158&lt;&gt;"",VLOOKUP(A1158+1,'Feuille 1'!$A:$H,3,0),"")</f>
        <v/>
      </c>
      <c r="G1158" s="17" t="str">
        <f t="shared" si="162"/>
        <v/>
      </c>
      <c r="H1158" s="16" t="str">
        <f t="shared" si="163"/>
        <v/>
      </c>
      <c r="I1158" s="16" t="str">
        <f t="shared" si="164"/>
        <v/>
      </c>
      <c r="J1158" s="16" t="str">
        <f t="shared" si="165"/>
        <v/>
      </c>
      <c r="K1158" s="16" t="str">
        <f>IF(D1158&lt;&gt;"",MAX(INDEX('Feuille 1'!$D:$D,MATCH(A1158+23/24,'Feuille 1'!$A:$A,0)):INDEX('Feuille 1'!$D:$D,MATCH(A1158,'Feuille 1'!$A:$A,0))),"")</f>
        <v/>
      </c>
      <c r="L1158" s="16" t="str">
        <f>IF(D1158&lt;&gt;"",MIN(INDEX('Feuille 1'!$E:$E,MATCH(A1158+23/24,'Feuille 1'!$A:$A,0)):INDEX('Feuille 1'!$E:$E,MATCH(A1158,'Feuille 1'!$A:$A,0))),"")</f>
        <v/>
      </c>
      <c r="M1158" s="17" t="str">
        <f t="shared" si="166"/>
        <v/>
      </c>
      <c r="N1158" s="17" t="str">
        <f t="shared" si="167"/>
        <v/>
      </c>
      <c r="O1158" s="17" t="str">
        <f t="shared" si="168"/>
        <v/>
      </c>
      <c r="P1158" s="16" t="str">
        <f t="shared" si="169"/>
        <v/>
      </c>
      <c r="R1158" s="7" t="str">
        <f t="shared" si="170"/>
        <v/>
      </c>
      <c r="T1158"/>
    </row>
    <row r="1159" spans="1:20" x14ac:dyDescent="0.3">
      <c r="A1159" s="8">
        <f>DATEVALUE(MID(B1159,1,10))+(IF(RIGHT(B1159,2)="PM",12,0)+MID(B1159,12,2))/24</f>
        <v>43856.541666666664</v>
      </c>
      <c r="B1159" s="3" t="s">
        <v>1327</v>
      </c>
      <c r="C1159" s="3">
        <v>8457.27</v>
      </c>
      <c r="D1159" s="16"/>
      <c r="E1159" s="16" t="str">
        <f>IF(D1159&lt;&gt;"",VLOOKUP(A1159,'Feuille 1'!$A:$H,3,0),"")</f>
        <v/>
      </c>
      <c r="F1159" s="16" t="str">
        <f>IF(D1159&lt;&gt;"",VLOOKUP(A1159+1,'Feuille 1'!$A:$H,3,0),"")</f>
        <v/>
      </c>
      <c r="G1159" s="17" t="str">
        <f t="shared" si="162"/>
        <v/>
      </c>
      <c r="H1159" s="16" t="str">
        <f t="shared" si="163"/>
        <v/>
      </c>
      <c r="I1159" s="16" t="str">
        <f t="shared" si="164"/>
        <v/>
      </c>
      <c r="J1159" s="16" t="str">
        <f t="shared" si="165"/>
        <v/>
      </c>
      <c r="K1159" s="16" t="str">
        <f>IF(D1159&lt;&gt;"",MAX(INDEX('Feuille 1'!$D:$D,MATCH(A1159+23/24,'Feuille 1'!$A:$A,0)):INDEX('Feuille 1'!$D:$D,MATCH(A1159,'Feuille 1'!$A:$A,0))),"")</f>
        <v/>
      </c>
      <c r="L1159" s="16" t="str">
        <f>IF(D1159&lt;&gt;"",MIN(INDEX('Feuille 1'!$E:$E,MATCH(A1159+23/24,'Feuille 1'!$A:$A,0)):INDEX('Feuille 1'!$E:$E,MATCH(A1159,'Feuille 1'!$A:$A,0))),"")</f>
        <v/>
      </c>
      <c r="M1159" s="17" t="str">
        <f t="shared" si="166"/>
        <v/>
      </c>
      <c r="N1159" s="17" t="str">
        <f t="shared" si="167"/>
        <v/>
      </c>
      <c r="O1159" s="17" t="str">
        <f t="shared" si="168"/>
        <v/>
      </c>
      <c r="P1159" s="16" t="str">
        <f t="shared" si="169"/>
        <v/>
      </c>
      <c r="R1159" s="7" t="str">
        <f t="shared" si="170"/>
        <v/>
      </c>
      <c r="T1159"/>
    </row>
    <row r="1160" spans="1:20" x14ac:dyDescent="0.3">
      <c r="A1160" s="8">
        <f>DATEVALUE(MID(B1160,1,10))+(IF(RIGHT(B1160,2)="PM",12,0)+MID(B1160,12,2))/24</f>
        <v>43857</v>
      </c>
      <c r="B1160" s="3" t="s">
        <v>1328</v>
      </c>
      <c r="C1160" s="3">
        <v>8479.15</v>
      </c>
      <c r="D1160" s="16"/>
      <c r="E1160" s="16" t="str">
        <f>IF(D1160&lt;&gt;"",VLOOKUP(A1160,'Feuille 1'!$A:$H,3,0),"")</f>
        <v/>
      </c>
      <c r="F1160" s="16" t="str">
        <f>IF(D1160&lt;&gt;"",VLOOKUP(A1160+1,'Feuille 1'!$A:$H,3,0),"")</f>
        <v/>
      </c>
      <c r="G1160" s="17" t="str">
        <f t="shared" si="162"/>
        <v/>
      </c>
      <c r="H1160" s="16" t="str">
        <f t="shared" si="163"/>
        <v/>
      </c>
      <c r="I1160" s="16" t="str">
        <f t="shared" si="164"/>
        <v/>
      </c>
      <c r="J1160" s="16" t="str">
        <f t="shared" si="165"/>
        <v/>
      </c>
      <c r="K1160" s="16" t="str">
        <f>IF(D1160&lt;&gt;"",MAX(INDEX('Feuille 1'!$D:$D,MATCH(A1160+23/24,'Feuille 1'!$A:$A,0)):INDEX('Feuille 1'!$D:$D,MATCH(A1160,'Feuille 1'!$A:$A,0))),"")</f>
        <v/>
      </c>
      <c r="L1160" s="16" t="str">
        <f>IF(D1160&lt;&gt;"",MIN(INDEX('Feuille 1'!$E:$E,MATCH(A1160+23/24,'Feuille 1'!$A:$A,0)):INDEX('Feuille 1'!$E:$E,MATCH(A1160,'Feuille 1'!$A:$A,0))),"")</f>
        <v/>
      </c>
      <c r="M1160" s="17" t="str">
        <f t="shared" si="166"/>
        <v/>
      </c>
      <c r="N1160" s="17" t="str">
        <f t="shared" si="167"/>
        <v/>
      </c>
      <c r="O1160" s="17" t="str">
        <f t="shared" si="168"/>
        <v/>
      </c>
      <c r="P1160" s="16" t="str">
        <f t="shared" si="169"/>
        <v/>
      </c>
      <c r="R1160" s="7" t="str">
        <f t="shared" si="170"/>
        <v/>
      </c>
      <c r="T1160"/>
    </row>
    <row r="1161" spans="1:20" x14ac:dyDescent="0.3">
      <c r="A1161" s="8">
        <f>DATEVALUE(MID(B1161,1,10))+(IF(RIGHT(B1161,2)="PM",12,0)+MID(B1161,12,2))/24</f>
        <v>43856.458333333336</v>
      </c>
      <c r="B1161" s="3" t="s">
        <v>1329</v>
      </c>
      <c r="C1161" s="3">
        <v>8446.5499999999993</v>
      </c>
      <c r="D1161" s="16"/>
      <c r="E1161" s="16" t="str">
        <f>IF(D1161&lt;&gt;"",VLOOKUP(A1161,'Feuille 1'!$A:$H,3,0),"")</f>
        <v/>
      </c>
      <c r="F1161" s="16" t="str">
        <f>IF(D1161&lt;&gt;"",VLOOKUP(A1161+1,'Feuille 1'!$A:$H,3,0),"")</f>
        <v/>
      </c>
      <c r="G1161" s="17" t="str">
        <f t="shared" si="162"/>
        <v/>
      </c>
      <c r="H1161" s="16" t="str">
        <f t="shared" si="163"/>
        <v/>
      </c>
      <c r="I1161" s="16" t="str">
        <f t="shared" si="164"/>
        <v/>
      </c>
      <c r="J1161" s="16" t="str">
        <f t="shared" si="165"/>
        <v/>
      </c>
      <c r="K1161" s="16" t="str">
        <f>IF(D1161&lt;&gt;"",MAX(INDEX('Feuille 1'!$D:$D,MATCH(A1161+23/24,'Feuille 1'!$A:$A,0)):INDEX('Feuille 1'!$D:$D,MATCH(A1161,'Feuille 1'!$A:$A,0))),"")</f>
        <v/>
      </c>
      <c r="L1161" s="16" t="str">
        <f>IF(D1161&lt;&gt;"",MIN(INDEX('Feuille 1'!$E:$E,MATCH(A1161+23/24,'Feuille 1'!$A:$A,0)):INDEX('Feuille 1'!$E:$E,MATCH(A1161,'Feuille 1'!$A:$A,0))),"")</f>
        <v/>
      </c>
      <c r="M1161" s="17" t="str">
        <f t="shared" si="166"/>
        <v/>
      </c>
      <c r="N1161" s="17" t="str">
        <f t="shared" si="167"/>
        <v/>
      </c>
      <c r="O1161" s="17" t="str">
        <f t="shared" si="168"/>
        <v/>
      </c>
      <c r="P1161" s="16" t="str">
        <f t="shared" si="169"/>
        <v/>
      </c>
      <c r="R1161" s="7" t="str">
        <f t="shared" si="170"/>
        <v/>
      </c>
      <c r="T1161"/>
    </row>
    <row r="1162" spans="1:20" x14ac:dyDescent="0.3">
      <c r="A1162" s="8">
        <f>DATEVALUE(MID(B1162,1,10))+(IF(RIGHT(B1162,2)="PM",12,0)+MID(B1162,12,2))/24</f>
        <v>43856.416666666664</v>
      </c>
      <c r="B1162" s="3" t="s">
        <v>1330</v>
      </c>
      <c r="C1162" s="3">
        <v>8419.9699999999993</v>
      </c>
      <c r="D1162" s="16"/>
      <c r="E1162" s="16" t="str">
        <f>IF(D1162&lt;&gt;"",VLOOKUP(A1162,'Feuille 1'!$A:$H,3,0),"")</f>
        <v/>
      </c>
      <c r="F1162" s="16" t="str">
        <f>IF(D1162&lt;&gt;"",VLOOKUP(A1162+1,'Feuille 1'!$A:$H,3,0),"")</f>
        <v/>
      </c>
      <c r="G1162" s="17" t="str">
        <f t="shared" si="162"/>
        <v/>
      </c>
      <c r="H1162" s="16" t="str">
        <f t="shared" si="163"/>
        <v/>
      </c>
      <c r="I1162" s="16" t="str">
        <f t="shared" si="164"/>
        <v/>
      </c>
      <c r="J1162" s="16" t="str">
        <f t="shared" si="165"/>
        <v/>
      </c>
      <c r="K1162" s="16" t="str">
        <f>IF(D1162&lt;&gt;"",MAX(INDEX('Feuille 1'!$D:$D,MATCH(A1162+23/24,'Feuille 1'!$A:$A,0)):INDEX('Feuille 1'!$D:$D,MATCH(A1162,'Feuille 1'!$A:$A,0))),"")</f>
        <v/>
      </c>
      <c r="L1162" s="16" t="str">
        <f>IF(D1162&lt;&gt;"",MIN(INDEX('Feuille 1'!$E:$E,MATCH(A1162+23/24,'Feuille 1'!$A:$A,0)):INDEX('Feuille 1'!$E:$E,MATCH(A1162,'Feuille 1'!$A:$A,0))),"")</f>
        <v/>
      </c>
      <c r="M1162" s="17" t="str">
        <f t="shared" si="166"/>
        <v/>
      </c>
      <c r="N1162" s="17" t="str">
        <f t="shared" si="167"/>
        <v/>
      </c>
      <c r="O1162" s="17" t="str">
        <f t="shared" si="168"/>
        <v/>
      </c>
      <c r="P1162" s="16" t="str">
        <f t="shared" si="169"/>
        <v/>
      </c>
      <c r="R1162" s="7" t="str">
        <f t="shared" si="170"/>
        <v/>
      </c>
      <c r="T1162"/>
    </row>
    <row r="1163" spans="1:20" x14ac:dyDescent="0.3">
      <c r="A1163" s="8">
        <f>DATEVALUE(MID(B1163,1,10))+(IF(RIGHT(B1163,2)="PM",12,0)+MID(B1163,12,2))/24</f>
        <v>43856.375</v>
      </c>
      <c r="B1163" s="3" t="s">
        <v>1331</v>
      </c>
      <c r="C1163" s="3">
        <v>8417.9699999999993</v>
      </c>
      <c r="D1163" s="16"/>
      <c r="E1163" s="16" t="str">
        <f>IF(D1163&lt;&gt;"",VLOOKUP(A1163,'Feuille 1'!$A:$H,3,0),"")</f>
        <v/>
      </c>
      <c r="F1163" s="16" t="str">
        <f>IF(D1163&lt;&gt;"",VLOOKUP(A1163+1,'Feuille 1'!$A:$H,3,0),"")</f>
        <v/>
      </c>
      <c r="G1163" s="17" t="str">
        <f t="shared" si="162"/>
        <v/>
      </c>
      <c r="H1163" s="16" t="str">
        <f t="shared" si="163"/>
        <v/>
      </c>
      <c r="I1163" s="16" t="str">
        <f t="shared" si="164"/>
        <v/>
      </c>
      <c r="J1163" s="16" t="str">
        <f t="shared" si="165"/>
        <v/>
      </c>
      <c r="K1163" s="16" t="str">
        <f>IF(D1163&lt;&gt;"",MAX(INDEX('Feuille 1'!$D:$D,MATCH(A1163+23/24,'Feuille 1'!$A:$A,0)):INDEX('Feuille 1'!$D:$D,MATCH(A1163,'Feuille 1'!$A:$A,0))),"")</f>
        <v/>
      </c>
      <c r="L1163" s="16" t="str">
        <f>IF(D1163&lt;&gt;"",MIN(INDEX('Feuille 1'!$E:$E,MATCH(A1163+23/24,'Feuille 1'!$A:$A,0)):INDEX('Feuille 1'!$E:$E,MATCH(A1163,'Feuille 1'!$A:$A,0))),"")</f>
        <v/>
      </c>
      <c r="M1163" s="17" t="str">
        <f t="shared" si="166"/>
        <v/>
      </c>
      <c r="N1163" s="17" t="str">
        <f t="shared" si="167"/>
        <v/>
      </c>
      <c r="O1163" s="17" t="str">
        <f t="shared" si="168"/>
        <v/>
      </c>
      <c r="P1163" s="16" t="str">
        <f t="shared" si="169"/>
        <v/>
      </c>
      <c r="R1163" s="7" t="str">
        <f t="shared" si="170"/>
        <v/>
      </c>
      <c r="T1163"/>
    </row>
    <row r="1164" spans="1:20" x14ac:dyDescent="0.3">
      <c r="A1164" s="8">
        <f>DATEVALUE(MID(B1164,1,10))+(IF(RIGHT(B1164,2)="PM",12,0)+MID(B1164,12,2))/24</f>
        <v>43856.333333333336</v>
      </c>
      <c r="B1164" s="3" t="s">
        <v>1332</v>
      </c>
      <c r="C1164" s="3">
        <v>8385.17</v>
      </c>
      <c r="D1164" s="16"/>
      <c r="E1164" s="16" t="str">
        <f>IF(D1164&lt;&gt;"",VLOOKUP(A1164,'Feuille 1'!$A:$H,3,0),"")</f>
        <v/>
      </c>
      <c r="F1164" s="16" t="str">
        <f>IF(D1164&lt;&gt;"",VLOOKUP(A1164+1,'Feuille 1'!$A:$H,3,0),"")</f>
        <v/>
      </c>
      <c r="G1164" s="17" t="str">
        <f t="shared" si="162"/>
        <v/>
      </c>
      <c r="H1164" s="16" t="str">
        <f t="shared" si="163"/>
        <v/>
      </c>
      <c r="I1164" s="16" t="str">
        <f t="shared" si="164"/>
        <v/>
      </c>
      <c r="J1164" s="16" t="str">
        <f t="shared" si="165"/>
        <v/>
      </c>
      <c r="K1164" s="16" t="str">
        <f>IF(D1164&lt;&gt;"",MAX(INDEX('Feuille 1'!$D:$D,MATCH(A1164+23/24,'Feuille 1'!$A:$A,0)):INDEX('Feuille 1'!$D:$D,MATCH(A1164,'Feuille 1'!$A:$A,0))),"")</f>
        <v/>
      </c>
      <c r="L1164" s="16" t="str">
        <f>IF(D1164&lt;&gt;"",MIN(INDEX('Feuille 1'!$E:$E,MATCH(A1164+23/24,'Feuille 1'!$A:$A,0)):INDEX('Feuille 1'!$E:$E,MATCH(A1164,'Feuille 1'!$A:$A,0))),"")</f>
        <v/>
      </c>
      <c r="M1164" s="17" t="str">
        <f t="shared" si="166"/>
        <v/>
      </c>
      <c r="N1164" s="17" t="str">
        <f t="shared" si="167"/>
        <v/>
      </c>
      <c r="O1164" s="17" t="str">
        <f t="shared" si="168"/>
        <v/>
      </c>
      <c r="P1164" s="16" t="str">
        <f t="shared" si="169"/>
        <v/>
      </c>
      <c r="R1164" s="7" t="str">
        <f t="shared" si="170"/>
        <v/>
      </c>
      <c r="T1164"/>
    </row>
    <row r="1165" spans="1:20" x14ac:dyDescent="0.3">
      <c r="A1165" s="8">
        <f>DATEVALUE(MID(B1165,1,10))+(IF(RIGHT(B1165,2)="PM",12,0)+MID(B1165,12,2))/24</f>
        <v>43856.291666666664</v>
      </c>
      <c r="B1165" s="3" t="s">
        <v>1333</v>
      </c>
      <c r="C1165" s="3">
        <v>8354.68</v>
      </c>
      <c r="D1165" s="16"/>
      <c r="E1165" s="16" t="str">
        <f>IF(D1165&lt;&gt;"",VLOOKUP(A1165,'Feuille 1'!$A:$H,3,0),"")</f>
        <v/>
      </c>
      <c r="F1165" s="16" t="str">
        <f>IF(D1165&lt;&gt;"",VLOOKUP(A1165+1,'Feuille 1'!$A:$H,3,0),"")</f>
        <v/>
      </c>
      <c r="G1165" s="17" t="str">
        <f t="shared" si="162"/>
        <v/>
      </c>
      <c r="H1165" s="16" t="str">
        <f t="shared" si="163"/>
        <v/>
      </c>
      <c r="I1165" s="16" t="str">
        <f t="shared" si="164"/>
        <v/>
      </c>
      <c r="J1165" s="16" t="str">
        <f t="shared" si="165"/>
        <v/>
      </c>
      <c r="K1165" s="16" t="str">
        <f>IF(D1165&lt;&gt;"",MAX(INDEX('Feuille 1'!$D:$D,MATCH(A1165+23/24,'Feuille 1'!$A:$A,0)):INDEX('Feuille 1'!$D:$D,MATCH(A1165,'Feuille 1'!$A:$A,0))),"")</f>
        <v/>
      </c>
      <c r="L1165" s="16" t="str">
        <f>IF(D1165&lt;&gt;"",MIN(INDEX('Feuille 1'!$E:$E,MATCH(A1165+23/24,'Feuille 1'!$A:$A,0)):INDEX('Feuille 1'!$E:$E,MATCH(A1165,'Feuille 1'!$A:$A,0))),"")</f>
        <v/>
      </c>
      <c r="M1165" s="17" t="str">
        <f t="shared" si="166"/>
        <v/>
      </c>
      <c r="N1165" s="17" t="str">
        <f t="shared" si="167"/>
        <v/>
      </c>
      <c r="O1165" s="17" t="str">
        <f t="shared" si="168"/>
        <v/>
      </c>
      <c r="P1165" s="16" t="str">
        <f t="shared" si="169"/>
        <v/>
      </c>
      <c r="R1165" s="7" t="str">
        <f t="shared" si="170"/>
        <v/>
      </c>
      <c r="T1165"/>
    </row>
    <row r="1166" spans="1:20" x14ac:dyDescent="0.3">
      <c r="A1166" s="8">
        <f>DATEVALUE(MID(B1166,1,10))+(IF(RIGHT(B1166,2)="PM",12,0)+MID(B1166,12,2))/24</f>
        <v>43856.25</v>
      </c>
      <c r="B1166" s="3" t="s">
        <v>1334</v>
      </c>
      <c r="C1166" s="3">
        <v>8377.2800000000007</v>
      </c>
      <c r="D1166" s="16"/>
      <c r="E1166" s="16" t="str">
        <f>IF(D1166&lt;&gt;"",VLOOKUP(A1166,'Feuille 1'!$A:$H,3,0),"")</f>
        <v/>
      </c>
      <c r="F1166" s="16" t="str">
        <f>IF(D1166&lt;&gt;"",VLOOKUP(A1166+1,'Feuille 1'!$A:$H,3,0),"")</f>
        <v/>
      </c>
      <c r="G1166" s="17" t="str">
        <f t="shared" si="162"/>
        <v/>
      </c>
      <c r="H1166" s="16" t="str">
        <f t="shared" si="163"/>
        <v/>
      </c>
      <c r="I1166" s="16" t="str">
        <f t="shared" si="164"/>
        <v/>
      </c>
      <c r="J1166" s="16" t="str">
        <f t="shared" si="165"/>
        <v/>
      </c>
      <c r="K1166" s="16" t="str">
        <f>IF(D1166&lt;&gt;"",MAX(INDEX('Feuille 1'!$D:$D,MATCH(A1166+23/24,'Feuille 1'!$A:$A,0)):INDEX('Feuille 1'!$D:$D,MATCH(A1166,'Feuille 1'!$A:$A,0))),"")</f>
        <v/>
      </c>
      <c r="L1166" s="16" t="str">
        <f>IF(D1166&lt;&gt;"",MIN(INDEX('Feuille 1'!$E:$E,MATCH(A1166+23/24,'Feuille 1'!$A:$A,0)):INDEX('Feuille 1'!$E:$E,MATCH(A1166,'Feuille 1'!$A:$A,0))),"")</f>
        <v/>
      </c>
      <c r="M1166" s="17" t="str">
        <f t="shared" si="166"/>
        <v/>
      </c>
      <c r="N1166" s="17" t="str">
        <f t="shared" si="167"/>
        <v/>
      </c>
      <c r="O1166" s="17" t="str">
        <f t="shared" si="168"/>
        <v/>
      </c>
      <c r="P1166" s="16" t="str">
        <f t="shared" si="169"/>
        <v/>
      </c>
      <c r="R1166" s="7" t="str">
        <f t="shared" si="170"/>
        <v/>
      </c>
      <c r="T1166"/>
    </row>
    <row r="1167" spans="1:20" x14ac:dyDescent="0.3">
      <c r="A1167" s="8">
        <f>DATEVALUE(MID(B1167,1,10))+(IF(RIGHT(B1167,2)="PM",12,0)+MID(B1167,12,2))/24</f>
        <v>43856.208333333336</v>
      </c>
      <c r="B1167" s="3" t="s">
        <v>1335</v>
      </c>
      <c r="C1167" s="3">
        <v>8367.17</v>
      </c>
      <c r="D1167" s="16"/>
      <c r="E1167" s="16" t="str">
        <f>IF(D1167&lt;&gt;"",VLOOKUP(A1167,'Feuille 1'!$A:$H,3,0),"")</f>
        <v/>
      </c>
      <c r="F1167" s="16" t="str">
        <f>IF(D1167&lt;&gt;"",VLOOKUP(A1167+1,'Feuille 1'!$A:$H,3,0),"")</f>
        <v/>
      </c>
      <c r="G1167" s="17" t="str">
        <f t="shared" si="162"/>
        <v/>
      </c>
      <c r="H1167" s="16" t="str">
        <f t="shared" si="163"/>
        <v/>
      </c>
      <c r="I1167" s="16" t="str">
        <f t="shared" si="164"/>
        <v/>
      </c>
      <c r="J1167" s="16" t="str">
        <f t="shared" si="165"/>
        <v/>
      </c>
      <c r="K1167" s="16" t="str">
        <f>IF(D1167&lt;&gt;"",MAX(INDEX('Feuille 1'!$D:$D,MATCH(A1167+23/24,'Feuille 1'!$A:$A,0)):INDEX('Feuille 1'!$D:$D,MATCH(A1167,'Feuille 1'!$A:$A,0))),"")</f>
        <v/>
      </c>
      <c r="L1167" s="16" t="str">
        <f>IF(D1167&lt;&gt;"",MIN(INDEX('Feuille 1'!$E:$E,MATCH(A1167+23/24,'Feuille 1'!$A:$A,0)):INDEX('Feuille 1'!$E:$E,MATCH(A1167,'Feuille 1'!$A:$A,0))),"")</f>
        <v/>
      </c>
      <c r="M1167" s="17" t="str">
        <f t="shared" si="166"/>
        <v/>
      </c>
      <c r="N1167" s="17" t="str">
        <f t="shared" si="167"/>
        <v/>
      </c>
      <c r="O1167" s="17" t="str">
        <f t="shared" si="168"/>
        <v/>
      </c>
      <c r="P1167" s="16" t="str">
        <f t="shared" si="169"/>
        <v/>
      </c>
      <c r="R1167" s="7" t="str">
        <f t="shared" si="170"/>
        <v/>
      </c>
      <c r="T1167"/>
    </row>
    <row r="1168" spans="1:20" x14ac:dyDescent="0.3">
      <c r="A1168" s="8">
        <f>DATEVALUE(MID(B1168,1,10))+(IF(RIGHT(B1168,2)="PM",12,0)+MID(B1168,12,2))/24</f>
        <v>43856.166666666664</v>
      </c>
      <c r="B1168" s="3" t="s">
        <v>1336</v>
      </c>
      <c r="C1168" s="3">
        <v>8368.82</v>
      </c>
      <c r="D1168" s="16"/>
      <c r="E1168" s="16" t="str">
        <f>IF(D1168&lt;&gt;"",VLOOKUP(A1168,'Feuille 1'!$A:$H,3,0),"")</f>
        <v/>
      </c>
      <c r="F1168" s="16" t="str">
        <f>IF(D1168&lt;&gt;"",VLOOKUP(A1168+1,'Feuille 1'!$A:$H,3,0),"")</f>
        <v/>
      </c>
      <c r="G1168" s="17" t="str">
        <f t="shared" si="162"/>
        <v/>
      </c>
      <c r="H1168" s="16" t="str">
        <f t="shared" si="163"/>
        <v/>
      </c>
      <c r="I1168" s="16" t="str">
        <f t="shared" si="164"/>
        <v/>
      </c>
      <c r="J1168" s="16" t="str">
        <f t="shared" si="165"/>
        <v/>
      </c>
      <c r="K1168" s="16" t="str">
        <f>IF(D1168&lt;&gt;"",MAX(INDEX('Feuille 1'!$D:$D,MATCH(A1168+23/24,'Feuille 1'!$A:$A,0)):INDEX('Feuille 1'!$D:$D,MATCH(A1168,'Feuille 1'!$A:$A,0))),"")</f>
        <v/>
      </c>
      <c r="L1168" s="16" t="str">
        <f>IF(D1168&lt;&gt;"",MIN(INDEX('Feuille 1'!$E:$E,MATCH(A1168+23/24,'Feuille 1'!$A:$A,0)):INDEX('Feuille 1'!$E:$E,MATCH(A1168,'Feuille 1'!$A:$A,0))),"")</f>
        <v/>
      </c>
      <c r="M1168" s="17" t="str">
        <f t="shared" si="166"/>
        <v/>
      </c>
      <c r="N1168" s="17" t="str">
        <f t="shared" si="167"/>
        <v/>
      </c>
      <c r="O1168" s="17" t="str">
        <f t="shared" si="168"/>
        <v/>
      </c>
      <c r="P1168" s="16" t="str">
        <f t="shared" si="169"/>
        <v/>
      </c>
      <c r="R1168" s="7" t="str">
        <f t="shared" si="170"/>
        <v/>
      </c>
      <c r="T1168"/>
    </row>
    <row r="1169" spans="1:20" x14ac:dyDescent="0.3">
      <c r="A1169" s="8">
        <f>DATEVALUE(MID(B1169,1,10))+(IF(RIGHT(B1169,2)="PM",12,0)+MID(B1169,12,2))/24</f>
        <v>43856.125</v>
      </c>
      <c r="B1169" s="3" t="s">
        <v>1337</v>
      </c>
      <c r="C1169" s="3">
        <v>8324.69</v>
      </c>
      <c r="D1169" s="16"/>
      <c r="E1169" s="16" t="str">
        <f>IF(D1169&lt;&gt;"",VLOOKUP(A1169,'Feuille 1'!$A:$H,3,0),"")</f>
        <v/>
      </c>
      <c r="F1169" s="16" t="str">
        <f>IF(D1169&lt;&gt;"",VLOOKUP(A1169+1,'Feuille 1'!$A:$H,3,0),"")</f>
        <v/>
      </c>
      <c r="G1169" s="17" t="str">
        <f t="shared" si="162"/>
        <v/>
      </c>
      <c r="H1169" s="16" t="str">
        <f t="shared" si="163"/>
        <v/>
      </c>
      <c r="I1169" s="16" t="str">
        <f t="shared" si="164"/>
        <v/>
      </c>
      <c r="J1169" s="16" t="str">
        <f t="shared" si="165"/>
        <v/>
      </c>
      <c r="K1169" s="16" t="str">
        <f>IF(D1169&lt;&gt;"",MAX(INDEX('Feuille 1'!$D:$D,MATCH(A1169+23/24,'Feuille 1'!$A:$A,0)):INDEX('Feuille 1'!$D:$D,MATCH(A1169,'Feuille 1'!$A:$A,0))),"")</f>
        <v/>
      </c>
      <c r="L1169" s="16" t="str">
        <f>IF(D1169&lt;&gt;"",MIN(INDEX('Feuille 1'!$E:$E,MATCH(A1169+23/24,'Feuille 1'!$A:$A,0)):INDEX('Feuille 1'!$E:$E,MATCH(A1169,'Feuille 1'!$A:$A,0))),"")</f>
        <v/>
      </c>
      <c r="M1169" s="17" t="str">
        <f t="shared" si="166"/>
        <v/>
      </c>
      <c r="N1169" s="17" t="str">
        <f t="shared" si="167"/>
        <v/>
      </c>
      <c r="O1169" s="17" t="str">
        <f t="shared" si="168"/>
        <v/>
      </c>
      <c r="P1169" s="16" t="str">
        <f t="shared" si="169"/>
        <v/>
      </c>
      <c r="R1169" s="7" t="str">
        <f t="shared" si="170"/>
        <v/>
      </c>
      <c r="T1169"/>
    </row>
    <row r="1170" spans="1:20" x14ac:dyDescent="0.3">
      <c r="A1170" s="8">
        <f>DATEVALUE(MID(B1170,1,10))+(IF(RIGHT(B1170,2)="PM",12,0)+MID(B1170,12,2))/24</f>
        <v>43856.083333333336</v>
      </c>
      <c r="B1170" s="3" t="s">
        <v>1338</v>
      </c>
      <c r="C1170" s="3">
        <v>8343.8799999999992</v>
      </c>
      <c r="D1170" s="16"/>
      <c r="E1170" s="16" t="str">
        <f>IF(D1170&lt;&gt;"",VLOOKUP(A1170,'Feuille 1'!$A:$H,3,0),"")</f>
        <v/>
      </c>
      <c r="F1170" s="16" t="str">
        <f>IF(D1170&lt;&gt;"",VLOOKUP(A1170+1,'Feuille 1'!$A:$H,3,0),"")</f>
        <v/>
      </c>
      <c r="G1170" s="17" t="str">
        <f t="shared" si="162"/>
        <v/>
      </c>
      <c r="H1170" s="16" t="str">
        <f t="shared" si="163"/>
        <v/>
      </c>
      <c r="I1170" s="16" t="str">
        <f t="shared" si="164"/>
        <v/>
      </c>
      <c r="J1170" s="16" t="str">
        <f t="shared" si="165"/>
        <v/>
      </c>
      <c r="K1170" s="16" t="str">
        <f>IF(D1170&lt;&gt;"",MAX(INDEX('Feuille 1'!$D:$D,MATCH(A1170+23/24,'Feuille 1'!$A:$A,0)):INDEX('Feuille 1'!$D:$D,MATCH(A1170,'Feuille 1'!$A:$A,0))),"")</f>
        <v/>
      </c>
      <c r="L1170" s="16" t="str">
        <f>IF(D1170&lt;&gt;"",MIN(INDEX('Feuille 1'!$E:$E,MATCH(A1170+23/24,'Feuille 1'!$A:$A,0)):INDEX('Feuille 1'!$E:$E,MATCH(A1170,'Feuille 1'!$A:$A,0))),"")</f>
        <v/>
      </c>
      <c r="M1170" s="17" t="str">
        <f t="shared" si="166"/>
        <v/>
      </c>
      <c r="N1170" s="17" t="str">
        <f t="shared" si="167"/>
        <v/>
      </c>
      <c r="O1170" s="17" t="str">
        <f t="shared" si="168"/>
        <v/>
      </c>
      <c r="P1170" s="16" t="str">
        <f t="shared" si="169"/>
        <v/>
      </c>
      <c r="R1170" s="7" t="str">
        <f t="shared" si="170"/>
        <v/>
      </c>
      <c r="T1170"/>
    </row>
    <row r="1171" spans="1:20" x14ac:dyDescent="0.3">
      <c r="A1171" s="8">
        <f>DATEVALUE(MID(B1171,1,10))+(IF(RIGHT(B1171,2)="PM",12,0)+MID(B1171,12,2))/24</f>
        <v>43856.041666666664</v>
      </c>
      <c r="B1171" s="3" t="s">
        <v>1339</v>
      </c>
      <c r="C1171" s="3">
        <v>8325.9500000000007</v>
      </c>
      <c r="D1171" s="16"/>
      <c r="E1171" s="16" t="str">
        <f>IF(D1171&lt;&gt;"",VLOOKUP(A1171,'Feuille 1'!$A:$H,3,0),"")</f>
        <v/>
      </c>
      <c r="F1171" s="16" t="str">
        <f>IF(D1171&lt;&gt;"",VLOOKUP(A1171+1,'Feuille 1'!$A:$H,3,0),"")</f>
        <v/>
      </c>
      <c r="G1171" s="17" t="str">
        <f t="shared" si="162"/>
        <v/>
      </c>
      <c r="H1171" s="16" t="str">
        <f t="shared" si="163"/>
        <v/>
      </c>
      <c r="I1171" s="16" t="str">
        <f t="shared" si="164"/>
        <v/>
      </c>
      <c r="J1171" s="16" t="str">
        <f t="shared" si="165"/>
        <v/>
      </c>
      <c r="K1171" s="16" t="str">
        <f>IF(D1171&lt;&gt;"",MAX(INDEX('Feuille 1'!$D:$D,MATCH(A1171+23/24,'Feuille 1'!$A:$A,0)):INDEX('Feuille 1'!$D:$D,MATCH(A1171,'Feuille 1'!$A:$A,0))),"")</f>
        <v/>
      </c>
      <c r="L1171" s="16" t="str">
        <f>IF(D1171&lt;&gt;"",MIN(INDEX('Feuille 1'!$E:$E,MATCH(A1171+23/24,'Feuille 1'!$A:$A,0)):INDEX('Feuille 1'!$E:$E,MATCH(A1171,'Feuille 1'!$A:$A,0))),"")</f>
        <v/>
      </c>
      <c r="M1171" s="17" t="str">
        <f t="shared" si="166"/>
        <v/>
      </c>
      <c r="N1171" s="17" t="str">
        <f t="shared" si="167"/>
        <v/>
      </c>
      <c r="O1171" s="17" t="str">
        <f t="shared" si="168"/>
        <v/>
      </c>
      <c r="P1171" s="16" t="str">
        <f t="shared" si="169"/>
        <v/>
      </c>
      <c r="R1171" s="7" t="str">
        <f t="shared" si="170"/>
        <v/>
      </c>
      <c r="T1171"/>
    </row>
    <row r="1172" spans="1:20" x14ac:dyDescent="0.3">
      <c r="A1172" s="8">
        <f>DATEVALUE(MID(B1172,1,10))+(IF(RIGHT(B1172,2)="PM",12,0)+MID(B1172,12,2))/24</f>
        <v>43856.5</v>
      </c>
      <c r="B1172" s="3" t="s">
        <v>1340</v>
      </c>
      <c r="C1172" s="3">
        <v>8340.58</v>
      </c>
      <c r="D1172" s="16"/>
      <c r="E1172" s="16" t="str">
        <f>IF(D1172&lt;&gt;"",VLOOKUP(A1172,'Feuille 1'!$A:$H,3,0),"")</f>
        <v/>
      </c>
      <c r="F1172" s="16" t="str">
        <f>IF(D1172&lt;&gt;"",VLOOKUP(A1172+1,'Feuille 1'!$A:$H,3,0),"")</f>
        <v/>
      </c>
      <c r="G1172" s="17" t="str">
        <f t="shared" si="162"/>
        <v/>
      </c>
      <c r="H1172" s="16" t="str">
        <f t="shared" si="163"/>
        <v/>
      </c>
      <c r="I1172" s="16" t="str">
        <f t="shared" si="164"/>
        <v/>
      </c>
      <c r="J1172" s="16" t="str">
        <f t="shared" si="165"/>
        <v/>
      </c>
      <c r="K1172" s="16" t="str">
        <f>IF(D1172&lt;&gt;"",MAX(INDEX('Feuille 1'!$D:$D,MATCH(A1172+23/24,'Feuille 1'!$A:$A,0)):INDEX('Feuille 1'!$D:$D,MATCH(A1172,'Feuille 1'!$A:$A,0))),"")</f>
        <v/>
      </c>
      <c r="L1172" s="16" t="str">
        <f>IF(D1172&lt;&gt;"",MIN(INDEX('Feuille 1'!$E:$E,MATCH(A1172+23/24,'Feuille 1'!$A:$A,0)):INDEX('Feuille 1'!$E:$E,MATCH(A1172,'Feuille 1'!$A:$A,0))),"")</f>
        <v/>
      </c>
      <c r="M1172" s="17" t="str">
        <f t="shared" si="166"/>
        <v/>
      </c>
      <c r="N1172" s="17" t="str">
        <f t="shared" si="167"/>
        <v/>
      </c>
      <c r="O1172" s="17" t="str">
        <f t="shared" si="168"/>
        <v/>
      </c>
      <c r="P1172" s="16" t="str">
        <f t="shared" si="169"/>
        <v/>
      </c>
      <c r="R1172" s="7" t="str">
        <f t="shared" si="170"/>
        <v/>
      </c>
      <c r="T1172"/>
    </row>
    <row r="1173" spans="1:20" x14ac:dyDescent="0.3">
      <c r="A1173" s="8">
        <f>DATEVALUE(MID(B1173,1,10))+(IF(RIGHT(B1173,2)="PM",12,0)+MID(B1173,12,2))/24</f>
        <v>43855.958333333336</v>
      </c>
      <c r="B1173" s="3" t="s">
        <v>1341</v>
      </c>
      <c r="C1173" s="3">
        <v>8359.7900000000009</v>
      </c>
      <c r="D1173" s="16"/>
      <c r="E1173" s="16" t="str">
        <f>IF(D1173&lt;&gt;"",VLOOKUP(A1173,'Feuille 1'!$A:$H,3,0),"")</f>
        <v/>
      </c>
      <c r="F1173" s="16" t="str">
        <f>IF(D1173&lt;&gt;"",VLOOKUP(A1173+1,'Feuille 1'!$A:$H,3,0),"")</f>
        <v/>
      </c>
      <c r="G1173" s="17" t="str">
        <f t="shared" si="162"/>
        <v/>
      </c>
      <c r="H1173" s="16" t="str">
        <f t="shared" si="163"/>
        <v/>
      </c>
      <c r="I1173" s="16" t="str">
        <f t="shared" si="164"/>
        <v/>
      </c>
      <c r="J1173" s="16" t="str">
        <f t="shared" si="165"/>
        <v/>
      </c>
      <c r="K1173" s="16" t="str">
        <f>IF(D1173&lt;&gt;"",MAX(INDEX('Feuille 1'!$D:$D,MATCH(A1173+23/24,'Feuille 1'!$A:$A,0)):INDEX('Feuille 1'!$D:$D,MATCH(A1173,'Feuille 1'!$A:$A,0))),"")</f>
        <v/>
      </c>
      <c r="L1173" s="16" t="str">
        <f>IF(D1173&lt;&gt;"",MIN(INDEX('Feuille 1'!$E:$E,MATCH(A1173+23/24,'Feuille 1'!$A:$A,0)):INDEX('Feuille 1'!$E:$E,MATCH(A1173,'Feuille 1'!$A:$A,0))),"")</f>
        <v/>
      </c>
      <c r="M1173" s="17" t="str">
        <f t="shared" si="166"/>
        <v/>
      </c>
      <c r="N1173" s="17" t="str">
        <f t="shared" si="167"/>
        <v/>
      </c>
      <c r="O1173" s="17" t="str">
        <f t="shared" si="168"/>
        <v/>
      </c>
      <c r="P1173" s="16" t="str">
        <f t="shared" si="169"/>
        <v/>
      </c>
      <c r="R1173" s="7" t="str">
        <f t="shared" si="170"/>
        <v/>
      </c>
      <c r="T1173"/>
    </row>
    <row r="1174" spans="1:20" x14ac:dyDescent="0.3">
      <c r="A1174" s="8">
        <f>DATEVALUE(MID(B1174,1,10))+(IF(RIGHT(B1174,2)="PM",12,0)+MID(B1174,12,2))/24</f>
        <v>43855.916666666664</v>
      </c>
      <c r="B1174" s="3" t="s">
        <v>1342</v>
      </c>
      <c r="C1174" s="3">
        <v>8391</v>
      </c>
      <c r="D1174" s="16"/>
      <c r="E1174" s="16" t="str">
        <f>IF(D1174&lt;&gt;"",VLOOKUP(A1174,'Feuille 1'!$A:$H,3,0),"")</f>
        <v/>
      </c>
      <c r="F1174" s="16" t="str">
        <f>IF(D1174&lt;&gt;"",VLOOKUP(A1174+1,'Feuille 1'!$A:$H,3,0),"")</f>
        <v/>
      </c>
      <c r="G1174" s="17" t="str">
        <f t="shared" si="162"/>
        <v/>
      </c>
      <c r="H1174" s="16" t="str">
        <f t="shared" si="163"/>
        <v/>
      </c>
      <c r="I1174" s="16" t="str">
        <f t="shared" si="164"/>
        <v/>
      </c>
      <c r="J1174" s="16" t="str">
        <f t="shared" si="165"/>
        <v/>
      </c>
      <c r="K1174" s="16" t="str">
        <f>IF(D1174&lt;&gt;"",MAX(INDEX('Feuille 1'!$D:$D,MATCH(A1174+23/24,'Feuille 1'!$A:$A,0)):INDEX('Feuille 1'!$D:$D,MATCH(A1174,'Feuille 1'!$A:$A,0))),"")</f>
        <v/>
      </c>
      <c r="L1174" s="16" t="str">
        <f>IF(D1174&lt;&gt;"",MIN(INDEX('Feuille 1'!$E:$E,MATCH(A1174+23/24,'Feuille 1'!$A:$A,0)):INDEX('Feuille 1'!$E:$E,MATCH(A1174,'Feuille 1'!$A:$A,0))),"")</f>
        <v/>
      </c>
      <c r="M1174" s="17" t="str">
        <f t="shared" si="166"/>
        <v/>
      </c>
      <c r="N1174" s="17" t="str">
        <f t="shared" si="167"/>
        <v/>
      </c>
      <c r="O1174" s="17" t="str">
        <f t="shared" si="168"/>
        <v/>
      </c>
      <c r="P1174" s="16" t="str">
        <f t="shared" si="169"/>
        <v/>
      </c>
      <c r="R1174" s="7" t="str">
        <f t="shared" si="170"/>
        <v/>
      </c>
      <c r="T1174"/>
    </row>
    <row r="1175" spans="1:20" x14ac:dyDescent="0.3">
      <c r="A1175" s="8">
        <f>DATEVALUE(MID(B1175,1,10))+(IF(RIGHT(B1175,2)="PM",12,0)+MID(B1175,12,2))/24</f>
        <v>43855.875</v>
      </c>
      <c r="B1175" s="3" t="s">
        <v>1343</v>
      </c>
      <c r="C1175" s="3">
        <v>8368.25</v>
      </c>
      <c r="D1175" s="16"/>
      <c r="E1175" s="16" t="str">
        <f>IF(D1175&lt;&gt;"",VLOOKUP(A1175,'Feuille 1'!$A:$H,3,0),"")</f>
        <v/>
      </c>
      <c r="F1175" s="16" t="str">
        <f>IF(D1175&lt;&gt;"",VLOOKUP(A1175+1,'Feuille 1'!$A:$H,3,0),"")</f>
        <v/>
      </c>
      <c r="G1175" s="17" t="str">
        <f t="shared" si="162"/>
        <v/>
      </c>
      <c r="H1175" s="16" t="str">
        <f t="shared" si="163"/>
        <v/>
      </c>
      <c r="I1175" s="16" t="str">
        <f t="shared" si="164"/>
        <v/>
      </c>
      <c r="J1175" s="16" t="str">
        <f t="shared" si="165"/>
        <v/>
      </c>
      <c r="K1175" s="16" t="str">
        <f>IF(D1175&lt;&gt;"",MAX(INDEX('Feuille 1'!$D:$D,MATCH(A1175+23/24,'Feuille 1'!$A:$A,0)):INDEX('Feuille 1'!$D:$D,MATCH(A1175,'Feuille 1'!$A:$A,0))),"")</f>
        <v/>
      </c>
      <c r="L1175" s="16" t="str">
        <f>IF(D1175&lt;&gt;"",MIN(INDEX('Feuille 1'!$E:$E,MATCH(A1175+23/24,'Feuille 1'!$A:$A,0)):INDEX('Feuille 1'!$E:$E,MATCH(A1175,'Feuille 1'!$A:$A,0))),"")</f>
        <v/>
      </c>
      <c r="M1175" s="17" t="str">
        <f t="shared" si="166"/>
        <v/>
      </c>
      <c r="N1175" s="17" t="str">
        <f t="shared" si="167"/>
        <v/>
      </c>
      <c r="O1175" s="17" t="str">
        <f t="shared" si="168"/>
        <v/>
      </c>
      <c r="P1175" s="16" t="str">
        <f t="shared" si="169"/>
        <v/>
      </c>
      <c r="R1175" s="7" t="str">
        <f t="shared" si="170"/>
        <v/>
      </c>
      <c r="T1175"/>
    </row>
    <row r="1176" spans="1:20" x14ac:dyDescent="0.3">
      <c r="A1176" s="8">
        <f>DATEVALUE(MID(B1176,1,10))+(IF(RIGHT(B1176,2)="PM",12,0)+MID(B1176,12,2))/24</f>
        <v>43855.833333333336</v>
      </c>
      <c r="B1176" s="3" t="s">
        <v>1344</v>
      </c>
      <c r="C1176" s="3">
        <v>8362.91</v>
      </c>
      <c r="D1176" s="16"/>
      <c r="E1176" s="16" t="str">
        <f>IF(D1176&lt;&gt;"",VLOOKUP(A1176,'Feuille 1'!$A:$H,3,0),"")</f>
        <v/>
      </c>
      <c r="F1176" s="16" t="str">
        <f>IF(D1176&lt;&gt;"",VLOOKUP(A1176+1,'Feuille 1'!$A:$H,3,0),"")</f>
        <v/>
      </c>
      <c r="G1176" s="17" t="str">
        <f t="shared" si="162"/>
        <v/>
      </c>
      <c r="H1176" s="16" t="str">
        <f t="shared" si="163"/>
        <v/>
      </c>
      <c r="I1176" s="16" t="str">
        <f t="shared" si="164"/>
        <v/>
      </c>
      <c r="J1176" s="16" t="str">
        <f t="shared" si="165"/>
        <v/>
      </c>
      <c r="K1176" s="16" t="str">
        <f>IF(D1176&lt;&gt;"",MAX(INDEX('Feuille 1'!$D:$D,MATCH(A1176+23/24,'Feuille 1'!$A:$A,0)):INDEX('Feuille 1'!$D:$D,MATCH(A1176,'Feuille 1'!$A:$A,0))),"")</f>
        <v/>
      </c>
      <c r="L1176" s="16" t="str">
        <f>IF(D1176&lt;&gt;"",MIN(INDEX('Feuille 1'!$E:$E,MATCH(A1176+23/24,'Feuille 1'!$A:$A,0)):INDEX('Feuille 1'!$E:$E,MATCH(A1176,'Feuille 1'!$A:$A,0))),"")</f>
        <v/>
      </c>
      <c r="M1176" s="17" t="str">
        <f t="shared" si="166"/>
        <v/>
      </c>
      <c r="N1176" s="17" t="str">
        <f t="shared" si="167"/>
        <v/>
      </c>
      <c r="O1176" s="17" t="str">
        <f t="shared" si="168"/>
        <v/>
      </c>
      <c r="P1176" s="16" t="str">
        <f t="shared" si="169"/>
        <v/>
      </c>
      <c r="R1176" s="7" t="str">
        <f t="shared" si="170"/>
        <v/>
      </c>
      <c r="T1176"/>
    </row>
    <row r="1177" spans="1:20" x14ac:dyDescent="0.3">
      <c r="A1177" s="8">
        <f>DATEVALUE(MID(B1177,1,10))+(IF(RIGHT(B1177,2)="PM",12,0)+MID(B1177,12,2))/24</f>
        <v>43855.791666666664</v>
      </c>
      <c r="B1177" s="3" t="s">
        <v>1345</v>
      </c>
      <c r="C1177" s="3">
        <v>8341.0300000000007</v>
      </c>
      <c r="D1177" s="16"/>
      <c r="E1177" s="16" t="str">
        <f>IF(D1177&lt;&gt;"",VLOOKUP(A1177,'Feuille 1'!$A:$H,3,0),"")</f>
        <v/>
      </c>
      <c r="F1177" s="16" t="str">
        <f>IF(D1177&lt;&gt;"",VLOOKUP(A1177+1,'Feuille 1'!$A:$H,3,0),"")</f>
        <v/>
      </c>
      <c r="G1177" s="17" t="str">
        <f t="shared" si="162"/>
        <v/>
      </c>
      <c r="H1177" s="16" t="str">
        <f t="shared" si="163"/>
        <v/>
      </c>
      <c r="I1177" s="16" t="str">
        <f t="shared" si="164"/>
        <v/>
      </c>
      <c r="J1177" s="16" t="str">
        <f t="shared" si="165"/>
        <v/>
      </c>
      <c r="K1177" s="16" t="str">
        <f>IF(D1177&lt;&gt;"",MAX(INDEX('Feuille 1'!$D:$D,MATCH(A1177+23/24,'Feuille 1'!$A:$A,0)):INDEX('Feuille 1'!$D:$D,MATCH(A1177,'Feuille 1'!$A:$A,0))),"")</f>
        <v/>
      </c>
      <c r="L1177" s="16" t="str">
        <f>IF(D1177&lt;&gt;"",MIN(INDEX('Feuille 1'!$E:$E,MATCH(A1177+23/24,'Feuille 1'!$A:$A,0)):INDEX('Feuille 1'!$E:$E,MATCH(A1177,'Feuille 1'!$A:$A,0))),"")</f>
        <v/>
      </c>
      <c r="M1177" s="17" t="str">
        <f t="shared" si="166"/>
        <v/>
      </c>
      <c r="N1177" s="17" t="str">
        <f t="shared" si="167"/>
        <v/>
      </c>
      <c r="O1177" s="17" t="str">
        <f t="shared" si="168"/>
        <v/>
      </c>
      <c r="P1177" s="16" t="str">
        <f t="shared" si="169"/>
        <v/>
      </c>
      <c r="R1177" s="7" t="str">
        <f t="shared" si="170"/>
        <v/>
      </c>
      <c r="T1177"/>
    </row>
    <row r="1178" spans="1:20" x14ac:dyDescent="0.3">
      <c r="A1178" s="8">
        <f>DATEVALUE(MID(B1178,1,10))+(IF(RIGHT(B1178,2)="PM",12,0)+MID(B1178,12,2))/24</f>
        <v>43855.75</v>
      </c>
      <c r="B1178" s="3" t="s">
        <v>1346</v>
      </c>
      <c r="C1178" s="3">
        <v>8339.84</v>
      </c>
      <c r="D1178" s="16"/>
      <c r="E1178" s="16" t="str">
        <f>IF(D1178&lt;&gt;"",VLOOKUP(A1178,'Feuille 1'!$A:$H,3,0),"")</f>
        <v/>
      </c>
      <c r="F1178" s="16" t="str">
        <f>IF(D1178&lt;&gt;"",VLOOKUP(A1178+1,'Feuille 1'!$A:$H,3,0),"")</f>
        <v/>
      </c>
      <c r="G1178" s="17" t="str">
        <f t="shared" si="162"/>
        <v/>
      </c>
      <c r="H1178" s="16" t="str">
        <f t="shared" si="163"/>
        <v/>
      </c>
      <c r="I1178" s="16" t="str">
        <f t="shared" si="164"/>
        <v/>
      </c>
      <c r="J1178" s="16" t="str">
        <f t="shared" si="165"/>
        <v/>
      </c>
      <c r="K1178" s="16" t="str">
        <f>IF(D1178&lt;&gt;"",MAX(INDEX('Feuille 1'!$D:$D,MATCH(A1178+23/24,'Feuille 1'!$A:$A,0)):INDEX('Feuille 1'!$D:$D,MATCH(A1178,'Feuille 1'!$A:$A,0))),"")</f>
        <v/>
      </c>
      <c r="L1178" s="16" t="str">
        <f>IF(D1178&lt;&gt;"",MIN(INDEX('Feuille 1'!$E:$E,MATCH(A1178+23/24,'Feuille 1'!$A:$A,0)):INDEX('Feuille 1'!$E:$E,MATCH(A1178,'Feuille 1'!$A:$A,0))),"")</f>
        <v/>
      </c>
      <c r="M1178" s="17" t="str">
        <f t="shared" si="166"/>
        <v/>
      </c>
      <c r="N1178" s="17" t="str">
        <f t="shared" si="167"/>
        <v/>
      </c>
      <c r="O1178" s="17" t="str">
        <f t="shared" si="168"/>
        <v/>
      </c>
      <c r="P1178" s="16" t="str">
        <f t="shared" si="169"/>
        <v/>
      </c>
      <c r="R1178" s="7" t="str">
        <f t="shared" si="170"/>
        <v/>
      </c>
      <c r="T1178"/>
    </row>
    <row r="1179" spans="1:20" x14ac:dyDescent="0.3">
      <c r="A1179" s="8">
        <f>DATEVALUE(MID(B1179,1,10))+(IF(RIGHT(B1179,2)="PM",12,0)+MID(B1179,12,2))/24</f>
        <v>43855.708333333336</v>
      </c>
      <c r="B1179" s="3" t="s">
        <v>1347</v>
      </c>
      <c r="C1179" s="3">
        <v>8349.65</v>
      </c>
      <c r="D1179" s="16"/>
      <c r="E1179" s="16" t="str">
        <f>IF(D1179&lt;&gt;"",VLOOKUP(A1179,'Feuille 1'!$A:$H,3,0),"")</f>
        <v/>
      </c>
      <c r="F1179" s="16" t="str">
        <f>IF(D1179&lt;&gt;"",VLOOKUP(A1179+1,'Feuille 1'!$A:$H,3,0),"")</f>
        <v/>
      </c>
      <c r="G1179" s="17" t="str">
        <f t="shared" si="162"/>
        <v/>
      </c>
      <c r="H1179" s="16" t="str">
        <f t="shared" si="163"/>
        <v/>
      </c>
      <c r="I1179" s="16" t="str">
        <f t="shared" si="164"/>
        <v/>
      </c>
      <c r="J1179" s="16" t="str">
        <f t="shared" si="165"/>
        <v/>
      </c>
      <c r="K1179" s="16" t="str">
        <f>IF(D1179&lt;&gt;"",MAX(INDEX('Feuille 1'!$D:$D,MATCH(A1179+23/24,'Feuille 1'!$A:$A,0)):INDEX('Feuille 1'!$D:$D,MATCH(A1179,'Feuille 1'!$A:$A,0))),"")</f>
        <v/>
      </c>
      <c r="L1179" s="16" t="str">
        <f>IF(D1179&lt;&gt;"",MIN(INDEX('Feuille 1'!$E:$E,MATCH(A1179+23/24,'Feuille 1'!$A:$A,0)):INDEX('Feuille 1'!$E:$E,MATCH(A1179,'Feuille 1'!$A:$A,0))),"")</f>
        <v/>
      </c>
      <c r="M1179" s="17" t="str">
        <f t="shared" si="166"/>
        <v/>
      </c>
      <c r="N1179" s="17" t="str">
        <f t="shared" si="167"/>
        <v/>
      </c>
      <c r="O1179" s="17" t="str">
        <f t="shared" si="168"/>
        <v/>
      </c>
      <c r="P1179" s="16" t="str">
        <f t="shared" si="169"/>
        <v/>
      </c>
      <c r="R1179" s="7" t="str">
        <f t="shared" si="170"/>
        <v/>
      </c>
      <c r="T1179"/>
    </row>
    <row r="1180" spans="1:20" x14ac:dyDescent="0.3">
      <c r="A1180" s="8">
        <f>DATEVALUE(MID(B1180,1,10))+(IF(RIGHT(B1180,2)="PM",12,0)+MID(B1180,12,2))/24</f>
        <v>43855.666666666664</v>
      </c>
      <c r="B1180" s="3" t="s">
        <v>1348</v>
      </c>
      <c r="C1180" s="3">
        <v>8335.14</v>
      </c>
      <c r="D1180" s="16"/>
      <c r="E1180" s="16" t="str">
        <f>IF(D1180&lt;&gt;"",VLOOKUP(A1180,'Feuille 1'!$A:$H,3,0),"")</f>
        <v/>
      </c>
      <c r="F1180" s="16" t="str">
        <f>IF(D1180&lt;&gt;"",VLOOKUP(A1180+1,'Feuille 1'!$A:$H,3,0),"")</f>
        <v/>
      </c>
      <c r="G1180" s="17" t="str">
        <f t="shared" si="162"/>
        <v/>
      </c>
      <c r="H1180" s="16" t="str">
        <f t="shared" si="163"/>
        <v/>
      </c>
      <c r="I1180" s="16" t="str">
        <f t="shared" si="164"/>
        <v/>
      </c>
      <c r="J1180" s="16" t="str">
        <f t="shared" si="165"/>
        <v/>
      </c>
      <c r="K1180" s="16" t="str">
        <f>IF(D1180&lt;&gt;"",MAX(INDEX('Feuille 1'!$D:$D,MATCH(A1180+23/24,'Feuille 1'!$A:$A,0)):INDEX('Feuille 1'!$D:$D,MATCH(A1180,'Feuille 1'!$A:$A,0))),"")</f>
        <v/>
      </c>
      <c r="L1180" s="16" t="str">
        <f>IF(D1180&lt;&gt;"",MIN(INDEX('Feuille 1'!$E:$E,MATCH(A1180+23/24,'Feuille 1'!$A:$A,0)):INDEX('Feuille 1'!$E:$E,MATCH(A1180,'Feuille 1'!$A:$A,0))),"")</f>
        <v/>
      </c>
      <c r="M1180" s="17" t="str">
        <f t="shared" si="166"/>
        <v/>
      </c>
      <c r="N1180" s="17" t="str">
        <f t="shared" si="167"/>
        <v/>
      </c>
      <c r="O1180" s="17" t="str">
        <f t="shared" si="168"/>
        <v/>
      </c>
      <c r="P1180" s="16" t="str">
        <f t="shared" si="169"/>
        <v/>
      </c>
      <c r="R1180" s="7" t="str">
        <f t="shared" si="170"/>
        <v/>
      </c>
      <c r="T1180"/>
    </row>
    <row r="1181" spans="1:20" x14ac:dyDescent="0.3">
      <c r="A1181" s="8">
        <f>DATEVALUE(MID(B1181,1,10))+(IF(RIGHT(B1181,2)="PM",12,0)+MID(B1181,12,2))/24</f>
        <v>43855.625</v>
      </c>
      <c r="B1181" s="3" t="s">
        <v>1349</v>
      </c>
      <c r="C1181" s="3">
        <v>8316.7000000000007</v>
      </c>
      <c r="D1181" s="16"/>
      <c r="E1181" s="16" t="str">
        <f>IF(D1181&lt;&gt;"",VLOOKUP(A1181,'Feuille 1'!$A:$H,3,0),"")</f>
        <v/>
      </c>
      <c r="F1181" s="16" t="str">
        <f>IF(D1181&lt;&gt;"",VLOOKUP(A1181+1,'Feuille 1'!$A:$H,3,0),"")</f>
        <v/>
      </c>
      <c r="G1181" s="17" t="str">
        <f t="shared" si="162"/>
        <v/>
      </c>
      <c r="H1181" s="16" t="str">
        <f t="shared" si="163"/>
        <v/>
      </c>
      <c r="I1181" s="16" t="str">
        <f t="shared" si="164"/>
        <v/>
      </c>
      <c r="J1181" s="16" t="str">
        <f t="shared" si="165"/>
        <v/>
      </c>
      <c r="K1181" s="16" t="str">
        <f>IF(D1181&lt;&gt;"",MAX(INDEX('Feuille 1'!$D:$D,MATCH(A1181+23/24,'Feuille 1'!$A:$A,0)):INDEX('Feuille 1'!$D:$D,MATCH(A1181,'Feuille 1'!$A:$A,0))),"")</f>
        <v/>
      </c>
      <c r="L1181" s="16" t="str">
        <f>IF(D1181&lt;&gt;"",MIN(INDEX('Feuille 1'!$E:$E,MATCH(A1181+23/24,'Feuille 1'!$A:$A,0)):INDEX('Feuille 1'!$E:$E,MATCH(A1181,'Feuille 1'!$A:$A,0))),"")</f>
        <v/>
      </c>
      <c r="M1181" s="17" t="str">
        <f t="shared" si="166"/>
        <v/>
      </c>
      <c r="N1181" s="17" t="str">
        <f t="shared" si="167"/>
        <v/>
      </c>
      <c r="O1181" s="17" t="str">
        <f t="shared" si="168"/>
        <v/>
      </c>
      <c r="P1181" s="16" t="str">
        <f t="shared" si="169"/>
        <v/>
      </c>
      <c r="R1181" s="7" t="str">
        <f t="shared" si="170"/>
        <v/>
      </c>
      <c r="T1181"/>
    </row>
    <row r="1182" spans="1:20" x14ac:dyDescent="0.3">
      <c r="A1182" s="8">
        <f>DATEVALUE(MID(B1182,1,10))+(IF(RIGHT(B1182,2)="PM",12,0)+MID(B1182,12,2))/24</f>
        <v>43855.583333333336</v>
      </c>
      <c r="B1182" s="3" t="s">
        <v>1350</v>
      </c>
      <c r="C1182" s="3">
        <v>8324.26</v>
      </c>
      <c r="D1182" s="16"/>
      <c r="E1182" s="16" t="str">
        <f>IF(D1182&lt;&gt;"",VLOOKUP(A1182,'Feuille 1'!$A:$H,3,0),"")</f>
        <v/>
      </c>
      <c r="F1182" s="16" t="str">
        <f>IF(D1182&lt;&gt;"",VLOOKUP(A1182+1,'Feuille 1'!$A:$H,3,0),"")</f>
        <v/>
      </c>
      <c r="G1182" s="17" t="str">
        <f t="shared" si="162"/>
        <v/>
      </c>
      <c r="H1182" s="16" t="str">
        <f t="shared" si="163"/>
        <v/>
      </c>
      <c r="I1182" s="16" t="str">
        <f t="shared" si="164"/>
        <v/>
      </c>
      <c r="J1182" s="16" t="str">
        <f t="shared" si="165"/>
        <v/>
      </c>
      <c r="K1182" s="16" t="str">
        <f>IF(D1182&lt;&gt;"",MAX(INDEX('Feuille 1'!$D:$D,MATCH(A1182+23/24,'Feuille 1'!$A:$A,0)):INDEX('Feuille 1'!$D:$D,MATCH(A1182,'Feuille 1'!$A:$A,0))),"")</f>
        <v/>
      </c>
      <c r="L1182" s="16" t="str">
        <f>IF(D1182&lt;&gt;"",MIN(INDEX('Feuille 1'!$E:$E,MATCH(A1182+23/24,'Feuille 1'!$A:$A,0)):INDEX('Feuille 1'!$E:$E,MATCH(A1182,'Feuille 1'!$A:$A,0))),"")</f>
        <v/>
      </c>
      <c r="M1182" s="17" t="str">
        <f t="shared" si="166"/>
        <v/>
      </c>
      <c r="N1182" s="17" t="str">
        <f t="shared" si="167"/>
        <v/>
      </c>
      <c r="O1182" s="17" t="str">
        <f t="shared" si="168"/>
        <v/>
      </c>
      <c r="P1182" s="16" t="str">
        <f t="shared" si="169"/>
        <v/>
      </c>
      <c r="R1182" s="7" t="str">
        <f t="shared" si="170"/>
        <v/>
      </c>
      <c r="T1182"/>
    </row>
    <row r="1183" spans="1:20" x14ac:dyDescent="0.3">
      <c r="A1183" s="8">
        <f>DATEVALUE(MID(B1183,1,10))+(IF(RIGHT(B1183,2)="PM",12,0)+MID(B1183,12,2))/24</f>
        <v>43855.541666666664</v>
      </c>
      <c r="B1183" s="3" t="s">
        <v>1351</v>
      </c>
      <c r="C1183" s="3">
        <v>8292.31</v>
      </c>
      <c r="D1183" s="16"/>
      <c r="E1183" s="16" t="str">
        <f>IF(D1183&lt;&gt;"",VLOOKUP(A1183,'Feuille 1'!$A:$H,3,0),"")</f>
        <v/>
      </c>
      <c r="F1183" s="16" t="str">
        <f>IF(D1183&lt;&gt;"",VLOOKUP(A1183+1,'Feuille 1'!$A:$H,3,0),"")</f>
        <v/>
      </c>
      <c r="G1183" s="17" t="str">
        <f t="shared" si="162"/>
        <v/>
      </c>
      <c r="H1183" s="16" t="str">
        <f t="shared" si="163"/>
        <v/>
      </c>
      <c r="I1183" s="16" t="str">
        <f t="shared" si="164"/>
        <v/>
      </c>
      <c r="J1183" s="16" t="str">
        <f t="shared" si="165"/>
        <v/>
      </c>
      <c r="K1183" s="16" t="str">
        <f>IF(D1183&lt;&gt;"",MAX(INDEX('Feuille 1'!$D:$D,MATCH(A1183+23/24,'Feuille 1'!$A:$A,0)):INDEX('Feuille 1'!$D:$D,MATCH(A1183,'Feuille 1'!$A:$A,0))),"")</f>
        <v/>
      </c>
      <c r="L1183" s="16" t="str">
        <f>IF(D1183&lt;&gt;"",MIN(INDEX('Feuille 1'!$E:$E,MATCH(A1183+23/24,'Feuille 1'!$A:$A,0)):INDEX('Feuille 1'!$E:$E,MATCH(A1183,'Feuille 1'!$A:$A,0))),"")</f>
        <v/>
      </c>
      <c r="M1183" s="17" t="str">
        <f t="shared" si="166"/>
        <v/>
      </c>
      <c r="N1183" s="17" t="str">
        <f t="shared" si="167"/>
        <v/>
      </c>
      <c r="O1183" s="17" t="str">
        <f t="shared" si="168"/>
        <v/>
      </c>
      <c r="P1183" s="16" t="str">
        <f t="shared" si="169"/>
        <v/>
      </c>
      <c r="R1183" s="7" t="str">
        <f t="shared" si="170"/>
        <v/>
      </c>
      <c r="T1183"/>
    </row>
    <row r="1184" spans="1:20" x14ac:dyDescent="0.3">
      <c r="A1184" s="8">
        <f>DATEVALUE(MID(B1184,1,10))+(IF(RIGHT(B1184,2)="PM",12,0)+MID(B1184,12,2))/24</f>
        <v>43856</v>
      </c>
      <c r="B1184" s="3" t="s">
        <v>1352</v>
      </c>
      <c r="C1184" s="3">
        <v>8316.44</v>
      </c>
      <c r="D1184" s="16"/>
      <c r="E1184" s="16" t="str">
        <f>IF(D1184&lt;&gt;"",VLOOKUP(A1184,'Feuille 1'!$A:$H,3,0),"")</f>
        <v/>
      </c>
      <c r="F1184" s="16" t="str">
        <f>IF(D1184&lt;&gt;"",VLOOKUP(A1184+1,'Feuille 1'!$A:$H,3,0),"")</f>
        <v/>
      </c>
      <c r="G1184" s="17" t="str">
        <f t="shared" si="162"/>
        <v/>
      </c>
      <c r="H1184" s="16" t="str">
        <f t="shared" si="163"/>
        <v/>
      </c>
      <c r="I1184" s="16" t="str">
        <f t="shared" si="164"/>
        <v/>
      </c>
      <c r="J1184" s="16" t="str">
        <f t="shared" si="165"/>
        <v/>
      </c>
      <c r="K1184" s="16" t="str">
        <f>IF(D1184&lt;&gt;"",MAX(INDEX('Feuille 1'!$D:$D,MATCH(A1184+23/24,'Feuille 1'!$A:$A,0)):INDEX('Feuille 1'!$D:$D,MATCH(A1184,'Feuille 1'!$A:$A,0))),"")</f>
        <v/>
      </c>
      <c r="L1184" s="16" t="str">
        <f>IF(D1184&lt;&gt;"",MIN(INDEX('Feuille 1'!$E:$E,MATCH(A1184+23/24,'Feuille 1'!$A:$A,0)):INDEX('Feuille 1'!$E:$E,MATCH(A1184,'Feuille 1'!$A:$A,0))),"")</f>
        <v/>
      </c>
      <c r="M1184" s="17" t="str">
        <f t="shared" si="166"/>
        <v/>
      </c>
      <c r="N1184" s="17" t="str">
        <f t="shared" si="167"/>
        <v/>
      </c>
      <c r="O1184" s="17" t="str">
        <f t="shared" si="168"/>
        <v/>
      </c>
      <c r="P1184" s="16" t="str">
        <f t="shared" si="169"/>
        <v/>
      </c>
      <c r="R1184" s="7" t="str">
        <f t="shared" si="170"/>
        <v/>
      </c>
      <c r="T1184"/>
    </row>
    <row r="1185" spans="1:20" x14ac:dyDescent="0.3">
      <c r="A1185" s="8">
        <f>DATEVALUE(MID(B1185,1,10))+(IF(RIGHT(B1185,2)="PM",12,0)+MID(B1185,12,2))/24</f>
        <v>43855.458333333336</v>
      </c>
      <c r="B1185" s="3" t="s">
        <v>1353</v>
      </c>
      <c r="C1185" s="3">
        <v>8329.93</v>
      </c>
      <c r="D1185" s="16"/>
      <c r="E1185" s="16" t="str">
        <f>IF(D1185&lt;&gt;"",VLOOKUP(A1185,'Feuille 1'!$A:$H,3,0),"")</f>
        <v/>
      </c>
      <c r="F1185" s="16" t="str">
        <f>IF(D1185&lt;&gt;"",VLOOKUP(A1185+1,'Feuille 1'!$A:$H,3,0),"")</f>
        <v/>
      </c>
      <c r="G1185" s="17" t="str">
        <f t="shared" si="162"/>
        <v/>
      </c>
      <c r="H1185" s="16" t="str">
        <f t="shared" si="163"/>
        <v/>
      </c>
      <c r="I1185" s="16" t="str">
        <f t="shared" si="164"/>
        <v/>
      </c>
      <c r="J1185" s="16" t="str">
        <f t="shared" si="165"/>
        <v/>
      </c>
      <c r="K1185" s="16" t="str">
        <f>IF(D1185&lt;&gt;"",MAX(INDEX('Feuille 1'!$D:$D,MATCH(A1185+23/24,'Feuille 1'!$A:$A,0)):INDEX('Feuille 1'!$D:$D,MATCH(A1185,'Feuille 1'!$A:$A,0))),"")</f>
        <v/>
      </c>
      <c r="L1185" s="16" t="str">
        <f>IF(D1185&lt;&gt;"",MIN(INDEX('Feuille 1'!$E:$E,MATCH(A1185+23/24,'Feuille 1'!$A:$A,0)):INDEX('Feuille 1'!$E:$E,MATCH(A1185,'Feuille 1'!$A:$A,0))),"")</f>
        <v/>
      </c>
      <c r="M1185" s="17" t="str">
        <f t="shared" si="166"/>
        <v/>
      </c>
      <c r="N1185" s="17" t="str">
        <f t="shared" si="167"/>
        <v/>
      </c>
      <c r="O1185" s="17" t="str">
        <f t="shared" si="168"/>
        <v/>
      </c>
      <c r="P1185" s="16" t="str">
        <f t="shared" si="169"/>
        <v/>
      </c>
      <c r="R1185" s="7" t="str">
        <f t="shared" si="170"/>
        <v/>
      </c>
      <c r="T1185"/>
    </row>
    <row r="1186" spans="1:20" x14ac:dyDescent="0.3">
      <c r="A1186" s="8">
        <f>DATEVALUE(MID(B1186,1,10))+(IF(RIGHT(B1186,2)="PM",12,0)+MID(B1186,12,2))/24</f>
        <v>43855.416666666664</v>
      </c>
      <c r="B1186" s="3" t="s">
        <v>1354</v>
      </c>
      <c r="C1186" s="3">
        <v>8348.65</v>
      </c>
      <c r="D1186" s="16"/>
      <c r="E1186" s="16" t="str">
        <f>IF(D1186&lt;&gt;"",VLOOKUP(A1186,'Feuille 1'!$A:$H,3,0),"")</f>
        <v/>
      </c>
      <c r="F1186" s="16" t="str">
        <f>IF(D1186&lt;&gt;"",VLOOKUP(A1186+1,'Feuille 1'!$A:$H,3,0),"")</f>
        <v/>
      </c>
      <c r="G1186" s="17" t="str">
        <f t="shared" si="162"/>
        <v/>
      </c>
      <c r="H1186" s="16" t="str">
        <f t="shared" si="163"/>
        <v/>
      </c>
      <c r="I1186" s="16" t="str">
        <f t="shared" si="164"/>
        <v/>
      </c>
      <c r="J1186" s="16" t="str">
        <f t="shared" si="165"/>
        <v/>
      </c>
      <c r="K1186" s="16" t="str">
        <f>IF(D1186&lt;&gt;"",MAX(INDEX('Feuille 1'!$D:$D,MATCH(A1186+23/24,'Feuille 1'!$A:$A,0)):INDEX('Feuille 1'!$D:$D,MATCH(A1186,'Feuille 1'!$A:$A,0))),"")</f>
        <v/>
      </c>
      <c r="L1186" s="16" t="str">
        <f>IF(D1186&lt;&gt;"",MIN(INDEX('Feuille 1'!$E:$E,MATCH(A1186+23/24,'Feuille 1'!$A:$A,0)):INDEX('Feuille 1'!$E:$E,MATCH(A1186,'Feuille 1'!$A:$A,0))),"")</f>
        <v/>
      </c>
      <c r="M1186" s="17" t="str">
        <f t="shared" si="166"/>
        <v/>
      </c>
      <c r="N1186" s="17" t="str">
        <f t="shared" si="167"/>
        <v/>
      </c>
      <c r="O1186" s="17" t="str">
        <f t="shared" si="168"/>
        <v/>
      </c>
      <c r="P1186" s="16" t="str">
        <f t="shared" si="169"/>
        <v/>
      </c>
      <c r="R1186" s="7" t="str">
        <f t="shared" si="170"/>
        <v/>
      </c>
      <c r="T1186"/>
    </row>
    <row r="1187" spans="1:20" x14ac:dyDescent="0.3">
      <c r="A1187" s="8">
        <f>DATEVALUE(MID(B1187,1,10))+(IF(RIGHT(B1187,2)="PM",12,0)+MID(B1187,12,2))/24</f>
        <v>43855.375</v>
      </c>
      <c r="B1187" s="3" t="s">
        <v>1355</v>
      </c>
      <c r="C1187" s="3">
        <v>8362.4599999999991</v>
      </c>
      <c r="D1187" s="16"/>
      <c r="E1187" s="16" t="str">
        <f>IF(D1187&lt;&gt;"",VLOOKUP(A1187,'Feuille 1'!$A:$H,3,0),"")</f>
        <v/>
      </c>
      <c r="F1187" s="16" t="str">
        <f>IF(D1187&lt;&gt;"",VLOOKUP(A1187+1,'Feuille 1'!$A:$H,3,0),"")</f>
        <v/>
      </c>
      <c r="G1187" s="17" t="str">
        <f t="shared" si="162"/>
        <v/>
      </c>
      <c r="H1187" s="16" t="str">
        <f t="shared" si="163"/>
        <v/>
      </c>
      <c r="I1187" s="16" t="str">
        <f t="shared" si="164"/>
        <v/>
      </c>
      <c r="J1187" s="16" t="str">
        <f t="shared" si="165"/>
        <v/>
      </c>
      <c r="K1187" s="16" t="str">
        <f>IF(D1187&lt;&gt;"",MAX(INDEX('Feuille 1'!$D:$D,MATCH(A1187+23/24,'Feuille 1'!$A:$A,0)):INDEX('Feuille 1'!$D:$D,MATCH(A1187,'Feuille 1'!$A:$A,0))),"")</f>
        <v/>
      </c>
      <c r="L1187" s="16" t="str">
        <f>IF(D1187&lt;&gt;"",MIN(INDEX('Feuille 1'!$E:$E,MATCH(A1187+23/24,'Feuille 1'!$A:$A,0)):INDEX('Feuille 1'!$E:$E,MATCH(A1187,'Feuille 1'!$A:$A,0))),"")</f>
        <v/>
      </c>
      <c r="M1187" s="17" t="str">
        <f t="shared" si="166"/>
        <v/>
      </c>
      <c r="N1187" s="17" t="str">
        <f t="shared" si="167"/>
        <v/>
      </c>
      <c r="O1187" s="17" t="str">
        <f t="shared" si="168"/>
        <v/>
      </c>
      <c r="P1187" s="16" t="str">
        <f t="shared" si="169"/>
        <v/>
      </c>
      <c r="R1187" s="7" t="str">
        <f t="shared" si="170"/>
        <v/>
      </c>
      <c r="T1187"/>
    </row>
    <row r="1188" spans="1:20" x14ac:dyDescent="0.3">
      <c r="A1188" s="8">
        <f>DATEVALUE(MID(B1188,1,10))+(IF(RIGHT(B1188,2)="PM",12,0)+MID(B1188,12,2))/24</f>
        <v>43855.333333333336</v>
      </c>
      <c r="B1188" s="3" t="s">
        <v>1356</v>
      </c>
      <c r="C1188" s="3">
        <v>8316.2000000000007</v>
      </c>
      <c r="D1188" s="16"/>
      <c r="E1188" s="16" t="str">
        <f>IF(D1188&lt;&gt;"",VLOOKUP(A1188,'Feuille 1'!$A:$H,3,0),"")</f>
        <v/>
      </c>
      <c r="F1188" s="16" t="str">
        <f>IF(D1188&lt;&gt;"",VLOOKUP(A1188+1,'Feuille 1'!$A:$H,3,0),"")</f>
        <v/>
      </c>
      <c r="G1188" s="17" t="str">
        <f t="shared" si="162"/>
        <v/>
      </c>
      <c r="H1188" s="16" t="str">
        <f t="shared" si="163"/>
        <v/>
      </c>
      <c r="I1188" s="16" t="str">
        <f t="shared" si="164"/>
        <v/>
      </c>
      <c r="J1188" s="16" t="str">
        <f t="shared" si="165"/>
        <v/>
      </c>
      <c r="K1188" s="16" t="str">
        <f>IF(D1188&lt;&gt;"",MAX(INDEX('Feuille 1'!$D:$D,MATCH(A1188+23/24,'Feuille 1'!$A:$A,0)):INDEX('Feuille 1'!$D:$D,MATCH(A1188,'Feuille 1'!$A:$A,0))),"")</f>
        <v/>
      </c>
      <c r="L1188" s="16" t="str">
        <f>IF(D1188&lt;&gt;"",MIN(INDEX('Feuille 1'!$E:$E,MATCH(A1188+23/24,'Feuille 1'!$A:$A,0)):INDEX('Feuille 1'!$E:$E,MATCH(A1188,'Feuille 1'!$A:$A,0))),"")</f>
        <v/>
      </c>
      <c r="M1188" s="17" t="str">
        <f t="shared" si="166"/>
        <v/>
      </c>
      <c r="N1188" s="17" t="str">
        <f t="shared" si="167"/>
        <v/>
      </c>
      <c r="O1188" s="17" t="str">
        <f t="shared" si="168"/>
        <v/>
      </c>
      <c r="P1188" s="16" t="str">
        <f t="shared" si="169"/>
        <v/>
      </c>
      <c r="R1188" s="7" t="str">
        <f t="shared" si="170"/>
        <v/>
      </c>
      <c r="T1188"/>
    </row>
    <row r="1189" spans="1:20" x14ac:dyDescent="0.3">
      <c r="A1189" s="8">
        <f>DATEVALUE(MID(B1189,1,10))+(IF(RIGHT(B1189,2)="PM",12,0)+MID(B1189,12,2))/24</f>
        <v>43855.291666666664</v>
      </c>
      <c r="B1189" s="3" t="s">
        <v>1357</v>
      </c>
      <c r="C1189" s="3">
        <v>8329.99</v>
      </c>
      <c r="D1189" s="16"/>
      <c r="E1189" s="16" t="str">
        <f>IF(D1189&lt;&gt;"",VLOOKUP(A1189,'Feuille 1'!$A:$H,3,0),"")</f>
        <v/>
      </c>
      <c r="F1189" s="16" t="str">
        <f>IF(D1189&lt;&gt;"",VLOOKUP(A1189+1,'Feuille 1'!$A:$H,3,0),"")</f>
        <v/>
      </c>
      <c r="G1189" s="17" t="str">
        <f t="shared" si="162"/>
        <v/>
      </c>
      <c r="H1189" s="16" t="str">
        <f t="shared" si="163"/>
        <v/>
      </c>
      <c r="I1189" s="16" t="str">
        <f t="shared" si="164"/>
        <v/>
      </c>
      <c r="J1189" s="16" t="str">
        <f t="shared" si="165"/>
        <v/>
      </c>
      <c r="K1189" s="16" t="str">
        <f>IF(D1189&lt;&gt;"",MAX(INDEX('Feuille 1'!$D:$D,MATCH(A1189+23/24,'Feuille 1'!$A:$A,0)):INDEX('Feuille 1'!$D:$D,MATCH(A1189,'Feuille 1'!$A:$A,0))),"")</f>
        <v/>
      </c>
      <c r="L1189" s="16" t="str">
        <f>IF(D1189&lt;&gt;"",MIN(INDEX('Feuille 1'!$E:$E,MATCH(A1189+23/24,'Feuille 1'!$A:$A,0)):INDEX('Feuille 1'!$E:$E,MATCH(A1189,'Feuille 1'!$A:$A,0))),"")</f>
        <v/>
      </c>
      <c r="M1189" s="17" t="str">
        <f t="shared" si="166"/>
        <v/>
      </c>
      <c r="N1189" s="17" t="str">
        <f t="shared" si="167"/>
        <v/>
      </c>
      <c r="O1189" s="17" t="str">
        <f t="shared" si="168"/>
        <v/>
      </c>
      <c r="P1189" s="16" t="str">
        <f t="shared" si="169"/>
        <v/>
      </c>
      <c r="R1189" s="7" t="str">
        <f t="shared" si="170"/>
        <v/>
      </c>
      <c r="T1189"/>
    </row>
    <row r="1190" spans="1:20" x14ac:dyDescent="0.3">
      <c r="A1190" s="8">
        <f>DATEVALUE(MID(B1190,1,10))+(IF(RIGHT(B1190,2)="PM",12,0)+MID(B1190,12,2))/24</f>
        <v>43855.25</v>
      </c>
      <c r="B1190" s="3" t="s">
        <v>1358</v>
      </c>
      <c r="C1190" s="3">
        <v>8330.01</v>
      </c>
      <c r="D1190" s="16"/>
      <c r="E1190" s="16" t="str">
        <f>IF(D1190&lt;&gt;"",VLOOKUP(A1190,'Feuille 1'!$A:$H,3,0),"")</f>
        <v/>
      </c>
      <c r="F1190" s="16" t="str">
        <f>IF(D1190&lt;&gt;"",VLOOKUP(A1190+1,'Feuille 1'!$A:$H,3,0),"")</f>
        <v/>
      </c>
      <c r="G1190" s="17" t="str">
        <f t="shared" si="162"/>
        <v/>
      </c>
      <c r="H1190" s="16" t="str">
        <f t="shared" si="163"/>
        <v/>
      </c>
      <c r="I1190" s="16" t="str">
        <f t="shared" si="164"/>
        <v/>
      </c>
      <c r="J1190" s="16" t="str">
        <f t="shared" si="165"/>
        <v/>
      </c>
      <c r="K1190" s="16" t="str">
        <f>IF(D1190&lt;&gt;"",MAX(INDEX('Feuille 1'!$D:$D,MATCH(A1190+23/24,'Feuille 1'!$A:$A,0)):INDEX('Feuille 1'!$D:$D,MATCH(A1190,'Feuille 1'!$A:$A,0))),"")</f>
        <v/>
      </c>
      <c r="L1190" s="16" t="str">
        <f>IF(D1190&lt;&gt;"",MIN(INDEX('Feuille 1'!$E:$E,MATCH(A1190+23/24,'Feuille 1'!$A:$A,0)):INDEX('Feuille 1'!$E:$E,MATCH(A1190,'Feuille 1'!$A:$A,0))),"")</f>
        <v/>
      </c>
      <c r="M1190" s="17" t="str">
        <f t="shared" si="166"/>
        <v/>
      </c>
      <c r="N1190" s="17" t="str">
        <f t="shared" si="167"/>
        <v/>
      </c>
      <c r="O1190" s="17" t="str">
        <f t="shared" si="168"/>
        <v/>
      </c>
      <c r="P1190" s="16" t="str">
        <f t="shared" si="169"/>
        <v/>
      </c>
      <c r="R1190" s="7" t="str">
        <f t="shared" si="170"/>
        <v/>
      </c>
      <c r="T1190"/>
    </row>
    <row r="1191" spans="1:20" x14ac:dyDescent="0.3">
      <c r="A1191" s="8">
        <f>DATEVALUE(MID(B1191,1,10))+(IF(RIGHT(B1191,2)="PM",12,0)+MID(B1191,12,2))/24</f>
        <v>43855.208333333336</v>
      </c>
      <c r="B1191" s="3" t="s">
        <v>1359</v>
      </c>
      <c r="C1191" s="3">
        <v>8318.3799999999992</v>
      </c>
      <c r="D1191" s="16"/>
      <c r="E1191" s="16" t="str">
        <f>IF(D1191&lt;&gt;"",VLOOKUP(A1191,'Feuille 1'!$A:$H,3,0),"")</f>
        <v/>
      </c>
      <c r="F1191" s="16" t="str">
        <f>IF(D1191&lt;&gt;"",VLOOKUP(A1191+1,'Feuille 1'!$A:$H,3,0),"")</f>
        <v/>
      </c>
      <c r="G1191" s="17" t="str">
        <f t="shared" si="162"/>
        <v/>
      </c>
      <c r="H1191" s="16" t="str">
        <f t="shared" si="163"/>
        <v/>
      </c>
      <c r="I1191" s="16" t="str">
        <f t="shared" si="164"/>
        <v/>
      </c>
      <c r="J1191" s="16" t="str">
        <f t="shared" si="165"/>
        <v/>
      </c>
      <c r="K1191" s="16" t="str">
        <f>IF(D1191&lt;&gt;"",MAX(INDEX('Feuille 1'!$D:$D,MATCH(A1191+23/24,'Feuille 1'!$A:$A,0)):INDEX('Feuille 1'!$D:$D,MATCH(A1191,'Feuille 1'!$A:$A,0))),"")</f>
        <v/>
      </c>
      <c r="L1191" s="16" t="str">
        <f>IF(D1191&lt;&gt;"",MIN(INDEX('Feuille 1'!$E:$E,MATCH(A1191+23/24,'Feuille 1'!$A:$A,0)):INDEX('Feuille 1'!$E:$E,MATCH(A1191,'Feuille 1'!$A:$A,0))),"")</f>
        <v/>
      </c>
      <c r="M1191" s="17" t="str">
        <f t="shared" si="166"/>
        <v/>
      </c>
      <c r="N1191" s="17" t="str">
        <f t="shared" si="167"/>
        <v/>
      </c>
      <c r="O1191" s="17" t="str">
        <f t="shared" si="168"/>
        <v/>
      </c>
      <c r="P1191" s="16" t="str">
        <f t="shared" si="169"/>
        <v/>
      </c>
      <c r="R1191" s="7" t="str">
        <f t="shared" si="170"/>
        <v/>
      </c>
      <c r="T1191"/>
    </row>
    <row r="1192" spans="1:20" x14ac:dyDescent="0.3">
      <c r="A1192" s="8">
        <f>DATEVALUE(MID(B1192,1,10))+(IF(RIGHT(B1192,2)="PM",12,0)+MID(B1192,12,2))/24</f>
        <v>43855.166666666664</v>
      </c>
      <c r="B1192" s="3" t="s">
        <v>1360</v>
      </c>
      <c r="C1192" s="3">
        <v>8297.6200000000008</v>
      </c>
      <c r="D1192" s="16"/>
      <c r="E1192" s="16" t="str">
        <f>IF(D1192&lt;&gt;"",VLOOKUP(A1192,'Feuille 1'!$A:$H,3,0),"")</f>
        <v/>
      </c>
      <c r="F1192" s="16" t="str">
        <f>IF(D1192&lt;&gt;"",VLOOKUP(A1192+1,'Feuille 1'!$A:$H,3,0),"")</f>
        <v/>
      </c>
      <c r="G1192" s="17" t="str">
        <f t="shared" si="162"/>
        <v/>
      </c>
      <c r="H1192" s="16" t="str">
        <f t="shared" si="163"/>
        <v/>
      </c>
      <c r="I1192" s="16" t="str">
        <f t="shared" si="164"/>
        <v/>
      </c>
      <c r="J1192" s="16" t="str">
        <f t="shared" si="165"/>
        <v/>
      </c>
      <c r="K1192" s="16" t="str">
        <f>IF(D1192&lt;&gt;"",MAX(INDEX('Feuille 1'!$D:$D,MATCH(A1192+23/24,'Feuille 1'!$A:$A,0)):INDEX('Feuille 1'!$D:$D,MATCH(A1192,'Feuille 1'!$A:$A,0))),"")</f>
        <v/>
      </c>
      <c r="L1192" s="16" t="str">
        <f>IF(D1192&lt;&gt;"",MIN(INDEX('Feuille 1'!$E:$E,MATCH(A1192+23/24,'Feuille 1'!$A:$A,0)):INDEX('Feuille 1'!$E:$E,MATCH(A1192,'Feuille 1'!$A:$A,0))),"")</f>
        <v/>
      </c>
      <c r="M1192" s="17" t="str">
        <f t="shared" si="166"/>
        <v/>
      </c>
      <c r="N1192" s="17" t="str">
        <f t="shared" si="167"/>
        <v/>
      </c>
      <c r="O1192" s="17" t="str">
        <f t="shared" si="168"/>
        <v/>
      </c>
      <c r="P1192" s="16" t="str">
        <f t="shared" si="169"/>
        <v/>
      </c>
      <c r="R1192" s="7" t="str">
        <f t="shared" si="170"/>
        <v/>
      </c>
      <c r="T1192"/>
    </row>
    <row r="1193" spans="1:20" x14ac:dyDescent="0.3">
      <c r="A1193" s="8">
        <f>DATEVALUE(MID(B1193,1,10))+(IF(RIGHT(B1193,2)="PM",12,0)+MID(B1193,12,2))/24</f>
        <v>43855.125</v>
      </c>
      <c r="B1193" s="3" t="s">
        <v>1361</v>
      </c>
      <c r="C1193" s="3">
        <v>8325.17</v>
      </c>
      <c r="D1193" s="16"/>
      <c r="E1193" s="16" t="str">
        <f>IF(D1193&lt;&gt;"",VLOOKUP(A1193,'Feuille 1'!$A:$H,3,0),"")</f>
        <v/>
      </c>
      <c r="F1193" s="16" t="str">
        <f>IF(D1193&lt;&gt;"",VLOOKUP(A1193+1,'Feuille 1'!$A:$H,3,0),"")</f>
        <v/>
      </c>
      <c r="G1193" s="17" t="str">
        <f t="shared" si="162"/>
        <v/>
      </c>
      <c r="H1193" s="16" t="str">
        <f t="shared" si="163"/>
        <v/>
      </c>
      <c r="I1193" s="16" t="str">
        <f t="shared" si="164"/>
        <v/>
      </c>
      <c r="J1193" s="16" t="str">
        <f t="shared" si="165"/>
        <v/>
      </c>
      <c r="K1193" s="16" t="str">
        <f>IF(D1193&lt;&gt;"",MAX(INDEX('Feuille 1'!$D:$D,MATCH(A1193+23/24,'Feuille 1'!$A:$A,0)):INDEX('Feuille 1'!$D:$D,MATCH(A1193,'Feuille 1'!$A:$A,0))),"")</f>
        <v/>
      </c>
      <c r="L1193" s="16" t="str">
        <f>IF(D1193&lt;&gt;"",MIN(INDEX('Feuille 1'!$E:$E,MATCH(A1193+23/24,'Feuille 1'!$A:$A,0)):INDEX('Feuille 1'!$E:$E,MATCH(A1193,'Feuille 1'!$A:$A,0))),"")</f>
        <v/>
      </c>
      <c r="M1193" s="17" t="str">
        <f t="shared" si="166"/>
        <v/>
      </c>
      <c r="N1193" s="17" t="str">
        <f t="shared" si="167"/>
        <v/>
      </c>
      <c r="O1193" s="17" t="str">
        <f t="shared" si="168"/>
        <v/>
      </c>
      <c r="P1193" s="16" t="str">
        <f t="shared" si="169"/>
        <v/>
      </c>
      <c r="R1193" s="7" t="str">
        <f t="shared" si="170"/>
        <v/>
      </c>
      <c r="T1193"/>
    </row>
    <row r="1194" spans="1:20" x14ac:dyDescent="0.3">
      <c r="A1194" s="8">
        <f>DATEVALUE(MID(B1194,1,10))+(IF(RIGHT(B1194,2)="PM",12,0)+MID(B1194,12,2))/24</f>
        <v>43855.083333333336</v>
      </c>
      <c r="B1194" s="3" t="s">
        <v>1362</v>
      </c>
      <c r="C1194" s="3">
        <v>8286.2900000000009</v>
      </c>
      <c r="D1194" s="16"/>
      <c r="E1194" s="16" t="str">
        <f>IF(D1194&lt;&gt;"",VLOOKUP(A1194,'Feuille 1'!$A:$H,3,0),"")</f>
        <v/>
      </c>
      <c r="F1194" s="16" t="str">
        <f>IF(D1194&lt;&gt;"",VLOOKUP(A1194+1,'Feuille 1'!$A:$H,3,0),"")</f>
        <v/>
      </c>
      <c r="G1194" s="17" t="str">
        <f t="shared" si="162"/>
        <v/>
      </c>
      <c r="H1194" s="16" t="str">
        <f t="shared" si="163"/>
        <v/>
      </c>
      <c r="I1194" s="16" t="str">
        <f t="shared" si="164"/>
        <v/>
      </c>
      <c r="J1194" s="16" t="str">
        <f t="shared" si="165"/>
        <v/>
      </c>
      <c r="K1194" s="16" t="str">
        <f>IF(D1194&lt;&gt;"",MAX(INDEX('Feuille 1'!$D:$D,MATCH(A1194+23/24,'Feuille 1'!$A:$A,0)):INDEX('Feuille 1'!$D:$D,MATCH(A1194,'Feuille 1'!$A:$A,0))),"")</f>
        <v/>
      </c>
      <c r="L1194" s="16" t="str">
        <f>IF(D1194&lt;&gt;"",MIN(INDEX('Feuille 1'!$E:$E,MATCH(A1194+23/24,'Feuille 1'!$A:$A,0)):INDEX('Feuille 1'!$E:$E,MATCH(A1194,'Feuille 1'!$A:$A,0))),"")</f>
        <v/>
      </c>
      <c r="M1194" s="17" t="str">
        <f t="shared" si="166"/>
        <v/>
      </c>
      <c r="N1194" s="17" t="str">
        <f t="shared" si="167"/>
        <v/>
      </c>
      <c r="O1194" s="17" t="str">
        <f t="shared" si="168"/>
        <v/>
      </c>
      <c r="P1194" s="16" t="str">
        <f t="shared" si="169"/>
        <v/>
      </c>
      <c r="R1194" s="7" t="str">
        <f t="shared" si="170"/>
        <v/>
      </c>
      <c r="T1194"/>
    </row>
    <row r="1195" spans="1:20" x14ac:dyDescent="0.3">
      <c r="A1195" s="8">
        <f>DATEVALUE(MID(B1195,1,10))+(IF(RIGHT(B1195,2)="PM",12,0)+MID(B1195,12,2))/24</f>
        <v>43855.041666666664</v>
      </c>
      <c r="B1195" s="3" t="s">
        <v>1363</v>
      </c>
      <c r="C1195" s="3">
        <v>8309.5</v>
      </c>
      <c r="D1195" s="16"/>
      <c r="E1195" s="16" t="str">
        <f>IF(D1195&lt;&gt;"",VLOOKUP(A1195,'Feuille 1'!$A:$H,3,0),"")</f>
        <v/>
      </c>
      <c r="F1195" s="16" t="str">
        <f>IF(D1195&lt;&gt;"",VLOOKUP(A1195+1,'Feuille 1'!$A:$H,3,0),"")</f>
        <v/>
      </c>
      <c r="G1195" s="17" t="str">
        <f t="shared" si="162"/>
        <v/>
      </c>
      <c r="H1195" s="16" t="str">
        <f t="shared" si="163"/>
        <v/>
      </c>
      <c r="I1195" s="16" t="str">
        <f t="shared" si="164"/>
        <v/>
      </c>
      <c r="J1195" s="16" t="str">
        <f t="shared" si="165"/>
        <v/>
      </c>
      <c r="K1195" s="16" t="str">
        <f>IF(D1195&lt;&gt;"",MAX(INDEX('Feuille 1'!$D:$D,MATCH(A1195+23/24,'Feuille 1'!$A:$A,0)):INDEX('Feuille 1'!$D:$D,MATCH(A1195,'Feuille 1'!$A:$A,0))),"")</f>
        <v/>
      </c>
      <c r="L1195" s="16" t="str">
        <f>IF(D1195&lt;&gt;"",MIN(INDEX('Feuille 1'!$E:$E,MATCH(A1195+23/24,'Feuille 1'!$A:$A,0)):INDEX('Feuille 1'!$E:$E,MATCH(A1195,'Feuille 1'!$A:$A,0))),"")</f>
        <v/>
      </c>
      <c r="M1195" s="17" t="str">
        <f t="shared" si="166"/>
        <v/>
      </c>
      <c r="N1195" s="17" t="str">
        <f t="shared" si="167"/>
        <v/>
      </c>
      <c r="O1195" s="17" t="str">
        <f t="shared" si="168"/>
        <v/>
      </c>
      <c r="P1195" s="16" t="str">
        <f t="shared" si="169"/>
        <v/>
      </c>
      <c r="R1195" s="7" t="str">
        <f t="shared" si="170"/>
        <v/>
      </c>
      <c r="T1195"/>
    </row>
    <row r="1196" spans="1:20" x14ac:dyDescent="0.3">
      <c r="A1196" s="8">
        <f>DATEVALUE(MID(B1196,1,10))+(IF(RIGHT(B1196,2)="PM",12,0)+MID(B1196,12,2))/24</f>
        <v>43855.5</v>
      </c>
      <c r="B1196" s="3" t="s">
        <v>1364</v>
      </c>
      <c r="C1196" s="3">
        <v>8439</v>
      </c>
      <c r="D1196" s="16"/>
      <c r="E1196" s="16" t="str">
        <f>IF(D1196&lt;&gt;"",VLOOKUP(A1196,'Feuille 1'!$A:$H,3,0),"")</f>
        <v/>
      </c>
      <c r="F1196" s="16" t="str">
        <f>IF(D1196&lt;&gt;"",VLOOKUP(A1196+1,'Feuille 1'!$A:$H,3,0),"")</f>
        <v/>
      </c>
      <c r="G1196" s="17" t="str">
        <f t="shared" si="162"/>
        <v/>
      </c>
      <c r="H1196" s="16" t="str">
        <f t="shared" si="163"/>
        <v/>
      </c>
      <c r="I1196" s="16" t="str">
        <f t="shared" si="164"/>
        <v/>
      </c>
      <c r="J1196" s="16" t="str">
        <f t="shared" si="165"/>
        <v/>
      </c>
      <c r="K1196" s="16" t="str">
        <f>IF(D1196&lt;&gt;"",MAX(INDEX('Feuille 1'!$D:$D,MATCH(A1196+23/24,'Feuille 1'!$A:$A,0)):INDEX('Feuille 1'!$D:$D,MATCH(A1196,'Feuille 1'!$A:$A,0))),"")</f>
        <v/>
      </c>
      <c r="L1196" s="16" t="str">
        <f>IF(D1196&lt;&gt;"",MIN(INDEX('Feuille 1'!$E:$E,MATCH(A1196+23/24,'Feuille 1'!$A:$A,0)):INDEX('Feuille 1'!$E:$E,MATCH(A1196,'Feuille 1'!$A:$A,0))),"")</f>
        <v/>
      </c>
      <c r="M1196" s="17" t="str">
        <f t="shared" si="166"/>
        <v/>
      </c>
      <c r="N1196" s="17" t="str">
        <f t="shared" si="167"/>
        <v/>
      </c>
      <c r="O1196" s="17" t="str">
        <f t="shared" si="168"/>
        <v/>
      </c>
      <c r="P1196" s="16" t="str">
        <f t="shared" si="169"/>
        <v/>
      </c>
      <c r="R1196" s="7" t="str">
        <f t="shared" si="170"/>
        <v/>
      </c>
      <c r="T1196"/>
    </row>
    <row r="1197" spans="1:20" x14ac:dyDescent="0.3">
      <c r="A1197" s="8">
        <f>DATEVALUE(MID(B1197,1,10))+(IF(RIGHT(B1197,2)="PM",12,0)+MID(B1197,12,2))/24</f>
        <v>43854.958333333336</v>
      </c>
      <c r="B1197" s="3" t="s">
        <v>1365</v>
      </c>
      <c r="C1197" s="3">
        <v>8466.99</v>
      </c>
      <c r="D1197" s="16"/>
      <c r="E1197" s="16" t="str">
        <f>IF(D1197&lt;&gt;"",VLOOKUP(A1197,'Feuille 1'!$A:$H,3,0),"")</f>
        <v/>
      </c>
      <c r="F1197" s="16" t="str">
        <f>IF(D1197&lt;&gt;"",VLOOKUP(A1197+1,'Feuille 1'!$A:$H,3,0),"")</f>
        <v/>
      </c>
      <c r="G1197" s="17" t="str">
        <f t="shared" si="162"/>
        <v/>
      </c>
      <c r="H1197" s="16" t="str">
        <f t="shared" si="163"/>
        <v/>
      </c>
      <c r="I1197" s="16" t="str">
        <f t="shared" si="164"/>
        <v/>
      </c>
      <c r="J1197" s="16" t="str">
        <f t="shared" si="165"/>
        <v/>
      </c>
      <c r="K1197" s="16" t="str">
        <f>IF(D1197&lt;&gt;"",MAX(INDEX('Feuille 1'!$D:$D,MATCH(A1197+23/24,'Feuille 1'!$A:$A,0)):INDEX('Feuille 1'!$D:$D,MATCH(A1197,'Feuille 1'!$A:$A,0))),"")</f>
        <v/>
      </c>
      <c r="L1197" s="16" t="str">
        <f>IF(D1197&lt;&gt;"",MIN(INDEX('Feuille 1'!$E:$E,MATCH(A1197+23/24,'Feuille 1'!$A:$A,0)):INDEX('Feuille 1'!$E:$E,MATCH(A1197,'Feuille 1'!$A:$A,0))),"")</f>
        <v/>
      </c>
      <c r="M1197" s="17" t="str">
        <f t="shared" si="166"/>
        <v/>
      </c>
      <c r="N1197" s="17" t="str">
        <f t="shared" si="167"/>
        <v/>
      </c>
      <c r="O1197" s="17" t="str">
        <f t="shared" si="168"/>
        <v/>
      </c>
      <c r="P1197" s="16" t="str">
        <f t="shared" si="169"/>
        <v/>
      </c>
      <c r="R1197" s="7" t="str">
        <f t="shared" si="170"/>
        <v/>
      </c>
      <c r="T1197"/>
    </row>
    <row r="1198" spans="1:20" x14ac:dyDescent="0.3">
      <c r="A1198" s="8">
        <f>DATEVALUE(MID(B1198,1,10))+(IF(RIGHT(B1198,2)="PM",12,0)+MID(B1198,12,2))/24</f>
        <v>43854.916666666664</v>
      </c>
      <c r="B1198" s="3" t="s">
        <v>1366</v>
      </c>
      <c r="C1198" s="3">
        <v>8509.36</v>
      </c>
      <c r="D1198" s="16"/>
      <c r="E1198" s="16" t="str">
        <f>IF(D1198&lt;&gt;"",VLOOKUP(A1198,'Feuille 1'!$A:$H,3,0),"")</f>
        <v/>
      </c>
      <c r="F1198" s="16" t="str">
        <f>IF(D1198&lt;&gt;"",VLOOKUP(A1198+1,'Feuille 1'!$A:$H,3,0),"")</f>
        <v/>
      </c>
      <c r="G1198" s="17" t="str">
        <f t="shared" si="162"/>
        <v/>
      </c>
      <c r="H1198" s="16" t="str">
        <f t="shared" si="163"/>
        <v/>
      </c>
      <c r="I1198" s="16" t="str">
        <f t="shared" si="164"/>
        <v/>
      </c>
      <c r="J1198" s="16" t="str">
        <f t="shared" si="165"/>
        <v/>
      </c>
      <c r="K1198" s="16" t="str">
        <f>IF(D1198&lt;&gt;"",MAX(INDEX('Feuille 1'!$D:$D,MATCH(A1198+23/24,'Feuille 1'!$A:$A,0)):INDEX('Feuille 1'!$D:$D,MATCH(A1198,'Feuille 1'!$A:$A,0))),"")</f>
        <v/>
      </c>
      <c r="L1198" s="16" t="str">
        <f>IF(D1198&lt;&gt;"",MIN(INDEX('Feuille 1'!$E:$E,MATCH(A1198+23/24,'Feuille 1'!$A:$A,0)):INDEX('Feuille 1'!$E:$E,MATCH(A1198,'Feuille 1'!$A:$A,0))),"")</f>
        <v/>
      </c>
      <c r="M1198" s="17" t="str">
        <f t="shared" si="166"/>
        <v/>
      </c>
      <c r="N1198" s="17" t="str">
        <f t="shared" si="167"/>
        <v/>
      </c>
      <c r="O1198" s="17" t="str">
        <f t="shared" si="168"/>
        <v/>
      </c>
      <c r="P1198" s="16" t="str">
        <f t="shared" si="169"/>
        <v/>
      </c>
      <c r="R1198" s="7" t="str">
        <f t="shared" si="170"/>
        <v/>
      </c>
      <c r="T1198"/>
    </row>
    <row r="1199" spans="1:20" x14ac:dyDescent="0.3">
      <c r="A1199" s="8">
        <f>DATEVALUE(MID(B1199,1,10))+(IF(RIGHT(B1199,2)="PM",12,0)+MID(B1199,12,2))/24</f>
        <v>43854.875</v>
      </c>
      <c r="B1199" s="3" t="s">
        <v>1367</v>
      </c>
      <c r="C1199" s="3">
        <v>8486.6299999999992</v>
      </c>
      <c r="D1199" s="16"/>
      <c r="E1199" s="16" t="str">
        <f>IF(D1199&lt;&gt;"",VLOOKUP(A1199,'Feuille 1'!$A:$H,3,0),"")</f>
        <v/>
      </c>
      <c r="F1199" s="16" t="str">
        <f>IF(D1199&lt;&gt;"",VLOOKUP(A1199+1,'Feuille 1'!$A:$H,3,0),"")</f>
        <v/>
      </c>
      <c r="G1199" s="17" t="str">
        <f t="shared" si="162"/>
        <v/>
      </c>
      <c r="H1199" s="16" t="str">
        <f t="shared" si="163"/>
        <v/>
      </c>
      <c r="I1199" s="16" t="str">
        <f t="shared" si="164"/>
        <v/>
      </c>
      <c r="J1199" s="16" t="str">
        <f t="shared" si="165"/>
        <v/>
      </c>
      <c r="K1199" s="16" t="str">
        <f>IF(D1199&lt;&gt;"",MAX(INDEX('Feuille 1'!$D:$D,MATCH(A1199+23/24,'Feuille 1'!$A:$A,0)):INDEX('Feuille 1'!$D:$D,MATCH(A1199,'Feuille 1'!$A:$A,0))),"")</f>
        <v/>
      </c>
      <c r="L1199" s="16" t="str">
        <f>IF(D1199&lt;&gt;"",MIN(INDEX('Feuille 1'!$E:$E,MATCH(A1199+23/24,'Feuille 1'!$A:$A,0)):INDEX('Feuille 1'!$E:$E,MATCH(A1199,'Feuille 1'!$A:$A,0))),"")</f>
        <v/>
      </c>
      <c r="M1199" s="17" t="str">
        <f t="shared" si="166"/>
        <v/>
      </c>
      <c r="N1199" s="17" t="str">
        <f t="shared" si="167"/>
        <v/>
      </c>
      <c r="O1199" s="17" t="str">
        <f t="shared" si="168"/>
        <v/>
      </c>
      <c r="P1199" s="16" t="str">
        <f t="shared" si="169"/>
        <v/>
      </c>
      <c r="R1199" s="7" t="str">
        <f t="shared" si="170"/>
        <v/>
      </c>
      <c r="T1199"/>
    </row>
    <row r="1200" spans="1:20" x14ac:dyDescent="0.3">
      <c r="A1200" s="8">
        <f>DATEVALUE(MID(B1200,1,10))+(IF(RIGHT(B1200,2)="PM",12,0)+MID(B1200,12,2))/24</f>
        <v>43854.833333333336</v>
      </c>
      <c r="B1200" s="3" t="s">
        <v>1368</v>
      </c>
      <c r="C1200" s="3">
        <v>8498.76</v>
      </c>
      <c r="D1200" s="16"/>
      <c r="E1200" s="16" t="str">
        <f>IF(D1200&lt;&gt;"",VLOOKUP(A1200,'Feuille 1'!$A:$H,3,0),"")</f>
        <v/>
      </c>
      <c r="F1200" s="16" t="str">
        <f>IF(D1200&lt;&gt;"",VLOOKUP(A1200+1,'Feuille 1'!$A:$H,3,0),"")</f>
        <v/>
      </c>
      <c r="G1200" s="17" t="str">
        <f t="shared" si="162"/>
        <v/>
      </c>
      <c r="H1200" s="16" t="str">
        <f t="shared" si="163"/>
        <v/>
      </c>
      <c r="I1200" s="16" t="str">
        <f t="shared" si="164"/>
        <v/>
      </c>
      <c r="J1200" s="16" t="str">
        <f t="shared" si="165"/>
        <v/>
      </c>
      <c r="K1200" s="16" t="str">
        <f>IF(D1200&lt;&gt;"",MAX(INDEX('Feuille 1'!$D:$D,MATCH(A1200+23/24,'Feuille 1'!$A:$A,0)):INDEX('Feuille 1'!$D:$D,MATCH(A1200,'Feuille 1'!$A:$A,0))),"")</f>
        <v/>
      </c>
      <c r="L1200" s="16" t="str">
        <f>IF(D1200&lt;&gt;"",MIN(INDEX('Feuille 1'!$E:$E,MATCH(A1200+23/24,'Feuille 1'!$A:$A,0)):INDEX('Feuille 1'!$E:$E,MATCH(A1200,'Feuille 1'!$A:$A,0))),"")</f>
        <v/>
      </c>
      <c r="M1200" s="17" t="str">
        <f t="shared" si="166"/>
        <v/>
      </c>
      <c r="N1200" s="17" t="str">
        <f t="shared" si="167"/>
        <v/>
      </c>
      <c r="O1200" s="17" t="str">
        <f t="shared" si="168"/>
        <v/>
      </c>
      <c r="P1200" s="16" t="str">
        <f t="shared" si="169"/>
        <v/>
      </c>
      <c r="R1200" s="7" t="str">
        <f t="shared" si="170"/>
        <v/>
      </c>
      <c r="T1200"/>
    </row>
    <row r="1201" spans="1:20" x14ac:dyDescent="0.3">
      <c r="A1201" s="8">
        <f>DATEVALUE(MID(B1201,1,10))+(IF(RIGHT(B1201,2)="PM",12,0)+MID(B1201,12,2))/24</f>
        <v>43854.791666666664</v>
      </c>
      <c r="B1201" s="3" t="s">
        <v>1369</v>
      </c>
      <c r="C1201" s="3">
        <v>8485.75</v>
      </c>
      <c r="D1201" s="16"/>
      <c r="E1201" s="16" t="str">
        <f>IF(D1201&lt;&gt;"",VLOOKUP(A1201,'Feuille 1'!$A:$H,3,0),"")</f>
        <v/>
      </c>
      <c r="F1201" s="16" t="str">
        <f>IF(D1201&lt;&gt;"",VLOOKUP(A1201+1,'Feuille 1'!$A:$H,3,0),"")</f>
        <v/>
      </c>
      <c r="G1201" s="17" t="str">
        <f t="shared" si="162"/>
        <v/>
      </c>
      <c r="H1201" s="16" t="str">
        <f t="shared" si="163"/>
        <v/>
      </c>
      <c r="I1201" s="16" t="str">
        <f t="shared" si="164"/>
        <v/>
      </c>
      <c r="J1201" s="16" t="str">
        <f t="shared" si="165"/>
        <v/>
      </c>
      <c r="K1201" s="16" t="str">
        <f>IF(D1201&lt;&gt;"",MAX(INDEX('Feuille 1'!$D:$D,MATCH(A1201+23/24,'Feuille 1'!$A:$A,0)):INDEX('Feuille 1'!$D:$D,MATCH(A1201,'Feuille 1'!$A:$A,0))),"")</f>
        <v/>
      </c>
      <c r="L1201" s="16" t="str">
        <f>IF(D1201&lt;&gt;"",MIN(INDEX('Feuille 1'!$E:$E,MATCH(A1201+23/24,'Feuille 1'!$A:$A,0)):INDEX('Feuille 1'!$E:$E,MATCH(A1201,'Feuille 1'!$A:$A,0))),"")</f>
        <v/>
      </c>
      <c r="M1201" s="17" t="str">
        <f t="shared" si="166"/>
        <v/>
      </c>
      <c r="N1201" s="17" t="str">
        <f t="shared" si="167"/>
        <v/>
      </c>
      <c r="O1201" s="17" t="str">
        <f t="shared" si="168"/>
        <v/>
      </c>
      <c r="P1201" s="16" t="str">
        <f t="shared" si="169"/>
        <v/>
      </c>
      <c r="R1201" s="7" t="str">
        <f t="shared" si="170"/>
        <v/>
      </c>
      <c r="T1201"/>
    </row>
    <row r="1202" spans="1:20" x14ac:dyDescent="0.3">
      <c r="A1202" s="8">
        <f>DATEVALUE(MID(B1202,1,10))+(IF(RIGHT(B1202,2)="PM",12,0)+MID(B1202,12,2))/24</f>
        <v>43854.75</v>
      </c>
      <c r="B1202" s="3" t="s">
        <v>1370</v>
      </c>
      <c r="C1202" s="3">
        <v>8472.41</v>
      </c>
      <c r="D1202" s="16"/>
      <c r="E1202" s="16" t="str">
        <f>IF(D1202&lt;&gt;"",VLOOKUP(A1202,'Feuille 1'!$A:$H,3,0),"")</f>
        <v/>
      </c>
      <c r="F1202" s="16" t="str">
        <f>IF(D1202&lt;&gt;"",VLOOKUP(A1202+1,'Feuille 1'!$A:$H,3,0),"")</f>
        <v/>
      </c>
      <c r="G1202" s="17" t="str">
        <f t="shared" si="162"/>
        <v/>
      </c>
      <c r="H1202" s="16" t="str">
        <f t="shared" si="163"/>
        <v/>
      </c>
      <c r="I1202" s="16" t="str">
        <f t="shared" si="164"/>
        <v/>
      </c>
      <c r="J1202" s="16" t="str">
        <f t="shared" si="165"/>
        <v/>
      </c>
      <c r="K1202" s="16" t="str">
        <f>IF(D1202&lt;&gt;"",MAX(INDEX('Feuille 1'!$D:$D,MATCH(A1202+23/24,'Feuille 1'!$A:$A,0)):INDEX('Feuille 1'!$D:$D,MATCH(A1202,'Feuille 1'!$A:$A,0))),"")</f>
        <v/>
      </c>
      <c r="L1202" s="16" t="str">
        <f>IF(D1202&lt;&gt;"",MIN(INDEX('Feuille 1'!$E:$E,MATCH(A1202+23/24,'Feuille 1'!$A:$A,0)):INDEX('Feuille 1'!$E:$E,MATCH(A1202,'Feuille 1'!$A:$A,0))),"")</f>
        <v/>
      </c>
      <c r="M1202" s="17" t="str">
        <f t="shared" si="166"/>
        <v/>
      </c>
      <c r="N1202" s="17" t="str">
        <f t="shared" si="167"/>
        <v/>
      </c>
      <c r="O1202" s="17" t="str">
        <f t="shared" si="168"/>
        <v/>
      </c>
      <c r="P1202" s="16" t="str">
        <f t="shared" si="169"/>
        <v/>
      </c>
      <c r="R1202" s="7" t="str">
        <f t="shared" si="170"/>
        <v/>
      </c>
      <c r="T1202"/>
    </row>
    <row r="1203" spans="1:20" x14ac:dyDescent="0.3">
      <c r="A1203" s="8">
        <f>DATEVALUE(MID(B1203,1,10))+(IF(RIGHT(B1203,2)="PM",12,0)+MID(B1203,12,2))/24</f>
        <v>43854.708333333336</v>
      </c>
      <c r="B1203" s="3" t="s">
        <v>1371</v>
      </c>
      <c r="C1203" s="3">
        <v>8459.1</v>
      </c>
      <c r="D1203" s="16"/>
      <c r="E1203" s="16" t="str">
        <f>IF(D1203&lt;&gt;"",VLOOKUP(A1203,'Feuille 1'!$A:$H,3,0),"")</f>
        <v/>
      </c>
      <c r="F1203" s="16" t="str">
        <f>IF(D1203&lt;&gt;"",VLOOKUP(A1203+1,'Feuille 1'!$A:$H,3,0),"")</f>
        <v/>
      </c>
      <c r="G1203" s="17" t="str">
        <f t="shared" si="162"/>
        <v/>
      </c>
      <c r="H1203" s="16" t="str">
        <f t="shared" si="163"/>
        <v/>
      </c>
      <c r="I1203" s="16" t="str">
        <f t="shared" si="164"/>
        <v/>
      </c>
      <c r="J1203" s="16" t="str">
        <f t="shared" si="165"/>
        <v/>
      </c>
      <c r="K1203" s="16" t="str">
        <f>IF(D1203&lt;&gt;"",MAX(INDEX('Feuille 1'!$D:$D,MATCH(A1203+23/24,'Feuille 1'!$A:$A,0)):INDEX('Feuille 1'!$D:$D,MATCH(A1203,'Feuille 1'!$A:$A,0))),"")</f>
        <v/>
      </c>
      <c r="L1203" s="16" t="str">
        <f>IF(D1203&lt;&gt;"",MIN(INDEX('Feuille 1'!$E:$E,MATCH(A1203+23/24,'Feuille 1'!$A:$A,0)):INDEX('Feuille 1'!$E:$E,MATCH(A1203,'Feuille 1'!$A:$A,0))),"")</f>
        <v/>
      </c>
      <c r="M1203" s="17" t="str">
        <f t="shared" si="166"/>
        <v/>
      </c>
      <c r="N1203" s="17" t="str">
        <f t="shared" si="167"/>
        <v/>
      </c>
      <c r="O1203" s="17" t="str">
        <f t="shared" si="168"/>
        <v/>
      </c>
      <c r="P1203" s="16" t="str">
        <f t="shared" si="169"/>
        <v/>
      </c>
      <c r="R1203" s="7" t="str">
        <f t="shared" si="170"/>
        <v/>
      </c>
      <c r="T1203"/>
    </row>
    <row r="1204" spans="1:20" x14ac:dyDescent="0.3">
      <c r="A1204" s="8">
        <f>DATEVALUE(MID(B1204,1,10))+(IF(RIGHT(B1204,2)="PM",12,0)+MID(B1204,12,2))/24</f>
        <v>43854.666666666664</v>
      </c>
      <c r="B1204" s="3" t="s">
        <v>1372</v>
      </c>
      <c r="C1204" s="3">
        <v>8506.44</v>
      </c>
      <c r="D1204" s="16"/>
      <c r="E1204" s="16" t="str">
        <f>IF(D1204&lt;&gt;"",VLOOKUP(A1204,'Feuille 1'!$A:$H,3,0),"")</f>
        <v/>
      </c>
      <c r="F1204" s="16" t="str">
        <f>IF(D1204&lt;&gt;"",VLOOKUP(A1204+1,'Feuille 1'!$A:$H,3,0),"")</f>
        <v/>
      </c>
      <c r="G1204" s="17" t="str">
        <f t="shared" si="162"/>
        <v/>
      </c>
      <c r="H1204" s="16" t="str">
        <f t="shared" si="163"/>
        <v/>
      </c>
      <c r="I1204" s="16" t="str">
        <f t="shared" si="164"/>
        <v/>
      </c>
      <c r="J1204" s="16" t="str">
        <f t="shared" si="165"/>
        <v/>
      </c>
      <c r="K1204" s="16" t="str">
        <f>IF(D1204&lt;&gt;"",MAX(INDEX('Feuille 1'!$D:$D,MATCH(A1204+23/24,'Feuille 1'!$A:$A,0)):INDEX('Feuille 1'!$D:$D,MATCH(A1204,'Feuille 1'!$A:$A,0))),"")</f>
        <v/>
      </c>
      <c r="L1204" s="16" t="str">
        <f>IF(D1204&lt;&gt;"",MIN(INDEX('Feuille 1'!$E:$E,MATCH(A1204+23/24,'Feuille 1'!$A:$A,0)):INDEX('Feuille 1'!$E:$E,MATCH(A1204,'Feuille 1'!$A:$A,0))),"")</f>
        <v/>
      </c>
      <c r="M1204" s="17" t="str">
        <f t="shared" si="166"/>
        <v/>
      </c>
      <c r="N1204" s="17" t="str">
        <f t="shared" si="167"/>
        <v/>
      </c>
      <c r="O1204" s="17" t="str">
        <f t="shared" si="168"/>
        <v/>
      </c>
      <c r="P1204" s="16" t="str">
        <f t="shared" si="169"/>
        <v/>
      </c>
      <c r="R1204" s="7" t="str">
        <f t="shared" si="170"/>
        <v/>
      </c>
      <c r="T1204"/>
    </row>
    <row r="1205" spans="1:20" x14ac:dyDescent="0.3">
      <c r="A1205" s="8">
        <f>DATEVALUE(MID(B1205,1,10))+(IF(RIGHT(B1205,2)="PM",12,0)+MID(B1205,12,2))/24</f>
        <v>43854.625</v>
      </c>
      <c r="B1205" s="3" t="s">
        <v>1373</v>
      </c>
      <c r="C1205" s="3">
        <v>8468.24</v>
      </c>
      <c r="D1205" s="16"/>
      <c r="E1205" s="16" t="str">
        <f>IF(D1205&lt;&gt;"",VLOOKUP(A1205,'Feuille 1'!$A:$H,3,0),"")</f>
        <v/>
      </c>
      <c r="F1205" s="16" t="str">
        <f>IF(D1205&lt;&gt;"",VLOOKUP(A1205+1,'Feuille 1'!$A:$H,3,0),"")</f>
        <v/>
      </c>
      <c r="G1205" s="17" t="str">
        <f t="shared" si="162"/>
        <v/>
      </c>
      <c r="H1205" s="16" t="str">
        <f t="shared" si="163"/>
        <v/>
      </c>
      <c r="I1205" s="16" t="str">
        <f t="shared" si="164"/>
        <v/>
      </c>
      <c r="J1205" s="16" t="str">
        <f t="shared" si="165"/>
        <v/>
      </c>
      <c r="K1205" s="16" t="str">
        <f>IF(D1205&lt;&gt;"",MAX(INDEX('Feuille 1'!$D:$D,MATCH(A1205+23/24,'Feuille 1'!$A:$A,0)):INDEX('Feuille 1'!$D:$D,MATCH(A1205,'Feuille 1'!$A:$A,0))),"")</f>
        <v/>
      </c>
      <c r="L1205" s="16" t="str">
        <f>IF(D1205&lt;&gt;"",MIN(INDEX('Feuille 1'!$E:$E,MATCH(A1205+23/24,'Feuille 1'!$A:$A,0)):INDEX('Feuille 1'!$E:$E,MATCH(A1205,'Feuille 1'!$A:$A,0))),"")</f>
        <v/>
      </c>
      <c r="M1205" s="17" t="str">
        <f t="shared" si="166"/>
        <v/>
      </c>
      <c r="N1205" s="17" t="str">
        <f t="shared" si="167"/>
        <v/>
      </c>
      <c r="O1205" s="17" t="str">
        <f t="shared" si="168"/>
        <v/>
      </c>
      <c r="P1205" s="16" t="str">
        <f t="shared" si="169"/>
        <v/>
      </c>
      <c r="R1205" s="7" t="str">
        <f t="shared" si="170"/>
        <v/>
      </c>
      <c r="T1205"/>
    </row>
    <row r="1206" spans="1:20" x14ac:dyDescent="0.3">
      <c r="A1206" s="8">
        <f>DATEVALUE(MID(B1206,1,10))+(IF(RIGHT(B1206,2)="PM",12,0)+MID(B1206,12,2))/24</f>
        <v>43854.583333333336</v>
      </c>
      <c r="B1206" s="3" t="s">
        <v>1374</v>
      </c>
      <c r="C1206" s="3">
        <v>8466.27</v>
      </c>
      <c r="D1206" s="16"/>
      <c r="E1206" s="16" t="str">
        <f>IF(D1206&lt;&gt;"",VLOOKUP(A1206,'Feuille 1'!$A:$H,3,0),"")</f>
        <v/>
      </c>
      <c r="F1206" s="16" t="str">
        <f>IF(D1206&lt;&gt;"",VLOOKUP(A1206+1,'Feuille 1'!$A:$H,3,0),"")</f>
        <v/>
      </c>
      <c r="G1206" s="17" t="str">
        <f t="shared" si="162"/>
        <v/>
      </c>
      <c r="H1206" s="16" t="str">
        <f t="shared" si="163"/>
        <v/>
      </c>
      <c r="I1206" s="16" t="str">
        <f t="shared" si="164"/>
        <v/>
      </c>
      <c r="J1206" s="16" t="str">
        <f t="shared" si="165"/>
        <v/>
      </c>
      <c r="K1206" s="16" t="str">
        <f>IF(D1206&lt;&gt;"",MAX(INDEX('Feuille 1'!$D:$D,MATCH(A1206+23/24,'Feuille 1'!$A:$A,0)):INDEX('Feuille 1'!$D:$D,MATCH(A1206,'Feuille 1'!$A:$A,0))),"")</f>
        <v/>
      </c>
      <c r="L1206" s="16" t="str">
        <f>IF(D1206&lt;&gt;"",MIN(INDEX('Feuille 1'!$E:$E,MATCH(A1206+23/24,'Feuille 1'!$A:$A,0)):INDEX('Feuille 1'!$E:$E,MATCH(A1206,'Feuille 1'!$A:$A,0))),"")</f>
        <v/>
      </c>
      <c r="M1206" s="17" t="str">
        <f t="shared" si="166"/>
        <v/>
      </c>
      <c r="N1206" s="17" t="str">
        <f t="shared" si="167"/>
        <v/>
      </c>
      <c r="O1206" s="17" t="str">
        <f t="shared" si="168"/>
        <v/>
      </c>
      <c r="P1206" s="16" t="str">
        <f t="shared" si="169"/>
        <v/>
      </c>
      <c r="R1206" s="7" t="str">
        <f t="shared" si="170"/>
        <v/>
      </c>
      <c r="T1206"/>
    </row>
    <row r="1207" spans="1:20" x14ac:dyDescent="0.3">
      <c r="A1207" s="8">
        <f>DATEVALUE(MID(B1207,1,10))+(IF(RIGHT(B1207,2)="PM",12,0)+MID(B1207,12,2))/24</f>
        <v>43854.541666666664</v>
      </c>
      <c r="B1207" s="3" t="s">
        <v>1375</v>
      </c>
      <c r="C1207" s="3">
        <v>8439.1</v>
      </c>
      <c r="D1207" s="16"/>
      <c r="E1207" s="16" t="str">
        <f>IF(D1207&lt;&gt;"",VLOOKUP(A1207,'Feuille 1'!$A:$H,3,0),"")</f>
        <v/>
      </c>
      <c r="F1207" s="16" t="str">
        <f>IF(D1207&lt;&gt;"",VLOOKUP(A1207+1,'Feuille 1'!$A:$H,3,0),"")</f>
        <v/>
      </c>
      <c r="G1207" s="17" t="str">
        <f t="shared" si="162"/>
        <v/>
      </c>
      <c r="H1207" s="16" t="str">
        <f t="shared" si="163"/>
        <v/>
      </c>
      <c r="I1207" s="16" t="str">
        <f t="shared" si="164"/>
        <v/>
      </c>
      <c r="J1207" s="16" t="str">
        <f t="shared" si="165"/>
        <v/>
      </c>
      <c r="K1207" s="16" t="str">
        <f>IF(D1207&lt;&gt;"",MAX(INDEX('Feuille 1'!$D:$D,MATCH(A1207+23/24,'Feuille 1'!$A:$A,0)):INDEX('Feuille 1'!$D:$D,MATCH(A1207,'Feuille 1'!$A:$A,0))),"")</f>
        <v/>
      </c>
      <c r="L1207" s="16" t="str">
        <f>IF(D1207&lt;&gt;"",MIN(INDEX('Feuille 1'!$E:$E,MATCH(A1207+23/24,'Feuille 1'!$A:$A,0)):INDEX('Feuille 1'!$E:$E,MATCH(A1207,'Feuille 1'!$A:$A,0))),"")</f>
        <v/>
      </c>
      <c r="M1207" s="17" t="str">
        <f t="shared" si="166"/>
        <v/>
      </c>
      <c r="N1207" s="17" t="str">
        <f t="shared" si="167"/>
        <v/>
      </c>
      <c r="O1207" s="17" t="str">
        <f t="shared" si="168"/>
        <v/>
      </c>
      <c r="P1207" s="16" t="str">
        <f t="shared" si="169"/>
        <v/>
      </c>
      <c r="R1207" s="7" t="str">
        <f t="shared" si="170"/>
        <v/>
      </c>
      <c r="T1207"/>
    </row>
    <row r="1208" spans="1:20" x14ac:dyDescent="0.3">
      <c r="A1208" s="8">
        <f>DATEVALUE(MID(B1208,1,10))+(IF(RIGHT(B1208,2)="PM",12,0)+MID(B1208,12,2))/24</f>
        <v>43855</v>
      </c>
      <c r="B1208" s="3" t="s">
        <v>1376</v>
      </c>
      <c r="C1208" s="3">
        <v>8412.77</v>
      </c>
      <c r="D1208" s="16"/>
      <c r="E1208" s="16" t="str">
        <f>IF(D1208&lt;&gt;"",VLOOKUP(A1208,'Feuille 1'!$A:$H,3,0),"")</f>
        <v/>
      </c>
      <c r="F1208" s="16" t="str">
        <f>IF(D1208&lt;&gt;"",VLOOKUP(A1208+1,'Feuille 1'!$A:$H,3,0),"")</f>
        <v/>
      </c>
      <c r="G1208" s="17" t="str">
        <f t="shared" si="162"/>
        <v/>
      </c>
      <c r="H1208" s="16" t="str">
        <f t="shared" si="163"/>
        <v/>
      </c>
      <c r="I1208" s="16" t="str">
        <f t="shared" si="164"/>
        <v/>
      </c>
      <c r="J1208" s="16" t="str">
        <f t="shared" si="165"/>
        <v/>
      </c>
      <c r="K1208" s="16" t="str">
        <f>IF(D1208&lt;&gt;"",MAX(INDEX('Feuille 1'!$D:$D,MATCH(A1208+23/24,'Feuille 1'!$A:$A,0)):INDEX('Feuille 1'!$D:$D,MATCH(A1208,'Feuille 1'!$A:$A,0))),"")</f>
        <v/>
      </c>
      <c r="L1208" s="16" t="str">
        <f>IF(D1208&lt;&gt;"",MIN(INDEX('Feuille 1'!$E:$E,MATCH(A1208+23/24,'Feuille 1'!$A:$A,0)):INDEX('Feuille 1'!$E:$E,MATCH(A1208,'Feuille 1'!$A:$A,0))),"")</f>
        <v/>
      </c>
      <c r="M1208" s="17" t="str">
        <f t="shared" si="166"/>
        <v/>
      </c>
      <c r="N1208" s="17" t="str">
        <f t="shared" si="167"/>
        <v/>
      </c>
      <c r="O1208" s="17" t="str">
        <f t="shared" si="168"/>
        <v/>
      </c>
      <c r="P1208" s="16" t="str">
        <f t="shared" si="169"/>
        <v/>
      </c>
      <c r="R1208" s="7" t="str">
        <f t="shared" si="170"/>
        <v/>
      </c>
      <c r="T1208"/>
    </row>
    <row r="1209" spans="1:20" x14ac:dyDescent="0.3">
      <c r="A1209" s="8">
        <f>DATEVALUE(MID(B1209,1,10))+(IF(RIGHT(B1209,2)="PM",12,0)+MID(B1209,12,2))/24</f>
        <v>43854.458333333336</v>
      </c>
      <c r="B1209" s="3" t="s">
        <v>1377</v>
      </c>
      <c r="C1209" s="3">
        <v>8245.4699999999993</v>
      </c>
      <c r="D1209" s="16"/>
      <c r="E1209" s="16" t="str">
        <f>IF(D1209&lt;&gt;"",VLOOKUP(A1209,'Feuille 1'!$A:$H,3,0),"")</f>
        <v/>
      </c>
      <c r="F1209" s="16" t="str">
        <f>IF(D1209&lt;&gt;"",VLOOKUP(A1209+1,'Feuille 1'!$A:$H,3,0),"")</f>
        <v/>
      </c>
      <c r="G1209" s="17" t="str">
        <f t="shared" si="162"/>
        <v/>
      </c>
      <c r="H1209" s="16" t="str">
        <f t="shared" si="163"/>
        <v/>
      </c>
      <c r="I1209" s="16" t="str">
        <f t="shared" si="164"/>
        <v/>
      </c>
      <c r="J1209" s="16" t="str">
        <f t="shared" si="165"/>
        <v/>
      </c>
      <c r="K1209" s="16" t="str">
        <f>IF(D1209&lt;&gt;"",MAX(INDEX('Feuille 1'!$D:$D,MATCH(A1209+23/24,'Feuille 1'!$A:$A,0)):INDEX('Feuille 1'!$D:$D,MATCH(A1209,'Feuille 1'!$A:$A,0))),"")</f>
        <v/>
      </c>
      <c r="L1209" s="16" t="str">
        <f>IF(D1209&lt;&gt;"",MIN(INDEX('Feuille 1'!$E:$E,MATCH(A1209+23/24,'Feuille 1'!$A:$A,0)):INDEX('Feuille 1'!$E:$E,MATCH(A1209,'Feuille 1'!$A:$A,0))),"")</f>
        <v/>
      </c>
      <c r="M1209" s="17" t="str">
        <f t="shared" si="166"/>
        <v/>
      </c>
      <c r="N1209" s="17" t="str">
        <f t="shared" si="167"/>
        <v/>
      </c>
      <c r="O1209" s="17" t="str">
        <f t="shared" si="168"/>
        <v/>
      </c>
      <c r="P1209" s="16" t="str">
        <f t="shared" si="169"/>
        <v/>
      </c>
      <c r="R1209" s="7" t="str">
        <f t="shared" si="170"/>
        <v/>
      </c>
      <c r="T1209"/>
    </row>
    <row r="1210" spans="1:20" x14ac:dyDescent="0.3">
      <c r="A1210" s="8">
        <f>DATEVALUE(MID(B1210,1,10))+(IF(RIGHT(B1210,2)="PM",12,0)+MID(B1210,12,2))/24</f>
        <v>43854.416666666664</v>
      </c>
      <c r="B1210" s="3" t="s">
        <v>1378</v>
      </c>
      <c r="C1210" s="3">
        <v>8260.23</v>
      </c>
      <c r="D1210" s="16"/>
      <c r="E1210" s="16" t="str">
        <f>IF(D1210&lt;&gt;"",VLOOKUP(A1210,'Feuille 1'!$A:$H,3,0),"")</f>
        <v/>
      </c>
      <c r="F1210" s="16" t="str">
        <f>IF(D1210&lt;&gt;"",VLOOKUP(A1210+1,'Feuille 1'!$A:$H,3,0),"")</f>
        <v/>
      </c>
      <c r="G1210" s="17" t="str">
        <f t="shared" si="162"/>
        <v/>
      </c>
      <c r="H1210" s="16" t="str">
        <f t="shared" si="163"/>
        <v/>
      </c>
      <c r="I1210" s="16" t="str">
        <f t="shared" si="164"/>
        <v/>
      </c>
      <c r="J1210" s="16" t="str">
        <f t="shared" si="165"/>
        <v/>
      </c>
      <c r="K1210" s="16" t="str">
        <f>IF(D1210&lt;&gt;"",MAX(INDEX('Feuille 1'!$D:$D,MATCH(A1210+23/24,'Feuille 1'!$A:$A,0)):INDEX('Feuille 1'!$D:$D,MATCH(A1210,'Feuille 1'!$A:$A,0))),"")</f>
        <v/>
      </c>
      <c r="L1210" s="16" t="str">
        <f>IF(D1210&lt;&gt;"",MIN(INDEX('Feuille 1'!$E:$E,MATCH(A1210+23/24,'Feuille 1'!$A:$A,0)):INDEX('Feuille 1'!$E:$E,MATCH(A1210,'Feuille 1'!$A:$A,0))),"")</f>
        <v/>
      </c>
      <c r="M1210" s="17" t="str">
        <f t="shared" si="166"/>
        <v/>
      </c>
      <c r="N1210" s="17" t="str">
        <f t="shared" si="167"/>
        <v/>
      </c>
      <c r="O1210" s="17" t="str">
        <f t="shared" si="168"/>
        <v/>
      </c>
      <c r="P1210" s="16" t="str">
        <f t="shared" si="169"/>
        <v/>
      </c>
      <c r="R1210" s="7" t="str">
        <f t="shared" si="170"/>
        <v/>
      </c>
      <c r="T1210"/>
    </row>
    <row r="1211" spans="1:20" x14ac:dyDescent="0.3">
      <c r="A1211" s="8">
        <f>DATEVALUE(MID(B1211,1,10))+(IF(RIGHT(B1211,2)="PM",12,0)+MID(B1211,12,2))/24</f>
        <v>43854.375</v>
      </c>
      <c r="B1211" s="3" t="s">
        <v>1379</v>
      </c>
      <c r="C1211" s="3">
        <v>8332.51</v>
      </c>
      <c r="D1211" s="16"/>
      <c r="E1211" s="16" t="str">
        <f>IF(D1211&lt;&gt;"",VLOOKUP(A1211,'Feuille 1'!$A:$H,3,0),"")</f>
        <v/>
      </c>
      <c r="F1211" s="16" t="str">
        <f>IF(D1211&lt;&gt;"",VLOOKUP(A1211+1,'Feuille 1'!$A:$H,3,0),"")</f>
        <v/>
      </c>
      <c r="G1211" s="17" t="str">
        <f t="shared" si="162"/>
        <v/>
      </c>
      <c r="H1211" s="16" t="str">
        <f t="shared" si="163"/>
        <v/>
      </c>
      <c r="I1211" s="16" t="str">
        <f t="shared" si="164"/>
        <v/>
      </c>
      <c r="J1211" s="16" t="str">
        <f t="shared" si="165"/>
        <v/>
      </c>
      <c r="K1211" s="16" t="str">
        <f>IF(D1211&lt;&gt;"",MAX(INDEX('Feuille 1'!$D:$D,MATCH(A1211+23/24,'Feuille 1'!$A:$A,0)):INDEX('Feuille 1'!$D:$D,MATCH(A1211,'Feuille 1'!$A:$A,0))),"")</f>
        <v/>
      </c>
      <c r="L1211" s="16" t="str">
        <f>IF(D1211&lt;&gt;"",MIN(INDEX('Feuille 1'!$E:$E,MATCH(A1211+23/24,'Feuille 1'!$A:$A,0)):INDEX('Feuille 1'!$E:$E,MATCH(A1211,'Feuille 1'!$A:$A,0))),"")</f>
        <v/>
      </c>
      <c r="M1211" s="17" t="str">
        <f t="shared" si="166"/>
        <v/>
      </c>
      <c r="N1211" s="17" t="str">
        <f t="shared" si="167"/>
        <v/>
      </c>
      <c r="O1211" s="17" t="str">
        <f t="shared" si="168"/>
        <v/>
      </c>
      <c r="P1211" s="16" t="str">
        <f t="shared" si="169"/>
        <v/>
      </c>
      <c r="R1211" s="7" t="str">
        <f t="shared" si="170"/>
        <v/>
      </c>
      <c r="T1211"/>
    </row>
    <row r="1212" spans="1:20" x14ac:dyDescent="0.3">
      <c r="A1212" s="8">
        <f>DATEVALUE(MID(B1212,1,10))+(IF(RIGHT(B1212,2)="PM",12,0)+MID(B1212,12,2))/24</f>
        <v>43854.333333333336</v>
      </c>
      <c r="B1212" s="3" t="s">
        <v>1380</v>
      </c>
      <c r="C1212" s="3">
        <v>8340</v>
      </c>
      <c r="D1212" s="16"/>
      <c r="E1212" s="16" t="str">
        <f>IF(D1212&lt;&gt;"",VLOOKUP(A1212,'Feuille 1'!$A:$H,3,0),"")</f>
        <v/>
      </c>
      <c r="F1212" s="16" t="str">
        <f>IF(D1212&lt;&gt;"",VLOOKUP(A1212+1,'Feuille 1'!$A:$H,3,0),"")</f>
        <v/>
      </c>
      <c r="G1212" s="17" t="str">
        <f t="shared" si="162"/>
        <v/>
      </c>
      <c r="H1212" s="16" t="str">
        <f t="shared" si="163"/>
        <v/>
      </c>
      <c r="I1212" s="16" t="str">
        <f t="shared" si="164"/>
        <v/>
      </c>
      <c r="J1212" s="16" t="str">
        <f t="shared" si="165"/>
        <v/>
      </c>
      <c r="K1212" s="16" t="str">
        <f>IF(D1212&lt;&gt;"",MAX(INDEX('Feuille 1'!$D:$D,MATCH(A1212+23/24,'Feuille 1'!$A:$A,0)):INDEX('Feuille 1'!$D:$D,MATCH(A1212,'Feuille 1'!$A:$A,0))),"")</f>
        <v/>
      </c>
      <c r="L1212" s="16" t="str">
        <f>IF(D1212&lt;&gt;"",MIN(INDEX('Feuille 1'!$E:$E,MATCH(A1212+23/24,'Feuille 1'!$A:$A,0)):INDEX('Feuille 1'!$E:$E,MATCH(A1212,'Feuille 1'!$A:$A,0))),"")</f>
        <v/>
      </c>
      <c r="M1212" s="17" t="str">
        <f t="shared" si="166"/>
        <v/>
      </c>
      <c r="N1212" s="17" t="str">
        <f t="shared" si="167"/>
        <v/>
      </c>
      <c r="O1212" s="17" t="str">
        <f t="shared" si="168"/>
        <v/>
      </c>
      <c r="P1212" s="16" t="str">
        <f t="shared" si="169"/>
        <v/>
      </c>
      <c r="R1212" s="7" t="str">
        <f t="shared" si="170"/>
        <v/>
      </c>
      <c r="T1212"/>
    </row>
    <row r="1213" spans="1:20" x14ac:dyDescent="0.3">
      <c r="A1213" s="8">
        <f>DATEVALUE(MID(B1213,1,10))+(IF(RIGHT(B1213,2)="PM",12,0)+MID(B1213,12,2))/24</f>
        <v>43854.291666666664</v>
      </c>
      <c r="B1213" s="3" t="s">
        <v>1381</v>
      </c>
      <c r="C1213" s="3">
        <v>8345.66</v>
      </c>
      <c r="D1213" s="16"/>
      <c r="E1213" s="16" t="str">
        <f>IF(D1213&lt;&gt;"",VLOOKUP(A1213,'Feuille 1'!$A:$H,3,0),"")</f>
        <v/>
      </c>
      <c r="F1213" s="16" t="str">
        <f>IF(D1213&lt;&gt;"",VLOOKUP(A1213+1,'Feuille 1'!$A:$H,3,0),"")</f>
        <v/>
      </c>
      <c r="G1213" s="17" t="str">
        <f t="shared" si="162"/>
        <v/>
      </c>
      <c r="H1213" s="16" t="str">
        <f t="shared" si="163"/>
        <v/>
      </c>
      <c r="I1213" s="16" t="str">
        <f t="shared" si="164"/>
        <v/>
      </c>
      <c r="J1213" s="16" t="str">
        <f t="shared" si="165"/>
        <v/>
      </c>
      <c r="K1213" s="16" t="str">
        <f>IF(D1213&lt;&gt;"",MAX(INDEX('Feuille 1'!$D:$D,MATCH(A1213+23/24,'Feuille 1'!$A:$A,0)):INDEX('Feuille 1'!$D:$D,MATCH(A1213,'Feuille 1'!$A:$A,0))),"")</f>
        <v/>
      </c>
      <c r="L1213" s="16" t="str">
        <f>IF(D1213&lt;&gt;"",MIN(INDEX('Feuille 1'!$E:$E,MATCH(A1213+23/24,'Feuille 1'!$A:$A,0)):INDEX('Feuille 1'!$E:$E,MATCH(A1213,'Feuille 1'!$A:$A,0))),"")</f>
        <v/>
      </c>
      <c r="M1213" s="17" t="str">
        <f t="shared" si="166"/>
        <v/>
      </c>
      <c r="N1213" s="17" t="str">
        <f t="shared" si="167"/>
        <v/>
      </c>
      <c r="O1213" s="17" t="str">
        <f t="shared" si="168"/>
        <v/>
      </c>
      <c r="P1213" s="16" t="str">
        <f t="shared" si="169"/>
        <v/>
      </c>
      <c r="R1213" s="7" t="str">
        <f t="shared" si="170"/>
        <v/>
      </c>
      <c r="T1213"/>
    </row>
    <row r="1214" spans="1:20" x14ac:dyDescent="0.3">
      <c r="A1214" s="8">
        <f>DATEVALUE(MID(B1214,1,10))+(IF(RIGHT(B1214,2)="PM",12,0)+MID(B1214,12,2))/24</f>
        <v>43854.25</v>
      </c>
      <c r="B1214" s="3" t="s">
        <v>1382</v>
      </c>
      <c r="C1214" s="3">
        <v>8321.86</v>
      </c>
      <c r="D1214" s="16"/>
      <c r="E1214" s="16" t="str">
        <f>IF(D1214&lt;&gt;"",VLOOKUP(A1214,'Feuille 1'!$A:$H,3,0),"")</f>
        <v/>
      </c>
      <c r="F1214" s="16" t="str">
        <f>IF(D1214&lt;&gt;"",VLOOKUP(A1214+1,'Feuille 1'!$A:$H,3,0),"")</f>
        <v/>
      </c>
      <c r="G1214" s="17" t="str">
        <f t="shared" si="162"/>
        <v/>
      </c>
      <c r="H1214" s="16" t="str">
        <f t="shared" si="163"/>
        <v/>
      </c>
      <c r="I1214" s="16" t="str">
        <f t="shared" si="164"/>
        <v/>
      </c>
      <c r="J1214" s="16" t="str">
        <f t="shared" si="165"/>
        <v/>
      </c>
      <c r="K1214" s="16" t="str">
        <f>IF(D1214&lt;&gt;"",MAX(INDEX('Feuille 1'!$D:$D,MATCH(A1214+23/24,'Feuille 1'!$A:$A,0)):INDEX('Feuille 1'!$D:$D,MATCH(A1214,'Feuille 1'!$A:$A,0))),"")</f>
        <v/>
      </c>
      <c r="L1214" s="16" t="str">
        <f>IF(D1214&lt;&gt;"",MIN(INDEX('Feuille 1'!$E:$E,MATCH(A1214+23/24,'Feuille 1'!$A:$A,0)):INDEX('Feuille 1'!$E:$E,MATCH(A1214,'Feuille 1'!$A:$A,0))),"")</f>
        <v/>
      </c>
      <c r="M1214" s="17" t="str">
        <f t="shared" si="166"/>
        <v/>
      </c>
      <c r="N1214" s="17" t="str">
        <f t="shared" si="167"/>
        <v/>
      </c>
      <c r="O1214" s="17" t="str">
        <f t="shared" si="168"/>
        <v/>
      </c>
      <c r="P1214" s="16" t="str">
        <f t="shared" si="169"/>
        <v/>
      </c>
      <c r="R1214" s="7" t="str">
        <f t="shared" si="170"/>
        <v/>
      </c>
      <c r="T1214"/>
    </row>
    <row r="1215" spans="1:20" x14ac:dyDescent="0.3">
      <c r="A1215" s="8">
        <f>DATEVALUE(MID(B1215,1,10))+(IF(RIGHT(B1215,2)="PM",12,0)+MID(B1215,12,2))/24</f>
        <v>43854.208333333336</v>
      </c>
      <c r="B1215" s="3" t="s">
        <v>1383</v>
      </c>
      <c r="C1215" s="3">
        <v>8306.74</v>
      </c>
      <c r="D1215" s="16"/>
      <c r="E1215" s="16" t="str">
        <f>IF(D1215&lt;&gt;"",VLOOKUP(A1215,'Feuille 1'!$A:$H,3,0),"")</f>
        <v/>
      </c>
      <c r="F1215" s="16" t="str">
        <f>IF(D1215&lt;&gt;"",VLOOKUP(A1215+1,'Feuille 1'!$A:$H,3,0),"")</f>
        <v/>
      </c>
      <c r="G1215" s="17" t="str">
        <f t="shared" si="162"/>
        <v/>
      </c>
      <c r="H1215" s="16" t="str">
        <f t="shared" si="163"/>
        <v/>
      </c>
      <c r="I1215" s="16" t="str">
        <f t="shared" si="164"/>
        <v/>
      </c>
      <c r="J1215" s="16" t="str">
        <f t="shared" si="165"/>
        <v/>
      </c>
      <c r="K1215" s="16" t="str">
        <f>IF(D1215&lt;&gt;"",MAX(INDEX('Feuille 1'!$D:$D,MATCH(A1215+23/24,'Feuille 1'!$A:$A,0)):INDEX('Feuille 1'!$D:$D,MATCH(A1215,'Feuille 1'!$A:$A,0))),"")</f>
        <v/>
      </c>
      <c r="L1215" s="16" t="str">
        <f>IF(D1215&lt;&gt;"",MIN(INDEX('Feuille 1'!$E:$E,MATCH(A1215+23/24,'Feuille 1'!$A:$A,0)):INDEX('Feuille 1'!$E:$E,MATCH(A1215,'Feuille 1'!$A:$A,0))),"")</f>
        <v/>
      </c>
      <c r="M1215" s="17" t="str">
        <f t="shared" si="166"/>
        <v/>
      </c>
      <c r="N1215" s="17" t="str">
        <f t="shared" si="167"/>
        <v/>
      </c>
      <c r="O1215" s="17" t="str">
        <f t="shared" si="168"/>
        <v/>
      </c>
      <c r="P1215" s="16" t="str">
        <f t="shared" si="169"/>
        <v/>
      </c>
      <c r="R1215" s="7" t="str">
        <f t="shared" si="170"/>
        <v/>
      </c>
      <c r="T1215"/>
    </row>
    <row r="1216" spans="1:20" x14ac:dyDescent="0.3">
      <c r="A1216" s="8">
        <f>DATEVALUE(MID(B1216,1,10))+(IF(RIGHT(B1216,2)="PM",12,0)+MID(B1216,12,2))/24</f>
        <v>43854.166666666664</v>
      </c>
      <c r="B1216" s="3" t="s">
        <v>1384</v>
      </c>
      <c r="C1216" s="3">
        <v>8320.57</v>
      </c>
      <c r="D1216" s="16"/>
      <c r="E1216" s="16" t="str">
        <f>IF(D1216&lt;&gt;"",VLOOKUP(A1216,'Feuille 1'!$A:$H,3,0),"")</f>
        <v/>
      </c>
      <c r="F1216" s="16" t="str">
        <f>IF(D1216&lt;&gt;"",VLOOKUP(A1216+1,'Feuille 1'!$A:$H,3,0),"")</f>
        <v/>
      </c>
      <c r="G1216" s="17" t="str">
        <f t="shared" si="162"/>
        <v/>
      </c>
      <c r="H1216" s="16" t="str">
        <f t="shared" si="163"/>
        <v/>
      </c>
      <c r="I1216" s="16" t="str">
        <f t="shared" si="164"/>
        <v/>
      </c>
      <c r="J1216" s="16" t="str">
        <f t="shared" si="165"/>
        <v/>
      </c>
      <c r="K1216" s="16" t="str">
        <f>IF(D1216&lt;&gt;"",MAX(INDEX('Feuille 1'!$D:$D,MATCH(A1216+23/24,'Feuille 1'!$A:$A,0)):INDEX('Feuille 1'!$D:$D,MATCH(A1216,'Feuille 1'!$A:$A,0))),"")</f>
        <v/>
      </c>
      <c r="L1216" s="16" t="str">
        <f>IF(D1216&lt;&gt;"",MIN(INDEX('Feuille 1'!$E:$E,MATCH(A1216+23/24,'Feuille 1'!$A:$A,0)):INDEX('Feuille 1'!$E:$E,MATCH(A1216,'Feuille 1'!$A:$A,0))),"")</f>
        <v/>
      </c>
      <c r="M1216" s="17" t="str">
        <f t="shared" si="166"/>
        <v/>
      </c>
      <c r="N1216" s="17" t="str">
        <f t="shared" si="167"/>
        <v/>
      </c>
      <c r="O1216" s="17" t="str">
        <f t="shared" si="168"/>
        <v/>
      </c>
      <c r="P1216" s="16" t="str">
        <f t="shared" si="169"/>
        <v/>
      </c>
      <c r="R1216" s="7" t="str">
        <f t="shared" si="170"/>
        <v/>
      </c>
      <c r="T1216"/>
    </row>
    <row r="1217" spans="1:20" x14ac:dyDescent="0.3">
      <c r="A1217" s="8">
        <f>DATEVALUE(MID(B1217,1,10))+(IF(RIGHT(B1217,2)="PM",12,0)+MID(B1217,12,2))/24</f>
        <v>43854.125</v>
      </c>
      <c r="B1217" s="3" t="s">
        <v>1385</v>
      </c>
      <c r="C1217" s="3">
        <v>8300.76</v>
      </c>
      <c r="D1217" s="16"/>
      <c r="E1217" s="16" t="str">
        <f>IF(D1217&lt;&gt;"",VLOOKUP(A1217,'Feuille 1'!$A:$H,3,0),"")</f>
        <v/>
      </c>
      <c r="F1217" s="16" t="str">
        <f>IF(D1217&lt;&gt;"",VLOOKUP(A1217+1,'Feuille 1'!$A:$H,3,0),"")</f>
        <v/>
      </c>
      <c r="G1217" s="17" t="str">
        <f t="shared" si="162"/>
        <v/>
      </c>
      <c r="H1217" s="16" t="str">
        <f t="shared" si="163"/>
        <v/>
      </c>
      <c r="I1217" s="16" t="str">
        <f t="shared" si="164"/>
        <v/>
      </c>
      <c r="J1217" s="16" t="str">
        <f t="shared" si="165"/>
        <v/>
      </c>
      <c r="K1217" s="16" t="str">
        <f>IF(D1217&lt;&gt;"",MAX(INDEX('Feuille 1'!$D:$D,MATCH(A1217+23/24,'Feuille 1'!$A:$A,0)):INDEX('Feuille 1'!$D:$D,MATCH(A1217,'Feuille 1'!$A:$A,0))),"")</f>
        <v/>
      </c>
      <c r="L1217" s="16" t="str">
        <f>IF(D1217&lt;&gt;"",MIN(INDEX('Feuille 1'!$E:$E,MATCH(A1217+23/24,'Feuille 1'!$A:$A,0)):INDEX('Feuille 1'!$E:$E,MATCH(A1217,'Feuille 1'!$A:$A,0))),"")</f>
        <v/>
      </c>
      <c r="M1217" s="17" t="str">
        <f t="shared" si="166"/>
        <v/>
      </c>
      <c r="N1217" s="17" t="str">
        <f t="shared" si="167"/>
        <v/>
      </c>
      <c r="O1217" s="17" t="str">
        <f t="shared" si="168"/>
        <v/>
      </c>
      <c r="P1217" s="16" t="str">
        <f t="shared" si="169"/>
        <v/>
      </c>
      <c r="R1217" s="7" t="str">
        <f t="shared" si="170"/>
        <v/>
      </c>
      <c r="T1217"/>
    </row>
    <row r="1218" spans="1:20" x14ac:dyDescent="0.3">
      <c r="A1218" s="8">
        <f>DATEVALUE(MID(B1218,1,10))+(IF(RIGHT(B1218,2)="PM",12,0)+MID(B1218,12,2))/24</f>
        <v>43854.083333333336</v>
      </c>
      <c r="B1218" s="3" t="s">
        <v>1386</v>
      </c>
      <c r="C1218" s="3">
        <v>8360.06</v>
      </c>
      <c r="D1218" s="16"/>
      <c r="E1218" s="16" t="str">
        <f>IF(D1218&lt;&gt;"",VLOOKUP(A1218,'Feuille 1'!$A:$H,3,0),"")</f>
        <v/>
      </c>
      <c r="F1218" s="16" t="str">
        <f>IF(D1218&lt;&gt;"",VLOOKUP(A1218+1,'Feuille 1'!$A:$H,3,0),"")</f>
        <v/>
      </c>
      <c r="G1218" s="17" t="str">
        <f t="shared" si="162"/>
        <v/>
      </c>
      <c r="H1218" s="16" t="str">
        <f t="shared" si="163"/>
        <v/>
      </c>
      <c r="I1218" s="16" t="str">
        <f t="shared" si="164"/>
        <v/>
      </c>
      <c r="J1218" s="16" t="str">
        <f t="shared" si="165"/>
        <v/>
      </c>
      <c r="K1218" s="16" t="str">
        <f>IF(D1218&lt;&gt;"",MAX(INDEX('Feuille 1'!$D:$D,MATCH(A1218+23/24,'Feuille 1'!$A:$A,0)):INDEX('Feuille 1'!$D:$D,MATCH(A1218,'Feuille 1'!$A:$A,0))),"")</f>
        <v/>
      </c>
      <c r="L1218" s="16" t="str">
        <f>IF(D1218&lt;&gt;"",MIN(INDEX('Feuille 1'!$E:$E,MATCH(A1218+23/24,'Feuille 1'!$A:$A,0)):INDEX('Feuille 1'!$E:$E,MATCH(A1218,'Feuille 1'!$A:$A,0))),"")</f>
        <v/>
      </c>
      <c r="M1218" s="17" t="str">
        <f t="shared" si="166"/>
        <v/>
      </c>
      <c r="N1218" s="17" t="str">
        <f t="shared" si="167"/>
        <v/>
      </c>
      <c r="O1218" s="17" t="str">
        <f t="shared" si="168"/>
        <v/>
      </c>
      <c r="P1218" s="16" t="str">
        <f t="shared" si="169"/>
        <v/>
      </c>
      <c r="R1218" s="7" t="str">
        <f t="shared" si="170"/>
        <v/>
      </c>
      <c r="T1218"/>
    </row>
    <row r="1219" spans="1:20" x14ac:dyDescent="0.3">
      <c r="A1219" s="8">
        <f>DATEVALUE(MID(B1219,1,10))+(IF(RIGHT(B1219,2)="PM",12,0)+MID(B1219,12,2))/24</f>
        <v>43854.041666666664</v>
      </c>
      <c r="B1219" s="3" t="s">
        <v>1387</v>
      </c>
      <c r="C1219" s="3">
        <v>8409</v>
      </c>
      <c r="D1219" s="16"/>
      <c r="E1219" s="16" t="str">
        <f>IF(D1219&lt;&gt;"",VLOOKUP(A1219,'Feuille 1'!$A:$H,3,0),"")</f>
        <v/>
      </c>
      <c r="F1219" s="16" t="str">
        <f>IF(D1219&lt;&gt;"",VLOOKUP(A1219+1,'Feuille 1'!$A:$H,3,0),"")</f>
        <v/>
      </c>
      <c r="G1219" s="17" t="str">
        <f t="shared" ref="G1219:G1282" si="171">IF(D1219&lt;&gt;"",F1219/E1219-1,"")</f>
        <v/>
      </c>
      <c r="H1219" s="16" t="str">
        <f t="shared" ref="H1219:H1282" si="172">IF(D1219&lt;&gt;"",IF(G1219&gt;0%,"BULLISH","BEARISH"),"")</f>
        <v/>
      </c>
      <c r="I1219" s="16" t="str">
        <f t="shared" ref="I1219:I1282" si="173">IF(D1219&lt;&gt;"",IF(D1219&gt;50,"BULLISH","BEARISH"),"")</f>
        <v/>
      </c>
      <c r="J1219" s="16" t="str">
        <f t="shared" ref="J1219:J1282" si="174">IF(D1219&lt;&gt;"",IF(D1219&lt;&gt;"",I1219=H1219),"")</f>
        <v/>
      </c>
      <c r="K1219" s="16" t="str">
        <f>IF(D1219&lt;&gt;"",MAX(INDEX('Feuille 1'!$D:$D,MATCH(A1219+23/24,'Feuille 1'!$A:$A,0)):INDEX('Feuille 1'!$D:$D,MATCH(A1219,'Feuille 1'!$A:$A,0))),"")</f>
        <v/>
      </c>
      <c r="L1219" s="16" t="str">
        <f>IF(D1219&lt;&gt;"",MIN(INDEX('Feuille 1'!$E:$E,MATCH(A1219+23/24,'Feuille 1'!$A:$A,0)):INDEX('Feuille 1'!$E:$E,MATCH(A1219,'Feuille 1'!$A:$A,0))),"")</f>
        <v/>
      </c>
      <c r="M1219" s="17" t="str">
        <f t="shared" ref="M1219:M1282" si="175">IF(D1219&lt;&gt;"",K1219/E1219-1,"")</f>
        <v/>
      </c>
      <c r="N1219" s="17" t="str">
        <f t="shared" ref="N1219:N1282" si="176">IF(D1219&lt;&gt;"",L1219/E1219-1,"")</f>
        <v/>
      </c>
      <c r="O1219" s="17" t="str">
        <f t="shared" ref="O1219:O1282" si="177">IF(D1219&lt;&gt;"",IF(I1219="BEARISH",N1219,M1219),"")</f>
        <v/>
      </c>
      <c r="P1219" s="16" t="str">
        <f t="shared" ref="P1219:P1282" si="178">IF(D1219&lt;&gt;"",IF(OR(O1219&gt;=1%,O1219&lt;=-1%),"YES","NO"),"")</f>
        <v/>
      </c>
      <c r="R1219" s="7" t="str">
        <f t="shared" ref="R1219:R1282" si="179">IF(D1219&lt;&gt;"",Q1219/E1219-1,"")</f>
        <v/>
      </c>
      <c r="T1219"/>
    </row>
    <row r="1220" spans="1:20" x14ac:dyDescent="0.3">
      <c r="A1220" s="8">
        <f>DATEVALUE(MID(B1220,1,10))+(IF(RIGHT(B1220,2)="PM",12,0)+MID(B1220,12,2))/24</f>
        <v>43854.5</v>
      </c>
      <c r="B1220" s="3" t="s">
        <v>1388</v>
      </c>
      <c r="C1220" s="3">
        <v>8404.52</v>
      </c>
      <c r="D1220" s="16"/>
      <c r="E1220" s="16" t="str">
        <f>IF(D1220&lt;&gt;"",VLOOKUP(A1220,'Feuille 1'!$A:$H,3,0),"")</f>
        <v/>
      </c>
      <c r="F1220" s="16" t="str">
        <f>IF(D1220&lt;&gt;"",VLOOKUP(A1220+1,'Feuille 1'!$A:$H,3,0),"")</f>
        <v/>
      </c>
      <c r="G1220" s="17" t="str">
        <f t="shared" si="171"/>
        <v/>
      </c>
      <c r="H1220" s="16" t="str">
        <f t="shared" si="172"/>
        <v/>
      </c>
      <c r="I1220" s="16" t="str">
        <f t="shared" si="173"/>
        <v/>
      </c>
      <c r="J1220" s="16" t="str">
        <f t="shared" si="174"/>
        <v/>
      </c>
      <c r="K1220" s="16" t="str">
        <f>IF(D1220&lt;&gt;"",MAX(INDEX('Feuille 1'!$D:$D,MATCH(A1220+23/24,'Feuille 1'!$A:$A,0)):INDEX('Feuille 1'!$D:$D,MATCH(A1220,'Feuille 1'!$A:$A,0))),"")</f>
        <v/>
      </c>
      <c r="L1220" s="16" t="str">
        <f>IF(D1220&lt;&gt;"",MIN(INDEX('Feuille 1'!$E:$E,MATCH(A1220+23/24,'Feuille 1'!$A:$A,0)):INDEX('Feuille 1'!$E:$E,MATCH(A1220,'Feuille 1'!$A:$A,0))),"")</f>
        <v/>
      </c>
      <c r="M1220" s="17" t="str">
        <f t="shared" si="175"/>
        <v/>
      </c>
      <c r="N1220" s="17" t="str">
        <f t="shared" si="176"/>
        <v/>
      </c>
      <c r="O1220" s="17" t="str">
        <f t="shared" si="177"/>
        <v/>
      </c>
      <c r="P1220" s="16" t="str">
        <f t="shared" si="178"/>
        <v/>
      </c>
      <c r="R1220" s="7" t="str">
        <f t="shared" si="179"/>
        <v/>
      </c>
      <c r="T1220"/>
    </row>
    <row r="1221" spans="1:20" x14ac:dyDescent="0.3">
      <c r="A1221" s="8">
        <f>DATEVALUE(MID(B1221,1,10))+(IF(RIGHT(B1221,2)="PM",12,0)+MID(B1221,12,2))/24</f>
        <v>43853.958333333336</v>
      </c>
      <c r="B1221" s="3" t="s">
        <v>1389</v>
      </c>
      <c r="C1221" s="3">
        <v>8402.74</v>
      </c>
      <c r="D1221" s="16"/>
      <c r="E1221" s="16" t="str">
        <f>IF(D1221&lt;&gt;"",VLOOKUP(A1221,'Feuille 1'!$A:$H,3,0),"")</f>
        <v/>
      </c>
      <c r="F1221" s="16" t="str">
        <f>IF(D1221&lt;&gt;"",VLOOKUP(A1221+1,'Feuille 1'!$A:$H,3,0),"")</f>
        <v/>
      </c>
      <c r="G1221" s="17" t="str">
        <f t="shared" si="171"/>
        <v/>
      </c>
      <c r="H1221" s="16" t="str">
        <f t="shared" si="172"/>
        <v/>
      </c>
      <c r="I1221" s="16" t="str">
        <f t="shared" si="173"/>
        <v/>
      </c>
      <c r="J1221" s="16" t="str">
        <f t="shared" si="174"/>
        <v/>
      </c>
      <c r="K1221" s="16" t="str">
        <f>IF(D1221&lt;&gt;"",MAX(INDEX('Feuille 1'!$D:$D,MATCH(A1221+23/24,'Feuille 1'!$A:$A,0)):INDEX('Feuille 1'!$D:$D,MATCH(A1221,'Feuille 1'!$A:$A,0))),"")</f>
        <v/>
      </c>
      <c r="L1221" s="16" t="str">
        <f>IF(D1221&lt;&gt;"",MIN(INDEX('Feuille 1'!$E:$E,MATCH(A1221+23/24,'Feuille 1'!$A:$A,0)):INDEX('Feuille 1'!$E:$E,MATCH(A1221,'Feuille 1'!$A:$A,0))),"")</f>
        <v/>
      </c>
      <c r="M1221" s="17" t="str">
        <f t="shared" si="175"/>
        <v/>
      </c>
      <c r="N1221" s="17" t="str">
        <f t="shared" si="176"/>
        <v/>
      </c>
      <c r="O1221" s="17" t="str">
        <f t="shared" si="177"/>
        <v/>
      </c>
      <c r="P1221" s="16" t="str">
        <f t="shared" si="178"/>
        <v/>
      </c>
      <c r="R1221" s="7" t="str">
        <f t="shared" si="179"/>
        <v/>
      </c>
      <c r="T1221"/>
    </row>
    <row r="1222" spans="1:20" x14ac:dyDescent="0.3">
      <c r="A1222" s="8">
        <f>DATEVALUE(MID(B1222,1,10))+(IF(RIGHT(B1222,2)="PM",12,0)+MID(B1222,12,2))/24</f>
        <v>43853.916666666664</v>
      </c>
      <c r="B1222" s="3" t="s">
        <v>1390</v>
      </c>
      <c r="C1222" s="3">
        <v>8395.27</v>
      </c>
      <c r="D1222" s="16"/>
      <c r="E1222" s="16" t="str">
        <f>IF(D1222&lt;&gt;"",VLOOKUP(A1222,'Feuille 1'!$A:$H,3,0),"")</f>
        <v/>
      </c>
      <c r="F1222" s="16" t="str">
        <f>IF(D1222&lt;&gt;"",VLOOKUP(A1222+1,'Feuille 1'!$A:$H,3,0),"")</f>
        <v/>
      </c>
      <c r="G1222" s="17" t="str">
        <f t="shared" si="171"/>
        <v/>
      </c>
      <c r="H1222" s="16" t="str">
        <f t="shared" si="172"/>
        <v/>
      </c>
      <c r="I1222" s="16" t="str">
        <f t="shared" si="173"/>
        <v/>
      </c>
      <c r="J1222" s="16" t="str">
        <f t="shared" si="174"/>
        <v/>
      </c>
      <c r="K1222" s="16" t="str">
        <f>IF(D1222&lt;&gt;"",MAX(INDEX('Feuille 1'!$D:$D,MATCH(A1222+23/24,'Feuille 1'!$A:$A,0)):INDEX('Feuille 1'!$D:$D,MATCH(A1222,'Feuille 1'!$A:$A,0))),"")</f>
        <v/>
      </c>
      <c r="L1222" s="16" t="str">
        <f>IF(D1222&lt;&gt;"",MIN(INDEX('Feuille 1'!$E:$E,MATCH(A1222+23/24,'Feuille 1'!$A:$A,0)):INDEX('Feuille 1'!$E:$E,MATCH(A1222,'Feuille 1'!$A:$A,0))),"")</f>
        <v/>
      </c>
      <c r="M1222" s="17" t="str">
        <f t="shared" si="175"/>
        <v/>
      </c>
      <c r="N1222" s="17" t="str">
        <f t="shared" si="176"/>
        <v/>
      </c>
      <c r="O1222" s="17" t="str">
        <f t="shared" si="177"/>
        <v/>
      </c>
      <c r="P1222" s="16" t="str">
        <f t="shared" si="178"/>
        <v/>
      </c>
      <c r="R1222" s="7" t="str">
        <f t="shared" si="179"/>
        <v/>
      </c>
      <c r="T1222"/>
    </row>
    <row r="1223" spans="1:20" x14ac:dyDescent="0.3">
      <c r="A1223" s="8">
        <f>DATEVALUE(MID(B1223,1,10))+(IF(RIGHT(B1223,2)="PM",12,0)+MID(B1223,12,2))/24</f>
        <v>43853.875</v>
      </c>
      <c r="B1223" s="3" t="s">
        <v>1391</v>
      </c>
      <c r="C1223" s="3">
        <v>8372.39</v>
      </c>
      <c r="D1223" s="16"/>
      <c r="E1223" s="16" t="str">
        <f>IF(D1223&lt;&gt;"",VLOOKUP(A1223,'Feuille 1'!$A:$H,3,0),"")</f>
        <v/>
      </c>
      <c r="F1223" s="16" t="str">
        <f>IF(D1223&lt;&gt;"",VLOOKUP(A1223+1,'Feuille 1'!$A:$H,3,0),"")</f>
        <v/>
      </c>
      <c r="G1223" s="17" t="str">
        <f t="shared" si="171"/>
        <v/>
      </c>
      <c r="H1223" s="16" t="str">
        <f t="shared" si="172"/>
        <v/>
      </c>
      <c r="I1223" s="16" t="str">
        <f t="shared" si="173"/>
        <v/>
      </c>
      <c r="J1223" s="16" t="str">
        <f t="shared" si="174"/>
        <v/>
      </c>
      <c r="K1223" s="16" t="str">
        <f>IF(D1223&lt;&gt;"",MAX(INDEX('Feuille 1'!$D:$D,MATCH(A1223+23/24,'Feuille 1'!$A:$A,0)):INDEX('Feuille 1'!$D:$D,MATCH(A1223,'Feuille 1'!$A:$A,0))),"")</f>
        <v/>
      </c>
      <c r="L1223" s="16" t="str">
        <f>IF(D1223&lt;&gt;"",MIN(INDEX('Feuille 1'!$E:$E,MATCH(A1223+23/24,'Feuille 1'!$A:$A,0)):INDEX('Feuille 1'!$E:$E,MATCH(A1223,'Feuille 1'!$A:$A,0))),"")</f>
        <v/>
      </c>
      <c r="M1223" s="17" t="str">
        <f t="shared" si="175"/>
        <v/>
      </c>
      <c r="N1223" s="17" t="str">
        <f t="shared" si="176"/>
        <v/>
      </c>
      <c r="O1223" s="17" t="str">
        <f t="shared" si="177"/>
        <v/>
      </c>
      <c r="P1223" s="16" t="str">
        <f t="shared" si="178"/>
        <v/>
      </c>
      <c r="R1223" s="7" t="str">
        <f t="shared" si="179"/>
        <v/>
      </c>
      <c r="T1223"/>
    </row>
    <row r="1224" spans="1:20" x14ac:dyDescent="0.3">
      <c r="A1224" s="8">
        <f>DATEVALUE(MID(B1224,1,10))+(IF(RIGHT(B1224,2)="PM",12,0)+MID(B1224,12,2))/24</f>
        <v>43853.833333333336</v>
      </c>
      <c r="B1224" s="3" t="s">
        <v>1392</v>
      </c>
      <c r="C1224" s="3">
        <v>8370.98</v>
      </c>
      <c r="D1224" s="16"/>
      <c r="E1224" s="16" t="str">
        <f>IF(D1224&lt;&gt;"",VLOOKUP(A1224,'Feuille 1'!$A:$H,3,0),"")</f>
        <v/>
      </c>
      <c r="F1224" s="16" t="str">
        <f>IF(D1224&lt;&gt;"",VLOOKUP(A1224+1,'Feuille 1'!$A:$H,3,0),"")</f>
        <v/>
      </c>
      <c r="G1224" s="17" t="str">
        <f t="shared" si="171"/>
        <v/>
      </c>
      <c r="H1224" s="16" t="str">
        <f t="shared" si="172"/>
        <v/>
      </c>
      <c r="I1224" s="16" t="str">
        <f t="shared" si="173"/>
        <v/>
      </c>
      <c r="J1224" s="16" t="str">
        <f t="shared" si="174"/>
        <v/>
      </c>
      <c r="K1224" s="16" t="str">
        <f>IF(D1224&lt;&gt;"",MAX(INDEX('Feuille 1'!$D:$D,MATCH(A1224+23/24,'Feuille 1'!$A:$A,0)):INDEX('Feuille 1'!$D:$D,MATCH(A1224,'Feuille 1'!$A:$A,0))),"")</f>
        <v/>
      </c>
      <c r="L1224" s="16" t="str">
        <f>IF(D1224&lt;&gt;"",MIN(INDEX('Feuille 1'!$E:$E,MATCH(A1224+23/24,'Feuille 1'!$A:$A,0)):INDEX('Feuille 1'!$E:$E,MATCH(A1224,'Feuille 1'!$A:$A,0))),"")</f>
        <v/>
      </c>
      <c r="M1224" s="17" t="str">
        <f t="shared" si="175"/>
        <v/>
      </c>
      <c r="N1224" s="17" t="str">
        <f t="shared" si="176"/>
        <v/>
      </c>
      <c r="O1224" s="17" t="str">
        <f t="shared" si="177"/>
        <v/>
      </c>
      <c r="P1224" s="16" t="str">
        <f t="shared" si="178"/>
        <v/>
      </c>
      <c r="R1224" s="7" t="str">
        <f t="shared" si="179"/>
        <v/>
      </c>
      <c r="T1224"/>
    </row>
    <row r="1225" spans="1:20" x14ac:dyDescent="0.3">
      <c r="A1225" s="8">
        <f>DATEVALUE(MID(B1225,1,10))+(IF(RIGHT(B1225,2)="PM",12,0)+MID(B1225,12,2))/24</f>
        <v>43853.791666666664</v>
      </c>
      <c r="B1225" s="3" t="s">
        <v>1393</v>
      </c>
      <c r="C1225" s="3">
        <v>8339.4599999999991</v>
      </c>
      <c r="D1225" s="16"/>
      <c r="E1225" s="16" t="str">
        <f>IF(D1225&lt;&gt;"",VLOOKUP(A1225,'Feuille 1'!$A:$H,3,0),"")</f>
        <v/>
      </c>
      <c r="F1225" s="16" t="str">
        <f>IF(D1225&lt;&gt;"",VLOOKUP(A1225+1,'Feuille 1'!$A:$H,3,0),"")</f>
        <v/>
      </c>
      <c r="G1225" s="17" t="str">
        <f t="shared" si="171"/>
        <v/>
      </c>
      <c r="H1225" s="16" t="str">
        <f t="shared" si="172"/>
        <v/>
      </c>
      <c r="I1225" s="16" t="str">
        <f t="shared" si="173"/>
        <v/>
      </c>
      <c r="J1225" s="16" t="str">
        <f t="shared" si="174"/>
        <v/>
      </c>
      <c r="K1225" s="16" t="str">
        <f>IF(D1225&lt;&gt;"",MAX(INDEX('Feuille 1'!$D:$D,MATCH(A1225+23/24,'Feuille 1'!$A:$A,0)):INDEX('Feuille 1'!$D:$D,MATCH(A1225,'Feuille 1'!$A:$A,0))),"")</f>
        <v/>
      </c>
      <c r="L1225" s="16" t="str">
        <f>IF(D1225&lt;&gt;"",MIN(INDEX('Feuille 1'!$E:$E,MATCH(A1225+23/24,'Feuille 1'!$A:$A,0)):INDEX('Feuille 1'!$E:$E,MATCH(A1225,'Feuille 1'!$A:$A,0))),"")</f>
        <v/>
      </c>
      <c r="M1225" s="17" t="str">
        <f t="shared" si="175"/>
        <v/>
      </c>
      <c r="N1225" s="17" t="str">
        <f t="shared" si="176"/>
        <v/>
      </c>
      <c r="O1225" s="17" t="str">
        <f t="shared" si="177"/>
        <v/>
      </c>
      <c r="P1225" s="16" t="str">
        <f t="shared" si="178"/>
        <v/>
      </c>
      <c r="R1225" s="7" t="str">
        <f t="shared" si="179"/>
        <v/>
      </c>
      <c r="T1225"/>
    </row>
    <row r="1226" spans="1:20" x14ac:dyDescent="0.3">
      <c r="A1226" s="8">
        <f>DATEVALUE(MID(B1226,1,10))+(IF(RIGHT(B1226,2)="PM",12,0)+MID(B1226,12,2))/24</f>
        <v>43853.75</v>
      </c>
      <c r="B1226" s="3" t="s">
        <v>1394</v>
      </c>
      <c r="C1226" s="3">
        <v>8325.75</v>
      </c>
      <c r="D1226" s="16"/>
      <c r="E1226" s="16" t="str">
        <f>IF(D1226&lt;&gt;"",VLOOKUP(A1226,'Feuille 1'!$A:$H,3,0),"")</f>
        <v/>
      </c>
      <c r="F1226" s="16" t="str">
        <f>IF(D1226&lt;&gt;"",VLOOKUP(A1226+1,'Feuille 1'!$A:$H,3,0),"")</f>
        <v/>
      </c>
      <c r="G1226" s="17" t="str">
        <f t="shared" si="171"/>
        <v/>
      </c>
      <c r="H1226" s="16" t="str">
        <f t="shared" si="172"/>
        <v/>
      </c>
      <c r="I1226" s="16" t="str">
        <f t="shared" si="173"/>
        <v/>
      </c>
      <c r="J1226" s="16" t="str">
        <f t="shared" si="174"/>
        <v/>
      </c>
      <c r="K1226" s="16" t="str">
        <f>IF(D1226&lt;&gt;"",MAX(INDEX('Feuille 1'!$D:$D,MATCH(A1226+23/24,'Feuille 1'!$A:$A,0)):INDEX('Feuille 1'!$D:$D,MATCH(A1226,'Feuille 1'!$A:$A,0))),"")</f>
        <v/>
      </c>
      <c r="L1226" s="16" t="str">
        <f>IF(D1226&lt;&gt;"",MIN(INDEX('Feuille 1'!$E:$E,MATCH(A1226+23/24,'Feuille 1'!$A:$A,0)):INDEX('Feuille 1'!$E:$E,MATCH(A1226,'Feuille 1'!$A:$A,0))),"")</f>
        <v/>
      </c>
      <c r="M1226" s="17" t="str">
        <f t="shared" si="175"/>
        <v/>
      </c>
      <c r="N1226" s="17" t="str">
        <f t="shared" si="176"/>
        <v/>
      </c>
      <c r="O1226" s="17" t="str">
        <f t="shared" si="177"/>
        <v/>
      </c>
      <c r="P1226" s="16" t="str">
        <f t="shared" si="178"/>
        <v/>
      </c>
      <c r="R1226" s="7" t="str">
        <f t="shared" si="179"/>
        <v/>
      </c>
      <c r="T1226"/>
    </row>
    <row r="1227" spans="1:20" x14ac:dyDescent="0.3">
      <c r="A1227" s="8">
        <f>DATEVALUE(MID(B1227,1,10))+(IF(RIGHT(B1227,2)="PM",12,0)+MID(B1227,12,2))/24</f>
        <v>43853.708333333336</v>
      </c>
      <c r="B1227" s="3" t="s">
        <v>1395</v>
      </c>
      <c r="C1227" s="3">
        <v>8354.7099999999991</v>
      </c>
      <c r="D1227" s="16"/>
      <c r="E1227" s="16" t="str">
        <f>IF(D1227&lt;&gt;"",VLOOKUP(A1227,'Feuille 1'!$A:$H,3,0),"")</f>
        <v/>
      </c>
      <c r="F1227" s="16" t="str">
        <f>IF(D1227&lt;&gt;"",VLOOKUP(A1227+1,'Feuille 1'!$A:$H,3,0),"")</f>
        <v/>
      </c>
      <c r="G1227" s="17" t="str">
        <f t="shared" si="171"/>
        <v/>
      </c>
      <c r="H1227" s="16" t="str">
        <f t="shared" si="172"/>
        <v/>
      </c>
      <c r="I1227" s="16" t="str">
        <f t="shared" si="173"/>
        <v/>
      </c>
      <c r="J1227" s="16" t="str">
        <f t="shared" si="174"/>
        <v/>
      </c>
      <c r="K1227" s="16" t="str">
        <f>IF(D1227&lt;&gt;"",MAX(INDEX('Feuille 1'!$D:$D,MATCH(A1227+23/24,'Feuille 1'!$A:$A,0)):INDEX('Feuille 1'!$D:$D,MATCH(A1227,'Feuille 1'!$A:$A,0))),"")</f>
        <v/>
      </c>
      <c r="L1227" s="16" t="str">
        <f>IF(D1227&lt;&gt;"",MIN(INDEX('Feuille 1'!$E:$E,MATCH(A1227+23/24,'Feuille 1'!$A:$A,0)):INDEX('Feuille 1'!$E:$E,MATCH(A1227,'Feuille 1'!$A:$A,0))),"")</f>
        <v/>
      </c>
      <c r="M1227" s="17" t="str">
        <f t="shared" si="175"/>
        <v/>
      </c>
      <c r="N1227" s="17" t="str">
        <f t="shared" si="176"/>
        <v/>
      </c>
      <c r="O1227" s="17" t="str">
        <f t="shared" si="177"/>
        <v/>
      </c>
      <c r="P1227" s="16" t="str">
        <f t="shared" si="178"/>
        <v/>
      </c>
      <c r="R1227" s="7" t="str">
        <f t="shared" si="179"/>
        <v/>
      </c>
      <c r="T1227"/>
    </row>
    <row r="1228" spans="1:20" x14ac:dyDescent="0.3">
      <c r="A1228" s="8">
        <f>DATEVALUE(MID(B1228,1,10))+(IF(RIGHT(B1228,2)="PM",12,0)+MID(B1228,12,2))/24</f>
        <v>43853.666666666664</v>
      </c>
      <c r="B1228" s="3" t="s">
        <v>1396</v>
      </c>
      <c r="C1228" s="3">
        <v>8359.42</v>
      </c>
      <c r="D1228" s="16"/>
      <c r="E1228" s="16" t="str">
        <f>IF(D1228&lt;&gt;"",VLOOKUP(A1228,'Feuille 1'!$A:$H,3,0),"")</f>
        <v/>
      </c>
      <c r="F1228" s="16" t="str">
        <f>IF(D1228&lt;&gt;"",VLOOKUP(A1228+1,'Feuille 1'!$A:$H,3,0),"")</f>
        <v/>
      </c>
      <c r="G1228" s="17" t="str">
        <f t="shared" si="171"/>
        <v/>
      </c>
      <c r="H1228" s="16" t="str">
        <f t="shared" si="172"/>
        <v/>
      </c>
      <c r="I1228" s="16" t="str">
        <f t="shared" si="173"/>
        <v/>
      </c>
      <c r="J1228" s="16" t="str">
        <f t="shared" si="174"/>
        <v/>
      </c>
      <c r="K1228" s="16" t="str">
        <f>IF(D1228&lt;&gt;"",MAX(INDEX('Feuille 1'!$D:$D,MATCH(A1228+23/24,'Feuille 1'!$A:$A,0)):INDEX('Feuille 1'!$D:$D,MATCH(A1228,'Feuille 1'!$A:$A,0))),"")</f>
        <v/>
      </c>
      <c r="L1228" s="16" t="str">
        <f>IF(D1228&lt;&gt;"",MIN(INDEX('Feuille 1'!$E:$E,MATCH(A1228+23/24,'Feuille 1'!$A:$A,0)):INDEX('Feuille 1'!$E:$E,MATCH(A1228,'Feuille 1'!$A:$A,0))),"")</f>
        <v/>
      </c>
      <c r="M1228" s="17" t="str">
        <f t="shared" si="175"/>
        <v/>
      </c>
      <c r="N1228" s="17" t="str">
        <f t="shared" si="176"/>
        <v/>
      </c>
      <c r="O1228" s="17" t="str">
        <f t="shared" si="177"/>
        <v/>
      </c>
      <c r="P1228" s="16" t="str">
        <f t="shared" si="178"/>
        <v/>
      </c>
      <c r="R1228" s="7" t="str">
        <f t="shared" si="179"/>
        <v/>
      </c>
      <c r="T1228"/>
    </row>
    <row r="1229" spans="1:20" x14ac:dyDescent="0.3">
      <c r="A1229" s="8">
        <f>DATEVALUE(MID(B1229,1,10))+(IF(RIGHT(B1229,2)="PM",12,0)+MID(B1229,12,2))/24</f>
        <v>43853.625</v>
      </c>
      <c r="B1229" s="3" t="s">
        <v>1397</v>
      </c>
      <c r="C1229" s="3">
        <v>8363</v>
      </c>
      <c r="D1229" s="16"/>
      <c r="E1229" s="16" t="str">
        <f>IF(D1229&lt;&gt;"",VLOOKUP(A1229,'Feuille 1'!$A:$H,3,0),"")</f>
        <v/>
      </c>
      <c r="F1229" s="16" t="str">
        <f>IF(D1229&lt;&gt;"",VLOOKUP(A1229+1,'Feuille 1'!$A:$H,3,0),"")</f>
        <v/>
      </c>
      <c r="G1229" s="17" t="str">
        <f t="shared" si="171"/>
        <v/>
      </c>
      <c r="H1229" s="16" t="str">
        <f t="shared" si="172"/>
        <v/>
      </c>
      <c r="I1229" s="16" t="str">
        <f t="shared" si="173"/>
        <v/>
      </c>
      <c r="J1229" s="16" t="str">
        <f t="shared" si="174"/>
        <v/>
      </c>
      <c r="K1229" s="16" t="str">
        <f>IF(D1229&lt;&gt;"",MAX(INDEX('Feuille 1'!$D:$D,MATCH(A1229+23/24,'Feuille 1'!$A:$A,0)):INDEX('Feuille 1'!$D:$D,MATCH(A1229,'Feuille 1'!$A:$A,0))),"")</f>
        <v/>
      </c>
      <c r="L1229" s="16" t="str">
        <f>IF(D1229&lt;&gt;"",MIN(INDEX('Feuille 1'!$E:$E,MATCH(A1229+23/24,'Feuille 1'!$A:$A,0)):INDEX('Feuille 1'!$E:$E,MATCH(A1229,'Feuille 1'!$A:$A,0))),"")</f>
        <v/>
      </c>
      <c r="M1229" s="17" t="str">
        <f t="shared" si="175"/>
        <v/>
      </c>
      <c r="N1229" s="17" t="str">
        <f t="shared" si="176"/>
        <v/>
      </c>
      <c r="O1229" s="17" t="str">
        <f t="shared" si="177"/>
        <v/>
      </c>
      <c r="P1229" s="16" t="str">
        <f t="shared" si="178"/>
        <v/>
      </c>
      <c r="R1229" s="7" t="str">
        <f t="shared" si="179"/>
        <v/>
      </c>
      <c r="T1229"/>
    </row>
    <row r="1230" spans="1:20" x14ac:dyDescent="0.3">
      <c r="A1230" s="8">
        <f>DATEVALUE(MID(B1230,1,10))+(IF(RIGHT(B1230,2)="PM",12,0)+MID(B1230,12,2))/24</f>
        <v>43853.583333333336</v>
      </c>
      <c r="B1230" s="3" t="s">
        <v>1398</v>
      </c>
      <c r="C1230" s="3">
        <v>8350</v>
      </c>
      <c r="D1230" s="16"/>
      <c r="E1230" s="16" t="str">
        <f>IF(D1230&lt;&gt;"",VLOOKUP(A1230,'Feuille 1'!$A:$H,3,0),"")</f>
        <v/>
      </c>
      <c r="F1230" s="16" t="str">
        <f>IF(D1230&lt;&gt;"",VLOOKUP(A1230+1,'Feuille 1'!$A:$H,3,0),"")</f>
        <v/>
      </c>
      <c r="G1230" s="17" t="str">
        <f t="shared" si="171"/>
        <v/>
      </c>
      <c r="H1230" s="16" t="str">
        <f t="shared" si="172"/>
        <v/>
      </c>
      <c r="I1230" s="16" t="str">
        <f t="shared" si="173"/>
        <v/>
      </c>
      <c r="J1230" s="16" t="str">
        <f t="shared" si="174"/>
        <v/>
      </c>
      <c r="K1230" s="16" t="str">
        <f>IF(D1230&lt;&gt;"",MAX(INDEX('Feuille 1'!$D:$D,MATCH(A1230+23/24,'Feuille 1'!$A:$A,0)):INDEX('Feuille 1'!$D:$D,MATCH(A1230,'Feuille 1'!$A:$A,0))),"")</f>
        <v/>
      </c>
      <c r="L1230" s="16" t="str">
        <f>IF(D1230&lt;&gt;"",MIN(INDEX('Feuille 1'!$E:$E,MATCH(A1230+23/24,'Feuille 1'!$A:$A,0)):INDEX('Feuille 1'!$E:$E,MATCH(A1230,'Feuille 1'!$A:$A,0))),"")</f>
        <v/>
      </c>
      <c r="M1230" s="17" t="str">
        <f t="shared" si="175"/>
        <v/>
      </c>
      <c r="N1230" s="17" t="str">
        <f t="shared" si="176"/>
        <v/>
      </c>
      <c r="O1230" s="17" t="str">
        <f t="shared" si="177"/>
        <v/>
      </c>
      <c r="P1230" s="16" t="str">
        <f t="shared" si="178"/>
        <v/>
      </c>
      <c r="R1230" s="7" t="str">
        <f t="shared" si="179"/>
        <v/>
      </c>
      <c r="T1230"/>
    </row>
    <row r="1231" spans="1:20" x14ac:dyDescent="0.3">
      <c r="A1231" s="8">
        <f>DATEVALUE(MID(B1231,1,10))+(IF(RIGHT(B1231,2)="PM",12,0)+MID(B1231,12,2))/24</f>
        <v>43853.541666666664</v>
      </c>
      <c r="B1231" s="3" t="s">
        <v>1399</v>
      </c>
      <c r="C1231" s="3">
        <v>8420.48</v>
      </c>
      <c r="D1231" s="16"/>
      <c r="E1231" s="16" t="str">
        <f>IF(D1231&lt;&gt;"",VLOOKUP(A1231,'Feuille 1'!$A:$H,3,0),"")</f>
        <v/>
      </c>
      <c r="F1231" s="16" t="str">
        <f>IF(D1231&lt;&gt;"",VLOOKUP(A1231+1,'Feuille 1'!$A:$H,3,0),"")</f>
        <v/>
      </c>
      <c r="G1231" s="17" t="str">
        <f t="shared" si="171"/>
        <v/>
      </c>
      <c r="H1231" s="16" t="str">
        <f t="shared" si="172"/>
        <v/>
      </c>
      <c r="I1231" s="16" t="str">
        <f t="shared" si="173"/>
        <v/>
      </c>
      <c r="J1231" s="16" t="str">
        <f t="shared" si="174"/>
        <v/>
      </c>
      <c r="K1231" s="16" t="str">
        <f>IF(D1231&lt;&gt;"",MAX(INDEX('Feuille 1'!$D:$D,MATCH(A1231+23/24,'Feuille 1'!$A:$A,0)):INDEX('Feuille 1'!$D:$D,MATCH(A1231,'Feuille 1'!$A:$A,0))),"")</f>
        <v/>
      </c>
      <c r="L1231" s="16" t="str">
        <f>IF(D1231&lt;&gt;"",MIN(INDEX('Feuille 1'!$E:$E,MATCH(A1231+23/24,'Feuille 1'!$A:$A,0)):INDEX('Feuille 1'!$E:$E,MATCH(A1231,'Feuille 1'!$A:$A,0))),"")</f>
        <v/>
      </c>
      <c r="M1231" s="17" t="str">
        <f t="shared" si="175"/>
        <v/>
      </c>
      <c r="N1231" s="17" t="str">
        <f t="shared" si="176"/>
        <v/>
      </c>
      <c r="O1231" s="17" t="str">
        <f t="shared" si="177"/>
        <v/>
      </c>
      <c r="P1231" s="16" t="str">
        <f t="shared" si="178"/>
        <v/>
      </c>
      <c r="R1231" s="7" t="str">
        <f t="shared" si="179"/>
        <v/>
      </c>
      <c r="T1231"/>
    </row>
    <row r="1232" spans="1:20" x14ac:dyDescent="0.3">
      <c r="A1232" s="8">
        <f>DATEVALUE(MID(B1232,1,10))+(IF(RIGHT(B1232,2)="PM",12,0)+MID(B1232,12,2))/24</f>
        <v>43854</v>
      </c>
      <c r="B1232" s="3" t="s">
        <v>1400</v>
      </c>
      <c r="C1232" s="3">
        <v>8423</v>
      </c>
      <c r="D1232" s="16"/>
      <c r="E1232" s="16" t="str">
        <f>IF(D1232&lt;&gt;"",VLOOKUP(A1232,'Feuille 1'!$A:$H,3,0),"")</f>
        <v/>
      </c>
      <c r="F1232" s="16" t="str">
        <f>IF(D1232&lt;&gt;"",VLOOKUP(A1232+1,'Feuille 1'!$A:$H,3,0),"")</f>
        <v/>
      </c>
      <c r="G1232" s="17" t="str">
        <f t="shared" si="171"/>
        <v/>
      </c>
      <c r="H1232" s="16" t="str">
        <f t="shared" si="172"/>
        <v/>
      </c>
      <c r="I1232" s="16" t="str">
        <f t="shared" si="173"/>
        <v/>
      </c>
      <c r="J1232" s="16" t="str">
        <f t="shared" si="174"/>
        <v/>
      </c>
      <c r="K1232" s="16" t="str">
        <f>IF(D1232&lt;&gt;"",MAX(INDEX('Feuille 1'!$D:$D,MATCH(A1232+23/24,'Feuille 1'!$A:$A,0)):INDEX('Feuille 1'!$D:$D,MATCH(A1232,'Feuille 1'!$A:$A,0))),"")</f>
        <v/>
      </c>
      <c r="L1232" s="16" t="str">
        <f>IF(D1232&lt;&gt;"",MIN(INDEX('Feuille 1'!$E:$E,MATCH(A1232+23/24,'Feuille 1'!$A:$A,0)):INDEX('Feuille 1'!$E:$E,MATCH(A1232,'Feuille 1'!$A:$A,0))),"")</f>
        <v/>
      </c>
      <c r="M1232" s="17" t="str">
        <f t="shared" si="175"/>
        <v/>
      </c>
      <c r="N1232" s="17" t="str">
        <f t="shared" si="176"/>
        <v/>
      </c>
      <c r="O1232" s="17" t="str">
        <f t="shared" si="177"/>
        <v/>
      </c>
      <c r="P1232" s="16" t="str">
        <f t="shared" si="178"/>
        <v/>
      </c>
      <c r="R1232" s="7" t="str">
        <f t="shared" si="179"/>
        <v/>
      </c>
      <c r="T1232"/>
    </row>
    <row r="1233" spans="1:20" x14ac:dyDescent="0.3">
      <c r="A1233" s="8">
        <f>DATEVALUE(MID(B1233,1,10))+(IF(RIGHT(B1233,2)="PM",12,0)+MID(B1233,12,2))/24</f>
        <v>43853.458333333336</v>
      </c>
      <c r="B1233" s="3" t="s">
        <v>1401</v>
      </c>
      <c r="C1233" s="3">
        <v>8445</v>
      </c>
      <c r="D1233" s="16"/>
      <c r="E1233" s="16" t="str">
        <f>IF(D1233&lt;&gt;"",VLOOKUP(A1233,'Feuille 1'!$A:$H,3,0),"")</f>
        <v/>
      </c>
      <c r="F1233" s="16" t="str">
        <f>IF(D1233&lt;&gt;"",VLOOKUP(A1233+1,'Feuille 1'!$A:$H,3,0),"")</f>
        <v/>
      </c>
      <c r="G1233" s="17" t="str">
        <f t="shared" si="171"/>
        <v/>
      </c>
      <c r="H1233" s="16" t="str">
        <f t="shared" si="172"/>
        <v/>
      </c>
      <c r="I1233" s="16" t="str">
        <f t="shared" si="173"/>
        <v/>
      </c>
      <c r="J1233" s="16" t="str">
        <f t="shared" si="174"/>
        <v/>
      </c>
      <c r="K1233" s="16" t="str">
        <f>IF(D1233&lt;&gt;"",MAX(INDEX('Feuille 1'!$D:$D,MATCH(A1233+23/24,'Feuille 1'!$A:$A,0)):INDEX('Feuille 1'!$D:$D,MATCH(A1233,'Feuille 1'!$A:$A,0))),"")</f>
        <v/>
      </c>
      <c r="L1233" s="16" t="str">
        <f>IF(D1233&lt;&gt;"",MIN(INDEX('Feuille 1'!$E:$E,MATCH(A1233+23/24,'Feuille 1'!$A:$A,0)):INDEX('Feuille 1'!$E:$E,MATCH(A1233,'Feuille 1'!$A:$A,0))),"")</f>
        <v/>
      </c>
      <c r="M1233" s="17" t="str">
        <f t="shared" si="175"/>
        <v/>
      </c>
      <c r="N1233" s="17" t="str">
        <f t="shared" si="176"/>
        <v/>
      </c>
      <c r="O1233" s="17" t="str">
        <f t="shared" si="177"/>
        <v/>
      </c>
      <c r="P1233" s="16" t="str">
        <f t="shared" si="178"/>
        <v/>
      </c>
      <c r="R1233" s="7" t="str">
        <f t="shared" si="179"/>
        <v/>
      </c>
      <c r="T1233"/>
    </row>
    <row r="1234" spans="1:20" x14ac:dyDescent="0.3">
      <c r="A1234" s="8">
        <f>DATEVALUE(MID(B1234,1,10))+(IF(RIGHT(B1234,2)="PM",12,0)+MID(B1234,12,2))/24</f>
        <v>43853.416666666664</v>
      </c>
      <c r="B1234" s="3" t="s">
        <v>1402</v>
      </c>
      <c r="C1234" s="3">
        <v>8440.84</v>
      </c>
      <c r="D1234" s="16"/>
      <c r="E1234" s="16" t="str">
        <f>IF(D1234&lt;&gt;"",VLOOKUP(A1234,'Feuille 1'!$A:$H,3,0),"")</f>
        <v/>
      </c>
      <c r="F1234" s="16" t="str">
        <f>IF(D1234&lt;&gt;"",VLOOKUP(A1234+1,'Feuille 1'!$A:$H,3,0),"")</f>
        <v/>
      </c>
      <c r="G1234" s="17" t="str">
        <f t="shared" si="171"/>
        <v/>
      </c>
      <c r="H1234" s="16" t="str">
        <f t="shared" si="172"/>
        <v/>
      </c>
      <c r="I1234" s="16" t="str">
        <f t="shared" si="173"/>
        <v/>
      </c>
      <c r="J1234" s="16" t="str">
        <f t="shared" si="174"/>
        <v/>
      </c>
      <c r="K1234" s="16" t="str">
        <f>IF(D1234&lt;&gt;"",MAX(INDEX('Feuille 1'!$D:$D,MATCH(A1234+23/24,'Feuille 1'!$A:$A,0)):INDEX('Feuille 1'!$D:$D,MATCH(A1234,'Feuille 1'!$A:$A,0))),"")</f>
        <v/>
      </c>
      <c r="L1234" s="16" t="str">
        <f>IF(D1234&lt;&gt;"",MIN(INDEX('Feuille 1'!$E:$E,MATCH(A1234+23/24,'Feuille 1'!$A:$A,0)):INDEX('Feuille 1'!$E:$E,MATCH(A1234,'Feuille 1'!$A:$A,0))),"")</f>
        <v/>
      </c>
      <c r="M1234" s="17" t="str">
        <f t="shared" si="175"/>
        <v/>
      </c>
      <c r="N1234" s="17" t="str">
        <f t="shared" si="176"/>
        <v/>
      </c>
      <c r="O1234" s="17" t="str">
        <f t="shared" si="177"/>
        <v/>
      </c>
      <c r="P1234" s="16" t="str">
        <f t="shared" si="178"/>
        <v/>
      </c>
      <c r="R1234" s="7" t="str">
        <f t="shared" si="179"/>
        <v/>
      </c>
      <c r="T1234"/>
    </row>
    <row r="1235" spans="1:20" x14ac:dyDescent="0.3">
      <c r="A1235" s="8">
        <f>DATEVALUE(MID(B1235,1,10))+(IF(RIGHT(B1235,2)="PM",12,0)+MID(B1235,12,2))/24</f>
        <v>43853.375</v>
      </c>
      <c r="B1235" s="3" t="s">
        <v>1403</v>
      </c>
      <c r="C1235" s="3">
        <v>8511</v>
      </c>
      <c r="D1235" s="16"/>
      <c r="E1235" s="16" t="str">
        <f>IF(D1235&lt;&gt;"",VLOOKUP(A1235,'Feuille 1'!$A:$H,3,0),"")</f>
        <v/>
      </c>
      <c r="F1235" s="16" t="str">
        <f>IF(D1235&lt;&gt;"",VLOOKUP(A1235+1,'Feuille 1'!$A:$H,3,0),"")</f>
        <v/>
      </c>
      <c r="G1235" s="17" t="str">
        <f t="shared" si="171"/>
        <v/>
      </c>
      <c r="H1235" s="16" t="str">
        <f t="shared" si="172"/>
        <v/>
      </c>
      <c r="I1235" s="16" t="str">
        <f t="shared" si="173"/>
        <v/>
      </c>
      <c r="J1235" s="16" t="str">
        <f t="shared" si="174"/>
        <v/>
      </c>
      <c r="K1235" s="16" t="str">
        <f>IF(D1235&lt;&gt;"",MAX(INDEX('Feuille 1'!$D:$D,MATCH(A1235+23/24,'Feuille 1'!$A:$A,0)):INDEX('Feuille 1'!$D:$D,MATCH(A1235,'Feuille 1'!$A:$A,0))),"")</f>
        <v/>
      </c>
      <c r="L1235" s="16" t="str">
        <f>IF(D1235&lt;&gt;"",MIN(INDEX('Feuille 1'!$E:$E,MATCH(A1235+23/24,'Feuille 1'!$A:$A,0)):INDEX('Feuille 1'!$E:$E,MATCH(A1235,'Feuille 1'!$A:$A,0))),"")</f>
        <v/>
      </c>
      <c r="M1235" s="17" t="str">
        <f t="shared" si="175"/>
        <v/>
      </c>
      <c r="N1235" s="17" t="str">
        <f t="shared" si="176"/>
        <v/>
      </c>
      <c r="O1235" s="17" t="str">
        <f t="shared" si="177"/>
        <v/>
      </c>
      <c r="P1235" s="16" t="str">
        <f t="shared" si="178"/>
        <v/>
      </c>
      <c r="R1235" s="7" t="str">
        <f t="shared" si="179"/>
        <v/>
      </c>
      <c r="T1235"/>
    </row>
    <row r="1236" spans="1:20" x14ac:dyDescent="0.3">
      <c r="A1236" s="8">
        <f>DATEVALUE(MID(B1236,1,10))+(IF(RIGHT(B1236,2)="PM",12,0)+MID(B1236,12,2))/24</f>
        <v>43853.333333333336</v>
      </c>
      <c r="B1236" s="3" t="s">
        <v>1404</v>
      </c>
      <c r="C1236" s="3">
        <v>8581.75</v>
      </c>
      <c r="D1236" s="16"/>
      <c r="E1236" s="16" t="str">
        <f>IF(D1236&lt;&gt;"",VLOOKUP(A1236,'Feuille 1'!$A:$H,3,0),"")</f>
        <v/>
      </c>
      <c r="F1236" s="16" t="str">
        <f>IF(D1236&lt;&gt;"",VLOOKUP(A1236+1,'Feuille 1'!$A:$H,3,0),"")</f>
        <v/>
      </c>
      <c r="G1236" s="17" t="str">
        <f t="shared" si="171"/>
        <v/>
      </c>
      <c r="H1236" s="16" t="str">
        <f t="shared" si="172"/>
        <v/>
      </c>
      <c r="I1236" s="16" t="str">
        <f t="shared" si="173"/>
        <v/>
      </c>
      <c r="J1236" s="16" t="str">
        <f t="shared" si="174"/>
        <v/>
      </c>
      <c r="K1236" s="16" t="str">
        <f>IF(D1236&lt;&gt;"",MAX(INDEX('Feuille 1'!$D:$D,MATCH(A1236+23/24,'Feuille 1'!$A:$A,0)):INDEX('Feuille 1'!$D:$D,MATCH(A1236,'Feuille 1'!$A:$A,0))),"")</f>
        <v/>
      </c>
      <c r="L1236" s="16" t="str">
        <f>IF(D1236&lt;&gt;"",MIN(INDEX('Feuille 1'!$E:$E,MATCH(A1236+23/24,'Feuille 1'!$A:$A,0)):INDEX('Feuille 1'!$E:$E,MATCH(A1236,'Feuille 1'!$A:$A,0))),"")</f>
        <v/>
      </c>
      <c r="M1236" s="17" t="str">
        <f t="shared" si="175"/>
        <v/>
      </c>
      <c r="N1236" s="17" t="str">
        <f t="shared" si="176"/>
        <v/>
      </c>
      <c r="O1236" s="17" t="str">
        <f t="shared" si="177"/>
        <v/>
      </c>
      <c r="P1236" s="16" t="str">
        <f t="shared" si="178"/>
        <v/>
      </c>
      <c r="R1236" s="7" t="str">
        <f t="shared" si="179"/>
        <v/>
      </c>
      <c r="T1236"/>
    </row>
    <row r="1237" spans="1:20" x14ac:dyDescent="0.3">
      <c r="A1237" s="8">
        <f>DATEVALUE(MID(B1237,1,10))+(IF(RIGHT(B1237,2)="PM",12,0)+MID(B1237,12,2))/24</f>
        <v>43853.291666666664</v>
      </c>
      <c r="B1237" s="3" t="s">
        <v>1405</v>
      </c>
      <c r="C1237" s="3">
        <v>8535.16</v>
      </c>
      <c r="D1237" s="16"/>
      <c r="E1237" s="16" t="str">
        <f>IF(D1237&lt;&gt;"",VLOOKUP(A1237,'Feuille 1'!$A:$H,3,0),"")</f>
        <v/>
      </c>
      <c r="F1237" s="16" t="str">
        <f>IF(D1237&lt;&gt;"",VLOOKUP(A1237+1,'Feuille 1'!$A:$H,3,0),"")</f>
        <v/>
      </c>
      <c r="G1237" s="17" t="str">
        <f t="shared" si="171"/>
        <v/>
      </c>
      <c r="H1237" s="16" t="str">
        <f t="shared" si="172"/>
        <v/>
      </c>
      <c r="I1237" s="16" t="str">
        <f t="shared" si="173"/>
        <v/>
      </c>
      <c r="J1237" s="16" t="str">
        <f t="shared" si="174"/>
        <v/>
      </c>
      <c r="K1237" s="16" t="str">
        <f>IF(D1237&lt;&gt;"",MAX(INDEX('Feuille 1'!$D:$D,MATCH(A1237+23/24,'Feuille 1'!$A:$A,0)):INDEX('Feuille 1'!$D:$D,MATCH(A1237,'Feuille 1'!$A:$A,0))),"")</f>
        <v/>
      </c>
      <c r="L1237" s="16" t="str">
        <f>IF(D1237&lt;&gt;"",MIN(INDEX('Feuille 1'!$E:$E,MATCH(A1237+23/24,'Feuille 1'!$A:$A,0)):INDEX('Feuille 1'!$E:$E,MATCH(A1237,'Feuille 1'!$A:$A,0))),"")</f>
        <v/>
      </c>
      <c r="M1237" s="17" t="str">
        <f t="shared" si="175"/>
        <v/>
      </c>
      <c r="N1237" s="17" t="str">
        <f t="shared" si="176"/>
        <v/>
      </c>
      <c r="O1237" s="17" t="str">
        <f t="shared" si="177"/>
        <v/>
      </c>
      <c r="P1237" s="16" t="str">
        <f t="shared" si="178"/>
        <v/>
      </c>
      <c r="R1237" s="7" t="str">
        <f t="shared" si="179"/>
        <v/>
      </c>
      <c r="T1237"/>
    </row>
    <row r="1238" spans="1:20" x14ac:dyDescent="0.3">
      <c r="A1238" s="8">
        <f>DATEVALUE(MID(B1238,1,10))+(IF(RIGHT(B1238,2)="PM",12,0)+MID(B1238,12,2))/24</f>
        <v>43853.25</v>
      </c>
      <c r="B1238" s="3" t="s">
        <v>1406</v>
      </c>
      <c r="C1238" s="3">
        <v>8562.8799999999992</v>
      </c>
      <c r="D1238" s="16"/>
      <c r="E1238" s="16" t="str">
        <f>IF(D1238&lt;&gt;"",VLOOKUP(A1238,'Feuille 1'!$A:$H,3,0),"")</f>
        <v/>
      </c>
      <c r="F1238" s="16" t="str">
        <f>IF(D1238&lt;&gt;"",VLOOKUP(A1238+1,'Feuille 1'!$A:$H,3,0),"")</f>
        <v/>
      </c>
      <c r="G1238" s="17" t="str">
        <f t="shared" si="171"/>
        <v/>
      </c>
      <c r="H1238" s="16" t="str">
        <f t="shared" si="172"/>
        <v/>
      </c>
      <c r="I1238" s="16" t="str">
        <f t="shared" si="173"/>
        <v/>
      </c>
      <c r="J1238" s="16" t="str">
        <f t="shared" si="174"/>
        <v/>
      </c>
      <c r="K1238" s="16" t="str">
        <f>IF(D1238&lt;&gt;"",MAX(INDEX('Feuille 1'!$D:$D,MATCH(A1238+23/24,'Feuille 1'!$A:$A,0)):INDEX('Feuille 1'!$D:$D,MATCH(A1238,'Feuille 1'!$A:$A,0))),"")</f>
        <v/>
      </c>
      <c r="L1238" s="16" t="str">
        <f>IF(D1238&lt;&gt;"",MIN(INDEX('Feuille 1'!$E:$E,MATCH(A1238+23/24,'Feuille 1'!$A:$A,0)):INDEX('Feuille 1'!$E:$E,MATCH(A1238,'Feuille 1'!$A:$A,0))),"")</f>
        <v/>
      </c>
      <c r="M1238" s="17" t="str">
        <f t="shared" si="175"/>
        <v/>
      </c>
      <c r="N1238" s="17" t="str">
        <f t="shared" si="176"/>
        <v/>
      </c>
      <c r="O1238" s="17" t="str">
        <f t="shared" si="177"/>
        <v/>
      </c>
      <c r="P1238" s="16" t="str">
        <f t="shared" si="178"/>
        <v/>
      </c>
      <c r="R1238" s="7" t="str">
        <f t="shared" si="179"/>
        <v/>
      </c>
      <c r="T1238"/>
    </row>
    <row r="1239" spans="1:20" x14ac:dyDescent="0.3">
      <c r="A1239" s="8">
        <f>DATEVALUE(MID(B1239,1,10))+(IF(RIGHT(B1239,2)="PM",12,0)+MID(B1239,12,2))/24</f>
        <v>43853.208333333336</v>
      </c>
      <c r="B1239" s="3" t="s">
        <v>1407</v>
      </c>
      <c r="C1239" s="3">
        <v>8590.9699999999993</v>
      </c>
      <c r="D1239" s="16"/>
      <c r="E1239" s="16" t="str">
        <f>IF(D1239&lt;&gt;"",VLOOKUP(A1239,'Feuille 1'!$A:$H,3,0),"")</f>
        <v/>
      </c>
      <c r="F1239" s="16" t="str">
        <f>IF(D1239&lt;&gt;"",VLOOKUP(A1239+1,'Feuille 1'!$A:$H,3,0),"")</f>
        <v/>
      </c>
      <c r="G1239" s="17" t="str">
        <f t="shared" si="171"/>
        <v/>
      </c>
      <c r="H1239" s="16" t="str">
        <f t="shared" si="172"/>
        <v/>
      </c>
      <c r="I1239" s="16" t="str">
        <f t="shared" si="173"/>
        <v/>
      </c>
      <c r="J1239" s="16" t="str">
        <f t="shared" si="174"/>
        <v/>
      </c>
      <c r="K1239" s="16" t="str">
        <f>IF(D1239&lt;&gt;"",MAX(INDEX('Feuille 1'!$D:$D,MATCH(A1239+23/24,'Feuille 1'!$A:$A,0)):INDEX('Feuille 1'!$D:$D,MATCH(A1239,'Feuille 1'!$A:$A,0))),"")</f>
        <v/>
      </c>
      <c r="L1239" s="16" t="str">
        <f>IF(D1239&lt;&gt;"",MIN(INDEX('Feuille 1'!$E:$E,MATCH(A1239+23/24,'Feuille 1'!$A:$A,0)):INDEX('Feuille 1'!$E:$E,MATCH(A1239,'Feuille 1'!$A:$A,0))),"")</f>
        <v/>
      </c>
      <c r="M1239" s="17" t="str">
        <f t="shared" si="175"/>
        <v/>
      </c>
      <c r="N1239" s="17" t="str">
        <f t="shared" si="176"/>
        <v/>
      </c>
      <c r="O1239" s="17" t="str">
        <f t="shared" si="177"/>
        <v/>
      </c>
      <c r="P1239" s="16" t="str">
        <f t="shared" si="178"/>
        <v/>
      </c>
      <c r="R1239" s="7" t="str">
        <f t="shared" si="179"/>
        <v/>
      </c>
      <c r="T1239"/>
    </row>
    <row r="1240" spans="1:20" x14ac:dyDescent="0.3">
      <c r="A1240" s="8">
        <f>DATEVALUE(MID(B1240,1,10))+(IF(RIGHT(B1240,2)="PM",12,0)+MID(B1240,12,2))/24</f>
        <v>43853.166666666664</v>
      </c>
      <c r="B1240" s="3" t="s">
        <v>1408</v>
      </c>
      <c r="C1240" s="3">
        <v>8597.23</v>
      </c>
      <c r="D1240" s="16"/>
      <c r="E1240" s="16" t="str">
        <f>IF(D1240&lt;&gt;"",VLOOKUP(A1240,'Feuille 1'!$A:$H,3,0),"")</f>
        <v/>
      </c>
      <c r="F1240" s="16" t="str">
        <f>IF(D1240&lt;&gt;"",VLOOKUP(A1240+1,'Feuille 1'!$A:$H,3,0),"")</f>
        <v/>
      </c>
      <c r="G1240" s="17" t="str">
        <f t="shared" si="171"/>
        <v/>
      </c>
      <c r="H1240" s="16" t="str">
        <f t="shared" si="172"/>
        <v/>
      </c>
      <c r="I1240" s="16" t="str">
        <f t="shared" si="173"/>
        <v/>
      </c>
      <c r="J1240" s="16" t="str">
        <f t="shared" si="174"/>
        <v/>
      </c>
      <c r="K1240" s="16" t="str">
        <f>IF(D1240&lt;&gt;"",MAX(INDEX('Feuille 1'!$D:$D,MATCH(A1240+23/24,'Feuille 1'!$A:$A,0)):INDEX('Feuille 1'!$D:$D,MATCH(A1240,'Feuille 1'!$A:$A,0))),"")</f>
        <v/>
      </c>
      <c r="L1240" s="16" t="str">
        <f>IF(D1240&lt;&gt;"",MIN(INDEX('Feuille 1'!$E:$E,MATCH(A1240+23/24,'Feuille 1'!$A:$A,0)):INDEX('Feuille 1'!$E:$E,MATCH(A1240,'Feuille 1'!$A:$A,0))),"")</f>
        <v/>
      </c>
      <c r="M1240" s="17" t="str">
        <f t="shared" si="175"/>
        <v/>
      </c>
      <c r="N1240" s="17" t="str">
        <f t="shared" si="176"/>
        <v/>
      </c>
      <c r="O1240" s="17" t="str">
        <f t="shared" si="177"/>
        <v/>
      </c>
      <c r="P1240" s="16" t="str">
        <f t="shared" si="178"/>
        <v/>
      </c>
      <c r="R1240" s="7" t="str">
        <f t="shared" si="179"/>
        <v/>
      </c>
      <c r="T1240"/>
    </row>
    <row r="1241" spans="1:20" x14ac:dyDescent="0.3">
      <c r="A1241" s="8">
        <f>DATEVALUE(MID(B1241,1,10))+(IF(RIGHT(B1241,2)="PM",12,0)+MID(B1241,12,2))/24</f>
        <v>43853.125</v>
      </c>
      <c r="B1241" s="3" t="s">
        <v>1409</v>
      </c>
      <c r="C1241" s="3">
        <v>8610.6299999999992</v>
      </c>
      <c r="D1241" s="16"/>
      <c r="E1241" s="16" t="str">
        <f>IF(D1241&lt;&gt;"",VLOOKUP(A1241,'Feuille 1'!$A:$H,3,0),"")</f>
        <v/>
      </c>
      <c r="F1241" s="16" t="str">
        <f>IF(D1241&lt;&gt;"",VLOOKUP(A1241+1,'Feuille 1'!$A:$H,3,0),"")</f>
        <v/>
      </c>
      <c r="G1241" s="17" t="str">
        <f t="shared" si="171"/>
        <v/>
      </c>
      <c r="H1241" s="16" t="str">
        <f t="shared" si="172"/>
        <v/>
      </c>
      <c r="I1241" s="16" t="str">
        <f t="shared" si="173"/>
        <v/>
      </c>
      <c r="J1241" s="16" t="str">
        <f t="shared" si="174"/>
        <v/>
      </c>
      <c r="K1241" s="16" t="str">
        <f>IF(D1241&lt;&gt;"",MAX(INDEX('Feuille 1'!$D:$D,MATCH(A1241+23/24,'Feuille 1'!$A:$A,0)):INDEX('Feuille 1'!$D:$D,MATCH(A1241,'Feuille 1'!$A:$A,0))),"")</f>
        <v/>
      </c>
      <c r="L1241" s="16" t="str">
        <f>IF(D1241&lt;&gt;"",MIN(INDEX('Feuille 1'!$E:$E,MATCH(A1241+23/24,'Feuille 1'!$A:$A,0)):INDEX('Feuille 1'!$E:$E,MATCH(A1241,'Feuille 1'!$A:$A,0))),"")</f>
        <v/>
      </c>
      <c r="M1241" s="17" t="str">
        <f t="shared" si="175"/>
        <v/>
      </c>
      <c r="N1241" s="17" t="str">
        <f t="shared" si="176"/>
        <v/>
      </c>
      <c r="O1241" s="17" t="str">
        <f t="shared" si="177"/>
        <v/>
      </c>
      <c r="P1241" s="16" t="str">
        <f t="shared" si="178"/>
        <v/>
      </c>
      <c r="R1241" s="7" t="str">
        <f t="shared" si="179"/>
        <v/>
      </c>
      <c r="T1241"/>
    </row>
    <row r="1242" spans="1:20" x14ac:dyDescent="0.3">
      <c r="A1242" s="8">
        <f>DATEVALUE(MID(B1242,1,10))+(IF(RIGHT(B1242,2)="PM",12,0)+MID(B1242,12,2))/24</f>
        <v>43853.083333333336</v>
      </c>
      <c r="B1242" s="3" t="s">
        <v>1410</v>
      </c>
      <c r="C1242" s="3">
        <v>8599.9599999999991</v>
      </c>
      <c r="D1242" s="16"/>
      <c r="E1242" s="16" t="str">
        <f>IF(D1242&lt;&gt;"",VLOOKUP(A1242,'Feuille 1'!$A:$H,3,0),"")</f>
        <v/>
      </c>
      <c r="F1242" s="16" t="str">
        <f>IF(D1242&lt;&gt;"",VLOOKUP(A1242+1,'Feuille 1'!$A:$H,3,0),"")</f>
        <v/>
      </c>
      <c r="G1242" s="17" t="str">
        <f t="shared" si="171"/>
        <v/>
      </c>
      <c r="H1242" s="16" t="str">
        <f t="shared" si="172"/>
        <v/>
      </c>
      <c r="I1242" s="16" t="str">
        <f t="shared" si="173"/>
        <v/>
      </c>
      <c r="J1242" s="16" t="str">
        <f t="shared" si="174"/>
        <v/>
      </c>
      <c r="K1242" s="16" t="str">
        <f>IF(D1242&lt;&gt;"",MAX(INDEX('Feuille 1'!$D:$D,MATCH(A1242+23/24,'Feuille 1'!$A:$A,0)):INDEX('Feuille 1'!$D:$D,MATCH(A1242,'Feuille 1'!$A:$A,0))),"")</f>
        <v/>
      </c>
      <c r="L1242" s="16" t="str">
        <f>IF(D1242&lt;&gt;"",MIN(INDEX('Feuille 1'!$E:$E,MATCH(A1242+23/24,'Feuille 1'!$A:$A,0)):INDEX('Feuille 1'!$E:$E,MATCH(A1242,'Feuille 1'!$A:$A,0))),"")</f>
        <v/>
      </c>
      <c r="M1242" s="17" t="str">
        <f t="shared" si="175"/>
        <v/>
      </c>
      <c r="N1242" s="17" t="str">
        <f t="shared" si="176"/>
        <v/>
      </c>
      <c r="O1242" s="17" t="str">
        <f t="shared" si="177"/>
        <v/>
      </c>
      <c r="P1242" s="16" t="str">
        <f t="shared" si="178"/>
        <v/>
      </c>
      <c r="R1242" s="7" t="str">
        <f t="shared" si="179"/>
        <v/>
      </c>
      <c r="T1242"/>
    </row>
    <row r="1243" spans="1:20" x14ac:dyDescent="0.3">
      <c r="A1243" s="8">
        <f>DATEVALUE(MID(B1243,1,10))+(IF(RIGHT(B1243,2)="PM",12,0)+MID(B1243,12,2))/24</f>
        <v>43853.041666666664</v>
      </c>
      <c r="B1243" s="3" t="s">
        <v>1411</v>
      </c>
      <c r="C1243" s="3">
        <v>8662.58</v>
      </c>
      <c r="D1243" s="16"/>
      <c r="E1243" s="16" t="str">
        <f>IF(D1243&lt;&gt;"",VLOOKUP(A1243,'Feuille 1'!$A:$H,3,0),"")</f>
        <v/>
      </c>
      <c r="F1243" s="16" t="str">
        <f>IF(D1243&lt;&gt;"",VLOOKUP(A1243+1,'Feuille 1'!$A:$H,3,0),"")</f>
        <v/>
      </c>
      <c r="G1243" s="17" t="str">
        <f t="shared" si="171"/>
        <v/>
      </c>
      <c r="H1243" s="16" t="str">
        <f t="shared" si="172"/>
        <v/>
      </c>
      <c r="I1243" s="16" t="str">
        <f t="shared" si="173"/>
        <v/>
      </c>
      <c r="J1243" s="16" t="str">
        <f t="shared" si="174"/>
        <v/>
      </c>
      <c r="K1243" s="16" t="str">
        <f>IF(D1243&lt;&gt;"",MAX(INDEX('Feuille 1'!$D:$D,MATCH(A1243+23/24,'Feuille 1'!$A:$A,0)):INDEX('Feuille 1'!$D:$D,MATCH(A1243,'Feuille 1'!$A:$A,0))),"")</f>
        <v/>
      </c>
      <c r="L1243" s="16" t="str">
        <f>IF(D1243&lt;&gt;"",MIN(INDEX('Feuille 1'!$E:$E,MATCH(A1243+23/24,'Feuille 1'!$A:$A,0)):INDEX('Feuille 1'!$E:$E,MATCH(A1243,'Feuille 1'!$A:$A,0))),"")</f>
        <v/>
      </c>
      <c r="M1243" s="17" t="str">
        <f t="shared" si="175"/>
        <v/>
      </c>
      <c r="N1243" s="17" t="str">
        <f t="shared" si="176"/>
        <v/>
      </c>
      <c r="O1243" s="17" t="str">
        <f t="shared" si="177"/>
        <v/>
      </c>
      <c r="P1243" s="16" t="str">
        <f t="shared" si="178"/>
        <v/>
      </c>
      <c r="R1243" s="7" t="str">
        <f t="shared" si="179"/>
        <v/>
      </c>
      <c r="T1243"/>
    </row>
    <row r="1244" spans="1:20" x14ac:dyDescent="0.3">
      <c r="A1244" s="8">
        <f>DATEVALUE(MID(B1244,1,10))+(IF(RIGHT(B1244,2)="PM",12,0)+MID(B1244,12,2))/24</f>
        <v>43853.5</v>
      </c>
      <c r="B1244" s="3" t="s">
        <v>1412</v>
      </c>
      <c r="C1244" s="3">
        <v>8682.36</v>
      </c>
      <c r="D1244" s="16"/>
      <c r="E1244" s="16" t="str">
        <f>IF(D1244&lt;&gt;"",VLOOKUP(A1244,'Feuille 1'!$A:$H,3,0),"")</f>
        <v/>
      </c>
      <c r="F1244" s="16" t="str">
        <f>IF(D1244&lt;&gt;"",VLOOKUP(A1244+1,'Feuille 1'!$A:$H,3,0),"")</f>
        <v/>
      </c>
      <c r="G1244" s="17" t="str">
        <f t="shared" si="171"/>
        <v/>
      </c>
      <c r="H1244" s="16" t="str">
        <f t="shared" si="172"/>
        <v/>
      </c>
      <c r="I1244" s="16" t="str">
        <f t="shared" si="173"/>
        <v/>
      </c>
      <c r="J1244" s="16" t="str">
        <f t="shared" si="174"/>
        <v/>
      </c>
      <c r="K1244" s="16" t="str">
        <f>IF(D1244&lt;&gt;"",MAX(INDEX('Feuille 1'!$D:$D,MATCH(A1244+23/24,'Feuille 1'!$A:$A,0)):INDEX('Feuille 1'!$D:$D,MATCH(A1244,'Feuille 1'!$A:$A,0))),"")</f>
        <v/>
      </c>
      <c r="L1244" s="16" t="str">
        <f>IF(D1244&lt;&gt;"",MIN(INDEX('Feuille 1'!$E:$E,MATCH(A1244+23/24,'Feuille 1'!$A:$A,0)):INDEX('Feuille 1'!$E:$E,MATCH(A1244,'Feuille 1'!$A:$A,0))),"")</f>
        <v/>
      </c>
      <c r="M1244" s="17" t="str">
        <f t="shared" si="175"/>
        <v/>
      </c>
      <c r="N1244" s="17" t="str">
        <f t="shared" si="176"/>
        <v/>
      </c>
      <c r="O1244" s="17" t="str">
        <f t="shared" si="177"/>
        <v/>
      </c>
      <c r="P1244" s="16" t="str">
        <f t="shared" si="178"/>
        <v/>
      </c>
      <c r="R1244" s="7" t="str">
        <f t="shared" si="179"/>
        <v/>
      </c>
      <c r="T1244"/>
    </row>
    <row r="1245" spans="1:20" x14ac:dyDescent="0.3">
      <c r="A1245" s="8">
        <f>DATEVALUE(MID(B1245,1,10))+(IF(RIGHT(B1245,2)="PM",12,0)+MID(B1245,12,2))/24</f>
        <v>43852.958333333336</v>
      </c>
      <c r="B1245" s="3" t="s">
        <v>1413</v>
      </c>
      <c r="C1245" s="3">
        <v>8657.32</v>
      </c>
      <c r="D1245" s="16"/>
      <c r="E1245" s="16" t="str">
        <f>IF(D1245&lt;&gt;"",VLOOKUP(A1245,'Feuille 1'!$A:$H,3,0),"")</f>
        <v/>
      </c>
      <c r="F1245" s="16" t="str">
        <f>IF(D1245&lt;&gt;"",VLOOKUP(A1245+1,'Feuille 1'!$A:$H,3,0),"")</f>
        <v/>
      </c>
      <c r="G1245" s="17" t="str">
        <f t="shared" si="171"/>
        <v/>
      </c>
      <c r="H1245" s="16" t="str">
        <f t="shared" si="172"/>
        <v/>
      </c>
      <c r="I1245" s="16" t="str">
        <f t="shared" si="173"/>
        <v/>
      </c>
      <c r="J1245" s="16" t="str">
        <f t="shared" si="174"/>
        <v/>
      </c>
      <c r="K1245" s="16" t="str">
        <f>IF(D1245&lt;&gt;"",MAX(INDEX('Feuille 1'!$D:$D,MATCH(A1245+23/24,'Feuille 1'!$A:$A,0)):INDEX('Feuille 1'!$D:$D,MATCH(A1245,'Feuille 1'!$A:$A,0))),"")</f>
        <v/>
      </c>
      <c r="L1245" s="16" t="str">
        <f>IF(D1245&lt;&gt;"",MIN(INDEX('Feuille 1'!$E:$E,MATCH(A1245+23/24,'Feuille 1'!$A:$A,0)):INDEX('Feuille 1'!$E:$E,MATCH(A1245,'Feuille 1'!$A:$A,0))),"")</f>
        <v/>
      </c>
      <c r="M1245" s="17" t="str">
        <f t="shared" si="175"/>
        <v/>
      </c>
      <c r="N1245" s="17" t="str">
        <f t="shared" si="176"/>
        <v/>
      </c>
      <c r="O1245" s="17" t="str">
        <f t="shared" si="177"/>
        <v/>
      </c>
      <c r="P1245" s="16" t="str">
        <f t="shared" si="178"/>
        <v/>
      </c>
      <c r="R1245" s="7" t="str">
        <f t="shared" si="179"/>
        <v/>
      </c>
      <c r="T1245"/>
    </row>
    <row r="1246" spans="1:20" x14ac:dyDescent="0.3">
      <c r="A1246" s="8">
        <f>DATEVALUE(MID(B1246,1,10))+(IF(RIGHT(B1246,2)="PM",12,0)+MID(B1246,12,2))/24</f>
        <v>43852.916666666664</v>
      </c>
      <c r="B1246" s="3" t="s">
        <v>1414</v>
      </c>
      <c r="C1246" s="3">
        <v>8661</v>
      </c>
      <c r="D1246" s="16"/>
      <c r="E1246" s="16" t="str">
        <f>IF(D1246&lt;&gt;"",VLOOKUP(A1246,'Feuille 1'!$A:$H,3,0),"")</f>
        <v/>
      </c>
      <c r="F1246" s="16" t="str">
        <f>IF(D1246&lt;&gt;"",VLOOKUP(A1246+1,'Feuille 1'!$A:$H,3,0),"")</f>
        <v/>
      </c>
      <c r="G1246" s="17" t="str">
        <f t="shared" si="171"/>
        <v/>
      </c>
      <c r="H1246" s="16" t="str">
        <f t="shared" si="172"/>
        <v/>
      </c>
      <c r="I1246" s="16" t="str">
        <f t="shared" si="173"/>
        <v/>
      </c>
      <c r="J1246" s="16" t="str">
        <f t="shared" si="174"/>
        <v/>
      </c>
      <c r="K1246" s="16" t="str">
        <f>IF(D1246&lt;&gt;"",MAX(INDEX('Feuille 1'!$D:$D,MATCH(A1246+23/24,'Feuille 1'!$A:$A,0)):INDEX('Feuille 1'!$D:$D,MATCH(A1246,'Feuille 1'!$A:$A,0))),"")</f>
        <v/>
      </c>
      <c r="L1246" s="16" t="str">
        <f>IF(D1246&lt;&gt;"",MIN(INDEX('Feuille 1'!$E:$E,MATCH(A1246+23/24,'Feuille 1'!$A:$A,0)):INDEX('Feuille 1'!$E:$E,MATCH(A1246,'Feuille 1'!$A:$A,0))),"")</f>
        <v/>
      </c>
      <c r="M1246" s="17" t="str">
        <f t="shared" si="175"/>
        <v/>
      </c>
      <c r="N1246" s="17" t="str">
        <f t="shared" si="176"/>
        <v/>
      </c>
      <c r="O1246" s="17" t="str">
        <f t="shared" si="177"/>
        <v/>
      </c>
      <c r="P1246" s="16" t="str">
        <f t="shared" si="178"/>
        <v/>
      </c>
      <c r="R1246" s="7" t="str">
        <f t="shared" si="179"/>
        <v/>
      </c>
      <c r="T1246"/>
    </row>
    <row r="1247" spans="1:20" x14ac:dyDescent="0.3">
      <c r="A1247" s="8">
        <f>DATEVALUE(MID(B1247,1,10))+(IF(RIGHT(B1247,2)="PM",12,0)+MID(B1247,12,2))/24</f>
        <v>43852.875</v>
      </c>
      <c r="B1247" s="3" t="s">
        <v>1415</v>
      </c>
      <c r="C1247" s="3">
        <v>8666.32</v>
      </c>
      <c r="D1247" s="16"/>
      <c r="E1247" s="16" t="str">
        <f>IF(D1247&lt;&gt;"",VLOOKUP(A1247,'Feuille 1'!$A:$H,3,0),"")</f>
        <v/>
      </c>
      <c r="F1247" s="16" t="str">
        <f>IF(D1247&lt;&gt;"",VLOOKUP(A1247+1,'Feuille 1'!$A:$H,3,0),"")</f>
        <v/>
      </c>
      <c r="G1247" s="17" t="str">
        <f t="shared" si="171"/>
        <v/>
      </c>
      <c r="H1247" s="16" t="str">
        <f t="shared" si="172"/>
        <v/>
      </c>
      <c r="I1247" s="16" t="str">
        <f t="shared" si="173"/>
        <v/>
      </c>
      <c r="J1247" s="16" t="str">
        <f t="shared" si="174"/>
        <v/>
      </c>
      <c r="K1247" s="16" t="str">
        <f>IF(D1247&lt;&gt;"",MAX(INDEX('Feuille 1'!$D:$D,MATCH(A1247+23/24,'Feuille 1'!$A:$A,0)):INDEX('Feuille 1'!$D:$D,MATCH(A1247,'Feuille 1'!$A:$A,0))),"")</f>
        <v/>
      </c>
      <c r="L1247" s="16" t="str">
        <f>IF(D1247&lt;&gt;"",MIN(INDEX('Feuille 1'!$E:$E,MATCH(A1247+23/24,'Feuille 1'!$A:$A,0)):INDEX('Feuille 1'!$E:$E,MATCH(A1247,'Feuille 1'!$A:$A,0))),"")</f>
        <v/>
      </c>
      <c r="M1247" s="17" t="str">
        <f t="shared" si="175"/>
        <v/>
      </c>
      <c r="N1247" s="17" t="str">
        <f t="shared" si="176"/>
        <v/>
      </c>
      <c r="O1247" s="17" t="str">
        <f t="shared" si="177"/>
        <v/>
      </c>
      <c r="P1247" s="16" t="str">
        <f t="shared" si="178"/>
        <v/>
      </c>
      <c r="R1247" s="7" t="str">
        <f t="shared" si="179"/>
        <v/>
      </c>
      <c r="T1247"/>
    </row>
    <row r="1248" spans="1:20" x14ac:dyDescent="0.3">
      <c r="A1248" s="8">
        <f>DATEVALUE(MID(B1248,1,10))+(IF(RIGHT(B1248,2)="PM",12,0)+MID(B1248,12,2))/24</f>
        <v>43852.833333333336</v>
      </c>
      <c r="B1248" s="3" t="s">
        <v>1416</v>
      </c>
      <c r="C1248" s="3">
        <v>8670.39</v>
      </c>
      <c r="D1248" s="16"/>
      <c r="E1248" s="16" t="str">
        <f>IF(D1248&lt;&gt;"",VLOOKUP(A1248,'Feuille 1'!$A:$H,3,0),"")</f>
        <v/>
      </c>
      <c r="F1248" s="16" t="str">
        <f>IF(D1248&lt;&gt;"",VLOOKUP(A1248+1,'Feuille 1'!$A:$H,3,0),"")</f>
        <v/>
      </c>
      <c r="G1248" s="17" t="str">
        <f t="shared" si="171"/>
        <v/>
      </c>
      <c r="H1248" s="16" t="str">
        <f t="shared" si="172"/>
        <v/>
      </c>
      <c r="I1248" s="16" t="str">
        <f t="shared" si="173"/>
        <v/>
      </c>
      <c r="J1248" s="16" t="str">
        <f t="shared" si="174"/>
        <v/>
      </c>
      <c r="K1248" s="16" t="str">
        <f>IF(D1248&lt;&gt;"",MAX(INDEX('Feuille 1'!$D:$D,MATCH(A1248+23/24,'Feuille 1'!$A:$A,0)):INDEX('Feuille 1'!$D:$D,MATCH(A1248,'Feuille 1'!$A:$A,0))),"")</f>
        <v/>
      </c>
      <c r="L1248" s="16" t="str">
        <f>IF(D1248&lt;&gt;"",MIN(INDEX('Feuille 1'!$E:$E,MATCH(A1248+23/24,'Feuille 1'!$A:$A,0)):INDEX('Feuille 1'!$E:$E,MATCH(A1248,'Feuille 1'!$A:$A,0))),"")</f>
        <v/>
      </c>
      <c r="M1248" s="17" t="str">
        <f t="shared" si="175"/>
        <v/>
      </c>
      <c r="N1248" s="17" t="str">
        <f t="shared" si="176"/>
        <v/>
      </c>
      <c r="O1248" s="17" t="str">
        <f t="shared" si="177"/>
        <v/>
      </c>
      <c r="P1248" s="16" t="str">
        <f t="shared" si="178"/>
        <v/>
      </c>
      <c r="R1248" s="7" t="str">
        <f t="shared" si="179"/>
        <v/>
      </c>
      <c r="T1248"/>
    </row>
    <row r="1249" spans="1:20" x14ac:dyDescent="0.3">
      <c r="A1249" s="8">
        <f>DATEVALUE(MID(B1249,1,10))+(IF(RIGHT(B1249,2)="PM",12,0)+MID(B1249,12,2))/24</f>
        <v>43852.791666666664</v>
      </c>
      <c r="B1249" s="3" t="s">
        <v>1417</v>
      </c>
      <c r="C1249" s="3">
        <v>8669.56</v>
      </c>
      <c r="D1249" s="16"/>
      <c r="E1249" s="16" t="str">
        <f>IF(D1249&lt;&gt;"",VLOOKUP(A1249,'Feuille 1'!$A:$H,3,0),"")</f>
        <v/>
      </c>
      <c r="F1249" s="16" t="str">
        <f>IF(D1249&lt;&gt;"",VLOOKUP(A1249+1,'Feuille 1'!$A:$H,3,0),"")</f>
        <v/>
      </c>
      <c r="G1249" s="17" t="str">
        <f t="shared" si="171"/>
        <v/>
      </c>
      <c r="H1249" s="16" t="str">
        <f t="shared" si="172"/>
        <v/>
      </c>
      <c r="I1249" s="16" t="str">
        <f t="shared" si="173"/>
        <v/>
      </c>
      <c r="J1249" s="16" t="str">
        <f t="shared" si="174"/>
        <v/>
      </c>
      <c r="K1249" s="16" t="str">
        <f>IF(D1249&lt;&gt;"",MAX(INDEX('Feuille 1'!$D:$D,MATCH(A1249+23/24,'Feuille 1'!$A:$A,0)):INDEX('Feuille 1'!$D:$D,MATCH(A1249,'Feuille 1'!$A:$A,0))),"")</f>
        <v/>
      </c>
      <c r="L1249" s="16" t="str">
        <f>IF(D1249&lt;&gt;"",MIN(INDEX('Feuille 1'!$E:$E,MATCH(A1249+23/24,'Feuille 1'!$A:$A,0)):INDEX('Feuille 1'!$E:$E,MATCH(A1249,'Feuille 1'!$A:$A,0))),"")</f>
        <v/>
      </c>
      <c r="M1249" s="17" t="str">
        <f t="shared" si="175"/>
        <v/>
      </c>
      <c r="N1249" s="17" t="str">
        <f t="shared" si="176"/>
        <v/>
      </c>
      <c r="O1249" s="17" t="str">
        <f t="shared" si="177"/>
        <v/>
      </c>
      <c r="P1249" s="16" t="str">
        <f t="shared" si="178"/>
        <v/>
      </c>
      <c r="R1249" s="7" t="str">
        <f t="shared" si="179"/>
        <v/>
      </c>
      <c r="T1249"/>
    </row>
    <row r="1250" spans="1:20" x14ac:dyDescent="0.3">
      <c r="A1250" s="8">
        <f>DATEVALUE(MID(B1250,1,10))+(IF(RIGHT(B1250,2)="PM",12,0)+MID(B1250,12,2))/24</f>
        <v>43852.75</v>
      </c>
      <c r="B1250" s="3" t="s">
        <v>1418</v>
      </c>
      <c r="C1250" s="3">
        <v>8692.7000000000007</v>
      </c>
      <c r="D1250" s="16"/>
      <c r="E1250" s="16" t="str">
        <f>IF(D1250&lt;&gt;"",VLOOKUP(A1250,'Feuille 1'!$A:$H,3,0),"")</f>
        <v/>
      </c>
      <c r="F1250" s="16" t="str">
        <f>IF(D1250&lt;&gt;"",VLOOKUP(A1250+1,'Feuille 1'!$A:$H,3,0),"")</f>
        <v/>
      </c>
      <c r="G1250" s="17" t="str">
        <f t="shared" si="171"/>
        <v/>
      </c>
      <c r="H1250" s="16" t="str">
        <f t="shared" si="172"/>
        <v/>
      </c>
      <c r="I1250" s="16" t="str">
        <f t="shared" si="173"/>
        <v/>
      </c>
      <c r="J1250" s="16" t="str">
        <f t="shared" si="174"/>
        <v/>
      </c>
      <c r="K1250" s="16" t="str">
        <f>IF(D1250&lt;&gt;"",MAX(INDEX('Feuille 1'!$D:$D,MATCH(A1250+23/24,'Feuille 1'!$A:$A,0)):INDEX('Feuille 1'!$D:$D,MATCH(A1250,'Feuille 1'!$A:$A,0))),"")</f>
        <v/>
      </c>
      <c r="L1250" s="16" t="str">
        <f>IF(D1250&lt;&gt;"",MIN(INDEX('Feuille 1'!$E:$E,MATCH(A1250+23/24,'Feuille 1'!$A:$A,0)):INDEX('Feuille 1'!$E:$E,MATCH(A1250,'Feuille 1'!$A:$A,0))),"")</f>
        <v/>
      </c>
      <c r="M1250" s="17" t="str">
        <f t="shared" si="175"/>
        <v/>
      </c>
      <c r="N1250" s="17" t="str">
        <f t="shared" si="176"/>
        <v/>
      </c>
      <c r="O1250" s="17" t="str">
        <f t="shared" si="177"/>
        <v/>
      </c>
      <c r="P1250" s="16" t="str">
        <f t="shared" si="178"/>
        <v/>
      </c>
      <c r="R1250" s="7" t="str">
        <f t="shared" si="179"/>
        <v/>
      </c>
      <c r="T1250"/>
    </row>
    <row r="1251" spans="1:20" x14ac:dyDescent="0.3">
      <c r="A1251" s="8">
        <f>DATEVALUE(MID(B1251,1,10))+(IF(RIGHT(B1251,2)="PM",12,0)+MID(B1251,12,2))/24</f>
        <v>43852.708333333336</v>
      </c>
      <c r="B1251" s="3" t="s">
        <v>1419</v>
      </c>
      <c r="C1251" s="3">
        <v>8686.43</v>
      </c>
      <c r="D1251" s="16"/>
      <c r="E1251" s="16" t="str">
        <f>IF(D1251&lt;&gt;"",VLOOKUP(A1251,'Feuille 1'!$A:$H,3,0),"")</f>
        <v/>
      </c>
      <c r="F1251" s="16" t="str">
        <f>IF(D1251&lt;&gt;"",VLOOKUP(A1251+1,'Feuille 1'!$A:$H,3,0),"")</f>
        <v/>
      </c>
      <c r="G1251" s="17" t="str">
        <f t="shared" si="171"/>
        <v/>
      </c>
      <c r="H1251" s="16" t="str">
        <f t="shared" si="172"/>
        <v/>
      </c>
      <c r="I1251" s="16" t="str">
        <f t="shared" si="173"/>
        <v/>
      </c>
      <c r="J1251" s="16" t="str">
        <f t="shared" si="174"/>
        <v/>
      </c>
      <c r="K1251" s="16" t="str">
        <f>IF(D1251&lt;&gt;"",MAX(INDEX('Feuille 1'!$D:$D,MATCH(A1251+23/24,'Feuille 1'!$A:$A,0)):INDEX('Feuille 1'!$D:$D,MATCH(A1251,'Feuille 1'!$A:$A,0))),"")</f>
        <v/>
      </c>
      <c r="L1251" s="16" t="str">
        <f>IF(D1251&lt;&gt;"",MIN(INDEX('Feuille 1'!$E:$E,MATCH(A1251+23/24,'Feuille 1'!$A:$A,0)):INDEX('Feuille 1'!$E:$E,MATCH(A1251,'Feuille 1'!$A:$A,0))),"")</f>
        <v/>
      </c>
      <c r="M1251" s="17" t="str">
        <f t="shared" si="175"/>
        <v/>
      </c>
      <c r="N1251" s="17" t="str">
        <f t="shared" si="176"/>
        <v/>
      </c>
      <c r="O1251" s="17" t="str">
        <f t="shared" si="177"/>
        <v/>
      </c>
      <c r="P1251" s="16" t="str">
        <f t="shared" si="178"/>
        <v/>
      </c>
      <c r="R1251" s="7" t="str">
        <f t="shared" si="179"/>
        <v/>
      </c>
      <c r="T1251"/>
    </row>
    <row r="1252" spans="1:20" x14ac:dyDescent="0.3">
      <c r="A1252" s="8">
        <f>DATEVALUE(MID(B1252,1,10))+(IF(RIGHT(B1252,2)="PM",12,0)+MID(B1252,12,2))/24</f>
        <v>43852.666666666664</v>
      </c>
      <c r="B1252" s="3" t="s">
        <v>1420</v>
      </c>
      <c r="C1252" s="3">
        <v>8655.3700000000008</v>
      </c>
      <c r="D1252" s="16"/>
      <c r="E1252" s="16" t="str">
        <f>IF(D1252&lt;&gt;"",VLOOKUP(A1252,'Feuille 1'!$A:$H,3,0),"")</f>
        <v/>
      </c>
      <c r="F1252" s="16" t="str">
        <f>IF(D1252&lt;&gt;"",VLOOKUP(A1252+1,'Feuille 1'!$A:$H,3,0),"")</f>
        <v/>
      </c>
      <c r="G1252" s="17" t="str">
        <f t="shared" si="171"/>
        <v/>
      </c>
      <c r="H1252" s="16" t="str">
        <f t="shared" si="172"/>
        <v/>
      </c>
      <c r="I1252" s="16" t="str">
        <f t="shared" si="173"/>
        <v/>
      </c>
      <c r="J1252" s="16" t="str">
        <f t="shared" si="174"/>
        <v/>
      </c>
      <c r="K1252" s="16" t="str">
        <f>IF(D1252&lt;&gt;"",MAX(INDEX('Feuille 1'!$D:$D,MATCH(A1252+23/24,'Feuille 1'!$A:$A,0)):INDEX('Feuille 1'!$D:$D,MATCH(A1252,'Feuille 1'!$A:$A,0))),"")</f>
        <v/>
      </c>
      <c r="L1252" s="16" t="str">
        <f>IF(D1252&lt;&gt;"",MIN(INDEX('Feuille 1'!$E:$E,MATCH(A1252+23/24,'Feuille 1'!$A:$A,0)):INDEX('Feuille 1'!$E:$E,MATCH(A1252,'Feuille 1'!$A:$A,0))),"")</f>
        <v/>
      </c>
      <c r="M1252" s="17" t="str">
        <f t="shared" si="175"/>
        <v/>
      </c>
      <c r="N1252" s="17" t="str">
        <f t="shared" si="176"/>
        <v/>
      </c>
      <c r="O1252" s="17" t="str">
        <f t="shared" si="177"/>
        <v/>
      </c>
      <c r="P1252" s="16" t="str">
        <f t="shared" si="178"/>
        <v/>
      </c>
      <c r="R1252" s="7" t="str">
        <f t="shared" si="179"/>
        <v/>
      </c>
      <c r="T1252"/>
    </row>
    <row r="1253" spans="1:20" x14ac:dyDescent="0.3">
      <c r="A1253" s="8">
        <f>DATEVALUE(MID(B1253,1,10))+(IF(RIGHT(B1253,2)="PM",12,0)+MID(B1253,12,2))/24</f>
        <v>43852.625</v>
      </c>
      <c r="B1253" s="3" t="s">
        <v>1421</v>
      </c>
      <c r="C1253" s="3">
        <v>8654.24</v>
      </c>
      <c r="D1253" s="16"/>
      <c r="E1253" s="16" t="str">
        <f>IF(D1253&lt;&gt;"",VLOOKUP(A1253,'Feuille 1'!$A:$H,3,0),"")</f>
        <v/>
      </c>
      <c r="F1253" s="16" t="str">
        <f>IF(D1253&lt;&gt;"",VLOOKUP(A1253+1,'Feuille 1'!$A:$H,3,0),"")</f>
        <v/>
      </c>
      <c r="G1253" s="17" t="str">
        <f t="shared" si="171"/>
        <v/>
      </c>
      <c r="H1253" s="16" t="str">
        <f t="shared" si="172"/>
        <v/>
      </c>
      <c r="I1253" s="16" t="str">
        <f t="shared" si="173"/>
        <v/>
      </c>
      <c r="J1253" s="16" t="str">
        <f t="shared" si="174"/>
        <v/>
      </c>
      <c r="K1253" s="16" t="str">
        <f>IF(D1253&lt;&gt;"",MAX(INDEX('Feuille 1'!$D:$D,MATCH(A1253+23/24,'Feuille 1'!$A:$A,0)):INDEX('Feuille 1'!$D:$D,MATCH(A1253,'Feuille 1'!$A:$A,0))),"")</f>
        <v/>
      </c>
      <c r="L1253" s="16" t="str">
        <f>IF(D1253&lt;&gt;"",MIN(INDEX('Feuille 1'!$E:$E,MATCH(A1253+23/24,'Feuille 1'!$A:$A,0)):INDEX('Feuille 1'!$E:$E,MATCH(A1253,'Feuille 1'!$A:$A,0))),"")</f>
        <v/>
      </c>
      <c r="M1253" s="17" t="str">
        <f t="shared" si="175"/>
        <v/>
      </c>
      <c r="N1253" s="17" t="str">
        <f t="shared" si="176"/>
        <v/>
      </c>
      <c r="O1253" s="17" t="str">
        <f t="shared" si="177"/>
        <v/>
      </c>
      <c r="P1253" s="16" t="str">
        <f t="shared" si="178"/>
        <v/>
      </c>
      <c r="R1253" s="7" t="str">
        <f t="shared" si="179"/>
        <v/>
      </c>
      <c r="T1253"/>
    </row>
    <row r="1254" spans="1:20" x14ac:dyDescent="0.3">
      <c r="A1254" s="8">
        <f>DATEVALUE(MID(B1254,1,10))+(IF(RIGHT(B1254,2)="PM",12,0)+MID(B1254,12,2))/24</f>
        <v>43852.583333333336</v>
      </c>
      <c r="B1254" s="3" t="s">
        <v>1422</v>
      </c>
      <c r="C1254" s="3">
        <v>8645</v>
      </c>
      <c r="D1254" s="16"/>
      <c r="E1254" s="16" t="str">
        <f>IF(D1254&lt;&gt;"",VLOOKUP(A1254,'Feuille 1'!$A:$H,3,0),"")</f>
        <v/>
      </c>
      <c r="F1254" s="16" t="str">
        <f>IF(D1254&lt;&gt;"",VLOOKUP(A1254+1,'Feuille 1'!$A:$H,3,0),"")</f>
        <v/>
      </c>
      <c r="G1254" s="17" t="str">
        <f t="shared" si="171"/>
        <v/>
      </c>
      <c r="H1254" s="16" t="str">
        <f t="shared" si="172"/>
        <v/>
      </c>
      <c r="I1254" s="16" t="str">
        <f t="shared" si="173"/>
        <v/>
      </c>
      <c r="J1254" s="16" t="str">
        <f t="shared" si="174"/>
        <v/>
      </c>
      <c r="K1254" s="16" t="str">
        <f>IF(D1254&lt;&gt;"",MAX(INDEX('Feuille 1'!$D:$D,MATCH(A1254+23/24,'Feuille 1'!$A:$A,0)):INDEX('Feuille 1'!$D:$D,MATCH(A1254,'Feuille 1'!$A:$A,0))),"")</f>
        <v/>
      </c>
      <c r="L1254" s="16" t="str">
        <f>IF(D1254&lt;&gt;"",MIN(INDEX('Feuille 1'!$E:$E,MATCH(A1254+23/24,'Feuille 1'!$A:$A,0)):INDEX('Feuille 1'!$E:$E,MATCH(A1254,'Feuille 1'!$A:$A,0))),"")</f>
        <v/>
      </c>
      <c r="M1254" s="17" t="str">
        <f t="shared" si="175"/>
        <v/>
      </c>
      <c r="N1254" s="17" t="str">
        <f t="shared" si="176"/>
        <v/>
      </c>
      <c r="O1254" s="17" t="str">
        <f t="shared" si="177"/>
        <v/>
      </c>
      <c r="P1254" s="16" t="str">
        <f t="shared" si="178"/>
        <v/>
      </c>
      <c r="R1254" s="7" t="str">
        <f t="shared" si="179"/>
        <v/>
      </c>
      <c r="T1254"/>
    </row>
    <row r="1255" spans="1:20" x14ac:dyDescent="0.3">
      <c r="A1255" s="8">
        <f>DATEVALUE(MID(B1255,1,10))+(IF(RIGHT(B1255,2)="PM",12,0)+MID(B1255,12,2))/24</f>
        <v>43852.541666666664</v>
      </c>
      <c r="B1255" s="3" t="s">
        <v>1423</v>
      </c>
      <c r="C1255" s="3">
        <v>8664.5</v>
      </c>
      <c r="D1255" s="16"/>
      <c r="E1255" s="16" t="str">
        <f>IF(D1255&lt;&gt;"",VLOOKUP(A1255,'Feuille 1'!$A:$H,3,0),"")</f>
        <v/>
      </c>
      <c r="F1255" s="16" t="str">
        <f>IF(D1255&lt;&gt;"",VLOOKUP(A1255+1,'Feuille 1'!$A:$H,3,0),"")</f>
        <v/>
      </c>
      <c r="G1255" s="17" t="str">
        <f t="shared" si="171"/>
        <v/>
      </c>
      <c r="H1255" s="16" t="str">
        <f t="shared" si="172"/>
        <v/>
      </c>
      <c r="I1255" s="16" t="str">
        <f t="shared" si="173"/>
        <v/>
      </c>
      <c r="J1255" s="16" t="str">
        <f t="shared" si="174"/>
        <v/>
      </c>
      <c r="K1255" s="16" t="str">
        <f>IF(D1255&lt;&gt;"",MAX(INDEX('Feuille 1'!$D:$D,MATCH(A1255+23/24,'Feuille 1'!$A:$A,0)):INDEX('Feuille 1'!$D:$D,MATCH(A1255,'Feuille 1'!$A:$A,0))),"")</f>
        <v/>
      </c>
      <c r="L1255" s="16" t="str">
        <f>IF(D1255&lt;&gt;"",MIN(INDEX('Feuille 1'!$E:$E,MATCH(A1255+23/24,'Feuille 1'!$A:$A,0)):INDEX('Feuille 1'!$E:$E,MATCH(A1255,'Feuille 1'!$A:$A,0))),"")</f>
        <v/>
      </c>
      <c r="M1255" s="17" t="str">
        <f t="shared" si="175"/>
        <v/>
      </c>
      <c r="N1255" s="17" t="str">
        <f t="shared" si="176"/>
        <v/>
      </c>
      <c r="O1255" s="17" t="str">
        <f t="shared" si="177"/>
        <v/>
      </c>
      <c r="P1255" s="16" t="str">
        <f t="shared" si="178"/>
        <v/>
      </c>
      <c r="R1255" s="7" t="str">
        <f t="shared" si="179"/>
        <v/>
      </c>
      <c r="T1255"/>
    </row>
    <row r="1256" spans="1:20" x14ac:dyDescent="0.3">
      <c r="A1256" s="8">
        <f>DATEVALUE(MID(B1256,1,10))+(IF(RIGHT(B1256,2)="PM",12,0)+MID(B1256,12,2))/24</f>
        <v>43853</v>
      </c>
      <c r="B1256" s="3" t="s">
        <v>1424</v>
      </c>
      <c r="C1256" s="3">
        <v>8659.8700000000008</v>
      </c>
      <c r="D1256" s="16"/>
      <c r="E1256" s="16" t="str">
        <f>IF(D1256&lt;&gt;"",VLOOKUP(A1256,'Feuille 1'!$A:$H,3,0),"")</f>
        <v/>
      </c>
      <c r="F1256" s="16" t="str">
        <f>IF(D1256&lt;&gt;"",VLOOKUP(A1256+1,'Feuille 1'!$A:$H,3,0),"")</f>
        <v/>
      </c>
      <c r="G1256" s="17" t="str">
        <f t="shared" si="171"/>
        <v/>
      </c>
      <c r="H1256" s="16" t="str">
        <f t="shared" si="172"/>
        <v/>
      </c>
      <c r="I1256" s="16" t="str">
        <f t="shared" si="173"/>
        <v/>
      </c>
      <c r="J1256" s="16" t="str">
        <f t="shared" si="174"/>
        <v/>
      </c>
      <c r="K1256" s="16" t="str">
        <f>IF(D1256&lt;&gt;"",MAX(INDEX('Feuille 1'!$D:$D,MATCH(A1256+23/24,'Feuille 1'!$A:$A,0)):INDEX('Feuille 1'!$D:$D,MATCH(A1256,'Feuille 1'!$A:$A,0))),"")</f>
        <v/>
      </c>
      <c r="L1256" s="16" t="str">
        <f>IF(D1256&lt;&gt;"",MIN(INDEX('Feuille 1'!$E:$E,MATCH(A1256+23/24,'Feuille 1'!$A:$A,0)):INDEX('Feuille 1'!$E:$E,MATCH(A1256,'Feuille 1'!$A:$A,0))),"")</f>
        <v/>
      </c>
      <c r="M1256" s="17" t="str">
        <f t="shared" si="175"/>
        <v/>
      </c>
      <c r="N1256" s="17" t="str">
        <f t="shared" si="176"/>
        <v/>
      </c>
      <c r="O1256" s="17" t="str">
        <f t="shared" si="177"/>
        <v/>
      </c>
      <c r="P1256" s="16" t="str">
        <f t="shared" si="178"/>
        <v/>
      </c>
      <c r="R1256" s="7" t="str">
        <f t="shared" si="179"/>
        <v/>
      </c>
      <c r="T1256"/>
    </row>
    <row r="1257" spans="1:20" x14ac:dyDescent="0.3">
      <c r="A1257" s="8">
        <f>DATEVALUE(MID(B1257,1,10))+(IF(RIGHT(B1257,2)="PM",12,0)+MID(B1257,12,2))/24</f>
        <v>43852.458333333336</v>
      </c>
      <c r="B1257" s="3" t="s">
        <v>1425</v>
      </c>
      <c r="C1257" s="3">
        <v>8663.36</v>
      </c>
      <c r="D1257" s="16"/>
      <c r="E1257" s="16" t="str">
        <f>IF(D1257&lt;&gt;"",VLOOKUP(A1257,'Feuille 1'!$A:$H,3,0),"")</f>
        <v/>
      </c>
      <c r="F1257" s="16" t="str">
        <f>IF(D1257&lt;&gt;"",VLOOKUP(A1257+1,'Feuille 1'!$A:$H,3,0),"")</f>
        <v/>
      </c>
      <c r="G1257" s="17" t="str">
        <f t="shared" si="171"/>
        <v/>
      </c>
      <c r="H1257" s="16" t="str">
        <f t="shared" si="172"/>
        <v/>
      </c>
      <c r="I1257" s="16" t="str">
        <f t="shared" si="173"/>
        <v/>
      </c>
      <c r="J1257" s="16" t="str">
        <f t="shared" si="174"/>
        <v/>
      </c>
      <c r="K1257" s="16" t="str">
        <f>IF(D1257&lt;&gt;"",MAX(INDEX('Feuille 1'!$D:$D,MATCH(A1257+23/24,'Feuille 1'!$A:$A,0)):INDEX('Feuille 1'!$D:$D,MATCH(A1257,'Feuille 1'!$A:$A,0))),"")</f>
        <v/>
      </c>
      <c r="L1257" s="16" t="str">
        <f>IF(D1257&lt;&gt;"",MIN(INDEX('Feuille 1'!$E:$E,MATCH(A1257+23/24,'Feuille 1'!$A:$A,0)):INDEX('Feuille 1'!$E:$E,MATCH(A1257,'Feuille 1'!$A:$A,0))),"")</f>
        <v/>
      </c>
      <c r="M1257" s="17" t="str">
        <f t="shared" si="175"/>
        <v/>
      </c>
      <c r="N1257" s="17" t="str">
        <f t="shared" si="176"/>
        <v/>
      </c>
      <c r="O1257" s="17" t="str">
        <f t="shared" si="177"/>
        <v/>
      </c>
      <c r="P1257" s="16" t="str">
        <f t="shared" si="178"/>
        <v/>
      </c>
      <c r="R1257" s="7" t="str">
        <f t="shared" si="179"/>
        <v/>
      </c>
      <c r="T1257"/>
    </row>
    <row r="1258" spans="1:20" x14ac:dyDescent="0.3">
      <c r="A1258" s="8">
        <f>DATEVALUE(MID(B1258,1,10))+(IF(RIGHT(B1258,2)="PM",12,0)+MID(B1258,12,2))/24</f>
        <v>43852.416666666664</v>
      </c>
      <c r="B1258" s="3" t="s">
        <v>1426</v>
      </c>
      <c r="C1258" s="3">
        <v>8686.2800000000007</v>
      </c>
      <c r="D1258" s="16"/>
      <c r="E1258" s="16" t="str">
        <f>IF(D1258&lt;&gt;"",VLOOKUP(A1258,'Feuille 1'!$A:$H,3,0),"")</f>
        <v/>
      </c>
      <c r="F1258" s="16" t="str">
        <f>IF(D1258&lt;&gt;"",VLOOKUP(A1258+1,'Feuille 1'!$A:$H,3,0),"")</f>
        <v/>
      </c>
      <c r="G1258" s="17" t="str">
        <f t="shared" si="171"/>
        <v/>
      </c>
      <c r="H1258" s="16" t="str">
        <f t="shared" si="172"/>
        <v/>
      </c>
      <c r="I1258" s="16" t="str">
        <f t="shared" si="173"/>
        <v/>
      </c>
      <c r="J1258" s="16" t="str">
        <f t="shared" si="174"/>
        <v/>
      </c>
      <c r="K1258" s="16" t="str">
        <f>IF(D1258&lt;&gt;"",MAX(INDEX('Feuille 1'!$D:$D,MATCH(A1258+23/24,'Feuille 1'!$A:$A,0)):INDEX('Feuille 1'!$D:$D,MATCH(A1258,'Feuille 1'!$A:$A,0))),"")</f>
        <v/>
      </c>
      <c r="L1258" s="16" t="str">
        <f>IF(D1258&lt;&gt;"",MIN(INDEX('Feuille 1'!$E:$E,MATCH(A1258+23/24,'Feuille 1'!$A:$A,0)):INDEX('Feuille 1'!$E:$E,MATCH(A1258,'Feuille 1'!$A:$A,0))),"")</f>
        <v/>
      </c>
      <c r="M1258" s="17" t="str">
        <f t="shared" si="175"/>
        <v/>
      </c>
      <c r="N1258" s="17" t="str">
        <f t="shared" si="176"/>
        <v/>
      </c>
      <c r="O1258" s="17" t="str">
        <f t="shared" si="177"/>
        <v/>
      </c>
      <c r="P1258" s="16" t="str">
        <f t="shared" si="178"/>
        <v/>
      </c>
      <c r="R1258" s="7" t="str">
        <f t="shared" si="179"/>
        <v/>
      </c>
      <c r="T1258"/>
    </row>
    <row r="1259" spans="1:20" x14ac:dyDescent="0.3">
      <c r="A1259" s="8">
        <f>DATEVALUE(MID(B1259,1,10))+(IF(RIGHT(B1259,2)="PM",12,0)+MID(B1259,12,2))/24</f>
        <v>43852.375</v>
      </c>
      <c r="B1259" s="3" t="s">
        <v>1427</v>
      </c>
      <c r="C1259" s="3">
        <v>8678.69</v>
      </c>
      <c r="D1259" s="16"/>
      <c r="E1259" s="16" t="str">
        <f>IF(D1259&lt;&gt;"",VLOOKUP(A1259,'Feuille 1'!$A:$H,3,0),"")</f>
        <v/>
      </c>
      <c r="F1259" s="16" t="str">
        <f>IF(D1259&lt;&gt;"",VLOOKUP(A1259+1,'Feuille 1'!$A:$H,3,0),"")</f>
        <v/>
      </c>
      <c r="G1259" s="17" t="str">
        <f t="shared" si="171"/>
        <v/>
      </c>
      <c r="H1259" s="16" t="str">
        <f t="shared" si="172"/>
        <v/>
      </c>
      <c r="I1259" s="16" t="str">
        <f t="shared" si="173"/>
        <v/>
      </c>
      <c r="J1259" s="16" t="str">
        <f t="shared" si="174"/>
        <v/>
      </c>
      <c r="K1259" s="16" t="str">
        <f>IF(D1259&lt;&gt;"",MAX(INDEX('Feuille 1'!$D:$D,MATCH(A1259+23/24,'Feuille 1'!$A:$A,0)):INDEX('Feuille 1'!$D:$D,MATCH(A1259,'Feuille 1'!$A:$A,0))),"")</f>
        <v/>
      </c>
      <c r="L1259" s="16" t="str">
        <f>IF(D1259&lt;&gt;"",MIN(INDEX('Feuille 1'!$E:$E,MATCH(A1259+23/24,'Feuille 1'!$A:$A,0)):INDEX('Feuille 1'!$E:$E,MATCH(A1259,'Feuille 1'!$A:$A,0))),"")</f>
        <v/>
      </c>
      <c r="M1259" s="17" t="str">
        <f t="shared" si="175"/>
        <v/>
      </c>
      <c r="N1259" s="17" t="str">
        <f t="shared" si="176"/>
        <v/>
      </c>
      <c r="O1259" s="17" t="str">
        <f t="shared" si="177"/>
        <v/>
      </c>
      <c r="P1259" s="16" t="str">
        <f t="shared" si="178"/>
        <v/>
      </c>
      <c r="R1259" s="7" t="str">
        <f t="shared" si="179"/>
        <v/>
      </c>
      <c r="T1259"/>
    </row>
    <row r="1260" spans="1:20" x14ac:dyDescent="0.3">
      <c r="A1260" s="8">
        <f>DATEVALUE(MID(B1260,1,10))+(IF(RIGHT(B1260,2)="PM",12,0)+MID(B1260,12,2))/24</f>
        <v>43852.333333333336</v>
      </c>
      <c r="B1260" s="3" t="s">
        <v>1428</v>
      </c>
      <c r="C1260" s="3">
        <v>8740.27</v>
      </c>
      <c r="D1260" s="16"/>
      <c r="E1260" s="16" t="str">
        <f>IF(D1260&lt;&gt;"",VLOOKUP(A1260,'Feuille 1'!$A:$H,3,0),"")</f>
        <v/>
      </c>
      <c r="F1260" s="16" t="str">
        <f>IF(D1260&lt;&gt;"",VLOOKUP(A1260+1,'Feuille 1'!$A:$H,3,0),"")</f>
        <v/>
      </c>
      <c r="G1260" s="17" t="str">
        <f t="shared" si="171"/>
        <v/>
      </c>
      <c r="H1260" s="16" t="str">
        <f t="shared" si="172"/>
        <v/>
      </c>
      <c r="I1260" s="16" t="str">
        <f t="shared" si="173"/>
        <v/>
      </c>
      <c r="J1260" s="16" t="str">
        <f t="shared" si="174"/>
        <v/>
      </c>
      <c r="K1260" s="16" t="str">
        <f>IF(D1260&lt;&gt;"",MAX(INDEX('Feuille 1'!$D:$D,MATCH(A1260+23/24,'Feuille 1'!$A:$A,0)):INDEX('Feuille 1'!$D:$D,MATCH(A1260,'Feuille 1'!$A:$A,0))),"")</f>
        <v/>
      </c>
      <c r="L1260" s="16" t="str">
        <f>IF(D1260&lt;&gt;"",MIN(INDEX('Feuille 1'!$E:$E,MATCH(A1260+23/24,'Feuille 1'!$A:$A,0)):INDEX('Feuille 1'!$E:$E,MATCH(A1260,'Feuille 1'!$A:$A,0))),"")</f>
        <v/>
      </c>
      <c r="M1260" s="17" t="str">
        <f t="shared" si="175"/>
        <v/>
      </c>
      <c r="N1260" s="17" t="str">
        <f t="shared" si="176"/>
        <v/>
      </c>
      <c r="O1260" s="17" t="str">
        <f t="shared" si="177"/>
        <v/>
      </c>
      <c r="P1260" s="16" t="str">
        <f t="shared" si="178"/>
        <v/>
      </c>
      <c r="R1260" s="7" t="str">
        <f t="shared" si="179"/>
        <v/>
      </c>
      <c r="T1260"/>
    </row>
    <row r="1261" spans="1:20" x14ac:dyDescent="0.3">
      <c r="A1261" s="8">
        <f>DATEVALUE(MID(B1261,1,10))+(IF(RIGHT(B1261,2)="PM",12,0)+MID(B1261,12,2))/24</f>
        <v>43852.291666666664</v>
      </c>
      <c r="B1261" s="3" t="s">
        <v>1429</v>
      </c>
      <c r="C1261" s="3">
        <v>8754.06</v>
      </c>
      <c r="D1261" s="16"/>
      <c r="E1261" s="16" t="str">
        <f>IF(D1261&lt;&gt;"",VLOOKUP(A1261,'Feuille 1'!$A:$H,3,0),"")</f>
        <v/>
      </c>
      <c r="F1261" s="16" t="str">
        <f>IF(D1261&lt;&gt;"",VLOOKUP(A1261+1,'Feuille 1'!$A:$H,3,0),"")</f>
        <v/>
      </c>
      <c r="G1261" s="17" t="str">
        <f t="shared" si="171"/>
        <v/>
      </c>
      <c r="H1261" s="16" t="str">
        <f t="shared" si="172"/>
        <v/>
      </c>
      <c r="I1261" s="16" t="str">
        <f t="shared" si="173"/>
        <v/>
      </c>
      <c r="J1261" s="16" t="str">
        <f t="shared" si="174"/>
        <v/>
      </c>
      <c r="K1261" s="16" t="str">
        <f>IF(D1261&lt;&gt;"",MAX(INDEX('Feuille 1'!$D:$D,MATCH(A1261+23/24,'Feuille 1'!$A:$A,0)):INDEX('Feuille 1'!$D:$D,MATCH(A1261,'Feuille 1'!$A:$A,0))),"")</f>
        <v/>
      </c>
      <c r="L1261" s="16" t="str">
        <f>IF(D1261&lt;&gt;"",MIN(INDEX('Feuille 1'!$E:$E,MATCH(A1261+23/24,'Feuille 1'!$A:$A,0)):INDEX('Feuille 1'!$E:$E,MATCH(A1261,'Feuille 1'!$A:$A,0))),"")</f>
        <v/>
      </c>
      <c r="M1261" s="17" t="str">
        <f t="shared" si="175"/>
        <v/>
      </c>
      <c r="N1261" s="17" t="str">
        <f t="shared" si="176"/>
        <v/>
      </c>
      <c r="O1261" s="17" t="str">
        <f t="shared" si="177"/>
        <v/>
      </c>
      <c r="P1261" s="16" t="str">
        <f t="shared" si="178"/>
        <v/>
      </c>
      <c r="R1261" s="7" t="str">
        <f t="shared" si="179"/>
        <v/>
      </c>
      <c r="T1261"/>
    </row>
    <row r="1262" spans="1:20" x14ac:dyDescent="0.3">
      <c r="A1262" s="8">
        <f>DATEVALUE(MID(B1262,1,10))+(IF(RIGHT(B1262,2)="PM",12,0)+MID(B1262,12,2))/24</f>
        <v>43852.25</v>
      </c>
      <c r="B1262" s="3" t="s">
        <v>1430</v>
      </c>
      <c r="C1262" s="3">
        <v>8719.1200000000008</v>
      </c>
      <c r="D1262" s="16"/>
      <c r="E1262" s="16" t="str">
        <f>IF(D1262&lt;&gt;"",VLOOKUP(A1262,'Feuille 1'!$A:$H,3,0),"")</f>
        <v/>
      </c>
      <c r="F1262" s="16" t="str">
        <f>IF(D1262&lt;&gt;"",VLOOKUP(A1262+1,'Feuille 1'!$A:$H,3,0),"")</f>
        <v/>
      </c>
      <c r="G1262" s="17" t="str">
        <f t="shared" si="171"/>
        <v/>
      </c>
      <c r="H1262" s="16" t="str">
        <f t="shared" si="172"/>
        <v/>
      </c>
      <c r="I1262" s="16" t="str">
        <f t="shared" si="173"/>
        <v/>
      </c>
      <c r="J1262" s="16" t="str">
        <f t="shared" si="174"/>
        <v/>
      </c>
      <c r="K1262" s="16" t="str">
        <f>IF(D1262&lt;&gt;"",MAX(INDEX('Feuille 1'!$D:$D,MATCH(A1262+23/24,'Feuille 1'!$A:$A,0)):INDEX('Feuille 1'!$D:$D,MATCH(A1262,'Feuille 1'!$A:$A,0))),"")</f>
        <v/>
      </c>
      <c r="L1262" s="16" t="str">
        <f>IF(D1262&lt;&gt;"",MIN(INDEX('Feuille 1'!$E:$E,MATCH(A1262+23/24,'Feuille 1'!$A:$A,0)):INDEX('Feuille 1'!$E:$E,MATCH(A1262,'Feuille 1'!$A:$A,0))),"")</f>
        <v/>
      </c>
      <c r="M1262" s="17" t="str">
        <f t="shared" si="175"/>
        <v/>
      </c>
      <c r="N1262" s="17" t="str">
        <f t="shared" si="176"/>
        <v/>
      </c>
      <c r="O1262" s="17" t="str">
        <f t="shared" si="177"/>
        <v/>
      </c>
      <c r="P1262" s="16" t="str">
        <f t="shared" si="178"/>
        <v/>
      </c>
      <c r="R1262" s="7" t="str">
        <f t="shared" si="179"/>
        <v/>
      </c>
      <c r="T1262"/>
    </row>
    <row r="1263" spans="1:20" x14ac:dyDescent="0.3">
      <c r="A1263" s="8">
        <f>DATEVALUE(MID(B1263,1,10))+(IF(RIGHT(B1263,2)="PM",12,0)+MID(B1263,12,2))/24</f>
        <v>43852.208333333336</v>
      </c>
      <c r="B1263" s="3" t="s">
        <v>1431</v>
      </c>
      <c r="C1263" s="3">
        <v>8740</v>
      </c>
      <c r="D1263" s="16"/>
      <c r="E1263" s="16" t="str">
        <f>IF(D1263&lt;&gt;"",VLOOKUP(A1263,'Feuille 1'!$A:$H,3,0),"")</f>
        <v/>
      </c>
      <c r="F1263" s="16" t="str">
        <f>IF(D1263&lt;&gt;"",VLOOKUP(A1263+1,'Feuille 1'!$A:$H,3,0),"")</f>
        <v/>
      </c>
      <c r="G1263" s="17" t="str">
        <f t="shared" si="171"/>
        <v/>
      </c>
      <c r="H1263" s="16" t="str">
        <f t="shared" si="172"/>
        <v/>
      </c>
      <c r="I1263" s="16" t="str">
        <f t="shared" si="173"/>
        <v/>
      </c>
      <c r="J1263" s="16" t="str">
        <f t="shared" si="174"/>
        <v/>
      </c>
      <c r="K1263" s="16" t="str">
        <f>IF(D1263&lt;&gt;"",MAX(INDEX('Feuille 1'!$D:$D,MATCH(A1263+23/24,'Feuille 1'!$A:$A,0)):INDEX('Feuille 1'!$D:$D,MATCH(A1263,'Feuille 1'!$A:$A,0))),"")</f>
        <v/>
      </c>
      <c r="L1263" s="16" t="str">
        <f>IF(D1263&lt;&gt;"",MIN(INDEX('Feuille 1'!$E:$E,MATCH(A1263+23/24,'Feuille 1'!$A:$A,0)):INDEX('Feuille 1'!$E:$E,MATCH(A1263,'Feuille 1'!$A:$A,0))),"")</f>
        <v/>
      </c>
      <c r="M1263" s="17" t="str">
        <f t="shared" si="175"/>
        <v/>
      </c>
      <c r="N1263" s="17" t="str">
        <f t="shared" si="176"/>
        <v/>
      </c>
      <c r="O1263" s="17" t="str">
        <f t="shared" si="177"/>
        <v/>
      </c>
      <c r="P1263" s="16" t="str">
        <f t="shared" si="178"/>
        <v/>
      </c>
      <c r="R1263" s="7" t="str">
        <f t="shared" si="179"/>
        <v/>
      </c>
      <c r="T1263"/>
    </row>
    <row r="1264" spans="1:20" x14ac:dyDescent="0.3">
      <c r="A1264" s="8">
        <f>DATEVALUE(MID(B1264,1,10))+(IF(RIGHT(B1264,2)="PM",12,0)+MID(B1264,12,2))/24</f>
        <v>43852.166666666664</v>
      </c>
      <c r="B1264" s="3" t="s">
        <v>1432</v>
      </c>
      <c r="C1264" s="3">
        <v>8715.77</v>
      </c>
      <c r="D1264" s="16"/>
      <c r="E1264" s="16" t="str">
        <f>IF(D1264&lt;&gt;"",VLOOKUP(A1264,'Feuille 1'!$A:$H,3,0),"")</f>
        <v/>
      </c>
      <c r="F1264" s="16" t="str">
        <f>IF(D1264&lt;&gt;"",VLOOKUP(A1264+1,'Feuille 1'!$A:$H,3,0),"")</f>
        <v/>
      </c>
      <c r="G1264" s="17" t="str">
        <f t="shared" si="171"/>
        <v/>
      </c>
      <c r="H1264" s="16" t="str">
        <f t="shared" si="172"/>
        <v/>
      </c>
      <c r="I1264" s="16" t="str">
        <f t="shared" si="173"/>
        <v/>
      </c>
      <c r="J1264" s="16" t="str">
        <f t="shared" si="174"/>
        <v/>
      </c>
      <c r="K1264" s="16" t="str">
        <f>IF(D1264&lt;&gt;"",MAX(INDEX('Feuille 1'!$D:$D,MATCH(A1264+23/24,'Feuille 1'!$A:$A,0)):INDEX('Feuille 1'!$D:$D,MATCH(A1264,'Feuille 1'!$A:$A,0))),"")</f>
        <v/>
      </c>
      <c r="L1264" s="16" t="str">
        <f>IF(D1264&lt;&gt;"",MIN(INDEX('Feuille 1'!$E:$E,MATCH(A1264+23/24,'Feuille 1'!$A:$A,0)):INDEX('Feuille 1'!$E:$E,MATCH(A1264,'Feuille 1'!$A:$A,0))),"")</f>
        <v/>
      </c>
      <c r="M1264" s="17" t="str">
        <f t="shared" si="175"/>
        <v/>
      </c>
      <c r="N1264" s="17" t="str">
        <f t="shared" si="176"/>
        <v/>
      </c>
      <c r="O1264" s="17" t="str">
        <f t="shared" si="177"/>
        <v/>
      </c>
      <c r="P1264" s="16" t="str">
        <f t="shared" si="178"/>
        <v/>
      </c>
      <c r="R1264" s="7" t="str">
        <f t="shared" si="179"/>
        <v/>
      </c>
      <c r="T1264"/>
    </row>
    <row r="1265" spans="1:20" x14ac:dyDescent="0.3">
      <c r="A1265" s="8">
        <f>DATEVALUE(MID(B1265,1,10))+(IF(RIGHT(B1265,2)="PM",12,0)+MID(B1265,12,2))/24</f>
        <v>43852.125</v>
      </c>
      <c r="B1265" s="3" t="s">
        <v>1433</v>
      </c>
      <c r="C1265" s="3">
        <v>8719.67</v>
      </c>
      <c r="D1265" s="16"/>
      <c r="E1265" s="16" t="str">
        <f>IF(D1265&lt;&gt;"",VLOOKUP(A1265,'Feuille 1'!$A:$H,3,0),"")</f>
        <v/>
      </c>
      <c r="F1265" s="16" t="str">
        <f>IF(D1265&lt;&gt;"",VLOOKUP(A1265+1,'Feuille 1'!$A:$H,3,0),"")</f>
        <v/>
      </c>
      <c r="G1265" s="17" t="str">
        <f t="shared" si="171"/>
        <v/>
      </c>
      <c r="H1265" s="16" t="str">
        <f t="shared" si="172"/>
        <v/>
      </c>
      <c r="I1265" s="16" t="str">
        <f t="shared" si="173"/>
        <v/>
      </c>
      <c r="J1265" s="16" t="str">
        <f t="shared" si="174"/>
        <v/>
      </c>
      <c r="K1265" s="16" t="str">
        <f>IF(D1265&lt;&gt;"",MAX(INDEX('Feuille 1'!$D:$D,MATCH(A1265+23/24,'Feuille 1'!$A:$A,0)):INDEX('Feuille 1'!$D:$D,MATCH(A1265,'Feuille 1'!$A:$A,0))),"")</f>
        <v/>
      </c>
      <c r="L1265" s="16" t="str">
        <f>IF(D1265&lt;&gt;"",MIN(INDEX('Feuille 1'!$E:$E,MATCH(A1265+23/24,'Feuille 1'!$A:$A,0)):INDEX('Feuille 1'!$E:$E,MATCH(A1265,'Feuille 1'!$A:$A,0))),"")</f>
        <v/>
      </c>
      <c r="M1265" s="17" t="str">
        <f t="shared" si="175"/>
        <v/>
      </c>
      <c r="N1265" s="17" t="str">
        <f t="shared" si="176"/>
        <v/>
      </c>
      <c r="O1265" s="17" t="str">
        <f t="shared" si="177"/>
        <v/>
      </c>
      <c r="P1265" s="16" t="str">
        <f t="shared" si="178"/>
        <v/>
      </c>
      <c r="R1265" s="7" t="str">
        <f t="shared" si="179"/>
        <v/>
      </c>
      <c r="T1265"/>
    </row>
    <row r="1266" spans="1:20" x14ac:dyDescent="0.3">
      <c r="A1266" s="8">
        <f>DATEVALUE(MID(B1266,1,10))+(IF(RIGHT(B1266,2)="PM",12,0)+MID(B1266,12,2))/24</f>
        <v>43852.083333333336</v>
      </c>
      <c r="B1266" s="3" t="s">
        <v>1434</v>
      </c>
      <c r="C1266" s="3">
        <v>8728.77</v>
      </c>
      <c r="D1266" s="16"/>
      <c r="E1266" s="16" t="str">
        <f>IF(D1266&lt;&gt;"",VLOOKUP(A1266,'Feuille 1'!$A:$H,3,0),"")</f>
        <v/>
      </c>
      <c r="F1266" s="16" t="str">
        <f>IF(D1266&lt;&gt;"",VLOOKUP(A1266+1,'Feuille 1'!$A:$H,3,0),"")</f>
        <v/>
      </c>
      <c r="G1266" s="17" t="str">
        <f t="shared" si="171"/>
        <v/>
      </c>
      <c r="H1266" s="16" t="str">
        <f t="shared" si="172"/>
        <v/>
      </c>
      <c r="I1266" s="16" t="str">
        <f t="shared" si="173"/>
        <v/>
      </c>
      <c r="J1266" s="16" t="str">
        <f t="shared" si="174"/>
        <v/>
      </c>
      <c r="K1266" s="16" t="str">
        <f>IF(D1266&lt;&gt;"",MAX(INDEX('Feuille 1'!$D:$D,MATCH(A1266+23/24,'Feuille 1'!$A:$A,0)):INDEX('Feuille 1'!$D:$D,MATCH(A1266,'Feuille 1'!$A:$A,0))),"")</f>
        <v/>
      </c>
      <c r="L1266" s="16" t="str">
        <f>IF(D1266&lt;&gt;"",MIN(INDEX('Feuille 1'!$E:$E,MATCH(A1266+23/24,'Feuille 1'!$A:$A,0)):INDEX('Feuille 1'!$E:$E,MATCH(A1266,'Feuille 1'!$A:$A,0))),"")</f>
        <v/>
      </c>
      <c r="M1266" s="17" t="str">
        <f t="shared" si="175"/>
        <v/>
      </c>
      <c r="N1266" s="17" t="str">
        <f t="shared" si="176"/>
        <v/>
      </c>
      <c r="O1266" s="17" t="str">
        <f t="shared" si="177"/>
        <v/>
      </c>
      <c r="P1266" s="16" t="str">
        <f t="shared" si="178"/>
        <v/>
      </c>
      <c r="R1266" s="7" t="str">
        <f t="shared" si="179"/>
        <v/>
      </c>
      <c r="T1266"/>
    </row>
    <row r="1267" spans="1:20" x14ac:dyDescent="0.3">
      <c r="A1267" s="8">
        <f>DATEVALUE(MID(B1267,1,10))+(IF(RIGHT(B1267,2)="PM",12,0)+MID(B1267,12,2))/24</f>
        <v>43852.041666666664</v>
      </c>
      <c r="B1267" s="3" t="s">
        <v>1435</v>
      </c>
      <c r="C1267" s="3">
        <v>8739</v>
      </c>
      <c r="D1267" s="16"/>
      <c r="E1267" s="16" t="str">
        <f>IF(D1267&lt;&gt;"",VLOOKUP(A1267,'Feuille 1'!$A:$H,3,0),"")</f>
        <v/>
      </c>
      <c r="F1267" s="16" t="str">
        <f>IF(D1267&lt;&gt;"",VLOOKUP(A1267+1,'Feuille 1'!$A:$H,3,0),"")</f>
        <v/>
      </c>
      <c r="G1267" s="17" t="str">
        <f t="shared" si="171"/>
        <v/>
      </c>
      <c r="H1267" s="16" t="str">
        <f t="shared" si="172"/>
        <v/>
      </c>
      <c r="I1267" s="16" t="str">
        <f t="shared" si="173"/>
        <v/>
      </c>
      <c r="J1267" s="16" t="str">
        <f t="shared" si="174"/>
        <v/>
      </c>
      <c r="K1267" s="16" t="str">
        <f>IF(D1267&lt;&gt;"",MAX(INDEX('Feuille 1'!$D:$D,MATCH(A1267+23/24,'Feuille 1'!$A:$A,0)):INDEX('Feuille 1'!$D:$D,MATCH(A1267,'Feuille 1'!$A:$A,0))),"")</f>
        <v/>
      </c>
      <c r="L1267" s="16" t="str">
        <f>IF(D1267&lt;&gt;"",MIN(INDEX('Feuille 1'!$E:$E,MATCH(A1267+23/24,'Feuille 1'!$A:$A,0)):INDEX('Feuille 1'!$E:$E,MATCH(A1267,'Feuille 1'!$A:$A,0))),"")</f>
        <v/>
      </c>
      <c r="M1267" s="17" t="str">
        <f t="shared" si="175"/>
        <v/>
      </c>
      <c r="N1267" s="17" t="str">
        <f t="shared" si="176"/>
        <v/>
      </c>
      <c r="O1267" s="17" t="str">
        <f t="shared" si="177"/>
        <v/>
      </c>
      <c r="P1267" s="16" t="str">
        <f t="shared" si="178"/>
        <v/>
      </c>
      <c r="R1267" s="7" t="str">
        <f t="shared" si="179"/>
        <v/>
      </c>
      <c r="T1267"/>
    </row>
    <row r="1268" spans="1:20" x14ac:dyDescent="0.3">
      <c r="A1268" s="8">
        <f>DATEVALUE(MID(B1268,1,10))+(IF(RIGHT(B1268,2)="PM",12,0)+MID(B1268,12,2))/24</f>
        <v>43852.5</v>
      </c>
      <c r="B1268" s="3" t="s">
        <v>1436</v>
      </c>
      <c r="C1268" s="3">
        <v>8736.0300000000007</v>
      </c>
      <c r="D1268" s="16"/>
      <c r="E1268" s="16" t="str">
        <f>IF(D1268&lt;&gt;"",VLOOKUP(A1268,'Feuille 1'!$A:$H,3,0),"")</f>
        <v/>
      </c>
      <c r="F1268" s="16" t="str">
        <f>IF(D1268&lt;&gt;"",VLOOKUP(A1268+1,'Feuille 1'!$A:$H,3,0),"")</f>
        <v/>
      </c>
      <c r="G1268" s="17" t="str">
        <f t="shared" si="171"/>
        <v/>
      </c>
      <c r="H1268" s="16" t="str">
        <f t="shared" si="172"/>
        <v/>
      </c>
      <c r="I1268" s="16" t="str">
        <f t="shared" si="173"/>
        <v/>
      </c>
      <c r="J1268" s="16" t="str">
        <f t="shared" si="174"/>
        <v/>
      </c>
      <c r="K1268" s="16" t="str">
        <f>IF(D1268&lt;&gt;"",MAX(INDEX('Feuille 1'!$D:$D,MATCH(A1268+23/24,'Feuille 1'!$A:$A,0)):INDEX('Feuille 1'!$D:$D,MATCH(A1268,'Feuille 1'!$A:$A,0))),"")</f>
        <v/>
      </c>
      <c r="L1268" s="16" t="str">
        <f>IF(D1268&lt;&gt;"",MIN(INDEX('Feuille 1'!$E:$E,MATCH(A1268+23/24,'Feuille 1'!$A:$A,0)):INDEX('Feuille 1'!$E:$E,MATCH(A1268,'Feuille 1'!$A:$A,0))),"")</f>
        <v/>
      </c>
      <c r="M1268" s="17" t="str">
        <f t="shared" si="175"/>
        <v/>
      </c>
      <c r="N1268" s="17" t="str">
        <f t="shared" si="176"/>
        <v/>
      </c>
      <c r="O1268" s="17" t="str">
        <f t="shared" si="177"/>
        <v/>
      </c>
      <c r="P1268" s="16" t="str">
        <f t="shared" si="178"/>
        <v/>
      </c>
      <c r="R1268" s="7" t="str">
        <f t="shared" si="179"/>
        <v/>
      </c>
      <c r="T1268"/>
    </row>
    <row r="1269" spans="1:20" x14ac:dyDescent="0.3">
      <c r="A1269" s="8">
        <f>DATEVALUE(MID(B1269,1,10))+(IF(RIGHT(B1269,2)="PM",12,0)+MID(B1269,12,2))/24</f>
        <v>43851.958333333336</v>
      </c>
      <c r="B1269" s="3" t="s">
        <v>1437</v>
      </c>
      <c r="C1269" s="3">
        <v>8729.11</v>
      </c>
      <c r="D1269" s="16"/>
      <c r="E1269" s="16" t="str">
        <f>IF(D1269&lt;&gt;"",VLOOKUP(A1269,'Feuille 1'!$A:$H,3,0),"")</f>
        <v/>
      </c>
      <c r="F1269" s="16" t="str">
        <f>IF(D1269&lt;&gt;"",VLOOKUP(A1269+1,'Feuille 1'!$A:$H,3,0),"")</f>
        <v/>
      </c>
      <c r="G1269" s="17" t="str">
        <f t="shared" si="171"/>
        <v/>
      </c>
      <c r="H1269" s="16" t="str">
        <f t="shared" si="172"/>
        <v/>
      </c>
      <c r="I1269" s="16" t="str">
        <f t="shared" si="173"/>
        <v/>
      </c>
      <c r="J1269" s="16" t="str">
        <f t="shared" si="174"/>
        <v/>
      </c>
      <c r="K1269" s="16" t="str">
        <f>IF(D1269&lt;&gt;"",MAX(INDEX('Feuille 1'!$D:$D,MATCH(A1269+23/24,'Feuille 1'!$A:$A,0)):INDEX('Feuille 1'!$D:$D,MATCH(A1269,'Feuille 1'!$A:$A,0))),"")</f>
        <v/>
      </c>
      <c r="L1269" s="16" t="str">
        <f>IF(D1269&lt;&gt;"",MIN(INDEX('Feuille 1'!$E:$E,MATCH(A1269+23/24,'Feuille 1'!$A:$A,0)):INDEX('Feuille 1'!$E:$E,MATCH(A1269,'Feuille 1'!$A:$A,0))),"")</f>
        <v/>
      </c>
      <c r="M1269" s="17" t="str">
        <f t="shared" si="175"/>
        <v/>
      </c>
      <c r="N1269" s="17" t="str">
        <f t="shared" si="176"/>
        <v/>
      </c>
      <c r="O1269" s="17" t="str">
        <f t="shared" si="177"/>
        <v/>
      </c>
      <c r="P1269" s="16" t="str">
        <f t="shared" si="178"/>
        <v/>
      </c>
      <c r="R1269" s="7" t="str">
        <f t="shared" si="179"/>
        <v/>
      </c>
      <c r="T1269"/>
    </row>
    <row r="1270" spans="1:20" x14ac:dyDescent="0.3">
      <c r="A1270" s="8">
        <f>DATEVALUE(MID(B1270,1,10))+(IF(RIGHT(B1270,2)="PM",12,0)+MID(B1270,12,2))/24</f>
        <v>43851.916666666664</v>
      </c>
      <c r="B1270" s="3" t="s">
        <v>1438</v>
      </c>
      <c r="C1270" s="3">
        <v>8729.98</v>
      </c>
      <c r="D1270" s="16"/>
      <c r="E1270" s="16" t="str">
        <f>IF(D1270&lt;&gt;"",VLOOKUP(A1270,'Feuille 1'!$A:$H,3,0),"")</f>
        <v/>
      </c>
      <c r="F1270" s="16" t="str">
        <f>IF(D1270&lt;&gt;"",VLOOKUP(A1270+1,'Feuille 1'!$A:$H,3,0),"")</f>
        <v/>
      </c>
      <c r="G1270" s="17" t="str">
        <f t="shared" si="171"/>
        <v/>
      </c>
      <c r="H1270" s="16" t="str">
        <f t="shared" si="172"/>
        <v/>
      </c>
      <c r="I1270" s="16" t="str">
        <f t="shared" si="173"/>
        <v/>
      </c>
      <c r="J1270" s="16" t="str">
        <f t="shared" si="174"/>
        <v/>
      </c>
      <c r="K1270" s="16" t="str">
        <f>IF(D1270&lt;&gt;"",MAX(INDEX('Feuille 1'!$D:$D,MATCH(A1270+23/24,'Feuille 1'!$A:$A,0)):INDEX('Feuille 1'!$D:$D,MATCH(A1270,'Feuille 1'!$A:$A,0))),"")</f>
        <v/>
      </c>
      <c r="L1270" s="16" t="str">
        <f>IF(D1270&lt;&gt;"",MIN(INDEX('Feuille 1'!$E:$E,MATCH(A1270+23/24,'Feuille 1'!$A:$A,0)):INDEX('Feuille 1'!$E:$E,MATCH(A1270,'Feuille 1'!$A:$A,0))),"")</f>
        <v/>
      </c>
      <c r="M1270" s="17" t="str">
        <f t="shared" si="175"/>
        <v/>
      </c>
      <c r="N1270" s="17" t="str">
        <f t="shared" si="176"/>
        <v/>
      </c>
      <c r="O1270" s="17" t="str">
        <f t="shared" si="177"/>
        <v/>
      </c>
      <c r="P1270" s="16" t="str">
        <f t="shared" si="178"/>
        <v/>
      </c>
      <c r="R1270" s="7" t="str">
        <f t="shared" si="179"/>
        <v/>
      </c>
      <c r="T1270"/>
    </row>
    <row r="1271" spans="1:20" x14ac:dyDescent="0.3">
      <c r="A1271" s="8">
        <f>DATEVALUE(MID(B1271,1,10))+(IF(RIGHT(B1271,2)="PM",12,0)+MID(B1271,12,2))/24</f>
        <v>43851.875</v>
      </c>
      <c r="B1271" s="3" t="s">
        <v>1439</v>
      </c>
      <c r="C1271" s="3">
        <v>8718.7099999999991</v>
      </c>
      <c r="D1271" s="16"/>
      <c r="E1271" s="16" t="str">
        <f>IF(D1271&lt;&gt;"",VLOOKUP(A1271,'Feuille 1'!$A:$H,3,0),"")</f>
        <v/>
      </c>
      <c r="F1271" s="16" t="str">
        <f>IF(D1271&lt;&gt;"",VLOOKUP(A1271+1,'Feuille 1'!$A:$H,3,0),"")</f>
        <v/>
      </c>
      <c r="G1271" s="17" t="str">
        <f t="shared" si="171"/>
        <v/>
      </c>
      <c r="H1271" s="16" t="str">
        <f t="shared" si="172"/>
        <v/>
      </c>
      <c r="I1271" s="16" t="str">
        <f t="shared" si="173"/>
        <v/>
      </c>
      <c r="J1271" s="16" t="str">
        <f t="shared" si="174"/>
        <v/>
      </c>
      <c r="K1271" s="16" t="str">
        <f>IF(D1271&lt;&gt;"",MAX(INDEX('Feuille 1'!$D:$D,MATCH(A1271+23/24,'Feuille 1'!$A:$A,0)):INDEX('Feuille 1'!$D:$D,MATCH(A1271,'Feuille 1'!$A:$A,0))),"")</f>
        <v/>
      </c>
      <c r="L1271" s="16" t="str">
        <f>IF(D1271&lt;&gt;"",MIN(INDEX('Feuille 1'!$E:$E,MATCH(A1271+23/24,'Feuille 1'!$A:$A,0)):INDEX('Feuille 1'!$E:$E,MATCH(A1271,'Feuille 1'!$A:$A,0))),"")</f>
        <v/>
      </c>
      <c r="M1271" s="17" t="str">
        <f t="shared" si="175"/>
        <v/>
      </c>
      <c r="N1271" s="17" t="str">
        <f t="shared" si="176"/>
        <v/>
      </c>
      <c r="O1271" s="17" t="str">
        <f t="shared" si="177"/>
        <v/>
      </c>
      <c r="P1271" s="16" t="str">
        <f t="shared" si="178"/>
        <v/>
      </c>
      <c r="R1271" s="7" t="str">
        <f t="shared" si="179"/>
        <v/>
      </c>
      <c r="T1271"/>
    </row>
    <row r="1272" spans="1:20" x14ac:dyDescent="0.3">
      <c r="A1272" s="8">
        <f>DATEVALUE(MID(B1272,1,10))+(IF(RIGHT(B1272,2)="PM",12,0)+MID(B1272,12,2))/24</f>
        <v>43851.833333333336</v>
      </c>
      <c r="B1272" s="3" t="s">
        <v>1440</v>
      </c>
      <c r="C1272" s="3">
        <v>8531.86</v>
      </c>
      <c r="D1272" s="16"/>
      <c r="E1272" s="16" t="str">
        <f>IF(D1272&lt;&gt;"",VLOOKUP(A1272,'Feuille 1'!$A:$H,3,0),"")</f>
        <v/>
      </c>
      <c r="F1272" s="16" t="str">
        <f>IF(D1272&lt;&gt;"",VLOOKUP(A1272+1,'Feuille 1'!$A:$H,3,0),"")</f>
        <v/>
      </c>
      <c r="G1272" s="17" t="str">
        <f t="shared" si="171"/>
        <v/>
      </c>
      <c r="H1272" s="16" t="str">
        <f t="shared" si="172"/>
        <v/>
      </c>
      <c r="I1272" s="16" t="str">
        <f t="shared" si="173"/>
        <v/>
      </c>
      <c r="J1272" s="16" t="str">
        <f t="shared" si="174"/>
        <v/>
      </c>
      <c r="K1272" s="16" t="str">
        <f>IF(D1272&lt;&gt;"",MAX(INDEX('Feuille 1'!$D:$D,MATCH(A1272+23/24,'Feuille 1'!$A:$A,0)):INDEX('Feuille 1'!$D:$D,MATCH(A1272,'Feuille 1'!$A:$A,0))),"")</f>
        <v/>
      </c>
      <c r="L1272" s="16" t="str">
        <f>IF(D1272&lt;&gt;"",MIN(INDEX('Feuille 1'!$E:$E,MATCH(A1272+23/24,'Feuille 1'!$A:$A,0)):INDEX('Feuille 1'!$E:$E,MATCH(A1272,'Feuille 1'!$A:$A,0))),"")</f>
        <v/>
      </c>
      <c r="M1272" s="17" t="str">
        <f t="shared" si="175"/>
        <v/>
      </c>
      <c r="N1272" s="17" t="str">
        <f t="shared" si="176"/>
        <v/>
      </c>
      <c r="O1272" s="17" t="str">
        <f t="shared" si="177"/>
        <v/>
      </c>
      <c r="P1272" s="16" t="str">
        <f t="shared" si="178"/>
        <v/>
      </c>
      <c r="R1272" s="7" t="str">
        <f t="shared" si="179"/>
        <v/>
      </c>
      <c r="T1272"/>
    </row>
    <row r="1273" spans="1:20" x14ac:dyDescent="0.3">
      <c r="A1273" s="8">
        <f>DATEVALUE(MID(B1273,1,10))+(IF(RIGHT(B1273,2)="PM",12,0)+MID(B1273,12,2))/24</f>
        <v>43851.791666666664</v>
      </c>
      <c r="B1273" s="3" t="s">
        <v>1441</v>
      </c>
      <c r="C1273" s="3">
        <v>8634.0499999999993</v>
      </c>
      <c r="D1273" s="16"/>
      <c r="E1273" s="16" t="str">
        <f>IF(D1273&lt;&gt;"",VLOOKUP(A1273,'Feuille 1'!$A:$H,3,0),"")</f>
        <v/>
      </c>
      <c r="F1273" s="16" t="str">
        <f>IF(D1273&lt;&gt;"",VLOOKUP(A1273+1,'Feuille 1'!$A:$H,3,0),"")</f>
        <v/>
      </c>
      <c r="G1273" s="17" t="str">
        <f t="shared" si="171"/>
        <v/>
      </c>
      <c r="H1273" s="16" t="str">
        <f t="shared" si="172"/>
        <v/>
      </c>
      <c r="I1273" s="16" t="str">
        <f t="shared" si="173"/>
        <v/>
      </c>
      <c r="J1273" s="16" t="str">
        <f t="shared" si="174"/>
        <v/>
      </c>
      <c r="K1273" s="16" t="str">
        <f>IF(D1273&lt;&gt;"",MAX(INDEX('Feuille 1'!$D:$D,MATCH(A1273+23/24,'Feuille 1'!$A:$A,0)):INDEX('Feuille 1'!$D:$D,MATCH(A1273,'Feuille 1'!$A:$A,0))),"")</f>
        <v/>
      </c>
      <c r="L1273" s="16" t="str">
        <f>IF(D1273&lt;&gt;"",MIN(INDEX('Feuille 1'!$E:$E,MATCH(A1273+23/24,'Feuille 1'!$A:$A,0)):INDEX('Feuille 1'!$E:$E,MATCH(A1273,'Feuille 1'!$A:$A,0))),"")</f>
        <v/>
      </c>
      <c r="M1273" s="17" t="str">
        <f t="shared" si="175"/>
        <v/>
      </c>
      <c r="N1273" s="17" t="str">
        <f t="shared" si="176"/>
        <v/>
      </c>
      <c r="O1273" s="17" t="str">
        <f t="shared" si="177"/>
        <v/>
      </c>
      <c r="P1273" s="16" t="str">
        <f t="shared" si="178"/>
        <v/>
      </c>
      <c r="R1273" s="7" t="str">
        <f t="shared" si="179"/>
        <v/>
      </c>
      <c r="T1273"/>
    </row>
    <row r="1274" spans="1:20" x14ac:dyDescent="0.3">
      <c r="A1274" s="8">
        <f>DATEVALUE(MID(B1274,1,10))+(IF(RIGHT(B1274,2)="PM",12,0)+MID(B1274,12,2))/24</f>
        <v>43851.75</v>
      </c>
      <c r="B1274" s="3" t="s">
        <v>1442</v>
      </c>
      <c r="C1274" s="3">
        <v>8648.5</v>
      </c>
      <c r="D1274" s="16"/>
      <c r="E1274" s="16" t="str">
        <f>IF(D1274&lt;&gt;"",VLOOKUP(A1274,'Feuille 1'!$A:$H,3,0),"")</f>
        <v/>
      </c>
      <c r="F1274" s="16" t="str">
        <f>IF(D1274&lt;&gt;"",VLOOKUP(A1274+1,'Feuille 1'!$A:$H,3,0),"")</f>
        <v/>
      </c>
      <c r="G1274" s="17" t="str">
        <f t="shared" si="171"/>
        <v/>
      </c>
      <c r="H1274" s="16" t="str">
        <f t="shared" si="172"/>
        <v/>
      </c>
      <c r="I1274" s="16" t="str">
        <f t="shared" si="173"/>
        <v/>
      </c>
      <c r="J1274" s="16" t="str">
        <f t="shared" si="174"/>
        <v/>
      </c>
      <c r="K1274" s="16" t="str">
        <f>IF(D1274&lt;&gt;"",MAX(INDEX('Feuille 1'!$D:$D,MATCH(A1274+23/24,'Feuille 1'!$A:$A,0)):INDEX('Feuille 1'!$D:$D,MATCH(A1274,'Feuille 1'!$A:$A,0))),"")</f>
        <v/>
      </c>
      <c r="L1274" s="16" t="str">
        <f>IF(D1274&lt;&gt;"",MIN(INDEX('Feuille 1'!$E:$E,MATCH(A1274+23/24,'Feuille 1'!$A:$A,0)):INDEX('Feuille 1'!$E:$E,MATCH(A1274,'Feuille 1'!$A:$A,0))),"")</f>
        <v/>
      </c>
      <c r="M1274" s="17" t="str">
        <f t="shared" si="175"/>
        <v/>
      </c>
      <c r="N1274" s="17" t="str">
        <f t="shared" si="176"/>
        <v/>
      </c>
      <c r="O1274" s="17" t="str">
        <f t="shared" si="177"/>
        <v/>
      </c>
      <c r="P1274" s="16" t="str">
        <f t="shared" si="178"/>
        <v/>
      </c>
      <c r="R1274" s="7" t="str">
        <f t="shared" si="179"/>
        <v/>
      </c>
      <c r="T1274"/>
    </row>
    <row r="1275" spans="1:20" x14ac:dyDescent="0.3">
      <c r="A1275" s="8">
        <f>DATEVALUE(MID(B1275,1,10))+(IF(RIGHT(B1275,2)="PM",12,0)+MID(B1275,12,2))/24</f>
        <v>43851.708333333336</v>
      </c>
      <c r="B1275" s="3" t="s">
        <v>1443</v>
      </c>
      <c r="C1275" s="3">
        <v>8644.48</v>
      </c>
      <c r="D1275" s="16"/>
      <c r="E1275" s="16" t="str">
        <f>IF(D1275&lt;&gt;"",VLOOKUP(A1275,'Feuille 1'!$A:$H,3,0),"")</f>
        <v/>
      </c>
      <c r="F1275" s="16" t="str">
        <f>IF(D1275&lt;&gt;"",VLOOKUP(A1275+1,'Feuille 1'!$A:$H,3,0),"")</f>
        <v/>
      </c>
      <c r="G1275" s="17" t="str">
        <f t="shared" si="171"/>
        <v/>
      </c>
      <c r="H1275" s="16" t="str">
        <f t="shared" si="172"/>
        <v/>
      </c>
      <c r="I1275" s="16" t="str">
        <f t="shared" si="173"/>
        <v/>
      </c>
      <c r="J1275" s="16" t="str">
        <f t="shared" si="174"/>
        <v/>
      </c>
      <c r="K1275" s="16" t="str">
        <f>IF(D1275&lt;&gt;"",MAX(INDEX('Feuille 1'!$D:$D,MATCH(A1275+23/24,'Feuille 1'!$A:$A,0)):INDEX('Feuille 1'!$D:$D,MATCH(A1275,'Feuille 1'!$A:$A,0))),"")</f>
        <v/>
      </c>
      <c r="L1275" s="16" t="str">
        <f>IF(D1275&lt;&gt;"",MIN(INDEX('Feuille 1'!$E:$E,MATCH(A1275+23/24,'Feuille 1'!$A:$A,0)):INDEX('Feuille 1'!$E:$E,MATCH(A1275,'Feuille 1'!$A:$A,0))),"")</f>
        <v/>
      </c>
      <c r="M1275" s="17" t="str">
        <f t="shared" si="175"/>
        <v/>
      </c>
      <c r="N1275" s="17" t="str">
        <f t="shared" si="176"/>
        <v/>
      </c>
      <c r="O1275" s="17" t="str">
        <f t="shared" si="177"/>
        <v/>
      </c>
      <c r="P1275" s="16" t="str">
        <f t="shared" si="178"/>
        <v/>
      </c>
      <c r="R1275" s="7" t="str">
        <f t="shared" si="179"/>
        <v/>
      </c>
      <c r="T1275"/>
    </row>
    <row r="1276" spans="1:20" x14ac:dyDescent="0.3">
      <c r="A1276" s="8">
        <f>DATEVALUE(MID(B1276,1,10))+(IF(RIGHT(B1276,2)="PM",12,0)+MID(B1276,12,2))/24</f>
        <v>43851.666666666664</v>
      </c>
      <c r="B1276" s="3" t="s">
        <v>1444</v>
      </c>
      <c r="C1276" s="3">
        <v>8645.06</v>
      </c>
      <c r="D1276" s="16"/>
      <c r="E1276" s="16" t="str">
        <f>IF(D1276&lt;&gt;"",VLOOKUP(A1276,'Feuille 1'!$A:$H,3,0),"")</f>
        <v/>
      </c>
      <c r="F1276" s="16" t="str">
        <f>IF(D1276&lt;&gt;"",VLOOKUP(A1276+1,'Feuille 1'!$A:$H,3,0),"")</f>
        <v/>
      </c>
      <c r="G1276" s="17" t="str">
        <f t="shared" si="171"/>
        <v/>
      </c>
      <c r="H1276" s="16" t="str">
        <f t="shared" si="172"/>
        <v/>
      </c>
      <c r="I1276" s="16" t="str">
        <f t="shared" si="173"/>
        <v/>
      </c>
      <c r="J1276" s="16" t="str">
        <f t="shared" si="174"/>
        <v/>
      </c>
      <c r="K1276" s="16" t="str">
        <f>IF(D1276&lt;&gt;"",MAX(INDEX('Feuille 1'!$D:$D,MATCH(A1276+23/24,'Feuille 1'!$A:$A,0)):INDEX('Feuille 1'!$D:$D,MATCH(A1276,'Feuille 1'!$A:$A,0))),"")</f>
        <v/>
      </c>
      <c r="L1276" s="16" t="str">
        <f>IF(D1276&lt;&gt;"",MIN(INDEX('Feuille 1'!$E:$E,MATCH(A1276+23/24,'Feuille 1'!$A:$A,0)):INDEX('Feuille 1'!$E:$E,MATCH(A1276,'Feuille 1'!$A:$A,0))),"")</f>
        <v/>
      </c>
      <c r="M1276" s="17" t="str">
        <f t="shared" si="175"/>
        <v/>
      </c>
      <c r="N1276" s="17" t="str">
        <f t="shared" si="176"/>
        <v/>
      </c>
      <c r="O1276" s="17" t="str">
        <f t="shared" si="177"/>
        <v/>
      </c>
      <c r="P1276" s="16" t="str">
        <f t="shared" si="178"/>
        <v/>
      </c>
      <c r="R1276" s="7" t="str">
        <f t="shared" si="179"/>
        <v/>
      </c>
      <c r="T1276"/>
    </row>
    <row r="1277" spans="1:20" x14ac:dyDescent="0.3">
      <c r="A1277" s="8">
        <f>DATEVALUE(MID(B1277,1,10))+(IF(RIGHT(B1277,2)="PM",12,0)+MID(B1277,12,2))/24</f>
        <v>43851.625</v>
      </c>
      <c r="B1277" s="3" t="s">
        <v>1445</v>
      </c>
      <c r="C1277" s="3">
        <v>8654.86</v>
      </c>
      <c r="D1277" s="16"/>
      <c r="E1277" s="16" t="str">
        <f>IF(D1277&lt;&gt;"",VLOOKUP(A1277,'Feuille 1'!$A:$H,3,0),"")</f>
        <v/>
      </c>
      <c r="F1277" s="16" t="str">
        <f>IF(D1277&lt;&gt;"",VLOOKUP(A1277+1,'Feuille 1'!$A:$H,3,0),"")</f>
        <v/>
      </c>
      <c r="G1277" s="17" t="str">
        <f t="shared" si="171"/>
        <v/>
      </c>
      <c r="H1277" s="16" t="str">
        <f t="shared" si="172"/>
        <v/>
      </c>
      <c r="I1277" s="16" t="str">
        <f t="shared" si="173"/>
        <v/>
      </c>
      <c r="J1277" s="16" t="str">
        <f t="shared" si="174"/>
        <v/>
      </c>
      <c r="K1277" s="16" t="str">
        <f>IF(D1277&lt;&gt;"",MAX(INDEX('Feuille 1'!$D:$D,MATCH(A1277+23/24,'Feuille 1'!$A:$A,0)):INDEX('Feuille 1'!$D:$D,MATCH(A1277,'Feuille 1'!$A:$A,0))),"")</f>
        <v/>
      </c>
      <c r="L1277" s="16" t="str">
        <f>IF(D1277&lt;&gt;"",MIN(INDEX('Feuille 1'!$E:$E,MATCH(A1277+23/24,'Feuille 1'!$A:$A,0)):INDEX('Feuille 1'!$E:$E,MATCH(A1277,'Feuille 1'!$A:$A,0))),"")</f>
        <v/>
      </c>
      <c r="M1277" s="17" t="str">
        <f t="shared" si="175"/>
        <v/>
      </c>
      <c r="N1277" s="17" t="str">
        <f t="shared" si="176"/>
        <v/>
      </c>
      <c r="O1277" s="17" t="str">
        <f t="shared" si="177"/>
        <v/>
      </c>
      <c r="P1277" s="16" t="str">
        <f t="shared" si="178"/>
        <v/>
      </c>
      <c r="R1277" s="7" t="str">
        <f t="shared" si="179"/>
        <v/>
      </c>
      <c r="T1277"/>
    </row>
    <row r="1278" spans="1:20" x14ac:dyDescent="0.3">
      <c r="A1278" s="8">
        <f>DATEVALUE(MID(B1278,1,10))+(IF(RIGHT(B1278,2)="PM",12,0)+MID(B1278,12,2))/24</f>
        <v>43851.583333333336</v>
      </c>
      <c r="B1278" s="3" t="s">
        <v>1446</v>
      </c>
      <c r="C1278" s="3">
        <v>8662.35</v>
      </c>
      <c r="D1278" s="16"/>
      <c r="E1278" s="16" t="str">
        <f>IF(D1278&lt;&gt;"",VLOOKUP(A1278,'Feuille 1'!$A:$H,3,0),"")</f>
        <v/>
      </c>
      <c r="F1278" s="16" t="str">
        <f>IF(D1278&lt;&gt;"",VLOOKUP(A1278+1,'Feuille 1'!$A:$H,3,0),"")</f>
        <v/>
      </c>
      <c r="G1278" s="17" t="str">
        <f t="shared" si="171"/>
        <v/>
      </c>
      <c r="H1278" s="16" t="str">
        <f t="shared" si="172"/>
        <v/>
      </c>
      <c r="I1278" s="16" t="str">
        <f t="shared" si="173"/>
        <v/>
      </c>
      <c r="J1278" s="16" t="str">
        <f t="shared" si="174"/>
        <v/>
      </c>
      <c r="K1278" s="16" t="str">
        <f>IF(D1278&lt;&gt;"",MAX(INDEX('Feuille 1'!$D:$D,MATCH(A1278+23/24,'Feuille 1'!$A:$A,0)):INDEX('Feuille 1'!$D:$D,MATCH(A1278,'Feuille 1'!$A:$A,0))),"")</f>
        <v/>
      </c>
      <c r="L1278" s="16" t="str">
        <f>IF(D1278&lt;&gt;"",MIN(INDEX('Feuille 1'!$E:$E,MATCH(A1278+23/24,'Feuille 1'!$A:$A,0)):INDEX('Feuille 1'!$E:$E,MATCH(A1278,'Feuille 1'!$A:$A,0))),"")</f>
        <v/>
      </c>
      <c r="M1278" s="17" t="str">
        <f t="shared" si="175"/>
        <v/>
      </c>
      <c r="N1278" s="17" t="str">
        <f t="shared" si="176"/>
        <v/>
      </c>
      <c r="O1278" s="17" t="str">
        <f t="shared" si="177"/>
        <v/>
      </c>
      <c r="P1278" s="16" t="str">
        <f t="shared" si="178"/>
        <v/>
      </c>
      <c r="R1278" s="7" t="str">
        <f t="shared" si="179"/>
        <v/>
      </c>
      <c r="T1278"/>
    </row>
    <row r="1279" spans="1:20" x14ac:dyDescent="0.3">
      <c r="A1279" s="8">
        <f>DATEVALUE(MID(B1279,1,10))+(IF(RIGHT(B1279,2)="PM",12,0)+MID(B1279,12,2))/24</f>
        <v>43851.541666666664</v>
      </c>
      <c r="B1279" s="3" t="s">
        <v>1447</v>
      </c>
      <c r="C1279" s="3">
        <v>8661.0400000000009</v>
      </c>
      <c r="D1279" s="16"/>
      <c r="E1279" s="16" t="str">
        <f>IF(D1279&lt;&gt;"",VLOOKUP(A1279,'Feuille 1'!$A:$H,3,0),"")</f>
        <v/>
      </c>
      <c r="F1279" s="16" t="str">
        <f>IF(D1279&lt;&gt;"",VLOOKUP(A1279+1,'Feuille 1'!$A:$H,3,0),"")</f>
        <v/>
      </c>
      <c r="G1279" s="17" t="str">
        <f t="shared" si="171"/>
        <v/>
      </c>
      <c r="H1279" s="16" t="str">
        <f t="shared" si="172"/>
        <v/>
      </c>
      <c r="I1279" s="16" t="str">
        <f t="shared" si="173"/>
        <v/>
      </c>
      <c r="J1279" s="16" t="str">
        <f t="shared" si="174"/>
        <v/>
      </c>
      <c r="K1279" s="16" t="str">
        <f>IF(D1279&lt;&gt;"",MAX(INDEX('Feuille 1'!$D:$D,MATCH(A1279+23/24,'Feuille 1'!$A:$A,0)):INDEX('Feuille 1'!$D:$D,MATCH(A1279,'Feuille 1'!$A:$A,0))),"")</f>
        <v/>
      </c>
      <c r="L1279" s="16" t="str">
        <f>IF(D1279&lt;&gt;"",MIN(INDEX('Feuille 1'!$E:$E,MATCH(A1279+23/24,'Feuille 1'!$A:$A,0)):INDEX('Feuille 1'!$E:$E,MATCH(A1279,'Feuille 1'!$A:$A,0))),"")</f>
        <v/>
      </c>
      <c r="M1279" s="17" t="str">
        <f t="shared" si="175"/>
        <v/>
      </c>
      <c r="N1279" s="17" t="str">
        <f t="shared" si="176"/>
        <v/>
      </c>
      <c r="O1279" s="17" t="str">
        <f t="shared" si="177"/>
        <v/>
      </c>
      <c r="P1279" s="16" t="str">
        <f t="shared" si="178"/>
        <v/>
      </c>
      <c r="R1279" s="7" t="str">
        <f t="shared" si="179"/>
        <v/>
      </c>
      <c r="T1279"/>
    </row>
    <row r="1280" spans="1:20" x14ac:dyDescent="0.3">
      <c r="A1280" s="8">
        <f>DATEVALUE(MID(B1280,1,10))+(IF(RIGHT(B1280,2)="PM",12,0)+MID(B1280,12,2))/24</f>
        <v>43852</v>
      </c>
      <c r="B1280" s="3" t="s">
        <v>1448</v>
      </c>
      <c r="C1280" s="3">
        <v>8656.76</v>
      </c>
      <c r="D1280" s="16"/>
      <c r="E1280" s="16" t="str">
        <f>IF(D1280&lt;&gt;"",VLOOKUP(A1280,'Feuille 1'!$A:$H,3,0),"")</f>
        <v/>
      </c>
      <c r="F1280" s="16" t="str">
        <f>IF(D1280&lt;&gt;"",VLOOKUP(A1280+1,'Feuille 1'!$A:$H,3,0),"")</f>
        <v/>
      </c>
      <c r="G1280" s="17" t="str">
        <f t="shared" si="171"/>
        <v/>
      </c>
      <c r="H1280" s="16" t="str">
        <f t="shared" si="172"/>
        <v/>
      </c>
      <c r="I1280" s="16" t="str">
        <f t="shared" si="173"/>
        <v/>
      </c>
      <c r="J1280" s="16" t="str">
        <f t="shared" si="174"/>
        <v/>
      </c>
      <c r="K1280" s="16" t="str">
        <f>IF(D1280&lt;&gt;"",MAX(INDEX('Feuille 1'!$D:$D,MATCH(A1280+23/24,'Feuille 1'!$A:$A,0)):INDEX('Feuille 1'!$D:$D,MATCH(A1280,'Feuille 1'!$A:$A,0))),"")</f>
        <v/>
      </c>
      <c r="L1280" s="16" t="str">
        <f>IF(D1280&lt;&gt;"",MIN(INDEX('Feuille 1'!$E:$E,MATCH(A1280+23/24,'Feuille 1'!$A:$A,0)):INDEX('Feuille 1'!$E:$E,MATCH(A1280,'Feuille 1'!$A:$A,0))),"")</f>
        <v/>
      </c>
      <c r="M1280" s="17" t="str">
        <f t="shared" si="175"/>
        <v/>
      </c>
      <c r="N1280" s="17" t="str">
        <f t="shared" si="176"/>
        <v/>
      </c>
      <c r="O1280" s="17" t="str">
        <f t="shared" si="177"/>
        <v/>
      </c>
      <c r="P1280" s="16" t="str">
        <f t="shared" si="178"/>
        <v/>
      </c>
      <c r="R1280" s="7" t="str">
        <f t="shared" si="179"/>
        <v/>
      </c>
      <c r="T1280"/>
    </row>
    <row r="1281" spans="1:20" x14ac:dyDescent="0.3">
      <c r="A1281" s="8">
        <f>DATEVALUE(MID(B1281,1,10))+(IF(RIGHT(B1281,2)="PM",12,0)+MID(B1281,12,2))/24</f>
        <v>43851.458333333336</v>
      </c>
      <c r="B1281" s="3" t="s">
        <v>1449</v>
      </c>
      <c r="C1281" s="3">
        <v>8659.23</v>
      </c>
      <c r="D1281" s="16"/>
      <c r="E1281" s="16" t="str">
        <f>IF(D1281&lt;&gt;"",VLOOKUP(A1281,'Feuille 1'!$A:$H,3,0),"")</f>
        <v/>
      </c>
      <c r="F1281" s="16" t="str">
        <f>IF(D1281&lt;&gt;"",VLOOKUP(A1281+1,'Feuille 1'!$A:$H,3,0),"")</f>
        <v/>
      </c>
      <c r="G1281" s="17" t="str">
        <f t="shared" si="171"/>
        <v/>
      </c>
      <c r="H1281" s="16" t="str">
        <f t="shared" si="172"/>
        <v/>
      </c>
      <c r="I1281" s="16" t="str">
        <f t="shared" si="173"/>
        <v/>
      </c>
      <c r="J1281" s="16" t="str">
        <f t="shared" si="174"/>
        <v/>
      </c>
      <c r="K1281" s="16" t="str">
        <f>IF(D1281&lt;&gt;"",MAX(INDEX('Feuille 1'!$D:$D,MATCH(A1281+23/24,'Feuille 1'!$A:$A,0)):INDEX('Feuille 1'!$D:$D,MATCH(A1281,'Feuille 1'!$A:$A,0))),"")</f>
        <v/>
      </c>
      <c r="L1281" s="16" t="str">
        <f>IF(D1281&lt;&gt;"",MIN(INDEX('Feuille 1'!$E:$E,MATCH(A1281+23/24,'Feuille 1'!$A:$A,0)):INDEX('Feuille 1'!$E:$E,MATCH(A1281,'Feuille 1'!$A:$A,0))),"")</f>
        <v/>
      </c>
      <c r="M1281" s="17" t="str">
        <f t="shared" si="175"/>
        <v/>
      </c>
      <c r="N1281" s="17" t="str">
        <f t="shared" si="176"/>
        <v/>
      </c>
      <c r="O1281" s="17" t="str">
        <f t="shared" si="177"/>
        <v/>
      </c>
      <c r="P1281" s="16" t="str">
        <f t="shared" si="178"/>
        <v/>
      </c>
      <c r="R1281" s="7" t="str">
        <f t="shared" si="179"/>
        <v/>
      </c>
      <c r="T1281"/>
    </row>
    <row r="1282" spans="1:20" x14ac:dyDescent="0.3">
      <c r="A1282" s="8">
        <f>DATEVALUE(MID(B1282,1,10))+(IF(RIGHT(B1282,2)="PM",12,0)+MID(B1282,12,2))/24</f>
        <v>43851.416666666664</v>
      </c>
      <c r="B1282" s="3" t="s">
        <v>1450</v>
      </c>
      <c r="C1282" s="3">
        <v>8630.2099999999991</v>
      </c>
      <c r="D1282" s="16"/>
      <c r="E1282" s="16" t="str">
        <f>IF(D1282&lt;&gt;"",VLOOKUP(A1282,'Feuille 1'!$A:$H,3,0),"")</f>
        <v/>
      </c>
      <c r="F1282" s="16" t="str">
        <f>IF(D1282&lt;&gt;"",VLOOKUP(A1282+1,'Feuille 1'!$A:$H,3,0),"")</f>
        <v/>
      </c>
      <c r="G1282" s="17" t="str">
        <f t="shared" si="171"/>
        <v/>
      </c>
      <c r="H1282" s="16" t="str">
        <f t="shared" si="172"/>
        <v/>
      </c>
      <c r="I1282" s="16" t="str">
        <f t="shared" si="173"/>
        <v/>
      </c>
      <c r="J1282" s="16" t="str">
        <f t="shared" si="174"/>
        <v/>
      </c>
      <c r="K1282" s="16" t="str">
        <f>IF(D1282&lt;&gt;"",MAX(INDEX('Feuille 1'!$D:$D,MATCH(A1282+23/24,'Feuille 1'!$A:$A,0)):INDEX('Feuille 1'!$D:$D,MATCH(A1282,'Feuille 1'!$A:$A,0))),"")</f>
        <v/>
      </c>
      <c r="L1282" s="16" t="str">
        <f>IF(D1282&lt;&gt;"",MIN(INDEX('Feuille 1'!$E:$E,MATCH(A1282+23/24,'Feuille 1'!$A:$A,0)):INDEX('Feuille 1'!$E:$E,MATCH(A1282,'Feuille 1'!$A:$A,0))),"")</f>
        <v/>
      </c>
      <c r="M1282" s="17" t="str">
        <f t="shared" si="175"/>
        <v/>
      </c>
      <c r="N1282" s="17" t="str">
        <f t="shared" si="176"/>
        <v/>
      </c>
      <c r="O1282" s="17" t="str">
        <f t="shared" si="177"/>
        <v/>
      </c>
      <c r="P1282" s="16" t="str">
        <f t="shared" si="178"/>
        <v/>
      </c>
      <c r="R1282" s="7" t="str">
        <f t="shared" si="179"/>
        <v/>
      </c>
      <c r="T1282"/>
    </row>
    <row r="1283" spans="1:20" x14ac:dyDescent="0.3">
      <c r="A1283" s="8">
        <f>DATEVALUE(MID(B1283,1,10))+(IF(RIGHT(B1283,2)="PM",12,0)+MID(B1283,12,2))/24</f>
        <v>43851.375</v>
      </c>
      <c r="B1283" s="3" t="s">
        <v>1451</v>
      </c>
      <c r="C1283" s="3">
        <v>8658.59</v>
      </c>
      <c r="D1283" s="16"/>
      <c r="E1283" s="16" t="str">
        <f>IF(D1283&lt;&gt;"",VLOOKUP(A1283,'Feuille 1'!$A:$H,3,0),"")</f>
        <v/>
      </c>
      <c r="F1283" s="16" t="str">
        <f>IF(D1283&lt;&gt;"",VLOOKUP(A1283+1,'Feuille 1'!$A:$H,3,0),"")</f>
        <v/>
      </c>
      <c r="G1283" s="17" t="str">
        <f t="shared" ref="G1283:G1346" si="180">IF(D1283&lt;&gt;"",F1283/E1283-1,"")</f>
        <v/>
      </c>
      <c r="H1283" s="16" t="str">
        <f t="shared" ref="H1283:H1346" si="181">IF(D1283&lt;&gt;"",IF(G1283&gt;0%,"BULLISH","BEARISH"),"")</f>
        <v/>
      </c>
      <c r="I1283" s="16" t="str">
        <f t="shared" ref="I1283:I1346" si="182">IF(D1283&lt;&gt;"",IF(D1283&gt;50,"BULLISH","BEARISH"),"")</f>
        <v/>
      </c>
      <c r="J1283" s="16" t="str">
        <f t="shared" ref="J1283:J1346" si="183">IF(D1283&lt;&gt;"",IF(D1283&lt;&gt;"",I1283=H1283),"")</f>
        <v/>
      </c>
      <c r="K1283" s="16" t="str">
        <f>IF(D1283&lt;&gt;"",MAX(INDEX('Feuille 1'!$D:$D,MATCH(A1283+23/24,'Feuille 1'!$A:$A,0)):INDEX('Feuille 1'!$D:$D,MATCH(A1283,'Feuille 1'!$A:$A,0))),"")</f>
        <v/>
      </c>
      <c r="L1283" s="16" t="str">
        <f>IF(D1283&lt;&gt;"",MIN(INDEX('Feuille 1'!$E:$E,MATCH(A1283+23/24,'Feuille 1'!$A:$A,0)):INDEX('Feuille 1'!$E:$E,MATCH(A1283,'Feuille 1'!$A:$A,0))),"")</f>
        <v/>
      </c>
      <c r="M1283" s="17" t="str">
        <f t="shared" ref="M1283:M1346" si="184">IF(D1283&lt;&gt;"",K1283/E1283-1,"")</f>
        <v/>
      </c>
      <c r="N1283" s="17" t="str">
        <f t="shared" ref="N1283:N1346" si="185">IF(D1283&lt;&gt;"",L1283/E1283-1,"")</f>
        <v/>
      </c>
      <c r="O1283" s="17" t="str">
        <f t="shared" ref="O1283:O1346" si="186">IF(D1283&lt;&gt;"",IF(I1283="BEARISH",N1283,M1283),"")</f>
        <v/>
      </c>
      <c r="P1283" s="16" t="str">
        <f t="shared" ref="P1283:P1346" si="187">IF(D1283&lt;&gt;"",IF(OR(O1283&gt;=1%,O1283&lt;=-1%),"YES","NO"),"")</f>
        <v/>
      </c>
      <c r="R1283" s="7" t="str">
        <f t="shared" ref="R1283:R1346" si="188">IF(D1283&lt;&gt;"",Q1283/E1283-1,"")</f>
        <v/>
      </c>
      <c r="T1283"/>
    </row>
    <row r="1284" spans="1:20" x14ac:dyDescent="0.3">
      <c r="A1284" s="8">
        <f>DATEVALUE(MID(B1284,1,10))+(IF(RIGHT(B1284,2)="PM",12,0)+MID(B1284,12,2))/24</f>
        <v>43851.333333333336</v>
      </c>
      <c r="B1284" s="3" t="s">
        <v>1452</v>
      </c>
      <c r="C1284" s="3">
        <v>8634.7000000000007</v>
      </c>
      <c r="D1284" s="16"/>
      <c r="E1284" s="16" t="str">
        <f>IF(D1284&lt;&gt;"",VLOOKUP(A1284,'Feuille 1'!$A:$H,3,0),"")</f>
        <v/>
      </c>
      <c r="F1284" s="16" t="str">
        <f>IF(D1284&lt;&gt;"",VLOOKUP(A1284+1,'Feuille 1'!$A:$H,3,0),"")</f>
        <v/>
      </c>
      <c r="G1284" s="17" t="str">
        <f t="shared" si="180"/>
        <v/>
      </c>
      <c r="H1284" s="16" t="str">
        <f t="shared" si="181"/>
        <v/>
      </c>
      <c r="I1284" s="16" t="str">
        <f t="shared" si="182"/>
        <v/>
      </c>
      <c r="J1284" s="16" t="str">
        <f t="shared" si="183"/>
        <v/>
      </c>
      <c r="K1284" s="16" t="str">
        <f>IF(D1284&lt;&gt;"",MAX(INDEX('Feuille 1'!$D:$D,MATCH(A1284+23/24,'Feuille 1'!$A:$A,0)):INDEX('Feuille 1'!$D:$D,MATCH(A1284,'Feuille 1'!$A:$A,0))),"")</f>
        <v/>
      </c>
      <c r="L1284" s="16" t="str">
        <f>IF(D1284&lt;&gt;"",MIN(INDEX('Feuille 1'!$E:$E,MATCH(A1284+23/24,'Feuille 1'!$A:$A,0)):INDEX('Feuille 1'!$E:$E,MATCH(A1284,'Feuille 1'!$A:$A,0))),"")</f>
        <v/>
      </c>
      <c r="M1284" s="17" t="str">
        <f t="shared" si="184"/>
        <v/>
      </c>
      <c r="N1284" s="17" t="str">
        <f t="shared" si="185"/>
        <v/>
      </c>
      <c r="O1284" s="17" t="str">
        <f t="shared" si="186"/>
        <v/>
      </c>
      <c r="P1284" s="16" t="str">
        <f t="shared" si="187"/>
        <v/>
      </c>
      <c r="R1284" s="7" t="str">
        <f t="shared" si="188"/>
        <v/>
      </c>
      <c r="T1284"/>
    </row>
    <row r="1285" spans="1:20" x14ac:dyDescent="0.3">
      <c r="A1285" s="8">
        <f>DATEVALUE(MID(B1285,1,10))+(IF(RIGHT(B1285,2)="PM",12,0)+MID(B1285,12,2))/24</f>
        <v>43851.291666666664</v>
      </c>
      <c r="B1285" s="3" t="s">
        <v>1453</v>
      </c>
      <c r="C1285" s="3">
        <v>8649.34</v>
      </c>
      <c r="D1285" s="16"/>
      <c r="E1285" s="16" t="str">
        <f>IF(D1285&lt;&gt;"",VLOOKUP(A1285,'Feuille 1'!$A:$H,3,0),"")</f>
        <v/>
      </c>
      <c r="F1285" s="16" t="str">
        <f>IF(D1285&lt;&gt;"",VLOOKUP(A1285+1,'Feuille 1'!$A:$H,3,0),"")</f>
        <v/>
      </c>
      <c r="G1285" s="17" t="str">
        <f t="shared" si="180"/>
        <v/>
      </c>
      <c r="H1285" s="16" t="str">
        <f t="shared" si="181"/>
        <v/>
      </c>
      <c r="I1285" s="16" t="str">
        <f t="shared" si="182"/>
        <v/>
      </c>
      <c r="J1285" s="16" t="str">
        <f t="shared" si="183"/>
        <v/>
      </c>
      <c r="K1285" s="16" t="str">
        <f>IF(D1285&lt;&gt;"",MAX(INDEX('Feuille 1'!$D:$D,MATCH(A1285+23/24,'Feuille 1'!$A:$A,0)):INDEX('Feuille 1'!$D:$D,MATCH(A1285,'Feuille 1'!$A:$A,0))),"")</f>
        <v/>
      </c>
      <c r="L1285" s="16" t="str">
        <f>IF(D1285&lt;&gt;"",MIN(INDEX('Feuille 1'!$E:$E,MATCH(A1285+23/24,'Feuille 1'!$A:$A,0)):INDEX('Feuille 1'!$E:$E,MATCH(A1285,'Feuille 1'!$A:$A,0))),"")</f>
        <v/>
      </c>
      <c r="M1285" s="17" t="str">
        <f t="shared" si="184"/>
        <v/>
      </c>
      <c r="N1285" s="17" t="str">
        <f t="shared" si="185"/>
        <v/>
      </c>
      <c r="O1285" s="17" t="str">
        <f t="shared" si="186"/>
        <v/>
      </c>
      <c r="P1285" s="16" t="str">
        <f t="shared" si="187"/>
        <v/>
      </c>
      <c r="R1285" s="7" t="str">
        <f t="shared" si="188"/>
        <v/>
      </c>
      <c r="T1285"/>
    </row>
    <row r="1286" spans="1:20" x14ac:dyDescent="0.3">
      <c r="A1286" s="8">
        <f>DATEVALUE(MID(B1286,1,10))+(IF(RIGHT(B1286,2)="PM",12,0)+MID(B1286,12,2))/24</f>
        <v>43851.25</v>
      </c>
      <c r="B1286" s="3" t="s">
        <v>1454</v>
      </c>
      <c r="C1286" s="3">
        <v>8660.09</v>
      </c>
      <c r="D1286" s="16"/>
      <c r="E1286" s="16" t="str">
        <f>IF(D1286&lt;&gt;"",VLOOKUP(A1286,'Feuille 1'!$A:$H,3,0),"")</f>
        <v/>
      </c>
      <c r="F1286" s="16" t="str">
        <f>IF(D1286&lt;&gt;"",VLOOKUP(A1286+1,'Feuille 1'!$A:$H,3,0),"")</f>
        <v/>
      </c>
      <c r="G1286" s="17" t="str">
        <f t="shared" si="180"/>
        <v/>
      </c>
      <c r="H1286" s="16" t="str">
        <f t="shared" si="181"/>
        <v/>
      </c>
      <c r="I1286" s="16" t="str">
        <f t="shared" si="182"/>
        <v/>
      </c>
      <c r="J1286" s="16" t="str">
        <f t="shared" si="183"/>
        <v/>
      </c>
      <c r="K1286" s="16" t="str">
        <f>IF(D1286&lt;&gt;"",MAX(INDEX('Feuille 1'!$D:$D,MATCH(A1286+23/24,'Feuille 1'!$A:$A,0)):INDEX('Feuille 1'!$D:$D,MATCH(A1286,'Feuille 1'!$A:$A,0))),"")</f>
        <v/>
      </c>
      <c r="L1286" s="16" t="str">
        <f>IF(D1286&lt;&gt;"",MIN(INDEX('Feuille 1'!$E:$E,MATCH(A1286+23/24,'Feuille 1'!$A:$A,0)):INDEX('Feuille 1'!$E:$E,MATCH(A1286,'Feuille 1'!$A:$A,0))),"")</f>
        <v/>
      </c>
      <c r="M1286" s="17" t="str">
        <f t="shared" si="184"/>
        <v/>
      </c>
      <c r="N1286" s="17" t="str">
        <f t="shared" si="185"/>
        <v/>
      </c>
      <c r="O1286" s="17" t="str">
        <f t="shared" si="186"/>
        <v/>
      </c>
      <c r="P1286" s="16" t="str">
        <f t="shared" si="187"/>
        <v/>
      </c>
      <c r="R1286" s="7" t="str">
        <f t="shared" si="188"/>
        <v/>
      </c>
      <c r="T1286"/>
    </row>
    <row r="1287" spans="1:20" x14ac:dyDescent="0.3">
      <c r="A1287" s="8">
        <f>DATEVALUE(MID(B1287,1,10))+(IF(RIGHT(B1287,2)="PM",12,0)+MID(B1287,12,2))/24</f>
        <v>43851.208333333336</v>
      </c>
      <c r="B1287" s="3" t="s">
        <v>1455</v>
      </c>
      <c r="C1287" s="3">
        <v>8670.83</v>
      </c>
      <c r="D1287" s="16"/>
      <c r="E1287" s="16" t="str">
        <f>IF(D1287&lt;&gt;"",VLOOKUP(A1287,'Feuille 1'!$A:$H,3,0),"")</f>
        <v/>
      </c>
      <c r="F1287" s="16" t="str">
        <f>IF(D1287&lt;&gt;"",VLOOKUP(A1287+1,'Feuille 1'!$A:$H,3,0),"")</f>
        <v/>
      </c>
      <c r="G1287" s="17" t="str">
        <f t="shared" si="180"/>
        <v/>
      </c>
      <c r="H1287" s="16" t="str">
        <f t="shared" si="181"/>
        <v/>
      </c>
      <c r="I1287" s="16" t="str">
        <f t="shared" si="182"/>
        <v/>
      </c>
      <c r="J1287" s="16" t="str">
        <f t="shared" si="183"/>
        <v/>
      </c>
      <c r="K1287" s="16" t="str">
        <f>IF(D1287&lt;&gt;"",MAX(INDEX('Feuille 1'!$D:$D,MATCH(A1287+23/24,'Feuille 1'!$A:$A,0)):INDEX('Feuille 1'!$D:$D,MATCH(A1287,'Feuille 1'!$A:$A,0))),"")</f>
        <v/>
      </c>
      <c r="L1287" s="16" t="str">
        <f>IF(D1287&lt;&gt;"",MIN(INDEX('Feuille 1'!$E:$E,MATCH(A1287+23/24,'Feuille 1'!$A:$A,0)):INDEX('Feuille 1'!$E:$E,MATCH(A1287,'Feuille 1'!$A:$A,0))),"")</f>
        <v/>
      </c>
      <c r="M1287" s="17" t="str">
        <f t="shared" si="184"/>
        <v/>
      </c>
      <c r="N1287" s="17" t="str">
        <f t="shared" si="185"/>
        <v/>
      </c>
      <c r="O1287" s="17" t="str">
        <f t="shared" si="186"/>
        <v/>
      </c>
      <c r="P1287" s="16" t="str">
        <f t="shared" si="187"/>
        <v/>
      </c>
      <c r="R1287" s="7" t="str">
        <f t="shared" si="188"/>
        <v/>
      </c>
      <c r="T1287"/>
    </row>
    <row r="1288" spans="1:20" x14ac:dyDescent="0.3">
      <c r="A1288" s="8">
        <f>DATEVALUE(MID(B1288,1,10))+(IF(RIGHT(B1288,2)="PM",12,0)+MID(B1288,12,2))/24</f>
        <v>43851.166666666664</v>
      </c>
      <c r="B1288" s="3" t="s">
        <v>1456</v>
      </c>
      <c r="C1288" s="3">
        <v>8674.1</v>
      </c>
      <c r="D1288" s="16"/>
      <c r="E1288" s="16" t="str">
        <f>IF(D1288&lt;&gt;"",VLOOKUP(A1288,'Feuille 1'!$A:$H,3,0),"")</f>
        <v/>
      </c>
      <c r="F1288" s="16" t="str">
        <f>IF(D1288&lt;&gt;"",VLOOKUP(A1288+1,'Feuille 1'!$A:$H,3,0),"")</f>
        <v/>
      </c>
      <c r="G1288" s="17" t="str">
        <f t="shared" si="180"/>
        <v/>
      </c>
      <c r="H1288" s="16" t="str">
        <f t="shared" si="181"/>
        <v/>
      </c>
      <c r="I1288" s="16" t="str">
        <f t="shared" si="182"/>
        <v/>
      </c>
      <c r="J1288" s="16" t="str">
        <f t="shared" si="183"/>
        <v/>
      </c>
      <c r="K1288" s="16" t="str">
        <f>IF(D1288&lt;&gt;"",MAX(INDEX('Feuille 1'!$D:$D,MATCH(A1288+23/24,'Feuille 1'!$A:$A,0)):INDEX('Feuille 1'!$D:$D,MATCH(A1288,'Feuille 1'!$A:$A,0))),"")</f>
        <v/>
      </c>
      <c r="L1288" s="16" t="str">
        <f>IF(D1288&lt;&gt;"",MIN(INDEX('Feuille 1'!$E:$E,MATCH(A1288+23/24,'Feuille 1'!$A:$A,0)):INDEX('Feuille 1'!$E:$E,MATCH(A1288,'Feuille 1'!$A:$A,0))),"")</f>
        <v/>
      </c>
      <c r="M1288" s="17" t="str">
        <f t="shared" si="184"/>
        <v/>
      </c>
      <c r="N1288" s="17" t="str">
        <f t="shared" si="185"/>
        <v/>
      </c>
      <c r="O1288" s="17" t="str">
        <f t="shared" si="186"/>
        <v/>
      </c>
      <c r="P1288" s="16" t="str">
        <f t="shared" si="187"/>
        <v/>
      </c>
      <c r="R1288" s="7" t="str">
        <f t="shared" si="188"/>
        <v/>
      </c>
      <c r="T1288"/>
    </row>
    <row r="1289" spans="1:20" x14ac:dyDescent="0.3">
      <c r="A1289" s="8">
        <f>DATEVALUE(MID(B1289,1,10))+(IF(RIGHT(B1289,2)="PM",12,0)+MID(B1289,12,2))/24</f>
        <v>43851.125</v>
      </c>
      <c r="B1289" s="3" t="s">
        <v>1457</v>
      </c>
      <c r="C1289" s="3">
        <v>8665.66</v>
      </c>
      <c r="D1289" s="16"/>
      <c r="E1289" s="16" t="str">
        <f>IF(D1289&lt;&gt;"",VLOOKUP(A1289,'Feuille 1'!$A:$H,3,0),"")</f>
        <v/>
      </c>
      <c r="F1289" s="16" t="str">
        <f>IF(D1289&lt;&gt;"",VLOOKUP(A1289+1,'Feuille 1'!$A:$H,3,0),"")</f>
        <v/>
      </c>
      <c r="G1289" s="17" t="str">
        <f t="shared" si="180"/>
        <v/>
      </c>
      <c r="H1289" s="16" t="str">
        <f t="shared" si="181"/>
        <v/>
      </c>
      <c r="I1289" s="16" t="str">
        <f t="shared" si="182"/>
        <v/>
      </c>
      <c r="J1289" s="16" t="str">
        <f t="shared" si="183"/>
        <v/>
      </c>
      <c r="K1289" s="16" t="str">
        <f>IF(D1289&lt;&gt;"",MAX(INDEX('Feuille 1'!$D:$D,MATCH(A1289+23/24,'Feuille 1'!$A:$A,0)):INDEX('Feuille 1'!$D:$D,MATCH(A1289,'Feuille 1'!$A:$A,0))),"")</f>
        <v/>
      </c>
      <c r="L1289" s="16" t="str">
        <f>IF(D1289&lt;&gt;"",MIN(INDEX('Feuille 1'!$E:$E,MATCH(A1289+23/24,'Feuille 1'!$A:$A,0)):INDEX('Feuille 1'!$E:$E,MATCH(A1289,'Feuille 1'!$A:$A,0))),"")</f>
        <v/>
      </c>
      <c r="M1289" s="17" t="str">
        <f t="shared" si="184"/>
        <v/>
      </c>
      <c r="N1289" s="17" t="str">
        <f t="shared" si="185"/>
        <v/>
      </c>
      <c r="O1289" s="17" t="str">
        <f t="shared" si="186"/>
        <v/>
      </c>
      <c r="P1289" s="16" t="str">
        <f t="shared" si="187"/>
        <v/>
      </c>
      <c r="R1289" s="7" t="str">
        <f t="shared" si="188"/>
        <v/>
      </c>
      <c r="T1289"/>
    </row>
    <row r="1290" spans="1:20" x14ac:dyDescent="0.3">
      <c r="A1290" s="8">
        <f>DATEVALUE(MID(B1290,1,10))+(IF(RIGHT(B1290,2)="PM",12,0)+MID(B1290,12,2))/24</f>
        <v>43851.083333333336</v>
      </c>
      <c r="B1290" s="3" t="s">
        <v>1458</v>
      </c>
      <c r="C1290" s="3">
        <v>8656.19</v>
      </c>
      <c r="D1290" s="16"/>
      <c r="E1290" s="16" t="str">
        <f>IF(D1290&lt;&gt;"",VLOOKUP(A1290,'Feuille 1'!$A:$H,3,0),"")</f>
        <v/>
      </c>
      <c r="F1290" s="16" t="str">
        <f>IF(D1290&lt;&gt;"",VLOOKUP(A1290+1,'Feuille 1'!$A:$H,3,0),"")</f>
        <v/>
      </c>
      <c r="G1290" s="17" t="str">
        <f t="shared" si="180"/>
        <v/>
      </c>
      <c r="H1290" s="16" t="str">
        <f t="shared" si="181"/>
        <v/>
      </c>
      <c r="I1290" s="16" t="str">
        <f t="shared" si="182"/>
        <v/>
      </c>
      <c r="J1290" s="16" t="str">
        <f t="shared" si="183"/>
        <v/>
      </c>
      <c r="K1290" s="16" t="str">
        <f>IF(D1290&lt;&gt;"",MAX(INDEX('Feuille 1'!$D:$D,MATCH(A1290+23/24,'Feuille 1'!$A:$A,0)):INDEX('Feuille 1'!$D:$D,MATCH(A1290,'Feuille 1'!$A:$A,0))),"")</f>
        <v/>
      </c>
      <c r="L1290" s="16" t="str">
        <f>IF(D1290&lt;&gt;"",MIN(INDEX('Feuille 1'!$E:$E,MATCH(A1290+23/24,'Feuille 1'!$A:$A,0)):INDEX('Feuille 1'!$E:$E,MATCH(A1290,'Feuille 1'!$A:$A,0))),"")</f>
        <v/>
      </c>
      <c r="M1290" s="17" t="str">
        <f t="shared" si="184"/>
        <v/>
      </c>
      <c r="N1290" s="17" t="str">
        <f t="shared" si="185"/>
        <v/>
      </c>
      <c r="O1290" s="17" t="str">
        <f t="shared" si="186"/>
        <v/>
      </c>
      <c r="P1290" s="16" t="str">
        <f t="shared" si="187"/>
        <v/>
      </c>
      <c r="R1290" s="7" t="str">
        <f t="shared" si="188"/>
        <v/>
      </c>
      <c r="T1290"/>
    </row>
    <row r="1291" spans="1:20" x14ac:dyDescent="0.3">
      <c r="A1291" s="8">
        <f>DATEVALUE(MID(B1291,1,10))+(IF(RIGHT(B1291,2)="PM",12,0)+MID(B1291,12,2))/24</f>
        <v>43851.041666666664</v>
      </c>
      <c r="B1291" s="3" t="s">
        <v>1459</v>
      </c>
      <c r="C1291" s="3">
        <v>8644.52</v>
      </c>
      <c r="D1291" s="16"/>
      <c r="E1291" s="16" t="str">
        <f>IF(D1291&lt;&gt;"",VLOOKUP(A1291,'Feuille 1'!$A:$H,3,0),"")</f>
        <v/>
      </c>
      <c r="F1291" s="16" t="str">
        <f>IF(D1291&lt;&gt;"",VLOOKUP(A1291+1,'Feuille 1'!$A:$H,3,0),"")</f>
        <v/>
      </c>
      <c r="G1291" s="17" t="str">
        <f t="shared" si="180"/>
        <v/>
      </c>
      <c r="H1291" s="16" t="str">
        <f t="shared" si="181"/>
        <v/>
      </c>
      <c r="I1291" s="16" t="str">
        <f t="shared" si="182"/>
        <v/>
      </c>
      <c r="J1291" s="16" t="str">
        <f t="shared" si="183"/>
        <v/>
      </c>
      <c r="K1291" s="16" t="str">
        <f>IF(D1291&lt;&gt;"",MAX(INDEX('Feuille 1'!$D:$D,MATCH(A1291+23/24,'Feuille 1'!$A:$A,0)):INDEX('Feuille 1'!$D:$D,MATCH(A1291,'Feuille 1'!$A:$A,0))),"")</f>
        <v/>
      </c>
      <c r="L1291" s="16" t="str">
        <f>IF(D1291&lt;&gt;"",MIN(INDEX('Feuille 1'!$E:$E,MATCH(A1291+23/24,'Feuille 1'!$A:$A,0)):INDEX('Feuille 1'!$E:$E,MATCH(A1291,'Feuille 1'!$A:$A,0))),"")</f>
        <v/>
      </c>
      <c r="M1291" s="17" t="str">
        <f t="shared" si="184"/>
        <v/>
      </c>
      <c r="N1291" s="17" t="str">
        <f t="shared" si="185"/>
        <v/>
      </c>
      <c r="O1291" s="17" t="str">
        <f t="shared" si="186"/>
        <v/>
      </c>
      <c r="P1291" s="16" t="str">
        <f t="shared" si="187"/>
        <v/>
      </c>
      <c r="R1291" s="7" t="str">
        <f t="shared" si="188"/>
        <v/>
      </c>
      <c r="T1291"/>
    </row>
    <row r="1292" spans="1:20" x14ac:dyDescent="0.3">
      <c r="A1292" s="8">
        <f>DATEVALUE(MID(B1292,1,10))+(IF(RIGHT(B1292,2)="PM",12,0)+MID(B1292,12,2))/24</f>
        <v>43851.5</v>
      </c>
      <c r="B1292" s="3" t="s">
        <v>1460</v>
      </c>
      <c r="C1292" s="3">
        <v>8642.35</v>
      </c>
      <c r="D1292" s="16"/>
      <c r="E1292" s="16" t="str">
        <f>IF(D1292&lt;&gt;"",VLOOKUP(A1292,'Feuille 1'!$A:$H,3,0),"")</f>
        <v/>
      </c>
      <c r="F1292" s="16" t="str">
        <f>IF(D1292&lt;&gt;"",VLOOKUP(A1292+1,'Feuille 1'!$A:$H,3,0),"")</f>
        <v/>
      </c>
      <c r="G1292" s="17" t="str">
        <f t="shared" si="180"/>
        <v/>
      </c>
      <c r="H1292" s="16" t="str">
        <f t="shared" si="181"/>
        <v/>
      </c>
      <c r="I1292" s="16" t="str">
        <f t="shared" si="182"/>
        <v/>
      </c>
      <c r="J1292" s="16" t="str">
        <f t="shared" si="183"/>
        <v/>
      </c>
      <c r="K1292" s="16" t="str">
        <f>IF(D1292&lt;&gt;"",MAX(INDEX('Feuille 1'!$D:$D,MATCH(A1292+23/24,'Feuille 1'!$A:$A,0)):INDEX('Feuille 1'!$D:$D,MATCH(A1292,'Feuille 1'!$A:$A,0))),"")</f>
        <v/>
      </c>
      <c r="L1292" s="16" t="str">
        <f>IF(D1292&lt;&gt;"",MIN(INDEX('Feuille 1'!$E:$E,MATCH(A1292+23/24,'Feuille 1'!$A:$A,0)):INDEX('Feuille 1'!$E:$E,MATCH(A1292,'Feuille 1'!$A:$A,0))),"")</f>
        <v/>
      </c>
      <c r="M1292" s="17" t="str">
        <f t="shared" si="184"/>
        <v/>
      </c>
      <c r="N1292" s="17" t="str">
        <f t="shared" si="185"/>
        <v/>
      </c>
      <c r="O1292" s="17" t="str">
        <f t="shared" si="186"/>
        <v/>
      </c>
      <c r="P1292" s="16" t="str">
        <f t="shared" si="187"/>
        <v/>
      </c>
      <c r="R1292" s="7" t="str">
        <f t="shared" si="188"/>
        <v/>
      </c>
      <c r="T1292"/>
    </row>
    <row r="1293" spans="1:20" x14ac:dyDescent="0.3">
      <c r="A1293" s="8">
        <f>DATEVALUE(MID(B1293,1,10))+(IF(RIGHT(B1293,2)="PM",12,0)+MID(B1293,12,2))/24</f>
        <v>43850.958333333336</v>
      </c>
      <c r="B1293" s="3" t="s">
        <v>1461</v>
      </c>
      <c r="C1293" s="3">
        <v>8654.85</v>
      </c>
      <c r="D1293" s="16"/>
      <c r="E1293" s="16" t="str">
        <f>IF(D1293&lt;&gt;"",VLOOKUP(A1293,'Feuille 1'!$A:$H,3,0),"")</f>
        <v/>
      </c>
      <c r="F1293" s="16" t="str">
        <f>IF(D1293&lt;&gt;"",VLOOKUP(A1293+1,'Feuille 1'!$A:$H,3,0),"")</f>
        <v/>
      </c>
      <c r="G1293" s="17" t="str">
        <f t="shared" si="180"/>
        <v/>
      </c>
      <c r="H1293" s="16" t="str">
        <f t="shared" si="181"/>
        <v/>
      </c>
      <c r="I1293" s="16" t="str">
        <f t="shared" si="182"/>
        <v/>
      </c>
      <c r="J1293" s="16" t="str">
        <f t="shared" si="183"/>
        <v/>
      </c>
      <c r="K1293" s="16" t="str">
        <f>IF(D1293&lt;&gt;"",MAX(INDEX('Feuille 1'!$D:$D,MATCH(A1293+23/24,'Feuille 1'!$A:$A,0)):INDEX('Feuille 1'!$D:$D,MATCH(A1293,'Feuille 1'!$A:$A,0))),"")</f>
        <v/>
      </c>
      <c r="L1293" s="16" t="str">
        <f>IF(D1293&lt;&gt;"",MIN(INDEX('Feuille 1'!$E:$E,MATCH(A1293+23/24,'Feuille 1'!$A:$A,0)):INDEX('Feuille 1'!$E:$E,MATCH(A1293,'Feuille 1'!$A:$A,0))),"")</f>
        <v/>
      </c>
      <c r="M1293" s="17" t="str">
        <f t="shared" si="184"/>
        <v/>
      </c>
      <c r="N1293" s="17" t="str">
        <f t="shared" si="185"/>
        <v/>
      </c>
      <c r="O1293" s="17" t="str">
        <f t="shared" si="186"/>
        <v/>
      </c>
      <c r="P1293" s="16" t="str">
        <f t="shared" si="187"/>
        <v/>
      </c>
      <c r="R1293" s="7" t="str">
        <f t="shared" si="188"/>
        <v/>
      </c>
      <c r="T1293"/>
    </row>
    <row r="1294" spans="1:20" x14ac:dyDescent="0.3">
      <c r="A1294" s="8">
        <f>DATEVALUE(MID(B1294,1,10))+(IF(RIGHT(B1294,2)="PM",12,0)+MID(B1294,12,2))/24</f>
        <v>43850.916666666664</v>
      </c>
      <c r="B1294" s="3" t="s">
        <v>1462</v>
      </c>
      <c r="C1294" s="3">
        <v>8692.76</v>
      </c>
      <c r="D1294" s="16"/>
      <c r="E1294" s="16" t="str">
        <f>IF(D1294&lt;&gt;"",VLOOKUP(A1294,'Feuille 1'!$A:$H,3,0),"")</f>
        <v/>
      </c>
      <c r="F1294" s="16" t="str">
        <f>IF(D1294&lt;&gt;"",VLOOKUP(A1294+1,'Feuille 1'!$A:$H,3,0),"")</f>
        <v/>
      </c>
      <c r="G1294" s="17" t="str">
        <f t="shared" si="180"/>
        <v/>
      </c>
      <c r="H1294" s="16" t="str">
        <f t="shared" si="181"/>
        <v/>
      </c>
      <c r="I1294" s="16" t="str">
        <f t="shared" si="182"/>
        <v/>
      </c>
      <c r="J1294" s="16" t="str">
        <f t="shared" si="183"/>
        <v/>
      </c>
      <c r="K1294" s="16" t="str">
        <f>IF(D1294&lt;&gt;"",MAX(INDEX('Feuille 1'!$D:$D,MATCH(A1294+23/24,'Feuille 1'!$A:$A,0)):INDEX('Feuille 1'!$D:$D,MATCH(A1294,'Feuille 1'!$A:$A,0))),"")</f>
        <v/>
      </c>
      <c r="L1294" s="16" t="str">
        <f>IF(D1294&lt;&gt;"",MIN(INDEX('Feuille 1'!$E:$E,MATCH(A1294+23/24,'Feuille 1'!$A:$A,0)):INDEX('Feuille 1'!$E:$E,MATCH(A1294,'Feuille 1'!$A:$A,0))),"")</f>
        <v/>
      </c>
      <c r="M1294" s="17" t="str">
        <f t="shared" si="184"/>
        <v/>
      </c>
      <c r="N1294" s="17" t="str">
        <f t="shared" si="185"/>
        <v/>
      </c>
      <c r="O1294" s="17" t="str">
        <f t="shared" si="186"/>
        <v/>
      </c>
      <c r="P1294" s="16" t="str">
        <f t="shared" si="187"/>
        <v/>
      </c>
      <c r="R1294" s="7" t="str">
        <f t="shared" si="188"/>
        <v/>
      </c>
      <c r="T1294"/>
    </row>
    <row r="1295" spans="1:20" x14ac:dyDescent="0.3">
      <c r="A1295" s="8">
        <f>DATEVALUE(MID(B1295,1,10))+(IF(RIGHT(B1295,2)="PM",12,0)+MID(B1295,12,2))/24</f>
        <v>43850.875</v>
      </c>
      <c r="B1295" s="3" t="s">
        <v>1463</v>
      </c>
      <c r="C1295" s="3">
        <v>8676.07</v>
      </c>
      <c r="D1295" s="16"/>
      <c r="E1295" s="16" t="str">
        <f>IF(D1295&lt;&gt;"",VLOOKUP(A1295,'Feuille 1'!$A:$H,3,0),"")</f>
        <v/>
      </c>
      <c r="F1295" s="16" t="str">
        <f>IF(D1295&lt;&gt;"",VLOOKUP(A1295+1,'Feuille 1'!$A:$H,3,0),"")</f>
        <v/>
      </c>
      <c r="G1295" s="17" t="str">
        <f t="shared" si="180"/>
        <v/>
      </c>
      <c r="H1295" s="16" t="str">
        <f t="shared" si="181"/>
        <v/>
      </c>
      <c r="I1295" s="16" t="str">
        <f t="shared" si="182"/>
        <v/>
      </c>
      <c r="J1295" s="16" t="str">
        <f t="shared" si="183"/>
        <v/>
      </c>
      <c r="K1295" s="16" t="str">
        <f>IF(D1295&lt;&gt;"",MAX(INDEX('Feuille 1'!$D:$D,MATCH(A1295+23/24,'Feuille 1'!$A:$A,0)):INDEX('Feuille 1'!$D:$D,MATCH(A1295,'Feuille 1'!$A:$A,0))),"")</f>
        <v/>
      </c>
      <c r="L1295" s="16" t="str">
        <f>IF(D1295&lt;&gt;"",MIN(INDEX('Feuille 1'!$E:$E,MATCH(A1295+23/24,'Feuille 1'!$A:$A,0)):INDEX('Feuille 1'!$E:$E,MATCH(A1295,'Feuille 1'!$A:$A,0))),"")</f>
        <v/>
      </c>
      <c r="M1295" s="17" t="str">
        <f t="shared" si="184"/>
        <v/>
      </c>
      <c r="N1295" s="17" t="str">
        <f t="shared" si="185"/>
        <v/>
      </c>
      <c r="O1295" s="17" t="str">
        <f t="shared" si="186"/>
        <v/>
      </c>
      <c r="P1295" s="16" t="str">
        <f t="shared" si="187"/>
        <v/>
      </c>
      <c r="R1295" s="7" t="str">
        <f t="shared" si="188"/>
        <v/>
      </c>
      <c r="T1295"/>
    </row>
    <row r="1296" spans="1:20" x14ac:dyDescent="0.3">
      <c r="A1296" s="8">
        <f>DATEVALUE(MID(B1296,1,10))+(IF(RIGHT(B1296,2)="PM",12,0)+MID(B1296,12,2))/24</f>
        <v>43850.833333333336</v>
      </c>
      <c r="B1296" s="3" t="s">
        <v>1464</v>
      </c>
      <c r="C1296" s="3">
        <v>8673.67</v>
      </c>
      <c r="D1296" s="16"/>
      <c r="E1296" s="16" t="str">
        <f>IF(D1296&lt;&gt;"",VLOOKUP(A1296,'Feuille 1'!$A:$H,3,0),"")</f>
        <v/>
      </c>
      <c r="F1296" s="16" t="str">
        <f>IF(D1296&lt;&gt;"",VLOOKUP(A1296+1,'Feuille 1'!$A:$H,3,0),"")</f>
        <v/>
      </c>
      <c r="G1296" s="17" t="str">
        <f t="shared" si="180"/>
        <v/>
      </c>
      <c r="H1296" s="16" t="str">
        <f t="shared" si="181"/>
        <v/>
      </c>
      <c r="I1296" s="16" t="str">
        <f t="shared" si="182"/>
        <v/>
      </c>
      <c r="J1296" s="16" t="str">
        <f t="shared" si="183"/>
        <v/>
      </c>
      <c r="K1296" s="16" t="str">
        <f>IF(D1296&lt;&gt;"",MAX(INDEX('Feuille 1'!$D:$D,MATCH(A1296+23/24,'Feuille 1'!$A:$A,0)):INDEX('Feuille 1'!$D:$D,MATCH(A1296,'Feuille 1'!$A:$A,0))),"")</f>
        <v/>
      </c>
      <c r="L1296" s="16" t="str">
        <f>IF(D1296&lt;&gt;"",MIN(INDEX('Feuille 1'!$E:$E,MATCH(A1296+23/24,'Feuille 1'!$A:$A,0)):INDEX('Feuille 1'!$E:$E,MATCH(A1296,'Feuille 1'!$A:$A,0))),"")</f>
        <v/>
      </c>
      <c r="M1296" s="17" t="str">
        <f t="shared" si="184"/>
        <v/>
      </c>
      <c r="N1296" s="17" t="str">
        <f t="shared" si="185"/>
        <v/>
      </c>
      <c r="O1296" s="17" t="str">
        <f t="shared" si="186"/>
        <v/>
      </c>
      <c r="P1296" s="16" t="str">
        <f t="shared" si="187"/>
        <v/>
      </c>
      <c r="R1296" s="7" t="str">
        <f t="shared" si="188"/>
        <v/>
      </c>
      <c r="T1296"/>
    </row>
    <row r="1297" spans="1:20" x14ac:dyDescent="0.3">
      <c r="A1297" s="8">
        <f>DATEVALUE(MID(B1297,1,10))+(IF(RIGHT(B1297,2)="PM",12,0)+MID(B1297,12,2))/24</f>
        <v>43850.791666666664</v>
      </c>
      <c r="B1297" s="3" t="s">
        <v>1465</v>
      </c>
      <c r="C1297" s="3">
        <v>8664.84</v>
      </c>
      <c r="D1297" s="16"/>
      <c r="E1297" s="16" t="str">
        <f>IF(D1297&lt;&gt;"",VLOOKUP(A1297,'Feuille 1'!$A:$H,3,0),"")</f>
        <v/>
      </c>
      <c r="F1297" s="16" t="str">
        <f>IF(D1297&lt;&gt;"",VLOOKUP(A1297+1,'Feuille 1'!$A:$H,3,0),"")</f>
        <v/>
      </c>
      <c r="G1297" s="17" t="str">
        <f t="shared" si="180"/>
        <v/>
      </c>
      <c r="H1297" s="16" t="str">
        <f t="shared" si="181"/>
        <v/>
      </c>
      <c r="I1297" s="16" t="str">
        <f t="shared" si="182"/>
        <v/>
      </c>
      <c r="J1297" s="16" t="str">
        <f t="shared" si="183"/>
        <v/>
      </c>
      <c r="K1297" s="16" t="str">
        <f>IF(D1297&lt;&gt;"",MAX(INDEX('Feuille 1'!$D:$D,MATCH(A1297+23/24,'Feuille 1'!$A:$A,0)):INDEX('Feuille 1'!$D:$D,MATCH(A1297,'Feuille 1'!$A:$A,0))),"")</f>
        <v/>
      </c>
      <c r="L1297" s="16" t="str">
        <f>IF(D1297&lt;&gt;"",MIN(INDEX('Feuille 1'!$E:$E,MATCH(A1297+23/24,'Feuille 1'!$A:$A,0)):INDEX('Feuille 1'!$E:$E,MATCH(A1297,'Feuille 1'!$A:$A,0))),"")</f>
        <v/>
      </c>
      <c r="M1297" s="17" t="str">
        <f t="shared" si="184"/>
        <v/>
      </c>
      <c r="N1297" s="17" t="str">
        <f t="shared" si="185"/>
        <v/>
      </c>
      <c r="O1297" s="17" t="str">
        <f t="shared" si="186"/>
        <v/>
      </c>
      <c r="P1297" s="16" t="str">
        <f t="shared" si="187"/>
        <v/>
      </c>
      <c r="R1297" s="7" t="str">
        <f t="shared" si="188"/>
        <v/>
      </c>
      <c r="T1297"/>
    </row>
    <row r="1298" spans="1:20" x14ac:dyDescent="0.3">
      <c r="A1298" s="8">
        <f>DATEVALUE(MID(B1298,1,10))+(IF(RIGHT(B1298,2)="PM",12,0)+MID(B1298,12,2))/24</f>
        <v>43850.75</v>
      </c>
      <c r="B1298" s="3" t="s">
        <v>1466</v>
      </c>
      <c r="C1298" s="3">
        <v>8641.7999999999993</v>
      </c>
      <c r="D1298" s="16"/>
      <c r="E1298" s="16" t="str">
        <f>IF(D1298&lt;&gt;"",VLOOKUP(A1298,'Feuille 1'!$A:$H,3,0),"")</f>
        <v/>
      </c>
      <c r="F1298" s="16" t="str">
        <f>IF(D1298&lt;&gt;"",VLOOKUP(A1298+1,'Feuille 1'!$A:$H,3,0),"")</f>
        <v/>
      </c>
      <c r="G1298" s="17" t="str">
        <f t="shared" si="180"/>
        <v/>
      </c>
      <c r="H1298" s="16" t="str">
        <f t="shared" si="181"/>
        <v/>
      </c>
      <c r="I1298" s="16" t="str">
        <f t="shared" si="182"/>
        <v/>
      </c>
      <c r="J1298" s="16" t="str">
        <f t="shared" si="183"/>
        <v/>
      </c>
      <c r="K1298" s="16" t="str">
        <f>IF(D1298&lt;&gt;"",MAX(INDEX('Feuille 1'!$D:$D,MATCH(A1298+23/24,'Feuille 1'!$A:$A,0)):INDEX('Feuille 1'!$D:$D,MATCH(A1298,'Feuille 1'!$A:$A,0))),"")</f>
        <v/>
      </c>
      <c r="L1298" s="16" t="str">
        <f>IF(D1298&lt;&gt;"",MIN(INDEX('Feuille 1'!$E:$E,MATCH(A1298+23/24,'Feuille 1'!$A:$A,0)):INDEX('Feuille 1'!$E:$E,MATCH(A1298,'Feuille 1'!$A:$A,0))),"")</f>
        <v/>
      </c>
      <c r="M1298" s="17" t="str">
        <f t="shared" si="184"/>
        <v/>
      </c>
      <c r="N1298" s="17" t="str">
        <f t="shared" si="185"/>
        <v/>
      </c>
      <c r="O1298" s="17" t="str">
        <f t="shared" si="186"/>
        <v/>
      </c>
      <c r="P1298" s="16" t="str">
        <f t="shared" si="187"/>
        <v/>
      </c>
      <c r="R1298" s="7" t="str">
        <f t="shared" si="188"/>
        <v/>
      </c>
      <c r="T1298"/>
    </row>
    <row r="1299" spans="1:20" x14ac:dyDescent="0.3">
      <c r="A1299" s="8">
        <f>DATEVALUE(MID(B1299,1,10))+(IF(RIGHT(B1299,2)="PM",12,0)+MID(B1299,12,2))/24</f>
        <v>43850.708333333336</v>
      </c>
      <c r="B1299" s="3" t="s">
        <v>1467</v>
      </c>
      <c r="C1299" s="3">
        <v>8668.51</v>
      </c>
      <c r="D1299" s="16"/>
      <c r="E1299" s="16" t="str">
        <f>IF(D1299&lt;&gt;"",VLOOKUP(A1299,'Feuille 1'!$A:$H,3,0),"")</f>
        <v/>
      </c>
      <c r="F1299" s="16" t="str">
        <f>IF(D1299&lt;&gt;"",VLOOKUP(A1299+1,'Feuille 1'!$A:$H,3,0),"")</f>
        <v/>
      </c>
      <c r="G1299" s="17" t="str">
        <f t="shared" si="180"/>
        <v/>
      </c>
      <c r="H1299" s="16" t="str">
        <f t="shared" si="181"/>
        <v/>
      </c>
      <c r="I1299" s="16" t="str">
        <f t="shared" si="182"/>
        <v/>
      </c>
      <c r="J1299" s="16" t="str">
        <f t="shared" si="183"/>
        <v/>
      </c>
      <c r="K1299" s="16" t="str">
        <f>IF(D1299&lt;&gt;"",MAX(INDEX('Feuille 1'!$D:$D,MATCH(A1299+23/24,'Feuille 1'!$A:$A,0)):INDEX('Feuille 1'!$D:$D,MATCH(A1299,'Feuille 1'!$A:$A,0))),"")</f>
        <v/>
      </c>
      <c r="L1299" s="16" t="str">
        <f>IF(D1299&lt;&gt;"",MIN(INDEX('Feuille 1'!$E:$E,MATCH(A1299+23/24,'Feuille 1'!$A:$A,0)):INDEX('Feuille 1'!$E:$E,MATCH(A1299,'Feuille 1'!$A:$A,0))),"")</f>
        <v/>
      </c>
      <c r="M1299" s="17" t="str">
        <f t="shared" si="184"/>
        <v/>
      </c>
      <c r="N1299" s="17" t="str">
        <f t="shared" si="185"/>
        <v/>
      </c>
      <c r="O1299" s="17" t="str">
        <f t="shared" si="186"/>
        <v/>
      </c>
      <c r="P1299" s="16" t="str">
        <f t="shared" si="187"/>
        <v/>
      </c>
      <c r="R1299" s="7" t="str">
        <f t="shared" si="188"/>
        <v/>
      </c>
      <c r="T1299"/>
    </row>
    <row r="1300" spans="1:20" x14ac:dyDescent="0.3">
      <c r="A1300" s="8">
        <f>DATEVALUE(MID(B1300,1,10))+(IF(RIGHT(B1300,2)="PM",12,0)+MID(B1300,12,2))/24</f>
        <v>43850.666666666664</v>
      </c>
      <c r="B1300" s="3" t="s">
        <v>1468</v>
      </c>
      <c r="C1300" s="3">
        <v>8675.3799999999992</v>
      </c>
      <c r="D1300" s="16"/>
      <c r="E1300" s="16" t="str">
        <f>IF(D1300&lt;&gt;"",VLOOKUP(A1300,'Feuille 1'!$A:$H,3,0),"")</f>
        <v/>
      </c>
      <c r="F1300" s="16" t="str">
        <f>IF(D1300&lt;&gt;"",VLOOKUP(A1300+1,'Feuille 1'!$A:$H,3,0),"")</f>
        <v/>
      </c>
      <c r="G1300" s="17" t="str">
        <f t="shared" si="180"/>
        <v/>
      </c>
      <c r="H1300" s="16" t="str">
        <f t="shared" si="181"/>
        <v/>
      </c>
      <c r="I1300" s="16" t="str">
        <f t="shared" si="182"/>
        <v/>
      </c>
      <c r="J1300" s="16" t="str">
        <f t="shared" si="183"/>
        <v/>
      </c>
      <c r="K1300" s="16" t="str">
        <f>IF(D1300&lt;&gt;"",MAX(INDEX('Feuille 1'!$D:$D,MATCH(A1300+23/24,'Feuille 1'!$A:$A,0)):INDEX('Feuille 1'!$D:$D,MATCH(A1300,'Feuille 1'!$A:$A,0))),"")</f>
        <v/>
      </c>
      <c r="L1300" s="16" t="str">
        <f>IF(D1300&lt;&gt;"",MIN(INDEX('Feuille 1'!$E:$E,MATCH(A1300+23/24,'Feuille 1'!$A:$A,0)):INDEX('Feuille 1'!$E:$E,MATCH(A1300,'Feuille 1'!$A:$A,0))),"")</f>
        <v/>
      </c>
      <c r="M1300" s="17" t="str">
        <f t="shared" si="184"/>
        <v/>
      </c>
      <c r="N1300" s="17" t="str">
        <f t="shared" si="185"/>
        <v/>
      </c>
      <c r="O1300" s="17" t="str">
        <f t="shared" si="186"/>
        <v/>
      </c>
      <c r="P1300" s="16" t="str">
        <f t="shared" si="187"/>
        <v/>
      </c>
      <c r="R1300" s="7" t="str">
        <f t="shared" si="188"/>
        <v/>
      </c>
      <c r="T1300"/>
    </row>
    <row r="1301" spans="1:20" x14ac:dyDescent="0.3">
      <c r="A1301" s="8">
        <f>DATEVALUE(MID(B1301,1,10))+(IF(RIGHT(B1301,2)="PM",12,0)+MID(B1301,12,2))/24</f>
        <v>43850.625</v>
      </c>
      <c r="B1301" s="3" t="s">
        <v>1469</v>
      </c>
      <c r="C1301" s="3">
        <v>8660.56</v>
      </c>
      <c r="D1301" s="16"/>
      <c r="E1301" s="16" t="str">
        <f>IF(D1301&lt;&gt;"",VLOOKUP(A1301,'Feuille 1'!$A:$H,3,0),"")</f>
        <v/>
      </c>
      <c r="F1301" s="16" t="str">
        <f>IF(D1301&lt;&gt;"",VLOOKUP(A1301+1,'Feuille 1'!$A:$H,3,0),"")</f>
        <v/>
      </c>
      <c r="G1301" s="17" t="str">
        <f t="shared" si="180"/>
        <v/>
      </c>
      <c r="H1301" s="16" t="str">
        <f t="shared" si="181"/>
        <v/>
      </c>
      <c r="I1301" s="16" t="str">
        <f t="shared" si="182"/>
        <v/>
      </c>
      <c r="J1301" s="16" t="str">
        <f t="shared" si="183"/>
        <v/>
      </c>
      <c r="K1301" s="16" t="str">
        <f>IF(D1301&lt;&gt;"",MAX(INDEX('Feuille 1'!$D:$D,MATCH(A1301+23/24,'Feuille 1'!$A:$A,0)):INDEX('Feuille 1'!$D:$D,MATCH(A1301,'Feuille 1'!$A:$A,0))),"")</f>
        <v/>
      </c>
      <c r="L1301" s="16" t="str">
        <f>IF(D1301&lt;&gt;"",MIN(INDEX('Feuille 1'!$E:$E,MATCH(A1301+23/24,'Feuille 1'!$A:$A,0)):INDEX('Feuille 1'!$E:$E,MATCH(A1301,'Feuille 1'!$A:$A,0))),"")</f>
        <v/>
      </c>
      <c r="M1301" s="17" t="str">
        <f t="shared" si="184"/>
        <v/>
      </c>
      <c r="N1301" s="17" t="str">
        <f t="shared" si="185"/>
        <v/>
      </c>
      <c r="O1301" s="17" t="str">
        <f t="shared" si="186"/>
        <v/>
      </c>
      <c r="P1301" s="16" t="str">
        <f t="shared" si="187"/>
        <v/>
      </c>
      <c r="R1301" s="7" t="str">
        <f t="shared" si="188"/>
        <v/>
      </c>
      <c r="T1301"/>
    </row>
    <row r="1302" spans="1:20" x14ac:dyDescent="0.3">
      <c r="A1302" s="8">
        <f>DATEVALUE(MID(B1302,1,10))+(IF(RIGHT(B1302,2)="PM",12,0)+MID(B1302,12,2))/24</f>
        <v>43850.583333333336</v>
      </c>
      <c r="B1302" s="3" t="s">
        <v>1470</v>
      </c>
      <c r="C1302" s="3">
        <v>8606.61</v>
      </c>
      <c r="D1302" s="16"/>
      <c r="E1302" s="16" t="str">
        <f>IF(D1302&lt;&gt;"",VLOOKUP(A1302,'Feuille 1'!$A:$H,3,0),"")</f>
        <v/>
      </c>
      <c r="F1302" s="16" t="str">
        <f>IF(D1302&lt;&gt;"",VLOOKUP(A1302+1,'Feuille 1'!$A:$H,3,0),"")</f>
        <v/>
      </c>
      <c r="G1302" s="17" t="str">
        <f t="shared" si="180"/>
        <v/>
      </c>
      <c r="H1302" s="16" t="str">
        <f t="shared" si="181"/>
        <v/>
      </c>
      <c r="I1302" s="16" t="str">
        <f t="shared" si="182"/>
        <v/>
      </c>
      <c r="J1302" s="16" t="str">
        <f t="shared" si="183"/>
        <v/>
      </c>
      <c r="K1302" s="16" t="str">
        <f>IF(D1302&lt;&gt;"",MAX(INDEX('Feuille 1'!$D:$D,MATCH(A1302+23/24,'Feuille 1'!$A:$A,0)):INDEX('Feuille 1'!$D:$D,MATCH(A1302,'Feuille 1'!$A:$A,0))),"")</f>
        <v/>
      </c>
      <c r="L1302" s="16" t="str">
        <f>IF(D1302&lt;&gt;"",MIN(INDEX('Feuille 1'!$E:$E,MATCH(A1302+23/24,'Feuille 1'!$A:$A,0)):INDEX('Feuille 1'!$E:$E,MATCH(A1302,'Feuille 1'!$A:$A,0))),"")</f>
        <v/>
      </c>
      <c r="M1302" s="17" t="str">
        <f t="shared" si="184"/>
        <v/>
      </c>
      <c r="N1302" s="17" t="str">
        <f t="shared" si="185"/>
        <v/>
      </c>
      <c r="O1302" s="17" t="str">
        <f t="shared" si="186"/>
        <v/>
      </c>
      <c r="P1302" s="16" t="str">
        <f t="shared" si="187"/>
        <v/>
      </c>
      <c r="R1302" s="7" t="str">
        <f t="shared" si="188"/>
        <v/>
      </c>
      <c r="T1302"/>
    </row>
    <row r="1303" spans="1:20" x14ac:dyDescent="0.3">
      <c r="A1303" s="8">
        <f>DATEVALUE(MID(B1303,1,10))+(IF(RIGHT(B1303,2)="PM",12,0)+MID(B1303,12,2))/24</f>
        <v>43850.541666666664</v>
      </c>
      <c r="B1303" s="3" t="s">
        <v>1471</v>
      </c>
      <c r="C1303" s="3">
        <v>8583.09</v>
      </c>
      <c r="D1303" s="16"/>
      <c r="E1303" s="16" t="str">
        <f>IF(D1303&lt;&gt;"",VLOOKUP(A1303,'Feuille 1'!$A:$H,3,0),"")</f>
        <v/>
      </c>
      <c r="F1303" s="16" t="str">
        <f>IF(D1303&lt;&gt;"",VLOOKUP(A1303+1,'Feuille 1'!$A:$H,3,0),"")</f>
        <v/>
      </c>
      <c r="G1303" s="17" t="str">
        <f t="shared" si="180"/>
        <v/>
      </c>
      <c r="H1303" s="16" t="str">
        <f t="shared" si="181"/>
        <v/>
      </c>
      <c r="I1303" s="16" t="str">
        <f t="shared" si="182"/>
        <v/>
      </c>
      <c r="J1303" s="16" t="str">
        <f t="shared" si="183"/>
        <v/>
      </c>
      <c r="K1303" s="16" t="str">
        <f>IF(D1303&lt;&gt;"",MAX(INDEX('Feuille 1'!$D:$D,MATCH(A1303+23/24,'Feuille 1'!$A:$A,0)):INDEX('Feuille 1'!$D:$D,MATCH(A1303,'Feuille 1'!$A:$A,0))),"")</f>
        <v/>
      </c>
      <c r="L1303" s="16" t="str">
        <f>IF(D1303&lt;&gt;"",MIN(INDEX('Feuille 1'!$E:$E,MATCH(A1303+23/24,'Feuille 1'!$A:$A,0)):INDEX('Feuille 1'!$E:$E,MATCH(A1303,'Feuille 1'!$A:$A,0))),"")</f>
        <v/>
      </c>
      <c r="M1303" s="17" t="str">
        <f t="shared" si="184"/>
        <v/>
      </c>
      <c r="N1303" s="17" t="str">
        <f t="shared" si="185"/>
        <v/>
      </c>
      <c r="O1303" s="17" t="str">
        <f t="shared" si="186"/>
        <v/>
      </c>
      <c r="P1303" s="16" t="str">
        <f t="shared" si="187"/>
        <v/>
      </c>
      <c r="R1303" s="7" t="str">
        <f t="shared" si="188"/>
        <v/>
      </c>
      <c r="T1303"/>
    </row>
    <row r="1304" spans="1:20" x14ac:dyDescent="0.3">
      <c r="A1304" s="8">
        <f>DATEVALUE(MID(B1304,1,10))+(IF(RIGHT(B1304,2)="PM",12,0)+MID(B1304,12,2))/24</f>
        <v>43851</v>
      </c>
      <c r="B1304" s="3" t="s">
        <v>1472</v>
      </c>
      <c r="C1304" s="3">
        <v>8615.25</v>
      </c>
      <c r="D1304" s="16"/>
      <c r="E1304" s="16" t="str">
        <f>IF(D1304&lt;&gt;"",VLOOKUP(A1304,'Feuille 1'!$A:$H,3,0),"")</f>
        <v/>
      </c>
      <c r="F1304" s="16" t="str">
        <f>IF(D1304&lt;&gt;"",VLOOKUP(A1304+1,'Feuille 1'!$A:$H,3,0),"")</f>
        <v/>
      </c>
      <c r="G1304" s="17" t="str">
        <f t="shared" si="180"/>
        <v/>
      </c>
      <c r="H1304" s="16" t="str">
        <f t="shared" si="181"/>
        <v/>
      </c>
      <c r="I1304" s="16" t="str">
        <f t="shared" si="182"/>
        <v/>
      </c>
      <c r="J1304" s="16" t="str">
        <f t="shared" si="183"/>
        <v/>
      </c>
      <c r="K1304" s="16" t="str">
        <f>IF(D1304&lt;&gt;"",MAX(INDEX('Feuille 1'!$D:$D,MATCH(A1304+23/24,'Feuille 1'!$A:$A,0)):INDEX('Feuille 1'!$D:$D,MATCH(A1304,'Feuille 1'!$A:$A,0))),"")</f>
        <v/>
      </c>
      <c r="L1304" s="16" t="str">
        <f>IF(D1304&lt;&gt;"",MIN(INDEX('Feuille 1'!$E:$E,MATCH(A1304+23/24,'Feuille 1'!$A:$A,0)):INDEX('Feuille 1'!$E:$E,MATCH(A1304,'Feuille 1'!$A:$A,0))),"")</f>
        <v/>
      </c>
      <c r="M1304" s="17" t="str">
        <f t="shared" si="184"/>
        <v/>
      </c>
      <c r="N1304" s="17" t="str">
        <f t="shared" si="185"/>
        <v/>
      </c>
      <c r="O1304" s="17" t="str">
        <f t="shared" si="186"/>
        <v/>
      </c>
      <c r="P1304" s="16" t="str">
        <f t="shared" si="187"/>
        <v/>
      </c>
      <c r="R1304" s="7" t="str">
        <f t="shared" si="188"/>
        <v/>
      </c>
      <c r="T1304"/>
    </row>
    <row r="1305" spans="1:20" x14ac:dyDescent="0.3">
      <c r="A1305" s="8">
        <f>DATEVALUE(MID(B1305,1,10))+(IF(RIGHT(B1305,2)="PM",12,0)+MID(B1305,12,2))/24</f>
        <v>43850.458333333336</v>
      </c>
      <c r="B1305" s="3" t="s">
        <v>1473</v>
      </c>
      <c r="C1305" s="3">
        <v>8653.65</v>
      </c>
      <c r="D1305" s="16"/>
      <c r="E1305" s="16" t="str">
        <f>IF(D1305&lt;&gt;"",VLOOKUP(A1305,'Feuille 1'!$A:$H,3,0),"")</f>
        <v/>
      </c>
      <c r="F1305" s="16" t="str">
        <f>IF(D1305&lt;&gt;"",VLOOKUP(A1305+1,'Feuille 1'!$A:$H,3,0),"")</f>
        <v/>
      </c>
      <c r="G1305" s="17" t="str">
        <f t="shared" si="180"/>
        <v/>
      </c>
      <c r="H1305" s="16" t="str">
        <f t="shared" si="181"/>
        <v/>
      </c>
      <c r="I1305" s="16" t="str">
        <f t="shared" si="182"/>
        <v/>
      </c>
      <c r="J1305" s="16" t="str">
        <f t="shared" si="183"/>
        <v/>
      </c>
      <c r="K1305" s="16" t="str">
        <f>IF(D1305&lt;&gt;"",MAX(INDEX('Feuille 1'!$D:$D,MATCH(A1305+23/24,'Feuille 1'!$A:$A,0)):INDEX('Feuille 1'!$D:$D,MATCH(A1305,'Feuille 1'!$A:$A,0))),"")</f>
        <v/>
      </c>
      <c r="L1305" s="16" t="str">
        <f>IF(D1305&lt;&gt;"",MIN(INDEX('Feuille 1'!$E:$E,MATCH(A1305+23/24,'Feuille 1'!$A:$A,0)):INDEX('Feuille 1'!$E:$E,MATCH(A1305,'Feuille 1'!$A:$A,0))),"")</f>
        <v/>
      </c>
      <c r="M1305" s="17" t="str">
        <f t="shared" si="184"/>
        <v/>
      </c>
      <c r="N1305" s="17" t="str">
        <f t="shared" si="185"/>
        <v/>
      </c>
      <c r="O1305" s="17" t="str">
        <f t="shared" si="186"/>
        <v/>
      </c>
      <c r="P1305" s="16" t="str">
        <f t="shared" si="187"/>
        <v/>
      </c>
      <c r="R1305" s="7" t="str">
        <f t="shared" si="188"/>
        <v/>
      </c>
      <c r="T1305"/>
    </row>
    <row r="1306" spans="1:20" x14ac:dyDescent="0.3">
      <c r="A1306" s="8">
        <f>DATEVALUE(MID(B1306,1,10))+(IF(RIGHT(B1306,2)="PM",12,0)+MID(B1306,12,2))/24</f>
        <v>43850.416666666664</v>
      </c>
      <c r="B1306" s="3" t="s">
        <v>1474</v>
      </c>
      <c r="C1306" s="3">
        <v>8660.9</v>
      </c>
      <c r="D1306" s="16"/>
      <c r="E1306" s="16" t="str">
        <f>IF(D1306&lt;&gt;"",VLOOKUP(A1306,'Feuille 1'!$A:$H,3,0),"")</f>
        <v/>
      </c>
      <c r="F1306" s="16" t="str">
        <f>IF(D1306&lt;&gt;"",VLOOKUP(A1306+1,'Feuille 1'!$A:$H,3,0),"")</f>
        <v/>
      </c>
      <c r="G1306" s="17" t="str">
        <f t="shared" si="180"/>
        <v/>
      </c>
      <c r="H1306" s="16" t="str">
        <f t="shared" si="181"/>
        <v/>
      </c>
      <c r="I1306" s="16" t="str">
        <f t="shared" si="182"/>
        <v/>
      </c>
      <c r="J1306" s="16" t="str">
        <f t="shared" si="183"/>
        <v/>
      </c>
      <c r="K1306" s="16" t="str">
        <f>IF(D1306&lt;&gt;"",MAX(INDEX('Feuille 1'!$D:$D,MATCH(A1306+23/24,'Feuille 1'!$A:$A,0)):INDEX('Feuille 1'!$D:$D,MATCH(A1306,'Feuille 1'!$A:$A,0))),"")</f>
        <v/>
      </c>
      <c r="L1306" s="16" t="str">
        <f>IF(D1306&lt;&gt;"",MIN(INDEX('Feuille 1'!$E:$E,MATCH(A1306+23/24,'Feuille 1'!$A:$A,0)):INDEX('Feuille 1'!$E:$E,MATCH(A1306,'Feuille 1'!$A:$A,0))),"")</f>
        <v/>
      </c>
      <c r="M1306" s="17" t="str">
        <f t="shared" si="184"/>
        <v/>
      </c>
      <c r="N1306" s="17" t="str">
        <f t="shared" si="185"/>
        <v/>
      </c>
      <c r="O1306" s="17" t="str">
        <f t="shared" si="186"/>
        <v/>
      </c>
      <c r="P1306" s="16" t="str">
        <f t="shared" si="187"/>
        <v/>
      </c>
      <c r="R1306" s="7" t="str">
        <f t="shared" si="188"/>
        <v/>
      </c>
      <c r="T1306"/>
    </row>
    <row r="1307" spans="1:20" x14ac:dyDescent="0.3">
      <c r="A1307" s="8">
        <f>DATEVALUE(MID(B1307,1,10))+(IF(RIGHT(B1307,2)="PM",12,0)+MID(B1307,12,2))/24</f>
        <v>43850.375</v>
      </c>
      <c r="B1307" s="3" t="s">
        <v>1475</v>
      </c>
      <c r="C1307" s="3">
        <v>8640.7999999999993</v>
      </c>
      <c r="D1307" s="16"/>
      <c r="E1307" s="16" t="str">
        <f>IF(D1307&lt;&gt;"",VLOOKUP(A1307,'Feuille 1'!$A:$H,3,0),"")</f>
        <v/>
      </c>
      <c r="F1307" s="16" t="str">
        <f>IF(D1307&lt;&gt;"",VLOOKUP(A1307+1,'Feuille 1'!$A:$H,3,0),"")</f>
        <v/>
      </c>
      <c r="G1307" s="17" t="str">
        <f t="shared" si="180"/>
        <v/>
      </c>
      <c r="H1307" s="16" t="str">
        <f t="shared" si="181"/>
        <v/>
      </c>
      <c r="I1307" s="16" t="str">
        <f t="shared" si="182"/>
        <v/>
      </c>
      <c r="J1307" s="16" t="str">
        <f t="shared" si="183"/>
        <v/>
      </c>
      <c r="K1307" s="16" t="str">
        <f>IF(D1307&lt;&gt;"",MAX(INDEX('Feuille 1'!$D:$D,MATCH(A1307+23/24,'Feuille 1'!$A:$A,0)):INDEX('Feuille 1'!$D:$D,MATCH(A1307,'Feuille 1'!$A:$A,0))),"")</f>
        <v/>
      </c>
      <c r="L1307" s="16" t="str">
        <f>IF(D1307&lt;&gt;"",MIN(INDEX('Feuille 1'!$E:$E,MATCH(A1307+23/24,'Feuille 1'!$A:$A,0)):INDEX('Feuille 1'!$E:$E,MATCH(A1307,'Feuille 1'!$A:$A,0))),"")</f>
        <v/>
      </c>
      <c r="M1307" s="17" t="str">
        <f t="shared" si="184"/>
        <v/>
      </c>
      <c r="N1307" s="17" t="str">
        <f t="shared" si="185"/>
        <v/>
      </c>
      <c r="O1307" s="17" t="str">
        <f t="shared" si="186"/>
        <v/>
      </c>
      <c r="P1307" s="16" t="str">
        <f t="shared" si="187"/>
        <v/>
      </c>
      <c r="R1307" s="7" t="str">
        <f t="shared" si="188"/>
        <v/>
      </c>
      <c r="T1307"/>
    </row>
    <row r="1308" spans="1:20" x14ac:dyDescent="0.3">
      <c r="A1308" s="8">
        <f>DATEVALUE(MID(B1308,1,10))+(IF(RIGHT(B1308,2)="PM",12,0)+MID(B1308,12,2))/24</f>
        <v>43850.333333333336</v>
      </c>
      <c r="B1308" s="3" t="s">
        <v>1476</v>
      </c>
      <c r="C1308" s="3">
        <v>8665.14</v>
      </c>
      <c r="D1308" s="16"/>
      <c r="E1308" s="16" t="str">
        <f>IF(D1308&lt;&gt;"",VLOOKUP(A1308,'Feuille 1'!$A:$H,3,0),"")</f>
        <v/>
      </c>
      <c r="F1308" s="16" t="str">
        <f>IF(D1308&lt;&gt;"",VLOOKUP(A1308+1,'Feuille 1'!$A:$H,3,0),"")</f>
        <v/>
      </c>
      <c r="G1308" s="17" t="str">
        <f t="shared" si="180"/>
        <v/>
      </c>
      <c r="H1308" s="16" t="str">
        <f t="shared" si="181"/>
        <v/>
      </c>
      <c r="I1308" s="16" t="str">
        <f t="shared" si="182"/>
        <v/>
      </c>
      <c r="J1308" s="16" t="str">
        <f t="shared" si="183"/>
        <v/>
      </c>
      <c r="K1308" s="16" t="str">
        <f>IF(D1308&lt;&gt;"",MAX(INDEX('Feuille 1'!$D:$D,MATCH(A1308+23/24,'Feuille 1'!$A:$A,0)):INDEX('Feuille 1'!$D:$D,MATCH(A1308,'Feuille 1'!$A:$A,0))),"")</f>
        <v/>
      </c>
      <c r="L1308" s="16" t="str">
        <f>IF(D1308&lt;&gt;"",MIN(INDEX('Feuille 1'!$E:$E,MATCH(A1308+23/24,'Feuille 1'!$A:$A,0)):INDEX('Feuille 1'!$E:$E,MATCH(A1308,'Feuille 1'!$A:$A,0))),"")</f>
        <v/>
      </c>
      <c r="M1308" s="17" t="str">
        <f t="shared" si="184"/>
        <v/>
      </c>
      <c r="N1308" s="17" t="str">
        <f t="shared" si="185"/>
        <v/>
      </c>
      <c r="O1308" s="17" t="str">
        <f t="shared" si="186"/>
        <v/>
      </c>
      <c r="P1308" s="16" t="str">
        <f t="shared" si="187"/>
        <v/>
      </c>
      <c r="R1308" s="7" t="str">
        <f t="shared" si="188"/>
        <v/>
      </c>
      <c r="T1308"/>
    </row>
    <row r="1309" spans="1:20" x14ac:dyDescent="0.3">
      <c r="A1309" s="8">
        <f>DATEVALUE(MID(B1309,1,10))+(IF(RIGHT(B1309,2)="PM",12,0)+MID(B1309,12,2))/24</f>
        <v>43850.291666666664</v>
      </c>
      <c r="B1309" s="3" t="s">
        <v>1477</v>
      </c>
      <c r="C1309" s="3">
        <v>8684.07</v>
      </c>
      <c r="D1309" s="16"/>
      <c r="E1309" s="16" t="str">
        <f>IF(D1309&lt;&gt;"",VLOOKUP(A1309,'Feuille 1'!$A:$H,3,0),"")</f>
        <v/>
      </c>
      <c r="F1309" s="16" t="str">
        <f>IF(D1309&lt;&gt;"",VLOOKUP(A1309+1,'Feuille 1'!$A:$H,3,0),"")</f>
        <v/>
      </c>
      <c r="G1309" s="17" t="str">
        <f t="shared" si="180"/>
        <v/>
      </c>
      <c r="H1309" s="16" t="str">
        <f t="shared" si="181"/>
        <v/>
      </c>
      <c r="I1309" s="16" t="str">
        <f t="shared" si="182"/>
        <v/>
      </c>
      <c r="J1309" s="16" t="str">
        <f t="shared" si="183"/>
        <v/>
      </c>
      <c r="K1309" s="16" t="str">
        <f>IF(D1309&lt;&gt;"",MAX(INDEX('Feuille 1'!$D:$D,MATCH(A1309+23/24,'Feuille 1'!$A:$A,0)):INDEX('Feuille 1'!$D:$D,MATCH(A1309,'Feuille 1'!$A:$A,0))),"")</f>
        <v/>
      </c>
      <c r="L1309" s="16" t="str">
        <f>IF(D1309&lt;&gt;"",MIN(INDEX('Feuille 1'!$E:$E,MATCH(A1309+23/24,'Feuille 1'!$A:$A,0)):INDEX('Feuille 1'!$E:$E,MATCH(A1309,'Feuille 1'!$A:$A,0))),"")</f>
        <v/>
      </c>
      <c r="M1309" s="17" t="str">
        <f t="shared" si="184"/>
        <v/>
      </c>
      <c r="N1309" s="17" t="str">
        <f t="shared" si="185"/>
        <v/>
      </c>
      <c r="O1309" s="17" t="str">
        <f t="shared" si="186"/>
        <v/>
      </c>
      <c r="P1309" s="16" t="str">
        <f t="shared" si="187"/>
        <v/>
      </c>
      <c r="R1309" s="7" t="str">
        <f t="shared" si="188"/>
        <v/>
      </c>
      <c r="T1309"/>
    </row>
    <row r="1310" spans="1:20" x14ac:dyDescent="0.3">
      <c r="A1310" s="8">
        <f>DATEVALUE(MID(B1310,1,10))+(IF(RIGHT(B1310,2)="PM",12,0)+MID(B1310,12,2))/24</f>
        <v>43850.25</v>
      </c>
      <c r="B1310" s="3" t="s">
        <v>1478</v>
      </c>
      <c r="C1310" s="3">
        <v>8674.2099999999991</v>
      </c>
      <c r="D1310" s="16"/>
      <c r="E1310" s="16" t="str">
        <f>IF(D1310&lt;&gt;"",VLOOKUP(A1310,'Feuille 1'!$A:$H,3,0),"")</f>
        <v/>
      </c>
      <c r="F1310" s="16" t="str">
        <f>IF(D1310&lt;&gt;"",VLOOKUP(A1310+1,'Feuille 1'!$A:$H,3,0),"")</f>
        <v/>
      </c>
      <c r="G1310" s="17" t="str">
        <f t="shared" si="180"/>
        <v/>
      </c>
      <c r="H1310" s="16" t="str">
        <f t="shared" si="181"/>
        <v/>
      </c>
      <c r="I1310" s="16" t="str">
        <f t="shared" si="182"/>
        <v/>
      </c>
      <c r="J1310" s="16" t="str">
        <f t="shared" si="183"/>
        <v/>
      </c>
      <c r="K1310" s="16" t="str">
        <f>IF(D1310&lt;&gt;"",MAX(INDEX('Feuille 1'!$D:$D,MATCH(A1310+23/24,'Feuille 1'!$A:$A,0)):INDEX('Feuille 1'!$D:$D,MATCH(A1310,'Feuille 1'!$A:$A,0))),"")</f>
        <v/>
      </c>
      <c r="L1310" s="16" t="str">
        <f>IF(D1310&lt;&gt;"",MIN(INDEX('Feuille 1'!$E:$E,MATCH(A1310+23/24,'Feuille 1'!$A:$A,0)):INDEX('Feuille 1'!$E:$E,MATCH(A1310,'Feuille 1'!$A:$A,0))),"")</f>
        <v/>
      </c>
      <c r="M1310" s="17" t="str">
        <f t="shared" si="184"/>
        <v/>
      </c>
      <c r="N1310" s="17" t="str">
        <f t="shared" si="185"/>
        <v/>
      </c>
      <c r="O1310" s="17" t="str">
        <f t="shared" si="186"/>
        <v/>
      </c>
      <c r="P1310" s="16" t="str">
        <f t="shared" si="187"/>
        <v/>
      </c>
      <c r="R1310" s="7" t="str">
        <f t="shared" si="188"/>
        <v/>
      </c>
      <c r="T1310"/>
    </row>
    <row r="1311" spans="1:20" x14ac:dyDescent="0.3">
      <c r="A1311" s="8">
        <f>DATEVALUE(MID(B1311,1,10))+(IF(RIGHT(B1311,2)="PM",12,0)+MID(B1311,12,2))/24</f>
        <v>43850.208333333336</v>
      </c>
      <c r="B1311" s="3" t="s">
        <v>1479</v>
      </c>
      <c r="C1311" s="3">
        <v>8641.42</v>
      </c>
      <c r="D1311" s="16"/>
      <c r="E1311" s="16" t="str">
        <f>IF(D1311&lt;&gt;"",VLOOKUP(A1311,'Feuille 1'!$A:$H,3,0),"")</f>
        <v/>
      </c>
      <c r="F1311" s="16" t="str">
        <f>IF(D1311&lt;&gt;"",VLOOKUP(A1311+1,'Feuille 1'!$A:$H,3,0),"")</f>
        <v/>
      </c>
      <c r="G1311" s="17" t="str">
        <f t="shared" si="180"/>
        <v/>
      </c>
      <c r="H1311" s="16" t="str">
        <f t="shared" si="181"/>
        <v/>
      </c>
      <c r="I1311" s="16" t="str">
        <f t="shared" si="182"/>
        <v/>
      </c>
      <c r="J1311" s="16" t="str">
        <f t="shared" si="183"/>
        <v/>
      </c>
      <c r="K1311" s="16" t="str">
        <f>IF(D1311&lt;&gt;"",MAX(INDEX('Feuille 1'!$D:$D,MATCH(A1311+23/24,'Feuille 1'!$A:$A,0)):INDEX('Feuille 1'!$D:$D,MATCH(A1311,'Feuille 1'!$A:$A,0))),"")</f>
        <v/>
      </c>
      <c r="L1311" s="16" t="str">
        <f>IF(D1311&lt;&gt;"",MIN(INDEX('Feuille 1'!$E:$E,MATCH(A1311+23/24,'Feuille 1'!$A:$A,0)):INDEX('Feuille 1'!$E:$E,MATCH(A1311,'Feuille 1'!$A:$A,0))),"")</f>
        <v/>
      </c>
      <c r="M1311" s="17" t="str">
        <f t="shared" si="184"/>
        <v/>
      </c>
      <c r="N1311" s="17" t="str">
        <f t="shared" si="185"/>
        <v/>
      </c>
      <c r="O1311" s="17" t="str">
        <f t="shared" si="186"/>
        <v/>
      </c>
      <c r="P1311" s="16" t="str">
        <f t="shared" si="187"/>
        <v/>
      </c>
      <c r="R1311" s="7" t="str">
        <f t="shared" si="188"/>
        <v/>
      </c>
      <c r="T1311"/>
    </row>
    <row r="1312" spans="1:20" x14ac:dyDescent="0.3">
      <c r="A1312" s="8">
        <f>DATEVALUE(MID(B1312,1,10))+(IF(RIGHT(B1312,2)="PM",12,0)+MID(B1312,12,2))/24</f>
        <v>43850.166666666664</v>
      </c>
      <c r="B1312" s="3" t="s">
        <v>1480</v>
      </c>
      <c r="C1312" s="3">
        <v>8667.56</v>
      </c>
      <c r="D1312" s="16"/>
      <c r="E1312" s="16" t="str">
        <f>IF(D1312&lt;&gt;"",VLOOKUP(A1312,'Feuille 1'!$A:$H,3,0),"")</f>
        <v/>
      </c>
      <c r="F1312" s="16" t="str">
        <f>IF(D1312&lt;&gt;"",VLOOKUP(A1312+1,'Feuille 1'!$A:$H,3,0),"")</f>
        <v/>
      </c>
      <c r="G1312" s="17" t="str">
        <f t="shared" si="180"/>
        <v/>
      </c>
      <c r="H1312" s="16" t="str">
        <f t="shared" si="181"/>
        <v/>
      </c>
      <c r="I1312" s="16" t="str">
        <f t="shared" si="182"/>
        <v/>
      </c>
      <c r="J1312" s="16" t="str">
        <f t="shared" si="183"/>
        <v/>
      </c>
      <c r="K1312" s="16" t="str">
        <f>IF(D1312&lt;&gt;"",MAX(INDEX('Feuille 1'!$D:$D,MATCH(A1312+23/24,'Feuille 1'!$A:$A,0)):INDEX('Feuille 1'!$D:$D,MATCH(A1312,'Feuille 1'!$A:$A,0))),"")</f>
        <v/>
      </c>
      <c r="L1312" s="16" t="str">
        <f>IF(D1312&lt;&gt;"",MIN(INDEX('Feuille 1'!$E:$E,MATCH(A1312+23/24,'Feuille 1'!$A:$A,0)):INDEX('Feuille 1'!$E:$E,MATCH(A1312,'Feuille 1'!$A:$A,0))),"")</f>
        <v/>
      </c>
      <c r="M1312" s="17" t="str">
        <f t="shared" si="184"/>
        <v/>
      </c>
      <c r="N1312" s="17" t="str">
        <f t="shared" si="185"/>
        <v/>
      </c>
      <c r="O1312" s="17" t="str">
        <f t="shared" si="186"/>
        <v/>
      </c>
      <c r="P1312" s="16" t="str">
        <f t="shared" si="187"/>
        <v/>
      </c>
      <c r="R1312" s="7" t="str">
        <f t="shared" si="188"/>
        <v/>
      </c>
      <c r="T1312"/>
    </row>
    <row r="1313" spans="1:20" x14ac:dyDescent="0.3">
      <c r="A1313" s="8">
        <f>DATEVALUE(MID(B1313,1,10))+(IF(RIGHT(B1313,2)="PM",12,0)+MID(B1313,12,2))/24</f>
        <v>43850.125</v>
      </c>
      <c r="B1313" s="3" t="s">
        <v>1481</v>
      </c>
      <c r="C1313" s="3">
        <v>8658.23</v>
      </c>
      <c r="D1313" s="16"/>
      <c r="E1313" s="16" t="str">
        <f>IF(D1313&lt;&gt;"",VLOOKUP(A1313,'Feuille 1'!$A:$H,3,0),"")</f>
        <v/>
      </c>
      <c r="F1313" s="16" t="str">
        <f>IF(D1313&lt;&gt;"",VLOOKUP(A1313+1,'Feuille 1'!$A:$H,3,0),"")</f>
        <v/>
      </c>
      <c r="G1313" s="17" t="str">
        <f t="shared" si="180"/>
        <v/>
      </c>
      <c r="H1313" s="16" t="str">
        <f t="shared" si="181"/>
        <v/>
      </c>
      <c r="I1313" s="16" t="str">
        <f t="shared" si="182"/>
        <v/>
      </c>
      <c r="J1313" s="16" t="str">
        <f t="shared" si="183"/>
        <v/>
      </c>
      <c r="K1313" s="16" t="str">
        <f>IF(D1313&lt;&gt;"",MAX(INDEX('Feuille 1'!$D:$D,MATCH(A1313+23/24,'Feuille 1'!$A:$A,0)):INDEX('Feuille 1'!$D:$D,MATCH(A1313,'Feuille 1'!$A:$A,0))),"")</f>
        <v/>
      </c>
      <c r="L1313" s="16" t="str">
        <f>IF(D1313&lt;&gt;"",MIN(INDEX('Feuille 1'!$E:$E,MATCH(A1313+23/24,'Feuille 1'!$A:$A,0)):INDEX('Feuille 1'!$E:$E,MATCH(A1313,'Feuille 1'!$A:$A,0))),"")</f>
        <v/>
      </c>
      <c r="M1313" s="17" t="str">
        <f t="shared" si="184"/>
        <v/>
      </c>
      <c r="N1313" s="17" t="str">
        <f t="shared" si="185"/>
        <v/>
      </c>
      <c r="O1313" s="17" t="str">
        <f t="shared" si="186"/>
        <v/>
      </c>
      <c r="P1313" s="16" t="str">
        <f t="shared" si="187"/>
        <v/>
      </c>
      <c r="R1313" s="7" t="str">
        <f t="shared" si="188"/>
        <v/>
      </c>
      <c r="T1313"/>
    </row>
    <row r="1314" spans="1:20" x14ac:dyDescent="0.3">
      <c r="A1314" s="8">
        <f>DATEVALUE(MID(B1314,1,10))+(IF(RIGHT(B1314,2)="PM",12,0)+MID(B1314,12,2))/24</f>
        <v>43850.083333333336</v>
      </c>
      <c r="B1314" s="3" t="s">
        <v>1482</v>
      </c>
      <c r="C1314" s="3">
        <v>8650.49</v>
      </c>
      <c r="D1314" s="16"/>
      <c r="E1314" s="16" t="str">
        <f>IF(D1314&lt;&gt;"",VLOOKUP(A1314,'Feuille 1'!$A:$H,3,0),"")</f>
        <v/>
      </c>
      <c r="F1314" s="16" t="str">
        <f>IF(D1314&lt;&gt;"",VLOOKUP(A1314+1,'Feuille 1'!$A:$H,3,0),"")</f>
        <v/>
      </c>
      <c r="G1314" s="17" t="str">
        <f t="shared" si="180"/>
        <v/>
      </c>
      <c r="H1314" s="16" t="str">
        <f t="shared" si="181"/>
        <v/>
      </c>
      <c r="I1314" s="16" t="str">
        <f t="shared" si="182"/>
        <v/>
      </c>
      <c r="J1314" s="16" t="str">
        <f t="shared" si="183"/>
        <v/>
      </c>
      <c r="K1314" s="16" t="str">
        <f>IF(D1314&lt;&gt;"",MAX(INDEX('Feuille 1'!$D:$D,MATCH(A1314+23/24,'Feuille 1'!$A:$A,0)):INDEX('Feuille 1'!$D:$D,MATCH(A1314,'Feuille 1'!$A:$A,0))),"")</f>
        <v/>
      </c>
      <c r="L1314" s="16" t="str">
        <f>IF(D1314&lt;&gt;"",MIN(INDEX('Feuille 1'!$E:$E,MATCH(A1314+23/24,'Feuille 1'!$A:$A,0)):INDEX('Feuille 1'!$E:$E,MATCH(A1314,'Feuille 1'!$A:$A,0))),"")</f>
        <v/>
      </c>
      <c r="M1314" s="17" t="str">
        <f t="shared" si="184"/>
        <v/>
      </c>
      <c r="N1314" s="17" t="str">
        <f t="shared" si="185"/>
        <v/>
      </c>
      <c r="O1314" s="17" t="str">
        <f t="shared" si="186"/>
        <v/>
      </c>
      <c r="P1314" s="16" t="str">
        <f t="shared" si="187"/>
        <v/>
      </c>
      <c r="R1314" s="7" t="str">
        <f t="shared" si="188"/>
        <v/>
      </c>
      <c r="T1314"/>
    </row>
    <row r="1315" spans="1:20" x14ac:dyDescent="0.3">
      <c r="A1315" s="8">
        <f>DATEVALUE(MID(B1315,1,10))+(IF(RIGHT(B1315,2)="PM",12,0)+MID(B1315,12,2))/24</f>
        <v>43850.041666666664</v>
      </c>
      <c r="B1315" s="3" t="s">
        <v>1483</v>
      </c>
      <c r="C1315" s="3">
        <v>8665.2099999999991</v>
      </c>
      <c r="D1315" s="16"/>
      <c r="E1315" s="16" t="str">
        <f>IF(D1315&lt;&gt;"",VLOOKUP(A1315,'Feuille 1'!$A:$H,3,0),"")</f>
        <v/>
      </c>
      <c r="F1315" s="16" t="str">
        <f>IF(D1315&lt;&gt;"",VLOOKUP(A1315+1,'Feuille 1'!$A:$H,3,0),"")</f>
        <v/>
      </c>
      <c r="G1315" s="17" t="str">
        <f t="shared" si="180"/>
        <v/>
      </c>
      <c r="H1315" s="16" t="str">
        <f t="shared" si="181"/>
        <v/>
      </c>
      <c r="I1315" s="16" t="str">
        <f t="shared" si="182"/>
        <v/>
      </c>
      <c r="J1315" s="16" t="str">
        <f t="shared" si="183"/>
        <v/>
      </c>
      <c r="K1315" s="16" t="str">
        <f>IF(D1315&lt;&gt;"",MAX(INDEX('Feuille 1'!$D:$D,MATCH(A1315+23/24,'Feuille 1'!$A:$A,0)):INDEX('Feuille 1'!$D:$D,MATCH(A1315,'Feuille 1'!$A:$A,0))),"")</f>
        <v/>
      </c>
      <c r="L1315" s="16" t="str">
        <f>IF(D1315&lt;&gt;"",MIN(INDEX('Feuille 1'!$E:$E,MATCH(A1315+23/24,'Feuille 1'!$A:$A,0)):INDEX('Feuille 1'!$E:$E,MATCH(A1315,'Feuille 1'!$A:$A,0))),"")</f>
        <v/>
      </c>
      <c r="M1315" s="17" t="str">
        <f t="shared" si="184"/>
        <v/>
      </c>
      <c r="N1315" s="17" t="str">
        <f t="shared" si="185"/>
        <v/>
      </c>
      <c r="O1315" s="17" t="str">
        <f t="shared" si="186"/>
        <v/>
      </c>
      <c r="P1315" s="16" t="str">
        <f t="shared" si="187"/>
        <v/>
      </c>
      <c r="R1315" s="7" t="str">
        <f t="shared" si="188"/>
        <v/>
      </c>
      <c r="T1315"/>
    </row>
    <row r="1316" spans="1:20" x14ac:dyDescent="0.3">
      <c r="A1316" s="8">
        <f>DATEVALUE(MID(B1316,1,10))+(IF(RIGHT(B1316,2)="PM",12,0)+MID(B1316,12,2))/24</f>
        <v>43850.5</v>
      </c>
      <c r="B1316" s="3" t="s">
        <v>1484</v>
      </c>
      <c r="C1316" s="3">
        <v>8701.7000000000007</v>
      </c>
      <c r="D1316" s="16"/>
      <c r="E1316" s="16" t="str">
        <f>IF(D1316&lt;&gt;"",VLOOKUP(A1316,'Feuille 1'!$A:$H,3,0),"")</f>
        <v/>
      </c>
      <c r="F1316" s="16" t="str">
        <f>IF(D1316&lt;&gt;"",VLOOKUP(A1316+1,'Feuille 1'!$A:$H,3,0),"")</f>
        <v/>
      </c>
      <c r="G1316" s="17" t="str">
        <f t="shared" si="180"/>
        <v/>
      </c>
      <c r="H1316" s="16" t="str">
        <f t="shared" si="181"/>
        <v/>
      </c>
      <c r="I1316" s="16" t="str">
        <f t="shared" si="182"/>
        <v/>
      </c>
      <c r="J1316" s="16" t="str">
        <f t="shared" si="183"/>
        <v/>
      </c>
      <c r="K1316" s="16" t="str">
        <f>IF(D1316&lt;&gt;"",MAX(INDEX('Feuille 1'!$D:$D,MATCH(A1316+23/24,'Feuille 1'!$A:$A,0)):INDEX('Feuille 1'!$D:$D,MATCH(A1316,'Feuille 1'!$A:$A,0))),"")</f>
        <v/>
      </c>
      <c r="L1316" s="16" t="str">
        <f>IF(D1316&lt;&gt;"",MIN(INDEX('Feuille 1'!$E:$E,MATCH(A1316+23/24,'Feuille 1'!$A:$A,0)):INDEX('Feuille 1'!$E:$E,MATCH(A1316,'Feuille 1'!$A:$A,0))),"")</f>
        <v/>
      </c>
      <c r="M1316" s="17" t="str">
        <f t="shared" si="184"/>
        <v/>
      </c>
      <c r="N1316" s="17" t="str">
        <f t="shared" si="185"/>
        <v/>
      </c>
      <c r="O1316" s="17" t="str">
        <f t="shared" si="186"/>
        <v/>
      </c>
      <c r="P1316" s="16" t="str">
        <f t="shared" si="187"/>
        <v/>
      </c>
      <c r="R1316" s="7" t="str">
        <f t="shared" si="188"/>
        <v/>
      </c>
      <c r="T1316"/>
    </row>
    <row r="1317" spans="1:20" x14ac:dyDescent="0.3">
      <c r="A1317" s="8">
        <f>DATEVALUE(MID(B1317,1,10))+(IF(RIGHT(B1317,2)="PM",12,0)+MID(B1317,12,2))/24</f>
        <v>43849.958333333336</v>
      </c>
      <c r="B1317" s="3" t="s">
        <v>1485</v>
      </c>
      <c r="C1317" s="3">
        <v>8643.4699999999993</v>
      </c>
      <c r="D1317" s="16"/>
      <c r="E1317" s="16" t="str">
        <f>IF(D1317&lt;&gt;"",VLOOKUP(A1317,'Feuille 1'!$A:$H,3,0),"")</f>
        <v/>
      </c>
      <c r="F1317" s="16" t="str">
        <f>IF(D1317&lt;&gt;"",VLOOKUP(A1317+1,'Feuille 1'!$A:$H,3,0),"")</f>
        <v/>
      </c>
      <c r="G1317" s="17" t="str">
        <f t="shared" si="180"/>
        <v/>
      </c>
      <c r="H1317" s="16" t="str">
        <f t="shared" si="181"/>
        <v/>
      </c>
      <c r="I1317" s="16" t="str">
        <f t="shared" si="182"/>
        <v/>
      </c>
      <c r="J1317" s="16" t="str">
        <f t="shared" si="183"/>
        <v/>
      </c>
      <c r="K1317" s="16" t="str">
        <f>IF(D1317&lt;&gt;"",MAX(INDEX('Feuille 1'!$D:$D,MATCH(A1317+23/24,'Feuille 1'!$A:$A,0)):INDEX('Feuille 1'!$D:$D,MATCH(A1317,'Feuille 1'!$A:$A,0))),"")</f>
        <v/>
      </c>
      <c r="L1317" s="16" t="str">
        <f>IF(D1317&lt;&gt;"",MIN(INDEX('Feuille 1'!$E:$E,MATCH(A1317+23/24,'Feuille 1'!$A:$A,0)):INDEX('Feuille 1'!$E:$E,MATCH(A1317,'Feuille 1'!$A:$A,0))),"")</f>
        <v/>
      </c>
      <c r="M1317" s="17" t="str">
        <f t="shared" si="184"/>
        <v/>
      </c>
      <c r="N1317" s="17" t="str">
        <f t="shared" si="185"/>
        <v/>
      </c>
      <c r="O1317" s="17" t="str">
        <f t="shared" si="186"/>
        <v/>
      </c>
      <c r="P1317" s="16" t="str">
        <f t="shared" si="187"/>
        <v/>
      </c>
      <c r="R1317" s="7" t="str">
        <f t="shared" si="188"/>
        <v/>
      </c>
      <c r="T1317"/>
    </row>
    <row r="1318" spans="1:20" x14ac:dyDescent="0.3">
      <c r="A1318" s="8">
        <f>DATEVALUE(MID(B1318,1,10))+(IF(RIGHT(B1318,2)="PM",12,0)+MID(B1318,12,2))/24</f>
        <v>43849.916666666664</v>
      </c>
      <c r="B1318" s="3" t="s">
        <v>1486</v>
      </c>
      <c r="C1318" s="3">
        <v>8722.1299999999992</v>
      </c>
      <c r="D1318" s="16"/>
      <c r="E1318" s="16" t="str">
        <f>IF(D1318&lt;&gt;"",VLOOKUP(A1318,'Feuille 1'!$A:$H,3,0),"")</f>
        <v/>
      </c>
      <c r="F1318" s="16" t="str">
        <f>IF(D1318&lt;&gt;"",VLOOKUP(A1318+1,'Feuille 1'!$A:$H,3,0),"")</f>
        <v/>
      </c>
      <c r="G1318" s="17" t="str">
        <f t="shared" si="180"/>
        <v/>
      </c>
      <c r="H1318" s="16" t="str">
        <f t="shared" si="181"/>
        <v/>
      </c>
      <c r="I1318" s="16" t="str">
        <f t="shared" si="182"/>
        <v/>
      </c>
      <c r="J1318" s="16" t="str">
        <f t="shared" si="183"/>
        <v/>
      </c>
      <c r="K1318" s="16" t="str">
        <f>IF(D1318&lt;&gt;"",MAX(INDEX('Feuille 1'!$D:$D,MATCH(A1318+23/24,'Feuille 1'!$A:$A,0)):INDEX('Feuille 1'!$D:$D,MATCH(A1318,'Feuille 1'!$A:$A,0))),"")</f>
        <v/>
      </c>
      <c r="L1318" s="16" t="str">
        <f>IF(D1318&lt;&gt;"",MIN(INDEX('Feuille 1'!$E:$E,MATCH(A1318+23/24,'Feuille 1'!$A:$A,0)):INDEX('Feuille 1'!$E:$E,MATCH(A1318,'Feuille 1'!$A:$A,0))),"")</f>
        <v/>
      </c>
      <c r="M1318" s="17" t="str">
        <f t="shared" si="184"/>
        <v/>
      </c>
      <c r="N1318" s="17" t="str">
        <f t="shared" si="185"/>
        <v/>
      </c>
      <c r="O1318" s="17" t="str">
        <f t="shared" si="186"/>
        <v/>
      </c>
      <c r="P1318" s="16" t="str">
        <f t="shared" si="187"/>
        <v/>
      </c>
      <c r="R1318" s="7" t="str">
        <f t="shared" si="188"/>
        <v/>
      </c>
      <c r="T1318"/>
    </row>
    <row r="1319" spans="1:20" x14ac:dyDescent="0.3">
      <c r="A1319" s="8">
        <f>DATEVALUE(MID(B1319,1,10))+(IF(RIGHT(B1319,2)="PM",12,0)+MID(B1319,12,2))/24</f>
        <v>43849.875</v>
      </c>
      <c r="B1319" s="3" t="s">
        <v>1487</v>
      </c>
      <c r="C1319" s="3">
        <v>8647.6299999999992</v>
      </c>
      <c r="D1319" s="16"/>
      <c r="E1319" s="16" t="str">
        <f>IF(D1319&lt;&gt;"",VLOOKUP(A1319,'Feuille 1'!$A:$H,3,0),"")</f>
        <v/>
      </c>
      <c r="F1319" s="16" t="str">
        <f>IF(D1319&lt;&gt;"",VLOOKUP(A1319+1,'Feuille 1'!$A:$H,3,0),"")</f>
        <v/>
      </c>
      <c r="G1319" s="17" t="str">
        <f t="shared" si="180"/>
        <v/>
      </c>
      <c r="H1319" s="16" t="str">
        <f t="shared" si="181"/>
        <v/>
      </c>
      <c r="I1319" s="16" t="str">
        <f t="shared" si="182"/>
        <v/>
      </c>
      <c r="J1319" s="16" t="str">
        <f t="shared" si="183"/>
        <v/>
      </c>
      <c r="K1319" s="16" t="str">
        <f>IF(D1319&lt;&gt;"",MAX(INDEX('Feuille 1'!$D:$D,MATCH(A1319+23/24,'Feuille 1'!$A:$A,0)):INDEX('Feuille 1'!$D:$D,MATCH(A1319,'Feuille 1'!$A:$A,0))),"")</f>
        <v/>
      </c>
      <c r="L1319" s="16" t="str">
        <f>IF(D1319&lt;&gt;"",MIN(INDEX('Feuille 1'!$E:$E,MATCH(A1319+23/24,'Feuille 1'!$A:$A,0)):INDEX('Feuille 1'!$E:$E,MATCH(A1319,'Feuille 1'!$A:$A,0))),"")</f>
        <v/>
      </c>
      <c r="M1319" s="17" t="str">
        <f t="shared" si="184"/>
        <v/>
      </c>
      <c r="N1319" s="17" t="str">
        <f t="shared" si="185"/>
        <v/>
      </c>
      <c r="O1319" s="17" t="str">
        <f t="shared" si="186"/>
        <v/>
      </c>
      <c r="P1319" s="16" t="str">
        <f t="shared" si="187"/>
        <v/>
      </c>
      <c r="R1319" s="7" t="str">
        <f t="shared" si="188"/>
        <v/>
      </c>
      <c r="T1319"/>
    </row>
    <row r="1320" spans="1:20" x14ac:dyDescent="0.3">
      <c r="A1320" s="8">
        <f>DATEVALUE(MID(B1320,1,10))+(IF(RIGHT(B1320,2)="PM",12,0)+MID(B1320,12,2))/24</f>
        <v>43849.833333333336</v>
      </c>
      <c r="B1320" s="3" t="s">
        <v>1488</v>
      </c>
      <c r="C1320" s="3">
        <v>8645.57</v>
      </c>
      <c r="D1320" s="16"/>
      <c r="E1320" s="16" t="str">
        <f>IF(D1320&lt;&gt;"",VLOOKUP(A1320,'Feuille 1'!$A:$H,3,0),"")</f>
        <v/>
      </c>
      <c r="F1320" s="16" t="str">
        <f>IF(D1320&lt;&gt;"",VLOOKUP(A1320+1,'Feuille 1'!$A:$H,3,0),"")</f>
        <v/>
      </c>
      <c r="G1320" s="17" t="str">
        <f t="shared" si="180"/>
        <v/>
      </c>
      <c r="H1320" s="16" t="str">
        <f t="shared" si="181"/>
        <v/>
      </c>
      <c r="I1320" s="16" t="str">
        <f t="shared" si="182"/>
        <v/>
      </c>
      <c r="J1320" s="16" t="str">
        <f t="shared" si="183"/>
        <v/>
      </c>
      <c r="K1320" s="16" t="str">
        <f>IF(D1320&lt;&gt;"",MAX(INDEX('Feuille 1'!$D:$D,MATCH(A1320+23/24,'Feuille 1'!$A:$A,0)):INDEX('Feuille 1'!$D:$D,MATCH(A1320,'Feuille 1'!$A:$A,0))),"")</f>
        <v/>
      </c>
      <c r="L1320" s="16" t="str">
        <f>IF(D1320&lt;&gt;"",MIN(INDEX('Feuille 1'!$E:$E,MATCH(A1320+23/24,'Feuille 1'!$A:$A,0)):INDEX('Feuille 1'!$E:$E,MATCH(A1320,'Feuille 1'!$A:$A,0))),"")</f>
        <v/>
      </c>
      <c r="M1320" s="17" t="str">
        <f t="shared" si="184"/>
        <v/>
      </c>
      <c r="N1320" s="17" t="str">
        <f t="shared" si="185"/>
        <v/>
      </c>
      <c r="O1320" s="17" t="str">
        <f t="shared" si="186"/>
        <v/>
      </c>
      <c r="P1320" s="16" t="str">
        <f t="shared" si="187"/>
        <v/>
      </c>
      <c r="R1320" s="7" t="str">
        <f t="shared" si="188"/>
        <v/>
      </c>
      <c r="T1320"/>
    </row>
    <row r="1321" spans="1:20" x14ac:dyDescent="0.3">
      <c r="A1321" s="8">
        <f>DATEVALUE(MID(B1321,1,10))+(IF(RIGHT(B1321,2)="PM",12,0)+MID(B1321,12,2))/24</f>
        <v>43849.791666666664</v>
      </c>
      <c r="B1321" s="3" t="s">
        <v>1489</v>
      </c>
      <c r="C1321" s="3">
        <v>8650.82</v>
      </c>
      <c r="D1321" s="16"/>
      <c r="E1321" s="16" t="str">
        <f>IF(D1321&lt;&gt;"",VLOOKUP(A1321,'Feuille 1'!$A:$H,3,0),"")</f>
        <v/>
      </c>
      <c r="F1321" s="16" t="str">
        <f>IF(D1321&lt;&gt;"",VLOOKUP(A1321+1,'Feuille 1'!$A:$H,3,0),"")</f>
        <v/>
      </c>
      <c r="G1321" s="17" t="str">
        <f t="shared" si="180"/>
        <v/>
      </c>
      <c r="H1321" s="16" t="str">
        <f t="shared" si="181"/>
        <v/>
      </c>
      <c r="I1321" s="16" t="str">
        <f t="shared" si="182"/>
        <v/>
      </c>
      <c r="J1321" s="16" t="str">
        <f t="shared" si="183"/>
        <v/>
      </c>
      <c r="K1321" s="16" t="str">
        <f>IF(D1321&lt;&gt;"",MAX(INDEX('Feuille 1'!$D:$D,MATCH(A1321+23/24,'Feuille 1'!$A:$A,0)):INDEX('Feuille 1'!$D:$D,MATCH(A1321,'Feuille 1'!$A:$A,0))),"")</f>
        <v/>
      </c>
      <c r="L1321" s="16" t="str">
        <f>IF(D1321&lt;&gt;"",MIN(INDEX('Feuille 1'!$E:$E,MATCH(A1321+23/24,'Feuille 1'!$A:$A,0)):INDEX('Feuille 1'!$E:$E,MATCH(A1321,'Feuille 1'!$A:$A,0))),"")</f>
        <v/>
      </c>
      <c r="M1321" s="17" t="str">
        <f t="shared" si="184"/>
        <v/>
      </c>
      <c r="N1321" s="17" t="str">
        <f t="shared" si="185"/>
        <v/>
      </c>
      <c r="O1321" s="17" t="str">
        <f t="shared" si="186"/>
        <v/>
      </c>
      <c r="P1321" s="16" t="str">
        <f t="shared" si="187"/>
        <v/>
      </c>
      <c r="R1321" s="7" t="str">
        <f t="shared" si="188"/>
        <v/>
      </c>
      <c r="T1321"/>
    </row>
    <row r="1322" spans="1:20" x14ac:dyDescent="0.3">
      <c r="A1322" s="8">
        <f>DATEVALUE(MID(B1322,1,10))+(IF(RIGHT(B1322,2)="PM",12,0)+MID(B1322,12,2))/24</f>
        <v>43849.75</v>
      </c>
      <c r="B1322" s="3" t="s">
        <v>1490</v>
      </c>
      <c r="C1322" s="3">
        <v>8658.74</v>
      </c>
      <c r="D1322" s="16"/>
      <c r="E1322" s="16" t="str">
        <f>IF(D1322&lt;&gt;"",VLOOKUP(A1322,'Feuille 1'!$A:$H,3,0),"")</f>
        <v/>
      </c>
      <c r="F1322" s="16" t="str">
        <f>IF(D1322&lt;&gt;"",VLOOKUP(A1322+1,'Feuille 1'!$A:$H,3,0),"")</f>
        <v/>
      </c>
      <c r="G1322" s="17" t="str">
        <f t="shared" si="180"/>
        <v/>
      </c>
      <c r="H1322" s="16" t="str">
        <f t="shared" si="181"/>
        <v/>
      </c>
      <c r="I1322" s="16" t="str">
        <f t="shared" si="182"/>
        <v/>
      </c>
      <c r="J1322" s="16" t="str">
        <f t="shared" si="183"/>
        <v/>
      </c>
      <c r="K1322" s="16" t="str">
        <f>IF(D1322&lt;&gt;"",MAX(INDEX('Feuille 1'!$D:$D,MATCH(A1322+23/24,'Feuille 1'!$A:$A,0)):INDEX('Feuille 1'!$D:$D,MATCH(A1322,'Feuille 1'!$A:$A,0))),"")</f>
        <v/>
      </c>
      <c r="L1322" s="16" t="str">
        <f>IF(D1322&lt;&gt;"",MIN(INDEX('Feuille 1'!$E:$E,MATCH(A1322+23/24,'Feuille 1'!$A:$A,0)):INDEX('Feuille 1'!$E:$E,MATCH(A1322,'Feuille 1'!$A:$A,0))),"")</f>
        <v/>
      </c>
      <c r="M1322" s="17" t="str">
        <f t="shared" si="184"/>
        <v/>
      </c>
      <c r="N1322" s="17" t="str">
        <f t="shared" si="185"/>
        <v/>
      </c>
      <c r="O1322" s="17" t="str">
        <f t="shared" si="186"/>
        <v/>
      </c>
      <c r="P1322" s="16" t="str">
        <f t="shared" si="187"/>
        <v/>
      </c>
      <c r="R1322" s="7" t="str">
        <f t="shared" si="188"/>
        <v/>
      </c>
      <c r="T1322"/>
    </row>
    <row r="1323" spans="1:20" x14ac:dyDescent="0.3">
      <c r="A1323" s="8">
        <f>DATEVALUE(MID(B1323,1,10))+(IF(RIGHT(B1323,2)="PM",12,0)+MID(B1323,12,2))/24</f>
        <v>43849.708333333336</v>
      </c>
      <c r="B1323" s="3" t="s">
        <v>1491</v>
      </c>
      <c r="C1323" s="3">
        <v>8644.84</v>
      </c>
      <c r="D1323" s="16"/>
      <c r="E1323" s="16" t="str">
        <f>IF(D1323&lt;&gt;"",VLOOKUP(A1323,'Feuille 1'!$A:$H,3,0),"")</f>
        <v/>
      </c>
      <c r="F1323" s="16" t="str">
        <f>IF(D1323&lt;&gt;"",VLOOKUP(A1323+1,'Feuille 1'!$A:$H,3,0),"")</f>
        <v/>
      </c>
      <c r="G1323" s="17" t="str">
        <f t="shared" si="180"/>
        <v/>
      </c>
      <c r="H1323" s="16" t="str">
        <f t="shared" si="181"/>
        <v/>
      </c>
      <c r="I1323" s="16" t="str">
        <f t="shared" si="182"/>
        <v/>
      </c>
      <c r="J1323" s="16" t="str">
        <f t="shared" si="183"/>
        <v/>
      </c>
      <c r="K1323" s="16" t="str">
        <f>IF(D1323&lt;&gt;"",MAX(INDEX('Feuille 1'!$D:$D,MATCH(A1323+23/24,'Feuille 1'!$A:$A,0)):INDEX('Feuille 1'!$D:$D,MATCH(A1323,'Feuille 1'!$A:$A,0))),"")</f>
        <v/>
      </c>
      <c r="L1323" s="16" t="str">
        <f>IF(D1323&lt;&gt;"",MIN(INDEX('Feuille 1'!$E:$E,MATCH(A1323+23/24,'Feuille 1'!$A:$A,0)):INDEX('Feuille 1'!$E:$E,MATCH(A1323,'Feuille 1'!$A:$A,0))),"")</f>
        <v/>
      </c>
      <c r="M1323" s="17" t="str">
        <f t="shared" si="184"/>
        <v/>
      </c>
      <c r="N1323" s="17" t="str">
        <f t="shared" si="185"/>
        <v/>
      </c>
      <c r="O1323" s="17" t="str">
        <f t="shared" si="186"/>
        <v/>
      </c>
      <c r="P1323" s="16" t="str">
        <f t="shared" si="187"/>
        <v/>
      </c>
      <c r="R1323" s="7" t="str">
        <f t="shared" si="188"/>
        <v/>
      </c>
      <c r="T1323"/>
    </row>
    <row r="1324" spans="1:20" x14ac:dyDescent="0.3">
      <c r="A1324" s="8">
        <f>DATEVALUE(MID(B1324,1,10))+(IF(RIGHT(B1324,2)="PM",12,0)+MID(B1324,12,2))/24</f>
        <v>43849.666666666664</v>
      </c>
      <c r="B1324" s="3" t="s">
        <v>1492</v>
      </c>
      <c r="C1324" s="3">
        <v>8631.9500000000007</v>
      </c>
      <c r="D1324" s="16"/>
      <c r="E1324" s="16" t="str">
        <f>IF(D1324&lt;&gt;"",VLOOKUP(A1324,'Feuille 1'!$A:$H,3,0),"")</f>
        <v/>
      </c>
      <c r="F1324" s="16" t="str">
        <f>IF(D1324&lt;&gt;"",VLOOKUP(A1324+1,'Feuille 1'!$A:$H,3,0),"")</f>
        <v/>
      </c>
      <c r="G1324" s="17" t="str">
        <f t="shared" si="180"/>
        <v/>
      </c>
      <c r="H1324" s="16" t="str">
        <f t="shared" si="181"/>
        <v/>
      </c>
      <c r="I1324" s="16" t="str">
        <f t="shared" si="182"/>
        <v/>
      </c>
      <c r="J1324" s="16" t="str">
        <f t="shared" si="183"/>
        <v/>
      </c>
      <c r="K1324" s="16" t="str">
        <f>IF(D1324&lt;&gt;"",MAX(INDEX('Feuille 1'!$D:$D,MATCH(A1324+23/24,'Feuille 1'!$A:$A,0)):INDEX('Feuille 1'!$D:$D,MATCH(A1324,'Feuille 1'!$A:$A,0))),"")</f>
        <v/>
      </c>
      <c r="L1324" s="16" t="str">
        <f>IF(D1324&lt;&gt;"",MIN(INDEX('Feuille 1'!$E:$E,MATCH(A1324+23/24,'Feuille 1'!$A:$A,0)):INDEX('Feuille 1'!$E:$E,MATCH(A1324,'Feuille 1'!$A:$A,0))),"")</f>
        <v/>
      </c>
      <c r="M1324" s="17" t="str">
        <f t="shared" si="184"/>
        <v/>
      </c>
      <c r="N1324" s="17" t="str">
        <f t="shared" si="185"/>
        <v/>
      </c>
      <c r="O1324" s="17" t="str">
        <f t="shared" si="186"/>
        <v/>
      </c>
      <c r="P1324" s="16" t="str">
        <f t="shared" si="187"/>
        <v/>
      </c>
      <c r="R1324" s="7" t="str">
        <f t="shared" si="188"/>
        <v/>
      </c>
      <c r="T1324"/>
    </row>
    <row r="1325" spans="1:20" x14ac:dyDescent="0.3">
      <c r="A1325" s="8">
        <f>DATEVALUE(MID(B1325,1,10))+(IF(RIGHT(B1325,2)="PM",12,0)+MID(B1325,12,2))/24</f>
        <v>43849.625</v>
      </c>
      <c r="B1325" s="3" t="s">
        <v>1493</v>
      </c>
      <c r="C1325" s="3">
        <v>8617.1</v>
      </c>
      <c r="D1325" s="16"/>
      <c r="E1325" s="16" t="str">
        <f>IF(D1325&lt;&gt;"",VLOOKUP(A1325,'Feuille 1'!$A:$H,3,0),"")</f>
        <v/>
      </c>
      <c r="F1325" s="16" t="str">
        <f>IF(D1325&lt;&gt;"",VLOOKUP(A1325+1,'Feuille 1'!$A:$H,3,0),"")</f>
        <v/>
      </c>
      <c r="G1325" s="17" t="str">
        <f t="shared" si="180"/>
        <v/>
      </c>
      <c r="H1325" s="16" t="str">
        <f t="shared" si="181"/>
        <v/>
      </c>
      <c r="I1325" s="16" t="str">
        <f t="shared" si="182"/>
        <v/>
      </c>
      <c r="J1325" s="16" t="str">
        <f t="shared" si="183"/>
        <v/>
      </c>
      <c r="K1325" s="16" t="str">
        <f>IF(D1325&lt;&gt;"",MAX(INDEX('Feuille 1'!$D:$D,MATCH(A1325+23/24,'Feuille 1'!$A:$A,0)):INDEX('Feuille 1'!$D:$D,MATCH(A1325,'Feuille 1'!$A:$A,0))),"")</f>
        <v/>
      </c>
      <c r="L1325" s="16" t="str">
        <f>IF(D1325&lt;&gt;"",MIN(INDEX('Feuille 1'!$E:$E,MATCH(A1325+23/24,'Feuille 1'!$A:$A,0)):INDEX('Feuille 1'!$E:$E,MATCH(A1325,'Feuille 1'!$A:$A,0))),"")</f>
        <v/>
      </c>
      <c r="M1325" s="17" t="str">
        <f t="shared" si="184"/>
        <v/>
      </c>
      <c r="N1325" s="17" t="str">
        <f t="shared" si="185"/>
        <v/>
      </c>
      <c r="O1325" s="17" t="str">
        <f t="shared" si="186"/>
        <v/>
      </c>
      <c r="P1325" s="16" t="str">
        <f t="shared" si="187"/>
        <v/>
      </c>
      <c r="R1325" s="7" t="str">
        <f t="shared" si="188"/>
        <v/>
      </c>
      <c r="T1325"/>
    </row>
    <row r="1326" spans="1:20" x14ac:dyDescent="0.3">
      <c r="A1326" s="8">
        <f>DATEVALUE(MID(B1326,1,10))+(IF(RIGHT(B1326,2)="PM",12,0)+MID(B1326,12,2))/24</f>
        <v>43849.583333333336</v>
      </c>
      <c r="B1326" s="3" t="s">
        <v>1494</v>
      </c>
      <c r="C1326" s="3">
        <v>8629</v>
      </c>
      <c r="D1326" s="16"/>
      <c r="E1326" s="16" t="str">
        <f>IF(D1326&lt;&gt;"",VLOOKUP(A1326,'Feuille 1'!$A:$H,3,0),"")</f>
        <v/>
      </c>
      <c r="F1326" s="16" t="str">
        <f>IF(D1326&lt;&gt;"",VLOOKUP(A1326+1,'Feuille 1'!$A:$H,3,0),"")</f>
        <v/>
      </c>
      <c r="G1326" s="17" t="str">
        <f t="shared" si="180"/>
        <v/>
      </c>
      <c r="H1326" s="16" t="str">
        <f t="shared" si="181"/>
        <v/>
      </c>
      <c r="I1326" s="16" t="str">
        <f t="shared" si="182"/>
        <v/>
      </c>
      <c r="J1326" s="16" t="str">
        <f t="shared" si="183"/>
        <v/>
      </c>
      <c r="K1326" s="16" t="str">
        <f>IF(D1326&lt;&gt;"",MAX(INDEX('Feuille 1'!$D:$D,MATCH(A1326+23/24,'Feuille 1'!$A:$A,0)):INDEX('Feuille 1'!$D:$D,MATCH(A1326,'Feuille 1'!$A:$A,0))),"")</f>
        <v/>
      </c>
      <c r="L1326" s="16" t="str">
        <f>IF(D1326&lt;&gt;"",MIN(INDEX('Feuille 1'!$E:$E,MATCH(A1326+23/24,'Feuille 1'!$A:$A,0)):INDEX('Feuille 1'!$E:$E,MATCH(A1326,'Feuille 1'!$A:$A,0))),"")</f>
        <v/>
      </c>
      <c r="M1326" s="17" t="str">
        <f t="shared" si="184"/>
        <v/>
      </c>
      <c r="N1326" s="17" t="str">
        <f t="shared" si="185"/>
        <v/>
      </c>
      <c r="O1326" s="17" t="str">
        <f t="shared" si="186"/>
        <v/>
      </c>
      <c r="P1326" s="16" t="str">
        <f t="shared" si="187"/>
        <v/>
      </c>
      <c r="R1326" s="7" t="str">
        <f t="shared" si="188"/>
        <v/>
      </c>
      <c r="T1326"/>
    </row>
    <row r="1327" spans="1:20" x14ac:dyDescent="0.3">
      <c r="A1327" s="8">
        <f>DATEVALUE(MID(B1327,1,10))+(IF(RIGHT(B1327,2)="PM",12,0)+MID(B1327,12,2))/24</f>
        <v>43849.541666666664</v>
      </c>
      <c r="B1327" s="3" t="s">
        <v>1495</v>
      </c>
      <c r="C1327" s="3">
        <v>8628.02</v>
      </c>
      <c r="D1327" s="16"/>
      <c r="E1327" s="16" t="str">
        <f>IF(D1327&lt;&gt;"",VLOOKUP(A1327,'Feuille 1'!$A:$H,3,0),"")</f>
        <v/>
      </c>
      <c r="F1327" s="16" t="str">
        <f>IF(D1327&lt;&gt;"",VLOOKUP(A1327+1,'Feuille 1'!$A:$H,3,0),"")</f>
        <v/>
      </c>
      <c r="G1327" s="17" t="str">
        <f t="shared" si="180"/>
        <v/>
      </c>
      <c r="H1327" s="16" t="str">
        <f t="shared" si="181"/>
        <v/>
      </c>
      <c r="I1327" s="16" t="str">
        <f t="shared" si="182"/>
        <v/>
      </c>
      <c r="J1327" s="16" t="str">
        <f t="shared" si="183"/>
        <v/>
      </c>
      <c r="K1327" s="16" t="str">
        <f>IF(D1327&lt;&gt;"",MAX(INDEX('Feuille 1'!$D:$D,MATCH(A1327+23/24,'Feuille 1'!$A:$A,0)):INDEX('Feuille 1'!$D:$D,MATCH(A1327,'Feuille 1'!$A:$A,0))),"")</f>
        <v/>
      </c>
      <c r="L1327" s="16" t="str">
        <f>IF(D1327&lt;&gt;"",MIN(INDEX('Feuille 1'!$E:$E,MATCH(A1327+23/24,'Feuille 1'!$A:$A,0)):INDEX('Feuille 1'!$E:$E,MATCH(A1327,'Feuille 1'!$A:$A,0))),"")</f>
        <v/>
      </c>
      <c r="M1327" s="17" t="str">
        <f t="shared" si="184"/>
        <v/>
      </c>
      <c r="N1327" s="17" t="str">
        <f t="shared" si="185"/>
        <v/>
      </c>
      <c r="O1327" s="17" t="str">
        <f t="shared" si="186"/>
        <v/>
      </c>
      <c r="P1327" s="16" t="str">
        <f t="shared" si="187"/>
        <v/>
      </c>
      <c r="R1327" s="7" t="str">
        <f t="shared" si="188"/>
        <v/>
      </c>
      <c r="T1327"/>
    </row>
    <row r="1328" spans="1:20" x14ac:dyDescent="0.3">
      <c r="A1328" s="8">
        <f>DATEVALUE(MID(B1328,1,10))+(IF(RIGHT(B1328,2)="PM",12,0)+MID(B1328,12,2))/24</f>
        <v>43850</v>
      </c>
      <c r="B1328" s="3" t="s">
        <v>1496</v>
      </c>
      <c r="C1328" s="3">
        <v>8681.44</v>
      </c>
      <c r="D1328" s="16"/>
      <c r="E1328" s="16" t="str">
        <f>IF(D1328&lt;&gt;"",VLOOKUP(A1328,'Feuille 1'!$A:$H,3,0),"")</f>
        <v/>
      </c>
      <c r="F1328" s="16" t="str">
        <f>IF(D1328&lt;&gt;"",VLOOKUP(A1328+1,'Feuille 1'!$A:$H,3,0),"")</f>
        <v/>
      </c>
      <c r="G1328" s="17" t="str">
        <f t="shared" si="180"/>
        <v/>
      </c>
      <c r="H1328" s="16" t="str">
        <f t="shared" si="181"/>
        <v/>
      </c>
      <c r="I1328" s="16" t="str">
        <f t="shared" si="182"/>
        <v/>
      </c>
      <c r="J1328" s="16" t="str">
        <f t="shared" si="183"/>
        <v/>
      </c>
      <c r="K1328" s="16" t="str">
        <f>IF(D1328&lt;&gt;"",MAX(INDEX('Feuille 1'!$D:$D,MATCH(A1328+23/24,'Feuille 1'!$A:$A,0)):INDEX('Feuille 1'!$D:$D,MATCH(A1328,'Feuille 1'!$A:$A,0))),"")</f>
        <v/>
      </c>
      <c r="L1328" s="16" t="str">
        <f>IF(D1328&lt;&gt;"",MIN(INDEX('Feuille 1'!$E:$E,MATCH(A1328+23/24,'Feuille 1'!$A:$A,0)):INDEX('Feuille 1'!$E:$E,MATCH(A1328,'Feuille 1'!$A:$A,0))),"")</f>
        <v/>
      </c>
      <c r="M1328" s="17" t="str">
        <f t="shared" si="184"/>
        <v/>
      </c>
      <c r="N1328" s="17" t="str">
        <f t="shared" si="185"/>
        <v/>
      </c>
      <c r="O1328" s="17" t="str">
        <f t="shared" si="186"/>
        <v/>
      </c>
      <c r="P1328" s="16" t="str">
        <f t="shared" si="187"/>
        <v/>
      </c>
      <c r="R1328" s="7" t="str">
        <f t="shared" si="188"/>
        <v/>
      </c>
      <c r="T1328"/>
    </row>
    <row r="1329" spans="1:20" x14ac:dyDescent="0.3">
      <c r="A1329" s="8">
        <f>DATEVALUE(MID(B1329,1,10))+(IF(RIGHT(B1329,2)="PM",12,0)+MID(B1329,12,2))/24</f>
        <v>43849.458333333336</v>
      </c>
      <c r="B1329" s="3" t="s">
        <v>1497</v>
      </c>
      <c r="C1329" s="3">
        <v>9038.69</v>
      </c>
      <c r="D1329" s="16"/>
      <c r="E1329" s="16" t="str">
        <f>IF(D1329&lt;&gt;"",VLOOKUP(A1329,'Feuille 1'!$A:$H,3,0),"")</f>
        <v/>
      </c>
      <c r="F1329" s="16" t="str">
        <f>IF(D1329&lt;&gt;"",VLOOKUP(A1329+1,'Feuille 1'!$A:$H,3,0),"")</f>
        <v/>
      </c>
      <c r="G1329" s="17" t="str">
        <f t="shared" si="180"/>
        <v/>
      </c>
      <c r="H1329" s="16" t="str">
        <f t="shared" si="181"/>
        <v/>
      </c>
      <c r="I1329" s="16" t="str">
        <f t="shared" si="182"/>
        <v/>
      </c>
      <c r="J1329" s="16" t="str">
        <f t="shared" si="183"/>
        <v/>
      </c>
      <c r="K1329" s="16" t="str">
        <f>IF(D1329&lt;&gt;"",MAX(INDEX('Feuille 1'!$D:$D,MATCH(A1329+23/24,'Feuille 1'!$A:$A,0)):INDEX('Feuille 1'!$D:$D,MATCH(A1329,'Feuille 1'!$A:$A,0))),"")</f>
        <v/>
      </c>
      <c r="L1329" s="16" t="str">
        <f>IF(D1329&lt;&gt;"",MIN(INDEX('Feuille 1'!$E:$E,MATCH(A1329+23/24,'Feuille 1'!$A:$A,0)):INDEX('Feuille 1'!$E:$E,MATCH(A1329,'Feuille 1'!$A:$A,0))),"")</f>
        <v/>
      </c>
      <c r="M1329" s="17" t="str">
        <f t="shared" si="184"/>
        <v/>
      </c>
      <c r="N1329" s="17" t="str">
        <f t="shared" si="185"/>
        <v/>
      </c>
      <c r="O1329" s="17" t="str">
        <f t="shared" si="186"/>
        <v/>
      </c>
      <c r="P1329" s="16" t="str">
        <f t="shared" si="187"/>
        <v/>
      </c>
      <c r="R1329" s="7" t="str">
        <f t="shared" si="188"/>
        <v/>
      </c>
      <c r="T1329"/>
    </row>
    <row r="1330" spans="1:20" x14ac:dyDescent="0.3">
      <c r="A1330" s="8">
        <f>DATEVALUE(MID(B1330,1,10))+(IF(RIGHT(B1330,2)="PM",12,0)+MID(B1330,12,2))/24</f>
        <v>43849.416666666664</v>
      </c>
      <c r="B1330" s="3" t="s">
        <v>1498</v>
      </c>
      <c r="C1330" s="3">
        <v>9061.0300000000007</v>
      </c>
      <c r="D1330" s="16"/>
      <c r="E1330" s="16" t="str">
        <f>IF(D1330&lt;&gt;"",VLOOKUP(A1330,'Feuille 1'!$A:$H,3,0),"")</f>
        <v/>
      </c>
      <c r="F1330" s="16" t="str">
        <f>IF(D1330&lt;&gt;"",VLOOKUP(A1330+1,'Feuille 1'!$A:$H,3,0),"")</f>
        <v/>
      </c>
      <c r="G1330" s="17" t="str">
        <f t="shared" si="180"/>
        <v/>
      </c>
      <c r="H1330" s="16" t="str">
        <f t="shared" si="181"/>
        <v/>
      </c>
      <c r="I1330" s="16" t="str">
        <f t="shared" si="182"/>
        <v/>
      </c>
      <c r="J1330" s="16" t="str">
        <f t="shared" si="183"/>
        <v/>
      </c>
      <c r="K1330" s="16" t="str">
        <f>IF(D1330&lt;&gt;"",MAX(INDEX('Feuille 1'!$D:$D,MATCH(A1330+23/24,'Feuille 1'!$A:$A,0)):INDEX('Feuille 1'!$D:$D,MATCH(A1330,'Feuille 1'!$A:$A,0))),"")</f>
        <v/>
      </c>
      <c r="L1330" s="16" t="str">
        <f>IF(D1330&lt;&gt;"",MIN(INDEX('Feuille 1'!$E:$E,MATCH(A1330+23/24,'Feuille 1'!$A:$A,0)):INDEX('Feuille 1'!$E:$E,MATCH(A1330,'Feuille 1'!$A:$A,0))),"")</f>
        <v/>
      </c>
      <c r="M1330" s="17" t="str">
        <f t="shared" si="184"/>
        <v/>
      </c>
      <c r="N1330" s="17" t="str">
        <f t="shared" si="185"/>
        <v/>
      </c>
      <c r="O1330" s="17" t="str">
        <f t="shared" si="186"/>
        <v/>
      </c>
      <c r="P1330" s="16" t="str">
        <f t="shared" si="187"/>
        <v/>
      </c>
      <c r="R1330" s="7" t="str">
        <f t="shared" si="188"/>
        <v/>
      </c>
      <c r="T1330"/>
    </row>
    <row r="1331" spans="1:20" x14ac:dyDescent="0.3">
      <c r="A1331" s="8">
        <f>DATEVALUE(MID(B1331,1,10))+(IF(RIGHT(B1331,2)="PM",12,0)+MID(B1331,12,2))/24</f>
        <v>43849.375</v>
      </c>
      <c r="B1331" s="3" t="s">
        <v>1499</v>
      </c>
      <c r="C1331" s="3">
        <v>9103.17</v>
      </c>
      <c r="D1331" s="16"/>
      <c r="E1331" s="16" t="str">
        <f>IF(D1331&lt;&gt;"",VLOOKUP(A1331,'Feuille 1'!$A:$H,3,0),"")</f>
        <v/>
      </c>
      <c r="F1331" s="16" t="str">
        <f>IF(D1331&lt;&gt;"",VLOOKUP(A1331+1,'Feuille 1'!$A:$H,3,0),"")</f>
        <v/>
      </c>
      <c r="G1331" s="17" t="str">
        <f t="shared" si="180"/>
        <v/>
      </c>
      <c r="H1331" s="16" t="str">
        <f t="shared" si="181"/>
        <v/>
      </c>
      <c r="I1331" s="16" t="str">
        <f t="shared" si="182"/>
        <v/>
      </c>
      <c r="J1331" s="16" t="str">
        <f t="shared" si="183"/>
        <v/>
      </c>
      <c r="K1331" s="16" t="str">
        <f>IF(D1331&lt;&gt;"",MAX(INDEX('Feuille 1'!$D:$D,MATCH(A1331+23/24,'Feuille 1'!$A:$A,0)):INDEX('Feuille 1'!$D:$D,MATCH(A1331,'Feuille 1'!$A:$A,0))),"")</f>
        <v/>
      </c>
      <c r="L1331" s="16" t="str">
        <f>IF(D1331&lt;&gt;"",MIN(INDEX('Feuille 1'!$E:$E,MATCH(A1331+23/24,'Feuille 1'!$A:$A,0)):INDEX('Feuille 1'!$E:$E,MATCH(A1331,'Feuille 1'!$A:$A,0))),"")</f>
        <v/>
      </c>
      <c r="M1331" s="17" t="str">
        <f t="shared" si="184"/>
        <v/>
      </c>
      <c r="N1331" s="17" t="str">
        <f t="shared" si="185"/>
        <v/>
      </c>
      <c r="O1331" s="17" t="str">
        <f t="shared" si="186"/>
        <v/>
      </c>
      <c r="P1331" s="16" t="str">
        <f t="shared" si="187"/>
        <v/>
      </c>
      <c r="R1331" s="7" t="str">
        <f t="shared" si="188"/>
        <v/>
      </c>
      <c r="T1331"/>
    </row>
    <row r="1332" spans="1:20" x14ac:dyDescent="0.3">
      <c r="A1332" s="8">
        <f>DATEVALUE(MID(B1332,1,10))+(IF(RIGHT(B1332,2)="PM",12,0)+MID(B1332,12,2))/24</f>
        <v>43849.333333333336</v>
      </c>
      <c r="B1332" s="3" t="s">
        <v>1500</v>
      </c>
      <c r="C1332" s="3">
        <v>9084.36</v>
      </c>
      <c r="D1332" s="16"/>
      <c r="E1332" s="16" t="str">
        <f>IF(D1332&lt;&gt;"",VLOOKUP(A1332,'Feuille 1'!$A:$H,3,0),"")</f>
        <v/>
      </c>
      <c r="F1332" s="16" t="str">
        <f>IF(D1332&lt;&gt;"",VLOOKUP(A1332+1,'Feuille 1'!$A:$H,3,0),"")</f>
        <v/>
      </c>
      <c r="G1332" s="17" t="str">
        <f t="shared" si="180"/>
        <v/>
      </c>
      <c r="H1332" s="16" t="str">
        <f t="shared" si="181"/>
        <v/>
      </c>
      <c r="I1332" s="16" t="str">
        <f t="shared" si="182"/>
        <v/>
      </c>
      <c r="J1332" s="16" t="str">
        <f t="shared" si="183"/>
        <v/>
      </c>
      <c r="K1332" s="16" t="str">
        <f>IF(D1332&lt;&gt;"",MAX(INDEX('Feuille 1'!$D:$D,MATCH(A1332+23/24,'Feuille 1'!$A:$A,0)):INDEX('Feuille 1'!$D:$D,MATCH(A1332,'Feuille 1'!$A:$A,0))),"")</f>
        <v/>
      </c>
      <c r="L1332" s="16" t="str">
        <f>IF(D1332&lt;&gt;"",MIN(INDEX('Feuille 1'!$E:$E,MATCH(A1332+23/24,'Feuille 1'!$A:$A,0)):INDEX('Feuille 1'!$E:$E,MATCH(A1332,'Feuille 1'!$A:$A,0))),"")</f>
        <v/>
      </c>
      <c r="M1332" s="17" t="str">
        <f t="shared" si="184"/>
        <v/>
      </c>
      <c r="N1332" s="17" t="str">
        <f t="shared" si="185"/>
        <v/>
      </c>
      <c r="O1332" s="17" t="str">
        <f t="shared" si="186"/>
        <v/>
      </c>
      <c r="P1332" s="16" t="str">
        <f t="shared" si="187"/>
        <v/>
      </c>
      <c r="R1332" s="7" t="str">
        <f t="shared" si="188"/>
        <v/>
      </c>
      <c r="T1332"/>
    </row>
    <row r="1333" spans="1:20" x14ac:dyDescent="0.3">
      <c r="A1333" s="8">
        <f>DATEVALUE(MID(B1333,1,10))+(IF(RIGHT(B1333,2)="PM",12,0)+MID(B1333,12,2))/24</f>
        <v>43849.291666666664</v>
      </c>
      <c r="B1333" s="3" t="s">
        <v>1501</v>
      </c>
      <c r="C1333" s="3">
        <v>9073.1200000000008</v>
      </c>
      <c r="D1333" s="16"/>
      <c r="E1333" s="16" t="str">
        <f>IF(D1333&lt;&gt;"",VLOOKUP(A1333,'Feuille 1'!$A:$H,3,0),"")</f>
        <v/>
      </c>
      <c r="F1333" s="16" t="str">
        <f>IF(D1333&lt;&gt;"",VLOOKUP(A1333+1,'Feuille 1'!$A:$H,3,0),"")</f>
        <v/>
      </c>
      <c r="G1333" s="17" t="str">
        <f t="shared" si="180"/>
        <v/>
      </c>
      <c r="H1333" s="16" t="str">
        <f t="shared" si="181"/>
        <v/>
      </c>
      <c r="I1333" s="16" t="str">
        <f t="shared" si="182"/>
        <v/>
      </c>
      <c r="J1333" s="16" t="str">
        <f t="shared" si="183"/>
        <v/>
      </c>
      <c r="K1333" s="16" t="str">
        <f>IF(D1333&lt;&gt;"",MAX(INDEX('Feuille 1'!$D:$D,MATCH(A1333+23/24,'Feuille 1'!$A:$A,0)):INDEX('Feuille 1'!$D:$D,MATCH(A1333,'Feuille 1'!$A:$A,0))),"")</f>
        <v/>
      </c>
      <c r="L1333" s="16" t="str">
        <f>IF(D1333&lt;&gt;"",MIN(INDEX('Feuille 1'!$E:$E,MATCH(A1333+23/24,'Feuille 1'!$A:$A,0)):INDEX('Feuille 1'!$E:$E,MATCH(A1333,'Feuille 1'!$A:$A,0))),"")</f>
        <v/>
      </c>
      <c r="M1333" s="17" t="str">
        <f t="shared" si="184"/>
        <v/>
      </c>
      <c r="N1333" s="17" t="str">
        <f t="shared" si="185"/>
        <v/>
      </c>
      <c r="O1333" s="17" t="str">
        <f t="shared" si="186"/>
        <v/>
      </c>
      <c r="P1333" s="16" t="str">
        <f t="shared" si="187"/>
        <v/>
      </c>
      <c r="R1333" s="7" t="str">
        <f t="shared" si="188"/>
        <v/>
      </c>
      <c r="T1333"/>
    </row>
    <row r="1334" spans="1:20" x14ac:dyDescent="0.3">
      <c r="A1334" s="8">
        <f>DATEVALUE(MID(B1334,1,10))+(IF(RIGHT(B1334,2)="PM",12,0)+MID(B1334,12,2))/24</f>
        <v>43849.25</v>
      </c>
      <c r="B1334" s="3" t="s">
        <v>1502</v>
      </c>
      <c r="C1334" s="3">
        <v>9131.14</v>
      </c>
      <c r="D1334" s="16"/>
      <c r="E1334" s="16" t="str">
        <f>IF(D1334&lt;&gt;"",VLOOKUP(A1334,'Feuille 1'!$A:$H,3,0),"")</f>
        <v/>
      </c>
      <c r="F1334" s="16" t="str">
        <f>IF(D1334&lt;&gt;"",VLOOKUP(A1334+1,'Feuille 1'!$A:$H,3,0),"")</f>
        <v/>
      </c>
      <c r="G1334" s="17" t="str">
        <f t="shared" si="180"/>
        <v/>
      </c>
      <c r="H1334" s="16" t="str">
        <f t="shared" si="181"/>
        <v/>
      </c>
      <c r="I1334" s="16" t="str">
        <f t="shared" si="182"/>
        <v/>
      </c>
      <c r="J1334" s="16" t="str">
        <f t="shared" si="183"/>
        <v/>
      </c>
      <c r="K1334" s="16" t="str">
        <f>IF(D1334&lt;&gt;"",MAX(INDEX('Feuille 1'!$D:$D,MATCH(A1334+23/24,'Feuille 1'!$A:$A,0)):INDEX('Feuille 1'!$D:$D,MATCH(A1334,'Feuille 1'!$A:$A,0))),"")</f>
        <v/>
      </c>
      <c r="L1334" s="16" t="str">
        <f>IF(D1334&lt;&gt;"",MIN(INDEX('Feuille 1'!$E:$E,MATCH(A1334+23/24,'Feuille 1'!$A:$A,0)):INDEX('Feuille 1'!$E:$E,MATCH(A1334,'Feuille 1'!$A:$A,0))),"")</f>
        <v/>
      </c>
      <c r="M1334" s="17" t="str">
        <f t="shared" si="184"/>
        <v/>
      </c>
      <c r="N1334" s="17" t="str">
        <f t="shared" si="185"/>
        <v/>
      </c>
      <c r="O1334" s="17" t="str">
        <f t="shared" si="186"/>
        <v/>
      </c>
      <c r="P1334" s="16" t="str">
        <f t="shared" si="187"/>
        <v/>
      </c>
      <c r="R1334" s="7" t="str">
        <f t="shared" si="188"/>
        <v/>
      </c>
      <c r="T1334"/>
    </row>
    <row r="1335" spans="1:20" x14ac:dyDescent="0.3">
      <c r="A1335" s="8">
        <f>DATEVALUE(MID(B1335,1,10))+(IF(RIGHT(B1335,2)="PM",12,0)+MID(B1335,12,2))/24</f>
        <v>43849.208333333336</v>
      </c>
      <c r="B1335" s="3" t="s">
        <v>1503</v>
      </c>
      <c r="C1335" s="3">
        <v>9149</v>
      </c>
      <c r="D1335" s="16"/>
      <c r="E1335" s="16" t="str">
        <f>IF(D1335&lt;&gt;"",VLOOKUP(A1335,'Feuille 1'!$A:$H,3,0),"")</f>
        <v/>
      </c>
      <c r="F1335" s="16" t="str">
        <f>IF(D1335&lt;&gt;"",VLOOKUP(A1335+1,'Feuille 1'!$A:$H,3,0),"")</f>
        <v/>
      </c>
      <c r="G1335" s="17" t="str">
        <f t="shared" si="180"/>
        <v/>
      </c>
      <c r="H1335" s="16" t="str">
        <f t="shared" si="181"/>
        <v/>
      </c>
      <c r="I1335" s="16" t="str">
        <f t="shared" si="182"/>
        <v/>
      </c>
      <c r="J1335" s="16" t="str">
        <f t="shared" si="183"/>
        <v/>
      </c>
      <c r="K1335" s="16" t="str">
        <f>IF(D1335&lt;&gt;"",MAX(INDEX('Feuille 1'!$D:$D,MATCH(A1335+23/24,'Feuille 1'!$A:$A,0)):INDEX('Feuille 1'!$D:$D,MATCH(A1335,'Feuille 1'!$A:$A,0))),"")</f>
        <v/>
      </c>
      <c r="L1335" s="16" t="str">
        <f>IF(D1335&lt;&gt;"",MIN(INDEX('Feuille 1'!$E:$E,MATCH(A1335+23/24,'Feuille 1'!$A:$A,0)):INDEX('Feuille 1'!$E:$E,MATCH(A1335,'Feuille 1'!$A:$A,0))),"")</f>
        <v/>
      </c>
      <c r="M1335" s="17" t="str">
        <f t="shared" si="184"/>
        <v/>
      </c>
      <c r="N1335" s="17" t="str">
        <f t="shared" si="185"/>
        <v/>
      </c>
      <c r="O1335" s="17" t="str">
        <f t="shared" si="186"/>
        <v/>
      </c>
      <c r="P1335" s="16" t="str">
        <f t="shared" si="187"/>
        <v/>
      </c>
      <c r="R1335" s="7" t="str">
        <f t="shared" si="188"/>
        <v/>
      </c>
      <c r="T1335"/>
    </row>
    <row r="1336" spans="1:20" x14ac:dyDescent="0.3">
      <c r="A1336" s="8">
        <f>DATEVALUE(MID(B1336,1,10))+(IF(RIGHT(B1336,2)="PM",12,0)+MID(B1336,12,2))/24</f>
        <v>43849.166666666664</v>
      </c>
      <c r="B1336" s="3" t="s">
        <v>1504</v>
      </c>
      <c r="C1336" s="3">
        <v>9157.61</v>
      </c>
      <c r="D1336" s="16"/>
      <c r="E1336" s="16" t="str">
        <f>IF(D1336&lt;&gt;"",VLOOKUP(A1336,'Feuille 1'!$A:$H,3,0),"")</f>
        <v/>
      </c>
      <c r="F1336" s="16" t="str">
        <f>IF(D1336&lt;&gt;"",VLOOKUP(A1336+1,'Feuille 1'!$A:$H,3,0),"")</f>
        <v/>
      </c>
      <c r="G1336" s="17" t="str">
        <f t="shared" si="180"/>
        <v/>
      </c>
      <c r="H1336" s="16" t="str">
        <f t="shared" si="181"/>
        <v/>
      </c>
      <c r="I1336" s="16" t="str">
        <f t="shared" si="182"/>
        <v/>
      </c>
      <c r="J1336" s="16" t="str">
        <f t="shared" si="183"/>
        <v/>
      </c>
      <c r="K1336" s="16" t="str">
        <f>IF(D1336&lt;&gt;"",MAX(INDEX('Feuille 1'!$D:$D,MATCH(A1336+23/24,'Feuille 1'!$A:$A,0)):INDEX('Feuille 1'!$D:$D,MATCH(A1336,'Feuille 1'!$A:$A,0))),"")</f>
        <v/>
      </c>
      <c r="L1336" s="16" t="str">
        <f>IF(D1336&lt;&gt;"",MIN(INDEX('Feuille 1'!$E:$E,MATCH(A1336+23/24,'Feuille 1'!$A:$A,0)):INDEX('Feuille 1'!$E:$E,MATCH(A1336,'Feuille 1'!$A:$A,0))),"")</f>
        <v/>
      </c>
      <c r="M1336" s="17" t="str">
        <f t="shared" si="184"/>
        <v/>
      </c>
      <c r="N1336" s="17" t="str">
        <f t="shared" si="185"/>
        <v/>
      </c>
      <c r="O1336" s="17" t="str">
        <f t="shared" si="186"/>
        <v/>
      </c>
      <c r="P1336" s="16" t="str">
        <f t="shared" si="187"/>
        <v/>
      </c>
      <c r="R1336" s="7" t="str">
        <f t="shared" si="188"/>
        <v/>
      </c>
      <c r="T1336"/>
    </row>
    <row r="1337" spans="1:20" x14ac:dyDescent="0.3">
      <c r="A1337" s="8">
        <f>DATEVALUE(MID(B1337,1,10))+(IF(RIGHT(B1337,2)="PM",12,0)+MID(B1337,12,2))/24</f>
        <v>43849.125</v>
      </c>
      <c r="B1337" s="3" t="s">
        <v>1505</v>
      </c>
      <c r="C1337" s="3">
        <v>9156.5400000000009</v>
      </c>
      <c r="D1337" s="16"/>
      <c r="E1337" s="16" t="str">
        <f>IF(D1337&lt;&gt;"",VLOOKUP(A1337,'Feuille 1'!$A:$H,3,0),"")</f>
        <v/>
      </c>
      <c r="F1337" s="16" t="str">
        <f>IF(D1337&lt;&gt;"",VLOOKUP(A1337+1,'Feuille 1'!$A:$H,3,0),"")</f>
        <v/>
      </c>
      <c r="G1337" s="17" t="str">
        <f t="shared" si="180"/>
        <v/>
      </c>
      <c r="H1337" s="16" t="str">
        <f t="shared" si="181"/>
        <v/>
      </c>
      <c r="I1337" s="16" t="str">
        <f t="shared" si="182"/>
        <v/>
      </c>
      <c r="J1337" s="16" t="str">
        <f t="shared" si="183"/>
        <v/>
      </c>
      <c r="K1337" s="16" t="str">
        <f>IF(D1337&lt;&gt;"",MAX(INDEX('Feuille 1'!$D:$D,MATCH(A1337+23/24,'Feuille 1'!$A:$A,0)):INDEX('Feuille 1'!$D:$D,MATCH(A1337,'Feuille 1'!$A:$A,0))),"")</f>
        <v/>
      </c>
      <c r="L1337" s="16" t="str">
        <f>IF(D1337&lt;&gt;"",MIN(INDEX('Feuille 1'!$E:$E,MATCH(A1337+23/24,'Feuille 1'!$A:$A,0)):INDEX('Feuille 1'!$E:$E,MATCH(A1337,'Feuille 1'!$A:$A,0))),"")</f>
        <v/>
      </c>
      <c r="M1337" s="17" t="str">
        <f t="shared" si="184"/>
        <v/>
      </c>
      <c r="N1337" s="17" t="str">
        <f t="shared" si="185"/>
        <v/>
      </c>
      <c r="O1337" s="17" t="str">
        <f t="shared" si="186"/>
        <v/>
      </c>
      <c r="P1337" s="16" t="str">
        <f t="shared" si="187"/>
        <v/>
      </c>
      <c r="R1337" s="7" t="str">
        <f t="shared" si="188"/>
        <v/>
      </c>
      <c r="T1337"/>
    </row>
    <row r="1338" spans="1:20" x14ac:dyDescent="0.3">
      <c r="A1338" s="8">
        <f>DATEVALUE(MID(B1338,1,10))+(IF(RIGHT(B1338,2)="PM",12,0)+MID(B1338,12,2))/24</f>
        <v>43849.083333333336</v>
      </c>
      <c r="B1338" s="3" t="s">
        <v>1506</v>
      </c>
      <c r="C1338" s="3">
        <v>9146.02</v>
      </c>
      <c r="D1338" s="16"/>
      <c r="E1338" s="16" t="str">
        <f>IF(D1338&lt;&gt;"",VLOOKUP(A1338,'Feuille 1'!$A:$H,3,0),"")</f>
        <v/>
      </c>
      <c r="F1338" s="16" t="str">
        <f>IF(D1338&lt;&gt;"",VLOOKUP(A1338+1,'Feuille 1'!$A:$H,3,0),"")</f>
        <v/>
      </c>
      <c r="G1338" s="17" t="str">
        <f t="shared" si="180"/>
        <v/>
      </c>
      <c r="H1338" s="16" t="str">
        <f t="shared" si="181"/>
        <v/>
      </c>
      <c r="I1338" s="16" t="str">
        <f t="shared" si="182"/>
        <v/>
      </c>
      <c r="J1338" s="16" t="str">
        <f t="shared" si="183"/>
        <v/>
      </c>
      <c r="K1338" s="16" t="str">
        <f>IF(D1338&lt;&gt;"",MAX(INDEX('Feuille 1'!$D:$D,MATCH(A1338+23/24,'Feuille 1'!$A:$A,0)):INDEX('Feuille 1'!$D:$D,MATCH(A1338,'Feuille 1'!$A:$A,0))),"")</f>
        <v/>
      </c>
      <c r="L1338" s="16" t="str">
        <f>IF(D1338&lt;&gt;"",MIN(INDEX('Feuille 1'!$E:$E,MATCH(A1338+23/24,'Feuille 1'!$A:$A,0)):INDEX('Feuille 1'!$E:$E,MATCH(A1338,'Feuille 1'!$A:$A,0))),"")</f>
        <v/>
      </c>
      <c r="M1338" s="17" t="str">
        <f t="shared" si="184"/>
        <v/>
      </c>
      <c r="N1338" s="17" t="str">
        <f t="shared" si="185"/>
        <v/>
      </c>
      <c r="O1338" s="17" t="str">
        <f t="shared" si="186"/>
        <v/>
      </c>
      <c r="P1338" s="16" t="str">
        <f t="shared" si="187"/>
        <v/>
      </c>
      <c r="R1338" s="7" t="str">
        <f t="shared" si="188"/>
        <v/>
      </c>
      <c r="T1338"/>
    </row>
    <row r="1339" spans="1:20" x14ac:dyDescent="0.3">
      <c r="A1339" s="8">
        <f>DATEVALUE(MID(B1339,1,10))+(IF(RIGHT(B1339,2)="PM",12,0)+MID(B1339,12,2))/24</f>
        <v>43849.041666666664</v>
      </c>
      <c r="B1339" s="3" t="s">
        <v>1507</v>
      </c>
      <c r="C1339" s="3">
        <v>8972.7800000000007</v>
      </c>
      <c r="D1339" s="16"/>
      <c r="E1339" s="16" t="str">
        <f>IF(D1339&lt;&gt;"",VLOOKUP(A1339,'Feuille 1'!$A:$H,3,0),"")</f>
        <v/>
      </c>
      <c r="F1339" s="16" t="str">
        <f>IF(D1339&lt;&gt;"",VLOOKUP(A1339+1,'Feuille 1'!$A:$H,3,0),"")</f>
        <v/>
      </c>
      <c r="G1339" s="17" t="str">
        <f t="shared" si="180"/>
        <v/>
      </c>
      <c r="H1339" s="16" t="str">
        <f t="shared" si="181"/>
        <v/>
      </c>
      <c r="I1339" s="16" t="str">
        <f t="shared" si="182"/>
        <v/>
      </c>
      <c r="J1339" s="16" t="str">
        <f t="shared" si="183"/>
        <v/>
      </c>
      <c r="K1339" s="16" t="str">
        <f>IF(D1339&lt;&gt;"",MAX(INDEX('Feuille 1'!$D:$D,MATCH(A1339+23/24,'Feuille 1'!$A:$A,0)):INDEX('Feuille 1'!$D:$D,MATCH(A1339,'Feuille 1'!$A:$A,0))),"")</f>
        <v/>
      </c>
      <c r="L1339" s="16" t="str">
        <f>IF(D1339&lt;&gt;"",MIN(INDEX('Feuille 1'!$E:$E,MATCH(A1339+23/24,'Feuille 1'!$A:$A,0)):INDEX('Feuille 1'!$E:$E,MATCH(A1339,'Feuille 1'!$A:$A,0))),"")</f>
        <v/>
      </c>
      <c r="M1339" s="17" t="str">
        <f t="shared" si="184"/>
        <v/>
      </c>
      <c r="N1339" s="17" t="str">
        <f t="shared" si="185"/>
        <v/>
      </c>
      <c r="O1339" s="17" t="str">
        <f t="shared" si="186"/>
        <v/>
      </c>
      <c r="P1339" s="16" t="str">
        <f t="shared" si="187"/>
        <v/>
      </c>
      <c r="R1339" s="7" t="str">
        <f t="shared" si="188"/>
        <v/>
      </c>
      <c r="T1339"/>
    </row>
    <row r="1340" spans="1:20" x14ac:dyDescent="0.3">
      <c r="A1340" s="8">
        <f>DATEVALUE(MID(B1340,1,10))+(IF(RIGHT(B1340,2)="PM",12,0)+MID(B1340,12,2))/24</f>
        <v>43849.5</v>
      </c>
      <c r="B1340" s="3" t="s">
        <v>1508</v>
      </c>
      <c r="C1340" s="3">
        <v>8915.9599999999991</v>
      </c>
      <c r="D1340" s="16"/>
      <c r="E1340" s="16" t="str">
        <f>IF(D1340&lt;&gt;"",VLOOKUP(A1340,'Feuille 1'!$A:$H,3,0),"")</f>
        <v/>
      </c>
      <c r="F1340" s="16" t="str">
        <f>IF(D1340&lt;&gt;"",VLOOKUP(A1340+1,'Feuille 1'!$A:$H,3,0),"")</f>
        <v/>
      </c>
      <c r="G1340" s="17" t="str">
        <f t="shared" si="180"/>
        <v/>
      </c>
      <c r="H1340" s="16" t="str">
        <f t="shared" si="181"/>
        <v/>
      </c>
      <c r="I1340" s="16" t="str">
        <f t="shared" si="182"/>
        <v/>
      </c>
      <c r="J1340" s="16" t="str">
        <f t="shared" si="183"/>
        <v/>
      </c>
      <c r="K1340" s="16" t="str">
        <f>IF(D1340&lt;&gt;"",MAX(INDEX('Feuille 1'!$D:$D,MATCH(A1340+23/24,'Feuille 1'!$A:$A,0)):INDEX('Feuille 1'!$D:$D,MATCH(A1340,'Feuille 1'!$A:$A,0))),"")</f>
        <v/>
      </c>
      <c r="L1340" s="16" t="str">
        <f>IF(D1340&lt;&gt;"",MIN(INDEX('Feuille 1'!$E:$E,MATCH(A1340+23/24,'Feuille 1'!$A:$A,0)):INDEX('Feuille 1'!$E:$E,MATCH(A1340,'Feuille 1'!$A:$A,0))),"")</f>
        <v/>
      </c>
      <c r="M1340" s="17" t="str">
        <f t="shared" si="184"/>
        <v/>
      </c>
      <c r="N1340" s="17" t="str">
        <f t="shared" si="185"/>
        <v/>
      </c>
      <c r="O1340" s="17" t="str">
        <f t="shared" si="186"/>
        <v/>
      </c>
      <c r="P1340" s="16" t="str">
        <f t="shared" si="187"/>
        <v/>
      </c>
      <c r="R1340" s="7" t="str">
        <f t="shared" si="188"/>
        <v/>
      </c>
      <c r="T1340"/>
    </row>
    <row r="1341" spans="1:20" x14ac:dyDescent="0.3">
      <c r="A1341" s="8">
        <f>DATEVALUE(MID(B1341,1,10))+(IF(RIGHT(B1341,2)="PM",12,0)+MID(B1341,12,2))/24</f>
        <v>43848.958333333336</v>
      </c>
      <c r="B1341" s="3" t="s">
        <v>1509</v>
      </c>
      <c r="C1341" s="3">
        <v>8954.26</v>
      </c>
      <c r="D1341" s="16"/>
      <c r="E1341" s="16" t="str">
        <f>IF(D1341&lt;&gt;"",VLOOKUP(A1341,'Feuille 1'!$A:$H,3,0),"")</f>
        <v/>
      </c>
      <c r="F1341" s="16" t="str">
        <f>IF(D1341&lt;&gt;"",VLOOKUP(A1341+1,'Feuille 1'!$A:$H,3,0),"")</f>
        <v/>
      </c>
      <c r="G1341" s="17" t="str">
        <f t="shared" si="180"/>
        <v/>
      </c>
      <c r="H1341" s="16" t="str">
        <f t="shared" si="181"/>
        <v/>
      </c>
      <c r="I1341" s="16" t="str">
        <f t="shared" si="182"/>
        <v/>
      </c>
      <c r="J1341" s="16" t="str">
        <f t="shared" si="183"/>
        <v/>
      </c>
      <c r="K1341" s="16" t="str">
        <f>IF(D1341&lt;&gt;"",MAX(INDEX('Feuille 1'!$D:$D,MATCH(A1341+23/24,'Feuille 1'!$A:$A,0)):INDEX('Feuille 1'!$D:$D,MATCH(A1341,'Feuille 1'!$A:$A,0))),"")</f>
        <v/>
      </c>
      <c r="L1341" s="16" t="str">
        <f>IF(D1341&lt;&gt;"",MIN(INDEX('Feuille 1'!$E:$E,MATCH(A1341+23/24,'Feuille 1'!$A:$A,0)):INDEX('Feuille 1'!$E:$E,MATCH(A1341,'Feuille 1'!$A:$A,0))),"")</f>
        <v/>
      </c>
      <c r="M1341" s="17" t="str">
        <f t="shared" si="184"/>
        <v/>
      </c>
      <c r="N1341" s="17" t="str">
        <f t="shared" si="185"/>
        <v/>
      </c>
      <c r="O1341" s="17" t="str">
        <f t="shared" si="186"/>
        <v/>
      </c>
      <c r="P1341" s="16" t="str">
        <f t="shared" si="187"/>
        <v/>
      </c>
      <c r="R1341" s="7" t="str">
        <f t="shared" si="188"/>
        <v/>
      </c>
      <c r="T1341"/>
    </row>
    <row r="1342" spans="1:20" x14ac:dyDescent="0.3">
      <c r="A1342" s="8">
        <f>DATEVALUE(MID(B1342,1,10))+(IF(RIGHT(B1342,2)="PM",12,0)+MID(B1342,12,2))/24</f>
        <v>43848.916666666664</v>
      </c>
      <c r="B1342" s="3" t="s">
        <v>1510</v>
      </c>
      <c r="C1342" s="3">
        <v>8920.27</v>
      </c>
      <c r="D1342" s="16"/>
      <c r="E1342" s="16" t="str">
        <f>IF(D1342&lt;&gt;"",VLOOKUP(A1342,'Feuille 1'!$A:$H,3,0),"")</f>
        <v/>
      </c>
      <c r="F1342" s="16" t="str">
        <f>IF(D1342&lt;&gt;"",VLOOKUP(A1342+1,'Feuille 1'!$A:$H,3,0),"")</f>
        <v/>
      </c>
      <c r="G1342" s="17" t="str">
        <f t="shared" si="180"/>
        <v/>
      </c>
      <c r="H1342" s="16" t="str">
        <f t="shared" si="181"/>
        <v/>
      </c>
      <c r="I1342" s="16" t="str">
        <f t="shared" si="182"/>
        <v/>
      </c>
      <c r="J1342" s="16" t="str">
        <f t="shared" si="183"/>
        <v/>
      </c>
      <c r="K1342" s="16" t="str">
        <f>IF(D1342&lt;&gt;"",MAX(INDEX('Feuille 1'!$D:$D,MATCH(A1342+23/24,'Feuille 1'!$A:$A,0)):INDEX('Feuille 1'!$D:$D,MATCH(A1342,'Feuille 1'!$A:$A,0))),"")</f>
        <v/>
      </c>
      <c r="L1342" s="16" t="str">
        <f>IF(D1342&lt;&gt;"",MIN(INDEX('Feuille 1'!$E:$E,MATCH(A1342+23/24,'Feuille 1'!$A:$A,0)):INDEX('Feuille 1'!$E:$E,MATCH(A1342,'Feuille 1'!$A:$A,0))),"")</f>
        <v/>
      </c>
      <c r="M1342" s="17" t="str">
        <f t="shared" si="184"/>
        <v/>
      </c>
      <c r="N1342" s="17" t="str">
        <f t="shared" si="185"/>
        <v/>
      </c>
      <c r="O1342" s="17" t="str">
        <f t="shared" si="186"/>
        <v/>
      </c>
      <c r="P1342" s="16" t="str">
        <f t="shared" si="187"/>
        <v/>
      </c>
      <c r="R1342" s="7" t="str">
        <f t="shared" si="188"/>
        <v/>
      </c>
      <c r="T1342"/>
    </row>
    <row r="1343" spans="1:20" x14ac:dyDescent="0.3">
      <c r="A1343" s="8">
        <f>DATEVALUE(MID(B1343,1,10))+(IF(RIGHT(B1343,2)="PM",12,0)+MID(B1343,12,2))/24</f>
        <v>43848.875</v>
      </c>
      <c r="B1343" s="3" t="s">
        <v>1511</v>
      </c>
      <c r="C1343" s="3">
        <v>8907.58</v>
      </c>
      <c r="D1343" s="16"/>
      <c r="E1343" s="16" t="str">
        <f>IF(D1343&lt;&gt;"",VLOOKUP(A1343,'Feuille 1'!$A:$H,3,0),"")</f>
        <v/>
      </c>
      <c r="F1343" s="16" t="str">
        <f>IF(D1343&lt;&gt;"",VLOOKUP(A1343+1,'Feuille 1'!$A:$H,3,0),"")</f>
        <v/>
      </c>
      <c r="G1343" s="17" t="str">
        <f t="shared" si="180"/>
        <v/>
      </c>
      <c r="H1343" s="16" t="str">
        <f t="shared" si="181"/>
        <v/>
      </c>
      <c r="I1343" s="16" t="str">
        <f t="shared" si="182"/>
        <v/>
      </c>
      <c r="J1343" s="16" t="str">
        <f t="shared" si="183"/>
        <v/>
      </c>
      <c r="K1343" s="16" t="str">
        <f>IF(D1343&lt;&gt;"",MAX(INDEX('Feuille 1'!$D:$D,MATCH(A1343+23/24,'Feuille 1'!$A:$A,0)):INDEX('Feuille 1'!$D:$D,MATCH(A1343,'Feuille 1'!$A:$A,0))),"")</f>
        <v/>
      </c>
      <c r="L1343" s="16" t="str">
        <f>IF(D1343&lt;&gt;"",MIN(INDEX('Feuille 1'!$E:$E,MATCH(A1343+23/24,'Feuille 1'!$A:$A,0)):INDEX('Feuille 1'!$E:$E,MATCH(A1343,'Feuille 1'!$A:$A,0))),"")</f>
        <v/>
      </c>
      <c r="M1343" s="17" t="str">
        <f t="shared" si="184"/>
        <v/>
      </c>
      <c r="N1343" s="17" t="str">
        <f t="shared" si="185"/>
        <v/>
      </c>
      <c r="O1343" s="17" t="str">
        <f t="shared" si="186"/>
        <v/>
      </c>
      <c r="P1343" s="16" t="str">
        <f t="shared" si="187"/>
        <v/>
      </c>
      <c r="R1343" s="7" t="str">
        <f t="shared" si="188"/>
        <v/>
      </c>
      <c r="T1343"/>
    </row>
    <row r="1344" spans="1:20" x14ac:dyDescent="0.3">
      <c r="A1344" s="8">
        <f>DATEVALUE(MID(B1344,1,10))+(IF(RIGHT(B1344,2)="PM",12,0)+MID(B1344,12,2))/24</f>
        <v>43848.833333333336</v>
      </c>
      <c r="B1344" s="3" t="s">
        <v>1512</v>
      </c>
      <c r="C1344" s="3">
        <v>8907.93</v>
      </c>
      <c r="D1344" s="16"/>
      <c r="E1344" s="16" t="str">
        <f>IF(D1344&lt;&gt;"",VLOOKUP(A1344,'Feuille 1'!$A:$H,3,0),"")</f>
        <v/>
      </c>
      <c r="F1344" s="16" t="str">
        <f>IF(D1344&lt;&gt;"",VLOOKUP(A1344+1,'Feuille 1'!$A:$H,3,0),"")</f>
        <v/>
      </c>
      <c r="G1344" s="17" t="str">
        <f t="shared" si="180"/>
        <v/>
      </c>
      <c r="H1344" s="16" t="str">
        <f t="shared" si="181"/>
        <v/>
      </c>
      <c r="I1344" s="16" t="str">
        <f t="shared" si="182"/>
        <v/>
      </c>
      <c r="J1344" s="16" t="str">
        <f t="shared" si="183"/>
        <v/>
      </c>
      <c r="K1344" s="16" t="str">
        <f>IF(D1344&lt;&gt;"",MAX(INDEX('Feuille 1'!$D:$D,MATCH(A1344+23/24,'Feuille 1'!$A:$A,0)):INDEX('Feuille 1'!$D:$D,MATCH(A1344,'Feuille 1'!$A:$A,0))),"")</f>
        <v/>
      </c>
      <c r="L1344" s="16" t="str">
        <f>IF(D1344&lt;&gt;"",MIN(INDEX('Feuille 1'!$E:$E,MATCH(A1344+23/24,'Feuille 1'!$A:$A,0)):INDEX('Feuille 1'!$E:$E,MATCH(A1344,'Feuille 1'!$A:$A,0))),"")</f>
        <v/>
      </c>
      <c r="M1344" s="17" t="str">
        <f t="shared" si="184"/>
        <v/>
      </c>
      <c r="N1344" s="17" t="str">
        <f t="shared" si="185"/>
        <v/>
      </c>
      <c r="O1344" s="17" t="str">
        <f t="shared" si="186"/>
        <v/>
      </c>
      <c r="P1344" s="16" t="str">
        <f t="shared" si="187"/>
        <v/>
      </c>
      <c r="R1344" s="7" t="str">
        <f t="shared" si="188"/>
        <v/>
      </c>
      <c r="T1344"/>
    </row>
    <row r="1345" spans="1:20" x14ac:dyDescent="0.3">
      <c r="A1345" s="8">
        <f>DATEVALUE(MID(B1345,1,10))+(IF(RIGHT(B1345,2)="PM",12,0)+MID(B1345,12,2))/24</f>
        <v>43848.791666666664</v>
      </c>
      <c r="B1345" s="3" t="s">
        <v>1513</v>
      </c>
      <c r="C1345" s="3">
        <v>8886.7900000000009</v>
      </c>
      <c r="D1345" s="16"/>
      <c r="E1345" s="16" t="str">
        <f>IF(D1345&lt;&gt;"",VLOOKUP(A1345,'Feuille 1'!$A:$H,3,0),"")</f>
        <v/>
      </c>
      <c r="F1345" s="16" t="str">
        <f>IF(D1345&lt;&gt;"",VLOOKUP(A1345+1,'Feuille 1'!$A:$H,3,0),"")</f>
        <v/>
      </c>
      <c r="G1345" s="17" t="str">
        <f t="shared" si="180"/>
        <v/>
      </c>
      <c r="H1345" s="16" t="str">
        <f t="shared" si="181"/>
        <v/>
      </c>
      <c r="I1345" s="16" t="str">
        <f t="shared" si="182"/>
        <v/>
      </c>
      <c r="J1345" s="16" t="str">
        <f t="shared" si="183"/>
        <v/>
      </c>
      <c r="K1345" s="16" t="str">
        <f>IF(D1345&lt;&gt;"",MAX(INDEX('Feuille 1'!$D:$D,MATCH(A1345+23/24,'Feuille 1'!$A:$A,0)):INDEX('Feuille 1'!$D:$D,MATCH(A1345,'Feuille 1'!$A:$A,0))),"")</f>
        <v/>
      </c>
      <c r="L1345" s="16" t="str">
        <f>IF(D1345&lt;&gt;"",MIN(INDEX('Feuille 1'!$E:$E,MATCH(A1345+23/24,'Feuille 1'!$A:$A,0)):INDEX('Feuille 1'!$E:$E,MATCH(A1345,'Feuille 1'!$A:$A,0))),"")</f>
        <v/>
      </c>
      <c r="M1345" s="17" t="str">
        <f t="shared" si="184"/>
        <v/>
      </c>
      <c r="N1345" s="17" t="str">
        <f t="shared" si="185"/>
        <v/>
      </c>
      <c r="O1345" s="17" t="str">
        <f t="shared" si="186"/>
        <v/>
      </c>
      <c r="P1345" s="16" t="str">
        <f t="shared" si="187"/>
        <v/>
      </c>
      <c r="R1345" s="7" t="str">
        <f t="shared" si="188"/>
        <v/>
      </c>
      <c r="T1345"/>
    </row>
    <row r="1346" spans="1:20" x14ac:dyDescent="0.3">
      <c r="A1346" s="8">
        <f>DATEVALUE(MID(B1346,1,10))+(IF(RIGHT(B1346,2)="PM",12,0)+MID(B1346,12,2))/24</f>
        <v>43848.75</v>
      </c>
      <c r="B1346" s="3" t="s">
        <v>1514</v>
      </c>
      <c r="C1346" s="3">
        <v>8904.9599999999991</v>
      </c>
      <c r="D1346" s="16"/>
      <c r="E1346" s="16" t="str">
        <f>IF(D1346&lt;&gt;"",VLOOKUP(A1346,'Feuille 1'!$A:$H,3,0),"")</f>
        <v/>
      </c>
      <c r="F1346" s="16" t="str">
        <f>IF(D1346&lt;&gt;"",VLOOKUP(A1346+1,'Feuille 1'!$A:$H,3,0),"")</f>
        <v/>
      </c>
      <c r="G1346" s="17" t="str">
        <f t="shared" si="180"/>
        <v/>
      </c>
      <c r="H1346" s="16" t="str">
        <f t="shared" si="181"/>
        <v/>
      </c>
      <c r="I1346" s="16" t="str">
        <f t="shared" si="182"/>
        <v/>
      </c>
      <c r="J1346" s="16" t="str">
        <f t="shared" si="183"/>
        <v/>
      </c>
      <c r="K1346" s="16" t="str">
        <f>IF(D1346&lt;&gt;"",MAX(INDEX('Feuille 1'!$D:$D,MATCH(A1346+23/24,'Feuille 1'!$A:$A,0)):INDEX('Feuille 1'!$D:$D,MATCH(A1346,'Feuille 1'!$A:$A,0))),"")</f>
        <v/>
      </c>
      <c r="L1346" s="16" t="str">
        <f>IF(D1346&lt;&gt;"",MIN(INDEX('Feuille 1'!$E:$E,MATCH(A1346+23/24,'Feuille 1'!$A:$A,0)):INDEX('Feuille 1'!$E:$E,MATCH(A1346,'Feuille 1'!$A:$A,0))),"")</f>
        <v/>
      </c>
      <c r="M1346" s="17" t="str">
        <f t="shared" si="184"/>
        <v/>
      </c>
      <c r="N1346" s="17" t="str">
        <f t="shared" si="185"/>
        <v/>
      </c>
      <c r="O1346" s="17" t="str">
        <f t="shared" si="186"/>
        <v/>
      </c>
      <c r="P1346" s="16" t="str">
        <f t="shared" si="187"/>
        <v/>
      </c>
      <c r="R1346" s="7" t="str">
        <f t="shared" si="188"/>
        <v/>
      </c>
      <c r="T1346"/>
    </row>
    <row r="1347" spans="1:20" x14ac:dyDescent="0.3">
      <c r="A1347" s="8">
        <f>DATEVALUE(MID(B1347,1,10))+(IF(RIGHT(B1347,2)="PM",12,0)+MID(B1347,12,2))/24</f>
        <v>43848.708333333336</v>
      </c>
      <c r="B1347" s="3" t="s">
        <v>1515</v>
      </c>
      <c r="C1347" s="3">
        <v>8883.26</v>
      </c>
      <c r="D1347" s="16"/>
      <c r="E1347" s="16" t="str">
        <f>IF(D1347&lt;&gt;"",VLOOKUP(A1347,'Feuille 1'!$A:$H,3,0),"")</f>
        <v/>
      </c>
      <c r="F1347" s="16" t="str">
        <f>IF(D1347&lt;&gt;"",VLOOKUP(A1347+1,'Feuille 1'!$A:$H,3,0),"")</f>
        <v/>
      </c>
      <c r="G1347" s="17" t="str">
        <f t="shared" ref="G1347:G1410" si="189">IF(D1347&lt;&gt;"",F1347/E1347-1,"")</f>
        <v/>
      </c>
      <c r="H1347" s="16" t="str">
        <f t="shared" ref="H1347:H1410" si="190">IF(D1347&lt;&gt;"",IF(G1347&gt;0%,"BULLISH","BEARISH"),"")</f>
        <v/>
      </c>
      <c r="I1347" s="16" t="str">
        <f t="shared" ref="I1347:I1410" si="191">IF(D1347&lt;&gt;"",IF(D1347&gt;50,"BULLISH","BEARISH"),"")</f>
        <v/>
      </c>
      <c r="J1347" s="16" t="str">
        <f t="shared" ref="J1347:J1410" si="192">IF(D1347&lt;&gt;"",IF(D1347&lt;&gt;"",I1347=H1347),"")</f>
        <v/>
      </c>
      <c r="K1347" s="16" t="str">
        <f>IF(D1347&lt;&gt;"",MAX(INDEX('Feuille 1'!$D:$D,MATCH(A1347+23/24,'Feuille 1'!$A:$A,0)):INDEX('Feuille 1'!$D:$D,MATCH(A1347,'Feuille 1'!$A:$A,0))),"")</f>
        <v/>
      </c>
      <c r="L1347" s="16" t="str">
        <f>IF(D1347&lt;&gt;"",MIN(INDEX('Feuille 1'!$E:$E,MATCH(A1347+23/24,'Feuille 1'!$A:$A,0)):INDEX('Feuille 1'!$E:$E,MATCH(A1347,'Feuille 1'!$A:$A,0))),"")</f>
        <v/>
      </c>
      <c r="M1347" s="17" t="str">
        <f t="shared" ref="M1347:M1410" si="193">IF(D1347&lt;&gt;"",K1347/E1347-1,"")</f>
        <v/>
      </c>
      <c r="N1347" s="17" t="str">
        <f t="shared" ref="N1347:N1410" si="194">IF(D1347&lt;&gt;"",L1347/E1347-1,"")</f>
        <v/>
      </c>
      <c r="O1347" s="17" t="str">
        <f t="shared" ref="O1347:O1410" si="195">IF(D1347&lt;&gt;"",IF(I1347="BEARISH",N1347,M1347),"")</f>
        <v/>
      </c>
      <c r="P1347" s="16" t="str">
        <f t="shared" ref="P1347:P1410" si="196">IF(D1347&lt;&gt;"",IF(OR(O1347&gt;=1%,O1347&lt;=-1%),"YES","NO"),"")</f>
        <v/>
      </c>
      <c r="R1347" s="7" t="str">
        <f t="shared" ref="R1347:R1410" si="197">IF(D1347&lt;&gt;"",Q1347/E1347-1,"")</f>
        <v/>
      </c>
      <c r="T1347"/>
    </row>
    <row r="1348" spans="1:20" x14ac:dyDescent="0.3">
      <c r="A1348" s="8">
        <f>DATEVALUE(MID(B1348,1,10))+(IF(RIGHT(B1348,2)="PM",12,0)+MID(B1348,12,2))/24</f>
        <v>43848.666666666664</v>
      </c>
      <c r="B1348" s="3" t="s">
        <v>1516</v>
      </c>
      <c r="C1348" s="3">
        <v>8903.26</v>
      </c>
      <c r="D1348" s="16"/>
      <c r="E1348" s="16" t="str">
        <f>IF(D1348&lt;&gt;"",VLOOKUP(A1348,'Feuille 1'!$A:$H,3,0),"")</f>
        <v/>
      </c>
      <c r="F1348" s="16" t="str">
        <f>IF(D1348&lt;&gt;"",VLOOKUP(A1348+1,'Feuille 1'!$A:$H,3,0),"")</f>
        <v/>
      </c>
      <c r="G1348" s="17" t="str">
        <f t="shared" si="189"/>
        <v/>
      </c>
      <c r="H1348" s="16" t="str">
        <f t="shared" si="190"/>
        <v/>
      </c>
      <c r="I1348" s="16" t="str">
        <f t="shared" si="191"/>
        <v/>
      </c>
      <c r="J1348" s="16" t="str">
        <f t="shared" si="192"/>
        <v/>
      </c>
      <c r="K1348" s="16" t="str">
        <f>IF(D1348&lt;&gt;"",MAX(INDEX('Feuille 1'!$D:$D,MATCH(A1348+23/24,'Feuille 1'!$A:$A,0)):INDEX('Feuille 1'!$D:$D,MATCH(A1348,'Feuille 1'!$A:$A,0))),"")</f>
        <v/>
      </c>
      <c r="L1348" s="16" t="str">
        <f>IF(D1348&lt;&gt;"",MIN(INDEX('Feuille 1'!$E:$E,MATCH(A1348+23/24,'Feuille 1'!$A:$A,0)):INDEX('Feuille 1'!$E:$E,MATCH(A1348,'Feuille 1'!$A:$A,0))),"")</f>
        <v/>
      </c>
      <c r="M1348" s="17" t="str">
        <f t="shared" si="193"/>
        <v/>
      </c>
      <c r="N1348" s="17" t="str">
        <f t="shared" si="194"/>
        <v/>
      </c>
      <c r="O1348" s="17" t="str">
        <f t="shared" si="195"/>
        <v/>
      </c>
      <c r="P1348" s="16" t="str">
        <f t="shared" si="196"/>
        <v/>
      </c>
      <c r="R1348" s="7" t="str">
        <f t="shared" si="197"/>
        <v/>
      </c>
      <c r="T1348"/>
    </row>
    <row r="1349" spans="1:20" x14ac:dyDescent="0.3">
      <c r="A1349" s="8">
        <f>DATEVALUE(MID(B1349,1,10))+(IF(RIGHT(B1349,2)="PM",12,0)+MID(B1349,12,2))/24</f>
        <v>43848.625</v>
      </c>
      <c r="B1349" s="3" t="s">
        <v>1517</v>
      </c>
      <c r="C1349" s="3">
        <v>8922.59</v>
      </c>
      <c r="D1349" s="16"/>
      <c r="E1349" s="16" t="str">
        <f>IF(D1349&lt;&gt;"",VLOOKUP(A1349,'Feuille 1'!$A:$H,3,0),"")</f>
        <v/>
      </c>
      <c r="F1349" s="16" t="str">
        <f>IF(D1349&lt;&gt;"",VLOOKUP(A1349+1,'Feuille 1'!$A:$H,3,0),"")</f>
        <v/>
      </c>
      <c r="G1349" s="17" t="str">
        <f t="shared" si="189"/>
        <v/>
      </c>
      <c r="H1349" s="16" t="str">
        <f t="shared" si="190"/>
        <v/>
      </c>
      <c r="I1349" s="16" t="str">
        <f t="shared" si="191"/>
        <v/>
      </c>
      <c r="J1349" s="16" t="str">
        <f t="shared" si="192"/>
        <v/>
      </c>
      <c r="K1349" s="16" t="str">
        <f>IF(D1349&lt;&gt;"",MAX(INDEX('Feuille 1'!$D:$D,MATCH(A1349+23/24,'Feuille 1'!$A:$A,0)):INDEX('Feuille 1'!$D:$D,MATCH(A1349,'Feuille 1'!$A:$A,0))),"")</f>
        <v/>
      </c>
      <c r="L1349" s="16" t="str">
        <f>IF(D1349&lt;&gt;"",MIN(INDEX('Feuille 1'!$E:$E,MATCH(A1349+23/24,'Feuille 1'!$A:$A,0)):INDEX('Feuille 1'!$E:$E,MATCH(A1349,'Feuille 1'!$A:$A,0))),"")</f>
        <v/>
      </c>
      <c r="M1349" s="17" t="str">
        <f t="shared" si="193"/>
        <v/>
      </c>
      <c r="N1349" s="17" t="str">
        <f t="shared" si="194"/>
        <v/>
      </c>
      <c r="O1349" s="17" t="str">
        <f t="shared" si="195"/>
        <v/>
      </c>
      <c r="P1349" s="16" t="str">
        <f t="shared" si="196"/>
        <v/>
      </c>
      <c r="R1349" s="7" t="str">
        <f t="shared" si="197"/>
        <v/>
      </c>
      <c r="T1349"/>
    </row>
    <row r="1350" spans="1:20" x14ac:dyDescent="0.3">
      <c r="A1350" s="8">
        <f>DATEVALUE(MID(B1350,1,10))+(IF(RIGHT(B1350,2)="PM",12,0)+MID(B1350,12,2))/24</f>
        <v>43848.583333333336</v>
      </c>
      <c r="B1350" s="3" t="s">
        <v>1518</v>
      </c>
      <c r="C1350" s="3">
        <v>8919.9699999999993</v>
      </c>
      <c r="D1350" s="16"/>
      <c r="E1350" s="16" t="str">
        <f>IF(D1350&lt;&gt;"",VLOOKUP(A1350,'Feuille 1'!$A:$H,3,0),"")</f>
        <v/>
      </c>
      <c r="F1350" s="16" t="str">
        <f>IF(D1350&lt;&gt;"",VLOOKUP(A1350+1,'Feuille 1'!$A:$H,3,0),"")</f>
        <v/>
      </c>
      <c r="G1350" s="17" t="str">
        <f t="shared" si="189"/>
        <v/>
      </c>
      <c r="H1350" s="16" t="str">
        <f t="shared" si="190"/>
        <v/>
      </c>
      <c r="I1350" s="16" t="str">
        <f t="shared" si="191"/>
        <v/>
      </c>
      <c r="J1350" s="16" t="str">
        <f t="shared" si="192"/>
        <v/>
      </c>
      <c r="K1350" s="16" t="str">
        <f>IF(D1350&lt;&gt;"",MAX(INDEX('Feuille 1'!$D:$D,MATCH(A1350+23/24,'Feuille 1'!$A:$A,0)):INDEX('Feuille 1'!$D:$D,MATCH(A1350,'Feuille 1'!$A:$A,0))),"")</f>
        <v/>
      </c>
      <c r="L1350" s="16" t="str">
        <f>IF(D1350&lt;&gt;"",MIN(INDEX('Feuille 1'!$E:$E,MATCH(A1350+23/24,'Feuille 1'!$A:$A,0)):INDEX('Feuille 1'!$E:$E,MATCH(A1350,'Feuille 1'!$A:$A,0))),"")</f>
        <v/>
      </c>
      <c r="M1350" s="17" t="str">
        <f t="shared" si="193"/>
        <v/>
      </c>
      <c r="N1350" s="17" t="str">
        <f t="shared" si="194"/>
        <v/>
      </c>
      <c r="O1350" s="17" t="str">
        <f t="shared" si="195"/>
        <v/>
      </c>
      <c r="P1350" s="16" t="str">
        <f t="shared" si="196"/>
        <v/>
      </c>
      <c r="R1350" s="7" t="str">
        <f t="shared" si="197"/>
        <v/>
      </c>
      <c r="T1350"/>
    </row>
    <row r="1351" spans="1:20" x14ac:dyDescent="0.3">
      <c r="A1351" s="8">
        <f>DATEVALUE(MID(B1351,1,10))+(IF(RIGHT(B1351,2)="PM",12,0)+MID(B1351,12,2))/24</f>
        <v>43848.541666666664</v>
      </c>
      <c r="B1351" s="3" t="s">
        <v>1519</v>
      </c>
      <c r="C1351" s="3">
        <v>8909.18</v>
      </c>
      <c r="D1351" s="16"/>
      <c r="E1351" s="16" t="str">
        <f>IF(D1351&lt;&gt;"",VLOOKUP(A1351,'Feuille 1'!$A:$H,3,0),"")</f>
        <v/>
      </c>
      <c r="F1351" s="16" t="str">
        <f>IF(D1351&lt;&gt;"",VLOOKUP(A1351+1,'Feuille 1'!$A:$H,3,0),"")</f>
        <v/>
      </c>
      <c r="G1351" s="17" t="str">
        <f t="shared" si="189"/>
        <v/>
      </c>
      <c r="H1351" s="16" t="str">
        <f t="shared" si="190"/>
        <v/>
      </c>
      <c r="I1351" s="16" t="str">
        <f t="shared" si="191"/>
        <v/>
      </c>
      <c r="J1351" s="16" t="str">
        <f t="shared" si="192"/>
        <v/>
      </c>
      <c r="K1351" s="16" t="str">
        <f>IF(D1351&lt;&gt;"",MAX(INDEX('Feuille 1'!$D:$D,MATCH(A1351+23/24,'Feuille 1'!$A:$A,0)):INDEX('Feuille 1'!$D:$D,MATCH(A1351,'Feuille 1'!$A:$A,0))),"")</f>
        <v/>
      </c>
      <c r="L1351" s="16" t="str">
        <f>IF(D1351&lt;&gt;"",MIN(INDEX('Feuille 1'!$E:$E,MATCH(A1351+23/24,'Feuille 1'!$A:$A,0)):INDEX('Feuille 1'!$E:$E,MATCH(A1351,'Feuille 1'!$A:$A,0))),"")</f>
        <v/>
      </c>
      <c r="M1351" s="17" t="str">
        <f t="shared" si="193"/>
        <v/>
      </c>
      <c r="N1351" s="17" t="str">
        <f t="shared" si="194"/>
        <v/>
      </c>
      <c r="O1351" s="17" t="str">
        <f t="shared" si="195"/>
        <v/>
      </c>
      <c r="P1351" s="16" t="str">
        <f t="shared" si="196"/>
        <v/>
      </c>
      <c r="R1351" s="7" t="str">
        <f t="shared" si="197"/>
        <v/>
      </c>
      <c r="T1351"/>
    </row>
    <row r="1352" spans="1:20" x14ac:dyDescent="0.3">
      <c r="A1352" s="8">
        <f>DATEVALUE(MID(B1352,1,10))+(IF(RIGHT(B1352,2)="PM",12,0)+MID(B1352,12,2))/24</f>
        <v>43849</v>
      </c>
      <c r="B1352" s="3" t="s">
        <v>1520</v>
      </c>
      <c r="C1352" s="3">
        <v>8879.7900000000009</v>
      </c>
      <c r="D1352" s="16"/>
      <c r="E1352" s="16" t="str">
        <f>IF(D1352&lt;&gt;"",VLOOKUP(A1352,'Feuille 1'!$A:$H,3,0),"")</f>
        <v/>
      </c>
      <c r="F1352" s="16" t="str">
        <f>IF(D1352&lt;&gt;"",VLOOKUP(A1352+1,'Feuille 1'!$A:$H,3,0),"")</f>
        <v/>
      </c>
      <c r="G1352" s="17" t="str">
        <f t="shared" si="189"/>
        <v/>
      </c>
      <c r="H1352" s="16" t="str">
        <f t="shared" si="190"/>
        <v/>
      </c>
      <c r="I1352" s="16" t="str">
        <f t="shared" si="191"/>
        <v/>
      </c>
      <c r="J1352" s="16" t="str">
        <f t="shared" si="192"/>
        <v/>
      </c>
      <c r="K1352" s="16" t="str">
        <f>IF(D1352&lt;&gt;"",MAX(INDEX('Feuille 1'!$D:$D,MATCH(A1352+23/24,'Feuille 1'!$A:$A,0)):INDEX('Feuille 1'!$D:$D,MATCH(A1352,'Feuille 1'!$A:$A,0))),"")</f>
        <v/>
      </c>
      <c r="L1352" s="16" t="str">
        <f>IF(D1352&lt;&gt;"",MIN(INDEX('Feuille 1'!$E:$E,MATCH(A1352+23/24,'Feuille 1'!$A:$A,0)):INDEX('Feuille 1'!$E:$E,MATCH(A1352,'Feuille 1'!$A:$A,0))),"")</f>
        <v/>
      </c>
      <c r="M1352" s="17" t="str">
        <f t="shared" si="193"/>
        <v/>
      </c>
      <c r="N1352" s="17" t="str">
        <f t="shared" si="194"/>
        <v/>
      </c>
      <c r="O1352" s="17" t="str">
        <f t="shared" si="195"/>
        <v/>
      </c>
      <c r="P1352" s="16" t="str">
        <f t="shared" si="196"/>
        <v/>
      </c>
      <c r="R1352" s="7" t="str">
        <f t="shared" si="197"/>
        <v/>
      </c>
      <c r="T1352"/>
    </row>
    <row r="1353" spans="1:20" x14ac:dyDescent="0.3">
      <c r="A1353" s="8">
        <f>DATEVALUE(MID(B1353,1,10))+(IF(RIGHT(B1353,2)="PM",12,0)+MID(B1353,12,2))/24</f>
        <v>43848.458333333336</v>
      </c>
      <c r="B1353" s="3" t="s">
        <v>1521</v>
      </c>
      <c r="C1353" s="3">
        <v>8887.09</v>
      </c>
      <c r="D1353" s="16"/>
      <c r="E1353" s="16" t="str">
        <f>IF(D1353&lt;&gt;"",VLOOKUP(A1353,'Feuille 1'!$A:$H,3,0),"")</f>
        <v/>
      </c>
      <c r="F1353" s="16" t="str">
        <f>IF(D1353&lt;&gt;"",VLOOKUP(A1353+1,'Feuille 1'!$A:$H,3,0),"")</f>
        <v/>
      </c>
      <c r="G1353" s="17" t="str">
        <f t="shared" si="189"/>
        <v/>
      </c>
      <c r="H1353" s="16" t="str">
        <f t="shared" si="190"/>
        <v/>
      </c>
      <c r="I1353" s="16" t="str">
        <f t="shared" si="191"/>
        <v/>
      </c>
      <c r="J1353" s="16" t="str">
        <f t="shared" si="192"/>
        <v/>
      </c>
      <c r="K1353" s="16" t="str">
        <f>IF(D1353&lt;&gt;"",MAX(INDEX('Feuille 1'!$D:$D,MATCH(A1353+23/24,'Feuille 1'!$A:$A,0)):INDEX('Feuille 1'!$D:$D,MATCH(A1353,'Feuille 1'!$A:$A,0))),"")</f>
        <v/>
      </c>
      <c r="L1353" s="16" t="str">
        <f>IF(D1353&lt;&gt;"",MIN(INDEX('Feuille 1'!$E:$E,MATCH(A1353+23/24,'Feuille 1'!$A:$A,0)):INDEX('Feuille 1'!$E:$E,MATCH(A1353,'Feuille 1'!$A:$A,0))),"")</f>
        <v/>
      </c>
      <c r="M1353" s="17" t="str">
        <f t="shared" si="193"/>
        <v/>
      </c>
      <c r="N1353" s="17" t="str">
        <f t="shared" si="194"/>
        <v/>
      </c>
      <c r="O1353" s="17" t="str">
        <f t="shared" si="195"/>
        <v/>
      </c>
      <c r="P1353" s="16" t="str">
        <f t="shared" si="196"/>
        <v/>
      </c>
      <c r="R1353" s="7" t="str">
        <f t="shared" si="197"/>
        <v/>
      </c>
      <c r="T1353"/>
    </row>
    <row r="1354" spans="1:20" x14ac:dyDescent="0.3">
      <c r="A1354" s="8">
        <f>DATEVALUE(MID(B1354,1,10))+(IF(RIGHT(B1354,2)="PM",12,0)+MID(B1354,12,2))/24</f>
        <v>43848.416666666664</v>
      </c>
      <c r="B1354" s="3" t="s">
        <v>1522</v>
      </c>
      <c r="C1354" s="3">
        <v>8876.68</v>
      </c>
      <c r="D1354" s="16"/>
      <c r="E1354" s="16" t="str">
        <f>IF(D1354&lt;&gt;"",VLOOKUP(A1354,'Feuille 1'!$A:$H,3,0),"")</f>
        <v/>
      </c>
      <c r="F1354" s="16" t="str">
        <f>IF(D1354&lt;&gt;"",VLOOKUP(A1354+1,'Feuille 1'!$A:$H,3,0),"")</f>
        <v/>
      </c>
      <c r="G1354" s="17" t="str">
        <f t="shared" si="189"/>
        <v/>
      </c>
      <c r="H1354" s="16" t="str">
        <f t="shared" si="190"/>
        <v/>
      </c>
      <c r="I1354" s="16" t="str">
        <f t="shared" si="191"/>
        <v/>
      </c>
      <c r="J1354" s="16" t="str">
        <f t="shared" si="192"/>
        <v/>
      </c>
      <c r="K1354" s="16" t="str">
        <f>IF(D1354&lt;&gt;"",MAX(INDEX('Feuille 1'!$D:$D,MATCH(A1354+23/24,'Feuille 1'!$A:$A,0)):INDEX('Feuille 1'!$D:$D,MATCH(A1354,'Feuille 1'!$A:$A,0))),"")</f>
        <v/>
      </c>
      <c r="L1354" s="16" t="str">
        <f>IF(D1354&lt;&gt;"",MIN(INDEX('Feuille 1'!$E:$E,MATCH(A1354+23/24,'Feuille 1'!$A:$A,0)):INDEX('Feuille 1'!$E:$E,MATCH(A1354,'Feuille 1'!$A:$A,0))),"")</f>
        <v/>
      </c>
      <c r="M1354" s="17" t="str">
        <f t="shared" si="193"/>
        <v/>
      </c>
      <c r="N1354" s="17" t="str">
        <f t="shared" si="194"/>
        <v/>
      </c>
      <c r="O1354" s="17" t="str">
        <f t="shared" si="195"/>
        <v/>
      </c>
      <c r="P1354" s="16" t="str">
        <f t="shared" si="196"/>
        <v/>
      </c>
      <c r="R1354" s="7" t="str">
        <f t="shared" si="197"/>
        <v/>
      </c>
      <c r="T1354"/>
    </row>
    <row r="1355" spans="1:20" x14ac:dyDescent="0.3">
      <c r="A1355" s="8">
        <f>DATEVALUE(MID(B1355,1,10))+(IF(RIGHT(B1355,2)="PM",12,0)+MID(B1355,12,2))/24</f>
        <v>43848.375</v>
      </c>
      <c r="B1355" s="3" t="s">
        <v>1523</v>
      </c>
      <c r="C1355" s="3">
        <v>8856.43</v>
      </c>
      <c r="D1355" s="16"/>
      <c r="E1355" s="16" t="str">
        <f>IF(D1355&lt;&gt;"",VLOOKUP(A1355,'Feuille 1'!$A:$H,3,0),"")</f>
        <v/>
      </c>
      <c r="F1355" s="16" t="str">
        <f>IF(D1355&lt;&gt;"",VLOOKUP(A1355+1,'Feuille 1'!$A:$H,3,0),"")</f>
        <v/>
      </c>
      <c r="G1355" s="17" t="str">
        <f t="shared" si="189"/>
        <v/>
      </c>
      <c r="H1355" s="16" t="str">
        <f t="shared" si="190"/>
        <v/>
      </c>
      <c r="I1355" s="16" t="str">
        <f t="shared" si="191"/>
        <v/>
      </c>
      <c r="J1355" s="16" t="str">
        <f t="shared" si="192"/>
        <v/>
      </c>
      <c r="K1355" s="16" t="str">
        <f>IF(D1355&lt;&gt;"",MAX(INDEX('Feuille 1'!$D:$D,MATCH(A1355+23/24,'Feuille 1'!$A:$A,0)):INDEX('Feuille 1'!$D:$D,MATCH(A1355,'Feuille 1'!$A:$A,0))),"")</f>
        <v/>
      </c>
      <c r="L1355" s="16" t="str">
        <f>IF(D1355&lt;&gt;"",MIN(INDEX('Feuille 1'!$E:$E,MATCH(A1355+23/24,'Feuille 1'!$A:$A,0)):INDEX('Feuille 1'!$E:$E,MATCH(A1355,'Feuille 1'!$A:$A,0))),"")</f>
        <v/>
      </c>
      <c r="M1355" s="17" t="str">
        <f t="shared" si="193"/>
        <v/>
      </c>
      <c r="N1355" s="17" t="str">
        <f t="shared" si="194"/>
        <v/>
      </c>
      <c r="O1355" s="17" t="str">
        <f t="shared" si="195"/>
        <v/>
      </c>
      <c r="P1355" s="16" t="str">
        <f t="shared" si="196"/>
        <v/>
      </c>
      <c r="R1355" s="7" t="str">
        <f t="shared" si="197"/>
        <v/>
      </c>
      <c r="T1355"/>
    </row>
    <row r="1356" spans="1:20" x14ac:dyDescent="0.3">
      <c r="A1356" s="8">
        <f>DATEVALUE(MID(B1356,1,10))+(IF(RIGHT(B1356,2)="PM",12,0)+MID(B1356,12,2))/24</f>
        <v>43848.333333333336</v>
      </c>
      <c r="B1356" s="3" t="s">
        <v>1524</v>
      </c>
      <c r="C1356" s="3">
        <v>8843.6299999999992</v>
      </c>
      <c r="D1356" s="16"/>
      <c r="E1356" s="16" t="str">
        <f>IF(D1356&lt;&gt;"",VLOOKUP(A1356,'Feuille 1'!$A:$H,3,0),"")</f>
        <v/>
      </c>
      <c r="F1356" s="16" t="str">
        <f>IF(D1356&lt;&gt;"",VLOOKUP(A1356+1,'Feuille 1'!$A:$H,3,0),"")</f>
        <v/>
      </c>
      <c r="G1356" s="17" t="str">
        <f t="shared" si="189"/>
        <v/>
      </c>
      <c r="H1356" s="16" t="str">
        <f t="shared" si="190"/>
        <v/>
      </c>
      <c r="I1356" s="16" t="str">
        <f t="shared" si="191"/>
        <v/>
      </c>
      <c r="J1356" s="16" t="str">
        <f t="shared" si="192"/>
        <v/>
      </c>
      <c r="K1356" s="16" t="str">
        <f>IF(D1356&lt;&gt;"",MAX(INDEX('Feuille 1'!$D:$D,MATCH(A1356+23/24,'Feuille 1'!$A:$A,0)):INDEX('Feuille 1'!$D:$D,MATCH(A1356,'Feuille 1'!$A:$A,0))),"")</f>
        <v/>
      </c>
      <c r="L1356" s="16" t="str">
        <f>IF(D1356&lt;&gt;"",MIN(INDEX('Feuille 1'!$E:$E,MATCH(A1356+23/24,'Feuille 1'!$A:$A,0)):INDEX('Feuille 1'!$E:$E,MATCH(A1356,'Feuille 1'!$A:$A,0))),"")</f>
        <v/>
      </c>
      <c r="M1356" s="17" t="str">
        <f t="shared" si="193"/>
        <v/>
      </c>
      <c r="N1356" s="17" t="str">
        <f t="shared" si="194"/>
        <v/>
      </c>
      <c r="O1356" s="17" t="str">
        <f t="shared" si="195"/>
        <v/>
      </c>
      <c r="P1356" s="16" t="str">
        <f t="shared" si="196"/>
        <v/>
      </c>
      <c r="R1356" s="7" t="str">
        <f t="shared" si="197"/>
        <v/>
      </c>
      <c r="T1356"/>
    </row>
    <row r="1357" spans="1:20" x14ac:dyDescent="0.3">
      <c r="A1357" s="8">
        <f>DATEVALUE(MID(B1357,1,10))+(IF(RIGHT(B1357,2)="PM",12,0)+MID(B1357,12,2))/24</f>
        <v>43848.291666666664</v>
      </c>
      <c r="B1357" s="3" t="s">
        <v>1525</v>
      </c>
      <c r="C1357" s="3">
        <v>8864.7199999999993</v>
      </c>
      <c r="D1357" s="16"/>
      <c r="E1357" s="16" t="str">
        <f>IF(D1357&lt;&gt;"",VLOOKUP(A1357,'Feuille 1'!$A:$H,3,0),"")</f>
        <v/>
      </c>
      <c r="F1357" s="16" t="str">
        <f>IF(D1357&lt;&gt;"",VLOOKUP(A1357+1,'Feuille 1'!$A:$H,3,0),"")</f>
        <v/>
      </c>
      <c r="G1357" s="17" t="str">
        <f t="shared" si="189"/>
        <v/>
      </c>
      <c r="H1357" s="16" t="str">
        <f t="shared" si="190"/>
        <v/>
      </c>
      <c r="I1357" s="16" t="str">
        <f t="shared" si="191"/>
        <v/>
      </c>
      <c r="J1357" s="16" t="str">
        <f t="shared" si="192"/>
        <v/>
      </c>
      <c r="K1357" s="16" t="str">
        <f>IF(D1357&lt;&gt;"",MAX(INDEX('Feuille 1'!$D:$D,MATCH(A1357+23/24,'Feuille 1'!$A:$A,0)):INDEX('Feuille 1'!$D:$D,MATCH(A1357,'Feuille 1'!$A:$A,0))),"")</f>
        <v/>
      </c>
      <c r="L1357" s="16" t="str">
        <f>IF(D1357&lt;&gt;"",MIN(INDEX('Feuille 1'!$E:$E,MATCH(A1357+23/24,'Feuille 1'!$A:$A,0)):INDEX('Feuille 1'!$E:$E,MATCH(A1357,'Feuille 1'!$A:$A,0))),"")</f>
        <v/>
      </c>
      <c r="M1357" s="17" t="str">
        <f t="shared" si="193"/>
        <v/>
      </c>
      <c r="N1357" s="17" t="str">
        <f t="shared" si="194"/>
        <v/>
      </c>
      <c r="O1357" s="17" t="str">
        <f t="shared" si="195"/>
        <v/>
      </c>
      <c r="P1357" s="16" t="str">
        <f t="shared" si="196"/>
        <v/>
      </c>
      <c r="R1357" s="7" t="str">
        <f t="shared" si="197"/>
        <v/>
      </c>
      <c r="T1357"/>
    </row>
    <row r="1358" spans="1:20" x14ac:dyDescent="0.3">
      <c r="A1358" s="8">
        <f>DATEVALUE(MID(B1358,1,10))+(IF(RIGHT(B1358,2)="PM",12,0)+MID(B1358,12,2))/24</f>
        <v>43848.25</v>
      </c>
      <c r="B1358" s="3" t="s">
        <v>1526</v>
      </c>
      <c r="C1358" s="3">
        <v>8845.19</v>
      </c>
      <c r="D1358" s="16"/>
      <c r="E1358" s="16" t="str">
        <f>IF(D1358&lt;&gt;"",VLOOKUP(A1358,'Feuille 1'!$A:$H,3,0),"")</f>
        <v/>
      </c>
      <c r="F1358" s="16" t="str">
        <f>IF(D1358&lt;&gt;"",VLOOKUP(A1358+1,'Feuille 1'!$A:$H,3,0),"")</f>
        <v/>
      </c>
      <c r="G1358" s="17" t="str">
        <f t="shared" si="189"/>
        <v/>
      </c>
      <c r="H1358" s="16" t="str">
        <f t="shared" si="190"/>
        <v/>
      </c>
      <c r="I1358" s="16" t="str">
        <f t="shared" si="191"/>
        <v/>
      </c>
      <c r="J1358" s="16" t="str">
        <f t="shared" si="192"/>
        <v/>
      </c>
      <c r="K1358" s="16" t="str">
        <f>IF(D1358&lt;&gt;"",MAX(INDEX('Feuille 1'!$D:$D,MATCH(A1358+23/24,'Feuille 1'!$A:$A,0)):INDEX('Feuille 1'!$D:$D,MATCH(A1358,'Feuille 1'!$A:$A,0))),"")</f>
        <v/>
      </c>
      <c r="L1358" s="16" t="str">
        <f>IF(D1358&lt;&gt;"",MIN(INDEX('Feuille 1'!$E:$E,MATCH(A1358+23/24,'Feuille 1'!$A:$A,0)):INDEX('Feuille 1'!$E:$E,MATCH(A1358,'Feuille 1'!$A:$A,0))),"")</f>
        <v/>
      </c>
      <c r="M1358" s="17" t="str">
        <f t="shared" si="193"/>
        <v/>
      </c>
      <c r="N1358" s="17" t="str">
        <f t="shared" si="194"/>
        <v/>
      </c>
      <c r="O1358" s="17" t="str">
        <f t="shared" si="195"/>
        <v/>
      </c>
      <c r="P1358" s="16" t="str">
        <f t="shared" si="196"/>
        <v/>
      </c>
      <c r="R1358" s="7" t="str">
        <f t="shared" si="197"/>
        <v/>
      </c>
      <c r="T1358"/>
    </row>
    <row r="1359" spans="1:20" x14ac:dyDescent="0.3">
      <c r="A1359" s="8">
        <f>DATEVALUE(MID(B1359,1,10))+(IF(RIGHT(B1359,2)="PM",12,0)+MID(B1359,12,2))/24</f>
        <v>43848.208333333336</v>
      </c>
      <c r="B1359" s="3" t="s">
        <v>1527</v>
      </c>
      <c r="C1359" s="3">
        <v>8843.82</v>
      </c>
      <c r="D1359" s="16"/>
      <c r="E1359" s="16" t="str">
        <f>IF(D1359&lt;&gt;"",VLOOKUP(A1359,'Feuille 1'!$A:$H,3,0),"")</f>
        <v/>
      </c>
      <c r="F1359" s="16" t="str">
        <f>IF(D1359&lt;&gt;"",VLOOKUP(A1359+1,'Feuille 1'!$A:$H,3,0),"")</f>
        <v/>
      </c>
      <c r="G1359" s="17" t="str">
        <f t="shared" si="189"/>
        <v/>
      </c>
      <c r="H1359" s="16" t="str">
        <f t="shared" si="190"/>
        <v/>
      </c>
      <c r="I1359" s="16" t="str">
        <f t="shared" si="191"/>
        <v/>
      </c>
      <c r="J1359" s="16" t="str">
        <f t="shared" si="192"/>
        <v/>
      </c>
      <c r="K1359" s="16" t="str">
        <f>IF(D1359&lt;&gt;"",MAX(INDEX('Feuille 1'!$D:$D,MATCH(A1359+23/24,'Feuille 1'!$A:$A,0)):INDEX('Feuille 1'!$D:$D,MATCH(A1359,'Feuille 1'!$A:$A,0))),"")</f>
        <v/>
      </c>
      <c r="L1359" s="16" t="str">
        <f>IF(D1359&lt;&gt;"",MIN(INDEX('Feuille 1'!$E:$E,MATCH(A1359+23/24,'Feuille 1'!$A:$A,0)):INDEX('Feuille 1'!$E:$E,MATCH(A1359,'Feuille 1'!$A:$A,0))),"")</f>
        <v/>
      </c>
      <c r="M1359" s="17" t="str">
        <f t="shared" si="193"/>
        <v/>
      </c>
      <c r="N1359" s="17" t="str">
        <f t="shared" si="194"/>
        <v/>
      </c>
      <c r="O1359" s="17" t="str">
        <f t="shared" si="195"/>
        <v/>
      </c>
      <c r="P1359" s="16" t="str">
        <f t="shared" si="196"/>
        <v/>
      </c>
      <c r="R1359" s="7" t="str">
        <f t="shared" si="197"/>
        <v/>
      </c>
      <c r="T1359"/>
    </row>
    <row r="1360" spans="1:20" x14ac:dyDescent="0.3">
      <c r="A1360" s="8">
        <f>DATEVALUE(MID(B1360,1,10))+(IF(RIGHT(B1360,2)="PM",12,0)+MID(B1360,12,2))/24</f>
        <v>43848.166666666664</v>
      </c>
      <c r="B1360" s="3" t="s">
        <v>1528</v>
      </c>
      <c r="C1360" s="3">
        <v>8925.99</v>
      </c>
      <c r="D1360" s="16"/>
      <c r="E1360" s="16" t="str">
        <f>IF(D1360&lt;&gt;"",VLOOKUP(A1360,'Feuille 1'!$A:$H,3,0),"")</f>
        <v/>
      </c>
      <c r="F1360" s="16" t="str">
        <f>IF(D1360&lt;&gt;"",VLOOKUP(A1360+1,'Feuille 1'!$A:$H,3,0),"")</f>
        <v/>
      </c>
      <c r="G1360" s="17" t="str">
        <f t="shared" si="189"/>
        <v/>
      </c>
      <c r="H1360" s="16" t="str">
        <f t="shared" si="190"/>
        <v/>
      </c>
      <c r="I1360" s="16" t="str">
        <f t="shared" si="191"/>
        <v/>
      </c>
      <c r="J1360" s="16" t="str">
        <f t="shared" si="192"/>
        <v/>
      </c>
      <c r="K1360" s="16" t="str">
        <f>IF(D1360&lt;&gt;"",MAX(INDEX('Feuille 1'!$D:$D,MATCH(A1360+23/24,'Feuille 1'!$A:$A,0)):INDEX('Feuille 1'!$D:$D,MATCH(A1360,'Feuille 1'!$A:$A,0))),"")</f>
        <v/>
      </c>
      <c r="L1360" s="16" t="str">
        <f>IF(D1360&lt;&gt;"",MIN(INDEX('Feuille 1'!$E:$E,MATCH(A1360+23/24,'Feuille 1'!$A:$A,0)):INDEX('Feuille 1'!$E:$E,MATCH(A1360,'Feuille 1'!$A:$A,0))),"")</f>
        <v/>
      </c>
      <c r="M1360" s="17" t="str">
        <f t="shared" si="193"/>
        <v/>
      </c>
      <c r="N1360" s="17" t="str">
        <f t="shared" si="194"/>
        <v/>
      </c>
      <c r="O1360" s="17" t="str">
        <f t="shared" si="195"/>
        <v/>
      </c>
      <c r="P1360" s="16" t="str">
        <f t="shared" si="196"/>
        <v/>
      </c>
      <c r="R1360" s="7" t="str">
        <f t="shared" si="197"/>
        <v/>
      </c>
      <c r="T1360"/>
    </row>
    <row r="1361" spans="1:20" x14ac:dyDescent="0.3">
      <c r="A1361" s="8">
        <f>DATEVALUE(MID(B1361,1,10))+(IF(RIGHT(B1361,2)="PM",12,0)+MID(B1361,12,2))/24</f>
        <v>43848.125</v>
      </c>
      <c r="B1361" s="3" t="s">
        <v>1529</v>
      </c>
      <c r="C1361" s="3">
        <v>8921.2099999999991</v>
      </c>
      <c r="D1361" s="16"/>
      <c r="E1361" s="16" t="str">
        <f>IF(D1361&lt;&gt;"",VLOOKUP(A1361,'Feuille 1'!$A:$H,3,0),"")</f>
        <v/>
      </c>
      <c r="F1361" s="16" t="str">
        <f>IF(D1361&lt;&gt;"",VLOOKUP(A1361+1,'Feuille 1'!$A:$H,3,0),"")</f>
        <v/>
      </c>
      <c r="G1361" s="17" t="str">
        <f t="shared" si="189"/>
        <v/>
      </c>
      <c r="H1361" s="16" t="str">
        <f t="shared" si="190"/>
        <v/>
      </c>
      <c r="I1361" s="16" t="str">
        <f t="shared" si="191"/>
        <v/>
      </c>
      <c r="J1361" s="16" t="str">
        <f t="shared" si="192"/>
        <v/>
      </c>
      <c r="K1361" s="16" t="str">
        <f>IF(D1361&lt;&gt;"",MAX(INDEX('Feuille 1'!$D:$D,MATCH(A1361+23/24,'Feuille 1'!$A:$A,0)):INDEX('Feuille 1'!$D:$D,MATCH(A1361,'Feuille 1'!$A:$A,0))),"")</f>
        <v/>
      </c>
      <c r="L1361" s="16" t="str">
        <f>IF(D1361&lt;&gt;"",MIN(INDEX('Feuille 1'!$E:$E,MATCH(A1361+23/24,'Feuille 1'!$A:$A,0)):INDEX('Feuille 1'!$E:$E,MATCH(A1361,'Feuille 1'!$A:$A,0))),"")</f>
        <v/>
      </c>
      <c r="M1361" s="17" t="str">
        <f t="shared" si="193"/>
        <v/>
      </c>
      <c r="N1361" s="17" t="str">
        <f t="shared" si="194"/>
        <v/>
      </c>
      <c r="O1361" s="17" t="str">
        <f t="shared" si="195"/>
        <v/>
      </c>
      <c r="P1361" s="16" t="str">
        <f t="shared" si="196"/>
        <v/>
      </c>
      <c r="R1361" s="7" t="str">
        <f t="shared" si="197"/>
        <v/>
      </c>
      <c r="T1361"/>
    </row>
    <row r="1362" spans="1:20" x14ac:dyDescent="0.3">
      <c r="A1362" s="8">
        <f>DATEVALUE(MID(B1362,1,10))+(IF(RIGHT(B1362,2)="PM",12,0)+MID(B1362,12,2))/24</f>
        <v>43848.083333333336</v>
      </c>
      <c r="B1362" s="3" t="s">
        <v>1530</v>
      </c>
      <c r="C1362" s="3">
        <v>8941.33</v>
      </c>
      <c r="D1362" s="16"/>
      <c r="E1362" s="16" t="str">
        <f>IF(D1362&lt;&gt;"",VLOOKUP(A1362,'Feuille 1'!$A:$H,3,0),"")</f>
        <v/>
      </c>
      <c r="F1362" s="16" t="str">
        <f>IF(D1362&lt;&gt;"",VLOOKUP(A1362+1,'Feuille 1'!$A:$H,3,0),"")</f>
        <v/>
      </c>
      <c r="G1362" s="17" t="str">
        <f t="shared" si="189"/>
        <v/>
      </c>
      <c r="H1362" s="16" t="str">
        <f t="shared" si="190"/>
        <v/>
      </c>
      <c r="I1362" s="16" t="str">
        <f t="shared" si="191"/>
        <v/>
      </c>
      <c r="J1362" s="16" t="str">
        <f t="shared" si="192"/>
        <v/>
      </c>
      <c r="K1362" s="16" t="str">
        <f>IF(D1362&lt;&gt;"",MAX(INDEX('Feuille 1'!$D:$D,MATCH(A1362+23/24,'Feuille 1'!$A:$A,0)):INDEX('Feuille 1'!$D:$D,MATCH(A1362,'Feuille 1'!$A:$A,0))),"")</f>
        <v/>
      </c>
      <c r="L1362" s="16" t="str">
        <f>IF(D1362&lt;&gt;"",MIN(INDEX('Feuille 1'!$E:$E,MATCH(A1362+23/24,'Feuille 1'!$A:$A,0)):INDEX('Feuille 1'!$E:$E,MATCH(A1362,'Feuille 1'!$A:$A,0))),"")</f>
        <v/>
      </c>
      <c r="M1362" s="17" t="str">
        <f t="shared" si="193"/>
        <v/>
      </c>
      <c r="N1362" s="17" t="str">
        <f t="shared" si="194"/>
        <v/>
      </c>
      <c r="O1362" s="17" t="str">
        <f t="shared" si="195"/>
        <v/>
      </c>
      <c r="P1362" s="16" t="str">
        <f t="shared" si="196"/>
        <v/>
      </c>
      <c r="R1362" s="7" t="str">
        <f t="shared" si="197"/>
        <v/>
      </c>
      <c r="T1362"/>
    </row>
    <row r="1363" spans="1:20" x14ac:dyDescent="0.3">
      <c r="A1363" s="8">
        <f>DATEVALUE(MID(B1363,1,10))+(IF(RIGHT(B1363,2)="PM",12,0)+MID(B1363,12,2))/24</f>
        <v>43848.041666666664</v>
      </c>
      <c r="B1363" s="3" t="s">
        <v>1531</v>
      </c>
      <c r="C1363" s="3">
        <v>8978.9599999999991</v>
      </c>
      <c r="D1363" s="16"/>
      <c r="E1363" s="16" t="str">
        <f>IF(D1363&lt;&gt;"",VLOOKUP(A1363,'Feuille 1'!$A:$H,3,0),"")</f>
        <v/>
      </c>
      <c r="F1363" s="16" t="str">
        <f>IF(D1363&lt;&gt;"",VLOOKUP(A1363+1,'Feuille 1'!$A:$H,3,0),"")</f>
        <v/>
      </c>
      <c r="G1363" s="17" t="str">
        <f t="shared" si="189"/>
        <v/>
      </c>
      <c r="H1363" s="16" t="str">
        <f t="shared" si="190"/>
        <v/>
      </c>
      <c r="I1363" s="16" t="str">
        <f t="shared" si="191"/>
        <v/>
      </c>
      <c r="J1363" s="16" t="str">
        <f t="shared" si="192"/>
        <v/>
      </c>
      <c r="K1363" s="16" t="str">
        <f>IF(D1363&lt;&gt;"",MAX(INDEX('Feuille 1'!$D:$D,MATCH(A1363+23/24,'Feuille 1'!$A:$A,0)):INDEX('Feuille 1'!$D:$D,MATCH(A1363,'Feuille 1'!$A:$A,0))),"")</f>
        <v/>
      </c>
      <c r="L1363" s="16" t="str">
        <f>IF(D1363&lt;&gt;"",MIN(INDEX('Feuille 1'!$E:$E,MATCH(A1363+23/24,'Feuille 1'!$A:$A,0)):INDEX('Feuille 1'!$E:$E,MATCH(A1363,'Feuille 1'!$A:$A,0))),"")</f>
        <v/>
      </c>
      <c r="M1363" s="17" t="str">
        <f t="shared" si="193"/>
        <v/>
      </c>
      <c r="N1363" s="17" t="str">
        <f t="shared" si="194"/>
        <v/>
      </c>
      <c r="O1363" s="17" t="str">
        <f t="shared" si="195"/>
        <v/>
      </c>
      <c r="P1363" s="16" t="str">
        <f t="shared" si="196"/>
        <v/>
      </c>
      <c r="R1363" s="7" t="str">
        <f t="shared" si="197"/>
        <v/>
      </c>
      <c r="T1363"/>
    </row>
    <row r="1364" spans="1:20" x14ac:dyDescent="0.3">
      <c r="A1364" s="8">
        <f>DATEVALUE(MID(B1364,1,10))+(IF(RIGHT(B1364,2)="PM",12,0)+MID(B1364,12,2))/24</f>
        <v>43848.5</v>
      </c>
      <c r="B1364" s="3" t="s">
        <v>1532</v>
      </c>
      <c r="C1364" s="3">
        <v>8913.2800000000007</v>
      </c>
      <c r="D1364" s="16"/>
      <c r="E1364" s="16" t="str">
        <f>IF(D1364&lt;&gt;"",VLOOKUP(A1364,'Feuille 1'!$A:$H,3,0),"")</f>
        <v/>
      </c>
      <c r="F1364" s="16" t="str">
        <f>IF(D1364&lt;&gt;"",VLOOKUP(A1364+1,'Feuille 1'!$A:$H,3,0),"")</f>
        <v/>
      </c>
      <c r="G1364" s="17" t="str">
        <f t="shared" si="189"/>
        <v/>
      </c>
      <c r="H1364" s="16" t="str">
        <f t="shared" si="190"/>
        <v/>
      </c>
      <c r="I1364" s="16" t="str">
        <f t="shared" si="191"/>
        <v/>
      </c>
      <c r="J1364" s="16" t="str">
        <f t="shared" si="192"/>
        <v/>
      </c>
      <c r="K1364" s="16" t="str">
        <f>IF(D1364&lt;&gt;"",MAX(INDEX('Feuille 1'!$D:$D,MATCH(A1364+23/24,'Feuille 1'!$A:$A,0)):INDEX('Feuille 1'!$D:$D,MATCH(A1364,'Feuille 1'!$A:$A,0))),"")</f>
        <v/>
      </c>
      <c r="L1364" s="16" t="str">
        <f>IF(D1364&lt;&gt;"",MIN(INDEX('Feuille 1'!$E:$E,MATCH(A1364+23/24,'Feuille 1'!$A:$A,0)):INDEX('Feuille 1'!$E:$E,MATCH(A1364,'Feuille 1'!$A:$A,0))),"")</f>
        <v/>
      </c>
      <c r="M1364" s="17" t="str">
        <f t="shared" si="193"/>
        <v/>
      </c>
      <c r="N1364" s="17" t="str">
        <f t="shared" si="194"/>
        <v/>
      </c>
      <c r="O1364" s="17" t="str">
        <f t="shared" si="195"/>
        <v/>
      </c>
      <c r="P1364" s="16" t="str">
        <f t="shared" si="196"/>
        <v/>
      </c>
      <c r="R1364" s="7" t="str">
        <f t="shared" si="197"/>
        <v/>
      </c>
      <c r="T1364"/>
    </row>
    <row r="1365" spans="1:20" x14ac:dyDescent="0.3">
      <c r="A1365" s="8">
        <f>DATEVALUE(MID(B1365,1,10))+(IF(RIGHT(B1365,2)="PM",12,0)+MID(B1365,12,2))/24</f>
        <v>43847.958333333336</v>
      </c>
      <c r="B1365" s="3" t="s">
        <v>1533</v>
      </c>
      <c r="C1365" s="3">
        <v>8939.59</v>
      </c>
      <c r="D1365" s="16"/>
      <c r="E1365" s="16" t="str">
        <f>IF(D1365&lt;&gt;"",VLOOKUP(A1365,'Feuille 1'!$A:$H,3,0),"")</f>
        <v/>
      </c>
      <c r="F1365" s="16" t="str">
        <f>IF(D1365&lt;&gt;"",VLOOKUP(A1365+1,'Feuille 1'!$A:$H,3,0),"")</f>
        <v/>
      </c>
      <c r="G1365" s="17" t="str">
        <f t="shared" si="189"/>
        <v/>
      </c>
      <c r="H1365" s="16" t="str">
        <f t="shared" si="190"/>
        <v/>
      </c>
      <c r="I1365" s="16" t="str">
        <f t="shared" si="191"/>
        <v/>
      </c>
      <c r="J1365" s="16" t="str">
        <f t="shared" si="192"/>
        <v/>
      </c>
      <c r="K1365" s="16" t="str">
        <f>IF(D1365&lt;&gt;"",MAX(INDEX('Feuille 1'!$D:$D,MATCH(A1365+23/24,'Feuille 1'!$A:$A,0)):INDEX('Feuille 1'!$D:$D,MATCH(A1365,'Feuille 1'!$A:$A,0))),"")</f>
        <v/>
      </c>
      <c r="L1365" s="16" t="str">
        <f>IF(D1365&lt;&gt;"",MIN(INDEX('Feuille 1'!$E:$E,MATCH(A1365+23/24,'Feuille 1'!$A:$A,0)):INDEX('Feuille 1'!$E:$E,MATCH(A1365,'Feuille 1'!$A:$A,0))),"")</f>
        <v/>
      </c>
      <c r="M1365" s="17" t="str">
        <f t="shared" si="193"/>
        <v/>
      </c>
      <c r="N1365" s="17" t="str">
        <f t="shared" si="194"/>
        <v/>
      </c>
      <c r="O1365" s="17" t="str">
        <f t="shared" si="195"/>
        <v/>
      </c>
      <c r="P1365" s="16" t="str">
        <f t="shared" si="196"/>
        <v/>
      </c>
      <c r="R1365" s="7" t="str">
        <f t="shared" si="197"/>
        <v/>
      </c>
      <c r="T1365"/>
    </row>
    <row r="1366" spans="1:20" x14ac:dyDescent="0.3">
      <c r="A1366" s="8">
        <f>DATEVALUE(MID(B1366,1,10))+(IF(RIGHT(B1366,2)="PM",12,0)+MID(B1366,12,2))/24</f>
        <v>43847.916666666664</v>
      </c>
      <c r="B1366" s="3" t="s">
        <v>1534</v>
      </c>
      <c r="C1366" s="3">
        <v>8922.34</v>
      </c>
      <c r="D1366" s="16"/>
      <c r="E1366" s="16" t="str">
        <f>IF(D1366&lt;&gt;"",VLOOKUP(A1366,'Feuille 1'!$A:$H,3,0),"")</f>
        <v/>
      </c>
      <c r="F1366" s="16" t="str">
        <f>IF(D1366&lt;&gt;"",VLOOKUP(A1366+1,'Feuille 1'!$A:$H,3,0),"")</f>
        <v/>
      </c>
      <c r="G1366" s="17" t="str">
        <f t="shared" si="189"/>
        <v/>
      </c>
      <c r="H1366" s="16" t="str">
        <f t="shared" si="190"/>
        <v/>
      </c>
      <c r="I1366" s="16" t="str">
        <f t="shared" si="191"/>
        <v/>
      </c>
      <c r="J1366" s="16" t="str">
        <f t="shared" si="192"/>
        <v/>
      </c>
      <c r="K1366" s="16" t="str">
        <f>IF(D1366&lt;&gt;"",MAX(INDEX('Feuille 1'!$D:$D,MATCH(A1366+23/24,'Feuille 1'!$A:$A,0)):INDEX('Feuille 1'!$D:$D,MATCH(A1366,'Feuille 1'!$A:$A,0))),"")</f>
        <v/>
      </c>
      <c r="L1366" s="16" t="str">
        <f>IF(D1366&lt;&gt;"",MIN(INDEX('Feuille 1'!$E:$E,MATCH(A1366+23/24,'Feuille 1'!$A:$A,0)):INDEX('Feuille 1'!$E:$E,MATCH(A1366,'Feuille 1'!$A:$A,0))),"")</f>
        <v/>
      </c>
      <c r="M1366" s="17" t="str">
        <f t="shared" si="193"/>
        <v/>
      </c>
      <c r="N1366" s="17" t="str">
        <f t="shared" si="194"/>
        <v/>
      </c>
      <c r="O1366" s="17" t="str">
        <f t="shared" si="195"/>
        <v/>
      </c>
      <c r="P1366" s="16" t="str">
        <f t="shared" si="196"/>
        <v/>
      </c>
      <c r="R1366" s="7" t="str">
        <f t="shared" si="197"/>
        <v/>
      </c>
      <c r="T1366"/>
    </row>
    <row r="1367" spans="1:20" x14ac:dyDescent="0.3">
      <c r="A1367" s="8">
        <f>DATEVALUE(MID(B1367,1,10))+(IF(RIGHT(B1367,2)="PM",12,0)+MID(B1367,12,2))/24</f>
        <v>43847.875</v>
      </c>
      <c r="B1367" s="3" t="s">
        <v>1535</v>
      </c>
      <c r="C1367" s="3">
        <v>8879.64</v>
      </c>
      <c r="D1367" s="16"/>
      <c r="E1367" s="16" t="str">
        <f>IF(D1367&lt;&gt;"",VLOOKUP(A1367,'Feuille 1'!$A:$H,3,0),"")</f>
        <v/>
      </c>
      <c r="F1367" s="16" t="str">
        <f>IF(D1367&lt;&gt;"",VLOOKUP(A1367+1,'Feuille 1'!$A:$H,3,0),"")</f>
        <v/>
      </c>
      <c r="G1367" s="17" t="str">
        <f t="shared" si="189"/>
        <v/>
      </c>
      <c r="H1367" s="16" t="str">
        <f t="shared" si="190"/>
        <v/>
      </c>
      <c r="I1367" s="16" t="str">
        <f t="shared" si="191"/>
        <v/>
      </c>
      <c r="J1367" s="16" t="str">
        <f t="shared" si="192"/>
        <v/>
      </c>
      <c r="K1367" s="16" t="str">
        <f>IF(D1367&lt;&gt;"",MAX(INDEX('Feuille 1'!$D:$D,MATCH(A1367+23/24,'Feuille 1'!$A:$A,0)):INDEX('Feuille 1'!$D:$D,MATCH(A1367,'Feuille 1'!$A:$A,0))),"")</f>
        <v/>
      </c>
      <c r="L1367" s="16" t="str">
        <f>IF(D1367&lt;&gt;"",MIN(INDEX('Feuille 1'!$E:$E,MATCH(A1367+23/24,'Feuille 1'!$A:$A,0)):INDEX('Feuille 1'!$E:$E,MATCH(A1367,'Feuille 1'!$A:$A,0))),"")</f>
        <v/>
      </c>
      <c r="M1367" s="17" t="str">
        <f t="shared" si="193"/>
        <v/>
      </c>
      <c r="N1367" s="17" t="str">
        <f t="shared" si="194"/>
        <v/>
      </c>
      <c r="O1367" s="17" t="str">
        <f t="shared" si="195"/>
        <v/>
      </c>
      <c r="P1367" s="16" t="str">
        <f t="shared" si="196"/>
        <v/>
      </c>
      <c r="R1367" s="7" t="str">
        <f t="shared" si="197"/>
        <v/>
      </c>
      <c r="T1367"/>
    </row>
    <row r="1368" spans="1:20" x14ac:dyDescent="0.3">
      <c r="A1368" s="8">
        <f>DATEVALUE(MID(B1368,1,10))+(IF(RIGHT(B1368,2)="PM",12,0)+MID(B1368,12,2))/24</f>
        <v>43847.833333333336</v>
      </c>
      <c r="B1368" s="3" t="s">
        <v>1536</v>
      </c>
      <c r="C1368" s="3">
        <v>8879.7099999999991</v>
      </c>
      <c r="D1368" s="16"/>
      <c r="E1368" s="16" t="str">
        <f>IF(D1368&lt;&gt;"",VLOOKUP(A1368,'Feuille 1'!$A:$H,3,0),"")</f>
        <v/>
      </c>
      <c r="F1368" s="16" t="str">
        <f>IF(D1368&lt;&gt;"",VLOOKUP(A1368+1,'Feuille 1'!$A:$H,3,0),"")</f>
        <v/>
      </c>
      <c r="G1368" s="17" t="str">
        <f t="shared" si="189"/>
        <v/>
      </c>
      <c r="H1368" s="16" t="str">
        <f t="shared" si="190"/>
        <v/>
      </c>
      <c r="I1368" s="16" t="str">
        <f t="shared" si="191"/>
        <v/>
      </c>
      <c r="J1368" s="16" t="str">
        <f t="shared" si="192"/>
        <v/>
      </c>
      <c r="K1368" s="16" t="str">
        <f>IF(D1368&lt;&gt;"",MAX(INDEX('Feuille 1'!$D:$D,MATCH(A1368+23/24,'Feuille 1'!$A:$A,0)):INDEX('Feuille 1'!$D:$D,MATCH(A1368,'Feuille 1'!$A:$A,0))),"")</f>
        <v/>
      </c>
      <c r="L1368" s="16" t="str">
        <f>IF(D1368&lt;&gt;"",MIN(INDEX('Feuille 1'!$E:$E,MATCH(A1368+23/24,'Feuille 1'!$A:$A,0)):INDEX('Feuille 1'!$E:$E,MATCH(A1368,'Feuille 1'!$A:$A,0))),"")</f>
        <v/>
      </c>
      <c r="M1368" s="17" t="str">
        <f t="shared" si="193"/>
        <v/>
      </c>
      <c r="N1368" s="17" t="str">
        <f t="shared" si="194"/>
        <v/>
      </c>
      <c r="O1368" s="17" t="str">
        <f t="shared" si="195"/>
        <v/>
      </c>
      <c r="P1368" s="16" t="str">
        <f t="shared" si="196"/>
        <v/>
      </c>
      <c r="R1368" s="7" t="str">
        <f t="shared" si="197"/>
        <v/>
      </c>
      <c r="T1368"/>
    </row>
    <row r="1369" spans="1:20" x14ac:dyDescent="0.3">
      <c r="A1369" s="8">
        <f>DATEVALUE(MID(B1369,1,10))+(IF(RIGHT(B1369,2)="PM",12,0)+MID(B1369,12,2))/24</f>
        <v>43847.791666666664</v>
      </c>
      <c r="B1369" s="3" t="s">
        <v>1537</v>
      </c>
      <c r="C1369" s="3">
        <v>8920.1200000000008</v>
      </c>
      <c r="D1369" s="16"/>
      <c r="E1369" s="16" t="str">
        <f>IF(D1369&lt;&gt;"",VLOOKUP(A1369,'Feuille 1'!$A:$H,3,0),"")</f>
        <v/>
      </c>
      <c r="F1369" s="16" t="str">
        <f>IF(D1369&lt;&gt;"",VLOOKUP(A1369+1,'Feuille 1'!$A:$H,3,0),"")</f>
        <v/>
      </c>
      <c r="G1369" s="17" t="str">
        <f t="shared" si="189"/>
        <v/>
      </c>
      <c r="H1369" s="16" t="str">
        <f t="shared" si="190"/>
        <v/>
      </c>
      <c r="I1369" s="16" t="str">
        <f t="shared" si="191"/>
        <v/>
      </c>
      <c r="J1369" s="16" t="str">
        <f t="shared" si="192"/>
        <v/>
      </c>
      <c r="K1369" s="16" t="str">
        <f>IF(D1369&lt;&gt;"",MAX(INDEX('Feuille 1'!$D:$D,MATCH(A1369+23/24,'Feuille 1'!$A:$A,0)):INDEX('Feuille 1'!$D:$D,MATCH(A1369,'Feuille 1'!$A:$A,0))),"")</f>
        <v/>
      </c>
      <c r="L1369" s="16" t="str">
        <f>IF(D1369&lt;&gt;"",MIN(INDEX('Feuille 1'!$E:$E,MATCH(A1369+23/24,'Feuille 1'!$A:$A,0)):INDEX('Feuille 1'!$E:$E,MATCH(A1369,'Feuille 1'!$A:$A,0))),"")</f>
        <v/>
      </c>
      <c r="M1369" s="17" t="str">
        <f t="shared" si="193"/>
        <v/>
      </c>
      <c r="N1369" s="17" t="str">
        <f t="shared" si="194"/>
        <v/>
      </c>
      <c r="O1369" s="17" t="str">
        <f t="shared" si="195"/>
        <v/>
      </c>
      <c r="P1369" s="16" t="str">
        <f t="shared" si="196"/>
        <v/>
      </c>
      <c r="R1369" s="7" t="str">
        <f t="shared" si="197"/>
        <v/>
      </c>
      <c r="T1369"/>
    </row>
    <row r="1370" spans="1:20" x14ac:dyDescent="0.3">
      <c r="A1370" s="8">
        <f>DATEVALUE(MID(B1370,1,10))+(IF(RIGHT(B1370,2)="PM",12,0)+MID(B1370,12,2))/24</f>
        <v>43847.75</v>
      </c>
      <c r="B1370" s="3" t="s">
        <v>1538</v>
      </c>
      <c r="C1370" s="3">
        <v>8890.9699999999993</v>
      </c>
      <c r="D1370" s="16"/>
      <c r="E1370" s="16" t="str">
        <f>IF(D1370&lt;&gt;"",VLOOKUP(A1370,'Feuille 1'!$A:$H,3,0),"")</f>
        <v/>
      </c>
      <c r="F1370" s="16" t="str">
        <f>IF(D1370&lt;&gt;"",VLOOKUP(A1370+1,'Feuille 1'!$A:$H,3,0),"")</f>
        <v/>
      </c>
      <c r="G1370" s="17" t="str">
        <f t="shared" si="189"/>
        <v/>
      </c>
      <c r="H1370" s="16" t="str">
        <f t="shared" si="190"/>
        <v/>
      </c>
      <c r="I1370" s="16" t="str">
        <f t="shared" si="191"/>
        <v/>
      </c>
      <c r="J1370" s="16" t="str">
        <f t="shared" si="192"/>
        <v/>
      </c>
      <c r="K1370" s="16" t="str">
        <f>IF(D1370&lt;&gt;"",MAX(INDEX('Feuille 1'!$D:$D,MATCH(A1370+23/24,'Feuille 1'!$A:$A,0)):INDEX('Feuille 1'!$D:$D,MATCH(A1370,'Feuille 1'!$A:$A,0))),"")</f>
        <v/>
      </c>
      <c r="L1370" s="16" t="str">
        <f>IF(D1370&lt;&gt;"",MIN(INDEX('Feuille 1'!$E:$E,MATCH(A1370+23/24,'Feuille 1'!$A:$A,0)):INDEX('Feuille 1'!$E:$E,MATCH(A1370,'Feuille 1'!$A:$A,0))),"")</f>
        <v/>
      </c>
      <c r="M1370" s="17" t="str">
        <f t="shared" si="193"/>
        <v/>
      </c>
      <c r="N1370" s="17" t="str">
        <f t="shared" si="194"/>
        <v/>
      </c>
      <c r="O1370" s="17" t="str">
        <f t="shared" si="195"/>
        <v/>
      </c>
      <c r="P1370" s="16" t="str">
        <f t="shared" si="196"/>
        <v/>
      </c>
      <c r="R1370" s="7" t="str">
        <f t="shared" si="197"/>
        <v/>
      </c>
      <c r="T1370"/>
    </row>
    <row r="1371" spans="1:20" x14ac:dyDescent="0.3">
      <c r="A1371" s="8">
        <f>DATEVALUE(MID(B1371,1,10))+(IF(RIGHT(B1371,2)="PM",12,0)+MID(B1371,12,2))/24</f>
        <v>43847.708333333336</v>
      </c>
      <c r="B1371" s="3" t="s">
        <v>1539</v>
      </c>
      <c r="C1371" s="3">
        <v>8875.9599999999991</v>
      </c>
      <c r="D1371" s="16"/>
      <c r="E1371" s="16" t="str">
        <f>IF(D1371&lt;&gt;"",VLOOKUP(A1371,'Feuille 1'!$A:$H,3,0),"")</f>
        <v/>
      </c>
      <c r="F1371" s="16" t="str">
        <f>IF(D1371&lt;&gt;"",VLOOKUP(A1371+1,'Feuille 1'!$A:$H,3,0),"")</f>
        <v/>
      </c>
      <c r="G1371" s="17" t="str">
        <f t="shared" si="189"/>
        <v/>
      </c>
      <c r="H1371" s="16" t="str">
        <f t="shared" si="190"/>
        <v/>
      </c>
      <c r="I1371" s="16" t="str">
        <f t="shared" si="191"/>
        <v/>
      </c>
      <c r="J1371" s="16" t="str">
        <f t="shared" si="192"/>
        <v/>
      </c>
      <c r="K1371" s="16" t="str">
        <f>IF(D1371&lt;&gt;"",MAX(INDEX('Feuille 1'!$D:$D,MATCH(A1371+23/24,'Feuille 1'!$A:$A,0)):INDEX('Feuille 1'!$D:$D,MATCH(A1371,'Feuille 1'!$A:$A,0))),"")</f>
        <v/>
      </c>
      <c r="L1371" s="16" t="str">
        <f>IF(D1371&lt;&gt;"",MIN(INDEX('Feuille 1'!$E:$E,MATCH(A1371+23/24,'Feuille 1'!$A:$A,0)):INDEX('Feuille 1'!$E:$E,MATCH(A1371,'Feuille 1'!$A:$A,0))),"")</f>
        <v/>
      </c>
      <c r="M1371" s="17" t="str">
        <f t="shared" si="193"/>
        <v/>
      </c>
      <c r="N1371" s="17" t="str">
        <f t="shared" si="194"/>
        <v/>
      </c>
      <c r="O1371" s="17" t="str">
        <f t="shared" si="195"/>
        <v/>
      </c>
      <c r="P1371" s="16" t="str">
        <f t="shared" si="196"/>
        <v/>
      </c>
      <c r="R1371" s="7" t="str">
        <f t="shared" si="197"/>
        <v/>
      </c>
      <c r="T1371"/>
    </row>
    <row r="1372" spans="1:20" x14ac:dyDescent="0.3">
      <c r="A1372" s="8">
        <f>DATEVALUE(MID(B1372,1,10))+(IF(RIGHT(B1372,2)="PM",12,0)+MID(B1372,12,2))/24</f>
        <v>43847.666666666664</v>
      </c>
      <c r="B1372" s="3" t="s">
        <v>1540</v>
      </c>
      <c r="C1372" s="3">
        <v>8850.83</v>
      </c>
      <c r="D1372" s="16"/>
      <c r="E1372" s="16" t="str">
        <f>IF(D1372&lt;&gt;"",VLOOKUP(A1372,'Feuille 1'!$A:$H,3,0),"")</f>
        <v/>
      </c>
      <c r="F1372" s="16" t="str">
        <f>IF(D1372&lt;&gt;"",VLOOKUP(A1372+1,'Feuille 1'!$A:$H,3,0),"")</f>
        <v/>
      </c>
      <c r="G1372" s="17" t="str">
        <f t="shared" si="189"/>
        <v/>
      </c>
      <c r="H1372" s="16" t="str">
        <f t="shared" si="190"/>
        <v/>
      </c>
      <c r="I1372" s="16" t="str">
        <f t="shared" si="191"/>
        <v/>
      </c>
      <c r="J1372" s="16" t="str">
        <f t="shared" si="192"/>
        <v/>
      </c>
      <c r="K1372" s="16" t="str">
        <f>IF(D1372&lt;&gt;"",MAX(INDEX('Feuille 1'!$D:$D,MATCH(A1372+23/24,'Feuille 1'!$A:$A,0)):INDEX('Feuille 1'!$D:$D,MATCH(A1372,'Feuille 1'!$A:$A,0))),"")</f>
        <v/>
      </c>
      <c r="L1372" s="16" t="str">
        <f>IF(D1372&lt;&gt;"",MIN(INDEX('Feuille 1'!$E:$E,MATCH(A1372+23/24,'Feuille 1'!$A:$A,0)):INDEX('Feuille 1'!$E:$E,MATCH(A1372,'Feuille 1'!$A:$A,0))),"")</f>
        <v/>
      </c>
      <c r="M1372" s="17" t="str">
        <f t="shared" si="193"/>
        <v/>
      </c>
      <c r="N1372" s="17" t="str">
        <f t="shared" si="194"/>
        <v/>
      </c>
      <c r="O1372" s="17" t="str">
        <f t="shared" si="195"/>
        <v/>
      </c>
      <c r="P1372" s="16" t="str">
        <f t="shared" si="196"/>
        <v/>
      </c>
      <c r="R1372" s="7" t="str">
        <f t="shared" si="197"/>
        <v/>
      </c>
      <c r="T1372"/>
    </row>
    <row r="1373" spans="1:20" x14ac:dyDescent="0.3">
      <c r="A1373" s="8">
        <f>DATEVALUE(MID(B1373,1,10))+(IF(RIGHT(B1373,2)="PM",12,0)+MID(B1373,12,2))/24</f>
        <v>43847.625</v>
      </c>
      <c r="B1373" s="3" t="s">
        <v>1541</v>
      </c>
      <c r="C1373" s="3">
        <v>8778.69</v>
      </c>
      <c r="D1373" s="16"/>
      <c r="E1373" s="16" t="str">
        <f>IF(D1373&lt;&gt;"",VLOOKUP(A1373,'Feuille 1'!$A:$H,3,0),"")</f>
        <v/>
      </c>
      <c r="F1373" s="16" t="str">
        <f>IF(D1373&lt;&gt;"",VLOOKUP(A1373+1,'Feuille 1'!$A:$H,3,0),"")</f>
        <v/>
      </c>
      <c r="G1373" s="17" t="str">
        <f t="shared" si="189"/>
        <v/>
      </c>
      <c r="H1373" s="16" t="str">
        <f t="shared" si="190"/>
        <v/>
      </c>
      <c r="I1373" s="16" t="str">
        <f t="shared" si="191"/>
        <v/>
      </c>
      <c r="J1373" s="16" t="str">
        <f t="shared" si="192"/>
        <v/>
      </c>
      <c r="K1373" s="16" t="str">
        <f>IF(D1373&lt;&gt;"",MAX(INDEX('Feuille 1'!$D:$D,MATCH(A1373+23/24,'Feuille 1'!$A:$A,0)):INDEX('Feuille 1'!$D:$D,MATCH(A1373,'Feuille 1'!$A:$A,0))),"")</f>
        <v/>
      </c>
      <c r="L1373" s="16" t="str">
        <f>IF(D1373&lt;&gt;"",MIN(INDEX('Feuille 1'!$E:$E,MATCH(A1373+23/24,'Feuille 1'!$A:$A,0)):INDEX('Feuille 1'!$E:$E,MATCH(A1373,'Feuille 1'!$A:$A,0))),"")</f>
        <v/>
      </c>
      <c r="M1373" s="17" t="str">
        <f t="shared" si="193"/>
        <v/>
      </c>
      <c r="N1373" s="17" t="str">
        <f t="shared" si="194"/>
        <v/>
      </c>
      <c r="O1373" s="17" t="str">
        <f t="shared" si="195"/>
        <v/>
      </c>
      <c r="P1373" s="16" t="str">
        <f t="shared" si="196"/>
        <v/>
      </c>
      <c r="R1373" s="7" t="str">
        <f t="shared" si="197"/>
        <v/>
      </c>
      <c r="T1373"/>
    </row>
    <row r="1374" spans="1:20" x14ac:dyDescent="0.3">
      <c r="A1374" s="8">
        <f>DATEVALUE(MID(B1374,1,10))+(IF(RIGHT(B1374,2)="PM",12,0)+MID(B1374,12,2))/24</f>
        <v>43847.583333333336</v>
      </c>
      <c r="B1374" s="3" t="s">
        <v>1542</v>
      </c>
      <c r="C1374" s="3">
        <v>8850.99</v>
      </c>
      <c r="D1374" s="16"/>
      <c r="E1374" s="16" t="str">
        <f>IF(D1374&lt;&gt;"",VLOOKUP(A1374,'Feuille 1'!$A:$H,3,0),"")</f>
        <v/>
      </c>
      <c r="F1374" s="16" t="str">
        <f>IF(D1374&lt;&gt;"",VLOOKUP(A1374+1,'Feuille 1'!$A:$H,3,0),"")</f>
        <v/>
      </c>
      <c r="G1374" s="17" t="str">
        <f t="shared" si="189"/>
        <v/>
      </c>
      <c r="H1374" s="16" t="str">
        <f t="shared" si="190"/>
        <v/>
      </c>
      <c r="I1374" s="16" t="str">
        <f t="shared" si="191"/>
        <v/>
      </c>
      <c r="J1374" s="16" t="str">
        <f t="shared" si="192"/>
        <v/>
      </c>
      <c r="K1374" s="16" t="str">
        <f>IF(D1374&lt;&gt;"",MAX(INDEX('Feuille 1'!$D:$D,MATCH(A1374+23/24,'Feuille 1'!$A:$A,0)):INDEX('Feuille 1'!$D:$D,MATCH(A1374,'Feuille 1'!$A:$A,0))),"")</f>
        <v/>
      </c>
      <c r="L1374" s="16" t="str">
        <f>IF(D1374&lt;&gt;"",MIN(INDEX('Feuille 1'!$E:$E,MATCH(A1374+23/24,'Feuille 1'!$A:$A,0)):INDEX('Feuille 1'!$E:$E,MATCH(A1374,'Feuille 1'!$A:$A,0))),"")</f>
        <v/>
      </c>
      <c r="M1374" s="17" t="str">
        <f t="shared" si="193"/>
        <v/>
      </c>
      <c r="N1374" s="17" t="str">
        <f t="shared" si="194"/>
        <v/>
      </c>
      <c r="O1374" s="17" t="str">
        <f t="shared" si="195"/>
        <v/>
      </c>
      <c r="P1374" s="16" t="str">
        <f t="shared" si="196"/>
        <v/>
      </c>
      <c r="R1374" s="7" t="str">
        <f t="shared" si="197"/>
        <v/>
      </c>
      <c r="T1374"/>
    </row>
    <row r="1375" spans="1:20" x14ac:dyDescent="0.3">
      <c r="A1375" s="8">
        <f>DATEVALUE(MID(B1375,1,10))+(IF(RIGHT(B1375,2)="PM",12,0)+MID(B1375,12,2))/24</f>
        <v>43847.541666666664</v>
      </c>
      <c r="B1375" s="3" t="s">
        <v>1543</v>
      </c>
      <c r="C1375" s="3">
        <v>8811.5400000000009</v>
      </c>
      <c r="D1375" s="16"/>
      <c r="E1375" s="16" t="str">
        <f>IF(D1375&lt;&gt;"",VLOOKUP(A1375,'Feuille 1'!$A:$H,3,0),"")</f>
        <v/>
      </c>
      <c r="F1375" s="16" t="str">
        <f>IF(D1375&lt;&gt;"",VLOOKUP(A1375+1,'Feuille 1'!$A:$H,3,0),"")</f>
        <v/>
      </c>
      <c r="G1375" s="17" t="str">
        <f t="shared" si="189"/>
        <v/>
      </c>
      <c r="H1375" s="16" t="str">
        <f t="shared" si="190"/>
        <v/>
      </c>
      <c r="I1375" s="16" t="str">
        <f t="shared" si="191"/>
        <v/>
      </c>
      <c r="J1375" s="16" t="str">
        <f t="shared" si="192"/>
        <v/>
      </c>
      <c r="K1375" s="16" t="str">
        <f>IF(D1375&lt;&gt;"",MAX(INDEX('Feuille 1'!$D:$D,MATCH(A1375+23/24,'Feuille 1'!$A:$A,0)):INDEX('Feuille 1'!$D:$D,MATCH(A1375,'Feuille 1'!$A:$A,0))),"")</f>
        <v/>
      </c>
      <c r="L1375" s="16" t="str">
        <f>IF(D1375&lt;&gt;"",MIN(INDEX('Feuille 1'!$E:$E,MATCH(A1375+23/24,'Feuille 1'!$A:$A,0)):INDEX('Feuille 1'!$E:$E,MATCH(A1375,'Feuille 1'!$A:$A,0))),"")</f>
        <v/>
      </c>
      <c r="M1375" s="17" t="str">
        <f t="shared" si="193"/>
        <v/>
      </c>
      <c r="N1375" s="17" t="str">
        <f t="shared" si="194"/>
        <v/>
      </c>
      <c r="O1375" s="17" t="str">
        <f t="shared" si="195"/>
        <v/>
      </c>
      <c r="P1375" s="16" t="str">
        <f t="shared" si="196"/>
        <v/>
      </c>
      <c r="R1375" s="7" t="str">
        <f t="shared" si="197"/>
        <v/>
      </c>
      <c r="T1375"/>
    </row>
    <row r="1376" spans="1:20" x14ac:dyDescent="0.3">
      <c r="A1376" s="8">
        <f>DATEVALUE(MID(B1376,1,10))+(IF(RIGHT(B1376,2)="PM",12,0)+MID(B1376,12,2))/24</f>
        <v>43848</v>
      </c>
      <c r="B1376" s="3" t="s">
        <v>1544</v>
      </c>
      <c r="C1376" s="3">
        <v>8903.4500000000007</v>
      </c>
      <c r="D1376" s="16"/>
      <c r="E1376" s="16" t="str">
        <f>IF(D1376&lt;&gt;"",VLOOKUP(A1376,'Feuille 1'!$A:$H,3,0),"")</f>
        <v/>
      </c>
      <c r="F1376" s="16" t="str">
        <f>IF(D1376&lt;&gt;"",VLOOKUP(A1376+1,'Feuille 1'!$A:$H,3,0),"")</f>
        <v/>
      </c>
      <c r="G1376" s="17" t="str">
        <f t="shared" si="189"/>
        <v/>
      </c>
      <c r="H1376" s="16" t="str">
        <f t="shared" si="190"/>
        <v/>
      </c>
      <c r="I1376" s="16" t="str">
        <f t="shared" si="191"/>
        <v/>
      </c>
      <c r="J1376" s="16" t="str">
        <f t="shared" si="192"/>
        <v/>
      </c>
      <c r="K1376" s="16" t="str">
        <f>IF(D1376&lt;&gt;"",MAX(INDEX('Feuille 1'!$D:$D,MATCH(A1376+23/24,'Feuille 1'!$A:$A,0)):INDEX('Feuille 1'!$D:$D,MATCH(A1376,'Feuille 1'!$A:$A,0))),"")</f>
        <v/>
      </c>
      <c r="L1376" s="16" t="str">
        <f>IF(D1376&lt;&gt;"",MIN(INDEX('Feuille 1'!$E:$E,MATCH(A1376+23/24,'Feuille 1'!$A:$A,0)):INDEX('Feuille 1'!$E:$E,MATCH(A1376,'Feuille 1'!$A:$A,0))),"")</f>
        <v/>
      </c>
      <c r="M1376" s="17" t="str">
        <f t="shared" si="193"/>
        <v/>
      </c>
      <c r="N1376" s="17" t="str">
        <f t="shared" si="194"/>
        <v/>
      </c>
      <c r="O1376" s="17" t="str">
        <f t="shared" si="195"/>
        <v/>
      </c>
      <c r="P1376" s="16" t="str">
        <f t="shared" si="196"/>
        <v/>
      </c>
      <c r="R1376" s="7" t="str">
        <f t="shared" si="197"/>
        <v/>
      </c>
      <c r="T1376"/>
    </row>
    <row r="1377" spans="1:20" x14ac:dyDescent="0.3">
      <c r="A1377" s="8">
        <f>DATEVALUE(MID(B1377,1,10))+(IF(RIGHT(B1377,2)="PM",12,0)+MID(B1377,12,2))/24</f>
        <v>43847.458333333336</v>
      </c>
      <c r="B1377" s="3" t="s">
        <v>1545</v>
      </c>
      <c r="C1377" s="3">
        <v>8937</v>
      </c>
      <c r="D1377" s="16"/>
      <c r="E1377" s="16" t="str">
        <f>IF(D1377&lt;&gt;"",VLOOKUP(A1377,'Feuille 1'!$A:$H,3,0),"")</f>
        <v/>
      </c>
      <c r="F1377" s="16" t="str">
        <f>IF(D1377&lt;&gt;"",VLOOKUP(A1377+1,'Feuille 1'!$A:$H,3,0),"")</f>
        <v/>
      </c>
      <c r="G1377" s="17" t="str">
        <f t="shared" si="189"/>
        <v/>
      </c>
      <c r="H1377" s="16" t="str">
        <f t="shared" si="190"/>
        <v/>
      </c>
      <c r="I1377" s="16" t="str">
        <f t="shared" si="191"/>
        <v/>
      </c>
      <c r="J1377" s="16" t="str">
        <f t="shared" si="192"/>
        <v/>
      </c>
      <c r="K1377" s="16" t="str">
        <f>IF(D1377&lt;&gt;"",MAX(INDEX('Feuille 1'!$D:$D,MATCH(A1377+23/24,'Feuille 1'!$A:$A,0)):INDEX('Feuille 1'!$D:$D,MATCH(A1377,'Feuille 1'!$A:$A,0))),"")</f>
        <v/>
      </c>
      <c r="L1377" s="16" t="str">
        <f>IF(D1377&lt;&gt;"",MIN(INDEX('Feuille 1'!$E:$E,MATCH(A1377+23/24,'Feuille 1'!$A:$A,0)):INDEX('Feuille 1'!$E:$E,MATCH(A1377,'Feuille 1'!$A:$A,0))),"")</f>
        <v/>
      </c>
      <c r="M1377" s="17" t="str">
        <f t="shared" si="193"/>
        <v/>
      </c>
      <c r="N1377" s="17" t="str">
        <f t="shared" si="194"/>
        <v/>
      </c>
      <c r="O1377" s="17" t="str">
        <f t="shared" si="195"/>
        <v/>
      </c>
      <c r="P1377" s="16" t="str">
        <f t="shared" si="196"/>
        <v/>
      </c>
      <c r="R1377" s="7" t="str">
        <f t="shared" si="197"/>
        <v/>
      </c>
      <c r="T1377"/>
    </row>
    <row r="1378" spans="1:20" x14ac:dyDescent="0.3">
      <c r="A1378" s="8">
        <f>DATEVALUE(MID(B1378,1,10))+(IF(RIGHT(B1378,2)="PM",12,0)+MID(B1378,12,2))/24</f>
        <v>43847.416666666664</v>
      </c>
      <c r="B1378" s="3" t="s">
        <v>1546</v>
      </c>
      <c r="C1378" s="3">
        <v>8969</v>
      </c>
      <c r="D1378" s="16"/>
      <c r="E1378" s="16" t="str">
        <f>IF(D1378&lt;&gt;"",VLOOKUP(A1378,'Feuille 1'!$A:$H,3,0),"")</f>
        <v/>
      </c>
      <c r="F1378" s="16" t="str">
        <f>IF(D1378&lt;&gt;"",VLOOKUP(A1378+1,'Feuille 1'!$A:$H,3,0),"")</f>
        <v/>
      </c>
      <c r="G1378" s="17" t="str">
        <f t="shared" si="189"/>
        <v/>
      </c>
      <c r="H1378" s="16" t="str">
        <f t="shared" si="190"/>
        <v/>
      </c>
      <c r="I1378" s="16" t="str">
        <f t="shared" si="191"/>
        <v/>
      </c>
      <c r="J1378" s="16" t="str">
        <f t="shared" si="192"/>
        <v/>
      </c>
      <c r="K1378" s="16" t="str">
        <f>IF(D1378&lt;&gt;"",MAX(INDEX('Feuille 1'!$D:$D,MATCH(A1378+23/24,'Feuille 1'!$A:$A,0)):INDEX('Feuille 1'!$D:$D,MATCH(A1378,'Feuille 1'!$A:$A,0))),"")</f>
        <v/>
      </c>
      <c r="L1378" s="16" t="str">
        <f>IF(D1378&lt;&gt;"",MIN(INDEX('Feuille 1'!$E:$E,MATCH(A1378+23/24,'Feuille 1'!$A:$A,0)):INDEX('Feuille 1'!$E:$E,MATCH(A1378,'Feuille 1'!$A:$A,0))),"")</f>
        <v/>
      </c>
      <c r="M1378" s="17" t="str">
        <f t="shared" si="193"/>
        <v/>
      </c>
      <c r="N1378" s="17" t="str">
        <f t="shared" si="194"/>
        <v/>
      </c>
      <c r="O1378" s="17" t="str">
        <f t="shared" si="195"/>
        <v/>
      </c>
      <c r="P1378" s="16" t="str">
        <f t="shared" si="196"/>
        <v/>
      </c>
      <c r="R1378" s="7" t="str">
        <f t="shared" si="197"/>
        <v/>
      </c>
      <c r="T1378"/>
    </row>
    <row r="1379" spans="1:20" x14ac:dyDescent="0.3">
      <c r="A1379" s="8">
        <f>DATEVALUE(MID(B1379,1,10))+(IF(RIGHT(B1379,2)="PM",12,0)+MID(B1379,12,2))/24</f>
        <v>43847.375</v>
      </c>
      <c r="B1379" s="3" t="s">
        <v>1547</v>
      </c>
      <c r="C1379" s="3">
        <v>8928.85</v>
      </c>
      <c r="D1379" s="16"/>
      <c r="E1379" s="16" t="str">
        <f>IF(D1379&lt;&gt;"",VLOOKUP(A1379,'Feuille 1'!$A:$H,3,0),"")</f>
        <v/>
      </c>
      <c r="F1379" s="16" t="str">
        <f>IF(D1379&lt;&gt;"",VLOOKUP(A1379+1,'Feuille 1'!$A:$H,3,0),"")</f>
        <v/>
      </c>
      <c r="G1379" s="17" t="str">
        <f t="shared" si="189"/>
        <v/>
      </c>
      <c r="H1379" s="16" t="str">
        <f t="shared" si="190"/>
        <v/>
      </c>
      <c r="I1379" s="16" t="str">
        <f t="shared" si="191"/>
        <v/>
      </c>
      <c r="J1379" s="16" t="str">
        <f t="shared" si="192"/>
        <v/>
      </c>
      <c r="K1379" s="16" t="str">
        <f>IF(D1379&lt;&gt;"",MAX(INDEX('Feuille 1'!$D:$D,MATCH(A1379+23/24,'Feuille 1'!$A:$A,0)):INDEX('Feuille 1'!$D:$D,MATCH(A1379,'Feuille 1'!$A:$A,0))),"")</f>
        <v/>
      </c>
      <c r="L1379" s="16" t="str">
        <f>IF(D1379&lt;&gt;"",MIN(INDEX('Feuille 1'!$E:$E,MATCH(A1379+23/24,'Feuille 1'!$A:$A,0)):INDEX('Feuille 1'!$E:$E,MATCH(A1379,'Feuille 1'!$A:$A,0))),"")</f>
        <v/>
      </c>
      <c r="M1379" s="17" t="str">
        <f t="shared" si="193"/>
        <v/>
      </c>
      <c r="N1379" s="17" t="str">
        <f t="shared" si="194"/>
        <v/>
      </c>
      <c r="O1379" s="17" t="str">
        <f t="shared" si="195"/>
        <v/>
      </c>
      <c r="P1379" s="16" t="str">
        <f t="shared" si="196"/>
        <v/>
      </c>
      <c r="R1379" s="7" t="str">
        <f t="shared" si="197"/>
        <v/>
      </c>
      <c r="T1379"/>
    </row>
    <row r="1380" spans="1:20" x14ac:dyDescent="0.3">
      <c r="A1380" s="8">
        <f>DATEVALUE(MID(B1380,1,10))+(IF(RIGHT(B1380,2)="PM",12,0)+MID(B1380,12,2))/24</f>
        <v>43847.333333333336</v>
      </c>
      <c r="B1380" s="3" t="s">
        <v>1548</v>
      </c>
      <c r="C1380" s="3">
        <v>8933.9500000000007</v>
      </c>
      <c r="D1380" s="16"/>
      <c r="E1380" s="16" t="str">
        <f>IF(D1380&lt;&gt;"",VLOOKUP(A1380,'Feuille 1'!$A:$H,3,0),"")</f>
        <v/>
      </c>
      <c r="F1380" s="16" t="str">
        <f>IF(D1380&lt;&gt;"",VLOOKUP(A1380+1,'Feuille 1'!$A:$H,3,0),"")</f>
        <v/>
      </c>
      <c r="G1380" s="17" t="str">
        <f t="shared" si="189"/>
        <v/>
      </c>
      <c r="H1380" s="16" t="str">
        <f t="shared" si="190"/>
        <v/>
      </c>
      <c r="I1380" s="16" t="str">
        <f t="shared" si="191"/>
        <v/>
      </c>
      <c r="J1380" s="16" t="str">
        <f t="shared" si="192"/>
        <v/>
      </c>
      <c r="K1380" s="16" t="str">
        <f>IF(D1380&lt;&gt;"",MAX(INDEX('Feuille 1'!$D:$D,MATCH(A1380+23/24,'Feuille 1'!$A:$A,0)):INDEX('Feuille 1'!$D:$D,MATCH(A1380,'Feuille 1'!$A:$A,0))),"")</f>
        <v/>
      </c>
      <c r="L1380" s="16" t="str">
        <f>IF(D1380&lt;&gt;"",MIN(INDEX('Feuille 1'!$E:$E,MATCH(A1380+23/24,'Feuille 1'!$A:$A,0)):INDEX('Feuille 1'!$E:$E,MATCH(A1380,'Feuille 1'!$A:$A,0))),"")</f>
        <v/>
      </c>
      <c r="M1380" s="17" t="str">
        <f t="shared" si="193"/>
        <v/>
      </c>
      <c r="N1380" s="17" t="str">
        <f t="shared" si="194"/>
        <v/>
      </c>
      <c r="O1380" s="17" t="str">
        <f t="shared" si="195"/>
        <v/>
      </c>
      <c r="P1380" s="16" t="str">
        <f t="shared" si="196"/>
        <v/>
      </c>
      <c r="R1380" s="7" t="str">
        <f t="shared" si="197"/>
        <v/>
      </c>
      <c r="T1380"/>
    </row>
    <row r="1381" spans="1:20" x14ac:dyDescent="0.3">
      <c r="A1381" s="8">
        <f>DATEVALUE(MID(B1381,1,10))+(IF(RIGHT(B1381,2)="PM",12,0)+MID(B1381,12,2))/24</f>
        <v>43847.291666666664</v>
      </c>
      <c r="B1381" s="3" t="s">
        <v>1549</v>
      </c>
      <c r="C1381" s="3">
        <v>8862.7000000000007</v>
      </c>
      <c r="D1381" s="16"/>
      <c r="E1381" s="16" t="str">
        <f>IF(D1381&lt;&gt;"",VLOOKUP(A1381,'Feuille 1'!$A:$H,3,0),"")</f>
        <v/>
      </c>
      <c r="F1381" s="16" t="str">
        <f>IF(D1381&lt;&gt;"",VLOOKUP(A1381+1,'Feuille 1'!$A:$H,3,0),"")</f>
        <v/>
      </c>
      <c r="G1381" s="17" t="str">
        <f t="shared" si="189"/>
        <v/>
      </c>
      <c r="H1381" s="16" t="str">
        <f t="shared" si="190"/>
        <v/>
      </c>
      <c r="I1381" s="16" t="str">
        <f t="shared" si="191"/>
        <v/>
      </c>
      <c r="J1381" s="16" t="str">
        <f t="shared" si="192"/>
        <v/>
      </c>
      <c r="K1381" s="16" t="str">
        <f>IF(D1381&lt;&gt;"",MAX(INDEX('Feuille 1'!$D:$D,MATCH(A1381+23/24,'Feuille 1'!$A:$A,0)):INDEX('Feuille 1'!$D:$D,MATCH(A1381,'Feuille 1'!$A:$A,0))),"")</f>
        <v/>
      </c>
      <c r="L1381" s="16" t="str">
        <f>IF(D1381&lt;&gt;"",MIN(INDEX('Feuille 1'!$E:$E,MATCH(A1381+23/24,'Feuille 1'!$A:$A,0)):INDEX('Feuille 1'!$E:$E,MATCH(A1381,'Feuille 1'!$A:$A,0))),"")</f>
        <v/>
      </c>
      <c r="M1381" s="17" t="str">
        <f t="shared" si="193"/>
        <v/>
      </c>
      <c r="N1381" s="17" t="str">
        <f t="shared" si="194"/>
        <v/>
      </c>
      <c r="O1381" s="17" t="str">
        <f t="shared" si="195"/>
        <v/>
      </c>
      <c r="P1381" s="16" t="str">
        <f t="shared" si="196"/>
        <v/>
      </c>
      <c r="R1381" s="7" t="str">
        <f t="shared" si="197"/>
        <v/>
      </c>
      <c r="T1381"/>
    </row>
    <row r="1382" spans="1:20" x14ac:dyDescent="0.3">
      <c r="A1382" s="8">
        <f>DATEVALUE(MID(B1382,1,10))+(IF(RIGHT(B1382,2)="PM",12,0)+MID(B1382,12,2))/24</f>
        <v>43847.25</v>
      </c>
      <c r="B1382" s="3" t="s">
        <v>1550</v>
      </c>
      <c r="C1382" s="3">
        <v>8891.25</v>
      </c>
      <c r="D1382" s="16"/>
      <c r="E1382" s="16" t="str">
        <f>IF(D1382&lt;&gt;"",VLOOKUP(A1382,'Feuille 1'!$A:$H,3,0),"")</f>
        <v/>
      </c>
      <c r="F1382" s="16" t="str">
        <f>IF(D1382&lt;&gt;"",VLOOKUP(A1382+1,'Feuille 1'!$A:$H,3,0),"")</f>
        <v/>
      </c>
      <c r="G1382" s="17" t="str">
        <f t="shared" si="189"/>
        <v/>
      </c>
      <c r="H1382" s="16" t="str">
        <f t="shared" si="190"/>
        <v/>
      </c>
      <c r="I1382" s="16" t="str">
        <f t="shared" si="191"/>
        <v/>
      </c>
      <c r="J1382" s="16" t="str">
        <f t="shared" si="192"/>
        <v/>
      </c>
      <c r="K1382" s="16" t="str">
        <f>IF(D1382&lt;&gt;"",MAX(INDEX('Feuille 1'!$D:$D,MATCH(A1382+23/24,'Feuille 1'!$A:$A,0)):INDEX('Feuille 1'!$D:$D,MATCH(A1382,'Feuille 1'!$A:$A,0))),"")</f>
        <v/>
      </c>
      <c r="L1382" s="16" t="str">
        <f>IF(D1382&lt;&gt;"",MIN(INDEX('Feuille 1'!$E:$E,MATCH(A1382+23/24,'Feuille 1'!$A:$A,0)):INDEX('Feuille 1'!$E:$E,MATCH(A1382,'Feuille 1'!$A:$A,0))),"")</f>
        <v/>
      </c>
      <c r="M1382" s="17" t="str">
        <f t="shared" si="193"/>
        <v/>
      </c>
      <c r="N1382" s="17" t="str">
        <f t="shared" si="194"/>
        <v/>
      </c>
      <c r="O1382" s="17" t="str">
        <f t="shared" si="195"/>
        <v/>
      </c>
      <c r="P1382" s="16" t="str">
        <f t="shared" si="196"/>
        <v/>
      </c>
      <c r="R1382" s="7" t="str">
        <f t="shared" si="197"/>
        <v/>
      </c>
      <c r="T1382"/>
    </row>
    <row r="1383" spans="1:20" x14ac:dyDescent="0.3">
      <c r="A1383" s="8">
        <f>DATEVALUE(MID(B1383,1,10))+(IF(RIGHT(B1383,2)="PM",12,0)+MID(B1383,12,2))/24</f>
        <v>43847.208333333336</v>
      </c>
      <c r="B1383" s="3" t="s">
        <v>1551</v>
      </c>
      <c r="C1383" s="3">
        <v>8815.2900000000009</v>
      </c>
      <c r="D1383" s="16"/>
      <c r="E1383" s="16" t="str">
        <f>IF(D1383&lt;&gt;"",VLOOKUP(A1383,'Feuille 1'!$A:$H,3,0),"")</f>
        <v/>
      </c>
      <c r="F1383" s="16" t="str">
        <f>IF(D1383&lt;&gt;"",VLOOKUP(A1383+1,'Feuille 1'!$A:$H,3,0),"")</f>
        <v/>
      </c>
      <c r="G1383" s="17" t="str">
        <f t="shared" si="189"/>
        <v/>
      </c>
      <c r="H1383" s="16" t="str">
        <f t="shared" si="190"/>
        <v/>
      </c>
      <c r="I1383" s="16" t="str">
        <f t="shared" si="191"/>
        <v/>
      </c>
      <c r="J1383" s="16" t="str">
        <f t="shared" si="192"/>
        <v/>
      </c>
      <c r="K1383" s="16" t="str">
        <f>IF(D1383&lt;&gt;"",MAX(INDEX('Feuille 1'!$D:$D,MATCH(A1383+23/24,'Feuille 1'!$A:$A,0)):INDEX('Feuille 1'!$D:$D,MATCH(A1383,'Feuille 1'!$A:$A,0))),"")</f>
        <v/>
      </c>
      <c r="L1383" s="16" t="str">
        <f>IF(D1383&lt;&gt;"",MIN(INDEX('Feuille 1'!$E:$E,MATCH(A1383+23/24,'Feuille 1'!$A:$A,0)):INDEX('Feuille 1'!$E:$E,MATCH(A1383,'Feuille 1'!$A:$A,0))),"")</f>
        <v/>
      </c>
      <c r="M1383" s="17" t="str">
        <f t="shared" si="193"/>
        <v/>
      </c>
      <c r="N1383" s="17" t="str">
        <f t="shared" si="194"/>
        <v/>
      </c>
      <c r="O1383" s="17" t="str">
        <f t="shared" si="195"/>
        <v/>
      </c>
      <c r="P1383" s="16" t="str">
        <f t="shared" si="196"/>
        <v/>
      </c>
      <c r="R1383" s="7" t="str">
        <f t="shared" si="197"/>
        <v/>
      </c>
      <c r="T1383"/>
    </row>
    <row r="1384" spans="1:20" x14ac:dyDescent="0.3">
      <c r="A1384" s="8">
        <f>DATEVALUE(MID(B1384,1,10))+(IF(RIGHT(B1384,2)="PM",12,0)+MID(B1384,12,2))/24</f>
        <v>43847.166666666664</v>
      </c>
      <c r="B1384" s="3" t="s">
        <v>1552</v>
      </c>
      <c r="C1384" s="3">
        <v>8786.43</v>
      </c>
      <c r="D1384" s="16"/>
      <c r="E1384" s="16" t="str">
        <f>IF(D1384&lt;&gt;"",VLOOKUP(A1384,'Feuille 1'!$A:$H,3,0),"")</f>
        <v/>
      </c>
      <c r="F1384" s="16" t="str">
        <f>IF(D1384&lt;&gt;"",VLOOKUP(A1384+1,'Feuille 1'!$A:$H,3,0),"")</f>
        <v/>
      </c>
      <c r="G1384" s="17" t="str">
        <f t="shared" si="189"/>
        <v/>
      </c>
      <c r="H1384" s="16" t="str">
        <f t="shared" si="190"/>
        <v/>
      </c>
      <c r="I1384" s="16" t="str">
        <f t="shared" si="191"/>
        <v/>
      </c>
      <c r="J1384" s="16" t="str">
        <f t="shared" si="192"/>
        <v/>
      </c>
      <c r="K1384" s="16" t="str">
        <f>IF(D1384&lt;&gt;"",MAX(INDEX('Feuille 1'!$D:$D,MATCH(A1384+23/24,'Feuille 1'!$A:$A,0)):INDEX('Feuille 1'!$D:$D,MATCH(A1384,'Feuille 1'!$A:$A,0))),"")</f>
        <v/>
      </c>
      <c r="L1384" s="16" t="str">
        <f>IF(D1384&lt;&gt;"",MIN(INDEX('Feuille 1'!$E:$E,MATCH(A1384+23/24,'Feuille 1'!$A:$A,0)):INDEX('Feuille 1'!$E:$E,MATCH(A1384,'Feuille 1'!$A:$A,0))),"")</f>
        <v/>
      </c>
      <c r="M1384" s="17" t="str">
        <f t="shared" si="193"/>
        <v/>
      </c>
      <c r="N1384" s="17" t="str">
        <f t="shared" si="194"/>
        <v/>
      </c>
      <c r="O1384" s="17" t="str">
        <f t="shared" si="195"/>
        <v/>
      </c>
      <c r="P1384" s="16" t="str">
        <f t="shared" si="196"/>
        <v/>
      </c>
      <c r="R1384" s="7" t="str">
        <f t="shared" si="197"/>
        <v/>
      </c>
      <c r="T1384"/>
    </row>
    <row r="1385" spans="1:20" x14ac:dyDescent="0.3">
      <c r="A1385" s="8">
        <f>DATEVALUE(MID(B1385,1,10))+(IF(RIGHT(B1385,2)="PM",12,0)+MID(B1385,12,2))/24</f>
        <v>43847.125</v>
      </c>
      <c r="B1385" s="3" t="s">
        <v>1553</v>
      </c>
      <c r="C1385" s="3">
        <v>8757.06</v>
      </c>
      <c r="D1385" s="16"/>
      <c r="E1385" s="16" t="str">
        <f>IF(D1385&lt;&gt;"",VLOOKUP(A1385,'Feuille 1'!$A:$H,3,0),"")</f>
        <v/>
      </c>
      <c r="F1385" s="16" t="str">
        <f>IF(D1385&lt;&gt;"",VLOOKUP(A1385+1,'Feuille 1'!$A:$H,3,0),"")</f>
        <v/>
      </c>
      <c r="G1385" s="17" t="str">
        <f t="shared" si="189"/>
        <v/>
      </c>
      <c r="H1385" s="16" t="str">
        <f t="shared" si="190"/>
        <v/>
      </c>
      <c r="I1385" s="16" t="str">
        <f t="shared" si="191"/>
        <v/>
      </c>
      <c r="J1385" s="16" t="str">
        <f t="shared" si="192"/>
        <v/>
      </c>
      <c r="K1385" s="16" t="str">
        <f>IF(D1385&lt;&gt;"",MAX(INDEX('Feuille 1'!$D:$D,MATCH(A1385+23/24,'Feuille 1'!$A:$A,0)):INDEX('Feuille 1'!$D:$D,MATCH(A1385,'Feuille 1'!$A:$A,0))),"")</f>
        <v/>
      </c>
      <c r="L1385" s="16" t="str">
        <f>IF(D1385&lt;&gt;"",MIN(INDEX('Feuille 1'!$E:$E,MATCH(A1385+23/24,'Feuille 1'!$A:$A,0)):INDEX('Feuille 1'!$E:$E,MATCH(A1385,'Feuille 1'!$A:$A,0))),"")</f>
        <v/>
      </c>
      <c r="M1385" s="17" t="str">
        <f t="shared" si="193"/>
        <v/>
      </c>
      <c r="N1385" s="17" t="str">
        <f t="shared" si="194"/>
        <v/>
      </c>
      <c r="O1385" s="17" t="str">
        <f t="shared" si="195"/>
        <v/>
      </c>
      <c r="P1385" s="16" t="str">
        <f t="shared" si="196"/>
        <v/>
      </c>
      <c r="R1385" s="7" t="str">
        <f t="shared" si="197"/>
        <v/>
      </c>
      <c r="T1385"/>
    </row>
    <row r="1386" spans="1:20" x14ac:dyDescent="0.3">
      <c r="A1386" s="8">
        <f>DATEVALUE(MID(B1386,1,10))+(IF(RIGHT(B1386,2)="PM",12,0)+MID(B1386,12,2))/24</f>
        <v>43847.083333333336</v>
      </c>
      <c r="B1386" s="3" t="s">
        <v>1554</v>
      </c>
      <c r="C1386" s="3">
        <v>8738.51</v>
      </c>
      <c r="D1386" s="16"/>
      <c r="E1386" s="16" t="str">
        <f>IF(D1386&lt;&gt;"",VLOOKUP(A1386,'Feuille 1'!$A:$H,3,0),"")</f>
        <v/>
      </c>
      <c r="F1386" s="16" t="str">
        <f>IF(D1386&lt;&gt;"",VLOOKUP(A1386+1,'Feuille 1'!$A:$H,3,0),"")</f>
        <v/>
      </c>
      <c r="G1386" s="17" t="str">
        <f t="shared" si="189"/>
        <v/>
      </c>
      <c r="H1386" s="16" t="str">
        <f t="shared" si="190"/>
        <v/>
      </c>
      <c r="I1386" s="16" t="str">
        <f t="shared" si="191"/>
        <v/>
      </c>
      <c r="J1386" s="16" t="str">
        <f t="shared" si="192"/>
        <v/>
      </c>
      <c r="K1386" s="16" t="str">
        <f>IF(D1386&lt;&gt;"",MAX(INDEX('Feuille 1'!$D:$D,MATCH(A1386+23/24,'Feuille 1'!$A:$A,0)):INDEX('Feuille 1'!$D:$D,MATCH(A1386,'Feuille 1'!$A:$A,0))),"")</f>
        <v/>
      </c>
      <c r="L1386" s="16" t="str">
        <f>IF(D1386&lt;&gt;"",MIN(INDEX('Feuille 1'!$E:$E,MATCH(A1386+23/24,'Feuille 1'!$A:$A,0)):INDEX('Feuille 1'!$E:$E,MATCH(A1386,'Feuille 1'!$A:$A,0))),"")</f>
        <v/>
      </c>
      <c r="M1386" s="17" t="str">
        <f t="shared" si="193"/>
        <v/>
      </c>
      <c r="N1386" s="17" t="str">
        <f t="shared" si="194"/>
        <v/>
      </c>
      <c r="O1386" s="17" t="str">
        <f t="shared" si="195"/>
        <v/>
      </c>
      <c r="P1386" s="16" t="str">
        <f t="shared" si="196"/>
        <v/>
      </c>
      <c r="R1386" s="7" t="str">
        <f t="shared" si="197"/>
        <v/>
      </c>
      <c r="T1386"/>
    </row>
    <row r="1387" spans="1:20" x14ac:dyDescent="0.3">
      <c r="A1387" s="8">
        <f>DATEVALUE(MID(B1387,1,10))+(IF(RIGHT(B1387,2)="PM",12,0)+MID(B1387,12,2))/24</f>
        <v>43847.041666666664</v>
      </c>
      <c r="B1387" s="3" t="s">
        <v>1555</v>
      </c>
      <c r="C1387" s="3">
        <v>8690.31</v>
      </c>
      <c r="D1387" s="16"/>
      <c r="E1387" s="16" t="str">
        <f>IF(D1387&lt;&gt;"",VLOOKUP(A1387,'Feuille 1'!$A:$H,3,0),"")</f>
        <v/>
      </c>
      <c r="F1387" s="16" t="str">
        <f>IF(D1387&lt;&gt;"",VLOOKUP(A1387+1,'Feuille 1'!$A:$H,3,0),"")</f>
        <v/>
      </c>
      <c r="G1387" s="17" t="str">
        <f t="shared" si="189"/>
        <v/>
      </c>
      <c r="H1387" s="16" t="str">
        <f t="shared" si="190"/>
        <v/>
      </c>
      <c r="I1387" s="16" t="str">
        <f t="shared" si="191"/>
        <v/>
      </c>
      <c r="J1387" s="16" t="str">
        <f t="shared" si="192"/>
        <v/>
      </c>
      <c r="K1387" s="16" t="str">
        <f>IF(D1387&lt;&gt;"",MAX(INDEX('Feuille 1'!$D:$D,MATCH(A1387+23/24,'Feuille 1'!$A:$A,0)):INDEX('Feuille 1'!$D:$D,MATCH(A1387,'Feuille 1'!$A:$A,0))),"")</f>
        <v/>
      </c>
      <c r="L1387" s="16" t="str">
        <f>IF(D1387&lt;&gt;"",MIN(INDEX('Feuille 1'!$E:$E,MATCH(A1387+23/24,'Feuille 1'!$A:$A,0)):INDEX('Feuille 1'!$E:$E,MATCH(A1387,'Feuille 1'!$A:$A,0))),"")</f>
        <v/>
      </c>
      <c r="M1387" s="17" t="str">
        <f t="shared" si="193"/>
        <v/>
      </c>
      <c r="N1387" s="17" t="str">
        <f t="shared" si="194"/>
        <v/>
      </c>
      <c r="O1387" s="17" t="str">
        <f t="shared" si="195"/>
        <v/>
      </c>
      <c r="P1387" s="16" t="str">
        <f t="shared" si="196"/>
        <v/>
      </c>
      <c r="R1387" s="7" t="str">
        <f t="shared" si="197"/>
        <v/>
      </c>
      <c r="T1387"/>
    </row>
    <row r="1388" spans="1:20" x14ac:dyDescent="0.3">
      <c r="A1388" s="8">
        <f>DATEVALUE(MID(B1388,1,10))+(IF(RIGHT(B1388,2)="PM",12,0)+MID(B1388,12,2))/24</f>
        <v>43847.5</v>
      </c>
      <c r="B1388" s="3" t="s">
        <v>1556</v>
      </c>
      <c r="C1388" s="3">
        <v>8720.01</v>
      </c>
      <c r="D1388" s="16"/>
      <c r="E1388" s="16" t="str">
        <f>IF(D1388&lt;&gt;"",VLOOKUP(A1388,'Feuille 1'!$A:$H,3,0),"")</f>
        <v/>
      </c>
      <c r="F1388" s="16" t="str">
        <f>IF(D1388&lt;&gt;"",VLOOKUP(A1388+1,'Feuille 1'!$A:$H,3,0),"")</f>
        <v/>
      </c>
      <c r="G1388" s="17" t="str">
        <f t="shared" si="189"/>
        <v/>
      </c>
      <c r="H1388" s="16" t="str">
        <f t="shared" si="190"/>
        <v/>
      </c>
      <c r="I1388" s="16" t="str">
        <f t="shared" si="191"/>
        <v/>
      </c>
      <c r="J1388" s="16" t="str">
        <f t="shared" si="192"/>
        <v/>
      </c>
      <c r="K1388" s="16" t="str">
        <f>IF(D1388&lt;&gt;"",MAX(INDEX('Feuille 1'!$D:$D,MATCH(A1388+23/24,'Feuille 1'!$A:$A,0)):INDEX('Feuille 1'!$D:$D,MATCH(A1388,'Feuille 1'!$A:$A,0))),"")</f>
        <v/>
      </c>
      <c r="L1388" s="16" t="str">
        <f>IF(D1388&lt;&gt;"",MIN(INDEX('Feuille 1'!$E:$E,MATCH(A1388+23/24,'Feuille 1'!$A:$A,0)):INDEX('Feuille 1'!$E:$E,MATCH(A1388,'Feuille 1'!$A:$A,0))),"")</f>
        <v/>
      </c>
      <c r="M1388" s="17" t="str">
        <f t="shared" si="193"/>
        <v/>
      </c>
      <c r="N1388" s="17" t="str">
        <f t="shared" si="194"/>
        <v/>
      </c>
      <c r="O1388" s="17" t="str">
        <f t="shared" si="195"/>
        <v/>
      </c>
      <c r="P1388" s="16" t="str">
        <f t="shared" si="196"/>
        <v/>
      </c>
      <c r="R1388" s="7" t="str">
        <f t="shared" si="197"/>
        <v/>
      </c>
      <c r="T1388"/>
    </row>
    <row r="1389" spans="1:20" x14ac:dyDescent="0.3">
      <c r="A1389" s="8">
        <f>DATEVALUE(MID(B1389,1,10))+(IF(RIGHT(B1389,2)="PM",12,0)+MID(B1389,12,2))/24</f>
        <v>43846.958333333336</v>
      </c>
      <c r="B1389" s="3" t="s">
        <v>1557</v>
      </c>
      <c r="C1389" s="3">
        <v>8720.3799999999992</v>
      </c>
      <c r="D1389" s="16"/>
      <c r="E1389" s="16" t="str">
        <f>IF(D1389&lt;&gt;"",VLOOKUP(A1389,'Feuille 1'!$A:$H,3,0),"")</f>
        <v/>
      </c>
      <c r="F1389" s="16" t="str">
        <f>IF(D1389&lt;&gt;"",VLOOKUP(A1389+1,'Feuille 1'!$A:$H,3,0),"")</f>
        <v/>
      </c>
      <c r="G1389" s="17" t="str">
        <f t="shared" si="189"/>
        <v/>
      </c>
      <c r="H1389" s="16" t="str">
        <f t="shared" si="190"/>
        <v/>
      </c>
      <c r="I1389" s="16" t="str">
        <f t="shared" si="191"/>
        <v/>
      </c>
      <c r="J1389" s="16" t="str">
        <f t="shared" si="192"/>
        <v/>
      </c>
      <c r="K1389" s="16" t="str">
        <f>IF(D1389&lt;&gt;"",MAX(INDEX('Feuille 1'!$D:$D,MATCH(A1389+23/24,'Feuille 1'!$A:$A,0)):INDEX('Feuille 1'!$D:$D,MATCH(A1389,'Feuille 1'!$A:$A,0))),"")</f>
        <v/>
      </c>
      <c r="L1389" s="16" t="str">
        <f>IF(D1389&lt;&gt;"",MIN(INDEX('Feuille 1'!$E:$E,MATCH(A1389+23/24,'Feuille 1'!$A:$A,0)):INDEX('Feuille 1'!$E:$E,MATCH(A1389,'Feuille 1'!$A:$A,0))),"")</f>
        <v/>
      </c>
      <c r="M1389" s="17" t="str">
        <f t="shared" si="193"/>
        <v/>
      </c>
      <c r="N1389" s="17" t="str">
        <f t="shared" si="194"/>
        <v/>
      </c>
      <c r="O1389" s="17" t="str">
        <f t="shared" si="195"/>
        <v/>
      </c>
      <c r="P1389" s="16" t="str">
        <f t="shared" si="196"/>
        <v/>
      </c>
      <c r="R1389" s="7" t="str">
        <f t="shared" si="197"/>
        <v/>
      </c>
      <c r="T1389"/>
    </row>
    <row r="1390" spans="1:20" x14ac:dyDescent="0.3">
      <c r="A1390" s="8">
        <f>DATEVALUE(MID(B1390,1,10))+(IF(RIGHT(B1390,2)="PM",12,0)+MID(B1390,12,2))/24</f>
        <v>43846.916666666664</v>
      </c>
      <c r="B1390" s="3" t="s">
        <v>1558</v>
      </c>
      <c r="C1390" s="3">
        <v>8691.15</v>
      </c>
      <c r="D1390" s="16"/>
      <c r="E1390" s="16" t="str">
        <f>IF(D1390&lt;&gt;"",VLOOKUP(A1390,'Feuille 1'!$A:$H,3,0),"")</f>
        <v/>
      </c>
      <c r="F1390" s="16" t="str">
        <f>IF(D1390&lt;&gt;"",VLOOKUP(A1390+1,'Feuille 1'!$A:$H,3,0),"")</f>
        <v/>
      </c>
      <c r="G1390" s="17" t="str">
        <f t="shared" si="189"/>
        <v/>
      </c>
      <c r="H1390" s="16" t="str">
        <f t="shared" si="190"/>
        <v/>
      </c>
      <c r="I1390" s="16" t="str">
        <f t="shared" si="191"/>
        <v/>
      </c>
      <c r="J1390" s="16" t="str">
        <f t="shared" si="192"/>
        <v/>
      </c>
      <c r="K1390" s="16" t="str">
        <f>IF(D1390&lt;&gt;"",MAX(INDEX('Feuille 1'!$D:$D,MATCH(A1390+23/24,'Feuille 1'!$A:$A,0)):INDEX('Feuille 1'!$D:$D,MATCH(A1390,'Feuille 1'!$A:$A,0))),"")</f>
        <v/>
      </c>
      <c r="L1390" s="16" t="str">
        <f>IF(D1390&lt;&gt;"",MIN(INDEX('Feuille 1'!$E:$E,MATCH(A1390+23/24,'Feuille 1'!$A:$A,0)):INDEX('Feuille 1'!$E:$E,MATCH(A1390,'Feuille 1'!$A:$A,0))),"")</f>
        <v/>
      </c>
      <c r="M1390" s="17" t="str">
        <f t="shared" si="193"/>
        <v/>
      </c>
      <c r="N1390" s="17" t="str">
        <f t="shared" si="194"/>
        <v/>
      </c>
      <c r="O1390" s="17" t="str">
        <f t="shared" si="195"/>
        <v/>
      </c>
      <c r="P1390" s="16" t="str">
        <f t="shared" si="196"/>
        <v/>
      </c>
      <c r="R1390" s="7" t="str">
        <f t="shared" si="197"/>
        <v/>
      </c>
      <c r="T1390"/>
    </row>
    <row r="1391" spans="1:20" x14ac:dyDescent="0.3">
      <c r="A1391" s="8">
        <f>DATEVALUE(MID(B1391,1,10))+(IF(RIGHT(B1391,2)="PM",12,0)+MID(B1391,12,2))/24</f>
        <v>43846.875</v>
      </c>
      <c r="B1391" s="3" t="s">
        <v>1559</v>
      </c>
      <c r="C1391" s="3">
        <v>8744</v>
      </c>
      <c r="D1391" s="16"/>
      <c r="E1391" s="16" t="str">
        <f>IF(D1391&lt;&gt;"",VLOOKUP(A1391,'Feuille 1'!$A:$H,3,0),"")</f>
        <v/>
      </c>
      <c r="F1391" s="16" t="str">
        <f>IF(D1391&lt;&gt;"",VLOOKUP(A1391+1,'Feuille 1'!$A:$H,3,0),"")</f>
        <v/>
      </c>
      <c r="G1391" s="17" t="str">
        <f t="shared" si="189"/>
        <v/>
      </c>
      <c r="H1391" s="16" t="str">
        <f t="shared" si="190"/>
        <v/>
      </c>
      <c r="I1391" s="16" t="str">
        <f t="shared" si="191"/>
        <v/>
      </c>
      <c r="J1391" s="16" t="str">
        <f t="shared" si="192"/>
        <v/>
      </c>
      <c r="K1391" s="16" t="str">
        <f>IF(D1391&lt;&gt;"",MAX(INDEX('Feuille 1'!$D:$D,MATCH(A1391+23/24,'Feuille 1'!$A:$A,0)):INDEX('Feuille 1'!$D:$D,MATCH(A1391,'Feuille 1'!$A:$A,0))),"")</f>
        <v/>
      </c>
      <c r="L1391" s="16" t="str">
        <f>IF(D1391&lt;&gt;"",MIN(INDEX('Feuille 1'!$E:$E,MATCH(A1391+23/24,'Feuille 1'!$A:$A,0)):INDEX('Feuille 1'!$E:$E,MATCH(A1391,'Feuille 1'!$A:$A,0))),"")</f>
        <v/>
      </c>
      <c r="M1391" s="17" t="str">
        <f t="shared" si="193"/>
        <v/>
      </c>
      <c r="N1391" s="17" t="str">
        <f t="shared" si="194"/>
        <v/>
      </c>
      <c r="O1391" s="17" t="str">
        <f t="shared" si="195"/>
        <v/>
      </c>
      <c r="P1391" s="16" t="str">
        <f t="shared" si="196"/>
        <v/>
      </c>
      <c r="R1391" s="7" t="str">
        <f t="shared" si="197"/>
        <v/>
      </c>
      <c r="T1391"/>
    </row>
    <row r="1392" spans="1:20" x14ac:dyDescent="0.3">
      <c r="A1392" s="8">
        <f>DATEVALUE(MID(B1392,1,10))+(IF(RIGHT(B1392,2)="PM",12,0)+MID(B1392,12,2))/24</f>
        <v>43846.833333333336</v>
      </c>
      <c r="B1392" s="3" t="s">
        <v>1560</v>
      </c>
      <c r="C1392" s="3">
        <v>8705</v>
      </c>
      <c r="D1392" s="16"/>
      <c r="E1392" s="16" t="str">
        <f>IF(D1392&lt;&gt;"",VLOOKUP(A1392,'Feuille 1'!$A:$H,3,0),"")</f>
        <v/>
      </c>
      <c r="F1392" s="16" t="str">
        <f>IF(D1392&lt;&gt;"",VLOOKUP(A1392+1,'Feuille 1'!$A:$H,3,0),"")</f>
        <v/>
      </c>
      <c r="G1392" s="17" t="str">
        <f t="shared" si="189"/>
        <v/>
      </c>
      <c r="H1392" s="16" t="str">
        <f t="shared" si="190"/>
        <v/>
      </c>
      <c r="I1392" s="16" t="str">
        <f t="shared" si="191"/>
        <v/>
      </c>
      <c r="J1392" s="16" t="str">
        <f t="shared" si="192"/>
        <v/>
      </c>
      <c r="K1392" s="16" t="str">
        <f>IF(D1392&lt;&gt;"",MAX(INDEX('Feuille 1'!$D:$D,MATCH(A1392+23/24,'Feuille 1'!$A:$A,0)):INDEX('Feuille 1'!$D:$D,MATCH(A1392,'Feuille 1'!$A:$A,0))),"")</f>
        <v/>
      </c>
      <c r="L1392" s="16" t="str">
        <f>IF(D1392&lt;&gt;"",MIN(INDEX('Feuille 1'!$E:$E,MATCH(A1392+23/24,'Feuille 1'!$A:$A,0)):INDEX('Feuille 1'!$E:$E,MATCH(A1392,'Feuille 1'!$A:$A,0))),"")</f>
        <v/>
      </c>
      <c r="M1392" s="17" t="str">
        <f t="shared" si="193"/>
        <v/>
      </c>
      <c r="N1392" s="17" t="str">
        <f t="shared" si="194"/>
        <v/>
      </c>
      <c r="O1392" s="17" t="str">
        <f t="shared" si="195"/>
        <v/>
      </c>
      <c r="P1392" s="16" t="str">
        <f t="shared" si="196"/>
        <v/>
      </c>
      <c r="R1392" s="7" t="str">
        <f t="shared" si="197"/>
        <v/>
      </c>
      <c r="T1392"/>
    </row>
    <row r="1393" spans="1:20" x14ac:dyDescent="0.3">
      <c r="A1393" s="8">
        <f>DATEVALUE(MID(B1393,1,10))+(IF(RIGHT(B1393,2)="PM",12,0)+MID(B1393,12,2))/24</f>
        <v>43846.791666666664</v>
      </c>
      <c r="B1393" s="3" t="s">
        <v>1561</v>
      </c>
      <c r="C1393" s="3">
        <v>8684.19</v>
      </c>
      <c r="D1393" s="16"/>
      <c r="E1393" s="16" t="str">
        <f>IF(D1393&lt;&gt;"",VLOOKUP(A1393,'Feuille 1'!$A:$H,3,0),"")</f>
        <v/>
      </c>
      <c r="F1393" s="16" t="str">
        <f>IF(D1393&lt;&gt;"",VLOOKUP(A1393+1,'Feuille 1'!$A:$H,3,0),"")</f>
        <v/>
      </c>
      <c r="G1393" s="17" t="str">
        <f t="shared" si="189"/>
        <v/>
      </c>
      <c r="H1393" s="16" t="str">
        <f t="shared" si="190"/>
        <v/>
      </c>
      <c r="I1393" s="16" t="str">
        <f t="shared" si="191"/>
        <v/>
      </c>
      <c r="J1393" s="16" t="str">
        <f t="shared" si="192"/>
        <v/>
      </c>
      <c r="K1393" s="16" t="str">
        <f>IF(D1393&lt;&gt;"",MAX(INDEX('Feuille 1'!$D:$D,MATCH(A1393+23/24,'Feuille 1'!$A:$A,0)):INDEX('Feuille 1'!$D:$D,MATCH(A1393,'Feuille 1'!$A:$A,0))),"")</f>
        <v/>
      </c>
      <c r="L1393" s="16" t="str">
        <f>IF(D1393&lt;&gt;"",MIN(INDEX('Feuille 1'!$E:$E,MATCH(A1393+23/24,'Feuille 1'!$A:$A,0)):INDEX('Feuille 1'!$E:$E,MATCH(A1393,'Feuille 1'!$A:$A,0))),"")</f>
        <v/>
      </c>
      <c r="M1393" s="17" t="str">
        <f t="shared" si="193"/>
        <v/>
      </c>
      <c r="N1393" s="17" t="str">
        <f t="shared" si="194"/>
        <v/>
      </c>
      <c r="O1393" s="17" t="str">
        <f t="shared" si="195"/>
        <v/>
      </c>
      <c r="P1393" s="16" t="str">
        <f t="shared" si="196"/>
        <v/>
      </c>
      <c r="R1393" s="7" t="str">
        <f t="shared" si="197"/>
        <v/>
      </c>
      <c r="T1393"/>
    </row>
    <row r="1394" spans="1:20" x14ac:dyDescent="0.3">
      <c r="A1394" s="8">
        <f>DATEVALUE(MID(B1394,1,10))+(IF(RIGHT(B1394,2)="PM",12,0)+MID(B1394,12,2))/24</f>
        <v>43846.75</v>
      </c>
      <c r="B1394" s="3" t="s">
        <v>1562</v>
      </c>
      <c r="C1394" s="3">
        <v>8678.1299999999992</v>
      </c>
      <c r="D1394" s="16"/>
      <c r="E1394" s="16" t="str">
        <f>IF(D1394&lt;&gt;"",VLOOKUP(A1394,'Feuille 1'!$A:$H,3,0),"")</f>
        <v/>
      </c>
      <c r="F1394" s="16" t="str">
        <f>IF(D1394&lt;&gt;"",VLOOKUP(A1394+1,'Feuille 1'!$A:$H,3,0),"")</f>
        <v/>
      </c>
      <c r="G1394" s="17" t="str">
        <f t="shared" si="189"/>
        <v/>
      </c>
      <c r="H1394" s="16" t="str">
        <f t="shared" si="190"/>
        <v/>
      </c>
      <c r="I1394" s="16" t="str">
        <f t="shared" si="191"/>
        <v/>
      </c>
      <c r="J1394" s="16" t="str">
        <f t="shared" si="192"/>
        <v/>
      </c>
      <c r="K1394" s="16" t="str">
        <f>IF(D1394&lt;&gt;"",MAX(INDEX('Feuille 1'!$D:$D,MATCH(A1394+23/24,'Feuille 1'!$A:$A,0)):INDEX('Feuille 1'!$D:$D,MATCH(A1394,'Feuille 1'!$A:$A,0))),"")</f>
        <v/>
      </c>
      <c r="L1394" s="16" t="str">
        <f>IF(D1394&lt;&gt;"",MIN(INDEX('Feuille 1'!$E:$E,MATCH(A1394+23/24,'Feuille 1'!$A:$A,0)):INDEX('Feuille 1'!$E:$E,MATCH(A1394,'Feuille 1'!$A:$A,0))),"")</f>
        <v/>
      </c>
      <c r="M1394" s="17" t="str">
        <f t="shared" si="193"/>
        <v/>
      </c>
      <c r="N1394" s="17" t="str">
        <f t="shared" si="194"/>
        <v/>
      </c>
      <c r="O1394" s="17" t="str">
        <f t="shared" si="195"/>
        <v/>
      </c>
      <c r="P1394" s="16" t="str">
        <f t="shared" si="196"/>
        <v/>
      </c>
      <c r="R1394" s="7" t="str">
        <f t="shared" si="197"/>
        <v/>
      </c>
      <c r="T1394"/>
    </row>
    <row r="1395" spans="1:20" x14ac:dyDescent="0.3">
      <c r="A1395" s="8">
        <f>DATEVALUE(MID(B1395,1,10))+(IF(RIGHT(B1395,2)="PM",12,0)+MID(B1395,12,2))/24</f>
        <v>43846.708333333336</v>
      </c>
      <c r="B1395" s="3" t="s">
        <v>1563</v>
      </c>
      <c r="C1395" s="3">
        <v>8660.19</v>
      </c>
      <c r="D1395" s="16"/>
      <c r="E1395" s="16" t="str">
        <f>IF(D1395&lt;&gt;"",VLOOKUP(A1395,'Feuille 1'!$A:$H,3,0),"")</f>
        <v/>
      </c>
      <c r="F1395" s="16" t="str">
        <f>IF(D1395&lt;&gt;"",VLOOKUP(A1395+1,'Feuille 1'!$A:$H,3,0),"")</f>
        <v/>
      </c>
      <c r="G1395" s="17" t="str">
        <f t="shared" si="189"/>
        <v/>
      </c>
      <c r="H1395" s="16" t="str">
        <f t="shared" si="190"/>
        <v/>
      </c>
      <c r="I1395" s="16" t="str">
        <f t="shared" si="191"/>
        <v/>
      </c>
      <c r="J1395" s="16" t="str">
        <f t="shared" si="192"/>
        <v/>
      </c>
      <c r="K1395" s="16" t="str">
        <f>IF(D1395&lt;&gt;"",MAX(INDEX('Feuille 1'!$D:$D,MATCH(A1395+23/24,'Feuille 1'!$A:$A,0)):INDEX('Feuille 1'!$D:$D,MATCH(A1395,'Feuille 1'!$A:$A,0))),"")</f>
        <v/>
      </c>
      <c r="L1395" s="16" t="str">
        <f>IF(D1395&lt;&gt;"",MIN(INDEX('Feuille 1'!$E:$E,MATCH(A1395+23/24,'Feuille 1'!$A:$A,0)):INDEX('Feuille 1'!$E:$E,MATCH(A1395,'Feuille 1'!$A:$A,0))),"")</f>
        <v/>
      </c>
      <c r="M1395" s="17" t="str">
        <f t="shared" si="193"/>
        <v/>
      </c>
      <c r="N1395" s="17" t="str">
        <f t="shared" si="194"/>
        <v/>
      </c>
      <c r="O1395" s="17" t="str">
        <f t="shared" si="195"/>
        <v/>
      </c>
      <c r="P1395" s="16" t="str">
        <f t="shared" si="196"/>
        <v/>
      </c>
      <c r="R1395" s="7" t="str">
        <f t="shared" si="197"/>
        <v/>
      </c>
      <c r="T1395"/>
    </row>
    <row r="1396" spans="1:20" x14ac:dyDescent="0.3">
      <c r="A1396" s="8">
        <f>DATEVALUE(MID(B1396,1,10))+(IF(RIGHT(B1396,2)="PM",12,0)+MID(B1396,12,2))/24</f>
        <v>43846.666666666664</v>
      </c>
      <c r="B1396" s="3" t="s">
        <v>1564</v>
      </c>
      <c r="C1396" s="3">
        <v>8710.02</v>
      </c>
      <c r="D1396" s="16"/>
      <c r="E1396" s="16" t="str">
        <f>IF(D1396&lt;&gt;"",VLOOKUP(A1396,'Feuille 1'!$A:$H,3,0),"")</f>
        <v/>
      </c>
      <c r="F1396" s="16" t="str">
        <f>IF(D1396&lt;&gt;"",VLOOKUP(A1396+1,'Feuille 1'!$A:$H,3,0),"")</f>
        <v/>
      </c>
      <c r="G1396" s="17" t="str">
        <f t="shared" si="189"/>
        <v/>
      </c>
      <c r="H1396" s="16" t="str">
        <f t="shared" si="190"/>
        <v/>
      </c>
      <c r="I1396" s="16" t="str">
        <f t="shared" si="191"/>
        <v/>
      </c>
      <c r="J1396" s="16" t="str">
        <f t="shared" si="192"/>
        <v/>
      </c>
      <c r="K1396" s="16" t="str">
        <f>IF(D1396&lt;&gt;"",MAX(INDEX('Feuille 1'!$D:$D,MATCH(A1396+23/24,'Feuille 1'!$A:$A,0)):INDEX('Feuille 1'!$D:$D,MATCH(A1396,'Feuille 1'!$A:$A,0))),"")</f>
        <v/>
      </c>
      <c r="L1396" s="16" t="str">
        <f>IF(D1396&lt;&gt;"",MIN(INDEX('Feuille 1'!$E:$E,MATCH(A1396+23/24,'Feuille 1'!$A:$A,0)):INDEX('Feuille 1'!$E:$E,MATCH(A1396,'Feuille 1'!$A:$A,0))),"")</f>
        <v/>
      </c>
      <c r="M1396" s="17" t="str">
        <f t="shared" si="193"/>
        <v/>
      </c>
      <c r="N1396" s="17" t="str">
        <f t="shared" si="194"/>
        <v/>
      </c>
      <c r="O1396" s="17" t="str">
        <f t="shared" si="195"/>
        <v/>
      </c>
      <c r="P1396" s="16" t="str">
        <f t="shared" si="196"/>
        <v/>
      </c>
      <c r="R1396" s="7" t="str">
        <f t="shared" si="197"/>
        <v/>
      </c>
      <c r="T1396"/>
    </row>
    <row r="1397" spans="1:20" x14ac:dyDescent="0.3">
      <c r="A1397" s="8">
        <f>DATEVALUE(MID(B1397,1,10))+(IF(RIGHT(B1397,2)="PM",12,0)+MID(B1397,12,2))/24</f>
        <v>43846.625</v>
      </c>
      <c r="B1397" s="3" t="s">
        <v>1565</v>
      </c>
      <c r="C1397" s="3">
        <v>8686.18</v>
      </c>
      <c r="D1397" s="16"/>
      <c r="E1397" s="16" t="str">
        <f>IF(D1397&lt;&gt;"",VLOOKUP(A1397,'Feuille 1'!$A:$H,3,0),"")</f>
        <v/>
      </c>
      <c r="F1397" s="16" t="str">
        <f>IF(D1397&lt;&gt;"",VLOOKUP(A1397+1,'Feuille 1'!$A:$H,3,0),"")</f>
        <v/>
      </c>
      <c r="G1397" s="17" t="str">
        <f t="shared" si="189"/>
        <v/>
      </c>
      <c r="H1397" s="16" t="str">
        <f t="shared" si="190"/>
        <v/>
      </c>
      <c r="I1397" s="16" t="str">
        <f t="shared" si="191"/>
        <v/>
      </c>
      <c r="J1397" s="16" t="str">
        <f t="shared" si="192"/>
        <v/>
      </c>
      <c r="K1397" s="16" t="str">
        <f>IF(D1397&lt;&gt;"",MAX(INDEX('Feuille 1'!$D:$D,MATCH(A1397+23/24,'Feuille 1'!$A:$A,0)):INDEX('Feuille 1'!$D:$D,MATCH(A1397,'Feuille 1'!$A:$A,0))),"")</f>
        <v/>
      </c>
      <c r="L1397" s="16" t="str">
        <f>IF(D1397&lt;&gt;"",MIN(INDEX('Feuille 1'!$E:$E,MATCH(A1397+23/24,'Feuille 1'!$A:$A,0)):INDEX('Feuille 1'!$E:$E,MATCH(A1397,'Feuille 1'!$A:$A,0))),"")</f>
        <v/>
      </c>
      <c r="M1397" s="17" t="str">
        <f t="shared" si="193"/>
        <v/>
      </c>
      <c r="N1397" s="17" t="str">
        <f t="shared" si="194"/>
        <v/>
      </c>
      <c r="O1397" s="17" t="str">
        <f t="shared" si="195"/>
        <v/>
      </c>
      <c r="P1397" s="16" t="str">
        <f t="shared" si="196"/>
        <v/>
      </c>
      <c r="R1397" s="7" t="str">
        <f t="shared" si="197"/>
        <v/>
      </c>
      <c r="T1397"/>
    </row>
    <row r="1398" spans="1:20" x14ac:dyDescent="0.3">
      <c r="A1398" s="8">
        <f>DATEVALUE(MID(B1398,1,10))+(IF(RIGHT(B1398,2)="PM",12,0)+MID(B1398,12,2))/24</f>
        <v>43846.583333333336</v>
      </c>
      <c r="B1398" s="3" t="s">
        <v>1566</v>
      </c>
      <c r="C1398" s="3">
        <v>8695.2900000000009</v>
      </c>
      <c r="D1398" s="16"/>
      <c r="E1398" s="16" t="str">
        <f>IF(D1398&lt;&gt;"",VLOOKUP(A1398,'Feuille 1'!$A:$H,3,0),"")</f>
        <v/>
      </c>
      <c r="F1398" s="16" t="str">
        <f>IF(D1398&lt;&gt;"",VLOOKUP(A1398+1,'Feuille 1'!$A:$H,3,0),"")</f>
        <v/>
      </c>
      <c r="G1398" s="17" t="str">
        <f t="shared" si="189"/>
        <v/>
      </c>
      <c r="H1398" s="16" t="str">
        <f t="shared" si="190"/>
        <v/>
      </c>
      <c r="I1398" s="16" t="str">
        <f t="shared" si="191"/>
        <v/>
      </c>
      <c r="J1398" s="16" t="str">
        <f t="shared" si="192"/>
        <v/>
      </c>
      <c r="K1398" s="16" t="str">
        <f>IF(D1398&lt;&gt;"",MAX(INDEX('Feuille 1'!$D:$D,MATCH(A1398+23/24,'Feuille 1'!$A:$A,0)):INDEX('Feuille 1'!$D:$D,MATCH(A1398,'Feuille 1'!$A:$A,0))),"")</f>
        <v/>
      </c>
      <c r="L1398" s="16" t="str">
        <f>IF(D1398&lt;&gt;"",MIN(INDEX('Feuille 1'!$E:$E,MATCH(A1398+23/24,'Feuille 1'!$A:$A,0)):INDEX('Feuille 1'!$E:$E,MATCH(A1398,'Feuille 1'!$A:$A,0))),"")</f>
        <v/>
      </c>
      <c r="M1398" s="17" t="str">
        <f t="shared" si="193"/>
        <v/>
      </c>
      <c r="N1398" s="17" t="str">
        <f t="shared" si="194"/>
        <v/>
      </c>
      <c r="O1398" s="17" t="str">
        <f t="shared" si="195"/>
        <v/>
      </c>
      <c r="P1398" s="16" t="str">
        <f t="shared" si="196"/>
        <v/>
      </c>
      <c r="R1398" s="7" t="str">
        <f t="shared" si="197"/>
        <v/>
      </c>
      <c r="T1398"/>
    </row>
    <row r="1399" spans="1:20" x14ac:dyDescent="0.3">
      <c r="A1399" s="8">
        <f>DATEVALUE(MID(B1399,1,10))+(IF(RIGHT(B1399,2)="PM",12,0)+MID(B1399,12,2))/24</f>
        <v>43846.541666666664</v>
      </c>
      <c r="B1399" s="3" t="s">
        <v>1567</v>
      </c>
      <c r="C1399" s="3">
        <v>8720</v>
      </c>
      <c r="D1399" s="16"/>
      <c r="E1399" s="16" t="str">
        <f>IF(D1399&lt;&gt;"",VLOOKUP(A1399,'Feuille 1'!$A:$H,3,0),"")</f>
        <v/>
      </c>
      <c r="F1399" s="16" t="str">
        <f>IF(D1399&lt;&gt;"",VLOOKUP(A1399+1,'Feuille 1'!$A:$H,3,0),"")</f>
        <v/>
      </c>
      <c r="G1399" s="17" t="str">
        <f t="shared" si="189"/>
        <v/>
      </c>
      <c r="H1399" s="16" t="str">
        <f t="shared" si="190"/>
        <v/>
      </c>
      <c r="I1399" s="16" t="str">
        <f t="shared" si="191"/>
        <v/>
      </c>
      <c r="J1399" s="16" t="str">
        <f t="shared" si="192"/>
        <v/>
      </c>
      <c r="K1399" s="16" t="str">
        <f>IF(D1399&lt;&gt;"",MAX(INDEX('Feuille 1'!$D:$D,MATCH(A1399+23/24,'Feuille 1'!$A:$A,0)):INDEX('Feuille 1'!$D:$D,MATCH(A1399,'Feuille 1'!$A:$A,0))),"")</f>
        <v/>
      </c>
      <c r="L1399" s="16" t="str">
        <f>IF(D1399&lt;&gt;"",MIN(INDEX('Feuille 1'!$E:$E,MATCH(A1399+23/24,'Feuille 1'!$A:$A,0)):INDEX('Feuille 1'!$E:$E,MATCH(A1399,'Feuille 1'!$A:$A,0))),"")</f>
        <v/>
      </c>
      <c r="M1399" s="17" t="str">
        <f t="shared" si="193"/>
        <v/>
      </c>
      <c r="N1399" s="17" t="str">
        <f t="shared" si="194"/>
        <v/>
      </c>
      <c r="O1399" s="17" t="str">
        <f t="shared" si="195"/>
        <v/>
      </c>
      <c r="P1399" s="16" t="str">
        <f t="shared" si="196"/>
        <v/>
      </c>
      <c r="R1399" s="7" t="str">
        <f t="shared" si="197"/>
        <v/>
      </c>
      <c r="T1399"/>
    </row>
    <row r="1400" spans="1:20" x14ac:dyDescent="0.3">
      <c r="A1400" s="8">
        <f>DATEVALUE(MID(B1400,1,10))+(IF(RIGHT(B1400,2)="PM",12,0)+MID(B1400,12,2))/24</f>
        <v>43847</v>
      </c>
      <c r="B1400" s="3" t="s">
        <v>1568</v>
      </c>
      <c r="C1400" s="3">
        <v>8724.91</v>
      </c>
      <c r="D1400" s="16"/>
      <c r="E1400" s="16" t="str">
        <f>IF(D1400&lt;&gt;"",VLOOKUP(A1400,'Feuille 1'!$A:$H,3,0),"")</f>
        <v/>
      </c>
      <c r="F1400" s="16" t="str">
        <f>IF(D1400&lt;&gt;"",VLOOKUP(A1400+1,'Feuille 1'!$A:$H,3,0),"")</f>
        <v/>
      </c>
      <c r="G1400" s="17" t="str">
        <f t="shared" si="189"/>
        <v/>
      </c>
      <c r="H1400" s="16" t="str">
        <f t="shared" si="190"/>
        <v/>
      </c>
      <c r="I1400" s="16" t="str">
        <f t="shared" si="191"/>
        <v/>
      </c>
      <c r="J1400" s="16" t="str">
        <f t="shared" si="192"/>
        <v/>
      </c>
      <c r="K1400" s="16" t="str">
        <f>IF(D1400&lt;&gt;"",MAX(INDEX('Feuille 1'!$D:$D,MATCH(A1400+23/24,'Feuille 1'!$A:$A,0)):INDEX('Feuille 1'!$D:$D,MATCH(A1400,'Feuille 1'!$A:$A,0))),"")</f>
        <v/>
      </c>
      <c r="L1400" s="16" t="str">
        <f>IF(D1400&lt;&gt;"",MIN(INDEX('Feuille 1'!$E:$E,MATCH(A1400+23/24,'Feuille 1'!$A:$A,0)):INDEX('Feuille 1'!$E:$E,MATCH(A1400,'Feuille 1'!$A:$A,0))),"")</f>
        <v/>
      </c>
      <c r="M1400" s="17" t="str">
        <f t="shared" si="193"/>
        <v/>
      </c>
      <c r="N1400" s="17" t="str">
        <f t="shared" si="194"/>
        <v/>
      </c>
      <c r="O1400" s="17" t="str">
        <f t="shared" si="195"/>
        <v/>
      </c>
      <c r="P1400" s="16" t="str">
        <f t="shared" si="196"/>
        <v/>
      </c>
      <c r="R1400" s="7" t="str">
        <f t="shared" si="197"/>
        <v/>
      </c>
      <c r="T1400"/>
    </row>
    <row r="1401" spans="1:20" x14ac:dyDescent="0.3">
      <c r="A1401" s="8">
        <f>DATEVALUE(MID(B1401,1,10))+(IF(RIGHT(B1401,2)="PM",12,0)+MID(B1401,12,2))/24</f>
        <v>43846.458333333336</v>
      </c>
      <c r="B1401" s="3" t="s">
        <v>1569</v>
      </c>
      <c r="C1401" s="3">
        <v>8658</v>
      </c>
      <c r="D1401" s="16"/>
      <c r="E1401" s="16" t="str">
        <f>IF(D1401&lt;&gt;"",VLOOKUP(A1401,'Feuille 1'!$A:$H,3,0),"")</f>
        <v/>
      </c>
      <c r="F1401" s="16" t="str">
        <f>IF(D1401&lt;&gt;"",VLOOKUP(A1401+1,'Feuille 1'!$A:$H,3,0),"")</f>
        <v/>
      </c>
      <c r="G1401" s="17" t="str">
        <f t="shared" si="189"/>
        <v/>
      </c>
      <c r="H1401" s="16" t="str">
        <f t="shared" si="190"/>
        <v/>
      </c>
      <c r="I1401" s="16" t="str">
        <f t="shared" si="191"/>
        <v/>
      </c>
      <c r="J1401" s="16" t="str">
        <f t="shared" si="192"/>
        <v/>
      </c>
      <c r="K1401" s="16" t="str">
        <f>IF(D1401&lt;&gt;"",MAX(INDEX('Feuille 1'!$D:$D,MATCH(A1401+23/24,'Feuille 1'!$A:$A,0)):INDEX('Feuille 1'!$D:$D,MATCH(A1401,'Feuille 1'!$A:$A,0))),"")</f>
        <v/>
      </c>
      <c r="L1401" s="16" t="str">
        <f>IF(D1401&lt;&gt;"",MIN(INDEX('Feuille 1'!$E:$E,MATCH(A1401+23/24,'Feuille 1'!$A:$A,0)):INDEX('Feuille 1'!$E:$E,MATCH(A1401,'Feuille 1'!$A:$A,0))),"")</f>
        <v/>
      </c>
      <c r="M1401" s="17" t="str">
        <f t="shared" si="193"/>
        <v/>
      </c>
      <c r="N1401" s="17" t="str">
        <f t="shared" si="194"/>
        <v/>
      </c>
      <c r="O1401" s="17" t="str">
        <f t="shared" si="195"/>
        <v/>
      </c>
      <c r="P1401" s="16" t="str">
        <f t="shared" si="196"/>
        <v/>
      </c>
      <c r="R1401" s="7" t="str">
        <f t="shared" si="197"/>
        <v/>
      </c>
      <c r="T1401"/>
    </row>
    <row r="1402" spans="1:20" x14ac:dyDescent="0.3">
      <c r="A1402" s="8">
        <f>DATEVALUE(MID(B1402,1,10))+(IF(RIGHT(B1402,2)="PM",12,0)+MID(B1402,12,2))/24</f>
        <v>43846.416666666664</v>
      </c>
      <c r="B1402" s="3" t="s">
        <v>1570</v>
      </c>
      <c r="C1402" s="3">
        <v>8645.41</v>
      </c>
      <c r="D1402" s="16"/>
      <c r="E1402" s="16" t="str">
        <f>IF(D1402&lt;&gt;"",VLOOKUP(A1402,'Feuille 1'!$A:$H,3,0),"")</f>
        <v/>
      </c>
      <c r="F1402" s="16" t="str">
        <f>IF(D1402&lt;&gt;"",VLOOKUP(A1402+1,'Feuille 1'!$A:$H,3,0),"")</f>
        <v/>
      </c>
      <c r="G1402" s="17" t="str">
        <f t="shared" si="189"/>
        <v/>
      </c>
      <c r="H1402" s="16" t="str">
        <f t="shared" si="190"/>
        <v/>
      </c>
      <c r="I1402" s="16" t="str">
        <f t="shared" si="191"/>
        <v/>
      </c>
      <c r="J1402" s="16" t="str">
        <f t="shared" si="192"/>
        <v/>
      </c>
      <c r="K1402" s="16" t="str">
        <f>IF(D1402&lt;&gt;"",MAX(INDEX('Feuille 1'!$D:$D,MATCH(A1402+23/24,'Feuille 1'!$A:$A,0)):INDEX('Feuille 1'!$D:$D,MATCH(A1402,'Feuille 1'!$A:$A,0))),"")</f>
        <v/>
      </c>
      <c r="L1402" s="16" t="str">
        <f>IF(D1402&lt;&gt;"",MIN(INDEX('Feuille 1'!$E:$E,MATCH(A1402+23/24,'Feuille 1'!$A:$A,0)):INDEX('Feuille 1'!$E:$E,MATCH(A1402,'Feuille 1'!$A:$A,0))),"")</f>
        <v/>
      </c>
      <c r="M1402" s="17" t="str">
        <f t="shared" si="193"/>
        <v/>
      </c>
      <c r="N1402" s="17" t="str">
        <f t="shared" si="194"/>
        <v/>
      </c>
      <c r="O1402" s="17" t="str">
        <f t="shared" si="195"/>
        <v/>
      </c>
      <c r="P1402" s="16" t="str">
        <f t="shared" si="196"/>
        <v/>
      </c>
      <c r="R1402" s="7" t="str">
        <f t="shared" si="197"/>
        <v/>
      </c>
      <c r="T1402"/>
    </row>
    <row r="1403" spans="1:20" x14ac:dyDescent="0.3">
      <c r="A1403" s="8">
        <f>DATEVALUE(MID(B1403,1,10))+(IF(RIGHT(B1403,2)="PM",12,0)+MID(B1403,12,2))/24</f>
        <v>43846.375</v>
      </c>
      <c r="B1403" s="3" t="s">
        <v>1571</v>
      </c>
      <c r="C1403" s="3">
        <v>8675.44</v>
      </c>
      <c r="D1403" s="16"/>
      <c r="E1403" s="16" t="str">
        <f>IF(D1403&lt;&gt;"",VLOOKUP(A1403,'Feuille 1'!$A:$H,3,0),"")</f>
        <v/>
      </c>
      <c r="F1403" s="16" t="str">
        <f>IF(D1403&lt;&gt;"",VLOOKUP(A1403+1,'Feuille 1'!$A:$H,3,0),"")</f>
        <v/>
      </c>
      <c r="G1403" s="17" t="str">
        <f t="shared" si="189"/>
        <v/>
      </c>
      <c r="H1403" s="16" t="str">
        <f t="shared" si="190"/>
        <v/>
      </c>
      <c r="I1403" s="16" t="str">
        <f t="shared" si="191"/>
        <v/>
      </c>
      <c r="J1403" s="16" t="str">
        <f t="shared" si="192"/>
        <v/>
      </c>
      <c r="K1403" s="16" t="str">
        <f>IF(D1403&lt;&gt;"",MAX(INDEX('Feuille 1'!$D:$D,MATCH(A1403+23/24,'Feuille 1'!$A:$A,0)):INDEX('Feuille 1'!$D:$D,MATCH(A1403,'Feuille 1'!$A:$A,0))),"")</f>
        <v/>
      </c>
      <c r="L1403" s="16" t="str">
        <f>IF(D1403&lt;&gt;"",MIN(INDEX('Feuille 1'!$E:$E,MATCH(A1403+23/24,'Feuille 1'!$A:$A,0)):INDEX('Feuille 1'!$E:$E,MATCH(A1403,'Feuille 1'!$A:$A,0))),"")</f>
        <v/>
      </c>
      <c r="M1403" s="17" t="str">
        <f t="shared" si="193"/>
        <v/>
      </c>
      <c r="N1403" s="17" t="str">
        <f t="shared" si="194"/>
        <v/>
      </c>
      <c r="O1403" s="17" t="str">
        <f t="shared" si="195"/>
        <v/>
      </c>
      <c r="P1403" s="16" t="str">
        <f t="shared" si="196"/>
        <v/>
      </c>
      <c r="R1403" s="7" t="str">
        <f t="shared" si="197"/>
        <v/>
      </c>
      <c r="T1403"/>
    </row>
    <row r="1404" spans="1:20" x14ac:dyDescent="0.3">
      <c r="A1404" s="8">
        <f>DATEVALUE(MID(B1404,1,10))+(IF(RIGHT(B1404,2)="PM",12,0)+MID(B1404,12,2))/24</f>
        <v>43846.333333333336</v>
      </c>
      <c r="B1404" s="3" t="s">
        <v>1572</v>
      </c>
      <c r="C1404" s="3">
        <v>8680</v>
      </c>
      <c r="D1404" s="16"/>
      <c r="E1404" s="16" t="str">
        <f>IF(D1404&lt;&gt;"",VLOOKUP(A1404,'Feuille 1'!$A:$H,3,0),"")</f>
        <v/>
      </c>
      <c r="F1404" s="16" t="str">
        <f>IF(D1404&lt;&gt;"",VLOOKUP(A1404+1,'Feuille 1'!$A:$H,3,0),"")</f>
        <v/>
      </c>
      <c r="G1404" s="17" t="str">
        <f t="shared" si="189"/>
        <v/>
      </c>
      <c r="H1404" s="16" t="str">
        <f t="shared" si="190"/>
        <v/>
      </c>
      <c r="I1404" s="16" t="str">
        <f t="shared" si="191"/>
        <v/>
      </c>
      <c r="J1404" s="16" t="str">
        <f t="shared" si="192"/>
        <v/>
      </c>
      <c r="K1404" s="16" t="str">
        <f>IF(D1404&lt;&gt;"",MAX(INDEX('Feuille 1'!$D:$D,MATCH(A1404+23/24,'Feuille 1'!$A:$A,0)):INDEX('Feuille 1'!$D:$D,MATCH(A1404,'Feuille 1'!$A:$A,0))),"")</f>
        <v/>
      </c>
      <c r="L1404" s="16" t="str">
        <f>IF(D1404&lt;&gt;"",MIN(INDEX('Feuille 1'!$E:$E,MATCH(A1404+23/24,'Feuille 1'!$A:$A,0)):INDEX('Feuille 1'!$E:$E,MATCH(A1404,'Feuille 1'!$A:$A,0))),"")</f>
        <v/>
      </c>
      <c r="M1404" s="17" t="str">
        <f t="shared" si="193"/>
        <v/>
      </c>
      <c r="N1404" s="17" t="str">
        <f t="shared" si="194"/>
        <v/>
      </c>
      <c r="O1404" s="17" t="str">
        <f t="shared" si="195"/>
        <v/>
      </c>
      <c r="P1404" s="16" t="str">
        <f t="shared" si="196"/>
        <v/>
      </c>
      <c r="R1404" s="7" t="str">
        <f t="shared" si="197"/>
        <v/>
      </c>
      <c r="T1404"/>
    </row>
    <row r="1405" spans="1:20" x14ac:dyDescent="0.3">
      <c r="A1405" s="8">
        <f>DATEVALUE(MID(B1405,1,10))+(IF(RIGHT(B1405,2)="PM",12,0)+MID(B1405,12,2))/24</f>
        <v>43846.291666666664</v>
      </c>
      <c r="B1405" s="3" t="s">
        <v>1573</v>
      </c>
      <c r="C1405" s="3">
        <v>8721.2199999999993</v>
      </c>
      <c r="D1405" s="16"/>
      <c r="E1405" s="16" t="str">
        <f>IF(D1405&lt;&gt;"",VLOOKUP(A1405,'Feuille 1'!$A:$H,3,0),"")</f>
        <v/>
      </c>
      <c r="F1405" s="16" t="str">
        <f>IF(D1405&lt;&gt;"",VLOOKUP(A1405+1,'Feuille 1'!$A:$H,3,0),"")</f>
        <v/>
      </c>
      <c r="G1405" s="17" t="str">
        <f t="shared" si="189"/>
        <v/>
      </c>
      <c r="H1405" s="16" t="str">
        <f t="shared" si="190"/>
        <v/>
      </c>
      <c r="I1405" s="16" t="str">
        <f t="shared" si="191"/>
        <v/>
      </c>
      <c r="J1405" s="16" t="str">
        <f t="shared" si="192"/>
        <v/>
      </c>
      <c r="K1405" s="16" t="str">
        <f>IF(D1405&lt;&gt;"",MAX(INDEX('Feuille 1'!$D:$D,MATCH(A1405+23/24,'Feuille 1'!$A:$A,0)):INDEX('Feuille 1'!$D:$D,MATCH(A1405,'Feuille 1'!$A:$A,0))),"")</f>
        <v/>
      </c>
      <c r="L1405" s="16" t="str">
        <f>IF(D1405&lt;&gt;"",MIN(INDEX('Feuille 1'!$E:$E,MATCH(A1405+23/24,'Feuille 1'!$A:$A,0)):INDEX('Feuille 1'!$E:$E,MATCH(A1405,'Feuille 1'!$A:$A,0))),"")</f>
        <v/>
      </c>
      <c r="M1405" s="17" t="str">
        <f t="shared" si="193"/>
        <v/>
      </c>
      <c r="N1405" s="17" t="str">
        <f t="shared" si="194"/>
        <v/>
      </c>
      <c r="O1405" s="17" t="str">
        <f t="shared" si="195"/>
        <v/>
      </c>
      <c r="P1405" s="16" t="str">
        <f t="shared" si="196"/>
        <v/>
      </c>
      <c r="R1405" s="7" t="str">
        <f t="shared" si="197"/>
        <v/>
      </c>
      <c r="T1405"/>
    </row>
    <row r="1406" spans="1:20" x14ac:dyDescent="0.3">
      <c r="A1406" s="8">
        <f>DATEVALUE(MID(B1406,1,10))+(IF(RIGHT(B1406,2)="PM",12,0)+MID(B1406,12,2))/24</f>
        <v>43846.25</v>
      </c>
      <c r="B1406" s="3" t="s">
        <v>1574</v>
      </c>
      <c r="C1406" s="3">
        <v>8700.5499999999993</v>
      </c>
      <c r="D1406" s="16"/>
      <c r="E1406" s="16" t="str">
        <f>IF(D1406&lt;&gt;"",VLOOKUP(A1406,'Feuille 1'!$A:$H,3,0),"")</f>
        <v/>
      </c>
      <c r="F1406" s="16" t="str">
        <f>IF(D1406&lt;&gt;"",VLOOKUP(A1406+1,'Feuille 1'!$A:$H,3,0),"")</f>
        <v/>
      </c>
      <c r="G1406" s="17" t="str">
        <f t="shared" si="189"/>
        <v/>
      </c>
      <c r="H1406" s="16" t="str">
        <f t="shared" si="190"/>
        <v/>
      </c>
      <c r="I1406" s="16" t="str">
        <f t="shared" si="191"/>
        <v/>
      </c>
      <c r="J1406" s="16" t="str">
        <f t="shared" si="192"/>
        <v/>
      </c>
      <c r="K1406" s="16" t="str">
        <f>IF(D1406&lt;&gt;"",MAX(INDEX('Feuille 1'!$D:$D,MATCH(A1406+23/24,'Feuille 1'!$A:$A,0)):INDEX('Feuille 1'!$D:$D,MATCH(A1406,'Feuille 1'!$A:$A,0))),"")</f>
        <v/>
      </c>
      <c r="L1406" s="16" t="str">
        <f>IF(D1406&lt;&gt;"",MIN(INDEX('Feuille 1'!$E:$E,MATCH(A1406+23/24,'Feuille 1'!$A:$A,0)):INDEX('Feuille 1'!$E:$E,MATCH(A1406,'Feuille 1'!$A:$A,0))),"")</f>
        <v/>
      </c>
      <c r="M1406" s="17" t="str">
        <f t="shared" si="193"/>
        <v/>
      </c>
      <c r="N1406" s="17" t="str">
        <f t="shared" si="194"/>
        <v/>
      </c>
      <c r="O1406" s="17" t="str">
        <f t="shared" si="195"/>
        <v/>
      </c>
      <c r="P1406" s="16" t="str">
        <f t="shared" si="196"/>
        <v/>
      </c>
      <c r="R1406" s="7" t="str">
        <f t="shared" si="197"/>
        <v/>
      </c>
      <c r="T1406"/>
    </row>
    <row r="1407" spans="1:20" x14ac:dyDescent="0.3">
      <c r="A1407" s="8">
        <f>DATEVALUE(MID(B1407,1,10))+(IF(RIGHT(B1407,2)="PM",12,0)+MID(B1407,12,2))/24</f>
        <v>43846.208333333336</v>
      </c>
      <c r="B1407" s="3" t="s">
        <v>1575</v>
      </c>
      <c r="C1407" s="3">
        <v>8651.77</v>
      </c>
      <c r="D1407" s="16"/>
      <c r="E1407" s="16" t="str">
        <f>IF(D1407&lt;&gt;"",VLOOKUP(A1407,'Feuille 1'!$A:$H,3,0),"")</f>
        <v/>
      </c>
      <c r="F1407" s="16" t="str">
        <f>IF(D1407&lt;&gt;"",VLOOKUP(A1407+1,'Feuille 1'!$A:$H,3,0),"")</f>
        <v/>
      </c>
      <c r="G1407" s="17" t="str">
        <f t="shared" si="189"/>
        <v/>
      </c>
      <c r="H1407" s="16" t="str">
        <f t="shared" si="190"/>
        <v/>
      </c>
      <c r="I1407" s="16" t="str">
        <f t="shared" si="191"/>
        <v/>
      </c>
      <c r="J1407" s="16" t="str">
        <f t="shared" si="192"/>
        <v/>
      </c>
      <c r="K1407" s="16" t="str">
        <f>IF(D1407&lt;&gt;"",MAX(INDEX('Feuille 1'!$D:$D,MATCH(A1407+23/24,'Feuille 1'!$A:$A,0)):INDEX('Feuille 1'!$D:$D,MATCH(A1407,'Feuille 1'!$A:$A,0))),"")</f>
        <v/>
      </c>
      <c r="L1407" s="16" t="str">
        <f>IF(D1407&lt;&gt;"",MIN(INDEX('Feuille 1'!$E:$E,MATCH(A1407+23/24,'Feuille 1'!$A:$A,0)):INDEX('Feuille 1'!$E:$E,MATCH(A1407,'Feuille 1'!$A:$A,0))),"")</f>
        <v/>
      </c>
      <c r="M1407" s="17" t="str">
        <f t="shared" si="193"/>
        <v/>
      </c>
      <c r="N1407" s="17" t="str">
        <f t="shared" si="194"/>
        <v/>
      </c>
      <c r="O1407" s="17" t="str">
        <f t="shared" si="195"/>
        <v/>
      </c>
      <c r="P1407" s="16" t="str">
        <f t="shared" si="196"/>
        <v/>
      </c>
      <c r="R1407" s="7" t="str">
        <f t="shared" si="197"/>
        <v/>
      </c>
      <c r="T1407"/>
    </row>
    <row r="1408" spans="1:20" x14ac:dyDescent="0.3">
      <c r="A1408" s="8">
        <f>DATEVALUE(MID(B1408,1,10))+(IF(RIGHT(B1408,2)="PM",12,0)+MID(B1408,12,2))/24</f>
        <v>43846.166666666664</v>
      </c>
      <c r="B1408" s="3" t="s">
        <v>1576</v>
      </c>
      <c r="C1408" s="3">
        <v>8640.01</v>
      </c>
      <c r="D1408" s="16"/>
      <c r="E1408" s="16" t="str">
        <f>IF(D1408&lt;&gt;"",VLOOKUP(A1408,'Feuille 1'!$A:$H,3,0),"")</f>
        <v/>
      </c>
      <c r="F1408" s="16" t="str">
        <f>IF(D1408&lt;&gt;"",VLOOKUP(A1408+1,'Feuille 1'!$A:$H,3,0),"")</f>
        <v/>
      </c>
      <c r="G1408" s="17" t="str">
        <f t="shared" si="189"/>
        <v/>
      </c>
      <c r="H1408" s="16" t="str">
        <f t="shared" si="190"/>
        <v/>
      </c>
      <c r="I1408" s="16" t="str">
        <f t="shared" si="191"/>
        <v/>
      </c>
      <c r="J1408" s="16" t="str">
        <f t="shared" si="192"/>
        <v/>
      </c>
      <c r="K1408" s="16" t="str">
        <f>IF(D1408&lt;&gt;"",MAX(INDEX('Feuille 1'!$D:$D,MATCH(A1408+23/24,'Feuille 1'!$A:$A,0)):INDEX('Feuille 1'!$D:$D,MATCH(A1408,'Feuille 1'!$A:$A,0))),"")</f>
        <v/>
      </c>
      <c r="L1408" s="16" t="str">
        <f>IF(D1408&lt;&gt;"",MIN(INDEX('Feuille 1'!$E:$E,MATCH(A1408+23/24,'Feuille 1'!$A:$A,0)):INDEX('Feuille 1'!$E:$E,MATCH(A1408,'Feuille 1'!$A:$A,0))),"")</f>
        <v/>
      </c>
      <c r="M1408" s="17" t="str">
        <f t="shared" si="193"/>
        <v/>
      </c>
      <c r="N1408" s="17" t="str">
        <f t="shared" si="194"/>
        <v/>
      </c>
      <c r="O1408" s="17" t="str">
        <f t="shared" si="195"/>
        <v/>
      </c>
      <c r="P1408" s="16" t="str">
        <f t="shared" si="196"/>
        <v/>
      </c>
      <c r="R1408" s="7" t="str">
        <f t="shared" si="197"/>
        <v/>
      </c>
      <c r="T1408"/>
    </row>
    <row r="1409" spans="1:20" x14ac:dyDescent="0.3">
      <c r="A1409" s="8">
        <f>DATEVALUE(MID(B1409,1,10))+(IF(RIGHT(B1409,2)="PM",12,0)+MID(B1409,12,2))/24</f>
        <v>43846.125</v>
      </c>
      <c r="B1409" s="3" t="s">
        <v>1577</v>
      </c>
      <c r="C1409" s="3">
        <v>8650</v>
      </c>
      <c r="D1409" s="16"/>
      <c r="E1409" s="16" t="str">
        <f>IF(D1409&lt;&gt;"",VLOOKUP(A1409,'Feuille 1'!$A:$H,3,0),"")</f>
        <v/>
      </c>
      <c r="F1409" s="16" t="str">
        <f>IF(D1409&lt;&gt;"",VLOOKUP(A1409+1,'Feuille 1'!$A:$H,3,0),"")</f>
        <v/>
      </c>
      <c r="G1409" s="17" t="str">
        <f t="shared" si="189"/>
        <v/>
      </c>
      <c r="H1409" s="16" t="str">
        <f t="shared" si="190"/>
        <v/>
      </c>
      <c r="I1409" s="16" t="str">
        <f t="shared" si="191"/>
        <v/>
      </c>
      <c r="J1409" s="16" t="str">
        <f t="shared" si="192"/>
        <v/>
      </c>
      <c r="K1409" s="16" t="str">
        <f>IF(D1409&lt;&gt;"",MAX(INDEX('Feuille 1'!$D:$D,MATCH(A1409+23/24,'Feuille 1'!$A:$A,0)):INDEX('Feuille 1'!$D:$D,MATCH(A1409,'Feuille 1'!$A:$A,0))),"")</f>
        <v/>
      </c>
      <c r="L1409" s="16" t="str">
        <f>IF(D1409&lt;&gt;"",MIN(INDEX('Feuille 1'!$E:$E,MATCH(A1409+23/24,'Feuille 1'!$A:$A,0)):INDEX('Feuille 1'!$E:$E,MATCH(A1409,'Feuille 1'!$A:$A,0))),"")</f>
        <v/>
      </c>
      <c r="M1409" s="17" t="str">
        <f t="shared" si="193"/>
        <v/>
      </c>
      <c r="N1409" s="17" t="str">
        <f t="shared" si="194"/>
        <v/>
      </c>
      <c r="O1409" s="17" t="str">
        <f t="shared" si="195"/>
        <v/>
      </c>
      <c r="P1409" s="16" t="str">
        <f t="shared" si="196"/>
        <v/>
      </c>
      <c r="R1409" s="7" t="str">
        <f t="shared" si="197"/>
        <v/>
      </c>
      <c r="T1409"/>
    </row>
    <row r="1410" spans="1:20" x14ac:dyDescent="0.3">
      <c r="A1410" s="8">
        <f>DATEVALUE(MID(B1410,1,10))+(IF(RIGHT(B1410,2)="PM",12,0)+MID(B1410,12,2))/24</f>
        <v>43846.083333333336</v>
      </c>
      <c r="B1410" s="3" t="s">
        <v>1578</v>
      </c>
      <c r="C1410" s="3">
        <v>8664.43</v>
      </c>
      <c r="D1410" s="16"/>
      <c r="E1410" s="16" t="str">
        <f>IF(D1410&lt;&gt;"",VLOOKUP(A1410,'Feuille 1'!$A:$H,3,0),"")</f>
        <v/>
      </c>
      <c r="F1410" s="16" t="str">
        <f>IF(D1410&lt;&gt;"",VLOOKUP(A1410+1,'Feuille 1'!$A:$H,3,0),"")</f>
        <v/>
      </c>
      <c r="G1410" s="17" t="str">
        <f t="shared" si="189"/>
        <v/>
      </c>
      <c r="H1410" s="16" t="str">
        <f t="shared" si="190"/>
        <v/>
      </c>
      <c r="I1410" s="16" t="str">
        <f t="shared" si="191"/>
        <v/>
      </c>
      <c r="J1410" s="16" t="str">
        <f t="shared" si="192"/>
        <v/>
      </c>
      <c r="K1410" s="16" t="str">
        <f>IF(D1410&lt;&gt;"",MAX(INDEX('Feuille 1'!$D:$D,MATCH(A1410+23/24,'Feuille 1'!$A:$A,0)):INDEX('Feuille 1'!$D:$D,MATCH(A1410,'Feuille 1'!$A:$A,0))),"")</f>
        <v/>
      </c>
      <c r="L1410" s="16" t="str">
        <f>IF(D1410&lt;&gt;"",MIN(INDEX('Feuille 1'!$E:$E,MATCH(A1410+23/24,'Feuille 1'!$A:$A,0)):INDEX('Feuille 1'!$E:$E,MATCH(A1410,'Feuille 1'!$A:$A,0))),"")</f>
        <v/>
      </c>
      <c r="M1410" s="17" t="str">
        <f t="shared" si="193"/>
        <v/>
      </c>
      <c r="N1410" s="17" t="str">
        <f t="shared" si="194"/>
        <v/>
      </c>
      <c r="O1410" s="17" t="str">
        <f t="shared" si="195"/>
        <v/>
      </c>
      <c r="P1410" s="16" t="str">
        <f t="shared" si="196"/>
        <v/>
      </c>
      <c r="R1410" s="7" t="str">
        <f t="shared" si="197"/>
        <v/>
      </c>
      <c r="T1410"/>
    </row>
    <row r="1411" spans="1:20" x14ac:dyDescent="0.3">
      <c r="A1411" s="8">
        <f>DATEVALUE(MID(B1411,1,10))+(IF(RIGHT(B1411,2)="PM",12,0)+MID(B1411,12,2))/24</f>
        <v>43846.041666666664</v>
      </c>
      <c r="B1411" s="3" t="s">
        <v>1579</v>
      </c>
      <c r="C1411" s="3">
        <v>8761.02</v>
      </c>
      <c r="D1411" s="16"/>
      <c r="E1411" s="16" t="str">
        <f>IF(D1411&lt;&gt;"",VLOOKUP(A1411,'Feuille 1'!$A:$H,3,0),"")</f>
        <v/>
      </c>
      <c r="F1411" s="16" t="str">
        <f>IF(D1411&lt;&gt;"",VLOOKUP(A1411+1,'Feuille 1'!$A:$H,3,0),"")</f>
        <v/>
      </c>
      <c r="G1411" s="17" t="str">
        <f t="shared" ref="G1411:G1474" si="198">IF(D1411&lt;&gt;"",F1411/E1411-1,"")</f>
        <v/>
      </c>
      <c r="H1411" s="16" t="str">
        <f t="shared" ref="H1411:H1474" si="199">IF(D1411&lt;&gt;"",IF(G1411&gt;0%,"BULLISH","BEARISH"),"")</f>
        <v/>
      </c>
      <c r="I1411" s="16" t="str">
        <f t="shared" ref="I1411:I1474" si="200">IF(D1411&lt;&gt;"",IF(D1411&gt;50,"BULLISH","BEARISH"),"")</f>
        <v/>
      </c>
      <c r="J1411" s="16" t="str">
        <f t="shared" ref="J1411:J1474" si="201">IF(D1411&lt;&gt;"",IF(D1411&lt;&gt;"",I1411=H1411),"")</f>
        <v/>
      </c>
      <c r="K1411" s="16" t="str">
        <f>IF(D1411&lt;&gt;"",MAX(INDEX('Feuille 1'!$D:$D,MATCH(A1411+23/24,'Feuille 1'!$A:$A,0)):INDEX('Feuille 1'!$D:$D,MATCH(A1411,'Feuille 1'!$A:$A,0))),"")</f>
        <v/>
      </c>
      <c r="L1411" s="16" t="str">
        <f>IF(D1411&lt;&gt;"",MIN(INDEX('Feuille 1'!$E:$E,MATCH(A1411+23/24,'Feuille 1'!$A:$A,0)):INDEX('Feuille 1'!$E:$E,MATCH(A1411,'Feuille 1'!$A:$A,0))),"")</f>
        <v/>
      </c>
      <c r="M1411" s="17" t="str">
        <f t="shared" ref="M1411:M1474" si="202">IF(D1411&lt;&gt;"",K1411/E1411-1,"")</f>
        <v/>
      </c>
      <c r="N1411" s="17" t="str">
        <f t="shared" ref="N1411:N1474" si="203">IF(D1411&lt;&gt;"",L1411/E1411-1,"")</f>
        <v/>
      </c>
      <c r="O1411" s="17" t="str">
        <f t="shared" ref="O1411:O1474" si="204">IF(D1411&lt;&gt;"",IF(I1411="BEARISH",N1411,M1411),"")</f>
        <v/>
      </c>
      <c r="P1411" s="16" t="str">
        <f t="shared" ref="P1411:P1474" si="205">IF(D1411&lt;&gt;"",IF(OR(O1411&gt;=1%,O1411&lt;=-1%),"YES","NO"),"")</f>
        <v/>
      </c>
      <c r="R1411" s="7" t="str">
        <f t="shared" ref="R1411:R1474" si="206">IF(D1411&lt;&gt;"",Q1411/E1411-1,"")</f>
        <v/>
      </c>
      <c r="T1411"/>
    </row>
    <row r="1412" spans="1:20" x14ac:dyDescent="0.3">
      <c r="A1412" s="8">
        <f>DATEVALUE(MID(B1412,1,10))+(IF(RIGHT(B1412,2)="PM",12,0)+MID(B1412,12,2))/24</f>
        <v>43846.5</v>
      </c>
      <c r="B1412" s="3" t="s">
        <v>1580</v>
      </c>
      <c r="C1412" s="3">
        <v>8821.41</v>
      </c>
      <c r="D1412" s="16"/>
      <c r="E1412" s="16" t="str">
        <f>IF(D1412&lt;&gt;"",VLOOKUP(A1412,'Feuille 1'!$A:$H,3,0),"")</f>
        <v/>
      </c>
      <c r="F1412" s="16" t="str">
        <f>IF(D1412&lt;&gt;"",VLOOKUP(A1412+1,'Feuille 1'!$A:$H,3,0),"")</f>
        <v/>
      </c>
      <c r="G1412" s="17" t="str">
        <f t="shared" si="198"/>
        <v/>
      </c>
      <c r="H1412" s="16" t="str">
        <f t="shared" si="199"/>
        <v/>
      </c>
      <c r="I1412" s="16" t="str">
        <f t="shared" si="200"/>
        <v/>
      </c>
      <c r="J1412" s="16" t="str">
        <f t="shared" si="201"/>
        <v/>
      </c>
      <c r="K1412" s="16" t="str">
        <f>IF(D1412&lt;&gt;"",MAX(INDEX('Feuille 1'!$D:$D,MATCH(A1412+23/24,'Feuille 1'!$A:$A,0)):INDEX('Feuille 1'!$D:$D,MATCH(A1412,'Feuille 1'!$A:$A,0))),"")</f>
        <v/>
      </c>
      <c r="L1412" s="16" t="str">
        <f>IF(D1412&lt;&gt;"",MIN(INDEX('Feuille 1'!$E:$E,MATCH(A1412+23/24,'Feuille 1'!$A:$A,0)):INDEX('Feuille 1'!$E:$E,MATCH(A1412,'Feuille 1'!$A:$A,0))),"")</f>
        <v/>
      </c>
      <c r="M1412" s="17" t="str">
        <f t="shared" si="202"/>
        <v/>
      </c>
      <c r="N1412" s="17" t="str">
        <f t="shared" si="203"/>
        <v/>
      </c>
      <c r="O1412" s="17" t="str">
        <f t="shared" si="204"/>
        <v/>
      </c>
      <c r="P1412" s="16" t="str">
        <f t="shared" si="205"/>
        <v/>
      </c>
      <c r="R1412" s="7" t="str">
        <f t="shared" si="206"/>
        <v/>
      </c>
      <c r="T1412"/>
    </row>
    <row r="1413" spans="1:20" x14ac:dyDescent="0.3">
      <c r="A1413" s="8">
        <f>DATEVALUE(MID(B1413,1,10))+(IF(RIGHT(B1413,2)="PM",12,0)+MID(B1413,12,2))/24</f>
        <v>43845.958333333336</v>
      </c>
      <c r="B1413" s="3" t="s">
        <v>1581</v>
      </c>
      <c r="C1413" s="3">
        <v>8860.01</v>
      </c>
      <c r="D1413" s="16"/>
      <c r="E1413" s="16" t="str">
        <f>IF(D1413&lt;&gt;"",VLOOKUP(A1413,'Feuille 1'!$A:$H,3,0),"")</f>
        <v/>
      </c>
      <c r="F1413" s="16" t="str">
        <f>IF(D1413&lt;&gt;"",VLOOKUP(A1413+1,'Feuille 1'!$A:$H,3,0),"")</f>
        <v/>
      </c>
      <c r="G1413" s="17" t="str">
        <f t="shared" si="198"/>
        <v/>
      </c>
      <c r="H1413" s="16" t="str">
        <f t="shared" si="199"/>
        <v/>
      </c>
      <c r="I1413" s="16" t="str">
        <f t="shared" si="200"/>
        <v/>
      </c>
      <c r="J1413" s="16" t="str">
        <f t="shared" si="201"/>
        <v/>
      </c>
      <c r="K1413" s="16" t="str">
        <f>IF(D1413&lt;&gt;"",MAX(INDEX('Feuille 1'!$D:$D,MATCH(A1413+23/24,'Feuille 1'!$A:$A,0)):INDEX('Feuille 1'!$D:$D,MATCH(A1413,'Feuille 1'!$A:$A,0))),"")</f>
        <v/>
      </c>
      <c r="L1413" s="16" t="str">
        <f>IF(D1413&lt;&gt;"",MIN(INDEX('Feuille 1'!$E:$E,MATCH(A1413+23/24,'Feuille 1'!$A:$A,0)):INDEX('Feuille 1'!$E:$E,MATCH(A1413,'Feuille 1'!$A:$A,0))),"")</f>
        <v/>
      </c>
      <c r="M1413" s="17" t="str">
        <f t="shared" si="202"/>
        <v/>
      </c>
      <c r="N1413" s="17" t="str">
        <f t="shared" si="203"/>
        <v/>
      </c>
      <c r="O1413" s="17" t="str">
        <f t="shared" si="204"/>
        <v/>
      </c>
      <c r="P1413" s="16" t="str">
        <f t="shared" si="205"/>
        <v/>
      </c>
      <c r="R1413" s="7" t="str">
        <f t="shared" si="206"/>
        <v/>
      </c>
      <c r="T1413"/>
    </row>
    <row r="1414" spans="1:20" x14ac:dyDescent="0.3">
      <c r="A1414" s="8">
        <f>DATEVALUE(MID(B1414,1,10))+(IF(RIGHT(B1414,2)="PM",12,0)+MID(B1414,12,2))/24</f>
        <v>43845.916666666664</v>
      </c>
      <c r="B1414" s="3" t="s">
        <v>1582</v>
      </c>
      <c r="C1414" s="3">
        <v>8830.73</v>
      </c>
      <c r="D1414" s="16"/>
      <c r="E1414" s="16" t="str">
        <f>IF(D1414&lt;&gt;"",VLOOKUP(A1414,'Feuille 1'!$A:$H,3,0),"")</f>
        <v/>
      </c>
      <c r="F1414" s="16" t="str">
        <f>IF(D1414&lt;&gt;"",VLOOKUP(A1414+1,'Feuille 1'!$A:$H,3,0),"")</f>
        <v/>
      </c>
      <c r="G1414" s="17" t="str">
        <f t="shared" si="198"/>
        <v/>
      </c>
      <c r="H1414" s="16" t="str">
        <f t="shared" si="199"/>
        <v/>
      </c>
      <c r="I1414" s="16" t="str">
        <f t="shared" si="200"/>
        <v/>
      </c>
      <c r="J1414" s="16" t="str">
        <f t="shared" si="201"/>
        <v/>
      </c>
      <c r="K1414" s="16" t="str">
        <f>IF(D1414&lt;&gt;"",MAX(INDEX('Feuille 1'!$D:$D,MATCH(A1414+23/24,'Feuille 1'!$A:$A,0)):INDEX('Feuille 1'!$D:$D,MATCH(A1414,'Feuille 1'!$A:$A,0))),"")</f>
        <v/>
      </c>
      <c r="L1414" s="16" t="str">
        <f>IF(D1414&lt;&gt;"",MIN(INDEX('Feuille 1'!$E:$E,MATCH(A1414+23/24,'Feuille 1'!$A:$A,0)):INDEX('Feuille 1'!$E:$E,MATCH(A1414,'Feuille 1'!$A:$A,0))),"")</f>
        <v/>
      </c>
      <c r="M1414" s="17" t="str">
        <f t="shared" si="202"/>
        <v/>
      </c>
      <c r="N1414" s="17" t="str">
        <f t="shared" si="203"/>
        <v/>
      </c>
      <c r="O1414" s="17" t="str">
        <f t="shared" si="204"/>
        <v/>
      </c>
      <c r="P1414" s="16" t="str">
        <f t="shared" si="205"/>
        <v/>
      </c>
      <c r="R1414" s="7" t="str">
        <f t="shared" si="206"/>
        <v/>
      </c>
      <c r="T1414"/>
    </row>
    <row r="1415" spans="1:20" x14ac:dyDescent="0.3">
      <c r="A1415" s="8">
        <f>DATEVALUE(MID(B1415,1,10))+(IF(RIGHT(B1415,2)="PM",12,0)+MID(B1415,12,2))/24</f>
        <v>43845.875</v>
      </c>
      <c r="B1415" s="3" t="s">
        <v>1583</v>
      </c>
      <c r="C1415" s="3">
        <v>8814.2099999999991</v>
      </c>
      <c r="D1415" s="16"/>
      <c r="E1415" s="16" t="str">
        <f>IF(D1415&lt;&gt;"",VLOOKUP(A1415,'Feuille 1'!$A:$H,3,0),"")</f>
        <v/>
      </c>
      <c r="F1415" s="16" t="str">
        <f>IF(D1415&lt;&gt;"",VLOOKUP(A1415+1,'Feuille 1'!$A:$H,3,0),"")</f>
        <v/>
      </c>
      <c r="G1415" s="17" t="str">
        <f t="shared" si="198"/>
        <v/>
      </c>
      <c r="H1415" s="16" t="str">
        <f t="shared" si="199"/>
        <v/>
      </c>
      <c r="I1415" s="16" t="str">
        <f t="shared" si="200"/>
        <v/>
      </c>
      <c r="J1415" s="16" t="str">
        <f t="shared" si="201"/>
        <v/>
      </c>
      <c r="K1415" s="16" t="str">
        <f>IF(D1415&lt;&gt;"",MAX(INDEX('Feuille 1'!$D:$D,MATCH(A1415+23/24,'Feuille 1'!$A:$A,0)):INDEX('Feuille 1'!$D:$D,MATCH(A1415,'Feuille 1'!$A:$A,0))),"")</f>
        <v/>
      </c>
      <c r="L1415" s="16" t="str">
        <f>IF(D1415&lt;&gt;"",MIN(INDEX('Feuille 1'!$E:$E,MATCH(A1415+23/24,'Feuille 1'!$A:$A,0)):INDEX('Feuille 1'!$E:$E,MATCH(A1415,'Feuille 1'!$A:$A,0))),"")</f>
        <v/>
      </c>
      <c r="M1415" s="17" t="str">
        <f t="shared" si="202"/>
        <v/>
      </c>
      <c r="N1415" s="17" t="str">
        <f t="shared" si="203"/>
        <v/>
      </c>
      <c r="O1415" s="17" t="str">
        <f t="shared" si="204"/>
        <v/>
      </c>
      <c r="P1415" s="16" t="str">
        <f t="shared" si="205"/>
        <v/>
      </c>
      <c r="R1415" s="7" t="str">
        <f t="shared" si="206"/>
        <v/>
      </c>
      <c r="T1415"/>
    </row>
    <row r="1416" spans="1:20" x14ac:dyDescent="0.3">
      <c r="A1416" s="8">
        <f>DATEVALUE(MID(B1416,1,10))+(IF(RIGHT(B1416,2)="PM",12,0)+MID(B1416,12,2))/24</f>
        <v>43845.833333333336</v>
      </c>
      <c r="B1416" s="3" t="s">
        <v>1584</v>
      </c>
      <c r="C1416" s="3">
        <v>8761.57</v>
      </c>
      <c r="D1416" s="16"/>
      <c r="E1416" s="16" t="str">
        <f>IF(D1416&lt;&gt;"",VLOOKUP(A1416,'Feuille 1'!$A:$H,3,0),"")</f>
        <v/>
      </c>
      <c r="F1416" s="16" t="str">
        <f>IF(D1416&lt;&gt;"",VLOOKUP(A1416+1,'Feuille 1'!$A:$H,3,0),"")</f>
        <v/>
      </c>
      <c r="G1416" s="17" t="str">
        <f t="shared" si="198"/>
        <v/>
      </c>
      <c r="H1416" s="16" t="str">
        <f t="shared" si="199"/>
        <v/>
      </c>
      <c r="I1416" s="16" t="str">
        <f t="shared" si="200"/>
        <v/>
      </c>
      <c r="J1416" s="16" t="str">
        <f t="shared" si="201"/>
        <v/>
      </c>
      <c r="K1416" s="16" t="str">
        <f>IF(D1416&lt;&gt;"",MAX(INDEX('Feuille 1'!$D:$D,MATCH(A1416+23/24,'Feuille 1'!$A:$A,0)):INDEX('Feuille 1'!$D:$D,MATCH(A1416,'Feuille 1'!$A:$A,0))),"")</f>
        <v/>
      </c>
      <c r="L1416" s="16" t="str">
        <f>IF(D1416&lt;&gt;"",MIN(INDEX('Feuille 1'!$E:$E,MATCH(A1416+23/24,'Feuille 1'!$A:$A,0)):INDEX('Feuille 1'!$E:$E,MATCH(A1416,'Feuille 1'!$A:$A,0))),"")</f>
        <v/>
      </c>
      <c r="M1416" s="17" t="str">
        <f t="shared" si="202"/>
        <v/>
      </c>
      <c r="N1416" s="17" t="str">
        <f t="shared" si="203"/>
        <v/>
      </c>
      <c r="O1416" s="17" t="str">
        <f t="shared" si="204"/>
        <v/>
      </c>
      <c r="P1416" s="16" t="str">
        <f t="shared" si="205"/>
        <v/>
      </c>
      <c r="R1416" s="7" t="str">
        <f t="shared" si="206"/>
        <v/>
      </c>
      <c r="T1416"/>
    </row>
    <row r="1417" spans="1:20" x14ac:dyDescent="0.3">
      <c r="A1417" s="8">
        <f>DATEVALUE(MID(B1417,1,10))+(IF(RIGHT(B1417,2)="PM",12,0)+MID(B1417,12,2))/24</f>
        <v>43845.791666666664</v>
      </c>
      <c r="B1417" s="3" t="s">
        <v>1585</v>
      </c>
      <c r="C1417" s="3">
        <v>8746.85</v>
      </c>
      <c r="D1417" s="16"/>
      <c r="E1417" s="16" t="str">
        <f>IF(D1417&lt;&gt;"",VLOOKUP(A1417,'Feuille 1'!$A:$H,3,0),"")</f>
        <v/>
      </c>
      <c r="F1417" s="16" t="str">
        <f>IF(D1417&lt;&gt;"",VLOOKUP(A1417+1,'Feuille 1'!$A:$H,3,0),"")</f>
        <v/>
      </c>
      <c r="G1417" s="17" t="str">
        <f t="shared" si="198"/>
        <v/>
      </c>
      <c r="H1417" s="16" t="str">
        <f t="shared" si="199"/>
        <v/>
      </c>
      <c r="I1417" s="16" t="str">
        <f t="shared" si="200"/>
        <v/>
      </c>
      <c r="J1417" s="16" t="str">
        <f t="shared" si="201"/>
        <v/>
      </c>
      <c r="K1417" s="16" t="str">
        <f>IF(D1417&lt;&gt;"",MAX(INDEX('Feuille 1'!$D:$D,MATCH(A1417+23/24,'Feuille 1'!$A:$A,0)):INDEX('Feuille 1'!$D:$D,MATCH(A1417,'Feuille 1'!$A:$A,0))),"")</f>
        <v/>
      </c>
      <c r="L1417" s="16" t="str">
        <f>IF(D1417&lt;&gt;"",MIN(INDEX('Feuille 1'!$E:$E,MATCH(A1417+23/24,'Feuille 1'!$A:$A,0)):INDEX('Feuille 1'!$E:$E,MATCH(A1417,'Feuille 1'!$A:$A,0))),"")</f>
        <v/>
      </c>
      <c r="M1417" s="17" t="str">
        <f t="shared" si="202"/>
        <v/>
      </c>
      <c r="N1417" s="17" t="str">
        <f t="shared" si="203"/>
        <v/>
      </c>
      <c r="O1417" s="17" t="str">
        <f t="shared" si="204"/>
        <v/>
      </c>
      <c r="P1417" s="16" t="str">
        <f t="shared" si="205"/>
        <v/>
      </c>
      <c r="R1417" s="7" t="str">
        <f t="shared" si="206"/>
        <v/>
      </c>
      <c r="T1417"/>
    </row>
    <row r="1418" spans="1:20" x14ac:dyDescent="0.3">
      <c r="A1418" s="8">
        <f>DATEVALUE(MID(B1418,1,10))+(IF(RIGHT(B1418,2)="PM",12,0)+MID(B1418,12,2))/24</f>
        <v>43845.75</v>
      </c>
      <c r="B1418" s="3" t="s">
        <v>1586</v>
      </c>
      <c r="C1418" s="3">
        <v>8797</v>
      </c>
      <c r="D1418" s="16"/>
      <c r="E1418" s="16" t="str">
        <f>IF(D1418&lt;&gt;"",VLOOKUP(A1418,'Feuille 1'!$A:$H,3,0),"")</f>
        <v/>
      </c>
      <c r="F1418" s="16" t="str">
        <f>IF(D1418&lt;&gt;"",VLOOKUP(A1418+1,'Feuille 1'!$A:$H,3,0),"")</f>
        <v/>
      </c>
      <c r="G1418" s="17" t="str">
        <f t="shared" si="198"/>
        <v/>
      </c>
      <c r="H1418" s="16" t="str">
        <f t="shared" si="199"/>
        <v/>
      </c>
      <c r="I1418" s="16" t="str">
        <f t="shared" si="200"/>
        <v/>
      </c>
      <c r="J1418" s="16" t="str">
        <f t="shared" si="201"/>
        <v/>
      </c>
      <c r="K1418" s="16" t="str">
        <f>IF(D1418&lt;&gt;"",MAX(INDEX('Feuille 1'!$D:$D,MATCH(A1418+23/24,'Feuille 1'!$A:$A,0)):INDEX('Feuille 1'!$D:$D,MATCH(A1418,'Feuille 1'!$A:$A,0))),"")</f>
        <v/>
      </c>
      <c r="L1418" s="16" t="str">
        <f>IF(D1418&lt;&gt;"",MIN(INDEX('Feuille 1'!$E:$E,MATCH(A1418+23/24,'Feuille 1'!$A:$A,0)):INDEX('Feuille 1'!$E:$E,MATCH(A1418,'Feuille 1'!$A:$A,0))),"")</f>
        <v/>
      </c>
      <c r="M1418" s="17" t="str">
        <f t="shared" si="202"/>
        <v/>
      </c>
      <c r="N1418" s="17" t="str">
        <f t="shared" si="203"/>
        <v/>
      </c>
      <c r="O1418" s="17" t="str">
        <f t="shared" si="204"/>
        <v/>
      </c>
      <c r="P1418" s="16" t="str">
        <f t="shared" si="205"/>
        <v/>
      </c>
      <c r="R1418" s="7" t="str">
        <f t="shared" si="206"/>
        <v/>
      </c>
      <c r="T1418"/>
    </row>
    <row r="1419" spans="1:20" x14ac:dyDescent="0.3">
      <c r="A1419" s="8">
        <f>DATEVALUE(MID(B1419,1,10))+(IF(RIGHT(B1419,2)="PM",12,0)+MID(B1419,12,2))/24</f>
        <v>43845.708333333336</v>
      </c>
      <c r="B1419" s="3" t="s">
        <v>1587</v>
      </c>
      <c r="C1419" s="3">
        <v>8778.68</v>
      </c>
      <c r="D1419" s="16"/>
      <c r="E1419" s="16" t="str">
        <f>IF(D1419&lt;&gt;"",VLOOKUP(A1419,'Feuille 1'!$A:$H,3,0),"")</f>
        <v/>
      </c>
      <c r="F1419" s="16" t="str">
        <f>IF(D1419&lt;&gt;"",VLOOKUP(A1419+1,'Feuille 1'!$A:$H,3,0),"")</f>
        <v/>
      </c>
      <c r="G1419" s="17" t="str">
        <f t="shared" si="198"/>
        <v/>
      </c>
      <c r="H1419" s="16" t="str">
        <f t="shared" si="199"/>
        <v/>
      </c>
      <c r="I1419" s="16" t="str">
        <f t="shared" si="200"/>
        <v/>
      </c>
      <c r="J1419" s="16" t="str">
        <f t="shared" si="201"/>
        <v/>
      </c>
      <c r="K1419" s="16" t="str">
        <f>IF(D1419&lt;&gt;"",MAX(INDEX('Feuille 1'!$D:$D,MATCH(A1419+23/24,'Feuille 1'!$A:$A,0)):INDEX('Feuille 1'!$D:$D,MATCH(A1419,'Feuille 1'!$A:$A,0))),"")</f>
        <v/>
      </c>
      <c r="L1419" s="16" t="str">
        <f>IF(D1419&lt;&gt;"",MIN(INDEX('Feuille 1'!$E:$E,MATCH(A1419+23/24,'Feuille 1'!$A:$A,0)):INDEX('Feuille 1'!$E:$E,MATCH(A1419,'Feuille 1'!$A:$A,0))),"")</f>
        <v/>
      </c>
      <c r="M1419" s="17" t="str">
        <f t="shared" si="202"/>
        <v/>
      </c>
      <c r="N1419" s="17" t="str">
        <f t="shared" si="203"/>
        <v/>
      </c>
      <c r="O1419" s="17" t="str">
        <f t="shared" si="204"/>
        <v/>
      </c>
      <c r="P1419" s="16" t="str">
        <f t="shared" si="205"/>
        <v/>
      </c>
      <c r="R1419" s="7" t="str">
        <f t="shared" si="206"/>
        <v/>
      </c>
      <c r="T1419"/>
    </row>
    <row r="1420" spans="1:20" x14ac:dyDescent="0.3">
      <c r="A1420" s="8">
        <f>DATEVALUE(MID(B1420,1,10))+(IF(RIGHT(B1420,2)="PM",12,0)+MID(B1420,12,2))/24</f>
        <v>43845.666666666664</v>
      </c>
      <c r="B1420" s="3" t="s">
        <v>1588</v>
      </c>
      <c r="C1420" s="3">
        <v>8762.74</v>
      </c>
      <c r="D1420" s="16"/>
      <c r="E1420" s="16" t="str">
        <f>IF(D1420&lt;&gt;"",VLOOKUP(A1420,'Feuille 1'!$A:$H,3,0),"")</f>
        <v/>
      </c>
      <c r="F1420" s="16" t="str">
        <f>IF(D1420&lt;&gt;"",VLOOKUP(A1420+1,'Feuille 1'!$A:$H,3,0),"")</f>
        <v/>
      </c>
      <c r="G1420" s="17" t="str">
        <f t="shared" si="198"/>
        <v/>
      </c>
      <c r="H1420" s="16" t="str">
        <f t="shared" si="199"/>
        <v/>
      </c>
      <c r="I1420" s="16" t="str">
        <f t="shared" si="200"/>
        <v/>
      </c>
      <c r="J1420" s="16" t="str">
        <f t="shared" si="201"/>
        <v/>
      </c>
      <c r="K1420" s="16" t="str">
        <f>IF(D1420&lt;&gt;"",MAX(INDEX('Feuille 1'!$D:$D,MATCH(A1420+23/24,'Feuille 1'!$A:$A,0)):INDEX('Feuille 1'!$D:$D,MATCH(A1420,'Feuille 1'!$A:$A,0))),"")</f>
        <v/>
      </c>
      <c r="L1420" s="16" t="str">
        <f>IF(D1420&lt;&gt;"",MIN(INDEX('Feuille 1'!$E:$E,MATCH(A1420+23/24,'Feuille 1'!$A:$A,0)):INDEX('Feuille 1'!$E:$E,MATCH(A1420,'Feuille 1'!$A:$A,0))),"")</f>
        <v/>
      </c>
      <c r="M1420" s="17" t="str">
        <f t="shared" si="202"/>
        <v/>
      </c>
      <c r="N1420" s="17" t="str">
        <f t="shared" si="203"/>
        <v/>
      </c>
      <c r="O1420" s="17" t="str">
        <f t="shared" si="204"/>
        <v/>
      </c>
      <c r="P1420" s="16" t="str">
        <f t="shared" si="205"/>
        <v/>
      </c>
      <c r="R1420" s="7" t="str">
        <f t="shared" si="206"/>
        <v/>
      </c>
      <c r="T1420"/>
    </row>
    <row r="1421" spans="1:20" x14ac:dyDescent="0.3">
      <c r="A1421" s="8">
        <f>DATEVALUE(MID(B1421,1,10))+(IF(RIGHT(B1421,2)="PM",12,0)+MID(B1421,12,2))/24</f>
        <v>43845.625</v>
      </c>
      <c r="B1421" s="3" t="s">
        <v>1589</v>
      </c>
      <c r="C1421" s="3">
        <v>8856.17</v>
      </c>
      <c r="D1421" s="16"/>
      <c r="E1421" s="16" t="str">
        <f>IF(D1421&lt;&gt;"",VLOOKUP(A1421,'Feuille 1'!$A:$H,3,0),"")</f>
        <v/>
      </c>
      <c r="F1421" s="16" t="str">
        <f>IF(D1421&lt;&gt;"",VLOOKUP(A1421+1,'Feuille 1'!$A:$H,3,0),"")</f>
        <v/>
      </c>
      <c r="G1421" s="17" t="str">
        <f t="shared" si="198"/>
        <v/>
      </c>
      <c r="H1421" s="16" t="str">
        <f t="shared" si="199"/>
        <v/>
      </c>
      <c r="I1421" s="16" t="str">
        <f t="shared" si="200"/>
        <v/>
      </c>
      <c r="J1421" s="16" t="str">
        <f t="shared" si="201"/>
        <v/>
      </c>
      <c r="K1421" s="16" t="str">
        <f>IF(D1421&lt;&gt;"",MAX(INDEX('Feuille 1'!$D:$D,MATCH(A1421+23/24,'Feuille 1'!$A:$A,0)):INDEX('Feuille 1'!$D:$D,MATCH(A1421,'Feuille 1'!$A:$A,0))),"")</f>
        <v/>
      </c>
      <c r="L1421" s="16" t="str">
        <f>IF(D1421&lt;&gt;"",MIN(INDEX('Feuille 1'!$E:$E,MATCH(A1421+23/24,'Feuille 1'!$A:$A,0)):INDEX('Feuille 1'!$E:$E,MATCH(A1421,'Feuille 1'!$A:$A,0))),"")</f>
        <v/>
      </c>
      <c r="M1421" s="17" t="str">
        <f t="shared" si="202"/>
        <v/>
      </c>
      <c r="N1421" s="17" t="str">
        <f t="shared" si="203"/>
        <v/>
      </c>
      <c r="O1421" s="17" t="str">
        <f t="shared" si="204"/>
        <v/>
      </c>
      <c r="P1421" s="16" t="str">
        <f t="shared" si="205"/>
        <v/>
      </c>
      <c r="R1421" s="7" t="str">
        <f t="shared" si="206"/>
        <v/>
      </c>
      <c r="T1421"/>
    </row>
    <row r="1422" spans="1:20" x14ac:dyDescent="0.3">
      <c r="A1422" s="8">
        <f>DATEVALUE(MID(B1422,1,10))+(IF(RIGHT(B1422,2)="PM",12,0)+MID(B1422,12,2))/24</f>
        <v>43845.583333333336</v>
      </c>
      <c r="B1422" s="3" t="s">
        <v>1590</v>
      </c>
      <c r="C1422" s="3">
        <v>8889.9599999999991</v>
      </c>
      <c r="D1422" s="16"/>
      <c r="E1422" s="16" t="str">
        <f>IF(D1422&lt;&gt;"",VLOOKUP(A1422,'Feuille 1'!$A:$H,3,0),"")</f>
        <v/>
      </c>
      <c r="F1422" s="16" t="str">
        <f>IF(D1422&lt;&gt;"",VLOOKUP(A1422+1,'Feuille 1'!$A:$H,3,0),"")</f>
        <v/>
      </c>
      <c r="G1422" s="17" t="str">
        <f t="shared" si="198"/>
        <v/>
      </c>
      <c r="H1422" s="16" t="str">
        <f t="shared" si="199"/>
        <v/>
      </c>
      <c r="I1422" s="16" t="str">
        <f t="shared" si="200"/>
        <v/>
      </c>
      <c r="J1422" s="16" t="str">
        <f t="shared" si="201"/>
        <v/>
      </c>
      <c r="K1422" s="16" t="str">
        <f>IF(D1422&lt;&gt;"",MAX(INDEX('Feuille 1'!$D:$D,MATCH(A1422+23/24,'Feuille 1'!$A:$A,0)):INDEX('Feuille 1'!$D:$D,MATCH(A1422,'Feuille 1'!$A:$A,0))),"")</f>
        <v/>
      </c>
      <c r="L1422" s="16" t="str">
        <f>IF(D1422&lt;&gt;"",MIN(INDEX('Feuille 1'!$E:$E,MATCH(A1422+23/24,'Feuille 1'!$A:$A,0)):INDEX('Feuille 1'!$E:$E,MATCH(A1422,'Feuille 1'!$A:$A,0))),"")</f>
        <v/>
      </c>
      <c r="M1422" s="17" t="str">
        <f t="shared" si="202"/>
        <v/>
      </c>
      <c r="N1422" s="17" t="str">
        <f t="shared" si="203"/>
        <v/>
      </c>
      <c r="O1422" s="17" t="str">
        <f t="shared" si="204"/>
        <v/>
      </c>
      <c r="P1422" s="16" t="str">
        <f t="shared" si="205"/>
        <v/>
      </c>
      <c r="R1422" s="7" t="str">
        <f t="shared" si="206"/>
        <v/>
      </c>
      <c r="T1422"/>
    </row>
    <row r="1423" spans="1:20" x14ac:dyDescent="0.3">
      <c r="A1423" s="8">
        <f>DATEVALUE(MID(B1423,1,10))+(IF(RIGHT(B1423,2)="PM",12,0)+MID(B1423,12,2))/24</f>
        <v>43845.541666666664</v>
      </c>
      <c r="B1423" s="3" t="s">
        <v>1591</v>
      </c>
      <c r="C1423" s="3">
        <v>8764.66</v>
      </c>
      <c r="D1423" s="16"/>
      <c r="E1423" s="16" t="str">
        <f>IF(D1423&lt;&gt;"",VLOOKUP(A1423,'Feuille 1'!$A:$H,3,0),"")</f>
        <v/>
      </c>
      <c r="F1423" s="16" t="str">
        <f>IF(D1423&lt;&gt;"",VLOOKUP(A1423+1,'Feuille 1'!$A:$H,3,0),"")</f>
        <v/>
      </c>
      <c r="G1423" s="17" t="str">
        <f t="shared" si="198"/>
        <v/>
      </c>
      <c r="H1423" s="16" t="str">
        <f t="shared" si="199"/>
        <v/>
      </c>
      <c r="I1423" s="16" t="str">
        <f t="shared" si="200"/>
        <v/>
      </c>
      <c r="J1423" s="16" t="str">
        <f t="shared" si="201"/>
        <v/>
      </c>
      <c r="K1423" s="16" t="str">
        <f>IF(D1423&lt;&gt;"",MAX(INDEX('Feuille 1'!$D:$D,MATCH(A1423+23/24,'Feuille 1'!$A:$A,0)):INDEX('Feuille 1'!$D:$D,MATCH(A1423,'Feuille 1'!$A:$A,0))),"")</f>
        <v/>
      </c>
      <c r="L1423" s="16" t="str">
        <f>IF(D1423&lt;&gt;"",MIN(INDEX('Feuille 1'!$E:$E,MATCH(A1423+23/24,'Feuille 1'!$A:$A,0)):INDEX('Feuille 1'!$E:$E,MATCH(A1423,'Feuille 1'!$A:$A,0))),"")</f>
        <v/>
      </c>
      <c r="M1423" s="17" t="str">
        <f t="shared" si="202"/>
        <v/>
      </c>
      <c r="N1423" s="17" t="str">
        <f t="shared" si="203"/>
        <v/>
      </c>
      <c r="O1423" s="17" t="str">
        <f t="shared" si="204"/>
        <v/>
      </c>
      <c r="P1423" s="16" t="str">
        <f t="shared" si="205"/>
        <v/>
      </c>
      <c r="R1423" s="7" t="str">
        <f t="shared" si="206"/>
        <v/>
      </c>
      <c r="T1423"/>
    </row>
    <row r="1424" spans="1:20" x14ac:dyDescent="0.3">
      <c r="A1424" s="8">
        <f>DATEVALUE(MID(B1424,1,10))+(IF(RIGHT(B1424,2)="PM",12,0)+MID(B1424,12,2))/24</f>
        <v>43846</v>
      </c>
      <c r="B1424" s="3" t="s">
        <v>1592</v>
      </c>
      <c r="C1424" s="3">
        <v>8730</v>
      </c>
      <c r="D1424" s="16"/>
      <c r="E1424" s="16" t="str">
        <f>IF(D1424&lt;&gt;"",VLOOKUP(A1424,'Feuille 1'!$A:$H,3,0),"")</f>
        <v/>
      </c>
      <c r="F1424" s="16" t="str">
        <f>IF(D1424&lt;&gt;"",VLOOKUP(A1424+1,'Feuille 1'!$A:$H,3,0),"")</f>
        <v/>
      </c>
      <c r="G1424" s="17" t="str">
        <f t="shared" si="198"/>
        <v/>
      </c>
      <c r="H1424" s="16" t="str">
        <f t="shared" si="199"/>
        <v/>
      </c>
      <c r="I1424" s="16" t="str">
        <f t="shared" si="200"/>
        <v/>
      </c>
      <c r="J1424" s="16" t="str">
        <f t="shared" si="201"/>
        <v/>
      </c>
      <c r="K1424" s="16" t="str">
        <f>IF(D1424&lt;&gt;"",MAX(INDEX('Feuille 1'!$D:$D,MATCH(A1424+23/24,'Feuille 1'!$A:$A,0)):INDEX('Feuille 1'!$D:$D,MATCH(A1424,'Feuille 1'!$A:$A,0))),"")</f>
        <v/>
      </c>
      <c r="L1424" s="16" t="str">
        <f>IF(D1424&lt;&gt;"",MIN(INDEX('Feuille 1'!$E:$E,MATCH(A1424+23/24,'Feuille 1'!$A:$A,0)):INDEX('Feuille 1'!$E:$E,MATCH(A1424,'Feuille 1'!$A:$A,0))),"")</f>
        <v/>
      </c>
      <c r="M1424" s="17" t="str">
        <f t="shared" si="202"/>
        <v/>
      </c>
      <c r="N1424" s="17" t="str">
        <f t="shared" si="203"/>
        <v/>
      </c>
      <c r="O1424" s="17" t="str">
        <f t="shared" si="204"/>
        <v/>
      </c>
      <c r="P1424" s="16" t="str">
        <f t="shared" si="205"/>
        <v/>
      </c>
      <c r="R1424" s="7" t="str">
        <f t="shared" si="206"/>
        <v/>
      </c>
      <c r="T1424"/>
    </row>
    <row r="1425" spans="1:20" x14ac:dyDescent="0.3">
      <c r="A1425" s="8">
        <f>DATEVALUE(MID(B1425,1,10))+(IF(RIGHT(B1425,2)="PM",12,0)+MID(B1425,12,2))/24</f>
        <v>43845.458333333336</v>
      </c>
      <c r="B1425" s="3" t="s">
        <v>1593</v>
      </c>
      <c r="C1425" s="3">
        <v>8798.94</v>
      </c>
      <c r="D1425" s="16"/>
      <c r="E1425" s="16" t="str">
        <f>IF(D1425&lt;&gt;"",VLOOKUP(A1425,'Feuille 1'!$A:$H,3,0),"")</f>
        <v/>
      </c>
      <c r="F1425" s="16" t="str">
        <f>IF(D1425&lt;&gt;"",VLOOKUP(A1425+1,'Feuille 1'!$A:$H,3,0),"")</f>
        <v/>
      </c>
      <c r="G1425" s="17" t="str">
        <f t="shared" si="198"/>
        <v/>
      </c>
      <c r="H1425" s="16" t="str">
        <f t="shared" si="199"/>
        <v/>
      </c>
      <c r="I1425" s="16" t="str">
        <f t="shared" si="200"/>
        <v/>
      </c>
      <c r="J1425" s="16" t="str">
        <f t="shared" si="201"/>
        <v/>
      </c>
      <c r="K1425" s="16" t="str">
        <f>IF(D1425&lt;&gt;"",MAX(INDEX('Feuille 1'!$D:$D,MATCH(A1425+23/24,'Feuille 1'!$A:$A,0)):INDEX('Feuille 1'!$D:$D,MATCH(A1425,'Feuille 1'!$A:$A,0))),"")</f>
        <v/>
      </c>
      <c r="L1425" s="16" t="str">
        <f>IF(D1425&lt;&gt;"",MIN(INDEX('Feuille 1'!$E:$E,MATCH(A1425+23/24,'Feuille 1'!$A:$A,0)):INDEX('Feuille 1'!$E:$E,MATCH(A1425,'Feuille 1'!$A:$A,0))),"")</f>
        <v/>
      </c>
      <c r="M1425" s="17" t="str">
        <f t="shared" si="202"/>
        <v/>
      </c>
      <c r="N1425" s="17" t="str">
        <f t="shared" si="203"/>
        <v/>
      </c>
      <c r="O1425" s="17" t="str">
        <f t="shared" si="204"/>
        <v/>
      </c>
      <c r="P1425" s="16" t="str">
        <f t="shared" si="205"/>
        <v/>
      </c>
      <c r="R1425" s="7" t="str">
        <f t="shared" si="206"/>
        <v/>
      </c>
      <c r="T1425"/>
    </row>
    <row r="1426" spans="1:20" x14ac:dyDescent="0.3">
      <c r="A1426" s="8">
        <f>DATEVALUE(MID(B1426,1,10))+(IF(RIGHT(B1426,2)="PM",12,0)+MID(B1426,12,2))/24</f>
        <v>43845.416666666664</v>
      </c>
      <c r="B1426" s="3" t="s">
        <v>1594</v>
      </c>
      <c r="C1426" s="3">
        <v>8755.0400000000009</v>
      </c>
      <c r="D1426" s="16"/>
      <c r="E1426" s="16" t="str">
        <f>IF(D1426&lt;&gt;"",VLOOKUP(A1426,'Feuille 1'!$A:$H,3,0),"")</f>
        <v/>
      </c>
      <c r="F1426" s="16" t="str">
        <f>IF(D1426&lt;&gt;"",VLOOKUP(A1426+1,'Feuille 1'!$A:$H,3,0),"")</f>
        <v/>
      </c>
      <c r="G1426" s="17" t="str">
        <f t="shared" si="198"/>
        <v/>
      </c>
      <c r="H1426" s="16" t="str">
        <f t="shared" si="199"/>
        <v/>
      </c>
      <c r="I1426" s="16" t="str">
        <f t="shared" si="200"/>
        <v/>
      </c>
      <c r="J1426" s="16" t="str">
        <f t="shared" si="201"/>
        <v/>
      </c>
      <c r="K1426" s="16" t="str">
        <f>IF(D1426&lt;&gt;"",MAX(INDEX('Feuille 1'!$D:$D,MATCH(A1426+23/24,'Feuille 1'!$A:$A,0)):INDEX('Feuille 1'!$D:$D,MATCH(A1426,'Feuille 1'!$A:$A,0))),"")</f>
        <v/>
      </c>
      <c r="L1426" s="16" t="str">
        <f>IF(D1426&lt;&gt;"",MIN(INDEX('Feuille 1'!$E:$E,MATCH(A1426+23/24,'Feuille 1'!$A:$A,0)):INDEX('Feuille 1'!$E:$E,MATCH(A1426,'Feuille 1'!$A:$A,0))),"")</f>
        <v/>
      </c>
      <c r="M1426" s="17" t="str">
        <f t="shared" si="202"/>
        <v/>
      </c>
      <c r="N1426" s="17" t="str">
        <f t="shared" si="203"/>
        <v/>
      </c>
      <c r="O1426" s="17" t="str">
        <f t="shared" si="204"/>
        <v/>
      </c>
      <c r="P1426" s="16" t="str">
        <f t="shared" si="205"/>
        <v/>
      </c>
      <c r="R1426" s="7" t="str">
        <f t="shared" si="206"/>
        <v/>
      </c>
      <c r="T1426"/>
    </row>
    <row r="1427" spans="1:20" x14ac:dyDescent="0.3">
      <c r="A1427" s="8">
        <f>DATEVALUE(MID(B1427,1,10))+(IF(RIGHT(B1427,2)="PM",12,0)+MID(B1427,12,2))/24</f>
        <v>43845.375</v>
      </c>
      <c r="B1427" s="3" t="s">
        <v>1595</v>
      </c>
      <c r="C1427" s="3">
        <v>8638.36</v>
      </c>
      <c r="D1427" s="16"/>
      <c r="E1427" s="16" t="str">
        <f>IF(D1427&lt;&gt;"",VLOOKUP(A1427,'Feuille 1'!$A:$H,3,0),"")</f>
        <v/>
      </c>
      <c r="F1427" s="16" t="str">
        <f>IF(D1427&lt;&gt;"",VLOOKUP(A1427+1,'Feuille 1'!$A:$H,3,0),"")</f>
        <v/>
      </c>
      <c r="G1427" s="17" t="str">
        <f t="shared" si="198"/>
        <v/>
      </c>
      <c r="H1427" s="16" t="str">
        <f t="shared" si="199"/>
        <v/>
      </c>
      <c r="I1427" s="16" t="str">
        <f t="shared" si="200"/>
        <v/>
      </c>
      <c r="J1427" s="16" t="str">
        <f t="shared" si="201"/>
        <v/>
      </c>
      <c r="K1427" s="16" t="str">
        <f>IF(D1427&lt;&gt;"",MAX(INDEX('Feuille 1'!$D:$D,MATCH(A1427+23/24,'Feuille 1'!$A:$A,0)):INDEX('Feuille 1'!$D:$D,MATCH(A1427,'Feuille 1'!$A:$A,0))),"")</f>
        <v/>
      </c>
      <c r="L1427" s="16" t="str">
        <f>IF(D1427&lt;&gt;"",MIN(INDEX('Feuille 1'!$E:$E,MATCH(A1427+23/24,'Feuille 1'!$A:$A,0)):INDEX('Feuille 1'!$E:$E,MATCH(A1427,'Feuille 1'!$A:$A,0))),"")</f>
        <v/>
      </c>
      <c r="M1427" s="17" t="str">
        <f t="shared" si="202"/>
        <v/>
      </c>
      <c r="N1427" s="17" t="str">
        <f t="shared" si="203"/>
        <v/>
      </c>
      <c r="O1427" s="17" t="str">
        <f t="shared" si="204"/>
        <v/>
      </c>
      <c r="P1427" s="16" t="str">
        <f t="shared" si="205"/>
        <v/>
      </c>
      <c r="R1427" s="7" t="str">
        <f t="shared" si="206"/>
        <v/>
      </c>
      <c r="T1427"/>
    </row>
    <row r="1428" spans="1:20" x14ac:dyDescent="0.3">
      <c r="A1428" s="8">
        <f>DATEVALUE(MID(B1428,1,10))+(IF(RIGHT(B1428,2)="PM",12,0)+MID(B1428,12,2))/24</f>
        <v>43845.333333333336</v>
      </c>
      <c r="B1428" s="3" t="s">
        <v>1596</v>
      </c>
      <c r="C1428" s="3">
        <v>8627.1299999999992</v>
      </c>
      <c r="D1428" s="16"/>
      <c r="E1428" s="16" t="str">
        <f>IF(D1428&lt;&gt;"",VLOOKUP(A1428,'Feuille 1'!$A:$H,3,0),"")</f>
        <v/>
      </c>
      <c r="F1428" s="16" t="str">
        <f>IF(D1428&lt;&gt;"",VLOOKUP(A1428+1,'Feuille 1'!$A:$H,3,0),"")</f>
        <v/>
      </c>
      <c r="G1428" s="17" t="str">
        <f t="shared" si="198"/>
        <v/>
      </c>
      <c r="H1428" s="16" t="str">
        <f t="shared" si="199"/>
        <v/>
      </c>
      <c r="I1428" s="16" t="str">
        <f t="shared" si="200"/>
        <v/>
      </c>
      <c r="J1428" s="16" t="str">
        <f t="shared" si="201"/>
        <v/>
      </c>
      <c r="K1428" s="16" t="str">
        <f>IF(D1428&lt;&gt;"",MAX(INDEX('Feuille 1'!$D:$D,MATCH(A1428+23/24,'Feuille 1'!$A:$A,0)):INDEX('Feuille 1'!$D:$D,MATCH(A1428,'Feuille 1'!$A:$A,0))),"")</f>
        <v/>
      </c>
      <c r="L1428" s="16" t="str">
        <f>IF(D1428&lt;&gt;"",MIN(INDEX('Feuille 1'!$E:$E,MATCH(A1428+23/24,'Feuille 1'!$A:$A,0)):INDEX('Feuille 1'!$E:$E,MATCH(A1428,'Feuille 1'!$A:$A,0))),"")</f>
        <v/>
      </c>
      <c r="M1428" s="17" t="str">
        <f t="shared" si="202"/>
        <v/>
      </c>
      <c r="N1428" s="17" t="str">
        <f t="shared" si="203"/>
        <v/>
      </c>
      <c r="O1428" s="17" t="str">
        <f t="shared" si="204"/>
        <v/>
      </c>
      <c r="P1428" s="16" t="str">
        <f t="shared" si="205"/>
        <v/>
      </c>
      <c r="R1428" s="7" t="str">
        <f t="shared" si="206"/>
        <v/>
      </c>
      <c r="T1428"/>
    </row>
    <row r="1429" spans="1:20" x14ac:dyDescent="0.3">
      <c r="A1429" s="8">
        <f>DATEVALUE(MID(B1429,1,10))+(IF(RIGHT(B1429,2)="PM",12,0)+MID(B1429,12,2))/24</f>
        <v>43845.291666666664</v>
      </c>
      <c r="B1429" s="3" t="s">
        <v>1597</v>
      </c>
      <c r="C1429" s="3">
        <v>8680.58</v>
      </c>
      <c r="D1429" s="16"/>
      <c r="E1429" s="16" t="str">
        <f>IF(D1429&lt;&gt;"",VLOOKUP(A1429,'Feuille 1'!$A:$H,3,0),"")</f>
        <v/>
      </c>
      <c r="F1429" s="16" t="str">
        <f>IF(D1429&lt;&gt;"",VLOOKUP(A1429+1,'Feuille 1'!$A:$H,3,0),"")</f>
        <v/>
      </c>
      <c r="G1429" s="17" t="str">
        <f t="shared" si="198"/>
        <v/>
      </c>
      <c r="H1429" s="16" t="str">
        <f t="shared" si="199"/>
        <v/>
      </c>
      <c r="I1429" s="16" t="str">
        <f t="shared" si="200"/>
        <v/>
      </c>
      <c r="J1429" s="16" t="str">
        <f t="shared" si="201"/>
        <v/>
      </c>
      <c r="K1429" s="16" t="str">
        <f>IF(D1429&lt;&gt;"",MAX(INDEX('Feuille 1'!$D:$D,MATCH(A1429+23/24,'Feuille 1'!$A:$A,0)):INDEX('Feuille 1'!$D:$D,MATCH(A1429,'Feuille 1'!$A:$A,0))),"")</f>
        <v/>
      </c>
      <c r="L1429" s="16" t="str">
        <f>IF(D1429&lt;&gt;"",MIN(INDEX('Feuille 1'!$E:$E,MATCH(A1429+23/24,'Feuille 1'!$A:$A,0)):INDEX('Feuille 1'!$E:$E,MATCH(A1429,'Feuille 1'!$A:$A,0))),"")</f>
        <v/>
      </c>
      <c r="M1429" s="17" t="str">
        <f t="shared" si="202"/>
        <v/>
      </c>
      <c r="N1429" s="17" t="str">
        <f t="shared" si="203"/>
        <v/>
      </c>
      <c r="O1429" s="17" t="str">
        <f t="shared" si="204"/>
        <v/>
      </c>
      <c r="P1429" s="16" t="str">
        <f t="shared" si="205"/>
        <v/>
      </c>
      <c r="R1429" s="7" t="str">
        <f t="shared" si="206"/>
        <v/>
      </c>
      <c r="T1429"/>
    </row>
    <row r="1430" spans="1:20" x14ac:dyDescent="0.3">
      <c r="A1430" s="8">
        <f>DATEVALUE(MID(B1430,1,10))+(IF(RIGHT(B1430,2)="PM",12,0)+MID(B1430,12,2))/24</f>
        <v>43845.25</v>
      </c>
      <c r="B1430" s="3" t="s">
        <v>1598</v>
      </c>
      <c r="C1430" s="3">
        <v>8612.2900000000009</v>
      </c>
      <c r="D1430" s="16"/>
      <c r="E1430" s="16" t="str">
        <f>IF(D1430&lt;&gt;"",VLOOKUP(A1430,'Feuille 1'!$A:$H,3,0),"")</f>
        <v/>
      </c>
      <c r="F1430" s="16" t="str">
        <f>IF(D1430&lt;&gt;"",VLOOKUP(A1430+1,'Feuille 1'!$A:$H,3,0),"")</f>
        <v/>
      </c>
      <c r="G1430" s="17" t="str">
        <f t="shared" si="198"/>
        <v/>
      </c>
      <c r="H1430" s="16" t="str">
        <f t="shared" si="199"/>
        <v/>
      </c>
      <c r="I1430" s="16" t="str">
        <f t="shared" si="200"/>
        <v/>
      </c>
      <c r="J1430" s="16" t="str">
        <f t="shared" si="201"/>
        <v/>
      </c>
      <c r="K1430" s="16" t="str">
        <f>IF(D1430&lt;&gt;"",MAX(INDEX('Feuille 1'!$D:$D,MATCH(A1430+23/24,'Feuille 1'!$A:$A,0)):INDEX('Feuille 1'!$D:$D,MATCH(A1430,'Feuille 1'!$A:$A,0))),"")</f>
        <v/>
      </c>
      <c r="L1430" s="16" t="str">
        <f>IF(D1430&lt;&gt;"",MIN(INDEX('Feuille 1'!$E:$E,MATCH(A1430+23/24,'Feuille 1'!$A:$A,0)):INDEX('Feuille 1'!$E:$E,MATCH(A1430,'Feuille 1'!$A:$A,0))),"")</f>
        <v/>
      </c>
      <c r="M1430" s="17" t="str">
        <f t="shared" si="202"/>
        <v/>
      </c>
      <c r="N1430" s="17" t="str">
        <f t="shared" si="203"/>
        <v/>
      </c>
      <c r="O1430" s="17" t="str">
        <f t="shared" si="204"/>
        <v/>
      </c>
      <c r="P1430" s="16" t="str">
        <f t="shared" si="205"/>
        <v/>
      </c>
      <c r="R1430" s="7" t="str">
        <f t="shared" si="206"/>
        <v/>
      </c>
      <c r="T1430"/>
    </row>
    <row r="1431" spans="1:20" x14ac:dyDescent="0.3">
      <c r="A1431" s="8">
        <f>DATEVALUE(MID(B1431,1,10))+(IF(RIGHT(B1431,2)="PM",12,0)+MID(B1431,12,2))/24</f>
        <v>43845.208333333336</v>
      </c>
      <c r="B1431" s="3" t="s">
        <v>1599</v>
      </c>
      <c r="C1431" s="3">
        <v>8597.51</v>
      </c>
      <c r="D1431" s="16"/>
      <c r="E1431" s="16" t="str">
        <f>IF(D1431&lt;&gt;"",VLOOKUP(A1431,'Feuille 1'!$A:$H,3,0),"")</f>
        <v/>
      </c>
      <c r="F1431" s="16" t="str">
        <f>IF(D1431&lt;&gt;"",VLOOKUP(A1431+1,'Feuille 1'!$A:$H,3,0),"")</f>
        <v/>
      </c>
      <c r="G1431" s="17" t="str">
        <f t="shared" si="198"/>
        <v/>
      </c>
      <c r="H1431" s="16" t="str">
        <f t="shared" si="199"/>
        <v/>
      </c>
      <c r="I1431" s="16" t="str">
        <f t="shared" si="200"/>
        <v/>
      </c>
      <c r="J1431" s="16" t="str">
        <f t="shared" si="201"/>
        <v/>
      </c>
      <c r="K1431" s="16" t="str">
        <f>IF(D1431&lt;&gt;"",MAX(INDEX('Feuille 1'!$D:$D,MATCH(A1431+23/24,'Feuille 1'!$A:$A,0)):INDEX('Feuille 1'!$D:$D,MATCH(A1431,'Feuille 1'!$A:$A,0))),"")</f>
        <v/>
      </c>
      <c r="L1431" s="16" t="str">
        <f>IF(D1431&lt;&gt;"",MIN(INDEX('Feuille 1'!$E:$E,MATCH(A1431+23/24,'Feuille 1'!$A:$A,0)):INDEX('Feuille 1'!$E:$E,MATCH(A1431,'Feuille 1'!$A:$A,0))),"")</f>
        <v/>
      </c>
      <c r="M1431" s="17" t="str">
        <f t="shared" si="202"/>
        <v/>
      </c>
      <c r="N1431" s="17" t="str">
        <f t="shared" si="203"/>
        <v/>
      </c>
      <c r="O1431" s="17" t="str">
        <f t="shared" si="204"/>
        <v/>
      </c>
      <c r="P1431" s="16" t="str">
        <f t="shared" si="205"/>
        <v/>
      </c>
      <c r="R1431" s="7" t="str">
        <f t="shared" si="206"/>
        <v/>
      </c>
      <c r="T1431"/>
    </row>
    <row r="1432" spans="1:20" x14ac:dyDescent="0.3">
      <c r="A1432" s="8">
        <f>DATEVALUE(MID(B1432,1,10))+(IF(RIGHT(B1432,2)="PM",12,0)+MID(B1432,12,2))/24</f>
        <v>43845.166666666664</v>
      </c>
      <c r="B1432" s="3" t="s">
        <v>1600</v>
      </c>
      <c r="C1432" s="3">
        <v>8727.61</v>
      </c>
      <c r="D1432" s="16"/>
      <c r="E1432" s="16" t="str">
        <f>IF(D1432&lt;&gt;"",VLOOKUP(A1432,'Feuille 1'!$A:$H,3,0),"")</f>
        <v/>
      </c>
      <c r="F1432" s="16" t="str">
        <f>IF(D1432&lt;&gt;"",VLOOKUP(A1432+1,'Feuille 1'!$A:$H,3,0),"")</f>
        <v/>
      </c>
      <c r="G1432" s="17" t="str">
        <f t="shared" si="198"/>
        <v/>
      </c>
      <c r="H1432" s="16" t="str">
        <f t="shared" si="199"/>
        <v/>
      </c>
      <c r="I1432" s="16" t="str">
        <f t="shared" si="200"/>
        <v/>
      </c>
      <c r="J1432" s="16" t="str">
        <f t="shared" si="201"/>
        <v/>
      </c>
      <c r="K1432" s="16" t="str">
        <f>IF(D1432&lt;&gt;"",MAX(INDEX('Feuille 1'!$D:$D,MATCH(A1432+23/24,'Feuille 1'!$A:$A,0)):INDEX('Feuille 1'!$D:$D,MATCH(A1432,'Feuille 1'!$A:$A,0))),"")</f>
        <v/>
      </c>
      <c r="L1432" s="16" t="str">
        <f>IF(D1432&lt;&gt;"",MIN(INDEX('Feuille 1'!$E:$E,MATCH(A1432+23/24,'Feuille 1'!$A:$A,0)):INDEX('Feuille 1'!$E:$E,MATCH(A1432,'Feuille 1'!$A:$A,0))),"")</f>
        <v/>
      </c>
      <c r="M1432" s="17" t="str">
        <f t="shared" si="202"/>
        <v/>
      </c>
      <c r="N1432" s="17" t="str">
        <f t="shared" si="203"/>
        <v/>
      </c>
      <c r="O1432" s="17" t="str">
        <f t="shared" si="204"/>
        <v/>
      </c>
      <c r="P1432" s="16" t="str">
        <f t="shared" si="205"/>
        <v/>
      </c>
      <c r="R1432" s="7" t="str">
        <f t="shared" si="206"/>
        <v/>
      </c>
      <c r="T1432"/>
    </row>
    <row r="1433" spans="1:20" x14ac:dyDescent="0.3">
      <c r="A1433" s="8">
        <f>DATEVALUE(MID(B1433,1,10))+(IF(RIGHT(B1433,2)="PM",12,0)+MID(B1433,12,2))/24</f>
        <v>43845.125</v>
      </c>
      <c r="B1433" s="3" t="s">
        <v>1601</v>
      </c>
      <c r="C1433" s="3">
        <v>8813.83</v>
      </c>
      <c r="D1433" s="16"/>
      <c r="E1433" s="16" t="str">
        <f>IF(D1433&lt;&gt;"",VLOOKUP(A1433,'Feuille 1'!$A:$H,3,0),"")</f>
        <v/>
      </c>
      <c r="F1433" s="16" t="str">
        <f>IF(D1433&lt;&gt;"",VLOOKUP(A1433+1,'Feuille 1'!$A:$H,3,0),"")</f>
        <v/>
      </c>
      <c r="G1433" s="17" t="str">
        <f t="shared" si="198"/>
        <v/>
      </c>
      <c r="H1433" s="16" t="str">
        <f t="shared" si="199"/>
        <v/>
      </c>
      <c r="I1433" s="16" t="str">
        <f t="shared" si="200"/>
        <v/>
      </c>
      <c r="J1433" s="16" t="str">
        <f t="shared" si="201"/>
        <v/>
      </c>
      <c r="K1433" s="16" t="str">
        <f>IF(D1433&lt;&gt;"",MAX(INDEX('Feuille 1'!$D:$D,MATCH(A1433+23/24,'Feuille 1'!$A:$A,0)):INDEX('Feuille 1'!$D:$D,MATCH(A1433,'Feuille 1'!$A:$A,0))),"")</f>
        <v/>
      </c>
      <c r="L1433" s="16" t="str">
        <f>IF(D1433&lt;&gt;"",MIN(INDEX('Feuille 1'!$E:$E,MATCH(A1433+23/24,'Feuille 1'!$A:$A,0)):INDEX('Feuille 1'!$E:$E,MATCH(A1433,'Feuille 1'!$A:$A,0))),"")</f>
        <v/>
      </c>
      <c r="M1433" s="17" t="str">
        <f t="shared" si="202"/>
        <v/>
      </c>
      <c r="N1433" s="17" t="str">
        <f t="shared" si="203"/>
        <v/>
      </c>
      <c r="O1433" s="17" t="str">
        <f t="shared" si="204"/>
        <v/>
      </c>
      <c r="P1433" s="16" t="str">
        <f t="shared" si="205"/>
        <v/>
      </c>
      <c r="R1433" s="7" t="str">
        <f t="shared" si="206"/>
        <v/>
      </c>
      <c r="T1433"/>
    </row>
    <row r="1434" spans="1:20" x14ac:dyDescent="0.3">
      <c r="A1434" s="8">
        <f>DATEVALUE(MID(B1434,1,10))+(IF(RIGHT(B1434,2)="PM",12,0)+MID(B1434,12,2))/24</f>
        <v>43845.083333333336</v>
      </c>
      <c r="B1434" s="3" t="s">
        <v>1602</v>
      </c>
      <c r="C1434" s="3">
        <v>8777.99</v>
      </c>
      <c r="D1434" s="16"/>
      <c r="E1434" s="16" t="str">
        <f>IF(D1434&lt;&gt;"",VLOOKUP(A1434,'Feuille 1'!$A:$H,3,0),"")</f>
        <v/>
      </c>
      <c r="F1434" s="16" t="str">
        <f>IF(D1434&lt;&gt;"",VLOOKUP(A1434+1,'Feuille 1'!$A:$H,3,0),"")</f>
        <v/>
      </c>
      <c r="G1434" s="17" t="str">
        <f t="shared" si="198"/>
        <v/>
      </c>
      <c r="H1434" s="16" t="str">
        <f t="shared" si="199"/>
        <v/>
      </c>
      <c r="I1434" s="16" t="str">
        <f t="shared" si="200"/>
        <v/>
      </c>
      <c r="J1434" s="16" t="str">
        <f t="shared" si="201"/>
        <v/>
      </c>
      <c r="K1434" s="16" t="str">
        <f>IF(D1434&lt;&gt;"",MAX(INDEX('Feuille 1'!$D:$D,MATCH(A1434+23/24,'Feuille 1'!$A:$A,0)):INDEX('Feuille 1'!$D:$D,MATCH(A1434,'Feuille 1'!$A:$A,0))),"")</f>
        <v/>
      </c>
      <c r="L1434" s="16" t="str">
        <f>IF(D1434&lt;&gt;"",MIN(INDEX('Feuille 1'!$E:$E,MATCH(A1434+23/24,'Feuille 1'!$A:$A,0)):INDEX('Feuille 1'!$E:$E,MATCH(A1434,'Feuille 1'!$A:$A,0))),"")</f>
        <v/>
      </c>
      <c r="M1434" s="17" t="str">
        <f t="shared" si="202"/>
        <v/>
      </c>
      <c r="N1434" s="17" t="str">
        <f t="shared" si="203"/>
        <v/>
      </c>
      <c r="O1434" s="17" t="str">
        <f t="shared" si="204"/>
        <v/>
      </c>
      <c r="P1434" s="16" t="str">
        <f t="shared" si="205"/>
        <v/>
      </c>
      <c r="R1434" s="7" t="str">
        <f t="shared" si="206"/>
        <v/>
      </c>
      <c r="T1434"/>
    </row>
    <row r="1435" spans="1:20" x14ac:dyDescent="0.3">
      <c r="A1435" s="8">
        <f>DATEVALUE(MID(B1435,1,10))+(IF(RIGHT(B1435,2)="PM",12,0)+MID(B1435,12,2))/24</f>
        <v>43845.041666666664</v>
      </c>
      <c r="B1435" s="3" t="s">
        <v>1603</v>
      </c>
      <c r="C1435" s="3">
        <v>8772.86</v>
      </c>
      <c r="D1435" s="16"/>
      <c r="E1435" s="16" t="str">
        <f>IF(D1435&lt;&gt;"",VLOOKUP(A1435,'Feuille 1'!$A:$H,3,0),"")</f>
        <v/>
      </c>
      <c r="F1435" s="16" t="str">
        <f>IF(D1435&lt;&gt;"",VLOOKUP(A1435+1,'Feuille 1'!$A:$H,3,0),"")</f>
        <v/>
      </c>
      <c r="G1435" s="17" t="str">
        <f t="shared" si="198"/>
        <v/>
      </c>
      <c r="H1435" s="16" t="str">
        <f t="shared" si="199"/>
        <v/>
      </c>
      <c r="I1435" s="16" t="str">
        <f t="shared" si="200"/>
        <v/>
      </c>
      <c r="J1435" s="16" t="str">
        <f t="shared" si="201"/>
        <v/>
      </c>
      <c r="K1435" s="16" t="str">
        <f>IF(D1435&lt;&gt;"",MAX(INDEX('Feuille 1'!$D:$D,MATCH(A1435+23/24,'Feuille 1'!$A:$A,0)):INDEX('Feuille 1'!$D:$D,MATCH(A1435,'Feuille 1'!$A:$A,0))),"")</f>
        <v/>
      </c>
      <c r="L1435" s="16" t="str">
        <f>IF(D1435&lt;&gt;"",MIN(INDEX('Feuille 1'!$E:$E,MATCH(A1435+23/24,'Feuille 1'!$A:$A,0)):INDEX('Feuille 1'!$E:$E,MATCH(A1435,'Feuille 1'!$A:$A,0))),"")</f>
        <v/>
      </c>
      <c r="M1435" s="17" t="str">
        <f t="shared" si="202"/>
        <v/>
      </c>
      <c r="N1435" s="17" t="str">
        <f t="shared" si="203"/>
        <v/>
      </c>
      <c r="O1435" s="17" t="str">
        <f t="shared" si="204"/>
        <v/>
      </c>
      <c r="P1435" s="16" t="str">
        <f t="shared" si="205"/>
        <v/>
      </c>
      <c r="R1435" s="7" t="str">
        <f t="shared" si="206"/>
        <v/>
      </c>
      <c r="T1435"/>
    </row>
    <row r="1436" spans="1:20" x14ac:dyDescent="0.3">
      <c r="A1436" s="8">
        <f>DATEVALUE(MID(B1436,1,10))+(IF(RIGHT(B1436,2)="PM",12,0)+MID(B1436,12,2))/24</f>
        <v>43845.5</v>
      </c>
      <c r="B1436" s="3" t="s">
        <v>1604</v>
      </c>
      <c r="C1436" s="3">
        <v>8810.01</v>
      </c>
      <c r="D1436" s="16"/>
      <c r="E1436" s="16" t="str">
        <f>IF(D1436&lt;&gt;"",VLOOKUP(A1436,'Feuille 1'!$A:$H,3,0),"")</f>
        <v/>
      </c>
      <c r="F1436" s="16" t="str">
        <f>IF(D1436&lt;&gt;"",VLOOKUP(A1436+1,'Feuille 1'!$A:$H,3,0),"")</f>
        <v/>
      </c>
      <c r="G1436" s="17" t="str">
        <f t="shared" si="198"/>
        <v/>
      </c>
      <c r="H1436" s="16" t="str">
        <f t="shared" si="199"/>
        <v/>
      </c>
      <c r="I1436" s="16" t="str">
        <f t="shared" si="200"/>
        <v/>
      </c>
      <c r="J1436" s="16" t="str">
        <f t="shared" si="201"/>
        <v/>
      </c>
      <c r="K1436" s="16" t="str">
        <f>IF(D1436&lt;&gt;"",MAX(INDEX('Feuille 1'!$D:$D,MATCH(A1436+23/24,'Feuille 1'!$A:$A,0)):INDEX('Feuille 1'!$D:$D,MATCH(A1436,'Feuille 1'!$A:$A,0))),"")</f>
        <v/>
      </c>
      <c r="L1436" s="16" t="str">
        <f>IF(D1436&lt;&gt;"",MIN(INDEX('Feuille 1'!$E:$E,MATCH(A1436+23/24,'Feuille 1'!$A:$A,0)):INDEX('Feuille 1'!$E:$E,MATCH(A1436,'Feuille 1'!$A:$A,0))),"")</f>
        <v/>
      </c>
      <c r="M1436" s="17" t="str">
        <f t="shared" si="202"/>
        <v/>
      </c>
      <c r="N1436" s="17" t="str">
        <f t="shared" si="203"/>
        <v/>
      </c>
      <c r="O1436" s="17" t="str">
        <f t="shared" si="204"/>
        <v/>
      </c>
      <c r="P1436" s="16" t="str">
        <f t="shared" si="205"/>
        <v/>
      </c>
      <c r="R1436" s="7" t="str">
        <f t="shared" si="206"/>
        <v/>
      </c>
      <c r="T1436"/>
    </row>
    <row r="1437" spans="1:20" x14ac:dyDescent="0.3">
      <c r="A1437" s="8">
        <f>DATEVALUE(MID(B1437,1,10))+(IF(RIGHT(B1437,2)="PM",12,0)+MID(B1437,12,2))/24</f>
        <v>43844.958333333336</v>
      </c>
      <c r="B1437" s="3" t="s">
        <v>1605</v>
      </c>
      <c r="C1437" s="3">
        <v>8735.8700000000008</v>
      </c>
      <c r="D1437" s="16"/>
      <c r="E1437" s="16" t="str">
        <f>IF(D1437&lt;&gt;"",VLOOKUP(A1437,'Feuille 1'!$A:$H,3,0),"")</f>
        <v/>
      </c>
      <c r="F1437" s="16" t="str">
        <f>IF(D1437&lt;&gt;"",VLOOKUP(A1437+1,'Feuille 1'!$A:$H,3,0),"")</f>
        <v/>
      </c>
      <c r="G1437" s="17" t="str">
        <f t="shared" si="198"/>
        <v/>
      </c>
      <c r="H1437" s="16" t="str">
        <f t="shared" si="199"/>
        <v/>
      </c>
      <c r="I1437" s="16" t="str">
        <f t="shared" si="200"/>
        <v/>
      </c>
      <c r="J1437" s="16" t="str">
        <f t="shared" si="201"/>
        <v/>
      </c>
      <c r="K1437" s="16" t="str">
        <f>IF(D1437&lt;&gt;"",MAX(INDEX('Feuille 1'!$D:$D,MATCH(A1437+23/24,'Feuille 1'!$A:$A,0)):INDEX('Feuille 1'!$D:$D,MATCH(A1437,'Feuille 1'!$A:$A,0))),"")</f>
        <v/>
      </c>
      <c r="L1437" s="16" t="str">
        <f>IF(D1437&lt;&gt;"",MIN(INDEX('Feuille 1'!$E:$E,MATCH(A1437+23/24,'Feuille 1'!$A:$A,0)):INDEX('Feuille 1'!$E:$E,MATCH(A1437,'Feuille 1'!$A:$A,0))),"")</f>
        <v/>
      </c>
      <c r="M1437" s="17" t="str">
        <f t="shared" si="202"/>
        <v/>
      </c>
      <c r="N1437" s="17" t="str">
        <f t="shared" si="203"/>
        <v/>
      </c>
      <c r="O1437" s="17" t="str">
        <f t="shared" si="204"/>
        <v/>
      </c>
      <c r="P1437" s="16" t="str">
        <f t="shared" si="205"/>
        <v/>
      </c>
      <c r="R1437" s="7" t="str">
        <f t="shared" si="206"/>
        <v/>
      </c>
      <c r="T1437"/>
    </row>
    <row r="1438" spans="1:20" x14ac:dyDescent="0.3">
      <c r="A1438" s="8">
        <f>DATEVALUE(MID(B1438,1,10))+(IF(RIGHT(B1438,2)="PM",12,0)+MID(B1438,12,2))/24</f>
        <v>43844.916666666664</v>
      </c>
      <c r="B1438" s="3" t="s">
        <v>1606</v>
      </c>
      <c r="C1438" s="3">
        <v>8734.93</v>
      </c>
      <c r="D1438" s="16"/>
      <c r="E1438" s="16" t="str">
        <f>IF(D1438&lt;&gt;"",VLOOKUP(A1438,'Feuille 1'!$A:$H,3,0),"")</f>
        <v/>
      </c>
      <c r="F1438" s="16" t="str">
        <f>IF(D1438&lt;&gt;"",VLOOKUP(A1438+1,'Feuille 1'!$A:$H,3,0),"")</f>
        <v/>
      </c>
      <c r="G1438" s="17" t="str">
        <f t="shared" si="198"/>
        <v/>
      </c>
      <c r="H1438" s="16" t="str">
        <f t="shared" si="199"/>
        <v/>
      </c>
      <c r="I1438" s="16" t="str">
        <f t="shared" si="200"/>
        <v/>
      </c>
      <c r="J1438" s="16" t="str">
        <f t="shared" si="201"/>
        <v/>
      </c>
      <c r="K1438" s="16" t="str">
        <f>IF(D1438&lt;&gt;"",MAX(INDEX('Feuille 1'!$D:$D,MATCH(A1438+23/24,'Feuille 1'!$A:$A,0)):INDEX('Feuille 1'!$D:$D,MATCH(A1438,'Feuille 1'!$A:$A,0))),"")</f>
        <v/>
      </c>
      <c r="L1438" s="16" t="str">
        <f>IF(D1438&lt;&gt;"",MIN(INDEX('Feuille 1'!$E:$E,MATCH(A1438+23/24,'Feuille 1'!$A:$A,0)):INDEX('Feuille 1'!$E:$E,MATCH(A1438,'Feuille 1'!$A:$A,0))),"")</f>
        <v/>
      </c>
      <c r="M1438" s="17" t="str">
        <f t="shared" si="202"/>
        <v/>
      </c>
      <c r="N1438" s="17" t="str">
        <f t="shared" si="203"/>
        <v/>
      </c>
      <c r="O1438" s="17" t="str">
        <f t="shared" si="204"/>
        <v/>
      </c>
      <c r="P1438" s="16" t="str">
        <f t="shared" si="205"/>
        <v/>
      </c>
      <c r="R1438" s="7" t="str">
        <f t="shared" si="206"/>
        <v/>
      </c>
      <c r="T1438"/>
    </row>
    <row r="1439" spans="1:20" x14ac:dyDescent="0.3">
      <c r="A1439" s="8">
        <f>DATEVALUE(MID(B1439,1,10))+(IF(RIGHT(B1439,2)="PM",12,0)+MID(B1439,12,2))/24</f>
        <v>43844.875</v>
      </c>
      <c r="B1439" s="3" t="s">
        <v>1607</v>
      </c>
      <c r="C1439" s="3">
        <v>8688.19</v>
      </c>
      <c r="D1439" s="16"/>
      <c r="E1439" s="16" t="str">
        <f>IF(D1439&lt;&gt;"",VLOOKUP(A1439,'Feuille 1'!$A:$H,3,0),"")</f>
        <v/>
      </c>
      <c r="F1439" s="16" t="str">
        <f>IF(D1439&lt;&gt;"",VLOOKUP(A1439+1,'Feuille 1'!$A:$H,3,0),"")</f>
        <v/>
      </c>
      <c r="G1439" s="17" t="str">
        <f t="shared" si="198"/>
        <v/>
      </c>
      <c r="H1439" s="16" t="str">
        <f t="shared" si="199"/>
        <v/>
      </c>
      <c r="I1439" s="16" t="str">
        <f t="shared" si="200"/>
        <v/>
      </c>
      <c r="J1439" s="16" t="str">
        <f t="shared" si="201"/>
        <v/>
      </c>
      <c r="K1439" s="16" t="str">
        <f>IF(D1439&lt;&gt;"",MAX(INDEX('Feuille 1'!$D:$D,MATCH(A1439+23/24,'Feuille 1'!$A:$A,0)):INDEX('Feuille 1'!$D:$D,MATCH(A1439,'Feuille 1'!$A:$A,0))),"")</f>
        <v/>
      </c>
      <c r="L1439" s="16" t="str">
        <f>IF(D1439&lt;&gt;"",MIN(INDEX('Feuille 1'!$E:$E,MATCH(A1439+23/24,'Feuille 1'!$A:$A,0)):INDEX('Feuille 1'!$E:$E,MATCH(A1439,'Feuille 1'!$A:$A,0))),"")</f>
        <v/>
      </c>
      <c r="M1439" s="17" t="str">
        <f t="shared" si="202"/>
        <v/>
      </c>
      <c r="N1439" s="17" t="str">
        <f t="shared" si="203"/>
        <v/>
      </c>
      <c r="O1439" s="17" t="str">
        <f t="shared" si="204"/>
        <v/>
      </c>
      <c r="P1439" s="16" t="str">
        <f t="shared" si="205"/>
        <v/>
      </c>
      <c r="R1439" s="7" t="str">
        <f t="shared" si="206"/>
        <v/>
      </c>
      <c r="T1439"/>
    </row>
    <row r="1440" spans="1:20" x14ac:dyDescent="0.3">
      <c r="A1440" s="8">
        <f>DATEVALUE(MID(B1440,1,10))+(IF(RIGHT(B1440,2)="PM",12,0)+MID(B1440,12,2))/24</f>
        <v>43844.833333333336</v>
      </c>
      <c r="B1440" s="3" t="s">
        <v>1608</v>
      </c>
      <c r="C1440" s="3">
        <v>8767.56</v>
      </c>
      <c r="D1440" s="16"/>
      <c r="E1440" s="16" t="str">
        <f>IF(D1440&lt;&gt;"",VLOOKUP(A1440,'Feuille 1'!$A:$H,3,0),"")</f>
        <v/>
      </c>
      <c r="F1440" s="16" t="str">
        <f>IF(D1440&lt;&gt;"",VLOOKUP(A1440+1,'Feuille 1'!$A:$H,3,0),"")</f>
        <v/>
      </c>
      <c r="G1440" s="17" t="str">
        <f t="shared" si="198"/>
        <v/>
      </c>
      <c r="H1440" s="16" t="str">
        <f t="shared" si="199"/>
        <v/>
      </c>
      <c r="I1440" s="16" t="str">
        <f t="shared" si="200"/>
        <v/>
      </c>
      <c r="J1440" s="16" t="str">
        <f t="shared" si="201"/>
        <v/>
      </c>
      <c r="K1440" s="16" t="str">
        <f>IF(D1440&lt;&gt;"",MAX(INDEX('Feuille 1'!$D:$D,MATCH(A1440+23/24,'Feuille 1'!$A:$A,0)):INDEX('Feuille 1'!$D:$D,MATCH(A1440,'Feuille 1'!$A:$A,0))),"")</f>
        <v/>
      </c>
      <c r="L1440" s="16" t="str">
        <f>IF(D1440&lt;&gt;"",MIN(INDEX('Feuille 1'!$E:$E,MATCH(A1440+23/24,'Feuille 1'!$A:$A,0)):INDEX('Feuille 1'!$E:$E,MATCH(A1440,'Feuille 1'!$A:$A,0))),"")</f>
        <v/>
      </c>
      <c r="M1440" s="17" t="str">
        <f t="shared" si="202"/>
        <v/>
      </c>
      <c r="N1440" s="17" t="str">
        <f t="shared" si="203"/>
        <v/>
      </c>
      <c r="O1440" s="17" t="str">
        <f t="shared" si="204"/>
        <v/>
      </c>
      <c r="P1440" s="16" t="str">
        <f t="shared" si="205"/>
        <v/>
      </c>
      <c r="R1440" s="7" t="str">
        <f t="shared" si="206"/>
        <v/>
      </c>
      <c r="T1440"/>
    </row>
    <row r="1441" spans="1:20" x14ac:dyDescent="0.3">
      <c r="A1441" s="8">
        <f>DATEVALUE(MID(B1441,1,10))+(IF(RIGHT(B1441,2)="PM",12,0)+MID(B1441,12,2))/24</f>
        <v>43844.791666666664</v>
      </c>
      <c r="B1441" s="3" t="s">
        <v>1609</v>
      </c>
      <c r="C1441" s="3">
        <v>8769.35</v>
      </c>
      <c r="D1441" s="16"/>
      <c r="E1441" s="16" t="str">
        <f>IF(D1441&lt;&gt;"",VLOOKUP(A1441,'Feuille 1'!$A:$H,3,0),"")</f>
        <v/>
      </c>
      <c r="F1441" s="16" t="str">
        <f>IF(D1441&lt;&gt;"",VLOOKUP(A1441+1,'Feuille 1'!$A:$H,3,0),"")</f>
        <v/>
      </c>
      <c r="G1441" s="17" t="str">
        <f t="shared" si="198"/>
        <v/>
      </c>
      <c r="H1441" s="16" t="str">
        <f t="shared" si="199"/>
        <v/>
      </c>
      <c r="I1441" s="16" t="str">
        <f t="shared" si="200"/>
        <v/>
      </c>
      <c r="J1441" s="16" t="str">
        <f t="shared" si="201"/>
        <v/>
      </c>
      <c r="K1441" s="16" t="str">
        <f>IF(D1441&lt;&gt;"",MAX(INDEX('Feuille 1'!$D:$D,MATCH(A1441+23/24,'Feuille 1'!$A:$A,0)):INDEX('Feuille 1'!$D:$D,MATCH(A1441,'Feuille 1'!$A:$A,0))),"")</f>
        <v/>
      </c>
      <c r="L1441" s="16" t="str">
        <f>IF(D1441&lt;&gt;"",MIN(INDEX('Feuille 1'!$E:$E,MATCH(A1441+23/24,'Feuille 1'!$A:$A,0)):INDEX('Feuille 1'!$E:$E,MATCH(A1441,'Feuille 1'!$A:$A,0))),"")</f>
        <v/>
      </c>
      <c r="M1441" s="17" t="str">
        <f t="shared" si="202"/>
        <v/>
      </c>
      <c r="N1441" s="17" t="str">
        <f t="shared" si="203"/>
        <v/>
      </c>
      <c r="O1441" s="17" t="str">
        <f t="shared" si="204"/>
        <v/>
      </c>
      <c r="P1441" s="16" t="str">
        <f t="shared" si="205"/>
        <v/>
      </c>
      <c r="R1441" s="7" t="str">
        <f t="shared" si="206"/>
        <v/>
      </c>
      <c r="T1441"/>
    </row>
    <row r="1442" spans="1:20" x14ac:dyDescent="0.3">
      <c r="A1442" s="8">
        <f>DATEVALUE(MID(B1442,1,10))+(IF(RIGHT(B1442,2)="PM",12,0)+MID(B1442,12,2))/24</f>
        <v>43844.75</v>
      </c>
      <c r="B1442" s="3" t="s">
        <v>1610</v>
      </c>
      <c r="C1442" s="3">
        <v>8773.35</v>
      </c>
      <c r="D1442" s="16"/>
      <c r="E1442" s="16" t="str">
        <f>IF(D1442&lt;&gt;"",VLOOKUP(A1442,'Feuille 1'!$A:$H,3,0),"")</f>
        <v/>
      </c>
      <c r="F1442" s="16" t="str">
        <f>IF(D1442&lt;&gt;"",VLOOKUP(A1442+1,'Feuille 1'!$A:$H,3,0),"")</f>
        <v/>
      </c>
      <c r="G1442" s="17" t="str">
        <f t="shared" si="198"/>
        <v/>
      </c>
      <c r="H1442" s="16" t="str">
        <f t="shared" si="199"/>
        <v/>
      </c>
      <c r="I1442" s="16" t="str">
        <f t="shared" si="200"/>
        <v/>
      </c>
      <c r="J1442" s="16" t="str">
        <f t="shared" si="201"/>
        <v/>
      </c>
      <c r="K1442" s="16" t="str">
        <f>IF(D1442&lt;&gt;"",MAX(INDEX('Feuille 1'!$D:$D,MATCH(A1442+23/24,'Feuille 1'!$A:$A,0)):INDEX('Feuille 1'!$D:$D,MATCH(A1442,'Feuille 1'!$A:$A,0))),"")</f>
        <v/>
      </c>
      <c r="L1442" s="16" t="str">
        <f>IF(D1442&lt;&gt;"",MIN(INDEX('Feuille 1'!$E:$E,MATCH(A1442+23/24,'Feuille 1'!$A:$A,0)):INDEX('Feuille 1'!$E:$E,MATCH(A1442,'Feuille 1'!$A:$A,0))),"")</f>
        <v/>
      </c>
      <c r="M1442" s="17" t="str">
        <f t="shared" si="202"/>
        <v/>
      </c>
      <c r="N1442" s="17" t="str">
        <f t="shared" si="203"/>
        <v/>
      </c>
      <c r="O1442" s="17" t="str">
        <f t="shared" si="204"/>
        <v/>
      </c>
      <c r="P1442" s="16" t="str">
        <f t="shared" si="205"/>
        <v/>
      </c>
      <c r="R1442" s="7" t="str">
        <f t="shared" si="206"/>
        <v/>
      </c>
      <c r="T1442"/>
    </row>
    <row r="1443" spans="1:20" x14ac:dyDescent="0.3">
      <c r="A1443" s="8">
        <f>DATEVALUE(MID(B1443,1,10))+(IF(RIGHT(B1443,2)="PM",12,0)+MID(B1443,12,2))/24</f>
        <v>43844.708333333336</v>
      </c>
      <c r="B1443" s="3" t="s">
        <v>1611</v>
      </c>
      <c r="C1443" s="3">
        <v>8677.0499999999993</v>
      </c>
      <c r="D1443" s="16"/>
      <c r="E1443" s="16" t="str">
        <f>IF(D1443&lt;&gt;"",VLOOKUP(A1443,'Feuille 1'!$A:$H,3,0),"")</f>
        <v/>
      </c>
      <c r="F1443" s="16" t="str">
        <f>IF(D1443&lt;&gt;"",VLOOKUP(A1443+1,'Feuille 1'!$A:$H,3,0),"")</f>
        <v/>
      </c>
      <c r="G1443" s="17" t="str">
        <f t="shared" si="198"/>
        <v/>
      </c>
      <c r="H1443" s="16" t="str">
        <f t="shared" si="199"/>
        <v/>
      </c>
      <c r="I1443" s="16" t="str">
        <f t="shared" si="200"/>
        <v/>
      </c>
      <c r="J1443" s="16" t="str">
        <f t="shared" si="201"/>
        <v/>
      </c>
      <c r="K1443" s="16" t="str">
        <f>IF(D1443&lt;&gt;"",MAX(INDEX('Feuille 1'!$D:$D,MATCH(A1443+23/24,'Feuille 1'!$A:$A,0)):INDEX('Feuille 1'!$D:$D,MATCH(A1443,'Feuille 1'!$A:$A,0))),"")</f>
        <v/>
      </c>
      <c r="L1443" s="16" t="str">
        <f>IF(D1443&lt;&gt;"",MIN(INDEX('Feuille 1'!$E:$E,MATCH(A1443+23/24,'Feuille 1'!$A:$A,0)):INDEX('Feuille 1'!$E:$E,MATCH(A1443,'Feuille 1'!$A:$A,0))),"")</f>
        <v/>
      </c>
      <c r="M1443" s="17" t="str">
        <f t="shared" si="202"/>
        <v/>
      </c>
      <c r="N1443" s="17" t="str">
        <f t="shared" si="203"/>
        <v/>
      </c>
      <c r="O1443" s="17" t="str">
        <f t="shared" si="204"/>
        <v/>
      </c>
      <c r="P1443" s="16" t="str">
        <f t="shared" si="205"/>
        <v/>
      </c>
      <c r="R1443" s="7" t="str">
        <f t="shared" si="206"/>
        <v/>
      </c>
      <c r="T1443"/>
    </row>
    <row r="1444" spans="1:20" x14ac:dyDescent="0.3">
      <c r="A1444" s="8">
        <f>DATEVALUE(MID(B1444,1,10))+(IF(RIGHT(B1444,2)="PM",12,0)+MID(B1444,12,2))/24</f>
        <v>43844.666666666664</v>
      </c>
      <c r="B1444" s="3" t="s">
        <v>1612</v>
      </c>
      <c r="C1444" s="3">
        <v>8675.48</v>
      </c>
      <c r="D1444" s="16"/>
      <c r="E1444" s="16" t="str">
        <f>IF(D1444&lt;&gt;"",VLOOKUP(A1444,'Feuille 1'!$A:$H,3,0),"")</f>
        <v/>
      </c>
      <c r="F1444" s="16" t="str">
        <f>IF(D1444&lt;&gt;"",VLOOKUP(A1444+1,'Feuille 1'!$A:$H,3,0),"")</f>
        <v/>
      </c>
      <c r="G1444" s="17" t="str">
        <f t="shared" si="198"/>
        <v/>
      </c>
      <c r="H1444" s="16" t="str">
        <f t="shared" si="199"/>
        <v/>
      </c>
      <c r="I1444" s="16" t="str">
        <f t="shared" si="200"/>
        <v/>
      </c>
      <c r="J1444" s="16" t="str">
        <f t="shared" si="201"/>
        <v/>
      </c>
      <c r="K1444" s="16" t="str">
        <f>IF(D1444&lt;&gt;"",MAX(INDEX('Feuille 1'!$D:$D,MATCH(A1444+23/24,'Feuille 1'!$A:$A,0)):INDEX('Feuille 1'!$D:$D,MATCH(A1444,'Feuille 1'!$A:$A,0))),"")</f>
        <v/>
      </c>
      <c r="L1444" s="16" t="str">
        <f>IF(D1444&lt;&gt;"",MIN(INDEX('Feuille 1'!$E:$E,MATCH(A1444+23/24,'Feuille 1'!$A:$A,0)):INDEX('Feuille 1'!$E:$E,MATCH(A1444,'Feuille 1'!$A:$A,0))),"")</f>
        <v/>
      </c>
      <c r="M1444" s="17" t="str">
        <f t="shared" si="202"/>
        <v/>
      </c>
      <c r="N1444" s="17" t="str">
        <f t="shared" si="203"/>
        <v/>
      </c>
      <c r="O1444" s="17" t="str">
        <f t="shared" si="204"/>
        <v/>
      </c>
      <c r="P1444" s="16" t="str">
        <f t="shared" si="205"/>
        <v/>
      </c>
      <c r="R1444" s="7" t="str">
        <f t="shared" si="206"/>
        <v/>
      </c>
      <c r="T1444"/>
    </row>
    <row r="1445" spans="1:20" x14ac:dyDescent="0.3">
      <c r="A1445" s="8">
        <f>DATEVALUE(MID(B1445,1,10))+(IF(RIGHT(B1445,2)="PM",12,0)+MID(B1445,12,2))/24</f>
        <v>43844.625</v>
      </c>
      <c r="B1445" s="3" t="s">
        <v>1613</v>
      </c>
      <c r="C1445" s="3">
        <v>8690</v>
      </c>
      <c r="D1445" s="16"/>
      <c r="E1445" s="16" t="str">
        <f>IF(D1445&lt;&gt;"",VLOOKUP(A1445,'Feuille 1'!$A:$H,3,0),"")</f>
        <v/>
      </c>
      <c r="F1445" s="16" t="str">
        <f>IF(D1445&lt;&gt;"",VLOOKUP(A1445+1,'Feuille 1'!$A:$H,3,0),"")</f>
        <v/>
      </c>
      <c r="G1445" s="17" t="str">
        <f t="shared" si="198"/>
        <v/>
      </c>
      <c r="H1445" s="16" t="str">
        <f t="shared" si="199"/>
        <v/>
      </c>
      <c r="I1445" s="16" t="str">
        <f t="shared" si="200"/>
        <v/>
      </c>
      <c r="J1445" s="16" t="str">
        <f t="shared" si="201"/>
        <v/>
      </c>
      <c r="K1445" s="16" t="str">
        <f>IF(D1445&lt;&gt;"",MAX(INDEX('Feuille 1'!$D:$D,MATCH(A1445+23/24,'Feuille 1'!$A:$A,0)):INDEX('Feuille 1'!$D:$D,MATCH(A1445,'Feuille 1'!$A:$A,0))),"")</f>
        <v/>
      </c>
      <c r="L1445" s="16" t="str">
        <f>IF(D1445&lt;&gt;"",MIN(INDEX('Feuille 1'!$E:$E,MATCH(A1445+23/24,'Feuille 1'!$A:$A,0)):INDEX('Feuille 1'!$E:$E,MATCH(A1445,'Feuille 1'!$A:$A,0))),"")</f>
        <v/>
      </c>
      <c r="M1445" s="17" t="str">
        <f t="shared" si="202"/>
        <v/>
      </c>
      <c r="N1445" s="17" t="str">
        <f t="shared" si="203"/>
        <v/>
      </c>
      <c r="O1445" s="17" t="str">
        <f t="shared" si="204"/>
        <v/>
      </c>
      <c r="P1445" s="16" t="str">
        <f t="shared" si="205"/>
        <v/>
      </c>
      <c r="R1445" s="7" t="str">
        <f t="shared" si="206"/>
        <v/>
      </c>
      <c r="T1445"/>
    </row>
    <row r="1446" spans="1:20" x14ac:dyDescent="0.3">
      <c r="A1446" s="8">
        <f>DATEVALUE(MID(B1446,1,10))+(IF(RIGHT(B1446,2)="PM",12,0)+MID(B1446,12,2))/24</f>
        <v>43844.583333333336</v>
      </c>
      <c r="B1446" s="3" t="s">
        <v>1614</v>
      </c>
      <c r="C1446" s="3">
        <v>8587.4</v>
      </c>
      <c r="D1446" s="16"/>
      <c r="E1446" s="16" t="str">
        <f>IF(D1446&lt;&gt;"",VLOOKUP(A1446,'Feuille 1'!$A:$H,3,0),"")</f>
        <v/>
      </c>
      <c r="F1446" s="16" t="str">
        <f>IF(D1446&lt;&gt;"",VLOOKUP(A1446+1,'Feuille 1'!$A:$H,3,0),"")</f>
        <v/>
      </c>
      <c r="G1446" s="17" t="str">
        <f t="shared" si="198"/>
        <v/>
      </c>
      <c r="H1446" s="16" t="str">
        <f t="shared" si="199"/>
        <v/>
      </c>
      <c r="I1446" s="16" t="str">
        <f t="shared" si="200"/>
        <v/>
      </c>
      <c r="J1446" s="16" t="str">
        <f t="shared" si="201"/>
        <v/>
      </c>
      <c r="K1446" s="16" t="str">
        <f>IF(D1446&lt;&gt;"",MAX(INDEX('Feuille 1'!$D:$D,MATCH(A1446+23/24,'Feuille 1'!$A:$A,0)):INDEX('Feuille 1'!$D:$D,MATCH(A1446,'Feuille 1'!$A:$A,0))),"")</f>
        <v/>
      </c>
      <c r="L1446" s="16" t="str">
        <f>IF(D1446&lt;&gt;"",MIN(INDEX('Feuille 1'!$E:$E,MATCH(A1446+23/24,'Feuille 1'!$A:$A,0)):INDEX('Feuille 1'!$E:$E,MATCH(A1446,'Feuille 1'!$A:$A,0))),"")</f>
        <v/>
      </c>
      <c r="M1446" s="17" t="str">
        <f t="shared" si="202"/>
        <v/>
      </c>
      <c r="N1446" s="17" t="str">
        <f t="shared" si="203"/>
        <v/>
      </c>
      <c r="O1446" s="17" t="str">
        <f t="shared" si="204"/>
        <v/>
      </c>
      <c r="P1446" s="16" t="str">
        <f t="shared" si="205"/>
        <v/>
      </c>
      <c r="R1446" s="7" t="str">
        <f t="shared" si="206"/>
        <v/>
      </c>
      <c r="T1446"/>
    </row>
    <row r="1447" spans="1:20" x14ac:dyDescent="0.3">
      <c r="A1447" s="8">
        <f>DATEVALUE(MID(B1447,1,10))+(IF(RIGHT(B1447,2)="PM",12,0)+MID(B1447,12,2))/24</f>
        <v>43844.541666666664</v>
      </c>
      <c r="B1447" s="3" t="s">
        <v>1615</v>
      </c>
      <c r="C1447" s="3">
        <v>8499.99</v>
      </c>
      <c r="D1447" s="16"/>
      <c r="E1447" s="16" t="str">
        <f>IF(D1447&lt;&gt;"",VLOOKUP(A1447,'Feuille 1'!$A:$H,3,0),"")</f>
        <v/>
      </c>
      <c r="F1447" s="16" t="str">
        <f>IF(D1447&lt;&gt;"",VLOOKUP(A1447+1,'Feuille 1'!$A:$H,3,0),"")</f>
        <v/>
      </c>
      <c r="G1447" s="17" t="str">
        <f t="shared" si="198"/>
        <v/>
      </c>
      <c r="H1447" s="16" t="str">
        <f t="shared" si="199"/>
        <v/>
      </c>
      <c r="I1447" s="16" t="str">
        <f t="shared" si="200"/>
        <v/>
      </c>
      <c r="J1447" s="16" t="str">
        <f t="shared" si="201"/>
        <v/>
      </c>
      <c r="K1447" s="16" t="str">
        <f>IF(D1447&lt;&gt;"",MAX(INDEX('Feuille 1'!$D:$D,MATCH(A1447+23/24,'Feuille 1'!$A:$A,0)):INDEX('Feuille 1'!$D:$D,MATCH(A1447,'Feuille 1'!$A:$A,0))),"")</f>
        <v/>
      </c>
      <c r="L1447" s="16" t="str">
        <f>IF(D1447&lt;&gt;"",MIN(INDEX('Feuille 1'!$E:$E,MATCH(A1447+23/24,'Feuille 1'!$A:$A,0)):INDEX('Feuille 1'!$E:$E,MATCH(A1447,'Feuille 1'!$A:$A,0))),"")</f>
        <v/>
      </c>
      <c r="M1447" s="17" t="str">
        <f t="shared" si="202"/>
        <v/>
      </c>
      <c r="N1447" s="17" t="str">
        <f t="shared" si="203"/>
        <v/>
      </c>
      <c r="O1447" s="17" t="str">
        <f t="shared" si="204"/>
        <v/>
      </c>
      <c r="P1447" s="16" t="str">
        <f t="shared" si="205"/>
        <v/>
      </c>
      <c r="R1447" s="7" t="str">
        <f t="shared" si="206"/>
        <v/>
      </c>
      <c r="T1447"/>
    </row>
    <row r="1448" spans="1:20" x14ac:dyDescent="0.3">
      <c r="A1448" s="8">
        <f>DATEVALUE(MID(B1448,1,10))+(IF(RIGHT(B1448,2)="PM",12,0)+MID(B1448,12,2))/24</f>
        <v>43845</v>
      </c>
      <c r="B1448" s="3" t="s">
        <v>1616</v>
      </c>
      <c r="C1448" s="3">
        <v>8526.8700000000008</v>
      </c>
      <c r="D1448" s="16"/>
      <c r="E1448" s="16" t="str">
        <f>IF(D1448&lt;&gt;"",VLOOKUP(A1448,'Feuille 1'!$A:$H,3,0),"")</f>
        <v/>
      </c>
      <c r="F1448" s="16" t="str">
        <f>IF(D1448&lt;&gt;"",VLOOKUP(A1448+1,'Feuille 1'!$A:$H,3,0),"")</f>
        <v/>
      </c>
      <c r="G1448" s="17" t="str">
        <f t="shared" si="198"/>
        <v/>
      </c>
      <c r="H1448" s="16" t="str">
        <f t="shared" si="199"/>
        <v/>
      </c>
      <c r="I1448" s="16" t="str">
        <f t="shared" si="200"/>
        <v/>
      </c>
      <c r="J1448" s="16" t="str">
        <f t="shared" si="201"/>
        <v/>
      </c>
      <c r="K1448" s="16" t="str">
        <f>IF(D1448&lt;&gt;"",MAX(INDEX('Feuille 1'!$D:$D,MATCH(A1448+23/24,'Feuille 1'!$A:$A,0)):INDEX('Feuille 1'!$D:$D,MATCH(A1448,'Feuille 1'!$A:$A,0))),"")</f>
        <v/>
      </c>
      <c r="L1448" s="16" t="str">
        <f>IF(D1448&lt;&gt;"",MIN(INDEX('Feuille 1'!$E:$E,MATCH(A1448+23/24,'Feuille 1'!$A:$A,0)):INDEX('Feuille 1'!$E:$E,MATCH(A1448,'Feuille 1'!$A:$A,0))),"")</f>
        <v/>
      </c>
      <c r="M1448" s="17" t="str">
        <f t="shared" si="202"/>
        <v/>
      </c>
      <c r="N1448" s="17" t="str">
        <f t="shared" si="203"/>
        <v/>
      </c>
      <c r="O1448" s="17" t="str">
        <f t="shared" si="204"/>
        <v/>
      </c>
      <c r="P1448" s="16" t="str">
        <f t="shared" si="205"/>
        <v/>
      </c>
      <c r="R1448" s="7" t="str">
        <f t="shared" si="206"/>
        <v/>
      </c>
      <c r="T1448"/>
    </row>
    <row r="1449" spans="1:20" x14ac:dyDescent="0.3">
      <c r="A1449" s="8">
        <f>DATEVALUE(MID(B1449,1,10))+(IF(RIGHT(B1449,2)="PM",12,0)+MID(B1449,12,2))/24</f>
        <v>43844.458333333336</v>
      </c>
      <c r="B1449" s="3" t="s">
        <v>1617</v>
      </c>
      <c r="C1449" s="3">
        <v>8518.1200000000008</v>
      </c>
      <c r="D1449" s="16"/>
      <c r="E1449" s="16" t="str">
        <f>IF(D1449&lt;&gt;"",VLOOKUP(A1449,'Feuille 1'!$A:$H,3,0),"")</f>
        <v/>
      </c>
      <c r="F1449" s="16" t="str">
        <f>IF(D1449&lt;&gt;"",VLOOKUP(A1449+1,'Feuille 1'!$A:$H,3,0),"")</f>
        <v/>
      </c>
      <c r="G1449" s="17" t="str">
        <f t="shared" si="198"/>
        <v/>
      </c>
      <c r="H1449" s="16" t="str">
        <f t="shared" si="199"/>
        <v/>
      </c>
      <c r="I1449" s="16" t="str">
        <f t="shared" si="200"/>
        <v/>
      </c>
      <c r="J1449" s="16" t="str">
        <f t="shared" si="201"/>
        <v/>
      </c>
      <c r="K1449" s="16" t="str">
        <f>IF(D1449&lt;&gt;"",MAX(INDEX('Feuille 1'!$D:$D,MATCH(A1449+23/24,'Feuille 1'!$A:$A,0)):INDEX('Feuille 1'!$D:$D,MATCH(A1449,'Feuille 1'!$A:$A,0))),"")</f>
        <v/>
      </c>
      <c r="L1449" s="16" t="str">
        <f>IF(D1449&lt;&gt;"",MIN(INDEX('Feuille 1'!$E:$E,MATCH(A1449+23/24,'Feuille 1'!$A:$A,0)):INDEX('Feuille 1'!$E:$E,MATCH(A1449,'Feuille 1'!$A:$A,0))),"")</f>
        <v/>
      </c>
      <c r="M1449" s="17" t="str">
        <f t="shared" si="202"/>
        <v/>
      </c>
      <c r="N1449" s="17" t="str">
        <f t="shared" si="203"/>
        <v/>
      </c>
      <c r="O1449" s="17" t="str">
        <f t="shared" si="204"/>
        <v/>
      </c>
      <c r="P1449" s="16" t="str">
        <f t="shared" si="205"/>
        <v/>
      </c>
      <c r="R1449" s="7" t="str">
        <f t="shared" si="206"/>
        <v/>
      </c>
      <c r="T1449"/>
    </row>
    <row r="1450" spans="1:20" x14ac:dyDescent="0.3">
      <c r="A1450" s="8">
        <f>DATEVALUE(MID(B1450,1,10))+(IF(RIGHT(B1450,2)="PM",12,0)+MID(B1450,12,2))/24</f>
        <v>43844.416666666664</v>
      </c>
      <c r="B1450" s="3" t="s">
        <v>1618</v>
      </c>
      <c r="C1450" s="3">
        <v>8504.73</v>
      </c>
      <c r="D1450" s="16"/>
      <c r="E1450" s="16" t="str">
        <f>IF(D1450&lt;&gt;"",VLOOKUP(A1450,'Feuille 1'!$A:$H,3,0),"")</f>
        <v/>
      </c>
      <c r="F1450" s="16" t="str">
        <f>IF(D1450&lt;&gt;"",VLOOKUP(A1450+1,'Feuille 1'!$A:$H,3,0),"")</f>
        <v/>
      </c>
      <c r="G1450" s="17" t="str">
        <f t="shared" si="198"/>
        <v/>
      </c>
      <c r="H1450" s="16" t="str">
        <f t="shared" si="199"/>
        <v/>
      </c>
      <c r="I1450" s="16" t="str">
        <f t="shared" si="200"/>
        <v/>
      </c>
      <c r="J1450" s="16" t="str">
        <f t="shared" si="201"/>
        <v/>
      </c>
      <c r="K1450" s="16" t="str">
        <f>IF(D1450&lt;&gt;"",MAX(INDEX('Feuille 1'!$D:$D,MATCH(A1450+23/24,'Feuille 1'!$A:$A,0)):INDEX('Feuille 1'!$D:$D,MATCH(A1450,'Feuille 1'!$A:$A,0))),"")</f>
        <v/>
      </c>
      <c r="L1450" s="16" t="str">
        <f>IF(D1450&lt;&gt;"",MIN(INDEX('Feuille 1'!$E:$E,MATCH(A1450+23/24,'Feuille 1'!$A:$A,0)):INDEX('Feuille 1'!$E:$E,MATCH(A1450,'Feuille 1'!$A:$A,0))),"")</f>
        <v/>
      </c>
      <c r="M1450" s="17" t="str">
        <f t="shared" si="202"/>
        <v/>
      </c>
      <c r="N1450" s="17" t="str">
        <f t="shared" si="203"/>
        <v/>
      </c>
      <c r="O1450" s="17" t="str">
        <f t="shared" si="204"/>
        <v/>
      </c>
      <c r="P1450" s="16" t="str">
        <f t="shared" si="205"/>
        <v/>
      </c>
      <c r="R1450" s="7" t="str">
        <f t="shared" si="206"/>
        <v/>
      </c>
      <c r="T1450"/>
    </row>
    <row r="1451" spans="1:20" x14ac:dyDescent="0.3">
      <c r="A1451" s="8">
        <f>DATEVALUE(MID(B1451,1,10))+(IF(RIGHT(B1451,2)="PM",12,0)+MID(B1451,12,2))/24</f>
        <v>43844.375</v>
      </c>
      <c r="B1451" s="3" t="s">
        <v>1619</v>
      </c>
      <c r="C1451" s="3">
        <v>8511.7900000000009</v>
      </c>
      <c r="D1451" s="16"/>
      <c r="E1451" s="16" t="str">
        <f>IF(D1451&lt;&gt;"",VLOOKUP(A1451,'Feuille 1'!$A:$H,3,0),"")</f>
        <v/>
      </c>
      <c r="F1451" s="16" t="str">
        <f>IF(D1451&lt;&gt;"",VLOOKUP(A1451+1,'Feuille 1'!$A:$H,3,0),"")</f>
        <v/>
      </c>
      <c r="G1451" s="17" t="str">
        <f t="shared" si="198"/>
        <v/>
      </c>
      <c r="H1451" s="16" t="str">
        <f t="shared" si="199"/>
        <v/>
      </c>
      <c r="I1451" s="16" t="str">
        <f t="shared" si="200"/>
        <v/>
      </c>
      <c r="J1451" s="16" t="str">
        <f t="shared" si="201"/>
        <v/>
      </c>
      <c r="K1451" s="16" t="str">
        <f>IF(D1451&lt;&gt;"",MAX(INDEX('Feuille 1'!$D:$D,MATCH(A1451+23/24,'Feuille 1'!$A:$A,0)):INDEX('Feuille 1'!$D:$D,MATCH(A1451,'Feuille 1'!$A:$A,0))),"")</f>
        <v/>
      </c>
      <c r="L1451" s="16" t="str">
        <f>IF(D1451&lt;&gt;"",MIN(INDEX('Feuille 1'!$E:$E,MATCH(A1451+23/24,'Feuille 1'!$A:$A,0)):INDEX('Feuille 1'!$E:$E,MATCH(A1451,'Feuille 1'!$A:$A,0))),"")</f>
        <v/>
      </c>
      <c r="M1451" s="17" t="str">
        <f t="shared" si="202"/>
        <v/>
      </c>
      <c r="N1451" s="17" t="str">
        <f t="shared" si="203"/>
        <v/>
      </c>
      <c r="O1451" s="17" t="str">
        <f t="shared" si="204"/>
        <v/>
      </c>
      <c r="P1451" s="16" t="str">
        <f t="shared" si="205"/>
        <v/>
      </c>
      <c r="R1451" s="7" t="str">
        <f t="shared" si="206"/>
        <v/>
      </c>
      <c r="T1451"/>
    </row>
    <row r="1452" spans="1:20" x14ac:dyDescent="0.3">
      <c r="A1452" s="8">
        <f>DATEVALUE(MID(B1452,1,10))+(IF(RIGHT(B1452,2)="PM",12,0)+MID(B1452,12,2))/24</f>
        <v>43844.333333333336</v>
      </c>
      <c r="B1452" s="3" t="s">
        <v>1620</v>
      </c>
      <c r="C1452" s="3">
        <v>8509.99</v>
      </c>
      <c r="D1452" s="16"/>
      <c r="E1452" s="16" t="str">
        <f>IF(D1452&lt;&gt;"",VLOOKUP(A1452,'Feuille 1'!$A:$H,3,0),"")</f>
        <v/>
      </c>
      <c r="F1452" s="16" t="str">
        <f>IF(D1452&lt;&gt;"",VLOOKUP(A1452+1,'Feuille 1'!$A:$H,3,0),"")</f>
        <v/>
      </c>
      <c r="G1452" s="17" t="str">
        <f t="shared" si="198"/>
        <v/>
      </c>
      <c r="H1452" s="16" t="str">
        <f t="shared" si="199"/>
        <v/>
      </c>
      <c r="I1452" s="16" t="str">
        <f t="shared" si="200"/>
        <v/>
      </c>
      <c r="J1452" s="16" t="str">
        <f t="shared" si="201"/>
        <v/>
      </c>
      <c r="K1452" s="16" t="str">
        <f>IF(D1452&lt;&gt;"",MAX(INDEX('Feuille 1'!$D:$D,MATCH(A1452+23/24,'Feuille 1'!$A:$A,0)):INDEX('Feuille 1'!$D:$D,MATCH(A1452,'Feuille 1'!$A:$A,0))),"")</f>
        <v/>
      </c>
      <c r="L1452" s="16" t="str">
        <f>IF(D1452&lt;&gt;"",MIN(INDEX('Feuille 1'!$E:$E,MATCH(A1452+23/24,'Feuille 1'!$A:$A,0)):INDEX('Feuille 1'!$E:$E,MATCH(A1452,'Feuille 1'!$A:$A,0))),"")</f>
        <v/>
      </c>
      <c r="M1452" s="17" t="str">
        <f t="shared" si="202"/>
        <v/>
      </c>
      <c r="N1452" s="17" t="str">
        <f t="shared" si="203"/>
        <v/>
      </c>
      <c r="O1452" s="17" t="str">
        <f t="shared" si="204"/>
        <v/>
      </c>
      <c r="P1452" s="16" t="str">
        <f t="shared" si="205"/>
        <v/>
      </c>
      <c r="R1452" s="7" t="str">
        <f t="shared" si="206"/>
        <v/>
      </c>
      <c r="T1452"/>
    </row>
    <row r="1453" spans="1:20" x14ac:dyDescent="0.3">
      <c r="A1453" s="8">
        <f>DATEVALUE(MID(B1453,1,10))+(IF(RIGHT(B1453,2)="PM",12,0)+MID(B1453,12,2))/24</f>
        <v>43844.291666666664</v>
      </c>
      <c r="B1453" s="3" t="s">
        <v>1621</v>
      </c>
      <c r="C1453" s="3">
        <v>8509.5400000000009</v>
      </c>
      <c r="D1453" s="16"/>
      <c r="E1453" s="16" t="str">
        <f>IF(D1453&lt;&gt;"",VLOOKUP(A1453,'Feuille 1'!$A:$H,3,0),"")</f>
        <v/>
      </c>
      <c r="F1453" s="16" t="str">
        <f>IF(D1453&lt;&gt;"",VLOOKUP(A1453+1,'Feuille 1'!$A:$H,3,0),"")</f>
        <v/>
      </c>
      <c r="G1453" s="17" t="str">
        <f t="shared" si="198"/>
        <v/>
      </c>
      <c r="H1453" s="16" t="str">
        <f t="shared" si="199"/>
        <v/>
      </c>
      <c r="I1453" s="16" t="str">
        <f t="shared" si="200"/>
        <v/>
      </c>
      <c r="J1453" s="16" t="str">
        <f t="shared" si="201"/>
        <v/>
      </c>
      <c r="K1453" s="16" t="str">
        <f>IF(D1453&lt;&gt;"",MAX(INDEX('Feuille 1'!$D:$D,MATCH(A1453+23/24,'Feuille 1'!$A:$A,0)):INDEX('Feuille 1'!$D:$D,MATCH(A1453,'Feuille 1'!$A:$A,0))),"")</f>
        <v/>
      </c>
      <c r="L1453" s="16" t="str">
        <f>IF(D1453&lt;&gt;"",MIN(INDEX('Feuille 1'!$E:$E,MATCH(A1453+23/24,'Feuille 1'!$A:$A,0)):INDEX('Feuille 1'!$E:$E,MATCH(A1453,'Feuille 1'!$A:$A,0))),"")</f>
        <v/>
      </c>
      <c r="M1453" s="17" t="str">
        <f t="shared" si="202"/>
        <v/>
      </c>
      <c r="N1453" s="17" t="str">
        <f t="shared" si="203"/>
        <v/>
      </c>
      <c r="O1453" s="17" t="str">
        <f t="shared" si="204"/>
        <v/>
      </c>
      <c r="P1453" s="16" t="str">
        <f t="shared" si="205"/>
        <v/>
      </c>
      <c r="R1453" s="7" t="str">
        <f t="shared" si="206"/>
        <v/>
      </c>
      <c r="T1453"/>
    </row>
    <row r="1454" spans="1:20" x14ac:dyDescent="0.3">
      <c r="A1454" s="8">
        <f>DATEVALUE(MID(B1454,1,10))+(IF(RIGHT(B1454,2)="PM",12,0)+MID(B1454,12,2))/24</f>
        <v>43844.25</v>
      </c>
      <c r="B1454" s="3" t="s">
        <v>1622</v>
      </c>
      <c r="C1454" s="3">
        <v>8477.3700000000008</v>
      </c>
      <c r="D1454" s="16"/>
      <c r="E1454" s="16" t="str">
        <f>IF(D1454&lt;&gt;"",VLOOKUP(A1454,'Feuille 1'!$A:$H,3,0),"")</f>
        <v/>
      </c>
      <c r="F1454" s="16" t="str">
        <f>IF(D1454&lt;&gt;"",VLOOKUP(A1454+1,'Feuille 1'!$A:$H,3,0),"")</f>
        <v/>
      </c>
      <c r="G1454" s="17" t="str">
        <f t="shared" si="198"/>
        <v/>
      </c>
      <c r="H1454" s="16" t="str">
        <f t="shared" si="199"/>
        <v/>
      </c>
      <c r="I1454" s="16" t="str">
        <f t="shared" si="200"/>
        <v/>
      </c>
      <c r="J1454" s="16" t="str">
        <f t="shared" si="201"/>
        <v/>
      </c>
      <c r="K1454" s="16" t="str">
        <f>IF(D1454&lt;&gt;"",MAX(INDEX('Feuille 1'!$D:$D,MATCH(A1454+23/24,'Feuille 1'!$A:$A,0)):INDEX('Feuille 1'!$D:$D,MATCH(A1454,'Feuille 1'!$A:$A,0))),"")</f>
        <v/>
      </c>
      <c r="L1454" s="16" t="str">
        <f>IF(D1454&lt;&gt;"",MIN(INDEX('Feuille 1'!$E:$E,MATCH(A1454+23/24,'Feuille 1'!$A:$A,0)):INDEX('Feuille 1'!$E:$E,MATCH(A1454,'Feuille 1'!$A:$A,0))),"")</f>
        <v/>
      </c>
      <c r="M1454" s="17" t="str">
        <f t="shared" si="202"/>
        <v/>
      </c>
      <c r="N1454" s="17" t="str">
        <f t="shared" si="203"/>
        <v/>
      </c>
      <c r="O1454" s="17" t="str">
        <f t="shared" si="204"/>
        <v/>
      </c>
      <c r="P1454" s="16" t="str">
        <f t="shared" si="205"/>
        <v/>
      </c>
      <c r="R1454" s="7" t="str">
        <f t="shared" si="206"/>
        <v/>
      </c>
      <c r="T1454"/>
    </row>
    <row r="1455" spans="1:20" x14ac:dyDescent="0.3">
      <c r="A1455" s="8">
        <f>DATEVALUE(MID(B1455,1,10))+(IF(RIGHT(B1455,2)="PM",12,0)+MID(B1455,12,2))/24</f>
        <v>43844.208333333336</v>
      </c>
      <c r="B1455" s="3" t="s">
        <v>1623</v>
      </c>
      <c r="C1455" s="3">
        <v>8524</v>
      </c>
      <c r="D1455" s="16"/>
      <c r="E1455" s="16" t="str">
        <f>IF(D1455&lt;&gt;"",VLOOKUP(A1455,'Feuille 1'!$A:$H,3,0),"")</f>
        <v/>
      </c>
      <c r="F1455" s="16" t="str">
        <f>IF(D1455&lt;&gt;"",VLOOKUP(A1455+1,'Feuille 1'!$A:$H,3,0),"")</f>
        <v/>
      </c>
      <c r="G1455" s="17" t="str">
        <f t="shared" si="198"/>
        <v/>
      </c>
      <c r="H1455" s="16" t="str">
        <f t="shared" si="199"/>
        <v/>
      </c>
      <c r="I1455" s="16" t="str">
        <f t="shared" si="200"/>
        <v/>
      </c>
      <c r="J1455" s="16" t="str">
        <f t="shared" si="201"/>
        <v/>
      </c>
      <c r="K1455" s="16" t="str">
        <f>IF(D1455&lt;&gt;"",MAX(INDEX('Feuille 1'!$D:$D,MATCH(A1455+23/24,'Feuille 1'!$A:$A,0)):INDEX('Feuille 1'!$D:$D,MATCH(A1455,'Feuille 1'!$A:$A,0))),"")</f>
        <v/>
      </c>
      <c r="L1455" s="16" t="str">
        <f>IF(D1455&lt;&gt;"",MIN(INDEX('Feuille 1'!$E:$E,MATCH(A1455+23/24,'Feuille 1'!$A:$A,0)):INDEX('Feuille 1'!$E:$E,MATCH(A1455,'Feuille 1'!$A:$A,0))),"")</f>
        <v/>
      </c>
      <c r="M1455" s="17" t="str">
        <f t="shared" si="202"/>
        <v/>
      </c>
      <c r="N1455" s="17" t="str">
        <f t="shared" si="203"/>
        <v/>
      </c>
      <c r="O1455" s="17" t="str">
        <f t="shared" si="204"/>
        <v/>
      </c>
      <c r="P1455" s="16" t="str">
        <f t="shared" si="205"/>
        <v/>
      </c>
      <c r="R1455" s="7" t="str">
        <f t="shared" si="206"/>
        <v/>
      </c>
      <c r="T1455"/>
    </row>
    <row r="1456" spans="1:20" x14ac:dyDescent="0.3">
      <c r="A1456" s="8">
        <f>DATEVALUE(MID(B1456,1,10))+(IF(RIGHT(B1456,2)="PM",12,0)+MID(B1456,12,2))/24</f>
        <v>43844.166666666664</v>
      </c>
      <c r="B1456" s="3" t="s">
        <v>1624</v>
      </c>
      <c r="C1456" s="3">
        <v>8461.84</v>
      </c>
      <c r="D1456" s="16"/>
      <c r="E1456" s="16" t="str">
        <f>IF(D1456&lt;&gt;"",VLOOKUP(A1456,'Feuille 1'!$A:$H,3,0),"")</f>
        <v/>
      </c>
      <c r="F1456" s="16" t="str">
        <f>IF(D1456&lt;&gt;"",VLOOKUP(A1456+1,'Feuille 1'!$A:$H,3,0),"")</f>
        <v/>
      </c>
      <c r="G1456" s="17" t="str">
        <f t="shared" si="198"/>
        <v/>
      </c>
      <c r="H1456" s="16" t="str">
        <f t="shared" si="199"/>
        <v/>
      </c>
      <c r="I1456" s="16" t="str">
        <f t="shared" si="200"/>
        <v/>
      </c>
      <c r="J1456" s="16" t="str">
        <f t="shared" si="201"/>
        <v/>
      </c>
      <c r="K1456" s="16" t="str">
        <f>IF(D1456&lt;&gt;"",MAX(INDEX('Feuille 1'!$D:$D,MATCH(A1456+23/24,'Feuille 1'!$A:$A,0)):INDEX('Feuille 1'!$D:$D,MATCH(A1456,'Feuille 1'!$A:$A,0))),"")</f>
        <v/>
      </c>
      <c r="L1456" s="16" t="str">
        <f>IF(D1456&lt;&gt;"",MIN(INDEX('Feuille 1'!$E:$E,MATCH(A1456+23/24,'Feuille 1'!$A:$A,0)):INDEX('Feuille 1'!$E:$E,MATCH(A1456,'Feuille 1'!$A:$A,0))),"")</f>
        <v/>
      </c>
      <c r="M1456" s="17" t="str">
        <f t="shared" si="202"/>
        <v/>
      </c>
      <c r="N1456" s="17" t="str">
        <f t="shared" si="203"/>
        <v/>
      </c>
      <c r="O1456" s="17" t="str">
        <f t="shared" si="204"/>
        <v/>
      </c>
      <c r="P1456" s="16" t="str">
        <f t="shared" si="205"/>
        <v/>
      </c>
      <c r="R1456" s="7" t="str">
        <f t="shared" si="206"/>
        <v/>
      </c>
      <c r="T1456"/>
    </row>
    <row r="1457" spans="1:20" x14ac:dyDescent="0.3">
      <c r="A1457" s="8">
        <f>DATEVALUE(MID(B1457,1,10))+(IF(RIGHT(B1457,2)="PM",12,0)+MID(B1457,12,2))/24</f>
        <v>43844.125</v>
      </c>
      <c r="B1457" s="3" t="s">
        <v>1625</v>
      </c>
      <c r="C1457" s="3">
        <v>8431.14</v>
      </c>
      <c r="D1457" s="16"/>
      <c r="E1457" s="16" t="str">
        <f>IF(D1457&lt;&gt;"",VLOOKUP(A1457,'Feuille 1'!$A:$H,3,0),"")</f>
        <v/>
      </c>
      <c r="F1457" s="16" t="str">
        <f>IF(D1457&lt;&gt;"",VLOOKUP(A1457+1,'Feuille 1'!$A:$H,3,0),"")</f>
        <v/>
      </c>
      <c r="G1457" s="17" t="str">
        <f t="shared" si="198"/>
        <v/>
      </c>
      <c r="H1457" s="16" t="str">
        <f t="shared" si="199"/>
        <v/>
      </c>
      <c r="I1457" s="16" t="str">
        <f t="shared" si="200"/>
        <v/>
      </c>
      <c r="J1457" s="16" t="str">
        <f t="shared" si="201"/>
        <v/>
      </c>
      <c r="K1457" s="16" t="str">
        <f>IF(D1457&lt;&gt;"",MAX(INDEX('Feuille 1'!$D:$D,MATCH(A1457+23/24,'Feuille 1'!$A:$A,0)):INDEX('Feuille 1'!$D:$D,MATCH(A1457,'Feuille 1'!$A:$A,0))),"")</f>
        <v/>
      </c>
      <c r="L1457" s="16" t="str">
        <f>IF(D1457&lt;&gt;"",MIN(INDEX('Feuille 1'!$E:$E,MATCH(A1457+23/24,'Feuille 1'!$A:$A,0)):INDEX('Feuille 1'!$E:$E,MATCH(A1457,'Feuille 1'!$A:$A,0))),"")</f>
        <v/>
      </c>
      <c r="M1457" s="17" t="str">
        <f t="shared" si="202"/>
        <v/>
      </c>
      <c r="N1457" s="17" t="str">
        <f t="shared" si="203"/>
        <v/>
      </c>
      <c r="O1457" s="17" t="str">
        <f t="shared" si="204"/>
        <v/>
      </c>
      <c r="P1457" s="16" t="str">
        <f t="shared" si="205"/>
        <v/>
      </c>
      <c r="R1457" s="7" t="str">
        <f t="shared" si="206"/>
        <v/>
      </c>
      <c r="T1457"/>
    </row>
    <row r="1458" spans="1:20" x14ac:dyDescent="0.3">
      <c r="A1458" s="8">
        <f>DATEVALUE(MID(B1458,1,10))+(IF(RIGHT(B1458,2)="PM",12,0)+MID(B1458,12,2))/24</f>
        <v>43844.083333333336</v>
      </c>
      <c r="B1458" s="3" t="s">
        <v>1626</v>
      </c>
      <c r="C1458" s="3">
        <v>8431.83</v>
      </c>
      <c r="D1458" s="16"/>
      <c r="E1458" s="16" t="str">
        <f>IF(D1458&lt;&gt;"",VLOOKUP(A1458,'Feuille 1'!$A:$H,3,0),"")</f>
        <v/>
      </c>
      <c r="F1458" s="16" t="str">
        <f>IF(D1458&lt;&gt;"",VLOOKUP(A1458+1,'Feuille 1'!$A:$H,3,0),"")</f>
        <v/>
      </c>
      <c r="G1458" s="17" t="str">
        <f t="shared" si="198"/>
        <v/>
      </c>
      <c r="H1458" s="16" t="str">
        <f t="shared" si="199"/>
        <v/>
      </c>
      <c r="I1458" s="16" t="str">
        <f t="shared" si="200"/>
        <v/>
      </c>
      <c r="J1458" s="16" t="str">
        <f t="shared" si="201"/>
        <v/>
      </c>
      <c r="K1458" s="16" t="str">
        <f>IF(D1458&lt;&gt;"",MAX(INDEX('Feuille 1'!$D:$D,MATCH(A1458+23/24,'Feuille 1'!$A:$A,0)):INDEX('Feuille 1'!$D:$D,MATCH(A1458,'Feuille 1'!$A:$A,0))),"")</f>
        <v/>
      </c>
      <c r="L1458" s="16" t="str">
        <f>IF(D1458&lt;&gt;"",MIN(INDEX('Feuille 1'!$E:$E,MATCH(A1458+23/24,'Feuille 1'!$A:$A,0)):INDEX('Feuille 1'!$E:$E,MATCH(A1458,'Feuille 1'!$A:$A,0))),"")</f>
        <v/>
      </c>
      <c r="M1458" s="17" t="str">
        <f t="shared" si="202"/>
        <v/>
      </c>
      <c r="N1458" s="17" t="str">
        <f t="shared" si="203"/>
        <v/>
      </c>
      <c r="O1458" s="17" t="str">
        <f t="shared" si="204"/>
        <v/>
      </c>
      <c r="P1458" s="16" t="str">
        <f t="shared" si="205"/>
        <v/>
      </c>
      <c r="R1458" s="7" t="str">
        <f t="shared" si="206"/>
        <v/>
      </c>
      <c r="T1458"/>
    </row>
    <row r="1459" spans="1:20" x14ac:dyDescent="0.3">
      <c r="A1459" s="8">
        <f>DATEVALUE(MID(B1459,1,10))+(IF(RIGHT(B1459,2)="PM",12,0)+MID(B1459,12,2))/24</f>
        <v>43844.041666666664</v>
      </c>
      <c r="B1459" s="3" t="s">
        <v>1627</v>
      </c>
      <c r="C1459" s="3">
        <v>8270</v>
      </c>
      <c r="D1459" s="16"/>
      <c r="E1459" s="16" t="str">
        <f>IF(D1459&lt;&gt;"",VLOOKUP(A1459,'Feuille 1'!$A:$H,3,0),"")</f>
        <v/>
      </c>
      <c r="F1459" s="16" t="str">
        <f>IF(D1459&lt;&gt;"",VLOOKUP(A1459+1,'Feuille 1'!$A:$H,3,0),"")</f>
        <v/>
      </c>
      <c r="G1459" s="17" t="str">
        <f t="shared" si="198"/>
        <v/>
      </c>
      <c r="H1459" s="16" t="str">
        <f t="shared" si="199"/>
        <v/>
      </c>
      <c r="I1459" s="16" t="str">
        <f t="shared" si="200"/>
        <v/>
      </c>
      <c r="J1459" s="16" t="str">
        <f t="shared" si="201"/>
        <v/>
      </c>
      <c r="K1459" s="16" t="str">
        <f>IF(D1459&lt;&gt;"",MAX(INDEX('Feuille 1'!$D:$D,MATCH(A1459+23/24,'Feuille 1'!$A:$A,0)):INDEX('Feuille 1'!$D:$D,MATCH(A1459,'Feuille 1'!$A:$A,0))),"")</f>
        <v/>
      </c>
      <c r="L1459" s="16" t="str">
        <f>IF(D1459&lt;&gt;"",MIN(INDEX('Feuille 1'!$E:$E,MATCH(A1459+23/24,'Feuille 1'!$A:$A,0)):INDEX('Feuille 1'!$E:$E,MATCH(A1459,'Feuille 1'!$A:$A,0))),"")</f>
        <v/>
      </c>
      <c r="M1459" s="17" t="str">
        <f t="shared" si="202"/>
        <v/>
      </c>
      <c r="N1459" s="17" t="str">
        <f t="shared" si="203"/>
        <v/>
      </c>
      <c r="O1459" s="17" t="str">
        <f t="shared" si="204"/>
        <v/>
      </c>
      <c r="P1459" s="16" t="str">
        <f t="shared" si="205"/>
        <v/>
      </c>
      <c r="R1459" s="7" t="str">
        <f t="shared" si="206"/>
        <v/>
      </c>
      <c r="T1459"/>
    </row>
    <row r="1460" spans="1:20" x14ac:dyDescent="0.3">
      <c r="A1460" s="8">
        <f>DATEVALUE(MID(B1460,1,10))+(IF(RIGHT(B1460,2)="PM",12,0)+MID(B1460,12,2))/24</f>
        <v>43844.5</v>
      </c>
      <c r="B1460" s="3" t="s">
        <v>1628</v>
      </c>
      <c r="C1460" s="3">
        <v>8110.34</v>
      </c>
      <c r="D1460" s="16"/>
      <c r="E1460" s="16" t="str">
        <f>IF(D1460&lt;&gt;"",VLOOKUP(A1460,'Feuille 1'!$A:$H,3,0),"")</f>
        <v/>
      </c>
      <c r="F1460" s="16" t="str">
        <f>IF(D1460&lt;&gt;"",VLOOKUP(A1460+1,'Feuille 1'!$A:$H,3,0),"")</f>
        <v/>
      </c>
      <c r="G1460" s="17" t="str">
        <f t="shared" si="198"/>
        <v/>
      </c>
      <c r="H1460" s="16" t="str">
        <f t="shared" si="199"/>
        <v/>
      </c>
      <c r="I1460" s="16" t="str">
        <f t="shared" si="200"/>
        <v/>
      </c>
      <c r="J1460" s="16" t="str">
        <f t="shared" si="201"/>
        <v/>
      </c>
      <c r="K1460" s="16" t="str">
        <f>IF(D1460&lt;&gt;"",MAX(INDEX('Feuille 1'!$D:$D,MATCH(A1460+23/24,'Feuille 1'!$A:$A,0)):INDEX('Feuille 1'!$D:$D,MATCH(A1460,'Feuille 1'!$A:$A,0))),"")</f>
        <v/>
      </c>
      <c r="L1460" s="16" t="str">
        <f>IF(D1460&lt;&gt;"",MIN(INDEX('Feuille 1'!$E:$E,MATCH(A1460+23/24,'Feuille 1'!$A:$A,0)):INDEX('Feuille 1'!$E:$E,MATCH(A1460,'Feuille 1'!$A:$A,0))),"")</f>
        <v/>
      </c>
      <c r="M1460" s="17" t="str">
        <f t="shared" si="202"/>
        <v/>
      </c>
      <c r="N1460" s="17" t="str">
        <f t="shared" si="203"/>
        <v/>
      </c>
      <c r="O1460" s="17" t="str">
        <f t="shared" si="204"/>
        <v/>
      </c>
      <c r="P1460" s="16" t="str">
        <f t="shared" si="205"/>
        <v/>
      </c>
      <c r="R1460" s="7" t="str">
        <f t="shared" si="206"/>
        <v/>
      </c>
      <c r="T1460"/>
    </row>
    <row r="1461" spans="1:20" x14ac:dyDescent="0.3">
      <c r="A1461" s="8">
        <f>DATEVALUE(MID(B1461,1,10))+(IF(RIGHT(B1461,2)="PM",12,0)+MID(B1461,12,2))/24</f>
        <v>43843.958333333336</v>
      </c>
      <c r="B1461" s="3" t="s">
        <v>1629</v>
      </c>
      <c r="C1461" s="3">
        <v>8116.72</v>
      </c>
      <c r="D1461" s="16"/>
      <c r="E1461" s="16" t="str">
        <f>IF(D1461&lt;&gt;"",VLOOKUP(A1461,'Feuille 1'!$A:$H,3,0),"")</f>
        <v/>
      </c>
      <c r="F1461" s="16" t="str">
        <f>IF(D1461&lt;&gt;"",VLOOKUP(A1461+1,'Feuille 1'!$A:$H,3,0),"")</f>
        <v/>
      </c>
      <c r="G1461" s="17" t="str">
        <f t="shared" si="198"/>
        <v/>
      </c>
      <c r="H1461" s="16" t="str">
        <f t="shared" si="199"/>
        <v/>
      </c>
      <c r="I1461" s="16" t="str">
        <f t="shared" si="200"/>
        <v/>
      </c>
      <c r="J1461" s="16" t="str">
        <f t="shared" si="201"/>
        <v/>
      </c>
      <c r="K1461" s="16" t="str">
        <f>IF(D1461&lt;&gt;"",MAX(INDEX('Feuille 1'!$D:$D,MATCH(A1461+23/24,'Feuille 1'!$A:$A,0)):INDEX('Feuille 1'!$D:$D,MATCH(A1461,'Feuille 1'!$A:$A,0))),"")</f>
        <v/>
      </c>
      <c r="L1461" s="16" t="str">
        <f>IF(D1461&lt;&gt;"",MIN(INDEX('Feuille 1'!$E:$E,MATCH(A1461+23/24,'Feuille 1'!$A:$A,0)):INDEX('Feuille 1'!$E:$E,MATCH(A1461,'Feuille 1'!$A:$A,0))),"")</f>
        <v/>
      </c>
      <c r="M1461" s="17" t="str">
        <f t="shared" si="202"/>
        <v/>
      </c>
      <c r="N1461" s="17" t="str">
        <f t="shared" si="203"/>
        <v/>
      </c>
      <c r="O1461" s="17" t="str">
        <f t="shared" si="204"/>
        <v/>
      </c>
      <c r="P1461" s="16" t="str">
        <f t="shared" si="205"/>
        <v/>
      </c>
      <c r="R1461" s="7" t="str">
        <f t="shared" si="206"/>
        <v/>
      </c>
      <c r="T1461"/>
    </row>
    <row r="1462" spans="1:20" x14ac:dyDescent="0.3">
      <c r="A1462" s="8">
        <f>DATEVALUE(MID(B1462,1,10))+(IF(RIGHT(B1462,2)="PM",12,0)+MID(B1462,12,2))/24</f>
        <v>43843.916666666664</v>
      </c>
      <c r="B1462" s="3" t="s">
        <v>1630</v>
      </c>
      <c r="C1462" s="3">
        <v>8136</v>
      </c>
      <c r="D1462" s="16"/>
      <c r="E1462" s="16" t="str">
        <f>IF(D1462&lt;&gt;"",VLOOKUP(A1462,'Feuille 1'!$A:$H,3,0),"")</f>
        <v/>
      </c>
      <c r="F1462" s="16" t="str">
        <f>IF(D1462&lt;&gt;"",VLOOKUP(A1462+1,'Feuille 1'!$A:$H,3,0),"")</f>
        <v/>
      </c>
      <c r="G1462" s="17" t="str">
        <f t="shared" si="198"/>
        <v/>
      </c>
      <c r="H1462" s="16" t="str">
        <f t="shared" si="199"/>
        <v/>
      </c>
      <c r="I1462" s="16" t="str">
        <f t="shared" si="200"/>
        <v/>
      </c>
      <c r="J1462" s="16" t="str">
        <f t="shared" si="201"/>
        <v/>
      </c>
      <c r="K1462" s="16" t="str">
        <f>IF(D1462&lt;&gt;"",MAX(INDEX('Feuille 1'!$D:$D,MATCH(A1462+23/24,'Feuille 1'!$A:$A,0)):INDEX('Feuille 1'!$D:$D,MATCH(A1462,'Feuille 1'!$A:$A,0))),"")</f>
        <v/>
      </c>
      <c r="L1462" s="16" t="str">
        <f>IF(D1462&lt;&gt;"",MIN(INDEX('Feuille 1'!$E:$E,MATCH(A1462+23/24,'Feuille 1'!$A:$A,0)):INDEX('Feuille 1'!$E:$E,MATCH(A1462,'Feuille 1'!$A:$A,0))),"")</f>
        <v/>
      </c>
      <c r="M1462" s="17" t="str">
        <f t="shared" si="202"/>
        <v/>
      </c>
      <c r="N1462" s="17" t="str">
        <f t="shared" si="203"/>
        <v/>
      </c>
      <c r="O1462" s="17" t="str">
        <f t="shared" si="204"/>
        <v/>
      </c>
      <c r="P1462" s="16" t="str">
        <f t="shared" si="205"/>
        <v/>
      </c>
      <c r="R1462" s="7" t="str">
        <f t="shared" si="206"/>
        <v/>
      </c>
      <c r="T1462"/>
    </row>
    <row r="1463" spans="1:20" x14ac:dyDescent="0.3">
      <c r="A1463" s="8">
        <f>DATEVALUE(MID(B1463,1,10))+(IF(RIGHT(B1463,2)="PM",12,0)+MID(B1463,12,2))/24</f>
        <v>43843.875</v>
      </c>
      <c r="B1463" s="3" t="s">
        <v>1631</v>
      </c>
      <c r="C1463" s="3">
        <v>8156.84</v>
      </c>
      <c r="D1463" s="16"/>
      <c r="E1463" s="16" t="str">
        <f>IF(D1463&lt;&gt;"",VLOOKUP(A1463,'Feuille 1'!$A:$H,3,0),"")</f>
        <v/>
      </c>
      <c r="F1463" s="16" t="str">
        <f>IF(D1463&lt;&gt;"",VLOOKUP(A1463+1,'Feuille 1'!$A:$H,3,0),"")</f>
        <v/>
      </c>
      <c r="G1463" s="17" t="str">
        <f t="shared" si="198"/>
        <v/>
      </c>
      <c r="H1463" s="16" t="str">
        <f t="shared" si="199"/>
        <v/>
      </c>
      <c r="I1463" s="16" t="str">
        <f t="shared" si="200"/>
        <v/>
      </c>
      <c r="J1463" s="16" t="str">
        <f t="shared" si="201"/>
        <v/>
      </c>
      <c r="K1463" s="16" t="str">
        <f>IF(D1463&lt;&gt;"",MAX(INDEX('Feuille 1'!$D:$D,MATCH(A1463+23/24,'Feuille 1'!$A:$A,0)):INDEX('Feuille 1'!$D:$D,MATCH(A1463,'Feuille 1'!$A:$A,0))),"")</f>
        <v/>
      </c>
      <c r="L1463" s="16" t="str">
        <f>IF(D1463&lt;&gt;"",MIN(INDEX('Feuille 1'!$E:$E,MATCH(A1463+23/24,'Feuille 1'!$A:$A,0)):INDEX('Feuille 1'!$E:$E,MATCH(A1463,'Feuille 1'!$A:$A,0))),"")</f>
        <v/>
      </c>
      <c r="M1463" s="17" t="str">
        <f t="shared" si="202"/>
        <v/>
      </c>
      <c r="N1463" s="17" t="str">
        <f t="shared" si="203"/>
        <v/>
      </c>
      <c r="O1463" s="17" t="str">
        <f t="shared" si="204"/>
        <v/>
      </c>
      <c r="P1463" s="16" t="str">
        <f t="shared" si="205"/>
        <v/>
      </c>
      <c r="R1463" s="7" t="str">
        <f t="shared" si="206"/>
        <v/>
      </c>
      <c r="T1463"/>
    </row>
    <row r="1464" spans="1:20" x14ac:dyDescent="0.3">
      <c r="A1464" s="8">
        <f>DATEVALUE(MID(B1464,1,10))+(IF(RIGHT(B1464,2)="PM",12,0)+MID(B1464,12,2))/24</f>
        <v>43843.833333333336</v>
      </c>
      <c r="B1464" s="3" t="s">
        <v>1632</v>
      </c>
      <c r="C1464" s="3">
        <v>8111.83</v>
      </c>
      <c r="D1464" s="16"/>
      <c r="E1464" s="16" t="str">
        <f>IF(D1464&lt;&gt;"",VLOOKUP(A1464,'Feuille 1'!$A:$H,3,0),"")</f>
        <v/>
      </c>
      <c r="F1464" s="16" t="str">
        <f>IF(D1464&lt;&gt;"",VLOOKUP(A1464+1,'Feuille 1'!$A:$H,3,0),"")</f>
        <v/>
      </c>
      <c r="G1464" s="17" t="str">
        <f t="shared" si="198"/>
        <v/>
      </c>
      <c r="H1464" s="16" t="str">
        <f t="shared" si="199"/>
        <v/>
      </c>
      <c r="I1464" s="16" t="str">
        <f t="shared" si="200"/>
        <v/>
      </c>
      <c r="J1464" s="16" t="str">
        <f t="shared" si="201"/>
        <v/>
      </c>
      <c r="K1464" s="16" t="str">
        <f>IF(D1464&lt;&gt;"",MAX(INDEX('Feuille 1'!$D:$D,MATCH(A1464+23/24,'Feuille 1'!$A:$A,0)):INDEX('Feuille 1'!$D:$D,MATCH(A1464,'Feuille 1'!$A:$A,0))),"")</f>
        <v/>
      </c>
      <c r="L1464" s="16" t="str">
        <f>IF(D1464&lt;&gt;"",MIN(INDEX('Feuille 1'!$E:$E,MATCH(A1464+23/24,'Feuille 1'!$A:$A,0)):INDEX('Feuille 1'!$E:$E,MATCH(A1464,'Feuille 1'!$A:$A,0))),"")</f>
        <v/>
      </c>
      <c r="M1464" s="17" t="str">
        <f t="shared" si="202"/>
        <v/>
      </c>
      <c r="N1464" s="17" t="str">
        <f t="shared" si="203"/>
        <v/>
      </c>
      <c r="O1464" s="17" t="str">
        <f t="shared" si="204"/>
        <v/>
      </c>
      <c r="P1464" s="16" t="str">
        <f t="shared" si="205"/>
        <v/>
      </c>
      <c r="R1464" s="7" t="str">
        <f t="shared" si="206"/>
        <v/>
      </c>
      <c r="T1464"/>
    </row>
    <row r="1465" spans="1:20" x14ac:dyDescent="0.3">
      <c r="A1465" s="8">
        <f>DATEVALUE(MID(B1465,1,10))+(IF(RIGHT(B1465,2)="PM",12,0)+MID(B1465,12,2))/24</f>
        <v>43843.791666666664</v>
      </c>
      <c r="B1465" s="3" t="s">
        <v>1633</v>
      </c>
      <c r="C1465" s="3">
        <v>8107.93</v>
      </c>
      <c r="D1465" s="16"/>
      <c r="E1465" s="16" t="str">
        <f>IF(D1465&lt;&gt;"",VLOOKUP(A1465,'Feuille 1'!$A:$H,3,0),"")</f>
        <v/>
      </c>
      <c r="F1465" s="16" t="str">
        <f>IF(D1465&lt;&gt;"",VLOOKUP(A1465+1,'Feuille 1'!$A:$H,3,0),"")</f>
        <v/>
      </c>
      <c r="G1465" s="17" t="str">
        <f t="shared" si="198"/>
        <v/>
      </c>
      <c r="H1465" s="16" t="str">
        <f t="shared" si="199"/>
        <v/>
      </c>
      <c r="I1465" s="16" t="str">
        <f t="shared" si="200"/>
        <v/>
      </c>
      <c r="J1465" s="16" t="str">
        <f t="shared" si="201"/>
        <v/>
      </c>
      <c r="K1465" s="16" t="str">
        <f>IF(D1465&lt;&gt;"",MAX(INDEX('Feuille 1'!$D:$D,MATCH(A1465+23/24,'Feuille 1'!$A:$A,0)):INDEX('Feuille 1'!$D:$D,MATCH(A1465,'Feuille 1'!$A:$A,0))),"")</f>
        <v/>
      </c>
      <c r="L1465" s="16" t="str">
        <f>IF(D1465&lt;&gt;"",MIN(INDEX('Feuille 1'!$E:$E,MATCH(A1465+23/24,'Feuille 1'!$A:$A,0)):INDEX('Feuille 1'!$E:$E,MATCH(A1465,'Feuille 1'!$A:$A,0))),"")</f>
        <v/>
      </c>
      <c r="M1465" s="17" t="str">
        <f t="shared" si="202"/>
        <v/>
      </c>
      <c r="N1465" s="17" t="str">
        <f t="shared" si="203"/>
        <v/>
      </c>
      <c r="O1465" s="17" t="str">
        <f t="shared" si="204"/>
        <v/>
      </c>
      <c r="P1465" s="16" t="str">
        <f t="shared" si="205"/>
        <v/>
      </c>
      <c r="R1465" s="7" t="str">
        <f t="shared" si="206"/>
        <v/>
      </c>
      <c r="T1465"/>
    </row>
    <row r="1466" spans="1:20" x14ac:dyDescent="0.3">
      <c r="A1466" s="8">
        <f>DATEVALUE(MID(B1466,1,10))+(IF(RIGHT(B1466,2)="PM",12,0)+MID(B1466,12,2))/24</f>
        <v>43843.75</v>
      </c>
      <c r="B1466" s="3" t="s">
        <v>1634</v>
      </c>
      <c r="C1466" s="3">
        <v>8098.22</v>
      </c>
      <c r="D1466" s="16"/>
      <c r="E1466" s="16" t="str">
        <f>IF(D1466&lt;&gt;"",VLOOKUP(A1466,'Feuille 1'!$A:$H,3,0),"")</f>
        <v/>
      </c>
      <c r="F1466" s="16" t="str">
        <f>IF(D1466&lt;&gt;"",VLOOKUP(A1466+1,'Feuille 1'!$A:$H,3,0),"")</f>
        <v/>
      </c>
      <c r="G1466" s="17" t="str">
        <f t="shared" si="198"/>
        <v/>
      </c>
      <c r="H1466" s="16" t="str">
        <f t="shared" si="199"/>
        <v/>
      </c>
      <c r="I1466" s="16" t="str">
        <f t="shared" si="200"/>
        <v/>
      </c>
      <c r="J1466" s="16" t="str">
        <f t="shared" si="201"/>
        <v/>
      </c>
      <c r="K1466" s="16" t="str">
        <f>IF(D1466&lt;&gt;"",MAX(INDEX('Feuille 1'!$D:$D,MATCH(A1466+23/24,'Feuille 1'!$A:$A,0)):INDEX('Feuille 1'!$D:$D,MATCH(A1466,'Feuille 1'!$A:$A,0))),"")</f>
        <v/>
      </c>
      <c r="L1466" s="16" t="str">
        <f>IF(D1466&lt;&gt;"",MIN(INDEX('Feuille 1'!$E:$E,MATCH(A1466+23/24,'Feuille 1'!$A:$A,0)):INDEX('Feuille 1'!$E:$E,MATCH(A1466,'Feuille 1'!$A:$A,0))),"")</f>
        <v/>
      </c>
      <c r="M1466" s="17" t="str">
        <f t="shared" si="202"/>
        <v/>
      </c>
      <c r="N1466" s="17" t="str">
        <f t="shared" si="203"/>
        <v/>
      </c>
      <c r="O1466" s="17" t="str">
        <f t="shared" si="204"/>
        <v/>
      </c>
      <c r="P1466" s="16" t="str">
        <f t="shared" si="205"/>
        <v/>
      </c>
      <c r="R1466" s="7" t="str">
        <f t="shared" si="206"/>
        <v/>
      </c>
      <c r="T1466"/>
    </row>
    <row r="1467" spans="1:20" x14ac:dyDescent="0.3">
      <c r="A1467" s="8">
        <f>DATEVALUE(MID(B1467,1,10))+(IF(RIGHT(B1467,2)="PM",12,0)+MID(B1467,12,2))/24</f>
        <v>43843.708333333336</v>
      </c>
      <c r="B1467" s="3" t="s">
        <v>1635</v>
      </c>
      <c r="C1467" s="3">
        <v>8109.96</v>
      </c>
      <c r="D1467" s="16"/>
      <c r="E1467" s="16" t="str">
        <f>IF(D1467&lt;&gt;"",VLOOKUP(A1467,'Feuille 1'!$A:$H,3,0),"")</f>
        <v/>
      </c>
      <c r="F1467" s="16" t="str">
        <f>IF(D1467&lt;&gt;"",VLOOKUP(A1467+1,'Feuille 1'!$A:$H,3,0),"")</f>
        <v/>
      </c>
      <c r="G1467" s="17" t="str">
        <f t="shared" si="198"/>
        <v/>
      </c>
      <c r="H1467" s="16" t="str">
        <f t="shared" si="199"/>
        <v/>
      </c>
      <c r="I1467" s="16" t="str">
        <f t="shared" si="200"/>
        <v/>
      </c>
      <c r="J1467" s="16" t="str">
        <f t="shared" si="201"/>
        <v/>
      </c>
      <c r="K1467" s="16" t="str">
        <f>IF(D1467&lt;&gt;"",MAX(INDEX('Feuille 1'!$D:$D,MATCH(A1467+23/24,'Feuille 1'!$A:$A,0)):INDEX('Feuille 1'!$D:$D,MATCH(A1467,'Feuille 1'!$A:$A,0))),"")</f>
        <v/>
      </c>
      <c r="L1467" s="16" t="str">
        <f>IF(D1467&lt;&gt;"",MIN(INDEX('Feuille 1'!$E:$E,MATCH(A1467+23/24,'Feuille 1'!$A:$A,0)):INDEX('Feuille 1'!$E:$E,MATCH(A1467,'Feuille 1'!$A:$A,0))),"")</f>
        <v/>
      </c>
      <c r="M1467" s="17" t="str">
        <f t="shared" si="202"/>
        <v/>
      </c>
      <c r="N1467" s="17" t="str">
        <f t="shared" si="203"/>
        <v/>
      </c>
      <c r="O1467" s="17" t="str">
        <f t="shared" si="204"/>
        <v/>
      </c>
      <c r="P1467" s="16" t="str">
        <f t="shared" si="205"/>
        <v/>
      </c>
      <c r="R1467" s="7" t="str">
        <f t="shared" si="206"/>
        <v/>
      </c>
      <c r="T1467"/>
    </row>
    <row r="1468" spans="1:20" x14ac:dyDescent="0.3">
      <c r="A1468" s="8">
        <f>DATEVALUE(MID(B1468,1,10))+(IF(RIGHT(B1468,2)="PM",12,0)+MID(B1468,12,2))/24</f>
        <v>43843.666666666664</v>
      </c>
      <c r="B1468" s="3" t="s">
        <v>1636</v>
      </c>
      <c r="C1468" s="3">
        <v>8084.89</v>
      </c>
      <c r="D1468" s="16"/>
      <c r="E1468" s="16" t="str">
        <f>IF(D1468&lt;&gt;"",VLOOKUP(A1468,'Feuille 1'!$A:$H,3,0),"")</f>
        <v/>
      </c>
      <c r="F1468" s="16" t="str">
        <f>IF(D1468&lt;&gt;"",VLOOKUP(A1468+1,'Feuille 1'!$A:$H,3,0),"")</f>
        <v/>
      </c>
      <c r="G1468" s="17" t="str">
        <f t="shared" si="198"/>
        <v/>
      </c>
      <c r="H1468" s="16" t="str">
        <f t="shared" si="199"/>
        <v/>
      </c>
      <c r="I1468" s="16" t="str">
        <f t="shared" si="200"/>
        <v/>
      </c>
      <c r="J1468" s="16" t="str">
        <f t="shared" si="201"/>
        <v/>
      </c>
      <c r="K1468" s="16" t="str">
        <f>IF(D1468&lt;&gt;"",MAX(INDEX('Feuille 1'!$D:$D,MATCH(A1468+23/24,'Feuille 1'!$A:$A,0)):INDEX('Feuille 1'!$D:$D,MATCH(A1468,'Feuille 1'!$A:$A,0))),"")</f>
        <v/>
      </c>
      <c r="L1468" s="16" t="str">
        <f>IF(D1468&lt;&gt;"",MIN(INDEX('Feuille 1'!$E:$E,MATCH(A1468+23/24,'Feuille 1'!$A:$A,0)):INDEX('Feuille 1'!$E:$E,MATCH(A1468,'Feuille 1'!$A:$A,0))),"")</f>
        <v/>
      </c>
      <c r="M1468" s="17" t="str">
        <f t="shared" si="202"/>
        <v/>
      </c>
      <c r="N1468" s="17" t="str">
        <f t="shared" si="203"/>
        <v/>
      </c>
      <c r="O1468" s="17" t="str">
        <f t="shared" si="204"/>
        <v/>
      </c>
      <c r="P1468" s="16" t="str">
        <f t="shared" si="205"/>
        <v/>
      </c>
      <c r="R1468" s="7" t="str">
        <f t="shared" si="206"/>
        <v/>
      </c>
      <c r="T1468"/>
    </row>
    <row r="1469" spans="1:20" x14ac:dyDescent="0.3">
      <c r="A1469" s="8">
        <f>DATEVALUE(MID(B1469,1,10))+(IF(RIGHT(B1469,2)="PM",12,0)+MID(B1469,12,2))/24</f>
        <v>43843.625</v>
      </c>
      <c r="B1469" s="3" t="s">
        <v>1637</v>
      </c>
      <c r="C1469" s="3">
        <v>8090</v>
      </c>
      <c r="D1469" s="16"/>
      <c r="E1469" s="16" t="str">
        <f>IF(D1469&lt;&gt;"",VLOOKUP(A1469,'Feuille 1'!$A:$H,3,0),"")</f>
        <v/>
      </c>
      <c r="F1469" s="16" t="str">
        <f>IF(D1469&lt;&gt;"",VLOOKUP(A1469+1,'Feuille 1'!$A:$H,3,0),"")</f>
        <v/>
      </c>
      <c r="G1469" s="17" t="str">
        <f t="shared" si="198"/>
        <v/>
      </c>
      <c r="H1469" s="16" t="str">
        <f t="shared" si="199"/>
        <v/>
      </c>
      <c r="I1469" s="16" t="str">
        <f t="shared" si="200"/>
        <v/>
      </c>
      <c r="J1469" s="16" t="str">
        <f t="shared" si="201"/>
        <v/>
      </c>
      <c r="K1469" s="16" t="str">
        <f>IF(D1469&lt;&gt;"",MAX(INDEX('Feuille 1'!$D:$D,MATCH(A1469+23/24,'Feuille 1'!$A:$A,0)):INDEX('Feuille 1'!$D:$D,MATCH(A1469,'Feuille 1'!$A:$A,0))),"")</f>
        <v/>
      </c>
      <c r="L1469" s="16" t="str">
        <f>IF(D1469&lt;&gt;"",MIN(INDEX('Feuille 1'!$E:$E,MATCH(A1469+23/24,'Feuille 1'!$A:$A,0)):INDEX('Feuille 1'!$E:$E,MATCH(A1469,'Feuille 1'!$A:$A,0))),"")</f>
        <v/>
      </c>
      <c r="M1469" s="17" t="str">
        <f t="shared" si="202"/>
        <v/>
      </c>
      <c r="N1469" s="17" t="str">
        <f t="shared" si="203"/>
        <v/>
      </c>
      <c r="O1469" s="17" t="str">
        <f t="shared" si="204"/>
        <v/>
      </c>
      <c r="P1469" s="16" t="str">
        <f t="shared" si="205"/>
        <v/>
      </c>
      <c r="R1469" s="7" t="str">
        <f t="shared" si="206"/>
        <v/>
      </c>
      <c r="T1469"/>
    </row>
    <row r="1470" spans="1:20" x14ac:dyDescent="0.3">
      <c r="A1470" s="8">
        <f>DATEVALUE(MID(B1470,1,10))+(IF(RIGHT(B1470,2)="PM",12,0)+MID(B1470,12,2))/24</f>
        <v>43843.583333333336</v>
      </c>
      <c r="B1470" s="3" t="s">
        <v>1638</v>
      </c>
      <c r="C1470" s="3">
        <v>8086.78</v>
      </c>
      <c r="D1470" s="16"/>
      <c r="E1470" s="16" t="str">
        <f>IF(D1470&lt;&gt;"",VLOOKUP(A1470,'Feuille 1'!$A:$H,3,0),"")</f>
        <v/>
      </c>
      <c r="F1470" s="16" t="str">
        <f>IF(D1470&lt;&gt;"",VLOOKUP(A1470+1,'Feuille 1'!$A:$H,3,0),"")</f>
        <v/>
      </c>
      <c r="G1470" s="17" t="str">
        <f t="shared" si="198"/>
        <v/>
      </c>
      <c r="H1470" s="16" t="str">
        <f t="shared" si="199"/>
        <v/>
      </c>
      <c r="I1470" s="16" t="str">
        <f t="shared" si="200"/>
        <v/>
      </c>
      <c r="J1470" s="16" t="str">
        <f t="shared" si="201"/>
        <v/>
      </c>
      <c r="K1470" s="16" t="str">
        <f>IF(D1470&lt;&gt;"",MAX(INDEX('Feuille 1'!$D:$D,MATCH(A1470+23/24,'Feuille 1'!$A:$A,0)):INDEX('Feuille 1'!$D:$D,MATCH(A1470,'Feuille 1'!$A:$A,0))),"")</f>
        <v/>
      </c>
      <c r="L1470" s="16" t="str">
        <f>IF(D1470&lt;&gt;"",MIN(INDEX('Feuille 1'!$E:$E,MATCH(A1470+23/24,'Feuille 1'!$A:$A,0)):INDEX('Feuille 1'!$E:$E,MATCH(A1470,'Feuille 1'!$A:$A,0))),"")</f>
        <v/>
      </c>
      <c r="M1470" s="17" t="str">
        <f t="shared" si="202"/>
        <v/>
      </c>
      <c r="N1470" s="17" t="str">
        <f t="shared" si="203"/>
        <v/>
      </c>
      <c r="O1470" s="17" t="str">
        <f t="shared" si="204"/>
        <v/>
      </c>
      <c r="P1470" s="16" t="str">
        <f t="shared" si="205"/>
        <v/>
      </c>
      <c r="R1470" s="7" t="str">
        <f t="shared" si="206"/>
        <v/>
      </c>
      <c r="T1470"/>
    </row>
    <row r="1471" spans="1:20" x14ac:dyDescent="0.3">
      <c r="A1471" s="8">
        <f>DATEVALUE(MID(B1471,1,10))+(IF(RIGHT(B1471,2)="PM",12,0)+MID(B1471,12,2))/24</f>
        <v>43843.541666666664</v>
      </c>
      <c r="B1471" s="3" t="s">
        <v>1639</v>
      </c>
      <c r="C1471" s="3">
        <v>8092.85</v>
      </c>
      <c r="D1471" s="16"/>
      <c r="E1471" s="16" t="str">
        <f>IF(D1471&lt;&gt;"",VLOOKUP(A1471,'Feuille 1'!$A:$H,3,0),"")</f>
        <v/>
      </c>
      <c r="F1471" s="16" t="str">
        <f>IF(D1471&lt;&gt;"",VLOOKUP(A1471+1,'Feuille 1'!$A:$H,3,0),"")</f>
        <v/>
      </c>
      <c r="G1471" s="17" t="str">
        <f t="shared" si="198"/>
        <v/>
      </c>
      <c r="H1471" s="16" t="str">
        <f t="shared" si="199"/>
        <v/>
      </c>
      <c r="I1471" s="16" t="str">
        <f t="shared" si="200"/>
        <v/>
      </c>
      <c r="J1471" s="16" t="str">
        <f t="shared" si="201"/>
        <v/>
      </c>
      <c r="K1471" s="16" t="str">
        <f>IF(D1471&lt;&gt;"",MAX(INDEX('Feuille 1'!$D:$D,MATCH(A1471+23/24,'Feuille 1'!$A:$A,0)):INDEX('Feuille 1'!$D:$D,MATCH(A1471,'Feuille 1'!$A:$A,0))),"")</f>
        <v/>
      </c>
      <c r="L1471" s="16" t="str">
        <f>IF(D1471&lt;&gt;"",MIN(INDEX('Feuille 1'!$E:$E,MATCH(A1471+23/24,'Feuille 1'!$A:$A,0)):INDEX('Feuille 1'!$E:$E,MATCH(A1471,'Feuille 1'!$A:$A,0))),"")</f>
        <v/>
      </c>
      <c r="M1471" s="17" t="str">
        <f t="shared" si="202"/>
        <v/>
      </c>
      <c r="N1471" s="17" t="str">
        <f t="shared" si="203"/>
        <v/>
      </c>
      <c r="O1471" s="17" t="str">
        <f t="shared" si="204"/>
        <v/>
      </c>
      <c r="P1471" s="16" t="str">
        <f t="shared" si="205"/>
        <v/>
      </c>
      <c r="R1471" s="7" t="str">
        <f t="shared" si="206"/>
        <v/>
      </c>
      <c r="T1471"/>
    </row>
    <row r="1472" spans="1:20" x14ac:dyDescent="0.3">
      <c r="A1472" s="8">
        <f>DATEVALUE(MID(B1472,1,10))+(IF(RIGHT(B1472,2)="PM",12,0)+MID(B1472,12,2))/24</f>
        <v>43844</v>
      </c>
      <c r="B1472" s="3" t="s">
        <v>1640</v>
      </c>
      <c r="C1472" s="3">
        <v>8075.01</v>
      </c>
      <c r="D1472" s="16"/>
      <c r="E1472" s="16" t="str">
        <f>IF(D1472&lt;&gt;"",VLOOKUP(A1472,'Feuille 1'!$A:$H,3,0),"")</f>
        <v/>
      </c>
      <c r="F1472" s="16" t="str">
        <f>IF(D1472&lt;&gt;"",VLOOKUP(A1472+1,'Feuille 1'!$A:$H,3,0),"")</f>
        <v/>
      </c>
      <c r="G1472" s="17" t="str">
        <f t="shared" si="198"/>
        <v/>
      </c>
      <c r="H1472" s="16" t="str">
        <f t="shared" si="199"/>
        <v/>
      </c>
      <c r="I1472" s="16" t="str">
        <f t="shared" si="200"/>
        <v/>
      </c>
      <c r="J1472" s="16" t="str">
        <f t="shared" si="201"/>
        <v/>
      </c>
      <c r="K1472" s="16" t="str">
        <f>IF(D1472&lt;&gt;"",MAX(INDEX('Feuille 1'!$D:$D,MATCH(A1472+23/24,'Feuille 1'!$A:$A,0)):INDEX('Feuille 1'!$D:$D,MATCH(A1472,'Feuille 1'!$A:$A,0))),"")</f>
        <v/>
      </c>
      <c r="L1472" s="16" t="str">
        <f>IF(D1472&lt;&gt;"",MIN(INDEX('Feuille 1'!$E:$E,MATCH(A1472+23/24,'Feuille 1'!$A:$A,0)):INDEX('Feuille 1'!$E:$E,MATCH(A1472,'Feuille 1'!$A:$A,0))),"")</f>
        <v/>
      </c>
      <c r="M1472" s="17" t="str">
        <f t="shared" si="202"/>
        <v/>
      </c>
      <c r="N1472" s="17" t="str">
        <f t="shared" si="203"/>
        <v/>
      </c>
      <c r="O1472" s="17" t="str">
        <f t="shared" si="204"/>
        <v/>
      </c>
      <c r="P1472" s="16" t="str">
        <f t="shared" si="205"/>
        <v/>
      </c>
      <c r="R1472" s="7" t="str">
        <f t="shared" si="206"/>
        <v/>
      </c>
      <c r="T1472"/>
    </row>
    <row r="1473" spans="1:20" x14ac:dyDescent="0.3">
      <c r="A1473" s="8">
        <f>DATEVALUE(MID(B1473,1,10))+(IF(RIGHT(B1473,2)="PM",12,0)+MID(B1473,12,2))/24</f>
        <v>43843.458333333336</v>
      </c>
      <c r="B1473" s="3" t="s">
        <v>1641</v>
      </c>
      <c r="C1473" s="3">
        <v>8125.69</v>
      </c>
      <c r="D1473" s="16"/>
      <c r="E1473" s="16" t="str">
        <f>IF(D1473&lt;&gt;"",VLOOKUP(A1473,'Feuille 1'!$A:$H,3,0),"")</f>
        <v/>
      </c>
      <c r="F1473" s="16" t="str">
        <f>IF(D1473&lt;&gt;"",VLOOKUP(A1473+1,'Feuille 1'!$A:$H,3,0),"")</f>
        <v/>
      </c>
      <c r="G1473" s="17" t="str">
        <f t="shared" si="198"/>
        <v/>
      </c>
      <c r="H1473" s="16" t="str">
        <f t="shared" si="199"/>
        <v/>
      </c>
      <c r="I1473" s="16" t="str">
        <f t="shared" si="200"/>
        <v/>
      </c>
      <c r="J1473" s="16" t="str">
        <f t="shared" si="201"/>
        <v/>
      </c>
      <c r="K1473" s="16" t="str">
        <f>IF(D1473&lt;&gt;"",MAX(INDEX('Feuille 1'!$D:$D,MATCH(A1473+23/24,'Feuille 1'!$A:$A,0)):INDEX('Feuille 1'!$D:$D,MATCH(A1473,'Feuille 1'!$A:$A,0))),"")</f>
        <v/>
      </c>
      <c r="L1473" s="16" t="str">
        <f>IF(D1473&lt;&gt;"",MIN(INDEX('Feuille 1'!$E:$E,MATCH(A1473+23/24,'Feuille 1'!$A:$A,0)):INDEX('Feuille 1'!$E:$E,MATCH(A1473,'Feuille 1'!$A:$A,0))),"")</f>
        <v/>
      </c>
      <c r="M1473" s="17" t="str">
        <f t="shared" si="202"/>
        <v/>
      </c>
      <c r="N1473" s="17" t="str">
        <f t="shared" si="203"/>
        <v/>
      </c>
      <c r="O1473" s="17" t="str">
        <f t="shared" si="204"/>
        <v/>
      </c>
      <c r="P1473" s="16" t="str">
        <f t="shared" si="205"/>
        <v/>
      </c>
      <c r="R1473" s="7" t="str">
        <f t="shared" si="206"/>
        <v/>
      </c>
      <c r="T1473"/>
    </row>
    <row r="1474" spans="1:20" x14ac:dyDescent="0.3">
      <c r="A1474" s="8">
        <f>DATEVALUE(MID(B1474,1,10))+(IF(RIGHT(B1474,2)="PM",12,0)+MID(B1474,12,2))/24</f>
        <v>43843.416666666664</v>
      </c>
      <c r="B1474" s="3" t="s">
        <v>1642</v>
      </c>
      <c r="C1474" s="3">
        <v>8113.69</v>
      </c>
      <c r="D1474" s="16"/>
      <c r="E1474" s="16" t="str">
        <f>IF(D1474&lt;&gt;"",VLOOKUP(A1474,'Feuille 1'!$A:$H,3,0),"")</f>
        <v/>
      </c>
      <c r="F1474" s="16" t="str">
        <f>IF(D1474&lt;&gt;"",VLOOKUP(A1474+1,'Feuille 1'!$A:$H,3,0),"")</f>
        <v/>
      </c>
      <c r="G1474" s="17" t="str">
        <f t="shared" si="198"/>
        <v/>
      </c>
      <c r="H1474" s="16" t="str">
        <f t="shared" si="199"/>
        <v/>
      </c>
      <c r="I1474" s="16" t="str">
        <f t="shared" si="200"/>
        <v/>
      </c>
      <c r="J1474" s="16" t="str">
        <f t="shared" si="201"/>
        <v/>
      </c>
      <c r="K1474" s="16" t="str">
        <f>IF(D1474&lt;&gt;"",MAX(INDEX('Feuille 1'!$D:$D,MATCH(A1474+23/24,'Feuille 1'!$A:$A,0)):INDEX('Feuille 1'!$D:$D,MATCH(A1474,'Feuille 1'!$A:$A,0))),"")</f>
        <v/>
      </c>
      <c r="L1474" s="16" t="str">
        <f>IF(D1474&lt;&gt;"",MIN(INDEX('Feuille 1'!$E:$E,MATCH(A1474+23/24,'Feuille 1'!$A:$A,0)):INDEX('Feuille 1'!$E:$E,MATCH(A1474,'Feuille 1'!$A:$A,0))),"")</f>
        <v/>
      </c>
      <c r="M1474" s="17" t="str">
        <f t="shared" si="202"/>
        <v/>
      </c>
      <c r="N1474" s="17" t="str">
        <f t="shared" si="203"/>
        <v/>
      </c>
      <c r="O1474" s="17" t="str">
        <f t="shared" si="204"/>
        <v/>
      </c>
      <c r="P1474" s="16" t="str">
        <f t="shared" si="205"/>
        <v/>
      </c>
      <c r="R1474" s="7" t="str">
        <f t="shared" si="206"/>
        <v/>
      </c>
      <c r="T1474"/>
    </row>
    <row r="1475" spans="1:20" x14ac:dyDescent="0.3">
      <c r="A1475" s="8">
        <f>DATEVALUE(MID(B1475,1,10))+(IF(RIGHT(B1475,2)="PM",12,0)+MID(B1475,12,2))/24</f>
        <v>43843.375</v>
      </c>
      <c r="B1475" s="3" t="s">
        <v>1643</v>
      </c>
      <c r="C1475" s="3">
        <v>8129.99</v>
      </c>
      <c r="D1475" s="16"/>
      <c r="E1475" s="16" t="str">
        <f>IF(D1475&lt;&gt;"",VLOOKUP(A1475,'Feuille 1'!$A:$H,3,0),"")</f>
        <v/>
      </c>
      <c r="F1475" s="16" t="str">
        <f>IF(D1475&lt;&gt;"",VLOOKUP(A1475+1,'Feuille 1'!$A:$H,3,0),"")</f>
        <v/>
      </c>
      <c r="G1475" s="17" t="str">
        <f t="shared" ref="G1475:G1538" si="207">IF(D1475&lt;&gt;"",F1475/E1475-1,"")</f>
        <v/>
      </c>
      <c r="H1475" s="16" t="str">
        <f t="shared" ref="H1475:H1538" si="208">IF(D1475&lt;&gt;"",IF(G1475&gt;0%,"BULLISH","BEARISH"),"")</f>
        <v/>
      </c>
      <c r="I1475" s="16" t="str">
        <f t="shared" ref="I1475:I1538" si="209">IF(D1475&lt;&gt;"",IF(D1475&gt;50,"BULLISH","BEARISH"),"")</f>
        <v/>
      </c>
      <c r="J1475" s="16" t="str">
        <f t="shared" ref="J1475:J1538" si="210">IF(D1475&lt;&gt;"",IF(D1475&lt;&gt;"",I1475=H1475),"")</f>
        <v/>
      </c>
      <c r="K1475" s="16" t="str">
        <f>IF(D1475&lt;&gt;"",MAX(INDEX('Feuille 1'!$D:$D,MATCH(A1475+23/24,'Feuille 1'!$A:$A,0)):INDEX('Feuille 1'!$D:$D,MATCH(A1475,'Feuille 1'!$A:$A,0))),"")</f>
        <v/>
      </c>
      <c r="L1475" s="16" t="str">
        <f>IF(D1475&lt;&gt;"",MIN(INDEX('Feuille 1'!$E:$E,MATCH(A1475+23/24,'Feuille 1'!$A:$A,0)):INDEX('Feuille 1'!$E:$E,MATCH(A1475,'Feuille 1'!$A:$A,0))),"")</f>
        <v/>
      </c>
      <c r="M1475" s="17" t="str">
        <f t="shared" ref="M1475:M1538" si="211">IF(D1475&lt;&gt;"",K1475/E1475-1,"")</f>
        <v/>
      </c>
      <c r="N1475" s="17" t="str">
        <f t="shared" ref="N1475:N1538" si="212">IF(D1475&lt;&gt;"",L1475/E1475-1,"")</f>
        <v/>
      </c>
      <c r="O1475" s="17" t="str">
        <f t="shared" ref="O1475:O1538" si="213">IF(D1475&lt;&gt;"",IF(I1475="BEARISH",N1475,M1475),"")</f>
        <v/>
      </c>
      <c r="P1475" s="16" t="str">
        <f t="shared" ref="P1475:P1538" si="214">IF(D1475&lt;&gt;"",IF(OR(O1475&gt;=1%,O1475&lt;=-1%),"YES","NO"),"")</f>
        <v/>
      </c>
      <c r="R1475" s="7" t="str">
        <f t="shared" ref="R1475:R1538" si="215">IF(D1475&lt;&gt;"",Q1475/E1475-1,"")</f>
        <v/>
      </c>
      <c r="T1475"/>
    </row>
    <row r="1476" spans="1:20" x14ac:dyDescent="0.3">
      <c r="A1476" s="8">
        <f>DATEVALUE(MID(B1476,1,10))+(IF(RIGHT(B1476,2)="PM",12,0)+MID(B1476,12,2))/24</f>
        <v>43843.333333333336</v>
      </c>
      <c r="B1476" s="3" t="s">
        <v>1644</v>
      </c>
      <c r="C1476" s="3">
        <v>8075.26</v>
      </c>
      <c r="D1476" s="16"/>
      <c r="E1476" s="16" t="str">
        <f>IF(D1476&lt;&gt;"",VLOOKUP(A1476,'Feuille 1'!$A:$H,3,0),"")</f>
        <v/>
      </c>
      <c r="F1476" s="16" t="str">
        <f>IF(D1476&lt;&gt;"",VLOOKUP(A1476+1,'Feuille 1'!$A:$H,3,0),"")</f>
        <v/>
      </c>
      <c r="G1476" s="17" t="str">
        <f t="shared" si="207"/>
        <v/>
      </c>
      <c r="H1476" s="16" t="str">
        <f t="shared" si="208"/>
        <v/>
      </c>
      <c r="I1476" s="16" t="str">
        <f t="shared" si="209"/>
        <v/>
      </c>
      <c r="J1476" s="16" t="str">
        <f t="shared" si="210"/>
        <v/>
      </c>
      <c r="K1476" s="16" t="str">
        <f>IF(D1476&lt;&gt;"",MAX(INDEX('Feuille 1'!$D:$D,MATCH(A1476+23/24,'Feuille 1'!$A:$A,0)):INDEX('Feuille 1'!$D:$D,MATCH(A1476,'Feuille 1'!$A:$A,0))),"")</f>
        <v/>
      </c>
      <c r="L1476" s="16" t="str">
        <f>IF(D1476&lt;&gt;"",MIN(INDEX('Feuille 1'!$E:$E,MATCH(A1476+23/24,'Feuille 1'!$A:$A,0)):INDEX('Feuille 1'!$E:$E,MATCH(A1476,'Feuille 1'!$A:$A,0))),"")</f>
        <v/>
      </c>
      <c r="M1476" s="17" t="str">
        <f t="shared" si="211"/>
        <v/>
      </c>
      <c r="N1476" s="17" t="str">
        <f t="shared" si="212"/>
        <v/>
      </c>
      <c r="O1476" s="17" t="str">
        <f t="shared" si="213"/>
        <v/>
      </c>
      <c r="P1476" s="16" t="str">
        <f t="shared" si="214"/>
        <v/>
      </c>
      <c r="R1476" s="7" t="str">
        <f t="shared" si="215"/>
        <v/>
      </c>
      <c r="T1476"/>
    </row>
    <row r="1477" spans="1:20" x14ac:dyDescent="0.3">
      <c r="A1477" s="8">
        <f>DATEVALUE(MID(B1477,1,10))+(IF(RIGHT(B1477,2)="PM",12,0)+MID(B1477,12,2))/24</f>
        <v>43843.291666666664</v>
      </c>
      <c r="B1477" s="3" t="s">
        <v>1645</v>
      </c>
      <c r="C1477" s="3">
        <v>8063.11</v>
      </c>
      <c r="D1477" s="16"/>
      <c r="E1477" s="16" t="str">
        <f>IF(D1477&lt;&gt;"",VLOOKUP(A1477,'Feuille 1'!$A:$H,3,0),"")</f>
        <v/>
      </c>
      <c r="F1477" s="16" t="str">
        <f>IF(D1477&lt;&gt;"",VLOOKUP(A1477+1,'Feuille 1'!$A:$H,3,0),"")</f>
        <v/>
      </c>
      <c r="G1477" s="17" t="str">
        <f t="shared" si="207"/>
        <v/>
      </c>
      <c r="H1477" s="16" t="str">
        <f t="shared" si="208"/>
        <v/>
      </c>
      <c r="I1477" s="16" t="str">
        <f t="shared" si="209"/>
        <v/>
      </c>
      <c r="J1477" s="16" t="str">
        <f t="shared" si="210"/>
        <v/>
      </c>
      <c r="K1477" s="16" t="str">
        <f>IF(D1477&lt;&gt;"",MAX(INDEX('Feuille 1'!$D:$D,MATCH(A1477+23/24,'Feuille 1'!$A:$A,0)):INDEX('Feuille 1'!$D:$D,MATCH(A1477,'Feuille 1'!$A:$A,0))),"")</f>
        <v/>
      </c>
      <c r="L1477" s="16" t="str">
        <f>IF(D1477&lt;&gt;"",MIN(INDEX('Feuille 1'!$E:$E,MATCH(A1477+23/24,'Feuille 1'!$A:$A,0)):INDEX('Feuille 1'!$E:$E,MATCH(A1477,'Feuille 1'!$A:$A,0))),"")</f>
        <v/>
      </c>
      <c r="M1477" s="17" t="str">
        <f t="shared" si="211"/>
        <v/>
      </c>
      <c r="N1477" s="17" t="str">
        <f t="shared" si="212"/>
        <v/>
      </c>
      <c r="O1477" s="17" t="str">
        <f t="shared" si="213"/>
        <v/>
      </c>
      <c r="P1477" s="16" t="str">
        <f t="shared" si="214"/>
        <v/>
      </c>
      <c r="R1477" s="7" t="str">
        <f t="shared" si="215"/>
        <v/>
      </c>
      <c r="T1477"/>
    </row>
    <row r="1478" spans="1:20" x14ac:dyDescent="0.3">
      <c r="A1478" s="8">
        <f>DATEVALUE(MID(B1478,1,10))+(IF(RIGHT(B1478,2)="PM",12,0)+MID(B1478,12,2))/24</f>
        <v>43843.25</v>
      </c>
      <c r="B1478" s="3" t="s">
        <v>1646</v>
      </c>
      <c r="C1478" s="3">
        <v>8096.23</v>
      </c>
      <c r="D1478" s="16"/>
      <c r="E1478" s="16" t="str">
        <f>IF(D1478&lt;&gt;"",VLOOKUP(A1478,'Feuille 1'!$A:$H,3,0),"")</f>
        <v/>
      </c>
      <c r="F1478" s="16" t="str">
        <f>IF(D1478&lt;&gt;"",VLOOKUP(A1478+1,'Feuille 1'!$A:$H,3,0),"")</f>
        <v/>
      </c>
      <c r="G1478" s="17" t="str">
        <f t="shared" si="207"/>
        <v/>
      </c>
      <c r="H1478" s="16" t="str">
        <f t="shared" si="208"/>
        <v/>
      </c>
      <c r="I1478" s="16" t="str">
        <f t="shared" si="209"/>
        <v/>
      </c>
      <c r="J1478" s="16" t="str">
        <f t="shared" si="210"/>
        <v/>
      </c>
      <c r="K1478" s="16" t="str">
        <f>IF(D1478&lt;&gt;"",MAX(INDEX('Feuille 1'!$D:$D,MATCH(A1478+23/24,'Feuille 1'!$A:$A,0)):INDEX('Feuille 1'!$D:$D,MATCH(A1478,'Feuille 1'!$A:$A,0))),"")</f>
        <v/>
      </c>
      <c r="L1478" s="16" t="str">
        <f>IF(D1478&lt;&gt;"",MIN(INDEX('Feuille 1'!$E:$E,MATCH(A1478+23/24,'Feuille 1'!$A:$A,0)):INDEX('Feuille 1'!$E:$E,MATCH(A1478,'Feuille 1'!$A:$A,0))),"")</f>
        <v/>
      </c>
      <c r="M1478" s="17" t="str">
        <f t="shared" si="211"/>
        <v/>
      </c>
      <c r="N1478" s="17" t="str">
        <f t="shared" si="212"/>
        <v/>
      </c>
      <c r="O1478" s="17" t="str">
        <f t="shared" si="213"/>
        <v/>
      </c>
      <c r="P1478" s="16" t="str">
        <f t="shared" si="214"/>
        <v/>
      </c>
      <c r="R1478" s="7" t="str">
        <f t="shared" si="215"/>
        <v/>
      </c>
      <c r="T1478"/>
    </row>
    <row r="1479" spans="1:20" x14ac:dyDescent="0.3">
      <c r="A1479" s="8">
        <f>DATEVALUE(MID(B1479,1,10))+(IF(RIGHT(B1479,2)="PM",12,0)+MID(B1479,12,2))/24</f>
        <v>43843.208333333336</v>
      </c>
      <c r="B1479" s="3" t="s">
        <v>1647</v>
      </c>
      <c r="C1479" s="3">
        <v>8118.33</v>
      </c>
      <c r="D1479" s="16"/>
      <c r="E1479" s="16" t="str">
        <f>IF(D1479&lt;&gt;"",VLOOKUP(A1479,'Feuille 1'!$A:$H,3,0),"")</f>
        <v/>
      </c>
      <c r="F1479" s="16" t="str">
        <f>IF(D1479&lt;&gt;"",VLOOKUP(A1479+1,'Feuille 1'!$A:$H,3,0),"")</f>
        <v/>
      </c>
      <c r="G1479" s="17" t="str">
        <f t="shared" si="207"/>
        <v/>
      </c>
      <c r="H1479" s="16" t="str">
        <f t="shared" si="208"/>
        <v/>
      </c>
      <c r="I1479" s="16" t="str">
        <f t="shared" si="209"/>
        <v/>
      </c>
      <c r="J1479" s="16" t="str">
        <f t="shared" si="210"/>
        <v/>
      </c>
      <c r="K1479" s="16" t="str">
        <f>IF(D1479&lt;&gt;"",MAX(INDEX('Feuille 1'!$D:$D,MATCH(A1479+23/24,'Feuille 1'!$A:$A,0)):INDEX('Feuille 1'!$D:$D,MATCH(A1479,'Feuille 1'!$A:$A,0))),"")</f>
        <v/>
      </c>
      <c r="L1479" s="16" t="str">
        <f>IF(D1479&lt;&gt;"",MIN(INDEX('Feuille 1'!$E:$E,MATCH(A1479+23/24,'Feuille 1'!$A:$A,0)):INDEX('Feuille 1'!$E:$E,MATCH(A1479,'Feuille 1'!$A:$A,0))),"")</f>
        <v/>
      </c>
      <c r="M1479" s="17" t="str">
        <f t="shared" si="211"/>
        <v/>
      </c>
      <c r="N1479" s="17" t="str">
        <f t="shared" si="212"/>
        <v/>
      </c>
      <c r="O1479" s="17" t="str">
        <f t="shared" si="213"/>
        <v/>
      </c>
      <c r="P1479" s="16" t="str">
        <f t="shared" si="214"/>
        <v/>
      </c>
      <c r="R1479" s="7" t="str">
        <f t="shared" si="215"/>
        <v/>
      </c>
      <c r="T1479"/>
    </row>
    <row r="1480" spans="1:20" x14ac:dyDescent="0.3">
      <c r="A1480" s="8">
        <f>DATEVALUE(MID(B1480,1,10))+(IF(RIGHT(B1480,2)="PM",12,0)+MID(B1480,12,2))/24</f>
        <v>43843.166666666664</v>
      </c>
      <c r="B1480" s="3" t="s">
        <v>1648</v>
      </c>
      <c r="C1480" s="3">
        <v>8105.77</v>
      </c>
      <c r="D1480" s="16"/>
      <c r="E1480" s="16" t="str">
        <f>IF(D1480&lt;&gt;"",VLOOKUP(A1480,'Feuille 1'!$A:$H,3,0),"")</f>
        <v/>
      </c>
      <c r="F1480" s="16" t="str">
        <f>IF(D1480&lt;&gt;"",VLOOKUP(A1480+1,'Feuille 1'!$A:$H,3,0),"")</f>
        <v/>
      </c>
      <c r="G1480" s="17" t="str">
        <f t="shared" si="207"/>
        <v/>
      </c>
      <c r="H1480" s="16" t="str">
        <f t="shared" si="208"/>
        <v/>
      </c>
      <c r="I1480" s="16" t="str">
        <f t="shared" si="209"/>
        <v/>
      </c>
      <c r="J1480" s="16" t="str">
        <f t="shared" si="210"/>
        <v/>
      </c>
      <c r="K1480" s="16" t="str">
        <f>IF(D1480&lt;&gt;"",MAX(INDEX('Feuille 1'!$D:$D,MATCH(A1480+23/24,'Feuille 1'!$A:$A,0)):INDEX('Feuille 1'!$D:$D,MATCH(A1480,'Feuille 1'!$A:$A,0))),"")</f>
        <v/>
      </c>
      <c r="L1480" s="16" t="str">
        <f>IF(D1480&lt;&gt;"",MIN(INDEX('Feuille 1'!$E:$E,MATCH(A1480+23/24,'Feuille 1'!$A:$A,0)):INDEX('Feuille 1'!$E:$E,MATCH(A1480,'Feuille 1'!$A:$A,0))),"")</f>
        <v/>
      </c>
      <c r="M1480" s="17" t="str">
        <f t="shared" si="211"/>
        <v/>
      </c>
      <c r="N1480" s="17" t="str">
        <f t="shared" si="212"/>
        <v/>
      </c>
      <c r="O1480" s="17" t="str">
        <f t="shared" si="213"/>
        <v/>
      </c>
      <c r="P1480" s="16" t="str">
        <f t="shared" si="214"/>
        <v/>
      </c>
      <c r="R1480" s="7" t="str">
        <f t="shared" si="215"/>
        <v/>
      </c>
      <c r="T1480"/>
    </row>
    <row r="1481" spans="1:20" x14ac:dyDescent="0.3">
      <c r="A1481" s="8">
        <f>DATEVALUE(MID(B1481,1,10))+(IF(RIGHT(B1481,2)="PM",12,0)+MID(B1481,12,2))/24</f>
        <v>43843.125</v>
      </c>
      <c r="B1481" s="3" t="s">
        <v>1649</v>
      </c>
      <c r="C1481" s="3">
        <v>8113.12</v>
      </c>
      <c r="D1481" s="16"/>
      <c r="E1481" s="16" t="str">
        <f>IF(D1481&lt;&gt;"",VLOOKUP(A1481,'Feuille 1'!$A:$H,3,0),"")</f>
        <v/>
      </c>
      <c r="F1481" s="16" t="str">
        <f>IF(D1481&lt;&gt;"",VLOOKUP(A1481+1,'Feuille 1'!$A:$H,3,0),"")</f>
        <v/>
      </c>
      <c r="G1481" s="17" t="str">
        <f t="shared" si="207"/>
        <v/>
      </c>
      <c r="H1481" s="16" t="str">
        <f t="shared" si="208"/>
        <v/>
      </c>
      <c r="I1481" s="16" t="str">
        <f t="shared" si="209"/>
        <v/>
      </c>
      <c r="J1481" s="16" t="str">
        <f t="shared" si="210"/>
        <v/>
      </c>
      <c r="K1481" s="16" t="str">
        <f>IF(D1481&lt;&gt;"",MAX(INDEX('Feuille 1'!$D:$D,MATCH(A1481+23/24,'Feuille 1'!$A:$A,0)):INDEX('Feuille 1'!$D:$D,MATCH(A1481,'Feuille 1'!$A:$A,0))),"")</f>
        <v/>
      </c>
      <c r="L1481" s="16" t="str">
        <f>IF(D1481&lt;&gt;"",MIN(INDEX('Feuille 1'!$E:$E,MATCH(A1481+23/24,'Feuille 1'!$A:$A,0)):INDEX('Feuille 1'!$E:$E,MATCH(A1481,'Feuille 1'!$A:$A,0))),"")</f>
        <v/>
      </c>
      <c r="M1481" s="17" t="str">
        <f t="shared" si="211"/>
        <v/>
      </c>
      <c r="N1481" s="17" t="str">
        <f t="shared" si="212"/>
        <v/>
      </c>
      <c r="O1481" s="17" t="str">
        <f t="shared" si="213"/>
        <v/>
      </c>
      <c r="P1481" s="16" t="str">
        <f t="shared" si="214"/>
        <v/>
      </c>
      <c r="R1481" s="7" t="str">
        <f t="shared" si="215"/>
        <v/>
      </c>
      <c r="T1481"/>
    </row>
    <row r="1482" spans="1:20" x14ac:dyDescent="0.3">
      <c r="A1482" s="8">
        <f>DATEVALUE(MID(B1482,1,10))+(IF(RIGHT(B1482,2)="PM",12,0)+MID(B1482,12,2))/24</f>
        <v>43843.083333333336</v>
      </c>
      <c r="B1482" s="3" t="s">
        <v>1650</v>
      </c>
      <c r="C1482" s="3">
        <v>8155.98</v>
      </c>
      <c r="D1482" s="16"/>
      <c r="E1482" s="16" t="str">
        <f>IF(D1482&lt;&gt;"",VLOOKUP(A1482,'Feuille 1'!$A:$H,3,0),"")</f>
        <v/>
      </c>
      <c r="F1482" s="16" t="str">
        <f>IF(D1482&lt;&gt;"",VLOOKUP(A1482+1,'Feuille 1'!$A:$H,3,0),"")</f>
        <v/>
      </c>
      <c r="G1482" s="17" t="str">
        <f t="shared" si="207"/>
        <v/>
      </c>
      <c r="H1482" s="16" t="str">
        <f t="shared" si="208"/>
        <v/>
      </c>
      <c r="I1482" s="16" t="str">
        <f t="shared" si="209"/>
        <v/>
      </c>
      <c r="J1482" s="16" t="str">
        <f t="shared" si="210"/>
        <v/>
      </c>
      <c r="K1482" s="16" t="str">
        <f>IF(D1482&lt;&gt;"",MAX(INDEX('Feuille 1'!$D:$D,MATCH(A1482+23/24,'Feuille 1'!$A:$A,0)):INDEX('Feuille 1'!$D:$D,MATCH(A1482,'Feuille 1'!$A:$A,0))),"")</f>
        <v/>
      </c>
      <c r="L1482" s="16" t="str">
        <f>IF(D1482&lt;&gt;"",MIN(INDEX('Feuille 1'!$E:$E,MATCH(A1482+23/24,'Feuille 1'!$A:$A,0)):INDEX('Feuille 1'!$E:$E,MATCH(A1482,'Feuille 1'!$A:$A,0))),"")</f>
        <v/>
      </c>
      <c r="M1482" s="17" t="str">
        <f t="shared" si="211"/>
        <v/>
      </c>
      <c r="N1482" s="17" t="str">
        <f t="shared" si="212"/>
        <v/>
      </c>
      <c r="O1482" s="17" t="str">
        <f t="shared" si="213"/>
        <v/>
      </c>
      <c r="P1482" s="16" t="str">
        <f t="shared" si="214"/>
        <v/>
      </c>
      <c r="R1482" s="7" t="str">
        <f t="shared" si="215"/>
        <v/>
      </c>
      <c r="T1482"/>
    </row>
    <row r="1483" spans="1:20" x14ac:dyDescent="0.3">
      <c r="A1483" s="8">
        <f>DATEVALUE(MID(B1483,1,10))+(IF(RIGHT(B1483,2)="PM",12,0)+MID(B1483,12,2))/24</f>
        <v>43843.041666666664</v>
      </c>
      <c r="B1483" s="3" t="s">
        <v>1651</v>
      </c>
      <c r="C1483" s="3">
        <v>8152.73</v>
      </c>
      <c r="D1483" s="16"/>
      <c r="E1483" s="16" t="str">
        <f>IF(D1483&lt;&gt;"",VLOOKUP(A1483,'Feuille 1'!$A:$H,3,0),"")</f>
        <v/>
      </c>
      <c r="F1483" s="16" t="str">
        <f>IF(D1483&lt;&gt;"",VLOOKUP(A1483+1,'Feuille 1'!$A:$H,3,0),"")</f>
        <v/>
      </c>
      <c r="G1483" s="17" t="str">
        <f t="shared" si="207"/>
        <v/>
      </c>
      <c r="H1483" s="16" t="str">
        <f t="shared" si="208"/>
        <v/>
      </c>
      <c r="I1483" s="16" t="str">
        <f t="shared" si="209"/>
        <v/>
      </c>
      <c r="J1483" s="16" t="str">
        <f t="shared" si="210"/>
        <v/>
      </c>
      <c r="K1483" s="16" t="str">
        <f>IF(D1483&lt;&gt;"",MAX(INDEX('Feuille 1'!$D:$D,MATCH(A1483+23/24,'Feuille 1'!$A:$A,0)):INDEX('Feuille 1'!$D:$D,MATCH(A1483,'Feuille 1'!$A:$A,0))),"")</f>
        <v/>
      </c>
      <c r="L1483" s="16" t="str">
        <f>IF(D1483&lt;&gt;"",MIN(INDEX('Feuille 1'!$E:$E,MATCH(A1483+23/24,'Feuille 1'!$A:$A,0)):INDEX('Feuille 1'!$E:$E,MATCH(A1483,'Feuille 1'!$A:$A,0))),"")</f>
        <v/>
      </c>
      <c r="M1483" s="17" t="str">
        <f t="shared" si="211"/>
        <v/>
      </c>
      <c r="N1483" s="17" t="str">
        <f t="shared" si="212"/>
        <v/>
      </c>
      <c r="O1483" s="17" t="str">
        <f t="shared" si="213"/>
        <v/>
      </c>
      <c r="P1483" s="16" t="str">
        <f t="shared" si="214"/>
        <v/>
      </c>
      <c r="R1483" s="7" t="str">
        <f t="shared" si="215"/>
        <v/>
      </c>
      <c r="T1483"/>
    </row>
    <row r="1484" spans="1:20" x14ac:dyDescent="0.3">
      <c r="A1484" s="8">
        <f>DATEVALUE(MID(B1484,1,10))+(IF(RIGHT(B1484,2)="PM",12,0)+MID(B1484,12,2))/24</f>
        <v>43843.5</v>
      </c>
      <c r="B1484" s="3" t="s">
        <v>1652</v>
      </c>
      <c r="C1484" s="3">
        <v>8184.98</v>
      </c>
      <c r="D1484" s="16"/>
      <c r="E1484" s="16" t="str">
        <f>IF(D1484&lt;&gt;"",VLOOKUP(A1484,'Feuille 1'!$A:$H,3,0),"")</f>
        <v/>
      </c>
      <c r="F1484" s="16" t="str">
        <f>IF(D1484&lt;&gt;"",VLOOKUP(A1484+1,'Feuille 1'!$A:$H,3,0),"")</f>
        <v/>
      </c>
      <c r="G1484" s="17" t="str">
        <f t="shared" si="207"/>
        <v/>
      </c>
      <c r="H1484" s="16" t="str">
        <f t="shared" si="208"/>
        <v/>
      </c>
      <c r="I1484" s="16" t="str">
        <f t="shared" si="209"/>
        <v/>
      </c>
      <c r="J1484" s="16" t="str">
        <f t="shared" si="210"/>
        <v/>
      </c>
      <c r="K1484" s="16" t="str">
        <f>IF(D1484&lt;&gt;"",MAX(INDEX('Feuille 1'!$D:$D,MATCH(A1484+23/24,'Feuille 1'!$A:$A,0)):INDEX('Feuille 1'!$D:$D,MATCH(A1484,'Feuille 1'!$A:$A,0))),"")</f>
        <v/>
      </c>
      <c r="L1484" s="16" t="str">
        <f>IF(D1484&lt;&gt;"",MIN(INDEX('Feuille 1'!$E:$E,MATCH(A1484+23/24,'Feuille 1'!$A:$A,0)):INDEX('Feuille 1'!$E:$E,MATCH(A1484,'Feuille 1'!$A:$A,0))),"")</f>
        <v/>
      </c>
      <c r="M1484" s="17" t="str">
        <f t="shared" si="211"/>
        <v/>
      </c>
      <c r="N1484" s="17" t="str">
        <f t="shared" si="212"/>
        <v/>
      </c>
      <c r="O1484" s="17" t="str">
        <f t="shared" si="213"/>
        <v/>
      </c>
      <c r="P1484" s="16" t="str">
        <f t="shared" si="214"/>
        <v/>
      </c>
      <c r="R1484" s="7" t="str">
        <f t="shared" si="215"/>
        <v/>
      </c>
      <c r="T1484"/>
    </row>
    <row r="1485" spans="1:20" x14ac:dyDescent="0.3">
      <c r="A1485" s="8">
        <f>DATEVALUE(MID(B1485,1,10))+(IF(RIGHT(B1485,2)="PM",12,0)+MID(B1485,12,2))/24</f>
        <v>43842.958333333336</v>
      </c>
      <c r="B1485" s="3" t="s">
        <v>1653</v>
      </c>
      <c r="C1485" s="3">
        <v>8159.3</v>
      </c>
      <c r="D1485" s="16"/>
      <c r="E1485" s="16" t="str">
        <f>IF(D1485&lt;&gt;"",VLOOKUP(A1485,'Feuille 1'!$A:$H,3,0),"")</f>
        <v/>
      </c>
      <c r="F1485" s="16" t="str">
        <f>IF(D1485&lt;&gt;"",VLOOKUP(A1485+1,'Feuille 1'!$A:$H,3,0),"")</f>
        <v/>
      </c>
      <c r="G1485" s="17" t="str">
        <f t="shared" si="207"/>
        <v/>
      </c>
      <c r="H1485" s="16" t="str">
        <f t="shared" si="208"/>
        <v/>
      </c>
      <c r="I1485" s="16" t="str">
        <f t="shared" si="209"/>
        <v/>
      </c>
      <c r="J1485" s="16" t="str">
        <f t="shared" si="210"/>
        <v/>
      </c>
      <c r="K1485" s="16" t="str">
        <f>IF(D1485&lt;&gt;"",MAX(INDEX('Feuille 1'!$D:$D,MATCH(A1485+23/24,'Feuille 1'!$A:$A,0)):INDEX('Feuille 1'!$D:$D,MATCH(A1485,'Feuille 1'!$A:$A,0))),"")</f>
        <v/>
      </c>
      <c r="L1485" s="16" t="str">
        <f>IF(D1485&lt;&gt;"",MIN(INDEX('Feuille 1'!$E:$E,MATCH(A1485+23/24,'Feuille 1'!$A:$A,0)):INDEX('Feuille 1'!$E:$E,MATCH(A1485,'Feuille 1'!$A:$A,0))),"")</f>
        <v/>
      </c>
      <c r="M1485" s="17" t="str">
        <f t="shared" si="211"/>
        <v/>
      </c>
      <c r="N1485" s="17" t="str">
        <f t="shared" si="212"/>
        <v/>
      </c>
      <c r="O1485" s="17" t="str">
        <f t="shared" si="213"/>
        <v/>
      </c>
      <c r="P1485" s="16" t="str">
        <f t="shared" si="214"/>
        <v/>
      </c>
      <c r="R1485" s="7" t="str">
        <f t="shared" si="215"/>
        <v/>
      </c>
      <c r="T1485"/>
    </row>
    <row r="1486" spans="1:20" x14ac:dyDescent="0.3">
      <c r="A1486" s="8">
        <f>DATEVALUE(MID(B1486,1,10))+(IF(RIGHT(B1486,2)="PM",12,0)+MID(B1486,12,2))/24</f>
        <v>43842.916666666664</v>
      </c>
      <c r="B1486" s="3" t="s">
        <v>1654</v>
      </c>
      <c r="C1486" s="3">
        <v>8102.32</v>
      </c>
      <c r="D1486" s="16"/>
      <c r="E1486" s="16" t="str">
        <f>IF(D1486&lt;&gt;"",VLOOKUP(A1486,'Feuille 1'!$A:$H,3,0),"")</f>
        <v/>
      </c>
      <c r="F1486" s="16" t="str">
        <f>IF(D1486&lt;&gt;"",VLOOKUP(A1486+1,'Feuille 1'!$A:$H,3,0),"")</f>
        <v/>
      </c>
      <c r="G1486" s="17" t="str">
        <f t="shared" si="207"/>
        <v/>
      </c>
      <c r="H1486" s="16" t="str">
        <f t="shared" si="208"/>
        <v/>
      </c>
      <c r="I1486" s="16" t="str">
        <f t="shared" si="209"/>
        <v/>
      </c>
      <c r="J1486" s="16" t="str">
        <f t="shared" si="210"/>
        <v/>
      </c>
      <c r="K1486" s="16" t="str">
        <f>IF(D1486&lt;&gt;"",MAX(INDEX('Feuille 1'!$D:$D,MATCH(A1486+23/24,'Feuille 1'!$A:$A,0)):INDEX('Feuille 1'!$D:$D,MATCH(A1486,'Feuille 1'!$A:$A,0))),"")</f>
        <v/>
      </c>
      <c r="L1486" s="16" t="str">
        <f>IF(D1486&lt;&gt;"",MIN(INDEX('Feuille 1'!$E:$E,MATCH(A1486+23/24,'Feuille 1'!$A:$A,0)):INDEX('Feuille 1'!$E:$E,MATCH(A1486,'Feuille 1'!$A:$A,0))),"")</f>
        <v/>
      </c>
      <c r="M1486" s="17" t="str">
        <f t="shared" si="211"/>
        <v/>
      </c>
      <c r="N1486" s="17" t="str">
        <f t="shared" si="212"/>
        <v/>
      </c>
      <c r="O1486" s="17" t="str">
        <f t="shared" si="213"/>
        <v/>
      </c>
      <c r="P1486" s="16" t="str">
        <f t="shared" si="214"/>
        <v/>
      </c>
      <c r="R1486" s="7" t="str">
        <f t="shared" si="215"/>
        <v/>
      </c>
      <c r="T1486"/>
    </row>
    <row r="1487" spans="1:20" x14ac:dyDescent="0.3">
      <c r="A1487" s="8">
        <f>DATEVALUE(MID(B1487,1,10))+(IF(RIGHT(B1487,2)="PM",12,0)+MID(B1487,12,2))/24</f>
        <v>43842.875</v>
      </c>
      <c r="B1487" s="3" t="s">
        <v>1655</v>
      </c>
      <c r="C1487" s="3">
        <v>8138.74</v>
      </c>
      <c r="D1487" s="16"/>
      <c r="E1487" s="16" t="str">
        <f>IF(D1487&lt;&gt;"",VLOOKUP(A1487,'Feuille 1'!$A:$H,3,0),"")</f>
        <v/>
      </c>
      <c r="F1487" s="16" t="str">
        <f>IF(D1487&lt;&gt;"",VLOOKUP(A1487+1,'Feuille 1'!$A:$H,3,0),"")</f>
        <v/>
      </c>
      <c r="G1487" s="17" t="str">
        <f t="shared" si="207"/>
        <v/>
      </c>
      <c r="H1487" s="16" t="str">
        <f t="shared" si="208"/>
        <v/>
      </c>
      <c r="I1487" s="16" t="str">
        <f t="shared" si="209"/>
        <v/>
      </c>
      <c r="J1487" s="16" t="str">
        <f t="shared" si="210"/>
        <v/>
      </c>
      <c r="K1487" s="16" t="str">
        <f>IF(D1487&lt;&gt;"",MAX(INDEX('Feuille 1'!$D:$D,MATCH(A1487+23/24,'Feuille 1'!$A:$A,0)):INDEX('Feuille 1'!$D:$D,MATCH(A1487,'Feuille 1'!$A:$A,0))),"")</f>
        <v/>
      </c>
      <c r="L1487" s="16" t="str">
        <f>IF(D1487&lt;&gt;"",MIN(INDEX('Feuille 1'!$E:$E,MATCH(A1487+23/24,'Feuille 1'!$A:$A,0)):INDEX('Feuille 1'!$E:$E,MATCH(A1487,'Feuille 1'!$A:$A,0))),"")</f>
        <v/>
      </c>
      <c r="M1487" s="17" t="str">
        <f t="shared" si="211"/>
        <v/>
      </c>
      <c r="N1487" s="17" t="str">
        <f t="shared" si="212"/>
        <v/>
      </c>
      <c r="O1487" s="17" t="str">
        <f t="shared" si="213"/>
        <v/>
      </c>
      <c r="P1487" s="16" t="str">
        <f t="shared" si="214"/>
        <v/>
      </c>
      <c r="R1487" s="7" t="str">
        <f t="shared" si="215"/>
        <v/>
      </c>
      <c r="T1487"/>
    </row>
    <row r="1488" spans="1:20" x14ac:dyDescent="0.3">
      <c r="A1488" s="8">
        <f>DATEVALUE(MID(B1488,1,10))+(IF(RIGHT(B1488,2)="PM",12,0)+MID(B1488,12,2))/24</f>
        <v>43842.833333333336</v>
      </c>
      <c r="B1488" s="3" t="s">
        <v>1656</v>
      </c>
      <c r="C1488" s="3">
        <v>8132.01</v>
      </c>
      <c r="D1488" s="16"/>
      <c r="E1488" s="16" t="str">
        <f>IF(D1488&lt;&gt;"",VLOOKUP(A1488,'Feuille 1'!$A:$H,3,0),"")</f>
        <v/>
      </c>
      <c r="F1488" s="16" t="str">
        <f>IF(D1488&lt;&gt;"",VLOOKUP(A1488+1,'Feuille 1'!$A:$H,3,0),"")</f>
        <v/>
      </c>
      <c r="G1488" s="17" t="str">
        <f t="shared" si="207"/>
        <v/>
      </c>
      <c r="H1488" s="16" t="str">
        <f t="shared" si="208"/>
        <v/>
      </c>
      <c r="I1488" s="16" t="str">
        <f t="shared" si="209"/>
        <v/>
      </c>
      <c r="J1488" s="16" t="str">
        <f t="shared" si="210"/>
        <v/>
      </c>
      <c r="K1488" s="16" t="str">
        <f>IF(D1488&lt;&gt;"",MAX(INDEX('Feuille 1'!$D:$D,MATCH(A1488+23/24,'Feuille 1'!$A:$A,0)):INDEX('Feuille 1'!$D:$D,MATCH(A1488,'Feuille 1'!$A:$A,0))),"")</f>
        <v/>
      </c>
      <c r="L1488" s="16" t="str">
        <f>IF(D1488&lt;&gt;"",MIN(INDEX('Feuille 1'!$E:$E,MATCH(A1488+23/24,'Feuille 1'!$A:$A,0)):INDEX('Feuille 1'!$E:$E,MATCH(A1488,'Feuille 1'!$A:$A,0))),"")</f>
        <v/>
      </c>
      <c r="M1488" s="17" t="str">
        <f t="shared" si="211"/>
        <v/>
      </c>
      <c r="N1488" s="17" t="str">
        <f t="shared" si="212"/>
        <v/>
      </c>
      <c r="O1488" s="17" t="str">
        <f t="shared" si="213"/>
        <v/>
      </c>
      <c r="P1488" s="16" t="str">
        <f t="shared" si="214"/>
        <v/>
      </c>
      <c r="R1488" s="7" t="str">
        <f t="shared" si="215"/>
        <v/>
      </c>
      <c r="T1488"/>
    </row>
    <row r="1489" spans="1:20" x14ac:dyDescent="0.3">
      <c r="A1489" s="8">
        <f>DATEVALUE(MID(B1489,1,10))+(IF(RIGHT(B1489,2)="PM",12,0)+MID(B1489,12,2))/24</f>
        <v>43842.791666666664</v>
      </c>
      <c r="B1489" s="3" t="s">
        <v>1657</v>
      </c>
      <c r="C1489" s="3">
        <v>8119.31</v>
      </c>
      <c r="D1489" s="16"/>
      <c r="E1489" s="16" t="str">
        <f>IF(D1489&lt;&gt;"",VLOOKUP(A1489,'Feuille 1'!$A:$H,3,0),"")</f>
        <v/>
      </c>
      <c r="F1489" s="16" t="str">
        <f>IF(D1489&lt;&gt;"",VLOOKUP(A1489+1,'Feuille 1'!$A:$H,3,0),"")</f>
        <v/>
      </c>
      <c r="G1489" s="17" t="str">
        <f t="shared" si="207"/>
        <v/>
      </c>
      <c r="H1489" s="16" t="str">
        <f t="shared" si="208"/>
        <v/>
      </c>
      <c r="I1489" s="16" t="str">
        <f t="shared" si="209"/>
        <v/>
      </c>
      <c r="J1489" s="16" t="str">
        <f t="shared" si="210"/>
        <v/>
      </c>
      <c r="K1489" s="16" t="str">
        <f>IF(D1489&lt;&gt;"",MAX(INDEX('Feuille 1'!$D:$D,MATCH(A1489+23/24,'Feuille 1'!$A:$A,0)):INDEX('Feuille 1'!$D:$D,MATCH(A1489,'Feuille 1'!$A:$A,0))),"")</f>
        <v/>
      </c>
      <c r="L1489" s="16" t="str">
        <f>IF(D1489&lt;&gt;"",MIN(INDEX('Feuille 1'!$E:$E,MATCH(A1489+23/24,'Feuille 1'!$A:$A,0)):INDEX('Feuille 1'!$E:$E,MATCH(A1489,'Feuille 1'!$A:$A,0))),"")</f>
        <v/>
      </c>
      <c r="M1489" s="17" t="str">
        <f t="shared" si="211"/>
        <v/>
      </c>
      <c r="N1489" s="17" t="str">
        <f t="shared" si="212"/>
        <v/>
      </c>
      <c r="O1489" s="17" t="str">
        <f t="shared" si="213"/>
        <v/>
      </c>
      <c r="P1489" s="16" t="str">
        <f t="shared" si="214"/>
        <v/>
      </c>
      <c r="R1489" s="7" t="str">
        <f t="shared" si="215"/>
        <v/>
      </c>
      <c r="T1489"/>
    </row>
    <row r="1490" spans="1:20" x14ac:dyDescent="0.3">
      <c r="A1490" s="8">
        <f>DATEVALUE(MID(B1490,1,10))+(IF(RIGHT(B1490,2)="PM",12,0)+MID(B1490,12,2))/24</f>
        <v>43842.75</v>
      </c>
      <c r="B1490" s="3" t="s">
        <v>1658</v>
      </c>
      <c r="C1490" s="3">
        <v>8101.47</v>
      </c>
      <c r="D1490" s="16"/>
      <c r="E1490" s="16" t="str">
        <f>IF(D1490&lt;&gt;"",VLOOKUP(A1490,'Feuille 1'!$A:$H,3,0),"")</f>
        <v/>
      </c>
      <c r="F1490" s="16" t="str">
        <f>IF(D1490&lt;&gt;"",VLOOKUP(A1490+1,'Feuille 1'!$A:$H,3,0),"")</f>
        <v/>
      </c>
      <c r="G1490" s="17" t="str">
        <f t="shared" si="207"/>
        <v/>
      </c>
      <c r="H1490" s="16" t="str">
        <f t="shared" si="208"/>
        <v/>
      </c>
      <c r="I1490" s="16" t="str">
        <f t="shared" si="209"/>
        <v/>
      </c>
      <c r="J1490" s="16" t="str">
        <f t="shared" si="210"/>
        <v/>
      </c>
      <c r="K1490" s="16" t="str">
        <f>IF(D1490&lt;&gt;"",MAX(INDEX('Feuille 1'!$D:$D,MATCH(A1490+23/24,'Feuille 1'!$A:$A,0)):INDEX('Feuille 1'!$D:$D,MATCH(A1490,'Feuille 1'!$A:$A,0))),"")</f>
        <v/>
      </c>
      <c r="L1490" s="16" t="str">
        <f>IF(D1490&lt;&gt;"",MIN(INDEX('Feuille 1'!$E:$E,MATCH(A1490+23/24,'Feuille 1'!$A:$A,0)):INDEX('Feuille 1'!$E:$E,MATCH(A1490,'Feuille 1'!$A:$A,0))),"")</f>
        <v/>
      </c>
      <c r="M1490" s="17" t="str">
        <f t="shared" si="211"/>
        <v/>
      </c>
      <c r="N1490" s="17" t="str">
        <f t="shared" si="212"/>
        <v/>
      </c>
      <c r="O1490" s="17" t="str">
        <f t="shared" si="213"/>
        <v/>
      </c>
      <c r="P1490" s="16" t="str">
        <f t="shared" si="214"/>
        <v/>
      </c>
      <c r="R1490" s="7" t="str">
        <f t="shared" si="215"/>
        <v/>
      </c>
      <c r="T1490"/>
    </row>
    <row r="1491" spans="1:20" x14ac:dyDescent="0.3">
      <c r="A1491" s="8">
        <f>DATEVALUE(MID(B1491,1,10))+(IF(RIGHT(B1491,2)="PM",12,0)+MID(B1491,12,2))/24</f>
        <v>43842.708333333336</v>
      </c>
      <c r="B1491" s="3" t="s">
        <v>1659</v>
      </c>
      <c r="C1491" s="3">
        <v>8101.98</v>
      </c>
      <c r="D1491" s="16"/>
      <c r="E1491" s="16" t="str">
        <f>IF(D1491&lt;&gt;"",VLOOKUP(A1491,'Feuille 1'!$A:$H,3,0),"")</f>
        <v/>
      </c>
      <c r="F1491" s="16" t="str">
        <f>IF(D1491&lt;&gt;"",VLOOKUP(A1491+1,'Feuille 1'!$A:$H,3,0),"")</f>
        <v/>
      </c>
      <c r="G1491" s="17" t="str">
        <f t="shared" si="207"/>
        <v/>
      </c>
      <c r="H1491" s="16" t="str">
        <f t="shared" si="208"/>
        <v/>
      </c>
      <c r="I1491" s="16" t="str">
        <f t="shared" si="209"/>
        <v/>
      </c>
      <c r="J1491" s="16" t="str">
        <f t="shared" si="210"/>
        <v/>
      </c>
      <c r="K1491" s="16" t="str">
        <f>IF(D1491&lt;&gt;"",MAX(INDEX('Feuille 1'!$D:$D,MATCH(A1491+23/24,'Feuille 1'!$A:$A,0)):INDEX('Feuille 1'!$D:$D,MATCH(A1491,'Feuille 1'!$A:$A,0))),"")</f>
        <v/>
      </c>
      <c r="L1491" s="16" t="str">
        <f>IF(D1491&lt;&gt;"",MIN(INDEX('Feuille 1'!$E:$E,MATCH(A1491+23/24,'Feuille 1'!$A:$A,0)):INDEX('Feuille 1'!$E:$E,MATCH(A1491,'Feuille 1'!$A:$A,0))),"")</f>
        <v/>
      </c>
      <c r="M1491" s="17" t="str">
        <f t="shared" si="211"/>
        <v/>
      </c>
      <c r="N1491" s="17" t="str">
        <f t="shared" si="212"/>
        <v/>
      </c>
      <c r="O1491" s="17" t="str">
        <f t="shared" si="213"/>
        <v/>
      </c>
      <c r="P1491" s="16" t="str">
        <f t="shared" si="214"/>
        <v/>
      </c>
      <c r="R1491" s="7" t="str">
        <f t="shared" si="215"/>
        <v/>
      </c>
      <c r="T1491"/>
    </row>
    <row r="1492" spans="1:20" x14ac:dyDescent="0.3">
      <c r="A1492" s="8">
        <f>DATEVALUE(MID(B1492,1,10))+(IF(RIGHT(B1492,2)="PM",12,0)+MID(B1492,12,2))/24</f>
        <v>43842.666666666664</v>
      </c>
      <c r="B1492" s="3" t="s">
        <v>1660</v>
      </c>
      <c r="C1492" s="3">
        <v>8152.7</v>
      </c>
      <c r="D1492" s="16"/>
      <c r="E1492" s="16" t="str">
        <f>IF(D1492&lt;&gt;"",VLOOKUP(A1492,'Feuille 1'!$A:$H,3,0),"")</f>
        <v/>
      </c>
      <c r="F1492" s="16" t="str">
        <f>IF(D1492&lt;&gt;"",VLOOKUP(A1492+1,'Feuille 1'!$A:$H,3,0),"")</f>
        <v/>
      </c>
      <c r="G1492" s="17" t="str">
        <f t="shared" si="207"/>
        <v/>
      </c>
      <c r="H1492" s="16" t="str">
        <f t="shared" si="208"/>
        <v/>
      </c>
      <c r="I1492" s="16" t="str">
        <f t="shared" si="209"/>
        <v/>
      </c>
      <c r="J1492" s="16" t="str">
        <f t="shared" si="210"/>
        <v/>
      </c>
      <c r="K1492" s="16" t="str">
        <f>IF(D1492&lt;&gt;"",MAX(INDEX('Feuille 1'!$D:$D,MATCH(A1492+23/24,'Feuille 1'!$A:$A,0)):INDEX('Feuille 1'!$D:$D,MATCH(A1492,'Feuille 1'!$A:$A,0))),"")</f>
        <v/>
      </c>
      <c r="L1492" s="16" t="str">
        <f>IF(D1492&lt;&gt;"",MIN(INDEX('Feuille 1'!$E:$E,MATCH(A1492+23/24,'Feuille 1'!$A:$A,0)):INDEX('Feuille 1'!$E:$E,MATCH(A1492,'Feuille 1'!$A:$A,0))),"")</f>
        <v/>
      </c>
      <c r="M1492" s="17" t="str">
        <f t="shared" si="211"/>
        <v/>
      </c>
      <c r="N1492" s="17" t="str">
        <f t="shared" si="212"/>
        <v/>
      </c>
      <c r="O1492" s="17" t="str">
        <f t="shared" si="213"/>
        <v/>
      </c>
      <c r="P1492" s="16" t="str">
        <f t="shared" si="214"/>
        <v/>
      </c>
      <c r="R1492" s="7" t="str">
        <f t="shared" si="215"/>
        <v/>
      </c>
      <c r="T1492"/>
    </row>
    <row r="1493" spans="1:20" x14ac:dyDescent="0.3">
      <c r="A1493" s="8">
        <f>DATEVALUE(MID(B1493,1,10))+(IF(RIGHT(B1493,2)="PM",12,0)+MID(B1493,12,2))/24</f>
        <v>43842.625</v>
      </c>
      <c r="B1493" s="3" t="s">
        <v>1661</v>
      </c>
      <c r="C1493" s="3">
        <v>8137.17</v>
      </c>
      <c r="D1493" s="16"/>
      <c r="E1493" s="16" t="str">
        <f>IF(D1493&lt;&gt;"",VLOOKUP(A1493,'Feuille 1'!$A:$H,3,0),"")</f>
        <v/>
      </c>
      <c r="F1493" s="16" t="str">
        <f>IF(D1493&lt;&gt;"",VLOOKUP(A1493+1,'Feuille 1'!$A:$H,3,0),"")</f>
        <v/>
      </c>
      <c r="G1493" s="17" t="str">
        <f t="shared" si="207"/>
        <v/>
      </c>
      <c r="H1493" s="16" t="str">
        <f t="shared" si="208"/>
        <v/>
      </c>
      <c r="I1493" s="16" t="str">
        <f t="shared" si="209"/>
        <v/>
      </c>
      <c r="J1493" s="16" t="str">
        <f t="shared" si="210"/>
        <v/>
      </c>
      <c r="K1493" s="16" t="str">
        <f>IF(D1493&lt;&gt;"",MAX(INDEX('Feuille 1'!$D:$D,MATCH(A1493+23/24,'Feuille 1'!$A:$A,0)):INDEX('Feuille 1'!$D:$D,MATCH(A1493,'Feuille 1'!$A:$A,0))),"")</f>
        <v/>
      </c>
      <c r="L1493" s="16" t="str">
        <f>IF(D1493&lt;&gt;"",MIN(INDEX('Feuille 1'!$E:$E,MATCH(A1493+23/24,'Feuille 1'!$A:$A,0)):INDEX('Feuille 1'!$E:$E,MATCH(A1493,'Feuille 1'!$A:$A,0))),"")</f>
        <v/>
      </c>
      <c r="M1493" s="17" t="str">
        <f t="shared" si="211"/>
        <v/>
      </c>
      <c r="N1493" s="17" t="str">
        <f t="shared" si="212"/>
        <v/>
      </c>
      <c r="O1493" s="17" t="str">
        <f t="shared" si="213"/>
        <v/>
      </c>
      <c r="P1493" s="16" t="str">
        <f t="shared" si="214"/>
        <v/>
      </c>
      <c r="R1493" s="7" t="str">
        <f t="shared" si="215"/>
        <v/>
      </c>
      <c r="T1493"/>
    </row>
    <row r="1494" spans="1:20" x14ac:dyDescent="0.3">
      <c r="A1494" s="8">
        <f>DATEVALUE(MID(B1494,1,10))+(IF(RIGHT(B1494,2)="PM",12,0)+MID(B1494,12,2))/24</f>
        <v>43842.583333333336</v>
      </c>
      <c r="B1494" s="3" t="s">
        <v>1662</v>
      </c>
      <c r="C1494" s="3">
        <v>8165</v>
      </c>
      <c r="D1494" s="16"/>
      <c r="E1494" s="16" t="str">
        <f>IF(D1494&lt;&gt;"",VLOOKUP(A1494,'Feuille 1'!$A:$H,3,0),"")</f>
        <v/>
      </c>
      <c r="F1494" s="16" t="str">
        <f>IF(D1494&lt;&gt;"",VLOOKUP(A1494+1,'Feuille 1'!$A:$H,3,0),"")</f>
        <v/>
      </c>
      <c r="G1494" s="17" t="str">
        <f t="shared" si="207"/>
        <v/>
      </c>
      <c r="H1494" s="16" t="str">
        <f t="shared" si="208"/>
        <v/>
      </c>
      <c r="I1494" s="16" t="str">
        <f t="shared" si="209"/>
        <v/>
      </c>
      <c r="J1494" s="16" t="str">
        <f t="shared" si="210"/>
        <v/>
      </c>
      <c r="K1494" s="16" t="str">
        <f>IF(D1494&lt;&gt;"",MAX(INDEX('Feuille 1'!$D:$D,MATCH(A1494+23/24,'Feuille 1'!$A:$A,0)):INDEX('Feuille 1'!$D:$D,MATCH(A1494,'Feuille 1'!$A:$A,0))),"")</f>
        <v/>
      </c>
      <c r="L1494" s="16" t="str">
        <f>IF(D1494&lt;&gt;"",MIN(INDEX('Feuille 1'!$E:$E,MATCH(A1494+23/24,'Feuille 1'!$A:$A,0)):INDEX('Feuille 1'!$E:$E,MATCH(A1494,'Feuille 1'!$A:$A,0))),"")</f>
        <v/>
      </c>
      <c r="M1494" s="17" t="str">
        <f t="shared" si="211"/>
        <v/>
      </c>
      <c r="N1494" s="17" t="str">
        <f t="shared" si="212"/>
        <v/>
      </c>
      <c r="O1494" s="17" t="str">
        <f t="shared" si="213"/>
        <v/>
      </c>
      <c r="P1494" s="16" t="str">
        <f t="shared" si="214"/>
        <v/>
      </c>
      <c r="R1494" s="7" t="str">
        <f t="shared" si="215"/>
        <v/>
      </c>
      <c r="T1494"/>
    </row>
    <row r="1495" spans="1:20" x14ac:dyDescent="0.3">
      <c r="A1495" s="8">
        <f>DATEVALUE(MID(B1495,1,10))+(IF(RIGHT(B1495,2)="PM",12,0)+MID(B1495,12,2))/24</f>
        <v>43842.541666666664</v>
      </c>
      <c r="B1495" s="3" t="s">
        <v>1663</v>
      </c>
      <c r="C1495" s="3">
        <v>8132.19</v>
      </c>
      <c r="D1495" s="16"/>
      <c r="E1495" s="16" t="str">
        <f>IF(D1495&lt;&gt;"",VLOOKUP(A1495,'Feuille 1'!$A:$H,3,0),"")</f>
        <v/>
      </c>
      <c r="F1495" s="16" t="str">
        <f>IF(D1495&lt;&gt;"",VLOOKUP(A1495+1,'Feuille 1'!$A:$H,3,0),"")</f>
        <v/>
      </c>
      <c r="G1495" s="17" t="str">
        <f t="shared" si="207"/>
        <v/>
      </c>
      <c r="H1495" s="16" t="str">
        <f t="shared" si="208"/>
        <v/>
      </c>
      <c r="I1495" s="16" t="str">
        <f t="shared" si="209"/>
        <v/>
      </c>
      <c r="J1495" s="16" t="str">
        <f t="shared" si="210"/>
        <v/>
      </c>
      <c r="K1495" s="16" t="str">
        <f>IF(D1495&lt;&gt;"",MAX(INDEX('Feuille 1'!$D:$D,MATCH(A1495+23/24,'Feuille 1'!$A:$A,0)):INDEX('Feuille 1'!$D:$D,MATCH(A1495,'Feuille 1'!$A:$A,0))),"")</f>
        <v/>
      </c>
      <c r="L1495" s="16" t="str">
        <f>IF(D1495&lt;&gt;"",MIN(INDEX('Feuille 1'!$E:$E,MATCH(A1495+23/24,'Feuille 1'!$A:$A,0)):INDEX('Feuille 1'!$E:$E,MATCH(A1495,'Feuille 1'!$A:$A,0))),"")</f>
        <v/>
      </c>
      <c r="M1495" s="17" t="str">
        <f t="shared" si="211"/>
        <v/>
      </c>
      <c r="N1495" s="17" t="str">
        <f t="shared" si="212"/>
        <v/>
      </c>
      <c r="O1495" s="17" t="str">
        <f t="shared" si="213"/>
        <v/>
      </c>
      <c r="P1495" s="16" t="str">
        <f t="shared" si="214"/>
        <v/>
      </c>
      <c r="R1495" s="7" t="str">
        <f t="shared" si="215"/>
        <v/>
      </c>
      <c r="T1495"/>
    </row>
    <row r="1496" spans="1:20" x14ac:dyDescent="0.3">
      <c r="A1496" s="8">
        <f>DATEVALUE(MID(B1496,1,10))+(IF(RIGHT(B1496,2)="PM",12,0)+MID(B1496,12,2))/24</f>
        <v>43843</v>
      </c>
      <c r="B1496" s="3" t="s">
        <v>1664</v>
      </c>
      <c r="C1496" s="3">
        <v>8114.08</v>
      </c>
      <c r="D1496" s="16"/>
      <c r="E1496" s="16" t="str">
        <f>IF(D1496&lt;&gt;"",VLOOKUP(A1496,'Feuille 1'!$A:$H,3,0),"")</f>
        <v/>
      </c>
      <c r="F1496" s="16" t="str">
        <f>IF(D1496&lt;&gt;"",VLOOKUP(A1496+1,'Feuille 1'!$A:$H,3,0),"")</f>
        <v/>
      </c>
      <c r="G1496" s="17" t="str">
        <f t="shared" si="207"/>
        <v/>
      </c>
      <c r="H1496" s="16" t="str">
        <f t="shared" si="208"/>
        <v/>
      </c>
      <c r="I1496" s="16" t="str">
        <f t="shared" si="209"/>
        <v/>
      </c>
      <c r="J1496" s="16" t="str">
        <f t="shared" si="210"/>
        <v/>
      </c>
      <c r="K1496" s="16" t="str">
        <f>IF(D1496&lt;&gt;"",MAX(INDEX('Feuille 1'!$D:$D,MATCH(A1496+23/24,'Feuille 1'!$A:$A,0)):INDEX('Feuille 1'!$D:$D,MATCH(A1496,'Feuille 1'!$A:$A,0))),"")</f>
        <v/>
      </c>
      <c r="L1496" s="16" t="str">
        <f>IF(D1496&lt;&gt;"",MIN(INDEX('Feuille 1'!$E:$E,MATCH(A1496+23/24,'Feuille 1'!$A:$A,0)):INDEX('Feuille 1'!$E:$E,MATCH(A1496,'Feuille 1'!$A:$A,0))),"")</f>
        <v/>
      </c>
      <c r="M1496" s="17" t="str">
        <f t="shared" si="211"/>
        <v/>
      </c>
      <c r="N1496" s="17" t="str">
        <f t="shared" si="212"/>
        <v/>
      </c>
      <c r="O1496" s="17" t="str">
        <f t="shared" si="213"/>
        <v/>
      </c>
      <c r="P1496" s="16" t="str">
        <f t="shared" si="214"/>
        <v/>
      </c>
      <c r="R1496" s="7" t="str">
        <f t="shared" si="215"/>
        <v/>
      </c>
      <c r="T1496"/>
    </row>
    <row r="1497" spans="1:20" x14ac:dyDescent="0.3">
      <c r="A1497" s="8">
        <f>DATEVALUE(MID(B1497,1,10))+(IF(RIGHT(B1497,2)="PM",12,0)+MID(B1497,12,2))/24</f>
        <v>43842.458333333336</v>
      </c>
      <c r="B1497" s="3" t="s">
        <v>1665</v>
      </c>
      <c r="C1497" s="3">
        <v>8122.12</v>
      </c>
      <c r="D1497" s="16"/>
      <c r="E1497" s="16" t="str">
        <f>IF(D1497&lt;&gt;"",VLOOKUP(A1497,'Feuille 1'!$A:$H,3,0),"")</f>
        <v/>
      </c>
      <c r="F1497" s="16" t="str">
        <f>IF(D1497&lt;&gt;"",VLOOKUP(A1497+1,'Feuille 1'!$A:$H,3,0),"")</f>
        <v/>
      </c>
      <c r="G1497" s="17" t="str">
        <f t="shared" si="207"/>
        <v/>
      </c>
      <c r="H1497" s="16" t="str">
        <f t="shared" si="208"/>
        <v/>
      </c>
      <c r="I1497" s="16" t="str">
        <f t="shared" si="209"/>
        <v/>
      </c>
      <c r="J1497" s="16" t="str">
        <f t="shared" si="210"/>
        <v/>
      </c>
      <c r="K1497" s="16" t="str">
        <f>IF(D1497&lt;&gt;"",MAX(INDEX('Feuille 1'!$D:$D,MATCH(A1497+23/24,'Feuille 1'!$A:$A,0)):INDEX('Feuille 1'!$D:$D,MATCH(A1497,'Feuille 1'!$A:$A,0))),"")</f>
        <v/>
      </c>
      <c r="L1497" s="16" t="str">
        <f>IF(D1497&lt;&gt;"",MIN(INDEX('Feuille 1'!$E:$E,MATCH(A1497+23/24,'Feuille 1'!$A:$A,0)):INDEX('Feuille 1'!$E:$E,MATCH(A1497,'Feuille 1'!$A:$A,0))),"")</f>
        <v/>
      </c>
      <c r="M1497" s="17" t="str">
        <f t="shared" si="211"/>
        <v/>
      </c>
      <c r="N1497" s="17" t="str">
        <f t="shared" si="212"/>
        <v/>
      </c>
      <c r="O1497" s="17" t="str">
        <f t="shared" si="213"/>
        <v/>
      </c>
      <c r="P1497" s="16" t="str">
        <f t="shared" si="214"/>
        <v/>
      </c>
      <c r="R1497" s="7" t="str">
        <f t="shared" si="215"/>
        <v/>
      </c>
      <c r="T1497"/>
    </row>
    <row r="1498" spans="1:20" x14ac:dyDescent="0.3">
      <c r="A1498" s="8">
        <f>DATEVALUE(MID(B1498,1,10))+(IF(RIGHT(B1498,2)="PM",12,0)+MID(B1498,12,2))/24</f>
        <v>43842.416666666664</v>
      </c>
      <c r="B1498" s="3" t="s">
        <v>1666</v>
      </c>
      <c r="C1498" s="3">
        <v>8137.5</v>
      </c>
      <c r="D1498" s="16"/>
      <c r="E1498" s="16" t="str">
        <f>IF(D1498&lt;&gt;"",VLOOKUP(A1498,'Feuille 1'!$A:$H,3,0),"")</f>
        <v/>
      </c>
      <c r="F1498" s="16" t="str">
        <f>IF(D1498&lt;&gt;"",VLOOKUP(A1498+1,'Feuille 1'!$A:$H,3,0),"")</f>
        <v/>
      </c>
      <c r="G1498" s="17" t="str">
        <f t="shared" si="207"/>
        <v/>
      </c>
      <c r="H1498" s="16" t="str">
        <f t="shared" si="208"/>
        <v/>
      </c>
      <c r="I1498" s="16" t="str">
        <f t="shared" si="209"/>
        <v/>
      </c>
      <c r="J1498" s="16" t="str">
        <f t="shared" si="210"/>
        <v/>
      </c>
      <c r="K1498" s="16" t="str">
        <f>IF(D1498&lt;&gt;"",MAX(INDEX('Feuille 1'!$D:$D,MATCH(A1498+23/24,'Feuille 1'!$A:$A,0)):INDEX('Feuille 1'!$D:$D,MATCH(A1498,'Feuille 1'!$A:$A,0))),"")</f>
        <v/>
      </c>
      <c r="L1498" s="16" t="str">
        <f>IF(D1498&lt;&gt;"",MIN(INDEX('Feuille 1'!$E:$E,MATCH(A1498+23/24,'Feuille 1'!$A:$A,0)):INDEX('Feuille 1'!$E:$E,MATCH(A1498,'Feuille 1'!$A:$A,0))),"")</f>
        <v/>
      </c>
      <c r="M1498" s="17" t="str">
        <f t="shared" si="211"/>
        <v/>
      </c>
      <c r="N1498" s="17" t="str">
        <f t="shared" si="212"/>
        <v/>
      </c>
      <c r="O1498" s="17" t="str">
        <f t="shared" si="213"/>
        <v/>
      </c>
      <c r="P1498" s="16" t="str">
        <f t="shared" si="214"/>
        <v/>
      </c>
      <c r="R1498" s="7" t="str">
        <f t="shared" si="215"/>
        <v/>
      </c>
      <c r="T1498"/>
    </row>
    <row r="1499" spans="1:20" x14ac:dyDescent="0.3">
      <c r="A1499" s="8">
        <f>DATEVALUE(MID(B1499,1,10))+(IF(RIGHT(B1499,2)="PM",12,0)+MID(B1499,12,2))/24</f>
        <v>43842.375</v>
      </c>
      <c r="B1499" s="3" t="s">
        <v>1667</v>
      </c>
      <c r="C1499" s="3">
        <v>8140.59</v>
      </c>
      <c r="D1499" s="16"/>
      <c r="E1499" s="16" t="str">
        <f>IF(D1499&lt;&gt;"",VLOOKUP(A1499,'Feuille 1'!$A:$H,3,0),"")</f>
        <v/>
      </c>
      <c r="F1499" s="16" t="str">
        <f>IF(D1499&lt;&gt;"",VLOOKUP(A1499+1,'Feuille 1'!$A:$H,3,0),"")</f>
        <v/>
      </c>
      <c r="G1499" s="17" t="str">
        <f t="shared" si="207"/>
        <v/>
      </c>
      <c r="H1499" s="16" t="str">
        <f t="shared" si="208"/>
        <v/>
      </c>
      <c r="I1499" s="16" t="str">
        <f t="shared" si="209"/>
        <v/>
      </c>
      <c r="J1499" s="16" t="str">
        <f t="shared" si="210"/>
        <v/>
      </c>
      <c r="K1499" s="16" t="str">
        <f>IF(D1499&lt;&gt;"",MAX(INDEX('Feuille 1'!$D:$D,MATCH(A1499+23/24,'Feuille 1'!$A:$A,0)):INDEX('Feuille 1'!$D:$D,MATCH(A1499,'Feuille 1'!$A:$A,0))),"")</f>
        <v/>
      </c>
      <c r="L1499" s="16" t="str">
        <f>IF(D1499&lt;&gt;"",MIN(INDEX('Feuille 1'!$E:$E,MATCH(A1499+23/24,'Feuille 1'!$A:$A,0)):INDEX('Feuille 1'!$E:$E,MATCH(A1499,'Feuille 1'!$A:$A,0))),"")</f>
        <v/>
      </c>
      <c r="M1499" s="17" t="str">
        <f t="shared" si="211"/>
        <v/>
      </c>
      <c r="N1499" s="17" t="str">
        <f t="shared" si="212"/>
        <v/>
      </c>
      <c r="O1499" s="17" t="str">
        <f t="shared" si="213"/>
        <v/>
      </c>
      <c r="P1499" s="16" t="str">
        <f t="shared" si="214"/>
        <v/>
      </c>
      <c r="R1499" s="7" t="str">
        <f t="shared" si="215"/>
        <v/>
      </c>
      <c r="T1499"/>
    </row>
    <row r="1500" spans="1:20" x14ac:dyDescent="0.3">
      <c r="A1500" s="8">
        <f>DATEVALUE(MID(B1500,1,10))+(IF(RIGHT(B1500,2)="PM",12,0)+MID(B1500,12,2))/24</f>
        <v>43842.333333333336</v>
      </c>
      <c r="B1500" s="3" t="s">
        <v>1668</v>
      </c>
      <c r="C1500" s="3">
        <v>8097.51</v>
      </c>
      <c r="D1500" s="16"/>
      <c r="E1500" s="16" t="str">
        <f>IF(D1500&lt;&gt;"",VLOOKUP(A1500,'Feuille 1'!$A:$H,3,0),"")</f>
        <v/>
      </c>
      <c r="F1500" s="16" t="str">
        <f>IF(D1500&lt;&gt;"",VLOOKUP(A1500+1,'Feuille 1'!$A:$H,3,0),"")</f>
        <v/>
      </c>
      <c r="G1500" s="17" t="str">
        <f t="shared" si="207"/>
        <v/>
      </c>
      <c r="H1500" s="16" t="str">
        <f t="shared" si="208"/>
        <v/>
      </c>
      <c r="I1500" s="16" t="str">
        <f t="shared" si="209"/>
        <v/>
      </c>
      <c r="J1500" s="16" t="str">
        <f t="shared" si="210"/>
        <v/>
      </c>
      <c r="K1500" s="16" t="str">
        <f>IF(D1500&lt;&gt;"",MAX(INDEX('Feuille 1'!$D:$D,MATCH(A1500+23/24,'Feuille 1'!$A:$A,0)):INDEX('Feuille 1'!$D:$D,MATCH(A1500,'Feuille 1'!$A:$A,0))),"")</f>
        <v/>
      </c>
      <c r="L1500" s="16" t="str">
        <f>IF(D1500&lt;&gt;"",MIN(INDEX('Feuille 1'!$E:$E,MATCH(A1500+23/24,'Feuille 1'!$A:$A,0)):INDEX('Feuille 1'!$E:$E,MATCH(A1500,'Feuille 1'!$A:$A,0))),"")</f>
        <v/>
      </c>
      <c r="M1500" s="17" t="str">
        <f t="shared" si="211"/>
        <v/>
      </c>
      <c r="N1500" s="17" t="str">
        <f t="shared" si="212"/>
        <v/>
      </c>
      <c r="O1500" s="17" t="str">
        <f t="shared" si="213"/>
        <v/>
      </c>
      <c r="P1500" s="16" t="str">
        <f t="shared" si="214"/>
        <v/>
      </c>
      <c r="R1500" s="7" t="str">
        <f t="shared" si="215"/>
        <v/>
      </c>
      <c r="T1500"/>
    </row>
    <row r="1501" spans="1:20" x14ac:dyDescent="0.3">
      <c r="A1501" s="8">
        <f>DATEVALUE(MID(B1501,1,10))+(IF(RIGHT(B1501,2)="PM",12,0)+MID(B1501,12,2))/24</f>
        <v>43842.291666666664</v>
      </c>
      <c r="B1501" s="3" t="s">
        <v>1669</v>
      </c>
      <c r="C1501" s="3">
        <v>8083.84</v>
      </c>
      <c r="D1501" s="16"/>
      <c r="E1501" s="16" t="str">
        <f>IF(D1501&lt;&gt;"",VLOOKUP(A1501,'Feuille 1'!$A:$H,3,0),"")</f>
        <v/>
      </c>
      <c r="F1501" s="16" t="str">
        <f>IF(D1501&lt;&gt;"",VLOOKUP(A1501+1,'Feuille 1'!$A:$H,3,0),"")</f>
        <v/>
      </c>
      <c r="G1501" s="17" t="str">
        <f t="shared" si="207"/>
        <v/>
      </c>
      <c r="H1501" s="16" t="str">
        <f t="shared" si="208"/>
        <v/>
      </c>
      <c r="I1501" s="16" t="str">
        <f t="shared" si="209"/>
        <v/>
      </c>
      <c r="J1501" s="16" t="str">
        <f t="shared" si="210"/>
        <v/>
      </c>
      <c r="K1501" s="16" t="str">
        <f>IF(D1501&lt;&gt;"",MAX(INDEX('Feuille 1'!$D:$D,MATCH(A1501+23/24,'Feuille 1'!$A:$A,0)):INDEX('Feuille 1'!$D:$D,MATCH(A1501,'Feuille 1'!$A:$A,0))),"")</f>
        <v/>
      </c>
      <c r="L1501" s="16" t="str">
        <f>IF(D1501&lt;&gt;"",MIN(INDEX('Feuille 1'!$E:$E,MATCH(A1501+23/24,'Feuille 1'!$A:$A,0)):INDEX('Feuille 1'!$E:$E,MATCH(A1501,'Feuille 1'!$A:$A,0))),"")</f>
        <v/>
      </c>
      <c r="M1501" s="17" t="str">
        <f t="shared" si="211"/>
        <v/>
      </c>
      <c r="N1501" s="17" t="str">
        <f t="shared" si="212"/>
        <v/>
      </c>
      <c r="O1501" s="17" t="str">
        <f t="shared" si="213"/>
        <v/>
      </c>
      <c r="P1501" s="16" t="str">
        <f t="shared" si="214"/>
        <v/>
      </c>
      <c r="R1501" s="7" t="str">
        <f t="shared" si="215"/>
        <v/>
      </c>
      <c r="T1501"/>
    </row>
    <row r="1502" spans="1:20" x14ac:dyDescent="0.3">
      <c r="A1502" s="8">
        <f>DATEVALUE(MID(B1502,1,10))+(IF(RIGHT(B1502,2)="PM",12,0)+MID(B1502,12,2))/24</f>
        <v>43842.25</v>
      </c>
      <c r="B1502" s="3" t="s">
        <v>1670</v>
      </c>
      <c r="C1502" s="3">
        <v>8106.05</v>
      </c>
      <c r="D1502" s="16"/>
      <c r="E1502" s="16" t="str">
        <f>IF(D1502&lt;&gt;"",VLOOKUP(A1502,'Feuille 1'!$A:$H,3,0),"")</f>
        <v/>
      </c>
      <c r="F1502" s="16" t="str">
        <f>IF(D1502&lt;&gt;"",VLOOKUP(A1502+1,'Feuille 1'!$A:$H,3,0),"")</f>
        <v/>
      </c>
      <c r="G1502" s="17" t="str">
        <f t="shared" si="207"/>
        <v/>
      </c>
      <c r="H1502" s="16" t="str">
        <f t="shared" si="208"/>
        <v/>
      </c>
      <c r="I1502" s="16" t="str">
        <f t="shared" si="209"/>
        <v/>
      </c>
      <c r="J1502" s="16" t="str">
        <f t="shared" si="210"/>
        <v/>
      </c>
      <c r="K1502" s="16" t="str">
        <f>IF(D1502&lt;&gt;"",MAX(INDEX('Feuille 1'!$D:$D,MATCH(A1502+23/24,'Feuille 1'!$A:$A,0)):INDEX('Feuille 1'!$D:$D,MATCH(A1502,'Feuille 1'!$A:$A,0))),"")</f>
        <v/>
      </c>
      <c r="L1502" s="16" t="str">
        <f>IF(D1502&lt;&gt;"",MIN(INDEX('Feuille 1'!$E:$E,MATCH(A1502+23/24,'Feuille 1'!$A:$A,0)):INDEX('Feuille 1'!$E:$E,MATCH(A1502,'Feuille 1'!$A:$A,0))),"")</f>
        <v/>
      </c>
      <c r="M1502" s="17" t="str">
        <f t="shared" si="211"/>
        <v/>
      </c>
      <c r="N1502" s="17" t="str">
        <f t="shared" si="212"/>
        <v/>
      </c>
      <c r="O1502" s="17" t="str">
        <f t="shared" si="213"/>
        <v/>
      </c>
      <c r="P1502" s="16" t="str">
        <f t="shared" si="214"/>
        <v/>
      </c>
      <c r="R1502" s="7" t="str">
        <f t="shared" si="215"/>
        <v/>
      </c>
      <c r="T1502"/>
    </row>
    <row r="1503" spans="1:20" x14ac:dyDescent="0.3">
      <c r="A1503" s="8">
        <f>DATEVALUE(MID(B1503,1,10))+(IF(RIGHT(B1503,2)="PM",12,0)+MID(B1503,12,2))/24</f>
        <v>43842.208333333336</v>
      </c>
      <c r="B1503" s="3" t="s">
        <v>1671</v>
      </c>
      <c r="C1503" s="3">
        <v>8073.79</v>
      </c>
      <c r="D1503" s="16"/>
      <c r="E1503" s="16" t="str">
        <f>IF(D1503&lt;&gt;"",VLOOKUP(A1503,'Feuille 1'!$A:$H,3,0),"")</f>
        <v/>
      </c>
      <c r="F1503" s="16" t="str">
        <f>IF(D1503&lt;&gt;"",VLOOKUP(A1503+1,'Feuille 1'!$A:$H,3,0),"")</f>
        <v/>
      </c>
      <c r="G1503" s="17" t="str">
        <f t="shared" si="207"/>
        <v/>
      </c>
      <c r="H1503" s="16" t="str">
        <f t="shared" si="208"/>
        <v/>
      </c>
      <c r="I1503" s="16" t="str">
        <f t="shared" si="209"/>
        <v/>
      </c>
      <c r="J1503" s="16" t="str">
        <f t="shared" si="210"/>
        <v/>
      </c>
      <c r="K1503" s="16" t="str">
        <f>IF(D1503&lt;&gt;"",MAX(INDEX('Feuille 1'!$D:$D,MATCH(A1503+23/24,'Feuille 1'!$A:$A,0)):INDEX('Feuille 1'!$D:$D,MATCH(A1503,'Feuille 1'!$A:$A,0))),"")</f>
        <v/>
      </c>
      <c r="L1503" s="16" t="str">
        <f>IF(D1503&lt;&gt;"",MIN(INDEX('Feuille 1'!$E:$E,MATCH(A1503+23/24,'Feuille 1'!$A:$A,0)):INDEX('Feuille 1'!$E:$E,MATCH(A1503,'Feuille 1'!$A:$A,0))),"")</f>
        <v/>
      </c>
      <c r="M1503" s="17" t="str">
        <f t="shared" si="211"/>
        <v/>
      </c>
      <c r="N1503" s="17" t="str">
        <f t="shared" si="212"/>
        <v/>
      </c>
      <c r="O1503" s="17" t="str">
        <f t="shared" si="213"/>
        <v/>
      </c>
      <c r="P1503" s="16" t="str">
        <f t="shared" si="214"/>
        <v/>
      </c>
      <c r="R1503" s="7" t="str">
        <f t="shared" si="215"/>
        <v/>
      </c>
      <c r="T1503"/>
    </row>
    <row r="1504" spans="1:20" x14ac:dyDescent="0.3">
      <c r="A1504" s="8">
        <f>DATEVALUE(MID(B1504,1,10))+(IF(RIGHT(B1504,2)="PM",12,0)+MID(B1504,12,2))/24</f>
        <v>43842.166666666664</v>
      </c>
      <c r="B1504" s="3" t="s">
        <v>1672</v>
      </c>
      <c r="C1504" s="3">
        <v>8091.33</v>
      </c>
      <c r="D1504" s="16"/>
      <c r="E1504" s="16" t="str">
        <f>IF(D1504&lt;&gt;"",VLOOKUP(A1504,'Feuille 1'!$A:$H,3,0),"")</f>
        <v/>
      </c>
      <c r="F1504" s="16" t="str">
        <f>IF(D1504&lt;&gt;"",VLOOKUP(A1504+1,'Feuille 1'!$A:$H,3,0),"")</f>
        <v/>
      </c>
      <c r="G1504" s="17" t="str">
        <f t="shared" si="207"/>
        <v/>
      </c>
      <c r="H1504" s="16" t="str">
        <f t="shared" si="208"/>
        <v/>
      </c>
      <c r="I1504" s="16" t="str">
        <f t="shared" si="209"/>
        <v/>
      </c>
      <c r="J1504" s="16" t="str">
        <f t="shared" si="210"/>
        <v/>
      </c>
      <c r="K1504" s="16" t="str">
        <f>IF(D1504&lt;&gt;"",MAX(INDEX('Feuille 1'!$D:$D,MATCH(A1504+23/24,'Feuille 1'!$A:$A,0)):INDEX('Feuille 1'!$D:$D,MATCH(A1504,'Feuille 1'!$A:$A,0))),"")</f>
        <v/>
      </c>
      <c r="L1504" s="16" t="str">
        <f>IF(D1504&lt;&gt;"",MIN(INDEX('Feuille 1'!$E:$E,MATCH(A1504+23/24,'Feuille 1'!$A:$A,0)):INDEX('Feuille 1'!$E:$E,MATCH(A1504,'Feuille 1'!$A:$A,0))),"")</f>
        <v/>
      </c>
      <c r="M1504" s="17" t="str">
        <f t="shared" si="211"/>
        <v/>
      </c>
      <c r="N1504" s="17" t="str">
        <f t="shared" si="212"/>
        <v/>
      </c>
      <c r="O1504" s="17" t="str">
        <f t="shared" si="213"/>
        <v/>
      </c>
      <c r="P1504" s="16" t="str">
        <f t="shared" si="214"/>
        <v/>
      </c>
      <c r="R1504" s="7" t="str">
        <f t="shared" si="215"/>
        <v/>
      </c>
      <c r="T1504"/>
    </row>
    <row r="1505" spans="1:20" x14ac:dyDescent="0.3">
      <c r="A1505" s="8">
        <f>DATEVALUE(MID(B1505,1,10))+(IF(RIGHT(B1505,2)="PM",12,0)+MID(B1505,12,2))/24</f>
        <v>43842.125</v>
      </c>
      <c r="B1505" s="3" t="s">
        <v>1673</v>
      </c>
      <c r="C1505" s="3">
        <v>8095</v>
      </c>
      <c r="D1505" s="16"/>
      <c r="E1505" s="16" t="str">
        <f>IF(D1505&lt;&gt;"",VLOOKUP(A1505,'Feuille 1'!$A:$H,3,0),"")</f>
        <v/>
      </c>
      <c r="F1505" s="16" t="str">
        <f>IF(D1505&lt;&gt;"",VLOOKUP(A1505+1,'Feuille 1'!$A:$H,3,0),"")</f>
        <v/>
      </c>
      <c r="G1505" s="17" t="str">
        <f t="shared" si="207"/>
        <v/>
      </c>
      <c r="H1505" s="16" t="str">
        <f t="shared" si="208"/>
        <v/>
      </c>
      <c r="I1505" s="16" t="str">
        <f t="shared" si="209"/>
        <v/>
      </c>
      <c r="J1505" s="16" t="str">
        <f t="shared" si="210"/>
        <v/>
      </c>
      <c r="K1505" s="16" t="str">
        <f>IF(D1505&lt;&gt;"",MAX(INDEX('Feuille 1'!$D:$D,MATCH(A1505+23/24,'Feuille 1'!$A:$A,0)):INDEX('Feuille 1'!$D:$D,MATCH(A1505,'Feuille 1'!$A:$A,0))),"")</f>
        <v/>
      </c>
      <c r="L1505" s="16" t="str">
        <f>IF(D1505&lt;&gt;"",MIN(INDEX('Feuille 1'!$E:$E,MATCH(A1505+23/24,'Feuille 1'!$A:$A,0)):INDEX('Feuille 1'!$E:$E,MATCH(A1505,'Feuille 1'!$A:$A,0))),"")</f>
        <v/>
      </c>
      <c r="M1505" s="17" t="str">
        <f t="shared" si="211"/>
        <v/>
      </c>
      <c r="N1505" s="17" t="str">
        <f t="shared" si="212"/>
        <v/>
      </c>
      <c r="O1505" s="17" t="str">
        <f t="shared" si="213"/>
        <v/>
      </c>
      <c r="P1505" s="16" t="str">
        <f t="shared" si="214"/>
        <v/>
      </c>
      <c r="R1505" s="7" t="str">
        <f t="shared" si="215"/>
        <v/>
      </c>
      <c r="T1505"/>
    </row>
    <row r="1506" spans="1:20" x14ac:dyDescent="0.3">
      <c r="A1506" s="8">
        <f>DATEVALUE(MID(B1506,1,10))+(IF(RIGHT(B1506,2)="PM",12,0)+MID(B1506,12,2))/24</f>
        <v>43842.083333333336</v>
      </c>
      <c r="B1506" s="3" t="s">
        <v>1674</v>
      </c>
      <c r="C1506" s="3">
        <v>8065.53</v>
      </c>
      <c r="D1506" s="16"/>
      <c r="E1506" s="16" t="str">
        <f>IF(D1506&lt;&gt;"",VLOOKUP(A1506,'Feuille 1'!$A:$H,3,0),"")</f>
        <v/>
      </c>
      <c r="F1506" s="16" t="str">
        <f>IF(D1506&lt;&gt;"",VLOOKUP(A1506+1,'Feuille 1'!$A:$H,3,0),"")</f>
        <v/>
      </c>
      <c r="G1506" s="17" t="str">
        <f t="shared" si="207"/>
        <v/>
      </c>
      <c r="H1506" s="16" t="str">
        <f t="shared" si="208"/>
        <v/>
      </c>
      <c r="I1506" s="16" t="str">
        <f t="shared" si="209"/>
        <v/>
      </c>
      <c r="J1506" s="16" t="str">
        <f t="shared" si="210"/>
        <v/>
      </c>
      <c r="K1506" s="16" t="str">
        <f>IF(D1506&lt;&gt;"",MAX(INDEX('Feuille 1'!$D:$D,MATCH(A1506+23/24,'Feuille 1'!$A:$A,0)):INDEX('Feuille 1'!$D:$D,MATCH(A1506,'Feuille 1'!$A:$A,0))),"")</f>
        <v/>
      </c>
      <c r="L1506" s="16" t="str">
        <f>IF(D1506&lt;&gt;"",MIN(INDEX('Feuille 1'!$E:$E,MATCH(A1506+23/24,'Feuille 1'!$A:$A,0)):INDEX('Feuille 1'!$E:$E,MATCH(A1506,'Feuille 1'!$A:$A,0))),"")</f>
        <v/>
      </c>
      <c r="M1506" s="17" t="str">
        <f t="shared" si="211"/>
        <v/>
      </c>
      <c r="N1506" s="17" t="str">
        <f t="shared" si="212"/>
        <v/>
      </c>
      <c r="O1506" s="17" t="str">
        <f t="shared" si="213"/>
        <v/>
      </c>
      <c r="P1506" s="16" t="str">
        <f t="shared" si="214"/>
        <v/>
      </c>
      <c r="R1506" s="7" t="str">
        <f t="shared" si="215"/>
        <v/>
      </c>
      <c r="T1506"/>
    </row>
    <row r="1507" spans="1:20" x14ac:dyDescent="0.3">
      <c r="A1507" s="8">
        <f>DATEVALUE(MID(B1507,1,10))+(IF(RIGHT(B1507,2)="PM",12,0)+MID(B1507,12,2))/24</f>
        <v>43842.041666666664</v>
      </c>
      <c r="B1507" s="3" t="s">
        <v>1675</v>
      </c>
      <c r="C1507" s="3">
        <v>8060.89</v>
      </c>
      <c r="D1507" s="16"/>
      <c r="E1507" s="16" t="str">
        <f>IF(D1507&lt;&gt;"",VLOOKUP(A1507,'Feuille 1'!$A:$H,3,0),"")</f>
        <v/>
      </c>
      <c r="F1507" s="16" t="str">
        <f>IF(D1507&lt;&gt;"",VLOOKUP(A1507+1,'Feuille 1'!$A:$H,3,0),"")</f>
        <v/>
      </c>
      <c r="G1507" s="17" t="str">
        <f t="shared" si="207"/>
        <v/>
      </c>
      <c r="H1507" s="16" t="str">
        <f t="shared" si="208"/>
        <v/>
      </c>
      <c r="I1507" s="16" t="str">
        <f t="shared" si="209"/>
        <v/>
      </c>
      <c r="J1507" s="16" t="str">
        <f t="shared" si="210"/>
        <v/>
      </c>
      <c r="K1507" s="16" t="str">
        <f>IF(D1507&lt;&gt;"",MAX(INDEX('Feuille 1'!$D:$D,MATCH(A1507+23/24,'Feuille 1'!$A:$A,0)):INDEX('Feuille 1'!$D:$D,MATCH(A1507,'Feuille 1'!$A:$A,0))),"")</f>
        <v/>
      </c>
      <c r="L1507" s="16" t="str">
        <f>IF(D1507&lt;&gt;"",MIN(INDEX('Feuille 1'!$E:$E,MATCH(A1507+23/24,'Feuille 1'!$A:$A,0)):INDEX('Feuille 1'!$E:$E,MATCH(A1507,'Feuille 1'!$A:$A,0))),"")</f>
        <v/>
      </c>
      <c r="M1507" s="17" t="str">
        <f t="shared" si="211"/>
        <v/>
      </c>
      <c r="N1507" s="17" t="str">
        <f t="shared" si="212"/>
        <v/>
      </c>
      <c r="O1507" s="17" t="str">
        <f t="shared" si="213"/>
        <v/>
      </c>
      <c r="P1507" s="16" t="str">
        <f t="shared" si="214"/>
        <v/>
      </c>
      <c r="R1507" s="7" t="str">
        <f t="shared" si="215"/>
        <v/>
      </c>
      <c r="T1507"/>
    </row>
    <row r="1508" spans="1:20" x14ac:dyDescent="0.3">
      <c r="A1508" s="8">
        <f>DATEVALUE(MID(B1508,1,10))+(IF(RIGHT(B1508,2)="PM",12,0)+MID(B1508,12,2))/24</f>
        <v>43842.5</v>
      </c>
      <c r="B1508" s="3" t="s">
        <v>1676</v>
      </c>
      <c r="C1508" s="3">
        <v>8020.01</v>
      </c>
      <c r="D1508" s="16"/>
      <c r="E1508" s="16" t="str">
        <f>IF(D1508&lt;&gt;"",VLOOKUP(A1508,'Feuille 1'!$A:$H,3,0),"")</f>
        <v/>
      </c>
      <c r="F1508" s="16" t="str">
        <f>IF(D1508&lt;&gt;"",VLOOKUP(A1508+1,'Feuille 1'!$A:$H,3,0),"")</f>
        <v/>
      </c>
      <c r="G1508" s="17" t="str">
        <f t="shared" si="207"/>
        <v/>
      </c>
      <c r="H1508" s="16" t="str">
        <f t="shared" si="208"/>
        <v/>
      </c>
      <c r="I1508" s="16" t="str">
        <f t="shared" si="209"/>
        <v/>
      </c>
      <c r="J1508" s="16" t="str">
        <f t="shared" si="210"/>
        <v/>
      </c>
      <c r="K1508" s="16" t="str">
        <f>IF(D1508&lt;&gt;"",MAX(INDEX('Feuille 1'!$D:$D,MATCH(A1508+23/24,'Feuille 1'!$A:$A,0)):INDEX('Feuille 1'!$D:$D,MATCH(A1508,'Feuille 1'!$A:$A,0))),"")</f>
        <v/>
      </c>
      <c r="L1508" s="16" t="str">
        <f>IF(D1508&lt;&gt;"",MIN(INDEX('Feuille 1'!$E:$E,MATCH(A1508+23/24,'Feuille 1'!$A:$A,0)):INDEX('Feuille 1'!$E:$E,MATCH(A1508,'Feuille 1'!$A:$A,0))),"")</f>
        <v/>
      </c>
      <c r="M1508" s="17" t="str">
        <f t="shared" si="211"/>
        <v/>
      </c>
      <c r="N1508" s="17" t="str">
        <f t="shared" si="212"/>
        <v/>
      </c>
      <c r="O1508" s="17" t="str">
        <f t="shared" si="213"/>
        <v/>
      </c>
      <c r="P1508" s="16" t="str">
        <f t="shared" si="214"/>
        <v/>
      </c>
      <c r="R1508" s="7" t="str">
        <f t="shared" si="215"/>
        <v/>
      </c>
      <c r="T1508"/>
    </row>
    <row r="1509" spans="1:20" x14ac:dyDescent="0.3">
      <c r="A1509" s="8">
        <f>DATEVALUE(MID(B1509,1,10))+(IF(RIGHT(B1509,2)="PM",12,0)+MID(B1509,12,2))/24</f>
        <v>43841.958333333336</v>
      </c>
      <c r="B1509" s="3" t="s">
        <v>1677</v>
      </c>
      <c r="C1509" s="3">
        <v>8082.57</v>
      </c>
      <c r="D1509" s="16"/>
      <c r="E1509" s="16" t="str">
        <f>IF(D1509&lt;&gt;"",VLOOKUP(A1509,'Feuille 1'!$A:$H,3,0),"")</f>
        <v/>
      </c>
      <c r="F1509" s="16" t="str">
        <f>IF(D1509&lt;&gt;"",VLOOKUP(A1509+1,'Feuille 1'!$A:$H,3,0),"")</f>
        <v/>
      </c>
      <c r="G1509" s="17" t="str">
        <f t="shared" si="207"/>
        <v/>
      </c>
      <c r="H1509" s="16" t="str">
        <f t="shared" si="208"/>
        <v/>
      </c>
      <c r="I1509" s="16" t="str">
        <f t="shared" si="209"/>
        <v/>
      </c>
      <c r="J1509" s="16" t="str">
        <f t="shared" si="210"/>
        <v/>
      </c>
      <c r="K1509" s="16" t="str">
        <f>IF(D1509&lt;&gt;"",MAX(INDEX('Feuille 1'!$D:$D,MATCH(A1509+23/24,'Feuille 1'!$A:$A,0)):INDEX('Feuille 1'!$D:$D,MATCH(A1509,'Feuille 1'!$A:$A,0))),"")</f>
        <v/>
      </c>
      <c r="L1509" s="16" t="str">
        <f>IF(D1509&lt;&gt;"",MIN(INDEX('Feuille 1'!$E:$E,MATCH(A1509+23/24,'Feuille 1'!$A:$A,0)):INDEX('Feuille 1'!$E:$E,MATCH(A1509,'Feuille 1'!$A:$A,0))),"")</f>
        <v/>
      </c>
      <c r="M1509" s="17" t="str">
        <f t="shared" si="211"/>
        <v/>
      </c>
      <c r="N1509" s="17" t="str">
        <f t="shared" si="212"/>
        <v/>
      </c>
      <c r="O1509" s="17" t="str">
        <f t="shared" si="213"/>
        <v/>
      </c>
      <c r="P1509" s="16" t="str">
        <f t="shared" si="214"/>
        <v/>
      </c>
      <c r="R1509" s="7" t="str">
        <f t="shared" si="215"/>
        <v/>
      </c>
      <c r="T1509"/>
    </row>
    <row r="1510" spans="1:20" x14ac:dyDescent="0.3">
      <c r="A1510" s="8">
        <f>DATEVALUE(MID(B1510,1,10))+(IF(RIGHT(B1510,2)="PM",12,0)+MID(B1510,12,2))/24</f>
        <v>43841.916666666664</v>
      </c>
      <c r="B1510" s="3" t="s">
        <v>1678</v>
      </c>
      <c r="C1510" s="3">
        <v>8105</v>
      </c>
      <c r="D1510" s="16"/>
      <c r="E1510" s="16" t="str">
        <f>IF(D1510&lt;&gt;"",VLOOKUP(A1510,'Feuille 1'!$A:$H,3,0),"")</f>
        <v/>
      </c>
      <c r="F1510" s="16" t="str">
        <f>IF(D1510&lt;&gt;"",VLOOKUP(A1510+1,'Feuille 1'!$A:$H,3,0),"")</f>
        <v/>
      </c>
      <c r="G1510" s="17" t="str">
        <f t="shared" si="207"/>
        <v/>
      </c>
      <c r="H1510" s="16" t="str">
        <f t="shared" si="208"/>
        <v/>
      </c>
      <c r="I1510" s="16" t="str">
        <f t="shared" si="209"/>
        <v/>
      </c>
      <c r="J1510" s="16" t="str">
        <f t="shared" si="210"/>
        <v/>
      </c>
      <c r="K1510" s="16" t="str">
        <f>IF(D1510&lt;&gt;"",MAX(INDEX('Feuille 1'!$D:$D,MATCH(A1510+23/24,'Feuille 1'!$A:$A,0)):INDEX('Feuille 1'!$D:$D,MATCH(A1510,'Feuille 1'!$A:$A,0))),"")</f>
        <v/>
      </c>
      <c r="L1510" s="16" t="str">
        <f>IF(D1510&lt;&gt;"",MIN(INDEX('Feuille 1'!$E:$E,MATCH(A1510+23/24,'Feuille 1'!$A:$A,0)):INDEX('Feuille 1'!$E:$E,MATCH(A1510,'Feuille 1'!$A:$A,0))),"")</f>
        <v/>
      </c>
      <c r="M1510" s="17" t="str">
        <f t="shared" si="211"/>
        <v/>
      </c>
      <c r="N1510" s="17" t="str">
        <f t="shared" si="212"/>
        <v/>
      </c>
      <c r="O1510" s="17" t="str">
        <f t="shared" si="213"/>
        <v/>
      </c>
      <c r="P1510" s="16" t="str">
        <f t="shared" si="214"/>
        <v/>
      </c>
      <c r="R1510" s="7" t="str">
        <f t="shared" si="215"/>
        <v/>
      </c>
      <c r="T1510"/>
    </row>
    <row r="1511" spans="1:20" x14ac:dyDescent="0.3">
      <c r="A1511" s="8">
        <f>DATEVALUE(MID(B1511,1,10))+(IF(RIGHT(B1511,2)="PM",12,0)+MID(B1511,12,2))/24</f>
        <v>43841.875</v>
      </c>
      <c r="B1511" s="3" t="s">
        <v>1679</v>
      </c>
      <c r="C1511" s="3">
        <v>8161.81</v>
      </c>
      <c r="D1511" s="16"/>
      <c r="E1511" s="16" t="str">
        <f>IF(D1511&lt;&gt;"",VLOOKUP(A1511,'Feuille 1'!$A:$H,3,0),"")</f>
        <v/>
      </c>
      <c r="F1511" s="16" t="str">
        <f>IF(D1511&lt;&gt;"",VLOOKUP(A1511+1,'Feuille 1'!$A:$H,3,0),"")</f>
        <v/>
      </c>
      <c r="G1511" s="17" t="str">
        <f t="shared" si="207"/>
        <v/>
      </c>
      <c r="H1511" s="16" t="str">
        <f t="shared" si="208"/>
        <v/>
      </c>
      <c r="I1511" s="16" t="str">
        <f t="shared" si="209"/>
        <v/>
      </c>
      <c r="J1511" s="16" t="str">
        <f t="shared" si="210"/>
        <v/>
      </c>
      <c r="K1511" s="16" t="str">
        <f>IF(D1511&lt;&gt;"",MAX(INDEX('Feuille 1'!$D:$D,MATCH(A1511+23/24,'Feuille 1'!$A:$A,0)):INDEX('Feuille 1'!$D:$D,MATCH(A1511,'Feuille 1'!$A:$A,0))),"")</f>
        <v/>
      </c>
      <c r="L1511" s="16" t="str">
        <f>IF(D1511&lt;&gt;"",MIN(INDEX('Feuille 1'!$E:$E,MATCH(A1511+23/24,'Feuille 1'!$A:$A,0)):INDEX('Feuille 1'!$E:$E,MATCH(A1511,'Feuille 1'!$A:$A,0))),"")</f>
        <v/>
      </c>
      <c r="M1511" s="17" t="str">
        <f t="shared" si="211"/>
        <v/>
      </c>
      <c r="N1511" s="17" t="str">
        <f t="shared" si="212"/>
        <v/>
      </c>
      <c r="O1511" s="17" t="str">
        <f t="shared" si="213"/>
        <v/>
      </c>
      <c r="P1511" s="16" t="str">
        <f t="shared" si="214"/>
        <v/>
      </c>
      <c r="R1511" s="7" t="str">
        <f t="shared" si="215"/>
        <v/>
      </c>
      <c r="T1511"/>
    </row>
    <row r="1512" spans="1:20" x14ac:dyDescent="0.3">
      <c r="A1512" s="8">
        <f>DATEVALUE(MID(B1512,1,10))+(IF(RIGHT(B1512,2)="PM",12,0)+MID(B1512,12,2))/24</f>
        <v>43841.833333333336</v>
      </c>
      <c r="B1512" s="3" t="s">
        <v>1680</v>
      </c>
      <c r="C1512" s="3">
        <v>8151.78</v>
      </c>
      <c r="D1512" s="16"/>
      <c r="E1512" s="16" t="str">
        <f>IF(D1512&lt;&gt;"",VLOOKUP(A1512,'Feuille 1'!$A:$H,3,0),"")</f>
        <v/>
      </c>
      <c r="F1512" s="16" t="str">
        <f>IF(D1512&lt;&gt;"",VLOOKUP(A1512+1,'Feuille 1'!$A:$H,3,0),"")</f>
        <v/>
      </c>
      <c r="G1512" s="17" t="str">
        <f t="shared" si="207"/>
        <v/>
      </c>
      <c r="H1512" s="16" t="str">
        <f t="shared" si="208"/>
        <v/>
      </c>
      <c r="I1512" s="16" t="str">
        <f t="shared" si="209"/>
        <v/>
      </c>
      <c r="J1512" s="16" t="str">
        <f t="shared" si="210"/>
        <v/>
      </c>
      <c r="K1512" s="16" t="str">
        <f>IF(D1512&lt;&gt;"",MAX(INDEX('Feuille 1'!$D:$D,MATCH(A1512+23/24,'Feuille 1'!$A:$A,0)):INDEX('Feuille 1'!$D:$D,MATCH(A1512,'Feuille 1'!$A:$A,0))),"")</f>
        <v/>
      </c>
      <c r="L1512" s="16" t="str">
        <f>IF(D1512&lt;&gt;"",MIN(INDEX('Feuille 1'!$E:$E,MATCH(A1512+23/24,'Feuille 1'!$A:$A,0)):INDEX('Feuille 1'!$E:$E,MATCH(A1512,'Feuille 1'!$A:$A,0))),"")</f>
        <v/>
      </c>
      <c r="M1512" s="17" t="str">
        <f t="shared" si="211"/>
        <v/>
      </c>
      <c r="N1512" s="17" t="str">
        <f t="shared" si="212"/>
        <v/>
      </c>
      <c r="O1512" s="17" t="str">
        <f t="shared" si="213"/>
        <v/>
      </c>
      <c r="P1512" s="16" t="str">
        <f t="shared" si="214"/>
        <v/>
      </c>
      <c r="R1512" s="7" t="str">
        <f t="shared" si="215"/>
        <v/>
      </c>
      <c r="T1512"/>
    </row>
    <row r="1513" spans="1:20" x14ac:dyDescent="0.3">
      <c r="A1513" s="8">
        <f>DATEVALUE(MID(B1513,1,10))+(IF(RIGHT(B1513,2)="PM",12,0)+MID(B1513,12,2))/24</f>
        <v>43841.791666666664</v>
      </c>
      <c r="B1513" s="3" t="s">
        <v>1681</v>
      </c>
      <c r="C1513" s="3">
        <v>8169.14</v>
      </c>
      <c r="D1513" s="16"/>
      <c r="E1513" s="16" t="str">
        <f>IF(D1513&lt;&gt;"",VLOOKUP(A1513,'Feuille 1'!$A:$H,3,0),"")</f>
        <v/>
      </c>
      <c r="F1513" s="16" t="str">
        <f>IF(D1513&lt;&gt;"",VLOOKUP(A1513+1,'Feuille 1'!$A:$H,3,0),"")</f>
        <v/>
      </c>
      <c r="G1513" s="17" t="str">
        <f t="shared" si="207"/>
        <v/>
      </c>
      <c r="H1513" s="16" t="str">
        <f t="shared" si="208"/>
        <v/>
      </c>
      <c r="I1513" s="16" t="str">
        <f t="shared" si="209"/>
        <v/>
      </c>
      <c r="J1513" s="16" t="str">
        <f t="shared" si="210"/>
        <v/>
      </c>
      <c r="K1513" s="16" t="str">
        <f>IF(D1513&lt;&gt;"",MAX(INDEX('Feuille 1'!$D:$D,MATCH(A1513+23/24,'Feuille 1'!$A:$A,0)):INDEX('Feuille 1'!$D:$D,MATCH(A1513,'Feuille 1'!$A:$A,0))),"")</f>
        <v/>
      </c>
      <c r="L1513" s="16" t="str">
        <f>IF(D1513&lt;&gt;"",MIN(INDEX('Feuille 1'!$E:$E,MATCH(A1513+23/24,'Feuille 1'!$A:$A,0)):INDEX('Feuille 1'!$E:$E,MATCH(A1513,'Feuille 1'!$A:$A,0))),"")</f>
        <v/>
      </c>
      <c r="M1513" s="17" t="str">
        <f t="shared" si="211"/>
        <v/>
      </c>
      <c r="N1513" s="17" t="str">
        <f t="shared" si="212"/>
        <v/>
      </c>
      <c r="O1513" s="17" t="str">
        <f t="shared" si="213"/>
        <v/>
      </c>
      <c r="P1513" s="16" t="str">
        <f t="shared" si="214"/>
        <v/>
      </c>
      <c r="R1513" s="7" t="str">
        <f t="shared" si="215"/>
        <v/>
      </c>
      <c r="T1513"/>
    </row>
    <row r="1514" spans="1:20" x14ac:dyDescent="0.3">
      <c r="A1514" s="8">
        <f>DATEVALUE(MID(B1514,1,10))+(IF(RIGHT(B1514,2)="PM",12,0)+MID(B1514,12,2))/24</f>
        <v>43841.75</v>
      </c>
      <c r="B1514" s="3" t="s">
        <v>1682</v>
      </c>
      <c r="C1514" s="3">
        <v>8160.56</v>
      </c>
      <c r="D1514" s="16"/>
      <c r="E1514" s="16" t="str">
        <f>IF(D1514&lt;&gt;"",VLOOKUP(A1514,'Feuille 1'!$A:$H,3,0),"")</f>
        <v/>
      </c>
      <c r="F1514" s="16" t="str">
        <f>IF(D1514&lt;&gt;"",VLOOKUP(A1514+1,'Feuille 1'!$A:$H,3,0),"")</f>
        <v/>
      </c>
      <c r="G1514" s="17" t="str">
        <f t="shared" si="207"/>
        <v/>
      </c>
      <c r="H1514" s="16" t="str">
        <f t="shared" si="208"/>
        <v/>
      </c>
      <c r="I1514" s="16" t="str">
        <f t="shared" si="209"/>
        <v/>
      </c>
      <c r="J1514" s="16" t="str">
        <f t="shared" si="210"/>
        <v/>
      </c>
      <c r="K1514" s="16" t="str">
        <f>IF(D1514&lt;&gt;"",MAX(INDEX('Feuille 1'!$D:$D,MATCH(A1514+23/24,'Feuille 1'!$A:$A,0)):INDEX('Feuille 1'!$D:$D,MATCH(A1514,'Feuille 1'!$A:$A,0))),"")</f>
        <v/>
      </c>
      <c r="L1514" s="16" t="str">
        <f>IF(D1514&lt;&gt;"",MIN(INDEX('Feuille 1'!$E:$E,MATCH(A1514+23/24,'Feuille 1'!$A:$A,0)):INDEX('Feuille 1'!$E:$E,MATCH(A1514,'Feuille 1'!$A:$A,0))),"")</f>
        <v/>
      </c>
      <c r="M1514" s="17" t="str">
        <f t="shared" si="211"/>
        <v/>
      </c>
      <c r="N1514" s="17" t="str">
        <f t="shared" si="212"/>
        <v/>
      </c>
      <c r="O1514" s="17" t="str">
        <f t="shared" si="213"/>
        <v/>
      </c>
      <c r="P1514" s="16" t="str">
        <f t="shared" si="214"/>
        <v/>
      </c>
      <c r="R1514" s="7" t="str">
        <f t="shared" si="215"/>
        <v/>
      </c>
      <c r="T1514"/>
    </row>
    <row r="1515" spans="1:20" x14ac:dyDescent="0.3">
      <c r="A1515" s="8">
        <f>DATEVALUE(MID(B1515,1,10))+(IF(RIGHT(B1515,2)="PM",12,0)+MID(B1515,12,2))/24</f>
        <v>43841.708333333336</v>
      </c>
      <c r="B1515" s="3" t="s">
        <v>1683</v>
      </c>
      <c r="C1515" s="3">
        <v>8169.46</v>
      </c>
      <c r="D1515" s="16"/>
      <c r="E1515" s="16" t="str">
        <f>IF(D1515&lt;&gt;"",VLOOKUP(A1515,'Feuille 1'!$A:$H,3,0),"")</f>
        <v/>
      </c>
      <c r="F1515" s="16" t="str">
        <f>IF(D1515&lt;&gt;"",VLOOKUP(A1515+1,'Feuille 1'!$A:$H,3,0),"")</f>
        <v/>
      </c>
      <c r="G1515" s="17" t="str">
        <f t="shared" si="207"/>
        <v/>
      </c>
      <c r="H1515" s="16" t="str">
        <f t="shared" si="208"/>
        <v/>
      </c>
      <c r="I1515" s="16" t="str">
        <f t="shared" si="209"/>
        <v/>
      </c>
      <c r="J1515" s="16" t="str">
        <f t="shared" si="210"/>
        <v/>
      </c>
      <c r="K1515" s="16" t="str">
        <f>IF(D1515&lt;&gt;"",MAX(INDEX('Feuille 1'!$D:$D,MATCH(A1515+23/24,'Feuille 1'!$A:$A,0)):INDEX('Feuille 1'!$D:$D,MATCH(A1515,'Feuille 1'!$A:$A,0))),"")</f>
        <v/>
      </c>
      <c r="L1515" s="16" t="str">
        <f>IF(D1515&lt;&gt;"",MIN(INDEX('Feuille 1'!$E:$E,MATCH(A1515+23/24,'Feuille 1'!$A:$A,0)):INDEX('Feuille 1'!$E:$E,MATCH(A1515,'Feuille 1'!$A:$A,0))),"")</f>
        <v/>
      </c>
      <c r="M1515" s="17" t="str">
        <f t="shared" si="211"/>
        <v/>
      </c>
      <c r="N1515" s="17" t="str">
        <f t="shared" si="212"/>
        <v/>
      </c>
      <c r="O1515" s="17" t="str">
        <f t="shared" si="213"/>
        <v/>
      </c>
      <c r="P1515" s="16" t="str">
        <f t="shared" si="214"/>
        <v/>
      </c>
      <c r="R1515" s="7" t="str">
        <f t="shared" si="215"/>
        <v/>
      </c>
      <c r="T1515"/>
    </row>
    <row r="1516" spans="1:20" x14ac:dyDescent="0.3">
      <c r="A1516" s="8">
        <f>DATEVALUE(MID(B1516,1,10))+(IF(RIGHT(B1516,2)="PM",12,0)+MID(B1516,12,2))/24</f>
        <v>43841.666666666664</v>
      </c>
      <c r="B1516" s="3" t="s">
        <v>1684</v>
      </c>
      <c r="C1516" s="3">
        <v>8099.73</v>
      </c>
      <c r="D1516" s="16"/>
      <c r="E1516" s="16" t="str">
        <f>IF(D1516&lt;&gt;"",VLOOKUP(A1516,'Feuille 1'!$A:$H,3,0),"")</f>
        <v/>
      </c>
      <c r="F1516" s="16" t="str">
        <f>IF(D1516&lt;&gt;"",VLOOKUP(A1516+1,'Feuille 1'!$A:$H,3,0),"")</f>
        <v/>
      </c>
      <c r="G1516" s="17" t="str">
        <f t="shared" si="207"/>
        <v/>
      </c>
      <c r="H1516" s="16" t="str">
        <f t="shared" si="208"/>
        <v/>
      </c>
      <c r="I1516" s="16" t="str">
        <f t="shared" si="209"/>
        <v/>
      </c>
      <c r="J1516" s="16" t="str">
        <f t="shared" si="210"/>
        <v/>
      </c>
      <c r="K1516" s="16" t="str">
        <f>IF(D1516&lt;&gt;"",MAX(INDEX('Feuille 1'!$D:$D,MATCH(A1516+23/24,'Feuille 1'!$A:$A,0)):INDEX('Feuille 1'!$D:$D,MATCH(A1516,'Feuille 1'!$A:$A,0))),"")</f>
        <v/>
      </c>
      <c r="L1516" s="16" t="str">
        <f>IF(D1516&lt;&gt;"",MIN(INDEX('Feuille 1'!$E:$E,MATCH(A1516+23/24,'Feuille 1'!$A:$A,0)):INDEX('Feuille 1'!$E:$E,MATCH(A1516,'Feuille 1'!$A:$A,0))),"")</f>
        <v/>
      </c>
      <c r="M1516" s="17" t="str">
        <f t="shared" si="211"/>
        <v/>
      </c>
      <c r="N1516" s="17" t="str">
        <f t="shared" si="212"/>
        <v/>
      </c>
      <c r="O1516" s="17" t="str">
        <f t="shared" si="213"/>
        <v/>
      </c>
      <c r="P1516" s="16" t="str">
        <f t="shared" si="214"/>
        <v/>
      </c>
      <c r="R1516" s="7" t="str">
        <f t="shared" si="215"/>
        <v/>
      </c>
      <c r="T1516"/>
    </row>
    <row r="1517" spans="1:20" x14ac:dyDescent="0.3">
      <c r="A1517" s="8">
        <f>DATEVALUE(MID(B1517,1,10))+(IF(RIGHT(B1517,2)="PM",12,0)+MID(B1517,12,2))/24</f>
        <v>43841.625</v>
      </c>
      <c r="B1517" s="3" t="s">
        <v>1685</v>
      </c>
      <c r="C1517" s="3">
        <v>8053.75</v>
      </c>
      <c r="D1517" s="16"/>
      <c r="E1517" s="16" t="str">
        <f>IF(D1517&lt;&gt;"",VLOOKUP(A1517,'Feuille 1'!$A:$H,3,0),"")</f>
        <v/>
      </c>
      <c r="F1517" s="16" t="str">
        <f>IF(D1517&lt;&gt;"",VLOOKUP(A1517+1,'Feuille 1'!$A:$H,3,0),"")</f>
        <v/>
      </c>
      <c r="G1517" s="17" t="str">
        <f t="shared" si="207"/>
        <v/>
      </c>
      <c r="H1517" s="16" t="str">
        <f t="shared" si="208"/>
        <v/>
      </c>
      <c r="I1517" s="16" t="str">
        <f t="shared" si="209"/>
        <v/>
      </c>
      <c r="J1517" s="16" t="str">
        <f t="shared" si="210"/>
        <v/>
      </c>
      <c r="K1517" s="16" t="str">
        <f>IF(D1517&lt;&gt;"",MAX(INDEX('Feuille 1'!$D:$D,MATCH(A1517+23/24,'Feuille 1'!$A:$A,0)):INDEX('Feuille 1'!$D:$D,MATCH(A1517,'Feuille 1'!$A:$A,0))),"")</f>
        <v/>
      </c>
      <c r="L1517" s="16" t="str">
        <f>IF(D1517&lt;&gt;"",MIN(INDEX('Feuille 1'!$E:$E,MATCH(A1517+23/24,'Feuille 1'!$A:$A,0)):INDEX('Feuille 1'!$E:$E,MATCH(A1517,'Feuille 1'!$A:$A,0))),"")</f>
        <v/>
      </c>
      <c r="M1517" s="17" t="str">
        <f t="shared" si="211"/>
        <v/>
      </c>
      <c r="N1517" s="17" t="str">
        <f t="shared" si="212"/>
        <v/>
      </c>
      <c r="O1517" s="17" t="str">
        <f t="shared" si="213"/>
        <v/>
      </c>
      <c r="P1517" s="16" t="str">
        <f t="shared" si="214"/>
        <v/>
      </c>
      <c r="R1517" s="7" t="str">
        <f t="shared" si="215"/>
        <v/>
      </c>
      <c r="T1517"/>
    </row>
    <row r="1518" spans="1:20" x14ac:dyDescent="0.3">
      <c r="A1518" s="8">
        <f>DATEVALUE(MID(B1518,1,10))+(IF(RIGHT(B1518,2)="PM",12,0)+MID(B1518,12,2))/24</f>
        <v>43841.583333333336</v>
      </c>
      <c r="B1518" s="3" t="s">
        <v>1686</v>
      </c>
      <c r="C1518" s="3">
        <v>8090.02</v>
      </c>
      <c r="D1518" s="16"/>
      <c r="E1518" s="16" t="str">
        <f>IF(D1518&lt;&gt;"",VLOOKUP(A1518,'Feuille 1'!$A:$H,3,0),"")</f>
        <v/>
      </c>
      <c r="F1518" s="16" t="str">
        <f>IF(D1518&lt;&gt;"",VLOOKUP(A1518+1,'Feuille 1'!$A:$H,3,0),"")</f>
        <v/>
      </c>
      <c r="G1518" s="17" t="str">
        <f t="shared" si="207"/>
        <v/>
      </c>
      <c r="H1518" s="16" t="str">
        <f t="shared" si="208"/>
        <v/>
      </c>
      <c r="I1518" s="16" t="str">
        <f t="shared" si="209"/>
        <v/>
      </c>
      <c r="J1518" s="16" t="str">
        <f t="shared" si="210"/>
        <v/>
      </c>
      <c r="K1518" s="16" t="str">
        <f>IF(D1518&lt;&gt;"",MAX(INDEX('Feuille 1'!$D:$D,MATCH(A1518+23/24,'Feuille 1'!$A:$A,0)):INDEX('Feuille 1'!$D:$D,MATCH(A1518,'Feuille 1'!$A:$A,0))),"")</f>
        <v/>
      </c>
      <c r="L1518" s="16" t="str">
        <f>IF(D1518&lt;&gt;"",MIN(INDEX('Feuille 1'!$E:$E,MATCH(A1518+23/24,'Feuille 1'!$A:$A,0)):INDEX('Feuille 1'!$E:$E,MATCH(A1518,'Feuille 1'!$A:$A,0))),"")</f>
        <v/>
      </c>
      <c r="M1518" s="17" t="str">
        <f t="shared" si="211"/>
        <v/>
      </c>
      <c r="N1518" s="17" t="str">
        <f t="shared" si="212"/>
        <v/>
      </c>
      <c r="O1518" s="17" t="str">
        <f t="shared" si="213"/>
        <v/>
      </c>
      <c r="P1518" s="16" t="str">
        <f t="shared" si="214"/>
        <v/>
      </c>
      <c r="R1518" s="7" t="str">
        <f t="shared" si="215"/>
        <v/>
      </c>
      <c r="T1518"/>
    </row>
    <row r="1519" spans="1:20" x14ac:dyDescent="0.3">
      <c r="A1519" s="8">
        <f>DATEVALUE(MID(B1519,1,10))+(IF(RIGHT(B1519,2)="PM",12,0)+MID(B1519,12,2))/24</f>
        <v>43841.541666666664</v>
      </c>
      <c r="B1519" s="3" t="s">
        <v>1687</v>
      </c>
      <c r="C1519" s="3">
        <v>8061.95</v>
      </c>
      <c r="D1519" s="16"/>
      <c r="E1519" s="16" t="str">
        <f>IF(D1519&lt;&gt;"",VLOOKUP(A1519,'Feuille 1'!$A:$H,3,0),"")</f>
        <v/>
      </c>
      <c r="F1519" s="16" t="str">
        <f>IF(D1519&lt;&gt;"",VLOOKUP(A1519+1,'Feuille 1'!$A:$H,3,0),"")</f>
        <v/>
      </c>
      <c r="G1519" s="17" t="str">
        <f t="shared" si="207"/>
        <v/>
      </c>
      <c r="H1519" s="16" t="str">
        <f t="shared" si="208"/>
        <v/>
      </c>
      <c r="I1519" s="16" t="str">
        <f t="shared" si="209"/>
        <v/>
      </c>
      <c r="J1519" s="16" t="str">
        <f t="shared" si="210"/>
        <v/>
      </c>
      <c r="K1519" s="16" t="str">
        <f>IF(D1519&lt;&gt;"",MAX(INDEX('Feuille 1'!$D:$D,MATCH(A1519+23/24,'Feuille 1'!$A:$A,0)):INDEX('Feuille 1'!$D:$D,MATCH(A1519,'Feuille 1'!$A:$A,0))),"")</f>
        <v/>
      </c>
      <c r="L1519" s="16" t="str">
        <f>IF(D1519&lt;&gt;"",MIN(INDEX('Feuille 1'!$E:$E,MATCH(A1519+23/24,'Feuille 1'!$A:$A,0)):INDEX('Feuille 1'!$E:$E,MATCH(A1519,'Feuille 1'!$A:$A,0))),"")</f>
        <v/>
      </c>
      <c r="M1519" s="17" t="str">
        <f t="shared" si="211"/>
        <v/>
      </c>
      <c r="N1519" s="17" t="str">
        <f t="shared" si="212"/>
        <v/>
      </c>
      <c r="O1519" s="17" t="str">
        <f t="shared" si="213"/>
        <v/>
      </c>
      <c r="P1519" s="16" t="str">
        <f t="shared" si="214"/>
        <v/>
      </c>
      <c r="R1519" s="7" t="str">
        <f t="shared" si="215"/>
        <v/>
      </c>
      <c r="T1519"/>
    </row>
    <row r="1520" spans="1:20" x14ac:dyDescent="0.3">
      <c r="A1520" s="8">
        <f>DATEVALUE(MID(B1520,1,10))+(IF(RIGHT(B1520,2)="PM",12,0)+MID(B1520,12,2))/24</f>
        <v>43842</v>
      </c>
      <c r="B1520" s="3" t="s">
        <v>1688</v>
      </c>
      <c r="C1520" s="3">
        <v>8045.95</v>
      </c>
      <c r="D1520" s="16"/>
      <c r="E1520" s="16" t="str">
        <f>IF(D1520&lt;&gt;"",VLOOKUP(A1520,'Feuille 1'!$A:$H,3,0),"")</f>
        <v/>
      </c>
      <c r="F1520" s="16" t="str">
        <f>IF(D1520&lt;&gt;"",VLOOKUP(A1520+1,'Feuille 1'!$A:$H,3,0),"")</f>
        <v/>
      </c>
      <c r="G1520" s="17" t="str">
        <f t="shared" si="207"/>
        <v/>
      </c>
      <c r="H1520" s="16" t="str">
        <f t="shared" si="208"/>
        <v/>
      </c>
      <c r="I1520" s="16" t="str">
        <f t="shared" si="209"/>
        <v/>
      </c>
      <c r="J1520" s="16" t="str">
        <f t="shared" si="210"/>
        <v/>
      </c>
      <c r="K1520" s="16" t="str">
        <f>IF(D1520&lt;&gt;"",MAX(INDEX('Feuille 1'!$D:$D,MATCH(A1520+23/24,'Feuille 1'!$A:$A,0)):INDEX('Feuille 1'!$D:$D,MATCH(A1520,'Feuille 1'!$A:$A,0))),"")</f>
        <v/>
      </c>
      <c r="L1520" s="16" t="str">
        <f>IF(D1520&lt;&gt;"",MIN(INDEX('Feuille 1'!$E:$E,MATCH(A1520+23/24,'Feuille 1'!$A:$A,0)):INDEX('Feuille 1'!$E:$E,MATCH(A1520,'Feuille 1'!$A:$A,0))),"")</f>
        <v/>
      </c>
      <c r="M1520" s="17" t="str">
        <f t="shared" si="211"/>
        <v/>
      </c>
      <c r="N1520" s="17" t="str">
        <f t="shared" si="212"/>
        <v/>
      </c>
      <c r="O1520" s="17" t="str">
        <f t="shared" si="213"/>
        <v/>
      </c>
      <c r="P1520" s="16" t="str">
        <f t="shared" si="214"/>
        <v/>
      </c>
      <c r="R1520" s="7" t="str">
        <f t="shared" si="215"/>
        <v/>
      </c>
      <c r="T1520"/>
    </row>
    <row r="1521" spans="1:20" x14ac:dyDescent="0.3">
      <c r="A1521" s="8">
        <f>DATEVALUE(MID(B1521,1,10))+(IF(RIGHT(B1521,2)="PM",12,0)+MID(B1521,12,2))/24</f>
        <v>43841.458333333336</v>
      </c>
      <c r="B1521" s="3" t="s">
        <v>1689</v>
      </c>
      <c r="C1521" s="3">
        <v>8054.03</v>
      </c>
      <c r="D1521" s="16"/>
      <c r="E1521" s="16" t="str">
        <f>IF(D1521&lt;&gt;"",VLOOKUP(A1521,'Feuille 1'!$A:$H,3,0),"")</f>
        <v/>
      </c>
      <c r="F1521" s="16" t="str">
        <f>IF(D1521&lt;&gt;"",VLOOKUP(A1521+1,'Feuille 1'!$A:$H,3,0),"")</f>
        <v/>
      </c>
      <c r="G1521" s="17" t="str">
        <f t="shared" si="207"/>
        <v/>
      </c>
      <c r="H1521" s="16" t="str">
        <f t="shared" si="208"/>
        <v/>
      </c>
      <c r="I1521" s="16" t="str">
        <f t="shared" si="209"/>
        <v/>
      </c>
      <c r="J1521" s="16" t="str">
        <f t="shared" si="210"/>
        <v/>
      </c>
      <c r="K1521" s="16" t="str">
        <f>IF(D1521&lt;&gt;"",MAX(INDEX('Feuille 1'!$D:$D,MATCH(A1521+23/24,'Feuille 1'!$A:$A,0)):INDEX('Feuille 1'!$D:$D,MATCH(A1521,'Feuille 1'!$A:$A,0))),"")</f>
        <v/>
      </c>
      <c r="L1521" s="16" t="str">
        <f>IF(D1521&lt;&gt;"",MIN(INDEX('Feuille 1'!$E:$E,MATCH(A1521+23/24,'Feuille 1'!$A:$A,0)):INDEX('Feuille 1'!$E:$E,MATCH(A1521,'Feuille 1'!$A:$A,0))),"")</f>
        <v/>
      </c>
      <c r="M1521" s="17" t="str">
        <f t="shared" si="211"/>
        <v/>
      </c>
      <c r="N1521" s="17" t="str">
        <f t="shared" si="212"/>
        <v/>
      </c>
      <c r="O1521" s="17" t="str">
        <f t="shared" si="213"/>
        <v/>
      </c>
      <c r="P1521" s="16" t="str">
        <f t="shared" si="214"/>
        <v/>
      </c>
      <c r="R1521" s="7" t="str">
        <f t="shared" si="215"/>
        <v/>
      </c>
      <c r="T1521"/>
    </row>
    <row r="1522" spans="1:20" x14ac:dyDescent="0.3">
      <c r="A1522" s="8">
        <f>DATEVALUE(MID(B1522,1,10))+(IF(RIGHT(B1522,2)="PM",12,0)+MID(B1522,12,2))/24</f>
        <v>43841.416666666664</v>
      </c>
      <c r="B1522" s="3" t="s">
        <v>1690</v>
      </c>
      <c r="C1522" s="3">
        <v>8114.22</v>
      </c>
      <c r="D1522" s="16"/>
      <c r="E1522" s="16" t="str">
        <f>IF(D1522&lt;&gt;"",VLOOKUP(A1522,'Feuille 1'!$A:$H,3,0),"")</f>
        <v/>
      </c>
      <c r="F1522" s="16" t="str">
        <f>IF(D1522&lt;&gt;"",VLOOKUP(A1522+1,'Feuille 1'!$A:$H,3,0),"")</f>
        <v/>
      </c>
      <c r="G1522" s="17" t="str">
        <f t="shared" si="207"/>
        <v/>
      </c>
      <c r="H1522" s="16" t="str">
        <f t="shared" si="208"/>
        <v/>
      </c>
      <c r="I1522" s="16" t="str">
        <f t="shared" si="209"/>
        <v/>
      </c>
      <c r="J1522" s="16" t="str">
        <f t="shared" si="210"/>
        <v/>
      </c>
      <c r="K1522" s="16" t="str">
        <f>IF(D1522&lt;&gt;"",MAX(INDEX('Feuille 1'!$D:$D,MATCH(A1522+23/24,'Feuille 1'!$A:$A,0)):INDEX('Feuille 1'!$D:$D,MATCH(A1522,'Feuille 1'!$A:$A,0))),"")</f>
        <v/>
      </c>
      <c r="L1522" s="16" t="str">
        <f>IF(D1522&lt;&gt;"",MIN(INDEX('Feuille 1'!$E:$E,MATCH(A1522+23/24,'Feuille 1'!$A:$A,0)):INDEX('Feuille 1'!$E:$E,MATCH(A1522,'Feuille 1'!$A:$A,0))),"")</f>
        <v/>
      </c>
      <c r="M1522" s="17" t="str">
        <f t="shared" si="211"/>
        <v/>
      </c>
      <c r="N1522" s="17" t="str">
        <f t="shared" si="212"/>
        <v/>
      </c>
      <c r="O1522" s="17" t="str">
        <f t="shared" si="213"/>
        <v/>
      </c>
      <c r="P1522" s="16" t="str">
        <f t="shared" si="214"/>
        <v/>
      </c>
      <c r="R1522" s="7" t="str">
        <f t="shared" si="215"/>
        <v/>
      </c>
      <c r="T1522"/>
    </row>
    <row r="1523" spans="1:20" x14ac:dyDescent="0.3">
      <c r="A1523" s="8">
        <f>DATEVALUE(MID(B1523,1,10))+(IF(RIGHT(B1523,2)="PM",12,0)+MID(B1523,12,2))/24</f>
        <v>43841.375</v>
      </c>
      <c r="B1523" s="3" t="s">
        <v>1691</v>
      </c>
      <c r="C1523" s="3">
        <v>8052.96</v>
      </c>
      <c r="D1523" s="16"/>
      <c r="E1523" s="16" t="str">
        <f>IF(D1523&lt;&gt;"",VLOOKUP(A1523,'Feuille 1'!$A:$H,3,0),"")</f>
        <v/>
      </c>
      <c r="F1523" s="16" t="str">
        <f>IF(D1523&lt;&gt;"",VLOOKUP(A1523+1,'Feuille 1'!$A:$H,3,0),"")</f>
        <v/>
      </c>
      <c r="G1523" s="17" t="str">
        <f t="shared" si="207"/>
        <v/>
      </c>
      <c r="H1523" s="16" t="str">
        <f t="shared" si="208"/>
        <v/>
      </c>
      <c r="I1523" s="16" t="str">
        <f t="shared" si="209"/>
        <v/>
      </c>
      <c r="J1523" s="16" t="str">
        <f t="shared" si="210"/>
        <v/>
      </c>
      <c r="K1523" s="16" t="str">
        <f>IF(D1523&lt;&gt;"",MAX(INDEX('Feuille 1'!$D:$D,MATCH(A1523+23/24,'Feuille 1'!$A:$A,0)):INDEX('Feuille 1'!$D:$D,MATCH(A1523,'Feuille 1'!$A:$A,0))),"")</f>
        <v/>
      </c>
      <c r="L1523" s="16" t="str">
        <f>IF(D1523&lt;&gt;"",MIN(INDEX('Feuille 1'!$E:$E,MATCH(A1523+23/24,'Feuille 1'!$A:$A,0)):INDEX('Feuille 1'!$E:$E,MATCH(A1523,'Feuille 1'!$A:$A,0))),"")</f>
        <v/>
      </c>
      <c r="M1523" s="17" t="str">
        <f t="shared" si="211"/>
        <v/>
      </c>
      <c r="N1523" s="17" t="str">
        <f t="shared" si="212"/>
        <v/>
      </c>
      <c r="O1523" s="17" t="str">
        <f t="shared" si="213"/>
        <v/>
      </c>
      <c r="P1523" s="16" t="str">
        <f t="shared" si="214"/>
        <v/>
      </c>
      <c r="R1523" s="7" t="str">
        <f t="shared" si="215"/>
        <v/>
      </c>
      <c r="T1523"/>
    </row>
    <row r="1524" spans="1:20" x14ac:dyDescent="0.3">
      <c r="A1524" s="8">
        <f>DATEVALUE(MID(B1524,1,10))+(IF(RIGHT(B1524,2)="PM",12,0)+MID(B1524,12,2))/24</f>
        <v>43841.333333333336</v>
      </c>
      <c r="B1524" s="3" t="s">
        <v>1692</v>
      </c>
      <c r="C1524" s="3">
        <v>8074.18</v>
      </c>
      <c r="D1524" s="16"/>
      <c r="E1524" s="16" t="str">
        <f>IF(D1524&lt;&gt;"",VLOOKUP(A1524,'Feuille 1'!$A:$H,3,0),"")</f>
        <v/>
      </c>
      <c r="F1524" s="16" t="str">
        <f>IF(D1524&lt;&gt;"",VLOOKUP(A1524+1,'Feuille 1'!$A:$H,3,0),"")</f>
        <v/>
      </c>
      <c r="G1524" s="17" t="str">
        <f t="shared" si="207"/>
        <v/>
      </c>
      <c r="H1524" s="16" t="str">
        <f t="shared" si="208"/>
        <v/>
      </c>
      <c r="I1524" s="16" t="str">
        <f t="shared" si="209"/>
        <v/>
      </c>
      <c r="J1524" s="16" t="str">
        <f t="shared" si="210"/>
        <v/>
      </c>
      <c r="K1524" s="16" t="str">
        <f>IF(D1524&lt;&gt;"",MAX(INDEX('Feuille 1'!$D:$D,MATCH(A1524+23/24,'Feuille 1'!$A:$A,0)):INDEX('Feuille 1'!$D:$D,MATCH(A1524,'Feuille 1'!$A:$A,0))),"")</f>
        <v/>
      </c>
      <c r="L1524" s="16" t="str">
        <f>IF(D1524&lt;&gt;"",MIN(INDEX('Feuille 1'!$E:$E,MATCH(A1524+23/24,'Feuille 1'!$A:$A,0)):INDEX('Feuille 1'!$E:$E,MATCH(A1524,'Feuille 1'!$A:$A,0))),"")</f>
        <v/>
      </c>
      <c r="M1524" s="17" t="str">
        <f t="shared" si="211"/>
        <v/>
      </c>
      <c r="N1524" s="17" t="str">
        <f t="shared" si="212"/>
        <v/>
      </c>
      <c r="O1524" s="17" t="str">
        <f t="shared" si="213"/>
        <v/>
      </c>
      <c r="P1524" s="16" t="str">
        <f t="shared" si="214"/>
        <v/>
      </c>
      <c r="R1524" s="7" t="str">
        <f t="shared" si="215"/>
        <v/>
      </c>
      <c r="T1524"/>
    </row>
    <row r="1525" spans="1:20" x14ac:dyDescent="0.3">
      <c r="A1525" s="8">
        <f>DATEVALUE(MID(B1525,1,10))+(IF(RIGHT(B1525,2)="PM",12,0)+MID(B1525,12,2))/24</f>
        <v>43841.291666666664</v>
      </c>
      <c r="B1525" s="3" t="s">
        <v>1693</v>
      </c>
      <c r="C1525" s="3">
        <v>8124.99</v>
      </c>
      <c r="D1525" s="16"/>
      <c r="E1525" s="16" t="str">
        <f>IF(D1525&lt;&gt;"",VLOOKUP(A1525,'Feuille 1'!$A:$H,3,0),"")</f>
        <v/>
      </c>
      <c r="F1525" s="16" t="str">
        <f>IF(D1525&lt;&gt;"",VLOOKUP(A1525+1,'Feuille 1'!$A:$H,3,0),"")</f>
        <v/>
      </c>
      <c r="G1525" s="17" t="str">
        <f t="shared" si="207"/>
        <v/>
      </c>
      <c r="H1525" s="16" t="str">
        <f t="shared" si="208"/>
        <v/>
      </c>
      <c r="I1525" s="16" t="str">
        <f t="shared" si="209"/>
        <v/>
      </c>
      <c r="J1525" s="16" t="str">
        <f t="shared" si="210"/>
        <v/>
      </c>
      <c r="K1525" s="16" t="str">
        <f>IF(D1525&lt;&gt;"",MAX(INDEX('Feuille 1'!$D:$D,MATCH(A1525+23/24,'Feuille 1'!$A:$A,0)):INDEX('Feuille 1'!$D:$D,MATCH(A1525,'Feuille 1'!$A:$A,0))),"")</f>
        <v/>
      </c>
      <c r="L1525" s="16" t="str">
        <f>IF(D1525&lt;&gt;"",MIN(INDEX('Feuille 1'!$E:$E,MATCH(A1525+23/24,'Feuille 1'!$A:$A,0)):INDEX('Feuille 1'!$E:$E,MATCH(A1525,'Feuille 1'!$A:$A,0))),"")</f>
        <v/>
      </c>
      <c r="M1525" s="17" t="str">
        <f t="shared" si="211"/>
        <v/>
      </c>
      <c r="N1525" s="17" t="str">
        <f t="shared" si="212"/>
        <v/>
      </c>
      <c r="O1525" s="17" t="str">
        <f t="shared" si="213"/>
        <v/>
      </c>
      <c r="P1525" s="16" t="str">
        <f t="shared" si="214"/>
        <v/>
      </c>
      <c r="R1525" s="7" t="str">
        <f t="shared" si="215"/>
        <v/>
      </c>
      <c r="T1525"/>
    </row>
    <row r="1526" spans="1:20" x14ac:dyDescent="0.3">
      <c r="A1526" s="8">
        <f>DATEVALUE(MID(B1526,1,10))+(IF(RIGHT(B1526,2)="PM",12,0)+MID(B1526,12,2))/24</f>
        <v>43841.25</v>
      </c>
      <c r="B1526" s="3" t="s">
        <v>1694</v>
      </c>
      <c r="C1526" s="3">
        <v>8083.41</v>
      </c>
      <c r="D1526" s="16"/>
      <c r="E1526" s="16" t="str">
        <f>IF(D1526&lt;&gt;"",VLOOKUP(A1526,'Feuille 1'!$A:$H,3,0),"")</f>
        <v/>
      </c>
      <c r="F1526" s="16" t="str">
        <f>IF(D1526&lt;&gt;"",VLOOKUP(A1526+1,'Feuille 1'!$A:$H,3,0),"")</f>
        <v/>
      </c>
      <c r="G1526" s="17" t="str">
        <f t="shared" si="207"/>
        <v/>
      </c>
      <c r="H1526" s="16" t="str">
        <f t="shared" si="208"/>
        <v/>
      </c>
      <c r="I1526" s="16" t="str">
        <f t="shared" si="209"/>
        <v/>
      </c>
      <c r="J1526" s="16" t="str">
        <f t="shared" si="210"/>
        <v/>
      </c>
      <c r="K1526" s="16" t="str">
        <f>IF(D1526&lt;&gt;"",MAX(INDEX('Feuille 1'!$D:$D,MATCH(A1526+23/24,'Feuille 1'!$A:$A,0)):INDEX('Feuille 1'!$D:$D,MATCH(A1526,'Feuille 1'!$A:$A,0))),"")</f>
        <v/>
      </c>
      <c r="L1526" s="16" t="str">
        <f>IF(D1526&lt;&gt;"",MIN(INDEX('Feuille 1'!$E:$E,MATCH(A1526+23/24,'Feuille 1'!$A:$A,0)):INDEX('Feuille 1'!$E:$E,MATCH(A1526,'Feuille 1'!$A:$A,0))),"")</f>
        <v/>
      </c>
      <c r="M1526" s="17" t="str">
        <f t="shared" si="211"/>
        <v/>
      </c>
      <c r="N1526" s="17" t="str">
        <f t="shared" si="212"/>
        <v/>
      </c>
      <c r="O1526" s="17" t="str">
        <f t="shared" si="213"/>
        <v/>
      </c>
      <c r="P1526" s="16" t="str">
        <f t="shared" si="214"/>
        <v/>
      </c>
      <c r="R1526" s="7" t="str">
        <f t="shared" si="215"/>
        <v/>
      </c>
      <c r="T1526"/>
    </row>
    <row r="1527" spans="1:20" x14ac:dyDescent="0.3">
      <c r="A1527" s="8">
        <f>DATEVALUE(MID(B1527,1,10))+(IF(RIGHT(B1527,2)="PM",12,0)+MID(B1527,12,2))/24</f>
        <v>43841.208333333336</v>
      </c>
      <c r="B1527" s="3" t="s">
        <v>1695</v>
      </c>
      <c r="C1527" s="3">
        <v>8117.82</v>
      </c>
      <c r="D1527" s="16"/>
      <c r="E1527" s="16" t="str">
        <f>IF(D1527&lt;&gt;"",VLOOKUP(A1527,'Feuille 1'!$A:$H,3,0),"")</f>
        <v/>
      </c>
      <c r="F1527" s="16" t="str">
        <f>IF(D1527&lt;&gt;"",VLOOKUP(A1527+1,'Feuille 1'!$A:$H,3,0),"")</f>
        <v/>
      </c>
      <c r="G1527" s="17" t="str">
        <f t="shared" si="207"/>
        <v/>
      </c>
      <c r="H1527" s="16" t="str">
        <f t="shared" si="208"/>
        <v/>
      </c>
      <c r="I1527" s="16" t="str">
        <f t="shared" si="209"/>
        <v/>
      </c>
      <c r="J1527" s="16" t="str">
        <f t="shared" si="210"/>
        <v/>
      </c>
      <c r="K1527" s="16" t="str">
        <f>IF(D1527&lt;&gt;"",MAX(INDEX('Feuille 1'!$D:$D,MATCH(A1527+23/24,'Feuille 1'!$A:$A,0)):INDEX('Feuille 1'!$D:$D,MATCH(A1527,'Feuille 1'!$A:$A,0))),"")</f>
        <v/>
      </c>
      <c r="L1527" s="16" t="str">
        <f>IF(D1527&lt;&gt;"",MIN(INDEX('Feuille 1'!$E:$E,MATCH(A1527+23/24,'Feuille 1'!$A:$A,0)):INDEX('Feuille 1'!$E:$E,MATCH(A1527,'Feuille 1'!$A:$A,0))),"")</f>
        <v/>
      </c>
      <c r="M1527" s="17" t="str">
        <f t="shared" si="211"/>
        <v/>
      </c>
      <c r="N1527" s="17" t="str">
        <f t="shared" si="212"/>
        <v/>
      </c>
      <c r="O1527" s="17" t="str">
        <f t="shared" si="213"/>
        <v/>
      </c>
      <c r="P1527" s="16" t="str">
        <f t="shared" si="214"/>
        <v/>
      </c>
      <c r="R1527" s="7" t="str">
        <f t="shared" si="215"/>
        <v/>
      </c>
      <c r="T1527"/>
    </row>
    <row r="1528" spans="1:20" x14ac:dyDescent="0.3">
      <c r="A1528" s="8">
        <f>DATEVALUE(MID(B1528,1,10))+(IF(RIGHT(B1528,2)="PM",12,0)+MID(B1528,12,2))/24</f>
        <v>43841.166666666664</v>
      </c>
      <c r="B1528" s="3" t="s">
        <v>1696</v>
      </c>
      <c r="C1528" s="3">
        <v>8158.49</v>
      </c>
      <c r="D1528" s="16"/>
      <c r="E1528" s="16" t="str">
        <f>IF(D1528&lt;&gt;"",VLOOKUP(A1528,'Feuille 1'!$A:$H,3,0),"")</f>
        <v/>
      </c>
      <c r="F1528" s="16" t="str">
        <f>IF(D1528&lt;&gt;"",VLOOKUP(A1528+1,'Feuille 1'!$A:$H,3,0),"")</f>
        <v/>
      </c>
      <c r="G1528" s="17" t="str">
        <f t="shared" si="207"/>
        <v/>
      </c>
      <c r="H1528" s="16" t="str">
        <f t="shared" si="208"/>
        <v/>
      </c>
      <c r="I1528" s="16" t="str">
        <f t="shared" si="209"/>
        <v/>
      </c>
      <c r="J1528" s="16" t="str">
        <f t="shared" si="210"/>
        <v/>
      </c>
      <c r="K1528" s="16" t="str">
        <f>IF(D1528&lt;&gt;"",MAX(INDEX('Feuille 1'!$D:$D,MATCH(A1528+23/24,'Feuille 1'!$A:$A,0)):INDEX('Feuille 1'!$D:$D,MATCH(A1528,'Feuille 1'!$A:$A,0))),"")</f>
        <v/>
      </c>
      <c r="L1528" s="16" t="str">
        <f>IF(D1528&lt;&gt;"",MIN(INDEX('Feuille 1'!$E:$E,MATCH(A1528+23/24,'Feuille 1'!$A:$A,0)):INDEX('Feuille 1'!$E:$E,MATCH(A1528,'Feuille 1'!$A:$A,0))),"")</f>
        <v/>
      </c>
      <c r="M1528" s="17" t="str">
        <f t="shared" si="211"/>
        <v/>
      </c>
      <c r="N1528" s="17" t="str">
        <f t="shared" si="212"/>
        <v/>
      </c>
      <c r="O1528" s="17" t="str">
        <f t="shared" si="213"/>
        <v/>
      </c>
      <c r="P1528" s="16" t="str">
        <f t="shared" si="214"/>
        <v/>
      </c>
      <c r="R1528" s="7" t="str">
        <f t="shared" si="215"/>
        <v/>
      </c>
      <c r="T1528"/>
    </row>
    <row r="1529" spans="1:20" x14ac:dyDescent="0.3">
      <c r="A1529" s="8">
        <f>DATEVALUE(MID(B1529,1,10))+(IF(RIGHT(B1529,2)="PM",12,0)+MID(B1529,12,2))/24</f>
        <v>43841.125</v>
      </c>
      <c r="B1529" s="3" t="s">
        <v>1697</v>
      </c>
      <c r="C1529" s="3">
        <v>8206.19</v>
      </c>
      <c r="D1529" s="16"/>
      <c r="E1529" s="16" t="str">
        <f>IF(D1529&lt;&gt;"",VLOOKUP(A1529,'Feuille 1'!$A:$H,3,0),"")</f>
        <v/>
      </c>
      <c r="F1529" s="16" t="str">
        <f>IF(D1529&lt;&gt;"",VLOOKUP(A1529+1,'Feuille 1'!$A:$H,3,0),"")</f>
        <v/>
      </c>
      <c r="G1529" s="17" t="str">
        <f t="shared" si="207"/>
        <v/>
      </c>
      <c r="H1529" s="16" t="str">
        <f t="shared" si="208"/>
        <v/>
      </c>
      <c r="I1529" s="16" t="str">
        <f t="shared" si="209"/>
        <v/>
      </c>
      <c r="J1529" s="16" t="str">
        <f t="shared" si="210"/>
        <v/>
      </c>
      <c r="K1529" s="16" t="str">
        <f>IF(D1529&lt;&gt;"",MAX(INDEX('Feuille 1'!$D:$D,MATCH(A1529+23/24,'Feuille 1'!$A:$A,0)):INDEX('Feuille 1'!$D:$D,MATCH(A1529,'Feuille 1'!$A:$A,0))),"")</f>
        <v/>
      </c>
      <c r="L1529" s="16" t="str">
        <f>IF(D1529&lt;&gt;"",MIN(INDEX('Feuille 1'!$E:$E,MATCH(A1529+23/24,'Feuille 1'!$A:$A,0)):INDEX('Feuille 1'!$E:$E,MATCH(A1529,'Feuille 1'!$A:$A,0))),"")</f>
        <v/>
      </c>
      <c r="M1529" s="17" t="str">
        <f t="shared" si="211"/>
        <v/>
      </c>
      <c r="N1529" s="17" t="str">
        <f t="shared" si="212"/>
        <v/>
      </c>
      <c r="O1529" s="17" t="str">
        <f t="shared" si="213"/>
        <v/>
      </c>
      <c r="P1529" s="16" t="str">
        <f t="shared" si="214"/>
        <v/>
      </c>
      <c r="R1529" s="7" t="str">
        <f t="shared" si="215"/>
        <v/>
      </c>
      <c r="T1529"/>
    </row>
    <row r="1530" spans="1:20" x14ac:dyDescent="0.3">
      <c r="A1530" s="8">
        <f>DATEVALUE(MID(B1530,1,10))+(IF(RIGHT(B1530,2)="PM",12,0)+MID(B1530,12,2))/24</f>
        <v>43841.083333333336</v>
      </c>
      <c r="B1530" s="3" t="s">
        <v>1698</v>
      </c>
      <c r="C1530" s="3">
        <v>8204.86</v>
      </c>
      <c r="D1530" s="16"/>
      <c r="E1530" s="16" t="str">
        <f>IF(D1530&lt;&gt;"",VLOOKUP(A1530,'Feuille 1'!$A:$H,3,0),"")</f>
        <v/>
      </c>
      <c r="F1530" s="16" t="str">
        <f>IF(D1530&lt;&gt;"",VLOOKUP(A1530+1,'Feuille 1'!$A:$H,3,0),"")</f>
        <v/>
      </c>
      <c r="G1530" s="17" t="str">
        <f t="shared" si="207"/>
        <v/>
      </c>
      <c r="H1530" s="16" t="str">
        <f t="shared" si="208"/>
        <v/>
      </c>
      <c r="I1530" s="16" t="str">
        <f t="shared" si="209"/>
        <v/>
      </c>
      <c r="J1530" s="16" t="str">
        <f t="shared" si="210"/>
        <v/>
      </c>
      <c r="K1530" s="16" t="str">
        <f>IF(D1530&lt;&gt;"",MAX(INDEX('Feuille 1'!$D:$D,MATCH(A1530+23/24,'Feuille 1'!$A:$A,0)):INDEX('Feuille 1'!$D:$D,MATCH(A1530,'Feuille 1'!$A:$A,0))),"")</f>
        <v/>
      </c>
      <c r="L1530" s="16" t="str">
        <f>IF(D1530&lt;&gt;"",MIN(INDEX('Feuille 1'!$E:$E,MATCH(A1530+23/24,'Feuille 1'!$A:$A,0)):INDEX('Feuille 1'!$E:$E,MATCH(A1530,'Feuille 1'!$A:$A,0))),"")</f>
        <v/>
      </c>
      <c r="M1530" s="17" t="str">
        <f t="shared" si="211"/>
        <v/>
      </c>
      <c r="N1530" s="17" t="str">
        <f t="shared" si="212"/>
        <v/>
      </c>
      <c r="O1530" s="17" t="str">
        <f t="shared" si="213"/>
        <v/>
      </c>
      <c r="P1530" s="16" t="str">
        <f t="shared" si="214"/>
        <v/>
      </c>
      <c r="R1530" s="7" t="str">
        <f t="shared" si="215"/>
        <v/>
      </c>
      <c r="T1530"/>
    </row>
    <row r="1531" spans="1:20" x14ac:dyDescent="0.3">
      <c r="A1531" s="8">
        <f>DATEVALUE(MID(B1531,1,10))+(IF(RIGHT(B1531,2)="PM",12,0)+MID(B1531,12,2))/24</f>
        <v>43841.041666666664</v>
      </c>
      <c r="B1531" s="3" t="s">
        <v>1699</v>
      </c>
      <c r="C1531" s="3">
        <v>8168.92</v>
      </c>
      <c r="D1531" s="16"/>
      <c r="E1531" s="16" t="str">
        <f>IF(D1531&lt;&gt;"",VLOOKUP(A1531,'Feuille 1'!$A:$H,3,0),"")</f>
        <v/>
      </c>
      <c r="F1531" s="16" t="str">
        <f>IF(D1531&lt;&gt;"",VLOOKUP(A1531+1,'Feuille 1'!$A:$H,3,0),"")</f>
        <v/>
      </c>
      <c r="G1531" s="17" t="str">
        <f t="shared" si="207"/>
        <v/>
      </c>
      <c r="H1531" s="16" t="str">
        <f t="shared" si="208"/>
        <v/>
      </c>
      <c r="I1531" s="16" t="str">
        <f t="shared" si="209"/>
        <v/>
      </c>
      <c r="J1531" s="16" t="str">
        <f t="shared" si="210"/>
        <v/>
      </c>
      <c r="K1531" s="16" t="str">
        <f>IF(D1531&lt;&gt;"",MAX(INDEX('Feuille 1'!$D:$D,MATCH(A1531+23/24,'Feuille 1'!$A:$A,0)):INDEX('Feuille 1'!$D:$D,MATCH(A1531,'Feuille 1'!$A:$A,0))),"")</f>
        <v/>
      </c>
      <c r="L1531" s="16" t="str">
        <f>IF(D1531&lt;&gt;"",MIN(INDEX('Feuille 1'!$E:$E,MATCH(A1531+23/24,'Feuille 1'!$A:$A,0)):INDEX('Feuille 1'!$E:$E,MATCH(A1531,'Feuille 1'!$A:$A,0))),"")</f>
        <v/>
      </c>
      <c r="M1531" s="17" t="str">
        <f t="shared" si="211"/>
        <v/>
      </c>
      <c r="N1531" s="17" t="str">
        <f t="shared" si="212"/>
        <v/>
      </c>
      <c r="O1531" s="17" t="str">
        <f t="shared" si="213"/>
        <v/>
      </c>
      <c r="P1531" s="16" t="str">
        <f t="shared" si="214"/>
        <v/>
      </c>
      <c r="R1531" s="7" t="str">
        <f t="shared" si="215"/>
        <v/>
      </c>
      <c r="T1531"/>
    </row>
    <row r="1532" spans="1:20" x14ac:dyDescent="0.3">
      <c r="A1532" s="8">
        <f>DATEVALUE(MID(B1532,1,10))+(IF(RIGHT(B1532,2)="PM",12,0)+MID(B1532,12,2))/24</f>
        <v>43841.5</v>
      </c>
      <c r="B1532" s="3" t="s">
        <v>1700</v>
      </c>
      <c r="C1532" s="3">
        <v>8197.02</v>
      </c>
      <c r="D1532" s="16"/>
      <c r="E1532" s="16" t="str">
        <f>IF(D1532&lt;&gt;"",VLOOKUP(A1532,'Feuille 1'!$A:$H,3,0),"")</f>
        <v/>
      </c>
      <c r="F1532" s="16" t="str">
        <f>IF(D1532&lt;&gt;"",VLOOKUP(A1532+1,'Feuille 1'!$A:$H,3,0),"")</f>
        <v/>
      </c>
      <c r="G1532" s="17" t="str">
        <f t="shared" si="207"/>
        <v/>
      </c>
      <c r="H1532" s="16" t="str">
        <f t="shared" si="208"/>
        <v/>
      </c>
      <c r="I1532" s="16" t="str">
        <f t="shared" si="209"/>
        <v/>
      </c>
      <c r="J1532" s="16" t="str">
        <f t="shared" si="210"/>
        <v/>
      </c>
      <c r="K1532" s="16" t="str">
        <f>IF(D1532&lt;&gt;"",MAX(INDEX('Feuille 1'!$D:$D,MATCH(A1532+23/24,'Feuille 1'!$A:$A,0)):INDEX('Feuille 1'!$D:$D,MATCH(A1532,'Feuille 1'!$A:$A,0))),"")</f>
        <v/>
      </c>
      <c r="L1532" s="16" t="str">
        <f>IF(D1532&lt;&gt;"",MIN(INDEX('Feuille 1'!$E:$E,MATCH(A1532+23/24,'Feuille 1'!$A:$A,0)):INDEX('Feuille 1'!$E:$E,MATCH(A1532,'Feuille 1'!$A:$A,0))),"")</f>
        <v/>
      </c>
      <c r="M1532" s="17" t="str">
        <f t="shared" si="211"/>
        <v/>
      </c>
      <c r="N1532" s="17" t="str">
        <f t="shared" si="212"/>
        <v/>
      </c>
      <c r="O1532" s="17" t="str">
        <f t="shared" si="213"/>
        <v/>
      </c>
      <c r="P1532" s="16" t="str">
        <f t="shared" si="214"/>
        <v/>
      </c>
      <c r="R1532" s="7" t="str">
        <f t="shared" si="215"/>
        <v/>
      </c>
      <c r="T1532"/>
    </row>
    <row r="1533" spans="1:20" x14ac:dyDescent="0.3">
      <c r="A1533" s="8">
        <f>DATEVALUE(MID(B1533,1,10))+(IF(RIGHT(B1533,2)="PM",12,0)+MID(B1533,12,2))/24</f>
        <v>43840.958333333336</v>
      </c>
      <c r="B1533" s="3" t="s">
        <v>1701</v>
      </c>
      <c r="C1533" s="3">
        <v>8090.13</v>
      </c>
      <c r="D1533" s="16"/>
      <c r="E1533" s="16" t="str">
        <f>IF(D1533&lt;&gt;"",VLOOKUP(A1533,'Feuille 1'!$A:$H,3,0),"")</f>
        <v/>
      </c>
      <c r="F1533" s="16" t="str">
        <f>IF(D1533&lt;&gt;"",VLOOKUP(A1533+1,'Feuille 1'!$A:$H,3,0),"")</f>
        <v/>
      </c>
      <c r="G1533" s="17" t="str">
        <f t="shared" si="207"/>
        <v/>
      </c>
      <c r="H1533" s="16" t="str">
        <f t="shared" si="208"/>
        <v/>
      </c>
      <c r="I1533" s="16" t="str">
        <f t="shared" si="209"/>
        <v/>
      </c>
      <c r="J1533" s="16" t="str">
        <f t="shared" si="210"/>
        <v/>
      </c>
      <c r="K1533" s="16" t="str">
        <f>IF(D1533&lt;&gt;"",MAX(INDEX('Feuille 1'!$D:$D,MATCH(A1533+23/24,'Feuille 1'!$A:$A,0)):INDEX('Feuille 1'!$D:$D,MATCH(A1533,'Feuille 1'!$A:$A,0))),"")</f>
        <v/>
      </c>
      <c r="L1533" s="16" t="str">
        <f>IF(D1533&lt;&gt;"",MIN(INDEX('Feuille 1'!$E:$E,MATCH(A1533+23/24,'Feuille 1'!$A:$A,0)):INDEX('Feuille 1'!$E:$E,MATCH(A1533,'Feuille 1'!$A:$A,0))),"")</f>
        <v/>
      </c>
      <c r="M1533" s="17" t="str">
        <f t="shared" si="211"/>
        <v/>
      </c>
      <c r="N1533" s="17" t="str">
        <f t="shared" si="212"/>
        <v/>
      </c>
      <c r="O1533" s="17" t="str">
        <f t="shared" si="213"/>
        <v/>
      </c>
      <c r="P1533" s="16" t="str">
        <f t="shared" si="214"/>
        <v/>
      </c>
      <c r="R1533" s="7" t="str">
        <f t="shared" si="215"/>
        <v/>
      </c>
      <c r="T1533"/>
    </row>
    <row r="1534" spans="1:20" x14ac:dyDescent="0.3">
      <c r="A1534" s="8">
        <f>DATEVALUE(MID(B1534,1,10))+(IF(RIGHT(B1534,2)="PM",12,0)+MID(B1534,12,2))/24</f>
        <v>43840.916666666664</v>
      </c>
      <c r="B1534" s="3" t="s">
        <v>1702</v>
      </c>
      <c r="C1534" s="3">
        <v>8049.99</v>
      </c>
      <c r="D1534" s="16"/>
      <c r="E1534" s="16" t="str">
        <f>IF(D1534&lt;&gt;"",VLOOKUP(A1534,'Feuille 1'!$A:$H,3,0),"")</f>
        <v/>
      </c>
      <c r="F1534" s="16" t="str">
        <f>IF(D1534&lt;&gt;"",VLOOKUP(A1534+1,'Feuille 1'!$A:$H,3,0),"")</f>
        <v/>
      </c>
      <c r="G1534" s="17" t="str">
        <f t="shared" si="207"/>
        <v/>
      </c>
      <c r="H1534" s="16" t="str">
        <f t="shared" si="208"/>
        <v/>
      </c>
      <c r="I1534" s="16" t="str">
        <f t="shared" si="209"/>
        <v/>
      </c>
      <c r="J1534" s="16" t="str">
        <f t="shared" si="210"/>
        <v/>
      </c>
      <c r="K1534" s="16" t="str">
        <f>IF(D1534&lt;&gt;"",MAX(INDEX('Feuille 1'!$D:$D,MATCH(A1534+23/24,'Feuille 1'!$A:$A,0)):INDEX('Feuille 1'!$D:$D,MATCH(A1534,'Feuille 1'!$A:$A,0))),"")</f>
        <v/>
      </c>
      <c r="L1534" s="16" t="str">
        <f>IF(D1534&lt;&gt;"",MIN(INDEX('Feuille 1'!$E:$E,MATCH(A1534+23/24,'Feuille 1'!$A:$A,0)):INDEX('Feuille 1'!$E:$E,MATCH(A1534,'Feuille 1'!$A:$A,0))),"")</f>
        <v/>
      </c>
      <c r="M1534" s="17" t="str">
        <f t="shared" si="211"/>
        <v/>
      </c>
      <c r="N1534" s="17" t="str">
        <f t="shared" si="212"/>
        <v/>
      </c>
      <c r="O1534" s="17" t="str">
        <f t="shared" si="213"/>
        <v/>
      </c>
      <c r="P1534" s="16" t="str">
        <f t="shared" si="214"/>
        <v/>
      </c>
      <c r="R1534" s="7" t="str">
        <f t="shared" si="215"/>
        <v/>
      </c>
      <c r="T1534"/>
    </row>
    <row r="1535" spans="1:20" x14ac:dyDescent="0.3">
      <c r="A1535" s="8">
        <f>DATEVALUE(MID(B1535,1,10))+(IF(RIGHT(B1535,2)="PM",12,0)+MID(B1535,12,2))/24</f>
        <v>43840.875</v>
      </c>
      <c r="B1535" s="3" t="s">
        <v>1703</v>
      </c>
      <c r="C1535" s="3">
        <v>8073.16</v>
      </c>
      <c r="D1535" s="16"/>
      <c r="E1535" s="16" t="str">
        <f>IF(D1535&lt;&gt;"",VLOOKUP(A1535,'Feuille 1'!$A:$H,3,0),"")</f>
        <v/>
      </c>
      <c r="F1535" s="16" t="str">
        <f>IF(D1535&lt;&gt;"",VLOOKUP(A1535+1,'Feuille 1'!$A:$H,3,0),"")</f>
        <v/>
      </c>
      <c r="G1535" s="17" t="str">
        <f t="shared" si="207"/>
        <v/>
      </c>
      <c r="H1535" s="16" t="str">
        <f t="shared" si="208"/>
        <v/>
      </c>
      <c r="I1535" s="16" t="str">
        <f t="shared" si="209"/>
        <v/>
      </c>
      <c r="J1535" s="16" t="str">
        <f t="shared" si="210"/>
        <v/>
      </c>
      <c r="K1535" s="16" t="str">
        <f>IF(D1535&lt;&gt;"",MAX(INDEX('Feuille 1'!$D:$D,MATCH(A1535+23/24,'Feuille 1'!$A:$A,0)):INDEX('Feuille 1'!$D:$D,MATCH(A1535,'Feuille 1'!$A:$A,0))),"")</f>
        <v/>
      </c>
      <c r="L1535" s="16" t="str">
        <f>IF(D1535&lt;&gt;"",MIN(INDEX('Feuille 1'!$E:$E,MATCH(A1535+23/24,'Feuille 1'!$A:$A,0)):INDEX('Feuille 1'!$E:$E,MATCH(A1535,'Feuille 1'!$A:$A,0))),"")</f>
        <v/>
      </c>
      <c r="M1535" s="17" t="str">
        <f t="shared" si="211"/>
        <v/>
      </c>
      <c r="N1535" s="17" t="str">
        <f t="shared" si="212"/>
        <v/>
      </c>
      <c r="O1535" s="17" t="str">
        <f t="shared" si="213"/>
        <v/>
      </c>
      <c r="P1535" s="16" t="str">
        <f t="shared" si="214"/>
        <v/>
      </c>
      <c r="R1535" s="7" t="str">
        <f t="shared" si="215"/>
        <v/>
      </c>
      <c r="T1535"/>
    </row>
    <row r="1536" spans="1:20" x14ac:dyDescent="0.3">
      <c r="A1536" s="8">
        <f>DATEVALUE(MID(B1536,1,10))+(IF(RIGHT(B1536,2)="PM",12,0)+MID(B1536,12,2))/24</f>
        <v>43840.833333333336</v>
      </c>
      <c r="B1536" s="3" t="s">
        <v>1704</v>
      </c>
      <c r="C1536" s="3">
        <v>8059.49</v>
      </c>
      <c r="D1536" s="16"/>
      <c r="E1536" s="16" t="str">
        <f>IF(D1536&lt;&gt;"",VLOOKUP(A1536,'Feuille 1'!$A:$H,3,0),"")</f>
        <v/>
      </c>
      <c r="F1536" s="16" t="str">
        <f>IF(D1536&lt;&gt;"",VLOOKUP(A1536+1,'Feuille 1'!$A:$H,3,0),"")</f>
        <v/>
      </c>
      <c r="G1536" s="17" t="str">
        <f t="shared" si="207"/>
        <v/>
      </c>
      <c r="H1536" s="16" t="str">
        <f t="shared" si="208"/>
        <v/>
      </c>
      <c r="I1536" s="16" t="str">
        <f t="shared" si="209"/>
        <v/>
      </c>
      <c r="J1536" s="16" t="str">
        <f t="shared" si="210"/>
        <v/>
      </c>
      <c r="K1536" s="16" t="str">
        <f>IF(D1536&lt;&gt;"",MAX(INDEX('Feuille 1'!$D:$D,MATCH(A1536+23/24,'Feuille 1'!$A:$A,0)):INDEX('Feuille 1'!$D:$D,MATCH(A1536,'Feuille 1'!$A:$A,0))),"")</f>
        <v/>
      </c>
      <c r="L1536" s="16" t="str">
        <f>IF(D1536&lt;&gt;"",MIN(INDEX('Feuille 1'!$E:$E,MATCH(A1536+23/24,'Feuille 1'!$A:$A,0)):INDEX('Feuille 1'!$E:$E,MATCH(A1536,'Feuille 1'!$A:$A,0))),"")</f>
        <v/>
      </c>
      <c r="M1536" s="17" t="str">
        <f t="shared" si="211"/>
        <v/>
      </c>
      <c r="N1536" s="17" t="str">
        <f t="shared" si="212"/>
        <v/>
      </c>
      <c r="O1536" s="17" t="str">
        <f t="shared" si="213"/>
        <v/>
      </c>
      <c r="P1536" s="16" t="str">
        <f t="shared" si="214"/>
        <v/>
      </c>
      <c r="R1536" s="7" t="str">
        <f t="shared" si="215"/>
        <v/>
      </c>
      <c r="T1536"/>
    </row>
    <row r="1537" spans="1:20" x14ac:dyDescent="0.3">
      <c r="A1537" s="8">
        <f>DATEVALUE(MID(B1537,1,10))+(IF(RIGHT(B1537,2)="PM",12,0)+MID(B1537,12,2))/24</f>
        <v>43840.791666666664</v>
      </c>
      <c r="B1537" s="3" t="s">
        <v>1705</v>
      </c>
      <c r="C1537" s="3">
        <v>8022.16</v>
      </c>
      <c r="D1537" s="16"/>
      <c r="E1537" s="16" t="str">
        <f>IF(D1537&lt;&gt;"",VLOOKUP(A1537,'Feuille 1'!$A:$H,3,0),"")</f>
        <v/>
      </c>
      <c r="F1537" s="16" t="str">
        <f>IF(D1537&lt;&gt;"",VLOOKUP(A1537+1,'Feuille 1'!$A:$H,3,0),"")</f>
        <v/>
      </c>
      <c r="G1537" s="17" t="str">
        <f t="shared" si="207"/>
        <v/>
      </c>
      <c r="H1537" s="16" t="str">
        <f t="shared" si="208"/>
        <v/>
      </c>
      <c r="I1537" s="16" t="str">
        <f t="shared" si="209"/>
        <v/>
      </c>
      <c r="J1537" s="16" t="str">
        <f t="shared" si="210"/>
        <v/>
      </c>
      <c r="K1537" s="16" t="str">
        <f>IF(D1537&lt;&gt;"",MAX(INDEX('Feuille 1'!$D:$D,MATCH(A1537+23/24,'Feuille 1'!$A:$A,0)):INDEX('Feuille 1'!$D:$D,MATCH(A1537,'Feuille 1'!$A:$A,0))),"")</f>
        <v/>
      </c>
      <c r="L1537" s="16" t="str">
        <f>IF(D1537&lt;&gt;"",MIN(INDEX('Feuille 1'!$E:$E,MATCH(A1537+23/24,'Feuille 1'!$A:$A,0)):INDEX('Feuille 1'!$E:$E,MATCH(A1537,'Feuille 1'!$A:$A,0))),"")</f>
        <v/>
      </c>
      <c r="M1537" s="17" t="str">
        <f t="shared" si="211"/>
        <v/>
      </c>
      <c r="N1537" s="17" t="str">
        <f t="shared" si="212"/>
        <v/>
      </c>
      <c r="O1537" s="17" t="str">
        <f t="shared" si="213"/>
        <v/>
      </c>
      <c r="P1537" s="16" t="str">
        <f t="shared" si="214"/>
        <v/>
      </c>
      <c r="R1537" s="7" t="str">
        <f t="shared" si="215"/>
        <v/>
      </c>
      <c r="T1537"/>
    </row>
    <row r="1538" spans="1:20" x14ac:dyDescent="0.3">
      <c r="A1538" s="8">
        <f>DATEVALUE(MID(B1538,1,10))+(IF(RIGHT(B1538,2)="PM",12,0)+MID(B1538,12,2))/24</f>
        <v>43840.75</v>
      </c>
      <c r="B1538" s="3" t="s">
        <v>1706</v>
      </c>
      <c r="C1538" s="3">
        <v>7966.3</v>
      </c>
      <c r="D1538" s="16"/>
      <c r="E1538" s="16" t="str">
        <f>IF(D1538&lt;&gt;"",VLOOKUP(A1538,'Feuille 1'!$A:$H,3,0),"")</f>
        <v/>
      </c>
      <c r="F1538" s="16" t="str">
        <f>IF(D1538&lt;&gt;"",VLOOKUP(A1538+1,'Feuille 1'!$A:$H,3,0),"")</f>
        <v/>
      </c>
      <c r="G1538" s="17" t="str">
        <f t="shared" si="207"/>
        <v/>
      </c>
      <c r="H1538" s="16" t="str">
        <f t="shared" si="208"/>
        <v/>
      </c>
      <c r="I1538" s="16" t="str">
        <f t="shared" si="209"/>
        <v/>
      </c>
      <c r="J1538" s="16" t="str">
        <f t="shared" si="210"/>
        <v/>
      </c>
      <c r="K1538" s="16" t="str">
        <f>IF(D1538&lt;&gt;"",MAX(INDEX('Feuille 1'!$D:$D,MATCH(A1538+23/24,'Feuille 1'!$A:$A,0)):INDEX('Feuille 1'!$D:$D,MATCH(A1538,'Feuille 1'!$A:$A,0))),"")</f>
        <v/>
      </c>
      <c r="L1538" s="16" t="str">
        <f>IF(D1538&lt;&gt;"",MIN(INDEX('Feuille 1'!$E:$E,MATCH(A1538+23/24,'Feuille 1'!$A:$A,0)):INDEX('Feuille 1'!$E:$E,MATCH(A1538,'Feuille 1'!$A:$A,0))),"")</f>
        <v/>
      </c>
      <c r="M1538" s="17" t="str">
        <f t="shared" si="211"/>
        <v/>
      </c>
      <c r="N1538" s="17" t="str">
        <f t="shared" si="212"/>
        <v/>
      </c>
      <c r="O1538" s="17" t="str">
        <f t="shared" si="213"/>
        <v/>
      </c>
      <c r="P1538" s="16" t="str">
        <f t="shared" si="214"/>
        <v/>
      </c>
      <c r="R1538" s="7" t="str">
        <f t="shared" si="215"/>
        <v/>
      </c>
      <c r="T1538"/>
    </row>
    <row r="1539" spans="1:20" x14ac:dyDescent="0.3">
      <c r="A1539" s="8">
        <f>DATEVALUE(MID(B1539,1,10))+(IF(RIGHT(B1539,2)="PM",12,0)+MID(B1539,12,2))/24</f>
        <v>43840.708333333336</v>
      </c>
      <c r="B1539" s="3" t="s">
        <v>1707</v>
      </c>
      <c r="C1539" s="3">
        <v>7952.65</v>
      </c>
      <c r="D1539" s="16"/>
      <c r="E1539" s="16" t="str">
        <f>IF(D1539&lt;&gt;"",VLOOKUP(A1539,'Feuille 1'!$A:$H,3,0),"")</f>
        <v/>
      </c>
      <c r="F1539" s="16" t="str">
        <f>IF(D1539&lt;&gt;"",VLOOKUP(A1539+1,'Feuille 1'!$A:$H,3,0),"")</f>
        <v/>
      </c>
      <c r="G1539" s="17" t="str">
        <f t="shared" ref="G1539:G1602" si="216">IF(D1539&lt;&gt;"",F1539/E1539-1,"")</f>
        <v/>
      </c>
      <c r="H1539" s="16" t="str">
        <f t="shared" ref="H1539:H1602" si="217">IF(D1539&lt;&gt;"",IF(G1539&gt;0%,"BULLISH","BEARISH"),"")</f>
        <v/>
      </c>
      <c r="I1539" s="16" t="str">
        <f t="shared" ref="I1539:I1602" si="218">IF(D1539&lt;&gt;"",IF(D1539&gt;50,"BULLISH","BEARISH"),"")</f>
        <v/>
      </c>
      <c r="J1539" s="16" t="str">
        <f t="shared" ref="J1539:J1602" si="219">IF(D1539&lt;&gt;"",IF(D1539&lt;&gt;"",I1539=H1539),"")</f>
        <v/>
      </c>
      <c r="K1539" s="16" t="str">
        <f>IF(D1539&lt;&gt;"",MAX(INDEX('Feuille 1'!$D:$D,MATCH(A1539+23/24,'Feuille 1'!$A:$A,0)):INDEX('Feuille 1'!$D:$D,MATCH(A1539,'Feuille 1'!$A:$A,0))),"")</f>
        <v/>
      </c>
      <c r="L1539" s="16" t="str">
        <f>IF(D1539&lt;&gt;"",MIN(INDEX('Feuille 1'!$E:$E,MATCH(A1539+23/24,'Feuille 1'!$A:$A,0)):INDEX('Feuille 1'!$E:$E,MATCH(A1539,'Feuille 1'!$A:$A,0))),"")</f>
        <v/>
      </c>
      <c r="M1539" s="17" t="str">
        <f t="shared" ref="M1539:M1602" si="220">IF(D1539&lt;&gt;"",K1539/E1539-1,"")</f>
        <v/>
      </c>
      <c r="N1539" s="17" t="str">
        <f t="shared" ref="N1539:N1602" si="221">IF(D1539&lt;&gt;"",L1539/E1539-1,"")</f>
        <v/>
      </c>
      <c r="O1539" s="17" t="str">
        <f t="shared" ref="O1539:O1602" si="222">IF(D1539&lt;&gt;"",IF(I1539="BEARISH",N1539,M1539),"")</f>
        <v/>
      </c>
      <c r="P1539" s="16" t="str">
        <f t="shared" ref="P1539:P1602" si="223">IF(D1539&lt;&gt;"",IF(OR(O1539&gt;=1%,O1539&lt;=-1%),"YES","NO"),"")</f>
        <v/>
      </c>
      <c r="R1539" s="7" t="str">
        <f t="shared" ref="R1539:R1602" si="224">IF(D1539&lt;&gt;"",Q1539/E1539-1,"")</f>
        <v/>
      </c>
      <c r="T1539"/>
    </row>
    <row r="1540" spans="1:20" x14ac:dyDescent="0.3">
      <c r="A1540" s="8">
        <f>DATEVALUE(MID(B1540,1,10))+(IF(RIGHT(B1540,2)="PM",12,0)+MID(B1540,12,2))/24</f>
        <v>43840.666666666664</v>
      </c>
      <c r="B1540" s="3" t="s">
        <v>1708</v>
      </c>
      <c r="C1540" s="3">
        <v>8066.6</v>
      </c>
      <c r="D1540" s="16"/>
      <c r="E1540" s="16" t="str">
        <f>IF(D1540&lt;&gt;"",VLOOKUP(A1540,'Feuille 1'!$A:$H,3,0),"")</f>
        <v/>
      </c>
      <c r="F1540" s="16" t="str">
        <f>IF(D1540&lt;&gt;"",VLOOKUP(A1540+1,'Feuille 1'!$A:$H,3,0),"")</f>
        <v/>
      </c>
      <c r="G1540" s="17" t="str">
        <f t="shared" si="216"/>
        <v/>
      </c>
      <c r="H1540" s="16" t="str">
        <f t="shared" si="217"/>
        <v/>
      </c>
      <c r="I1540" s="16" t="str">
        <f t="shared" si="218"/>
        <v/>
      </c>
      <c r="J1540" s="16" t="str">
        <f t="shared" si="219"/>
        <v/>
      </c>
      <c r="K1540" s="16" t="str">
        <f>IF(D1540&lt;&gt;"",MAX(INDEX('Feuille 1'!$D:$D,MATCH(A1540+23/24,'Feuille 1'!$A:$A,0)):INDEX('Feuille 1'!$D:$D,MATCH(A1540,'Feuille 1'!$A:$A,0))),"")</f>
        <v/>
      </c>
      <c r="L1540" s="16" t="str">
        <f>IF(D1540&lt;&gt;"",MIN(INDEX('Feuille 1'!$E:$E,MATCH(A1540+23/24,'Feuille 1'!$A:$A,0)):INDEX('Feuille 1'!$E:$E,MATCH(A1540,'Feuille 1'!$A:$A,0))),"")</f>
        <v/>
      </c>
      <c r="M1540" s="17" t="str">
        <f t="shared" si="220"/>
        <v/>
      </c>
      <c r="N1540" s="17" t="str">
        <f t="shared" si="221"/>
        <v/>
      </c>
      <c r="O1540" s="17" t="str">
        <f t="shared" si="222"/>
        <v/>
      </c>
      <c r="P1540" s="16" t="str">
        <f t="shared" si="223"/>
        <v/>
      </c>
      <c r="R1540" s="7" t="str">
        <f t="shared" si="224"/>
        <v/>
      </c>
      <c r="T1540"/>
    </row>
    <row r="1541" spans="1:20" x14ac:dyDescent="0.3">
      <c r="A1541" s="8">
        <f>DATEVALUE(MID(B1541,1,10))+(IF(RIGHT(B1541,2)="PM",12,0)+MID(B1541,12,2))/24</f>
        <v>43840.625</v>
      </c>
      <c r="B1541" s="3" t="s">
        <v>1709</v>
      </c>
      <c r="C1541" s="3">
        <v>7978.65</v>
      </c>
      <c r="D1541" s="16"/>
      <c r="E1541" s="16" t="str">
        <f>IF(D1541&lt;&gt;"",VLOOKUP(A1541,'Feuille 1'!$A:$H,3,0),"")</f>
        <v/>
      </c>
      <c r="F1541" s="16" t="str">
        <f>IF(D1541&lt;&gt;"",VLOOKUP(A1541+1,'Feuille 1'!$A:$H,3,0),"")</f>
        <v/>
      </c>
      <c r="G1541" s="17" t="str">
        <f t="shared" si="216"/>
        <v/>
      </c>
      <c r="H1541" s="16" t="str">
        <f t="shared" si="217"/>
        <v/>
      </c>
      <c r="I1541" s="16" t="str">
        <f t="shared" si="218"/>
        <v/>
      </c>
      <c r="J1541" s="16" t="str">
        <f t="shared" si="219"/>
        <v/>
      </c>
      <c r="K1541" s="16" t="str">
        <f>IF(D1541&lt;&gt;"",MAX(INDEX('Feuille 1'!$D:$D,MATCH(A1541+23/24,'Feuille 1'!$A:$A,0)):INDEX('Feuille 1'!$D:$D,MATCH(A1541,'Feuille 1'!$A:$A,0))),"")</f>
        <v/>
      </c>
      <c r="L1541" s="16" t="str">
        <f>IF(D1541&lt;&gt;"",MIN(INDEX('Feuille 1'!$E:$E,MATCH(A1541+23/24,'Feuille 1'!$A:$A,0)):INDEX('Feuille 1'!$E:$E,MATCH(A1541,'Feuille 1'!$A:$A,0))),"")</f>
        <v/>
      </c>
      <c r="M1541" s="17" t="str">
        <f t="shared" si="220"/>
        <v/>
      </c>
      <c r="N1541" s="17" t="str">
        <f t="shared" si="221"/>
        <v/>
      </c>
      <c r="O1541" s="17" t="str">
        <f t="shared" si="222"/>
        <v/>
      </c>
      <c r="P1541" s="16" t="str">
        <f t="shared" si="223"/>
        <v/>
      </c>
      <c r="R1541" s="7" t="str">
        <f t="shared" si="224"/>
        <v/>
      </c>
      <c r="T1541"/>
    </row>
    <row r="1542" spans="1:20" x14ac:dyDescent="0.3">
      <c r="A1542" s="8">
        <f>DATEVALUE(MID(B1542,1,10))+(IF(RIGHT(B1542,2)="PM",12,0)+MID(B1542,12,2))/24</f>
        <v>43840.583333333336</v>
      </c>
      <c r="B1542" s="3" t="s">
        <v>1710</v>
      </c>
      <c r="C1542" s="3">
        <v>7870.4</v>
      </c>
      <c r="D1542" s="16"/>
      <c r="E1542" s="16" t="str">
        <f>IF(D1542&lt;&gt;"",VLOOKUP(A1542,'Feuille 1'!$A:$H,3,0),"")</f>
        <v/>
      </c>
      <c r="F1542" s="16" t="str">
        <f>IF(D1542&lt;&gt;"",VLOOKUP(A1542+1,'Feuille 1'!$A:$H,3,0),"")</f>
        <v/>
      </c>
      <c r="G1542" s="17" t="str">
        <f t="shared" si="216"/>
        <v/>
      </c>
      <c r="H1542" s="16" t="str">
        <f t="shared" si="217"/>
        <v/>
      </c>
      <c r="I1542" s="16" t="str">
        <f t="shared" si="218"/>
        <v/>
      </c>
      <c r="J1542" s="16" t="str">
        <f t="shared" si="219"/>
        <v/>
      </c>
      <c r="K1542" s="16" t="str">
        <f>IF(D1542&lt;&gt;"",MAX(INDEX('Feuille 1'!$D:$D,MATCH(A1542+23/24,'Feuille 1'!$A:$A,0)):INDEX('Feuille 1'!$D:$D,MATCH(A1542,'Feuille 1'!$A:$A,0))),"")</f>
        <v/>
      </c>
      <c r="L1542" s="16" t="str">
        <f>IF(D1542&lt;&gt;"",MIN(INDEX('Feuille 1'!$E:$E,MATCH(A1542+23/24,'Feuille 1'!$A:$A,0)):INDEX('Feuille 1'!$E:$E,MATCH(A1542,'Feuille 1'!$A:$A,0))),"")</f>
        <v/>
      </c>
      <c r="M1542" s="17" t="str">
        <f t="shared" si="220"/>
        <v/>
      </c>
      <c r="N1542" s="17" t="str">
        <f t="shared" si="221"/>
        <v/>
      </c>
      <c r="O1542" s="17" t="str">
        <f t="shared" si="222"/>
        <v/>
      </c>
      <c r="P1542" s="16" t="str">
        <f t="shared" si="223"/>
        <v/>
      </c>
      <c r="R1542" s="7" t="str">
        <f t="shared" si="224"/>
        <v/>
      </c>
      <c r="T1542"/>
    </row>
    <row r="1543" spans="1:20" x14ac:dyDescent="0.3">
      <c r="A1543" s="8">
        <f>DATEVALUE(MID(B1543,1,10))+(IF(RIGHT(B1543,2)="PM",12,0)+MID(B1543,12,2))/24</f>
        <v>43840.541666666664</v>
      </c>
      <c r="B1543" s="3" t="s">
        <v>1711</v>
      </c>
      <c r="C1543" s="3">
        <v>7893.98</v>
      </c>
      <c r="D1543" s="16"/>
      <c r="E1543" s="16" t="str">
        <f>IF(D1543&lt;&gt;"",VLOOKUP(A1543,'Feuille 1'!$A:$H,3,0),"")</f>
        <v/>
      </c>
      <c r="F1543" s="16" t="str">
        <f>IF(D1543&lt;&gt;"",VLOOKUP(A1543+1,'Feuille 1'!$A:$H,3,0),"")</f>
        <v/>
      </c>
      <c r="G1543" s="17" t="str">
        <f t="shared" si="216"/>
        <v/>
      </c>
      <c r="H1543" s="16" t="str">
        <f t="shared" si="217"/>
        <v/>
      </c>
      <c r="I1543" s="16" t="str">
        <f t="shared" si="218"/>
        <v/>
      </c>
      <c r="J1543" s="16" t="str">
        <f t="shared" si="219"/>
        <v/>
      </c>
      <c r="K1543" s="16" t="str">
        <f>IF(D1543&lt;&gt;"",MAX(INDEX('Feuille 1'!$D:$D,MATCH(A1543+23/24,'Feuille 1'!$A:$A,0)):INDEX('Feuille 1'!$D:$D,MATCH(A1543,'Feuille 1'!$A:$A,0))),"")</f>
        <v/>
      </c>
      <c r="L1543" s="16" t="str">
        <f>IF(D1543&lt;&gt;"",MIN(INDEX('Feuille 1'!$E:$E,MATCH(A1543+23/24,'Feuille 1'!$A:$A,0)):INDEX('Feuille 1'!$E:$E,MATCH(A1543,'Feuille 1'!$A:$A,0))),"")</f>
        <v/>
      </c>
      <c r="M1543" s="17" t="str">
        <f t="shared" si="220"/>
        <v/>
      </c>
      <c r="N1543" s="17" t="str">
        <f t="shared" si="221"/>
        <v/>
      </c>
      <c r="O1543" s="17" t="str">
        <f t="shared" si="222"/>
        <v/>
      </c>
      <c r="P1543" s="16" t="str">
        <f t="shared" si="223"/>
        <v/>
      </c>
      <c r="R1543" s="7" t="str">
        <f t="shared" si="224"/>
        <v/>
      </c>
      <c r="T1543"/>
    </row>
    <row r="1544" spans="1:20" x14ac:dyDescent="0.3">
      <c r="A1544" s="8">
        <f>DATEVALUE(MID(B1544,1,10))+(IF(RIGHT(B1544,2)="PM",12,0)+MID(B1544,12,2))/24</f>
        <v>43841</v>
      </c>
      <c r="B1544" s="3" t="s">
        <v>1712</v>
      </c>
      <c r="C1544" s="3">
        <v>7841.69</v>
      </c>
      <c r="D1544" s="16"/>
      <c r="E1544" s="16" t="str">
        <f>IF(D1544&lt;&gt;"",VLOOKUP(A1544,'Feuille 1'!$A:$H,3,0),"")</f>
        <v/>
      </c>
      <c r="F1544" s="16" t="str">
        <f>IF(D1544&lt;&gt;"",VLOOKUP(A1544+1,'Feuille 1'!$A:$H,3,0),"")</f>
        <v/>
      </c>
      <c r="G1544" s="17" t="str">
        <f t="shared" si="216"/>
        <v/>
      </c>
      <c r="H1544" s="16" t="str">
        <f t="shared" si="217"/>
        <v/>
      </c>
      <c r="I1544" s="16" t="str">
        <f t="shared" si="218"/>
        <v/>
      </c>
      <c r="J1544" s="16" t="str">
        <f t="shared" si="219"/>
        <v/>
      </c>
      <c r="K1544" s="16" t="str">
        <f>IF(D1544&lt;&gt;"",MAX(INDEX('Feuille 1'!$D:$D,MATCH(A1544+23/24,'Feuille 1'!$A:$A,0)):INDEX('Feuille 1'!$D:$D,MATCH(A1544,'Feuille 1'!$A:$A,0))),"")</f>
        <v/>
      </c>
      <c r="L1544" s="16" t="str">
        <f>IF(D1544&lt;&gt;"",MIN(INDEX('Feuille 1'!$E:$E,MATCH(A1544+23/24,'Feuille 1'!$A:$A,0)):INDEX('Feuille 1'!$E:$E,MATCH(A1544,'Feuille 1'!$A:$A,0))),"")</f>
        <v/>
      </c>
      <c r="M1544" s="17" t="str">
        <f t="shared" si="220"/>
        <v/>
      </c>
      <c r="N1544" s="17" t="str">
        <f t="shared" si="221"/>
        <v/>
      </c>
      <c r="O1544" s="17" t="str">
        <f t="shared" si="222"/>
        <v/>
      </c>
      <c r="P1544" s="16" t="str">
        <f t="shared" si="223"/>
        <v/>
      </c>
      <c r="R1544" s="7" t="str">
        <f t="shared" si="224"/>
        <v/>
      </c>
      <c r="T1544"/>
    </row>
    <row r="1545" spans="1:20" x14ac:dyDescent="0.3">
      <c r="A1545" s="8">
        <f>DATEVALUE(MID(B1545,1,10))+(IF(RIGHT(B1545,2)="PM",12,0)+MID(B1545,12,2))/24</f>
        <v>43840.458333333336</v>
      </c>
      <c r="B1545" s="3" t="s">
        <v>1713</v>
      </c>
      <c r="C1545" s="3">
        <v>7771.87</v>
      </c>
      <c r="D1545" s="16"/>
      <c r="E1545" s="16" t="str">
        <f>IF(D1545&lt;&gt;"",VLOOKUP(A1545,'Feuille 1'!$A:$H,3,0),"")</f>
        <v/>
      </c>
      <c r="F1545" s="16" t="str">
        <f>IF(D1545&lt;&gt;"",VLOOKUP(A1545+1,'Feuille 1'!$A:$H,3,0),"")</f>
        <v/>
      </c>
      <c r="G1545" s="17" t="str">
        <f t="shared" si="216"/>
        <v/>
      </c>
      <c r="H1545" s="16" t="str">
        <f t="shared" si="217"/>
        <v/>
      </c>
      <c r="I1545" s="16" t="str">
        <f t="shared" si="218"/>
        <v/>
      </c>
      <c r="J1545" s="16" t="str">
        <f t="shared" si="219"/>
        <v/>
      </c>
      <c r="K1545" s="16" t="str">
        <f>IF(D1545&lt;&gt;"",MAX(INDEX('Feuille 1'!$D:$D,MATCH(A1545+23/24,'Feuille 1'!$A:$A,0)):INDEX('Feuille 1'!$D:$D,MATCH(A1545,'Feuille 1'!$A:$A,0))),"")</f>
        <v/>
      </c>
      <c r="L1545" s="16" t="str">
        <f>IF(D1545&lt;&gt;"",MIN(INDEX('Feuille 1'!$E:$E,MATCH(A1545+23/24,'Feuille 1'!$A:$A,0)):INDEX('Feuille 1'!$E:$E,MATCH(A1545,'Feuille 1'!$A:$A,0))),"")</f>
        <v/>
      </c>
      <c r="M1545" s="17" t="str">
        <f t="shared" si="220"/>
        <v/>
      </c>
      <c r="N1545" s="17" t="str">
        <f t="shared" si="221"/>
        <v/>
      </c>
      <c r="O1545" s="17" t="str">
        <f t="shared" si="222"/>
        <v/>
      </c>
      <c r="P1545" s="16" t="str">
        <f t="shared" si="223"/>
        <v/>
      </c>
      <c r="R1545" s="7" t="str">
        <f t="shared" si="224"/>
        <v/>
      </c>
      <c r="T1545"/>
    </row>
    <row r="1546" spans="1:20" x14ac:dyDescent="0.3">
      <c r="A1546" s="8">
        <f>DATEVALUE(MID(B1546,1,10))+(IF(RIGHT(B1546,2)="PM",12,0)+MID(B1546,12,2))/24</f>
        <v>43840.416666666664</v>
      </c>
      <c r="B1546" s="3" t="s">
        <v>1714</v>
      </c>
      <c r="C1546" s="3">
        <v>7716.47</v>
      </c>
      <c r="D1546" s="16"/>
      <c r="E1546" s="16" t="str">
        <f>IF(D1546&lt;&gt;"",VLOOKUP(A1546,'Feuille 1'!$A:$H,3,0),"")</f>
        <v/>
      </c>
      <c r="F1546" s="16" t="str">
        <f>IF(D1546&lt;&gt;"",VLOOKUP(A1546+1,'Feuille 1'!$A:$H,3,0),"")</f>
        <v/>
      </c>
      <c r="G1546" s="17" t="str">
        <f t="shared" si="216"/>
        <v/>
      </c>
      <c r="H1546" s="16" t="str">
        <f t="shared" si="217"/>
        <v/>
      </c>
      <c r="I1546" s="16" t="str">
        <f t="shared" si="218"/>
        <v/>
      </c>
      <c r="J1546" s="16" t="str">
        <f t="shared" si="219"/>
        <v/>
      </c>
      <c r="K1546" s="16" t="str">
        <f>IF(D1546&lt;&gt;"",MAX(INDEX('Feuille 1'!$D:$D,MATCH(A1546+23/24,'Feuille 1'!$A:$A,0)):INDEX('Feuille 1'!$D:$D,MATCH(A1546,'Feuille 1'!$A:$A,0))),"")</f>
        <v/>
      </c>
      <c r="L1546" s="16" t="str">
        <f>IF(D1546&lt;&gt;"",MIN(INDEX('Feuille 1'!$E:$E,MATCH(A1546+23/24,'Feuille 1'!$A:$A,0)):INDEX('Feuille 1'!$E:$E,MATCH(A1546,'Feuille 1'!$A:$A,0))),"")</f>
        <v/>
      </c>
      <c r="M1546" s="17" t="str">
        <f t="shared" si="220"/>
        <v/>
      </c>
      <c r="N1546" s="17" t="str">
        <f t="shared" si="221"/>
        <v/>
      </c>
      <c r="O1546" s="17" t="str">
        <f t="shared" si="222"/>
        <v/>
      </c>
      <c r="P1546" s="16" t="str">
        <f t="shared" si="223"/>
        <v/>
      </c>
      <c r="R1546" s="7" t="str">
        <f t="shared" si="224"/>
        <v/>
      </c>
      <c r="T1546"/>
    </row>
    <row r="1547" spans="1:20" x14ac:dyDescent="0.3">
      <c r="A1547" s="8">
        <f>DATEVALUE(MID(B1547,1,10))+(IF(RIGHT(B1547,2)="PM",12,0)+MID(B1547,12,2))/24</f>
        <v>43840.375</v>
      </c>
      <c r="B1547" s="3" t="s">
        <v>1715</v>
      </c>
      <c r="C1547" s="3">
        <v>7706.53</v>
      </c>
      <c r="D1547" s="16"/>
      <c r="E1547" s="16" t="str">
        <f>IF(D1547&lt;&gt;"",VLOOKUP(A1547,'Feuille 1'!$A:$H,3,0),"")</f>
        <v/>
      </c>
      <c r="F1547" s="16" t="str">
        <f>IF(D1547&lt;&gt;"",VLOOKUP(A1547+1,'Feuille 1'!$A:$H,3,0),"")</f>
        <v/>
      </c>
      <c r="G1547" s="17" t="str">
        <f t="shared" si="216"/>
        <v/>
      </c>
      <c r="H1547" s="16" t="str">
        <f t="shared" si="217"/>
        <v/>
      </c>
      <c r="I1547" s="16" t="str">
        <f t="shared" si="218"/>
        <v/>
      </c>
      <c r="J1547" s="16" t="str">
        <f t="shared" si="219"/>
        <v/>
      </c>
      <c r="K1547" s="16" t="str">
        <f>IF(D1547&lt;&gt;"",MAX(INDEX('Feuille 1'!$D:$D,MATCH(A1547+23/24,'Feuille 1'!$A:$A,0)):INDEX('Feuille 1'!$D:$D,MATCH(A1547,'Feuille 1'!$A:$A,0))),"")</f>
        <v/>
      </c>
      <c r="L1547" s="16" t="str">
        <f>IF(D1547&lt;&gt;"",MIN(INDEX('Feuille 1'!$E:$E,MATCH(A1547+23/24,'Feuille 1'!$A:$A,0)):INDEX('Feuille 1'!$E:$E,MATCH(A1547,'Feuille 1'!$A:$A,0))),"")</f>
        <v/>
      </c>
      <c r="M1547" s="17" t="str">
        <f t="shared" si="220"/>
        <v/>
      </c>
      <c r="N1547" s="17" t="str">
        <f t="shared" si="221"/>
        <v/>
      </c>
      <c r="O1547" s="17" t="str">
        <f t="shared" si="222"/>
        <v/>
      </c>
      <c r="P1547" s="16" t="str">
        <f t="shared" si="223"/>
        <v/>
      </c>
      <c r="R1547" s="7" t="str">
        <f t="shared" si="224"/>
        <v/>
      </c>
      <c r="T1547"/>
    </row>
    <row r="1548" spans="1:20" x14ac:dyDescent="0.3">
      <c r="A1548" s="8">
        <f>DATEVALUE(MID(B1548,1,10))+(IF(RIGHT(B1548,2)="PM",12,0)+MID(B1548,12,2))/24</f>
        <v>43840.333333333336</v>
      </c>
      <c r="B1548" s="3" t="s">
        <v>1716</v>
      </c>
      <c r="C1548" s="3">
        <v>7752.98</v>
      </c>
      <c r="D1548" s="16"/>
      <c r="E1548" s="16" t="str">
        <f>IF(D1548&lt;&gt;"",VLOOKUP(A1548,'Feuille 1'!$A:$H,3,0),"")</f>
        <v/>
      </c>
      <c r="F1548" s="16" t="str">
        <f>IF(D1548&lt;&gt;"",VLOOKUP(A1548+1,'Feuille 1'!$A:$H,3,0),"")</f>
        <v/>
      </c>
      <c r="G1548" s="17" t="str">
        <f t="shared" si="216"/>
        <v/>
      </c>
      <c r="H1548" s="16" t="str">
        <f t="shared" si="217"/>
        <v/>
      </c>
      <c r="I1548" s="16" t="str">
        <f t="shared" si="218"/>
        <v/>
      </c>
      <c r="J1548" s="16" t="str">
        <f t="shared" si="219"/>
        <v/>
      </c>
      <c r="K1548" s="16" t="str">
        <f>IF(D1548&lt;&gt;"",MAX(INDEX('Feuille 1'!$D:$D,MATCH(A1548+23/24,'Feuille 1'!$A:$A,0)):INDEX('Feuille 1'!$D:$D,MATCH(A1548,'Feuille 1'!$A:$A,0))),"")</f>
        <v/>
      </c>
      <c r="L1548" s="16" t="str">
        <f>IF(D1548&lt;&gt;"",MIN(INDEX('Feuille 1'!$E:$E,MATCH(A1548+23/24,'Feuille 1'!$A:$A,0)):INDEX('Feuille 1'!$E:$E,MATCH(A1548,'Feuille 1'!$A:$A,0))),"")</f>
        <v/>
      </c>
      <c r="M1548" s="17" t="str">
        <f t="shared" si="220"/>
        <v/>
      </c>
      <c r="N1548" s="17" t="str">
        <f t="shared" si="221"/>
        <v/>
      </c>
      <c r="O1548" s="17" t="str">
        <f t="shared" si="222"/>
        <v/>
      </c>
      <c r="P1548" s="16" t="str">
        <f t="shared" si="223"/>
        <v/>
      </c>
      <c r="R1548" s="7" t="str">
        <f t="shared" si="224"/>
        <v/>
      </c>
      <c r="T1548"/>
    </row>
    <row r="1549" spans="1:20" x14ac:dyDescent="0.3">
      <c r="A1549" s="8">
        <f>DATEVALUE(MID(B1549,1,10))+(IF(RIGHT(B1549,2)="PM",12,0)+MID(B1549,12,2))/24</f>
        <v>43840.291666666664</v>
      </c>
      <c r="B1549" s="3" t="s">
        <v>1717</v>
      </c>
      <c r="C1549" s="3">
        <v>7748.64</v>
      </c>
      <c r="D1549" s="16"/>
      <c r="E1549" s="16" t="str">
        <f>IF(D1549&lt;&gt;"",VLOOKUP(A1549,'Feuille 1'!$A:$H,3,0),"")</f>
        <v/>
      </c>
      <c r="F1549" s="16" t="str">
        <f>IF(D1549&lt;&gt;"",VLOOKUP(A1549+1,'Feuille 1'!$A:$H,3,0),"")</f>
        <v/>
      </c>
      <c r="G1549" s="17" t="str">
        <f t="shared" si="216"/>
        <v/>
      </c>
      <c r="H1549" s="16" t="str">
        <f t="shared" si="217"/>
        <v/>
      </c>
      <c r="I1549" s="16" t="str">
        <f t="shared" si="218"/>
        <v/>
      </c>
      <c r="J1549" s="16" t="str">
        <f t="shared" si="219"/>
        <v/>
      </c>
      <c r="K1549" s="16" t="str">
        <f>IF(D1549&lt;&gt;"",MAX(INDEX('Feuille 1'!$D:$D,MATCH(A1549+23/24,'Feuille 1'!$A:$A,0)):INDEX('Feuille 1'!$D:$D,MATCH(A1549,'Feuille 1'!$A:$A,0))),"")</f>
        <v/>
      </c>
      <c r="L1549" s="16" t="str">
        <f>IF(D1549&lt;&gt;"",MIN(INDEX('Feuille 1'!$E:$E,MATCH(A1549+23/24,'Feuille 1'!$A:$A,0)):INDEX('Feuille 1'!$E:$E,MATCH(A1549,'Feuille 1'!$A:$A,0))),"")</f>
        <v/>
      </c>
      <c r="M1549" s="17" t="str">
        <f t="shared" si="220"/>
        <v/>
      </c>
      <c r="N1549" s="17" t="str">
        <f t="shared" si="221"/>
        <v/>
      </c>
      <c r="O1549" s="17" t="str">
        <f t="shared" si="222"/>
        <v/>
      </c>
      <c r="P1549" s="16" t="str">
        <f t="shared" si="223"/>
        <v/>
      </c>
      <c r="R1549" s="7" t="str">
        <f t="shared" si="224"/>
        <v/>
      </c>
      <c r="T1549"/>
    </row>
    <row r="1550" spans="1:20" x14ac:dyDescent="0.3">
      <c r="A1550" s="8">
        <f>DATEVALUE(MID(B1550,1,10))+(IF(RIGHT(B1550,2)="PM",12,0)+MID(B1550,12,2))/24</f>
        <v>43840.25</v>
      </c>
      <c r="B1550" s="3" t="s">
        <v>1718</v>
      </c>
      <c r="C1550" s="3">
        <v>7748.86</v>
      </c>
      <c r="D1550" s="16"/>
      <c r="E1550" s="16" t="str">
        <f>IF(D1550&lt;&gt;"",VLOOKUP(A1550,'Feuille 1'!$A:$H,3,0),"")</f>
        <v/>
      </c>
      <c r="F1550" s="16" t="str">
        <f>IF(D1550&lt;&gt;"",VLOOKUP(A1550+1,'Feuille 1'!$A:$H,3,0),"")</f>
        <v/>
      </c>
      <c r="G1550" s="17" t="str">
        <f t="shared" si="216"/>
        <v/>
      </c>
      <c r="H1550" s="16" t="str">
        <f t="shared" si="217"/>
        <v/>
      </c>
      <c r="I1550" s="16" t="str">
        <f t="shared" si="218"/>
        <v/>
      </c>
      <c r="J1550" s="16" t="str">
        <f t="shared" si="219"/>
        <v/>
      </c>
      <c r="K1550" s="16" t="str">
        <f>IF(D1550&lt;&gt;"",MAX(INDEX('Feuille 1'!$D:$D,MATCH(A1550+23/24,'Feuille 1'!$A:$A,0)):INDEX('Feuille 1'!$D:$D,MATCH(A1550,'Feuille 1'!$A:$A,0))),"")</f>
        <v/>
      </c>
      <c r="L1550" s="16" t="str">
        <f>IF(D1550&lt;&gt;"",MIN(INDEX('Feuille 1'!$E:$E,MATCH(A1550+23/24,'Feuille 1'!$A:$A,0)):INDEX('Feuille 1'!$E:$E,MATCH(A1550,'Feuille 1'!$A:$A,0))),"")</f>
        <v/>
      </c>
      <c r="M1550" s="17" t="str">
        <f t="shared" si="220"/>
        <v/>
      </c>
      <c r="N1550" s="17" t="str">
        <f t="shared" si="221"/>
        <v/>
      </c>
      <c r="O1550" s="17" t="str">
        <f t="shared" si="222"/>
        <v/>
      </c>
      <c r="P1550" s="16" t="str">
        <f t="shared" si="223"/>
        <v/>
      </c>
      <c r="R1550" s="7" t="str">
        <f t="shared" si="224"/>
        <v/>
      </c>
      <c r="T1550"/>
    </row>
    <row r="1551" spans="1:20" x14ac:dyDescent="0.3">
      <c r="A1551" s="8">
        <f>DATEVALUE(MID(B1551,1,10))+(IF(RIGHT(B1551,2)="PM",12,0)+MID(B1551,12,2))/24</f>
        <v>43840.208333333336</v>
      </c>
      <c r="B1551" s="3" t="s">
        <v>1719</v>
      </c>
      <c r="C1551" s="3">
        <v>7795.3</v>
      </c>
      <c r="D1551" s="16"/>
      <c r="E1551" s="16" t="str">
        <f>IF(D1551&lt;&gt;"",VLOOKUP(A1551,'Feuille 1'!$A:$H,3,0),"")</f>
        <v/>
      </c>
      <c r="F1551" s="16" t="str">
        <f>IF(D1551&lt;&gt;"",VLOOKUP(A1551+1,'Feuille 1'!$A:$H,3,0),"")</f>
        <v/>
      </c>
      <c r="G1551" s="17" t="str">
        <f t="shared" si="216"/>
        <v/>
      </c>
      <c r="H1551" s="16" t="str">
        <f t="shared" si="217"/>
        <v/>
      </c>
      <c r="I1551" s="16" t="str">
        <f t="shared" si="218"/>
        <v/>
      </c>
      <c r="J1551" s="16" t="str">
        <f t="shared" si="219"/>
        <v/>
      </c>
      <c r="K1551" s="16" t="str">
        <f>IF(D1551&lt;&gt;"",MAX(INDEX('Feuille 1'!$D:$D,MATCH(A1551+23/24,'Feuille 1'!$A:$A,0)):INDEX('Feuille 1'!$D:$D,MATCH(A1551,'Feuille 1'!$A:$A,0))),"")</f>
        <v/>
      </c>
      <c r="L1551" s="16" t="str">
        <f>IF(D1551&lt;&gt;"",MIN(INDEX('Feuille 1'!$E:$E,MATCH(A1551+23/24,'Feuille 1'!$A:$A,0)):INDEX('Feuille 1'!$E:$E,MATCH(A1551,'Feuille 1'!$A:$A,0))),"")</f>
        <v/>
      </c>
      <c r="M1551" s="17" t="str">
        <f t="shared" si="220"/>
        <v/>
      </c>
      <c r="N1551" s="17" t="str">
        <f t="shared" si="221"/>
        <v/>
      </c>
      <c r="O1551" s="17" t="str">
        <f t="shared" si="222"/>
        <v/>
      </c>
      <c r="P1551" s="16" t="str">
        <f t="shared" si="223"/>
        <v/>
      </c>
      <c r="R1551" s="7" t="str">
        <f t="shared" si="224"/>
        <v/>
      </c>
      <c r="T1551"/>
    </row>
    <row r="1552" spans="1:20" x14ac:dyDescent="0.3">
      <c r="A1552" s="8">
        <f>DATEVALUE(MID(B1552,1,10))+(IF(RIGHT(B1552,2)="PM",12,0)+MID(B1552,12,2))/24</f>
        <v>43840.166666666664</v>
      </c>
      <c r="B1552" s="3" t="s">
        <v>1720</v>
      </c>
      <c r="C1552" s="3">
        <v>7818.02</v>
      </c>
      <c r="D1552" s="16"/>
      <c r="E1552" s="16" t="str">
        <f>IF(D1552&lt;&gt;"",VLOOKUP(A1552,'Feuille 1'!$A:$H,3,0),"")</f>
        <v/>
      </c>
      <c r="F1552" s="16" t="str">
        <f>IF(D1552&lt;&gt;"",VLOOKUP(A1552+1,'Feuille 1'!$A:$H,3,0),"")</f>
        <v/>
      </c>
      <c r="G1552" s="17" t="str">
        <f t="shared" si="216"/>
        <v/>
      </c>
      <c r="H1552" s="16" t="str">
        <f t="shared" si="217"/>
        <v/>
      </c>
      <c r="I1552" s="16" t="str">
        <f t="shared" si="218"/>
        <v/>
      </c>
      <c r="J1552" s="16" t="str">
        <f t="shared" si="219"/>
        <v/>
      </c>
      <c r="K1552" s="16" t="str">
        <f>IF(D1552&lt;&gt;"",MAX(INDEX('Feuille 1'!$D:$D,MATCH(A1552+23/24,'Feuille 1'!$A:$A,0)):INDEX('Feuille 1'!$D:$D,MATCH(A1552,'Feuille 1'!$A:$A,0))),"")</f>
        <v/>
      </c>
      <c r="L1552" s="16" t="str">
        <f>IF(D1552&lt;&gt;"",MIN(INDEX('Feuille 1'!$E:$E,MATCH(A1552+23/24,'Feuille 1'!$A:$A,0)):INDEX('Feuille 1'!$E:$E,MATCH(A1552,'Feuille 1'!$A:$A,0))),"")</f>
        <v/>
      </c>
      <c r="M1552" s="17" t="str">
        <f t="shared" si="220"/>
        <v/>
      </c>
      <c r="N1552" s="17" t="str">
        <f t="shared" si="221"/>
        <v/>
      </c>
      <c r="O1552" s="17" t="str">
        <f t="shared" si="222"/>
        <v/>
      </c>
      <c r="P1552" s="16" t="str">
        <f t="shared" si="223"/>
        <v/>
      </c>
      <c r="R1552" s="7" t="str">
        <f t="shared" si="224"/>
        <v/>
      </c>
      <c r="T1552"/>
    </row>
    <row r="1553" spans="1:20" x14ac:dyDescent="0.3">
      <c r="A1553" s="8">
        <f>DATEVALUE(MID(B1553,1,10))+(IF(RIGHT(B1553,2)="PM",12,0)+MID(B1553,12,2))/24</f>
        <v>43840.125</v>
      </c>
      <c r="B1553" s="3" t="s">
        <v>1721</v>
      </c>
      <c r="C1553" s="3">
        <v>7803.68</v>
      </c>
      <c r="D1553" s="16"/>
      <c r="E1553" s="16" t="str">
        <f>IF(D1553&lt;&gt;"",VLOOKUP(A1553,'Feuille 1'!$A:$H,3,0),"")</f>
        <v/>
      </c>
      <c r="F1553" s="16" t="str">
        <f>IF(D1553&lt;&gt;"",VLOOKUP(A1553+1,'Feuille 1'!$A:$H,3,0),"")</f>
        <v/>
      </c>
      <c r="G1553" s="17" t="str">
        <f t="shared" si="216"/>
        <v/>
      </c>
      <c r="H1553" s="16" t="str">
        <f t="shared" si="217"/>
        <v/>
      </c>
      <c r="I1553" s="16" t="str">
        <f t="shared" si="218"/>
        <v/>
      </c>
      <c r="J1553" s="16" t="str">
        <f t="shared" si="219"/>
        <v/>
      </c>
      <c r="K1553" s="16" t="str">
        <f>IF(D1553&lt;&gt;"",MAX(INDEX('Feuille 1'!$D:$D,MATCH(A1553+23/24,'Feuille 1'!$A:$A,0)):INDEX('Feuille 1'!$D:$D,MATCH(A1553,'Feuille 1'!$A:$A,0))),"")</f>
        <v/>
      </c>
      <c r="L1553" s="16" t="str">
        <f>IF(D1553&lt;&gt;"",MIN(INDEX('Feuille 1'!$E:$E,MATCH(A1553+23/24,'Feuille 1'!$A:$A,0)):INDEX('Feuille 1'!$E:$E,MATCH(A1553,'Feuille 1'!$A:$A,0))),"")</f>
        <v/>
      </c>
      <c r="M1553" s="17" t="str">
        <f t="shared" si="220"/>
        <v/>
      </c>
      <c r="N1553" s="17" t="str">
        <f t="shared" si="221"/>
        <v/>
      </c>
      <c r="O1553" s="17" t="str">
        <f t="shared" si="222"/>
        <v/>
      </c>
      <c r="P1553" s="16" t="str">
        <f t="shared" si="223"/>
        <v/>
      </c>
      <c r="R1553" s="7" t="str">
        <f t="shared" si="224"/>
        <v/>
      </c>
      <c r="T1553"/>
    </row>
    <row r="1554" spans="1:20" x14ac:dyDescent="0.3">
      <c r="A1554" s="8">
        <f>DATEVALUE(MID(B1554,1,10))+(IF(RIGHT(B1554,2)="PM",12,0)+MID(B1554,12,2))/24</f>
        <v>43840.083333333336</v>
      </c>
      <c r="B1554" s="3" t="s">
        <v>1722</v>
      </c>
      <c r="C1554" s="3">
        <v>7804.99</v>
      </c>
      <c r="D1554" s="16"/>
      <c r="E1554" s="16" t="str">
        <f>IF(D1554&lt;&gt;"",VLOOKUP(A1554,'Feuille 1'!$A:$H,3,0),"")</f>
        <v/>
      </c>
      <c r="F1554" s="16" t="str">
        <f>IF(D1554&lt;&gt;"",VLOOKUP(A1554+1,'Feuille 1'!$A:$H,3,0),"")</f>
        <v/>
      </c>
      <c r="G1554" s="17" t="str">
        <f t="shared" si="216"/>
        <v/>
      </c>
      <c r="H1554" s="16" t="str">
        <f t="shared" si="217"/>
        <v/>
      </c>
      <c r="I1554" s="16" t="str">
        <f t="shared" si="218"/>
        <v/>
      </c>
      <c r="J1554" s="16" t="str">
        <f t="shared" si="219"/>
        <v/>
      </c>
      <c r="K1554" s="16" t="str">
        <f>IF(D1554&lt;&gt;"",MAX(INDEX('Feuille 1'!$D:$D,MATCH(A1554+23/24,'Feuille 1'!$A:$A,0)):INDEX('Feuille 1'!$D:$D,MATCH(A1554,'Feuille 1'!$A:$A,0))),"")</f>
        <v/>
      </c>
      <c r="L1554" s="16" t="str">
        <f>IF(D1554&lt;&gt;"",MIN(INDEX('Feuille 1'!$E:$E,MATCH(A1554+23/24,'Feuille 1'!$A:$A,0)):INDEX('Feuille 1'!$E:$E,MATCH(A1554,'Feuille 1'!$A:$A,0))),"")</f>
        <v/>
      </c>
      <c r="M1554" s="17" t="str">
        <f t="shared" si="220"/>
        <v/>
      </c>
      <c r="N1554" s="17" t="str">
        <f t="shared" si="221"/>
        <v/>
      </c>
      <c r="O1554" s="17" t="str">
        <f t="shared" si="222"/>
        <v/>
      </c>
      <c r="P1554" s="16" t="str">
        <f t="shared" si="223"/>
        <v/>
      </c>
      <c r="R1554" s="7" t="str">
        <f t="shared" si="224"/>
        <v/>
      </c>
      <c r="T1554"/>
    </row>
    <row r="1555" spans="1:20" x14ac:dyDescent="0.3">
      <c r="A1555" s="8">
        <f>DATEVALUE(MID(B1555,1,10))+(IF(RIGHT(B1555,2)="PM",12,0)+MID(B1555,12,2))/24</f>
        <v>43840.041666666664</v>
      </c>
      <c r="B1555" s="3" t="s">
        <v>1723</v>
      </c>
      <c r="C1555" s="3">
        <v>7820.01</v>
      </c>
      <c r="D1555" s="16"/>
      <c r="E1555" s="16" t="str">
        <f>IF(D1555&lt;&gt;"",VLOOKUP(A1555,'Feuille 1'!$A:$H,3,0),"")</f>
        <v/>
      </c>
      <c r="F1555" s="16" t="str">
        <f>IF(D1555&lt;&gt;"",VLOOKUP(A1555+1,'Feuille 1'!$A:$H,3,0),"")</f>
        <v/>
      </c>
      <c r="G1555" s="17" t="str">
        <f t="shared" si="216"/>
        <v/>
      </c>
      <c r="H1555" s="16" t="str">
        <f t="shared" si="217"/>
        <v/>
      </c>
      <c r="I1555" s="16" t="str">
        <f t="shared" si="218"/>
        <v/>
      </c>
      <c r="J1555" s="16" t="str">
        <f t="shared" si="219"/>
        <v/>
      </c>
      <c r="K1555" s="16" t="str">
        <f>IF(D1555&lt;&gt;"",MAX(INDEX('Feuille 1'!$D:$D,MATCH(A1555+23/24,'Feuille 1'!$A:$A,0)):INDEX('Feuille 1'!$D:$D,MATCH(A1555,'Feuille 1'!$A:$A,0))),"")</f>
        <v/>
      </c>
      <c r="L1555" s="16" t="str">
        <f>IF(D1555&lt;&gt;"",MIN(INDEX('Feuille 1'!$E:$E,MATCH(A1555+23/24,'Feuille 1'!$A:$A,0)):INDEX('Feuille 1'!$E:$E,MATCH(A1555,'Feuille 1'!$A:$A,0))),"")</f>
        <v/>
      </c>
      <c r="M1555" s="17" t="str">
        <f t="shared" si="220"/>
        <v/>
      </c>
      <c r="N1555" s="17" t="str">
        <f t="shared" si="221"/>
        <v/>
      </c>
      <c r="O1555" s="17" t="str">
        <f t="shared" si="222"/>
        <v/>
      </c>
      <c r="P1555" s="16" t="str">
        <f t="shared" si="223"/>
        <v/>
      </c>
      <c r="R1555" s="7" t="str">
        <f t="shared" si="224"/>
        <v/>
      </c>
      <c r="T1555"/>
    </row>
    <row r="1556" spans="1:20" x14ac:dyDescent="0.3">
      <c r="A1556" s="8">
        <f>DATEVALUE(MID(B1556,1,10))+(IF(RIGHT(B1556,2)="PM",12,0)+MID(B1556,12,2))/24</f>
        <v>43840.5</v>
      </c>
      <c r="B1556" s="3" t="s">
        <v>1724</v>
      </c>
      <c r="C1556" s="3">
        <v>7817.76</v>
      </c>
      <c r="D1556" s="16"/>
      <c r="E1556" s="16" t="str">
        <f>IF(D1556&lt;&gt;"",VLOOKUP(A1556,'Feuille 1'!$A:$H,3,0),"")</f>
        <v/>
      </c>
      <c r="F1556" s="16" t="str">
        <f>IF(D1556&lt;&gt;"",VLOOKUP(A1556+1,'Feuille 1'!$A:$H,3,0),"")</f>
        <v/>
      </c>
      <c r="G1556" s="17" t="str">
        <f t="shared" si="216"/>
        <v/>
      </c>
      <c r="H1556" s="16" t="str">
        <f t="shared" si="217"/>
        <v/>
      </c>
      <c r="I1556" s="16" t="str">
        <f t="shared" si="218"/>
        <v/>
      </c>
      <c r="J1556" s="16" t="str">
        <f t="shared" si="219"/>
        <v/>
      </c>
      <c r="K1556" s="16" t="str">
        <f>IF(D1556&lt;&gt;"",MAX(INDEX('Feuille 1'!$D:$D,MATCH(A1556+23/24,'Feuille 1'!$A:$A,0)):INDEX('Feuille 1'!$D:$D,MATCH(A1556,'Feuille 1'!$A:$A,0))),"")</f>
        <v/>
      </c>
      <c r="L1556" s="16" t="str">
        <f>IF(D1556&lt;&gt;"",MIN(INDEX('Feuille 1'!$E:$E,MATCH(A1556+23/24,'Feuille 1'!$A:$A,0)):INDEX('Feuille 1'!$E:$E,MATCH(A1556,'Feuille 1'!$A:$A,0))),"")</f>
        <v/>
      </c>
      <c r="M1556" s="17" t="str">
        <f t="shared" si="220"/>
        <v/>
      </c>
      <c r="N1556" s="17" t="str">
        <f t="shared" si="221"/>
        <v/>
      </c>
      <c r="O1556" s="17" t="str">
        <f t="shared" si="222"/>
        <v/>
      </c>
      <c r="P1556" s="16" t="str">
        <f t="shared" si="223"/>
        <v/>
      </c>
      <c r="R1556" s="7" t="str">
        <f t="shared" si="224"/>
        <v/>
      </c>
      <c r="T1556"/>
    </row>
    <row r="1557" spans="1:20" x14ac:dyDescent="0.3">
      <c r="A1557" s="8">
        <f>DATEVALUE(MID(B1557,1,10))+(IF(RIGHT(B1557,2)="PM",12,0)+MID(B1557,12,2))/24</f>
        <v>43839.958333333336</v>
      </c>
      <c r="B1557" s="3" t="s">
        <v>1725</v>
      </c>
      <c r="C1557" s="3">
        <v>7811.31</v>
      </c>
      <c r="D1557" s="16"/>
      <c r="E1557" s="16" t="str">
        <f>IF(D1557&lt;&gt;"",VLOOKUP(A1557,'Feuille 1'!$A:$H,3,0),"")</f>
        <v/>
      </c>
      <c r="F1557" s="16" t="str">
        <f>IF(D1557&lt;&gt;"",VLOOKUP(A1557+1,'Feuille 1'!$A:$H,3,0),"")</f>
        <v/>
      </c>
      <c r="G1557" s="17" t="str">
        <f t="shared" si="216"/>
        <v/>
      </c>
      <c r="H1557" s="16" t="str">
        <f t="shared" si="217"/>
        <v/>
      </c>
      <c r="I1557" s="16" t="str">
        <f t="shared" si="218"/>
        <v/>
      </c>
      <c r="J1557" s="16" t="str">
        <f t="shared" si="219"/>
        <v/>
      </c>
      <c r="K1557" s="16" t="str">
        <f>IF(D1557&lt;&gt;"",MAX(INDEX('Feuille 1'!$D:$D,MATCH(A1557+23/24,'Feuille 1'!$A:$A,0)):INDEX('Feuille 1'!$D:$D,MATCH(A1557,'Feuille 1'!$A:$A,0))),"")</f>
        <v/>
      </c>
      <c r="L1557" s="16" t="str">
        <f>IF(D1557&lt;&gt;"",MIN(INDEX('Feuille 1'!$E:$E,MATCH(A1557+23/24,'Feuille 1'!$A:$A,0)):INDEX('Feuille 1'!$E:$E,MATCH(A1557,'Feuille 1'!$A:$A,0))),"")</f>
        <v/>
      </c>
      <c r="M1557" s="17" t="str">
        <f t="shared" si="220"/>
        <v/>
      </c>
      <c r="N1557" s="17" t="str">
        <f t="shared" si="221"/>
        <v/>
      </c>
      <c r="O1557" s="17" t="str">
        <f t="shared" si="222"/>
        <v/>
      </c>
      <c r="P1557" s="16" t="str">
        <f t="shared" si="223"/>
        <v/>
      </c>
      <c r="R1557" s="7" t="str">
        <f t="shared" si="224"/>
        <v/>
      </c>
      <c r="T1557"/>
    </row>
    <row r="1558" spans="1:20" x14ac:dyDescent="0.3">
      <c r="A1558" s="8">
        <f>DATEVALUE(MID(B1558,1,10))+(IF(RIGHT(B1558,2)="PM",12,0)+MID(B1558,12,2))/24</f>
        <v>43839.916666666664</v>
      </c>
      <c r="B1558" s="3" t="s">
        <v>1726</v>
      </c>
      <c r="C1558" s="3">
        <v>7789.96</v>
      </c>
      <c r="D1558" s="16"/>
      <c r="E1558" s="16" t="str">
        <f>IF(D1558&lt;&gt;"",VLOOKUP(A1558,'Feuille 1'!$A:$H,3,0),"")</f>
        <v/>
      </c>
      <c r="F1558" s="16" t="str">
        <f>IF(D1558&lt;&gt;"",VLOOKUP(A1558+1,'Feuille 1'!$A:$H,3,0),"")</f>
        <v/>
      </c>
      <c r="G1558" s="17" t="str">
        <f t="shared" si="216"/>
        <v/>
      </c>
      <c r="H1558" s="16" t="str">
        <f t="shared" si="217"/>
        <v/>
      </c>
      <c r="I1558" s="16" t="str">
        <f t="shared" si="218"/>
        <v/>
      </c>
      <c r="J1558" s="16" t="str">
        <f t="shared" si="219"/>
        <v/>
      </c>
      <c r="K1558" s="16" t="str">
        <f>IF(D1558&lt;&gt;"",MAX(INDEX('Feuille 1'!$D:$D,MATCH(A1558+23/24,'Feuille 1'!$A:$A,0)):INDEX('Feuille 1'!$D:$D,MATCH(A1558,'Feuille 1'!$A:$A,0))),"")</f>
        <v/>
      </c>
      <c r="L1558" s="16" t="str">
        <f>IF(D1558&lt;&gt;"",MIN(INDEX('Feuille 1'!$E:$E,MATCH(A1558+23/24,'Feuille 1'!$A:$A,0)):INDEX('Feuille 1'!$E:$E,MATCH(A1558,'Feuille 1'!$A:$A,0))),"")</f>
        <v/>
      </c>
      <c r="M1558" s="17" t="str">
        <f t="shared" si="220"/>
        <v/>
      </c>
      <c r="N1558" s="17" t="str">
        <f t="shared" si="221"/>
        <v/>
      </c>
      <c r="O1558" s="17" t="str">
        <f t="shared" si="222"/>
        <v/>
      </c>
      <c r="P1558" s="16" t="str">
        <f t="shared" si="223"/>
        <v/>
      </c>
      <c r="R1558" s="7" t="str">
        <f t="shared" si="224"/>
        <v/>
      </c>
      <c r="T1558"/>
    </row>
    <row r="1559" spans="1:20" x14ac:dyDescent="0.3">
      <c r="A1559" s="8">
        <f>DATEVALUE(MID(B1559,1,10))+(IF(RIGHT(B1559,2)="PM",12,0)+MID(B1559,12,2))/24</f>
        <v>43839.875</v>
      </c>
      <c r="B1559" s="3" t="s">
        <v>1727</v>
      </c>
      <c r="C1559" s="3">
        <v>7818.3</v>
      </c>
      <c r="D1559" s="16"/>
      <c r="E1559" s="16" t="str">
        <f>IF(D1559&lt;&gt;"",VLOOKUP(A1559,'Feuille 1'!$A:$H,3,0),"")</f>
        <v/>
      </c>
      <c r="F1559" s="16" t="str">
        <f>IF(D1559&lt;&gt;"",VLOOKUP(A1559+1,'Feuille 1'!$A:$H,3,0),"")</f>
        <v/>
      </c>
      <c r="G1559" s="17" t="str">
        <f t="shared" si="216"/>
        <v/>
      </c>
      <c r="H1559" s="16" t="str">
        <f t="shared" si="217"/>
        <v/>
      </c>
      <c r="I1559" s="16" t="str">
        <f t="shared" si="218"/>
        <v/>
      </c>
      <c r="J1559" s="16" t="str">
        <f t="shared" si="219"/>
        <v/>
      </c>
      <c r="K1559" s="16" t="str">
        <f>IF(D1559&lt;&gt;"",MAX(INDEX('Feuille 1'!$D:$D,MATCH(A1559+23/24,'Feuille 1'!$A:$A,0)):INDEX('Feuille 1'!$D:$D,MATCH(A1559,'Feuille 1'!$A:$A,0))),"")</f>
        <v/>
      </c>
      <c r="L1559" s="16" t="str">
        <f>IF(D1559&lt;&gt;"",MIN(INDEX('Feuille 1'!$E:$E,MATCH(A1559+23/24,'Feuille 1'!$A:$A,0)):INDEX('Feuille 1'!$E:$E,MATCH(A1559,'Feuille 1'!$A:$A,0))),"")</f>
        <v/>
      </c>
      <c r="M1559" s="17" t="str">
        <f t="shared" si="220"/>
        <v/>
      </c>
      <c r="N1559" s="17" t="str">
        <f t="shared" si="221"/>
        <v/>
      </c>
      <c r="O1559" s="17" t="str">
        <f t="shared" si="222"/>
        <v/>
      </c>
      <c r="P1559" s="16" t="str">
        <f t="shared" si="223"/>
        <v/>
      </c>
      <c r="R1559" s="7" t="str">
        <f t="shared" si="224"/>
        <v/>
      </c>
      <c r="T1559"/>
    </row>
    <row r="1560" spans="1:20" x14ac:dyDescent="0.3">
      <c r="A1560" s="8">
        <f>DATEVALUE(MID(B1560,1,10))+(IF(RIGHT(B1560,2)="PM",12,0)+MID(B1560,12,2))/24</f>
        <v>43839.833333333336</v>
      </c>
      <c r="B1560" s="3" t="s">
        <v>1728</v>
      </c>
      <c r="C1560" s="3">
        <v>7917.54</v>
      </c>
      <c r="D1560" s="16"/>
      <c r="E1560" s="16" t="str">
        <f>IF(D1560&lt;&gt;"",VLOOKUP(A1560,'Feuille 1'!$A:$H,3,0),"")</f>
        <v/>
      </c>
      <c r="F1560" s="16" t="str">
        <f>IF(D1560&lt;&gt;"",VLOOKUP(A1560+1,'Feuille 1'!$A:$H,3,0),"")</f>
        <v/>
      </c>
      <c r="G1560" s="17" t="str">
        <f t="shared" si="216"/>
        <v/>
      </c>
      <c r="H1560" s="16" t="str">
        <f t="shared" si="217"/>
        <v/>
      </c>
      <c r="I1560" s="16" t="str">
        <f t="shared" si="218"/>
        <v/>
      </c>
      <c r="J1560" s="16" t="str">
        <f t="shared" si="219"/>
        <v/>
      </c>
      <c r="K1560" s="16" t="str">
        <f>IF(D1560&lt;&gt;"",MAX(INDEX('Feuille 1'!$D:$D,MATCH(A1560+23/24,'Feuille 1'!$A:$A,0)):INDEX('Feuille 1'!$D:$D,MATCH(A1560,'Feuille 1'!$A:$A,0))),"")</f>
        <v/>
      </c>
      <c r="L1560" s="16" t="str">
        <f>IF(D1560&lt;&gt;"",MIN(INDEX('Feuille 1'!$E:$E,MATCH(A1560+23/24,'Feuille 1'!$A:$A,0)):INDEX('Feuille 1'!$E:$E,MATCH(A1560,'Feuille 1'!$A:$A,0))),"")</f>
        <v/>
      </c>
      <c r="M1560" s="17" t="str">
        <f t="shared" si="220"/>
        <v/>
      </c>
      <c r="N1560" s="17" t="str">
        <f t="shared" si="221"/>
        <v/>
      </c>
      <c r="O1560" s="17" t="str">
        <f t="shared" si="222"/>
        <v/>
      </c>
      <c r="P1560" s="16" t="str">
        <f t="shared" si="223"/>
        <v/>
      </c>
      <c r="R1560" s="7" t="str">
        <f t="shared" si="224"/>
        <v/>
      </c>
      <c r="T1560"/>
    </row>
    <row r="1561" spans="1:20" x14ac:dyDescent="0.3">
      <c r="A1561" s="8">
        <f>DATEVALUE(MID(B1561,1,10))+(IF(RIGHT(B1561,2)="PM",12,0)+MID(B1561,12,2))/24</f>
        <v>43839.791666666664</v>
      </c>
      <c r="B1561" s="3" t="s">
        <v>1729</v>
      </c>
      <c r="C1561" s="3">
        <v>7810.64</v>
      </c>
      <c r="D1561" s="16"/>
      <c r="E1561" s="16" t="str">
        <f>IF(D1561&lt;&gt;"",VLOOKUP(A1561,'Feuille 1'!$A:$H,3,0),"")</f>
        <v/>
      </c>
      <c r="F1561" s="16" t="str">
        <f>IF(D1561&lt;&gt;"",VLOOKUP(A1561+1,'Feuille 1'!$A:$H,3,0),"")</f>
        <v/>
      </c>
      <c r="G1561" s="17" t="str">
        <f t="shared" si="216"/>
        <v/>
      </c>
      <c r="H1561" s="16" t="str">
        <f t="shared" si="217"/>
        <v/>
      </c>
      <c r="I1561" s="16" t="str">
        <f t="shared" si="218"/>
        <v/>
      </c>
      <c r="J1561" s="16" t="str">
        <f t="shared" si="219"/>
        <v/>
      </c>
      <c r="K1561" s="16" t="str">
        <f>IF(D1561&lt;&gt;"",MAX(INDEX('Feuille 1'!$D:$D,MATCH(A1561+23/24,'Feuille 1'!$A:$A,0)):INDEX('Feuille 1'!$D:$D,MATCH(A1561,'Feuille 1'!$A:$A,0))),"")</f>
        <v/>
      </c>
      <c r="L1561" s="16" t="str">
        <f>IF(D1561&lt;&gt;"",MIN(INDEX('Feuille 1'!$E:$E,MATCH(A1561+23/24,'Feuille 1'!$A:$A,0)):INDEX('Feuille 1'!$E:$E,MATCH(A1561,'Feuille 1'!$A:$A,0))),"")</f>
        <v/>
      </c>
      <c r="M1561" s="17" t="str">
        <f t="shared" si="220"/>
        <v/>
      </c>
      <c r="N1561" s="17" t="str">
        <f t="shared" si="221"/>
        <v/>
      </c>
      <c r="O1561" s="17" t="str">
        <f t="shared" si="222"/>
        <v/>
      </c>
      <c r="P1561" s="16" t="str">
        <f t="shared" si="223"/>
        <v/>
      </c>
      <c r="R1561" s="7" t="str">
        <f t="shared" si="224"/>
        <v/>
      </c>
      <c r="T1561"/>
    </row>
    <row r="1562" spans="1:20" x14ac:dyDescent="0.3">
      <c r="A1562" s="8">
        <f>DATEVALUE(MID(B1562,1,10))+(IF(RIGHT(B1562,2)="PM",12,0)+MID(B1562,12,2))/24</f>
        <v>43839.75</v>
      </c>
      <c r="B1562" s="3" t="s">
        <v>1730</v>
      </c>
      <c r="C1562" s="3">
        <v>7798.6</v>
      </c>
      <c r="D1562" s="16"/>
      <c r="E1562" s="16" t="str">
        <f>IF(D1562&lt;&gt;"",VLOOKUP(A1562,'Feuille 1'!$A:$H,3,0),"")</f>
        <v/>
      </c>
      <c r="F1562" s="16" t="str">
        <f>IF(D1562&lt;&gt;"",VLOOKUP(A1562+1,'Feuille 1'!$A:$H,3,0),"")</f>
        <v/>
      </c>
      <c r="G1562" s="17" t="str">
        <f t="shared" si="216"/>
        <v/>
      </c>
      <c r="H1562" s="16" t="str">
        <f t="shared" si="217"/>
        <v/>
      </c>
      <c r="I1562" s="16" t="str">
        <f t="shared" si="218"/>
        <v/>
      </c>
      <c r="J1562" s="16" t="str">
        <f t="shared" si="219"/>
        <v/>
      </c>
      <c r="K1562" s="16" t="str">
        <f>IF(D1562&lt;&gt;"",MAX(INDEX('Feuille 1'!$D:$D,MATCH(A1562+23/24,'Feuille 1'!$A:$A,0)):INDEX('Feuille 1'!$D:$D,MATCH(A1562,'Feuille 1'!$A:$A,0))),"")</f>
        <v/>
      </c>
      <c r="L1562" s="16" t="str">
        <f>IF(D1562&lt;&gt;"",MIN(INDEX('Feuille 1'!$E:$E,MATCH(A1562+23/24,'Feuille 1'!$A:$A,0)):INDEX('Feuille 1'!$E:$E,MATCH(A1562,'Feuille 1'!$A:$A,0))),"")</f>
        <v/>
      </c>
      <c r="M1562" s="17" t="str">
        <f t="shared" si="220"/>
        <v/>
      </c>
      <c r="N1562" s="17" t="str">
        <f t="shared" si="221"/>
        <v/>
      </c>
      <c r="O1562" s="17" t="str">
        <f t="shared" si="222"/>
        <v/>
      </c>
      <c r="P1562" s="16" t="str">
        <f t="shared" si="223"/>
        <v/>
      </c>
      <c r="R1562" s="7" t="str">
        <f t="shared" si="224"/>
        <v/>
      </c>
      <c r="T1562"/>
    </row>
    <row r="1563" spans="1:20" x14ac:dyDescent="0.3">
      <c r="A1563" s="8">
        <f>DATEVALUE(MID(B1563,1,10))+(IF(RIGHT(B1563,2)="PM",12,0)+MID(B1563,12,2))/24</f>
        <v>43839.708333333336</v>
      </c>
      <c r="B1563" s="3" t="s">
        <v>1731</v>
      </c>
      <c r="C1563" s="3">
        <v>7818.15</v>
      </c>
      <c r="D1563" s="16"/>
      <c r="E1563" s="16" t="str">
        <f>IF(D1563&lt;&gt;"",VLOOKUP(A1563,'Feuille 1'!$A:$H,3,0),"")</f>
        <v/>
      </c>
      <c r="F1563" s="16" t="str">
        <f>IF(D1563&lt;&gt;"",VLOOKUP(A1563+1,'Feuille 1'!$A:$H,3,0),"")</f>
        <v/>
      </c>
      <c r="G1563" s="17" t="str">
        <f t="shared" si="216"/>
        <v/>
      </c>
      <c r="H1563" s="16" t="str">
        <f t="shared" si="217"/>
        <v/>
      </c>
      <c r="I1563" s="16" t="str">
        <f t="shared" si="218"/>
        <v/>
      </c>
      <c r="J1563" s="16" t="str">
        <f t="shared" si="219"/>
        <v/>
      </c>
      <c r="K1563" s="16" t="str">
        <f>IF(D1563&lt;&gt;"",MAX(INDEX('Feuille 1'!$D:$D,MATCH(A1563+23/24,'Feuille 1'!$A:$A,0)):INDEX('Feuille 1'!$D:$D,MATCH(A1563,'Feuille 1'!$A:$A,0))),"")</f>
        <v/>
      </c>
      <c r="L1563" s="16" t="str">
        <f>IF(D1563&lt;&gt;"",MIN(INDEX('Feuille 1'!$E:$E,MATCH(A1563+23/24,'Feuille 1'!$A:$A,0)):INDEX('Feuille 1'!$E:$E,MATCH(A1563,'Feuille 1'!$A:$A,0))),"")</f>
        <v/>
      </c>
      <c r="M1563" s="17" t="str">
        <f t="shared" si="220"/>
        <v/>
      </c>
      <c r="N1563" s="17" t="str">
        <f t="shared" si="221"/>
        <v/>
      </c>
      <c r="O1563" s="17" t="str">
        <f t="shared" si="222"/>
        <v/>
      </c>
      <c r="P1563" s="16" t="str">
        <f t="shared" si="223"/>
        <v/>
      </c>
      <c r="R1563" s="7" t="str">
        <f t="shared" si="224"/>
        <v/>
      </c>
      <c r="T1563"/>
    </row>
    <row r="1564" spans="1:20" x14ac:dyDescent="0.3">
      <c r="A1564" s="8">
        <f>DATEVALUE(MID(B1564,1,10))+(IF(RIGHT(B1564,2)="PM",12,0)+MID(B1564,12,2))/24</f>
        <v>43839.666666666664</v>
      </c>
      <c r="B1564" s="3" t="s">
        <v>1732</v>
      </c>
      <c r="C1564" s="3">
        <v>7907.05</v>
      </c>
      <c r="D1564" s="16"/>
      <c r="E1564" s="16" t="str">
        <f>IF(D1564&lt;&gt;"",VLOOKUP(A1564,'Feuille 1'!$A:$H,3,0),"")</f>
        <v/>
      </c>
      <c r="F1564" s="16" t="str">
        <f>IF(D1564&lt;&gt;"",VLOOKUP(A1564+1,'Feuille 1'!$A:$H,3,0),"")</f>
        <v/>
      </c>
      <c r="G1564" s="17" t="str">
        <f t="shared" si="216"/>
        <v/>
      </c>
      <c r="H1564" s="16" t="str">
        <f t="shared" si="217"/>
        <v/>
      </c>
      <c r="I1564" s="16" t="str">
        <f t="shared" si="218"/>
        <v/>
      </c>
      <c r="J1564" s="16" t="str">
        <f t="shared" si="219"/>
        <v/>
      </c>
      <c r="K1564" s="16" t="str">
        <f>IF(D1564&lt;&gt;"",MAX(INDEX('Feuille 1'!$D:$D,MATCH(A1564+23/24,'Feuille 1'!$A:$A,0)):INDEX('Feuille 1'!$D:$D,MATCH(A1564,'Feuille 1'!$A:$A,0))),"")</f>
        <v/>
      </c>
      <c r="L1564" s="16" t="str">
        <f>IF(D1564&lt;&gt;"",MIN(INDEX('Feuille 1'!$E:$E,MATCH(A1564+23/24,'Feuille 1'!$A:$A,0)):INDEX('Feuille 1'!$E:$E,MATCH(A1564,'Feuille 1'!$A:$A,0))),"")</f>
        <v/>
      </c>
      <c r="M1564" s="17" t="str">
        <f t="shared" si="220"/>
        <v/>
      </c>
      <c r="N1564" s="17" t="str">
        <f t="shared" si="221"/>
        <v/>
      </c>
      <c r="O1564" s="17" t="str">
        <f t="shared" si="222"/>
        <v/>
      </c>
      <c r="P1564" s="16" t="str">
        <f t="shared" si="223"/>
        <v/>
      </c>
      <c r="R1564" s="7" t="str">
        <f t="shared" si="224"/>
        <v/>
      </c>
      <c r="T1564"/>
    </row>
    <row r="1565" spans="1:20" x14ac:dyDescent="0.3">
      <c r="A1565" s="8">
        <f>DATEVALUE(MID(B1565,1,10))+(IF(RIGHT(B1565,2)="PM",12,0)+MID(B1565,12,2))/24</f>
        <v>43839.625</v>
      </c>
      <c r="B1565" s="3" t="s">
        <v>1733</v>
      </c>
      <c r="C1565" s="3">
        <v>7885.5</v>
      </c>
      <c r="D1565" s="16"/>
      <c r="E1565" s="16" t="str">
        <f>IF(D1565&lt;&gt;"",VLOOKUP(A1565,'Feuille 1'!$A:$H,3,0),"")</f>
        <v/>
      </c>
      <c r="F1565" s="16" t="str">
        <f>IF(D1565&lt;&gt;"",VLOOKUP(A1565+1,'Feuille 1'!$A:$H,3,0),"")</f>
        <v/>
      </c>
      <c r="G1565" s="17" t="str">
        <f t="shared" si="216"/>
        <v/>
      </c>
      <c r="H1565" s="16" t="str">
        <f t="shared" si="217"/>
        <v/>
      </c>
      <c r="I1565" s="16" t="str">
        <f t="shared" si="218"/>
        <v/>
      </c>
      <c r="J1565" s="16" t="str">
        <f t="shared" si="219"/>
        <v/>
      </c>
      <c r="K1565" s="16" t="str">
        <f>IF(D1565&lt;&gt;"",MAX(INDEX('Feuille 1'!$D:$D,MATCH(A1565+23/24,'Feuille 1'!$A:$A,0)):INDEX('Feuille 1'!$D:$D,MATCH(A1565,'Feuille 1'!$A:$A,0))),"")</f>
        <v/>
      </c>
      <c r="L1565" s="16" t="str">
        <f>IF(D1565&lt;&gt;"",MIN(INDEX('Feuille 1'!$E:$E,MATCH(A1565+23/24,'Feuille 1'!$A:$A,0)):INDEX('Feuille 1'!$E:$E,MATCH(A1565,'Feuille 1'!$A:$A,0))),"")</f>
        <v/>
      </c>
      <c r="M1565" s="17" t="str">
        <f t="shared" si="220"/>
        <v/>
      </c>
      <c r="N1565" s="17" t="str">
        <f t="shared" si="221"/>
        <v/>
      </c>
      <c r="O1565" s="17" t="str">
        <f t="shared" si="222"/>
        <v/>
      </c>
      <c r="P1565" s="16" t="str">
        <f t="shared" si="223"/>
        <v/>
      </c>
      <c r="R1565" s="7" t="str">
        <f t="shared" si="224"/>
        <v/>
      </c>
      <c r="T1565"/>
    </row>
    <row r="1566" spans="1:20" x14ac:dyDescent="0.3">
      <c r="A1566" s="8">
        <f>DATEVALUE(MID(B1566,1,10))+(IF(RIGHT(B1566,2)="PM",12,0)+MID(B1566,12,2))/24</f>
        <v>43839.583333333336</v>
      </c>
      <c r="B1566" s="3" t="s">
        <v>1734</v>
      </c>
      <c r="C1566" s="3">
        <v>7897.52</v>
      </c>
      <c r="D1566" s="16"/>
      <c r="E1566" s="16" t="str">
        <f>IF(D1566&lt;&gt;"",VLOOKUP(A1566,'Feuille 1'!$A:$H,3,0),"")</f>
        <v/>
      </c>
      <c r="F1566" s="16" t="str">
        <f>IF(D1566&lt;&gt;"",VLOOKUP(A1566+1,'Feuille 1'!$A:$H,3,0),"")</f>
        <v/>
      </c>
      <c r="G1566" s="17" t="str">
        <f t="shared" si="216"/>
        <v/>
      </c>
      <c r="H1566" s="16" t="str">
        <f t="shared" si="217"/>
        <v/>
      </c>
      <c r="I1566" s="16" t="str">
        <f t="shared" si="218"/>
        <v/>
      </c>
      <c r="J1566" s="16" t="str">
        <f t="shared" si="219"/>
        <v/>
      </c>
      <c r="K1566" s="16" t="str">
        <f>IF(D1566&lt;&gt;"",MAX(INDEX('Feuille 1'!$D:$D,MATCH(A1566+23/24,'Feuille 1'!$A:$A,0)):INDEX('Feuille 1'!$D:$D,MATCH(A1566,'Feuille 1'!$A:$A,0))),"")</f>
        <v/>
      </c>
      <c r="L1566" s="16" t="str">
        <f>IF(D1566&lt;&gt;"",MIN(INDEX('Feuille 1'!$E:$E,MATCH(A1566+23/24,'Feuille 1'!$A:$A,0)):INDEX('Feuille 1'!$E:$E,MATCH(A1566,'Feuille 1'!$A:$A,0))),"")</f>
        <v/>
      </c>
      <c r="M1566" s="17" t="str">
        <f t="shared" si="220"/>
        <v/>
      </c>
      <c r="N1566" s="17" t="str">
        <f t="shared" si="221"/>
        <v/>
      </c>
      <c r="O1566" s="17" t="str">
        <f t="shared" si="222"/>
        <v/>
      </c>
      <c r="P1566" s="16" t="str">
        <f t="shared" si="223"/>
        <v/>
      </c>
      <c r="R1566" s="7" t="str">
        <f t="shared" si="224"/>
        <v/>
      </c>
      <c r="T1566"/>
    </row>
    <row r="1567" spans="1:20" x14ac:dyDescent="0.3">
      <c r="A1567" s="8">
        <f>DATEVALUE(MID(B1567,1,10))+(IF(RIGHT(B1567,2)="PM",12,0)+MID(B1567,12,2))/24</f>
        <v>43839.541666666664</v>
      </c>
      <c r="B1567" s="3" t="s">
        <v>1735</v>
      </c>
      <c r="C1567" s="3">
        <v>7900.91</v>
      </c>
      <c r="D1567" s="16"/>
      <c r="E1567" s="16" t="str">
        <f>IF(D1567&lt;&gt;"",VLOOKUP(A1567,'Feuille 1'!$A:$H,3,0),"")</f>
        <v/>
      </c>
      <c r="F1567" s="16" t="str">
        <f>IF(D1567&lt;&gt;"",VLOOKUP(A1567+1,'Feuille 1'!$A:$H,3,0),"")</f>
        <v/>
      </c>
      <c r="G1567" s="17" t="str">
        <f t="shared" si="216"/>
        <v/>
      </c>
      <c r="H1567" s="16" t="str">
        <f t="shared" si="217"/>
        <v/>
      </c>
      <c r="I1567" s="16" t="str">
        <f t="shared" si="218"/>
        <v/>
      </c>
      <c r="J1567" s="16" t="str">
        <f t="shared" si="219"/>
        <v/>
      </c>
      <c r="K1567" s="16" t="str">
        <f>IF(D1567&lt;&gt;"",MAX(INDEX('Feuille 1'!$D:$D,MATCH(A1567+23/24,'Feuille 1'!$A:$A,0)):INDEX('Feuille 1'!$D:$D,MATCH(A1567,'Feuille 1'!$A:$A,0))),"")</f>
        <v/>
      </c>
      <c r="L1567" s="16" t="str">
        <f>IF(D1567&lt;&gt;"",MIN(INDEX('Feuille 1'!$E:$E,MATCH(A1567+23/24,'Feuille 1'!$A:$A,0)):INDEX('Feuille 1'!$E:$E,MATCH(A1567,'Feuille 1'!$A:$A,0))),"")</f>
        <v/>
      </c>
      <c r="M1567" s="17" t="str">
        <f t="shared" si="220"/>
        <v/>
      </c>
      <c r="N1567" s="17" t="str">
        <f t="shared" si="221"/>
        <v/>
      </c>
      <c r="O1567" s="17" t="str">
        <f t="shared" si="222"/>
        <v/>
      </c>
      <c r="P1567" s="16" t="str">
        <f t="shared" si="223"/>
        <v/>
      </c>
      <c r="R1567" s="7" t="str">
        <f t="shared" si="224"/>
        <v/>
      </c>
      <c r="T1567"/>
    </row>
    <row r="1568" spans="1:20" x14ac:dyDescent="0.3">
      <c r="A1568" s="8">
        <f>DATEVALUE(MID(B1568,1,10))+(IF(RIGHT(B1568,2)="PM",12,0)+MID(B1568,12,2))/24</f>
        <v>43840</v>
      </c>
      <c r="B1568" s="3" t="s">
        <v>1736</v>
      </c>
      <c r="C1568" s="3">
        <v>7878.56</v>
      </c>
      <c r="D1568" s="16"/>
      <c r="E1568" s="16" t="str">
        <f>IF(D1568&lt;&gt;"",VLOOKUP(A1568,'Feuille 1'!$A:$H,3,0),"")</f>
        <v/>
      </c>
      <c r="F1568" s="16" t="str">
        <f>IF(D1568&lt;&gt;"",VLOOKUP(A1568+1,'Feuille 1'!$A:$H,3,0),"")</f>
        <v/>
      </c>
      <c r="G1568" s="17" t="str">
        <f t="shared" si="216"/>
        <v/>
      </c>
      <c r="H1568" s="16" t="str">
        <f t="shared" si="217"/>
        <v/>
      </c>
      <c r="I1568" s="16" t="str">
        <f t="shared" si="218"/>
        <v/>
      </c>
      <c r="J1568" s="16" t="str">
        <f t="shared" si="219"/>
        <v/>
      </c>
      <c r="K1568" s="16" t="str">
        <f>IF(D1568&lt;&gt;"",MAX(INDEX('Feuille 1'!$D:$D,MATCH(A1568+23/24,'Feuille 1'!$A:$A,0)):INDEX('Feuille 1'!$D:$D,MATCH(A1568,'Feuille 1'!$A:$A,0))),"")</f>
        <v/>
      </c>
      <c r="L1568" s="16" t="str">
        <f>IF(D1568&lt;&gt;"",MIN(INDEX('Feuille 1'!$E:$E,MATCH(A1568+23/24,'Feuille 1'!$A:$A,0)):INDEX('Feuille 1'!$E:$E,MATCH(A1568,'Feuille 1'!$A:$A,0))),"")</f>
        <v/>
      </c>
      <c r="M1568" s="17" t="str">
        <f t="shared" si="220"/>
        <v/>
      </c>
      <c r="N1568" s="17" t="str">
        <f t="shared" si="221"/>
        <v/>
      </c>
      <c r="O1568" s="17" t="str">
        <f t="shared" si="222"/>
        <v/>
      </c>
      <c r="P1568" s="16" t="str">
        <f t="shared" si="223"/>
        <v/>
      </c>
      <c r="R1568" s="7" t="str">
        <f t="shared" si="224"/>
        <v/>
      </c>
      <c r="T1568"/>
    </row>
    <row r="1569" spans="1:20" x14ac:dyDescent="0.3">
      <c r="A1569" s="8">
        <f>DATEVALUE(MID(B1569,1,10))+(IF(RIGHT(B1569,2)="PM",12,0)+MID(B1569,12,2))/24</f>
        <v>43839.458333333336</v>
      </c>
      <c r="B1569" s="3" t="s">
        <v>1737</v>
      </c>
      <c r="C1569" s="3">
        <v>7896.38</v>
      </c>
      <c r="D1569" s="16"/>
      <c r="E1569" s="16" t="str">
        <f>IF(D1569&lt;&gt;"",VLOOKUP(A1569,'Feuille 1'!$A:$H,3,0),"")</f>
        <v/>
      </c>
      <c r="F1569" s="16" t="str">
        <f>IF(D1569&lt;&gt;"",VLOOKUP(A1569+1,'Feuille 1'!$A:$H,3,0),"")</f>
        <v/>
      </c>
      <c r="G1569" s="17" t="str">
        <f t="shared" si="216"/>
        <v/>
      </c>
      <c r="H1569" s="16" t="str">
        <f t="shared" si="217"/>
        <v/>
      </c>
      <c r="I1569" s="16" t="str">
        <f t="shared" si="218"/>
        <v/>
      </c>
      <c r="J1569" s="16" t="str">
        <f t="shared" si="219"/>
        <v/>
      </c>
      <c r="K1569" s="16" t="str">
        <f>IF(D1569&lt;&gt;"",MAX(INDEX('Feuille 1'!$D:$D,MATCH(A1569+23/24,'Feuille 1'!$A:$A,0)):INDEX('Feuille 1'!$D:$D,MATCH(A1569,'Feuille 1'!$A:$A,0))),"")</f>
        <v/>
      </c>
      <c r="L1569" s="16" t="str">
        <f>IF(D1569&lt;&gt;"",MIN(INDEX('Feuille 1'!$E:$E,MATCH(A1569+23/24,'Feuille 1'!$A:$A,0)):INDEX('Feuille 1'!$E:$E,MATCH(A1569,'Feuille 1'!$A:$A,0))),"")</f>
        <v/>
      </c>
      <c r="M1569" s="17" t="str">
        <f t="shared" si="220"/>
        <v/>
      </c>
      <c r="N1569" s="17" t="str">
        <f t="shared" si="221"/>
        <v/>
      </c>
      <c r="O1569" s="17" t="str">
        <f t="shared" si="222"/>
        <v/>
      </c>
      <c r="P1569" s="16" t="str">
        <f t="shared" si="223"/>
        <v/>
      </c>
      <c r="R1569" s="7" t="str">
        <f t="shared" si="224"/>
        <v/>
      </c>
      <c r="T1569"/>
    </row>
    <row r="1570" spans="1:20" x14ac:dyDescent="0.3">
      <c r="A1570" s="8">
        <f>DATEVALUE(MID(B1570,1,10))+(IF(RIGHT(B1570,2)="PM",12,0)+MID(B1570,12,2))/24</f>
        <v>43839.416666666664</v>
      </c>
      <c r="B1570" s="3" t="s">
        <v>1738</v>
      </c>
      <c r="C1570" s="3">
        <v>7872.35</v>
      </c>
      <c r="D1570" s="16"/>
      <c r="E1570" s="16" t="str">
        <f>IF(D1570&lt;&gt;"",VLOOKUP(A1570,'Feuille 1'!$A:$H,3,0),"")</f>
        <v/>
      </c>
      <c r="F1570" s="16" t="str">
        <f>IF(D1570&lt;&gt;"",VLOOKUP(A1570+1,'Feuille 1'!$A:$H,3,0),"")</f>
        <v/>
      </c>
      <c r="G1570" s="17" t="str">
        <f t="shared" si="216"/>
        <v/>
      </c>
      <c r="H1570" s="16" t="str">
        <f t="shared" si="217"/>
        <v/>
      </c>
      <c r="I1570" s="16" t="str">
        <f t="shared" si="218"/>
        <v/>
      </c>
      <c r="J1570" s="16" t="str">
        <f t="shared" si="219"/>
        <v/>
      </c>
      <c r="K1570" s="16" t="str">
        <f>IF(D1570&lt;&gt;"",MAX(INDEX('Feuille 1'!$D:$D,MATCH(A1570+23/24,'Feuille 1'!$A:$A,0)):INDEX('Feuille 1'!$D:$D,MATCH(A1570,'Feuille 1'!$A:$A,0))),"")</f>
        <v/>
      </c>
      <c r="L1570" s="16" t="str">
        <f>IF(D1570&lt;&gt;"",MIN(INDEX('Feuille 1'!$E:$E,MATCH(A1570+23/24,'Feuille 1'!$A:$A,0)):INDEX('Feuille 1'!$E:$E,MATCH(A1570,'Feuille 1'!$A:$A,0))),"")</f>
        <v/>
      </c>
      <c r="M1570" s="17" t="str">
        <f t="shared" si="220"/>
        <v/>
      </c>
      <c r="N1570" s="17" t="str">
        <f t="shared" si="221"/>
        <v/>
      </c>
      <c r="O1570" s="17" t="str">
        <f t="shared" si="222"/>
        <v/>
      </c>
      <c r="P1570" s="16" t="str">
        <f t="shared" si="223"/>
        <v/>
      </c>
      <c r="R1570" s="7" t="str">
        <f t="shared" si="224"/>
        <v/>
      </c>
      <c r="T1570"/>
    </row>
    <row r="1571" spans="1:20" x14ac:dyDescent="0.3">
      <c r="A1571" s="8">
        <f>DATEVALUE(MID(B1571,1,10))+(IF(RIGHT(B1571,2)="PM",12,0)+MID(B1571,12,2))/24</f>
        <v>43839.375</v>
      </c>
      <c r="B1571" s="3" t="s">
        <v>1739</v>
      </c>
      <c r="C1571" s="3">
        <v>7933.1</v>
      </c>
      <c r="D1571" s="16"/>
      <c r="E1571" s="16" t="str">
        <f>IF(D1571&lt;&gt;"",VLOOKUP(A1571,'Feuille 1'!$A:$H,3,0),"")</f>
        <v/>
      </c>
      <c r="F1571" s="16" t="str">
        <f>IF(D1571&lt;&gt;"",VLOOKUP(A1571+1,'Feuille 1'!$A:$H,3,0),"")</f>
        <v/>
      </c>
      <c r="G1571" s="17" t="str">
        <f t="shared" si="216"/>
        <v/>
      </c>
      <c r="H1571" s="16" t="str">
        <f t="shared" si="217"/>
        <v/>
      </c>
      <c r="I1571" s="16" t="str">
        <f t="shared" si="218"/>
        <v/>
      </c>
      <c r="J1571" s="16" t="str">
        <f t="shared" si="219"/>
        <v/>
      </c>
      <c r="K1571" s="16" t="str">
        <f>IF(D1571&lt;&gt;"",MAX(INDEX('Feuille 1'!$D:$D,MATCH(A1571+23/24,'Feuille 1'!$A:$A,0)):INDEX('Feuille 1'!$D:$D,MATCH(A1571,'Feuille 1'!$A:$A,0))),"")</f>
        <v/>
      </c>
      <c r="L1571" s="16" t="str">
        <f>IF(D1571&lt;&gt;"",MIN(INDEX('Feuille 1'!$E:$E,MATCH(A1571+23/24,'Feuille 1'!$A:$A,0)):INDEX('Feuille 1'!$E:$E,MATCH(A1571,'Feuille 1'!$A:$A,0))),"")</f>
        <v/>
      </c>
      <c r="M1571" s="17" t="str">
        <f t="shared" si="220"/>
        <v/>
      </c>
      <c r="N1571" s="17" t="str">
        <f t="shared" si="221"/>
        <v/>
      </c>
      <c r="O1571" s="17" t="str">
        <f t="shared" si="222"/>
        <v/>
      </c>
      <c r="P1571" s="16" t="str">
        <f t="shared" si="223"/>
        <v/>
      </c>
      <c r="R1571" s="7" t="str">
        <f t="shared" si="224"/>
        <v/>
      </c>
      <c r="T1571"/>
    </row>
    <row r="1572" spans="1:20" x14ac:dyDescent="0.3">
      <c r="A1572" s="8">
        <f>DATEVALUE(MID(B1572,1,10))+(IF(RIGHT(B1572,2)="PM",12,0)+MID(B1572,12,2))/24</f>
        <v>43839.333333333336</v>
      </c>
      <c r="B1572" s="3" t="s">
        <v>1740</v>
      </c>
      <c r="C1572" s="3">
        <v>7949.84</v>
      </c>
      <c r="D1572" s="16"/>
      <c r="E1572" s="16" t="str">
        <f>IF(D1572&lt;&gt;"",VLOOKUP(A1572,'Feuille 1'!$A:$H,3,0),"")</f>
        <v/>
      </c>
      <c r="F1572" s="16" t="str">
        <f>IF(D1572&lt;&gt;"",VLOOKUP(A1572+1,'Feuille 1'!$A:$H,3,0),"")</f>
        <v/>
      </c>
      <c r="G1572" s="17" t="str">
        <f t="shared" si="216"/>
        <v/>
      </c>
      <c r="H1572" s="16" t="str">
        <f t="shared" si="217"/>
        <v/>
      </c>
      <c r="I1572" s="16" t="str">
        <f t="shared" si="218"/>
        <v/>
      </c>
      <c r="J1572" s="16" t="str">
        <f t="shared" si="219"/>
        <v/>
      </c>
      <c r="K1572" s="16" t="str">
        <f>IF(D1572&lt;&gt;"",MAX(INDEX('Feuille 1'!$D:$D,MATCH(A1572+23/24,'Feuille 1'!$A:$A,0)):INDEX('Feuille 1'!$D:$D,MATCH(A1572,'Feuille 1'!$A:$A,0))),"")</f>
        <v/>
      </c>
      <c r="L1572" s="16" t="str">
        <f>IF(D1572&lt;&gt;"",MIN(INDEX('Feuille 1'!$E:$E,MATCH(A1572+23/24,'Feuille 1'!$A:$A,0)):INDEX('Feuille 1'!$E:$E,MATCH(A1572,'Feuille 1'!$A:$A,0))),"")</f>
        <v/>
      </c>
      <c r="M1572" s="17" t="str">
        <f t="shared" si="220"/>
        <v/>
      </c>
      <c r="N1572" s="17" t="str">
        <f t="shared" si="221"/>
        <v/>
      </c>
      <c r="O1572" s="17" t="str">
        <f t="shared" si="222"/>
        <v/>
      </c>
      <c r="P1572" s="16" t="str">
        <f t="shared" si="223"/>
        <v/>
      </c>
      <c r="R1572" s="7" t="str">
        <f t="shared" si="224"/>
        <v/>
      </c>
      <c r="T1572"/>
    </row>
    <row r="1573" spans="1:20" x14ac:dyDescent="0.3">
      <c r="A1573" s="8">
        <f>DATEVALUE(MID(B1573,1,10))+(IF(RIGHT(B1573,2)="PM",12,0)+MID(B1573,12,2))/24</f>
        <v>43839.291666666664</v>
      </c>
      <c r="B1573" s="3" t="s">
        <v>1741</v>
      </c>
      <c r="C1573" s="3">
        <v>7908.48</v>
      </c>
      <c r="D1573" s="16"/>
      <c r="E1573" s="16" t="str">
        <f>IF(D1573&lt;&gt;"",VLOOKUP(A1573,'Feuille 1'!$A:$H,3,0),"")</f>
        <v/>
      </c>
      <c r="F1573" s="16" t="str">
        <f>IF(D1573&lt;&gt;"",VLOOKUP(A1573+1,'Feuille 1'!$A:$H,3,0),"")</f>
        <v/>
      </c>
      <c r="G1573" s="17" t="str">
        <f t="shared" si="216"/>
        <v/>
      </c>
      <c r="H1573" s="16" t="str">
        <f t="shared" si="217"/>
        <v/>
      </c>
      <c r="I1573" s="16" t="str">
        <f t="shared" si="218"/>
        <v/>
      </c>
      <c r="J1573" s="16" t="str">
        <f t="shared" si="219"/>
        <v/>
      </c>
      <c r="K1573" s="16" t="str">
        <f>IF(D1573&lt;&gt;"",MAX(INDEX('Feuille 1'!$D:$D,MATCH(A1573+23/24,'Feuille 1'!$A:$A,0)):INDEX('Feuille 1'!$D:$D,MATCH(A1573,'Feuille 1'!$A:$A,0))),"")</f>
        <v/>
      </c>
      <c r="L1573" s="16" t="str">
        <f>IF(D1573&lt;&gt;"",MIN(INDEX('Feuille 1'!$E:$E,MATCH(A1573+23/24,'Feuille 1'!$A:$A,0)):INDEX('Feuille 1'!$E:$E,MATCH(A1573,'Feuille 1'!$A:$A,0))),"")</f>
        <v/>
      </c>
      <c r="M1573" s="17" t="str">
        <f t="shared" si="220"/>
        <v/>
      </c>
      <c r="N1573" s="17" t="str">
        <f t="shared" si="221"/>
        <v/>
      </c>
      <c r="O1573" s="17" t="str">
        <f t="shared" si="222"/>
        <v/>
      </c>
      <c r="P1573" s="16" t="str">
        <f t="shared" si="223"/>
        <v/>
      </c>
      <c r="R1573" s="7" t="str">
        <f t="shared" si="224"/>
        <v/>
      </c>
      <c r="T1573"/>
    </row>
    <row r="1574" spans="1:20" x14ac:dyDescent="0.3">
      <c r="A1574" s="8">
        <f>DATEVALUE(MID(B1574,1,10))+(IF(RIGHT(B1574,2)="PM",12,0)+MID(B1574,12,2))/24</f>
        <v>43839.25</v>
      </c>
      <c r="B1574" s="3" t="s">
        <v>1742</v>
      </c>
      <c r="C1574" s="3">
        <v>7941.83</v>
      </c>
      <c r="D1574" s="16"/>
      <c r="E1574" s="16" t="str">
        <f>IF(D1574&lt;&gt;"",VLOOKUP(A1574,'Feuille 1'!$A:$H,3,0),"")</f>
        <v/>
      </c>
      <c r="F1574" s="16" t="str">
        <f>IF(D1574&lt;&gt;"",VLOOKUP(A1574+1,'Feuille 1'!$A:$H,3,0),"")</f>
        <v/>
      </c>
      <c r="G1574" s="17" t="str">
        <f t="shared" si="216"/>
        <v/>
      </c>
      <c r="H1574" s="16" t="str">
        <f t="shared" si="217"/>
        <v/>
      </c>
      <c r="I1574" s="16" t="str">
        <f t="shared" si="218"/>
        <v/>
      </c>
      <c r="J1574" s="16" t="str">
        <f t="shared" si="219"/>
        <v/>
      </c>
      <c r="K1574" s="16" t="str">
        <f>IF(D1574&lt;&gt;"",MAX(INDEX('Feuille 1'!$D:$D,MATCH(A1574+23/24,'Feuille 1'!$A:$A,0)):INDEX('Feuille 1'!$D:$D,MATCH(A1574,'Feuille 1'!$A:$A,0))),"")</f>
        <v/>
      </c>
      <c r="L1574" s="16" t="str">
        <f>IF(D1574&lt;&gt;"",MIN(INDEX('Feuille 1'!$E:$E,MATCH(A1574+23/24,'Feuille 1'!$A:$A,0)):INDEX('Feuille 1'!$E:$E,MATCH(A1574,'Feuille 1'!$A:$A,0))),"")</f>
        <v/>
      </c>
      <c r="M1574" s="17" t="str">
        <f t="shared" si="220"/>
        <v/>
      </c>
      <c r="N1574" s="17" t="str">
        <f t="shared" si="221"/>
        <v/>
      </c>
      <c r="O1574" s="17" t="str">
        <f t="shared" si="222"/>
        <v/>
      </c>
      <c r="P1574" s="16" t="str">
        <f t="shared" si="223"/>
        <v/>
      </c>
      <c r="R1574" s="7" t="str">
        <f t="shared" si="224"/>
        <v/>
      </c>
      <c r="T1574"/>
    </row>
    <row r="1575" spans="1:20" x14ac:dyDescent="0.3">
      <c r="A1575" s="8">
        <f>DATEVALUE(MID(B1575,1,10))+(IF(RIGHT(B1575,2)="PM",12,0)+MID(B1575,12,2))/24</f>
        <v>43839.208333333336</v>
      </c>
      <c r="B1575" s="3" t="s">
        <v>1743</v>
      </c>
      <c r="C1575" s="3">
        <v>7966.85</v>
      </c>
      <c r="D1575" s="16"/>
      <c r="E1575" s="16" t="str">
        <f>IF(D1575&lt;&gt;"",VLOOKUP(A1575,'Feuille 1'!$A:$H,3,0),"")</f>
        <v/>
      </c>
      <c r="F1575" s="16" t="str">
        <f>IF(D1575&lt;&gt;"",VLOOKUP(A1575+1,'Feuille 1'!$A:$H,3,0),"")</f>
        <v/>
      </c>
      <c r="G1575" s="17" t="str">
        <f t="shared" si="216"/>
        <v/>
      </c>
      <c r="H1575" s="16" t="str">
        <f t="shared" si="217"/>
        <v/>
      </c>
      <c r="I1575" s="16" t="str">
        <f t="shared" si="218"/>
        <v/>
      </c>
      <c r="J1575" s="16" t="str">
        <f t="shared" si="219"/>
        <v/>
      </c>
      <c r="K1575" s="16" t="str">
        <f>IF(D1575&lt;&gt;"",MAX(INDEX('Feuille 1'!$D:$D,MATCH(A1575+23/24,'Feuille 1'!$A:$A,0)):INDEX('Feuille 1'!$D:$D,MATCH(A1575,'Feuille 1'!$A:$A,0))),"")</f>
        <v/>
      </c>
      <c r="L1575" s="16" t="str">
        <f>IF(D1575&lt;&gt;"",MIN(INDEX('Feuille 1'!$E:$E,MATCH(A1575+23/24,'Feuille 1'!$A:$A,0)):INDEX('Feuille 1'!$E:$E,MATCH(A1575,'Feuille 1'!$A:$A,0))),"")</f>
        <v/>
      </c>
      <c r="M1575" s="17" t="str">
        <f t="shared" si="220"/>
        <v/>
      </c>
      <c r="N1575" s="17" t="str">
        <f t="shared" si="221"/>
        <v/>
      </c>
      <c r="O1575" s="17" t="str">
        <f t="shared" si="222"/>
        <v/>
      </c>
      <c r="P1575" s="16" t="str">
        <f t="shared" si="223"/>
        <v/>
      </c>
      <c r="R1575" s="7" t="str">
        <f t="shared" si="224"/>
        <v/>
      </c>
      <c r="T1575"/>
    </row>
    <row r="1576" spans="1:20" x14ac:dyDescent="0.3">
      <c r="A1576" s="8">
        <f>DATEVALUE(MID(B1576,1,10))+(IF(RIGHT(B1576,2)="PM",12,0)+MID(B1576,12,2))/24</f>
        <v>43839.166666666664</v>
      </c>
      <c r="B1576" s="3" t="s">
        <v>1744</v>
      </c>
      <c r="C1576" s="3">
        <v>7954.72</v>
      </c>
      <c r="D1576" s="16"/>
      <c r="E1576" s="16" t="str">
        <f>IF(D1576&lt;&gt;"",VLOOKUP(A1576,'Feuille 1'!$A:$H,3,0),"")</f>
        <v/>
      </c>
      <c r="F1576" s="16" t="str">
        <f>IF(D1576&lt;&gt;"",VLOOKUP(A1576+1,'Feuille 1'!$A:$H,3,0),"")</f>
        <v/>
      </c>
      <c r="G1576" s="17" t="str">
        <f t="shared" si="216"/>
        <v/>
      </c>
      <c r="H1576" s="16" t="str">
        <f t="shared" si="217"/>
        <v/>
      </c>
      <c r="I1576" s="16" t="str">
        <f t="shared" si="218"/>
        <v/>
      </c>
      <c r="J1576" s="16" t="str">
        <f t="shared" si="219"/>
        <v/>
      </c>
      <c r="K1576" s="16" t="str">
        <f>IF(D1576&lt;&gt;"",MAX(INDEX('Feuille 1'!$D:$D,MATCH(A1576+23/24,'Feuille 1'!$A:$A,0)):INDEX('Feuille 1'!$D:$D,MATCH(A1576,'Feuille 1'!$A:$A,0))),"")</f>
        <v/>
      </c>
      <c r="L1576" s="16" t="str">
        <f>IF(D1576&lt;&gt;"",MIN(INDEX('Feuille 1'!$E:$E,MATCH(A1576+23/24,'Feuille 1'!$A:$A,0)):INDEX('Feuille 1'!$E:$E,MATCH(A1576,'Feuille 1'!$A:$A,0))),"")</f>
        <v/>
      </c>
      <c r="M1576" s="17" t="str">
        <f t="shared" si="220"/>
        <v/>
      </c>
      <c r="N1576" s="17" t="str">
        <f t="shared" si="221"/>
        <v/>
      </c>
      <c r="O1576" s="17" t="str">
        <f t="shared" si="222"/>
        <v/>
      </c>
      <c r="P1576" s="16" t="str">
        <f t="shared" si="223"/>
        <v/>
      </c>
      <c r="R1576" s="7" t="str">
        <f t="shared" si="224"/>
        <v/>
      </c>
      <c r="T1576"/>
    </row>
    <row r="1577" spans="1:20" x14ac:dyDescent="0.3">
      <c r="A1577" s="8">
        <f>DATEVALUE(MID(B1577,1,10))+(IF(RIGHT(B1577,2)="PM",12,0)+MID(B1577,12,2))/24</f>
        <v>43839.125</v>
      </c>
      <c r="B1577" s="3" t="s">
        <v>1745</v>
      </c>
      <c r="C1577" s="3">
        <v>7982.75</v>
      </c>
      <c r="D1577" s="16"/>
      <c r="E1577" s="16" t="str">
        <f>IF(D1577&lt;&gt;"",VLOOKUP(A1577,'Feuille 1'!$A:$H,3,0),"")</f>
        <v/>
      </c>
      <c r="F1577" s="16" t="str">
        <f>IF(D1577&lt;&gt;"",VLOOKUP(A1577+1,'Feuille 1'!$A:$H,3,0),"")</f>
        <v/>
      </c>
      <c r="G1577" s="17" t="str">
        <f t="shared" si="216"/>
        <v/>
      </c>
      <c r="H1577" s="16" t="str">
        <f t="shared" si="217"/>
        <v/>
      </c>
      <c r="I1577" s="16" t="str">
        <f t="shared" si="218"/>
        <v/>
      </c>
      <c r="J1577" s="16" t="str">
        <f t="shared" si="219"/>
        <v/>
      </c>
      <c r="K1577" s="16" t="str">
        <f>IF(D1577&lt;&gt;"",MAX(INDEX('Feuille 1'!$D:$D,MATCH(A1577+23/24,'Feuille 1'!$A:$A,0)):INDEX('Feuille 1'!$D:$D,MATCH(A1577,'Feuille 1'!$A:$A,0))),"")</f>
        <v/>
      </c>
      <c r="L1577" s="16" t="str">
        <f>IF(D1577&lt;&gt;"",MIN(INDEX('Feuille 1'!$E:$E,MATCH(A1577+23/24,'Feuille 1'!$A:$A,0)):INDEX('Feuille 1'!$E:$E,MATCH(A1577,'Feuille 1'!$A:$A,0))),"")</f>
        <v/>
      </c>
      <c r="M1577" s="17" t="str">
        <f t="shared" si="220"/>
        <v/>
      </c>
      <c r="N1577" s="17" t="str">
        <f t="shared" si="221"/>
        <v/>
      </c>
      <c r="O1577" s="17" t="str">
        <f t="shared" si="222"/>
        <v/>
      </c>
      <c r="P1577" s="16" t="str">
        <f t="shared" si="223"/>
        <v/>
      </c>
      <c r="R1577" s="7" t="str">
        <f t="shared" si="224"/>
        <v/>
      </c>
      <c r="T1577"/>
    </row>
    <row r="1578" spans="1:20" x14ac:dyDescent="0.3">
      <c r="A1578" s="8">
        <f>DATEVALUE(MID(B1578,1,10))+(IF(RIGHT(B1578,2)="PM",12,0)+MID(B1578,12,2))/24</f>
        <v>43839.083333333336</v>
      </c>
      <c r="B1578" s="3" t="s">
        <v>1746</v>
      </c>
      <c r="C1578" s="3">
        <v>8004.8</v>
      </c>
      <c r="D1578" s="16"/>
      <c r="E1578" s="16" t="str">
        <f>IF(D1578&lt;&gt;"",VLOOKUP(A1578,'Feuille 1'!$A:$H,3,0),"")</f>
        <v/>
      </c>
      <c r="F1578" s="16" t="str">
        <f>IF(D1578&lt;&gt;"",VLOOKUP(A1578+1,'Feuille 1'!$A:$H,3,0),"")</f>
        <v/>
      </c>
      <c r="G1578" s="17" t="str">
        <f t="shared" si="216"/>
        <v/>
      </c>
      <c r="H1578" s="16" t="str">
        <f t="shared" si="217"/>
        <v/>
      </c>
      <c r="I1578" s="16" t="str">
        <f t="shared" si="218"/>
        <v/>
      </c>
      <c r="J1578" s="16" t="str">
        <f t="shared" si="219"/>
        <v/>
      </c>
      <c r="K1578" s="16" t="str">
        <f>IF(D1578&lt;&gt;"",MAX(INDEX('Feuille 1'!$D:$D,MATCH(A1578+23/24,'Feuille 1'!$A:$A,0)):INDEX('Feuille 1'!$D:$D,MATCH(A1578,'Feuille 1'!$A:$A,0))),"")</f>
        <v/>
      </c>
      <c r="L1578" s="16" t="str">
        <f>IF(D1578&lt;&gt;"",MIN(INDEX('Feuille 1'!$E:$E,MATCH(A1578+23/24,'Feuille 1'!$A:$A,0)):INDEX('Feuille 1'!$E:$E,MATCH(A1578,'Feuille 1'!$A:$A,0))),"")</f>
        <v/>
      </c>
      <c r="M1578" s="17" t="str">
        <f t="shared" si="220"/>
        <v/>
      </c>
      <c r="N1578" s="17" t="str">
        <f t="shared" si="221"/>
        <v/>
      </c>
      <c r="O1578" s="17" t="str">
        <f t="shared" si="222"/>
        <v/>
      </c>
      <c r="P1578" s="16" t="str">
        <f t="shared" si="223"/>
        <v/>
      </c>
      <c r="R1578" s="7" t="str">
        <f t="shared" si="224"/>
        <v/>
      </c>
      <c r="T1578"/>
    </row>
    <row r="1579" spans="1:20" x14ac:dyDescent="0.3">
      <c r="A1579" s="8">
        <f>DATEVALUE(MID(B1579,1,10))+(IF(RIGHT(B1579,2)="PM",12,0)+MID(B1579,12,2))/24</f>
        <v>43839.041666666664</v>
      </c>
      <c r="B1579" s="3" t="s">
        <v>1747</v>
      </c>
      <c r="C1579" s="3">
        <v>7956.55</v>
      </c>
      <c r="D1579" s="16"/>
      <c r="E1579" s="16" t="str">
        <f>IF(D1579&lt;&gt;"",VLOOKUP(A1579,'Feuille 1'!$A:$H,3,0),"")</f>
        <v/>
      </c>
      <c r="F1579" s="16" t="str">
        <f>IF(D1579&lt;&gt;"",VLOOKUP(A1579+1,'Feuille 1'!$A:$H,3,0),"")</f>
        <v/>
      </c>
      <c r="G1579" s="17" t="str">
        <f t="shared" si="216"/>
        <v/>
      </c>
      <c r="H1579" s="16" t="str">
        <f t="shared" si="217"/>
        <v/>
      </c>
      <c r="I1579" s="16" t="str">
        <f t="shared" si="218"/>
        <v/>
      </c>
      <c r="J1579" s="16" t="str">
        <f t="shared" si="219"/>
        <v/>
      </c>
      <c r="K1579" s="16" t="str">
        <f>IF(D1579&lt;&gt;"",MAX(INDEX('Feuille 1'!$D:$D,MATCH(A1579+23/24,'Feuille 1'!$A:$A,0)):INDEX('Feuille 1'!$D:$D,MATCH(A1579,'Feuille 1'!$A:$A,0))),"")</f>
        <v/>
      </c>
      <c r="L1579" s="16" t="str">
        <f>IF(D1579&lt;&gt;"",MIN(INDEX('Feuille 1'!$E:$E,MATCH(A1579+23/24,'Feuille 1'!$A:$A,0)):INDEX('Feuille 1'!$E:$E,MATCH(A1579,'Feuille 1'!$A:$A,0))),"")</f>
        <v/>
      </c>
      <c r="M1579" s="17" t="str">
        <f t="shared" si="220"/>
        <v/>
      </c>
      <c r="N1579" s="17" t="str">
        <f t="shared" si="221"/>
        <v/>
      </c>
      <c r="O1579" s="17" t="str">
        <f t="shared" si="222"/>
        <v/>
      </c>
      <c r="P1579" s="16" t="str">
        <f t="shared" si="223"/>
        <v/>
      </c>
      <c r="R1579" s="7" t="str">
        <f t="shared" si="224"/>
        <v/>
      </c>
      <c r="T1579"/>
    </row>
    <row r="1580" spans="1:20" x14ac:dyDescent="0.3">
      <c r="A1580" s="8">
        <f>DATEVALUE(MID(B1580,1,10))+(IF(RIGHT(B1580,2)="PM",12,0)+MID(B1580,12,2))/24</f>
        <v>43839.5</v>
      </c>
      <c r="B1580" s="3" t="s">
        <v>1748</v>
      </c>
      <c r="C1580" s="3">
        <v>8055.98</v>
      </c>
      <c r="D1580" s="16"/>
      <c r="E1580" s="16" t="str">
        <f>IF(D1580&lt;&gt;"",VLOOKUP(A1580,'Feuille 1'!$A:$H,3,0),"")</f>
        <v/>
      </c>
      <c r="F1580" s="16" t="str">
        <f>IF(D1580&lt;&gt;"",VLOOKUP(A1580+1,'Feuille 1'!$A:$H,3,0),"")</f>
        <v/>
      </c>
      <c r="G1580" s="17" t="str">
        <f t="shared" si="216"/>
        <v/>
      </c>
      <c r="H1580" s="16" t="str">
        <f t="shared" si="217"/>
        <v/>
      </c>
      <c r="I1580" s="16" t="str">
        <f t="shared" si="218"/>
        <v/>
      </c>
      <c r="J1580" s="16" t="str">
        <f t="shared" si="219"/>
        <v/>
      </c>
      <c r="K1580" s="16" t="str">
        <f>IF(D1580&lt;&gt;"",MAX(INDEX('Feuille 1'!$D:$D,MATCH(A1580+23/24,'Feuille 1'!$A:$A,0)):INDEX('Feuille 1'!$D:$D,MATCH(A1580,'Feuille 1'!$A:$A,0))),"")</f>
        <v/>
      </c>
      <c r="L1580" s="16" t="str">
        <f>IF(D1580&lt;&gt;"",MIN(INDEX('Feuille 1'!$E:$E,MATCH(A1580+23/24,'Feuille 1'!$A:$A,0)):INDEX('Feuille 1'!$E:$E,MATCH(A1580,'Feuille 1'!$A:$A,0))),"")</f>
        <v/>
      </c>
      <c r="M1580" s="17" t="str">
        <f t="shared" si="220"/>
        <v/>
      </c>
      <c r="N1580" s="17" t="str">
        <f t="shared" si="221"/>
        <v/>
      </c>
      <c r="O1580" s="17" t="str">
        <f t="shared" si="222"/>
        <v/>
      </c>
      <c r="P1580" s="16" t="str">
        <f t="shared" si="223"/>
        <v/>
      </c>
      <c r="R1580" s="7" t="str">
        <f t="shared" si="224"/>
        <v/>
      </c>
      <c r="T1580"/>
    </row>
    <row r="1581" spans="1:20" x14ac:dyDescent="0.3">
      <c r="A1581" s="8">
        <f>DATEVALUE(MID(B1581,1,10))+(IF(RIGHT(B1581,2)="PM",12,0)+MID(B1581,12,2))/24</f>
        <v>43838.958333333336</v>
      </c>
      <c r="B1581" s="3" t="s">
        <v>1749</v>
      </c>
      <c r="C1581" s="3">
        <v>8076.13</v>
      </c>
      <c r="D1581" s="16"/>
      <c r="E1581" s="16" t="str">
        <f>IF(D1581&lt;&gt;"",VLOOKUP(A1581,'Feuille 1'!$A:$H,3,0),"")</f>
        <v/>
      </c>
      <c r="F1581" s="16" t="str">
        <f>IF(D1581&lt;&gt;"",VLOOKUP(A1581+1,'Feuille 1'!$A:$H,3,0),"")</f>
        <v/>
      </c>
      <c r="G1581" s="17" t="str">
        <f t="shared" si="216"/>
        <v/>
      </c>
      <c r="H1581" s="16" t="str">
        <f t="shared" si="217"/>
        <v/>
      </c>
      <c r="I1581" s="16" t="str">
        <f t="shared" si="218"/>
        <v/>
      </c>
      <c r="J1581" s="16" t="str">
        <f t="shared" si="219"/>
        <v/>
      </c>
      <c r="K1581" s="16" t="str">
        <f>IF(D1581&lt;&gt;"",MAX(INDEX('Feuille 1'!$D:$D,MATCH(A1581+23/24,'Feuille 1'!$A:$A,0)):INDEX('Feuille 1'!$D:$D,MATCH(A1581,'Feuille 1'!$A:$A,0))),"")</f>
        <v/>
      </c>
      <c r="L1581" s="16" t="str">
        <f>IF(D1581&lt;&gt;"",MIN(INDEX('Feuille 1'!$E:$E,MATCH(A1581+23/24,'Feuille 1'!$A:$A,0)):INDEX('Feuille 1'!$E:$E,MATCH(A1581,'Feuille 1'!$A:$A,0))),"")</f>
        <v/>
      </c>
      <c r="M1581" s="17" t="str">
        <f t="shared" si="220"/>
        <v/>
      </c>
      <c r="N1581" s="17" t="str">
        <f t="shared" si="221"/>
        <v/>
      </c>
      <c r="O1581" s="17" t="str">
        <f t="shared" si="222"/>
        <v/>
      </c>
      <c r="P1581" s="16" t="str">
        <f t="shared" si="223"/>
        <v/>
      </c>
      <c r="R1581" s="7" t="str">
        <f t="shared" si="224"/>
        <v/>
      </c>
      <c r="T1581"/>
    </row>
    <row r="1582" spans="1:20" x14ac:dyDescent="0.3">
      <c r="A1582" s="8">
        <f>DATEVALUE(MID(B1582,1,10))+(IF(RIGHT(B1582,2)="PM",12,0)+MID(B1582,12,2))/24</f>
        <v>43838.916666666664</v>
      </c>
      <c r="B1582" s="3" t="s">
        <v>1750</v>
      </c>
      <c r="C1582" s="3">
        <v>8016.06</v>
      </c>
      <c r="D1582" s="16"/>
      <c r="E1582" s="16" t="str">
        <f>IF(D1582&lt;&gt;"",VLOOKUP(A1582,'Feuille 1'!$A:$H,3,0),"")</f>
        <v/>
      </c>
      <c r="F1582" s="16" t="str">
        <f>IF(D1582&lt;&gt;"",VLOOKUP(A1582+1,'Feuille 1'!$A:$H,3,0),"")</f>
        <v/>
      </c>
      <c r="G1582" s="17" t="str">
        <f t="shared" si="216"/>
        <v/>
      </c>
      <c r="H1582" s="16" t="str">
        <f t="shared" si="217"/>
        <v/>
      </c>
      <c r="I1582" s="16" t="str">
        <f t="shared" si="218"/>
        <v/>
      </c>
      <c r="J1582" s="16" t="str">
        <f t="shared" si="219"/>
        <v/>
      </c>
      <c r="K1582" s="16" t="str">
        <f>IF(D1582&lt;&gt;"",MAX(INDEX('Feuille 1'!$D:$D,MATCH(A1582+23/24,'Feuille 1'!$A:$A,0)):INDEX('Feuille 1'!$D:$D,MATCH(A1582,'Feuille 1'!$A:$A,0))),"")</f>
        <v/>
      </c>
      <c r="L1582" s="16" t="str">
        <f>IF(D1582&lt;&gt;"",MIN(INDEX('Feuille 1'!$E:$E,MATCH(A1582+23/24,'Feuille 1'!$A:$A,0)):INDEX('Feuille 1'!$E:$E,MATCH(A1582,'Feuille 1'!$A:$A,0))),"")</f>
        <v/>
      </c>
      <c r="M1582" s="17" t="str">
        <f t="shared" si="220"/>
        <v/>
      </c>
      <c r="N1582" s="17" t="str">
        <f t="shared" si="221"/>
        <v/>
      </c>
      <c r="O1582" s="17" t="str">
        <f t="shared" si="222"/>
        <v/>
      </c>
      <c r="P1582" s="16" t="str">
        <f t="shared" si="223"/>
        <v/>
      </c>
      <c r="R1582" s="7" t="str">
        <f t="shared" si="224"/>
        <v/>
      </c>
      <c r="T1582"/>
    </row>
    <row r="1583" spans="1:20" x14ac:dyDescent="0.3">
      <c r="A1583" s="8">
        <f>DATEVALUE(MID(B1583,1,10))+(IF(RIGHT(B1583,2)="PM",12,0)+MID(B1583,12,2))/24</f>
        <v>43838.875</v>
      </c>
      <c r="B1583" s="3" t="s">
        <v>1751</v>
      </c>
      <c r="C1583" s="3">
        <v>8046.03</v>
      </c>
      <c r="D1583" s="16"/>
      <c r="E1583" s="16" t="str">
        <f>IF(D1583&lt;&gt;"",VLOOKUP(A1583,'Feuille 1'!$A:$H,3,0),"")</f>
        <v/>
      </c>
      <c r="F1583" s="16" t="str">
        <f>IF(D1583&lt;&gt;"",VLOOKUP(A1583+1,'Feuille 1'!$A:$H,3,0),"")</f>
        <v/>
      </c>
      <c r="G1583" s="17" t="str">
        <f t="shared" si="216"/>
        <v/>
      </c>
      <c r="H1583" s="16" t="str">
        <f t="shared" si="217"/>
        <v/>
      </c>
      <c r="I1583" s="16" t="str">
        <f t="shared" si="218"/>
        <v/>
      </c>
      <c r="J1583" s="16" t="str">
        <f t="shared" si="219"/>
        <v/>
      </c>
      <c r="K1583" s="16" t="str">
        <f>IF(D1583&lt;&gt;"",MAX(INDEX('Feuille 1'!$D:$D,MATCH(A1583+23/24,'Feuille 1'!$A:$A,0)):INDEX('Feuille 1'!$D:$D,MATCH(A1583,'Feuille 1'!$A:$A,0))),"")</f>
        <v/>
      </c>
      <c r="L1583" s="16" t="str">
        <f>IF(D1583&lt;&gt;"",MIN(INDEX('Feuille 1'!$E:$E,MATCH(A1583+23/24,'Feuille 1'!$A:$A,0)):INDEX('Feuille 1'!$E:$E,MATCH(A1583,'Feuille 1'!$A:$A,0))),"")</f>
        <v/>
      </c>
      <c r="M1583" s="17" t="str">
        <f t="shared" si="220"/>
        <v/>
      </c>
      <c r="N1583" s="17" t="str">
        <f t="shared" si="221"/>
        <v/>
      </c>
      <c r="O1583" s="17" t="str">
        <f t="shared" si="222"/>
        <v/>
      </c>
      <c r="P1583" s="16" t="str">
        <f t="shared" si="223"/>
        <v/>
      </c>
      <c r="R1583" s="7" t="str">
        <f t="shared" si="224"/>
        <v/>
      </c>
      <c r="T1583"/>
    </row>
    <row r="1584" spans="1:20" x14ac:dyDescent="0.3">
      <c r="A1584" s="8">
        <f>DATEVALUE(MID(B1584,1,10))+(IF(RIGHT(B1584,2)="PM",12,0)+MID(B1584,12,2))/24</f>
        <v>43838.833333333336</v>
      </c>
      <c r="B1584" s="3" t="s">
        <v>1752</v>
      </c>
      <c r="C1584" s="3">
        <v>7963.35</v>
      </c>
      <c r="D1584" s="16"/>
      <c r="E1584" s="16" t="str">
        <f>IF(D1584&lt;&gt;"",VLOOKUP(A1584,'Feuille 1'!$A:$H,3,0),"")</f>
        <v/>
      </c>
      <c r="F1584" s="16" t="str">
        <f>IF(D1584&lt;&gt;"",VLOOKUP(A1584+1,'Feuille 1'!$A:$H,3,0),"")</f>
        <v/>
      </c>
      <c r="G1584" s="17" t="str">
        <f t="shared" si="216"/>
        <v/>
      </c>
      <c r="H1584" s="16" t="str">
        <f t="shared" si="217"/>
        <v/>
      </c>
      <c r="I1584" s="16" t="str">
        <f t="shared" si="218"/>
        <v/>
      </c>
      <c r="J1584" s="16" t="str">
        <f t="shared" si="219"/>
        <v/>
      </c>
      <c r="K1584" s="16" t="str">
        <f>IF(D1584&lt;&gt;"",MAX(INDEX('Feuille 1'!$D:$D,MATCH(A1584+23/24,'Feuille 1'!$A:$A,0)):INDEX('Feuille 1'!$D:$D,MATCH(A1584,'Feuille 1'!$A:$A,0))),"")</f>
        <v/>
      </c>
      <c r="L1584" s="16" t="str">
        <f>IF(D1584&lt;&gt;"",MIN(INDEX('Feuille 1'!$E:$E,MATCH(A1584+23/24,'Feuille 1'!$A:$A,0)):INDEX('Feuille 1'!$E:$E,MATCH(A1584,'Feuille 1'!$A:$A,0))),"")</f>
        <v/>
      </c>
      <c r="M1584" s="17" t="str">
        <f t="shared" si="220"/>
        <v/>
      </c>
      <c r="N1584" s="17" t="str">
        <f t="shared" si="221"/>
        <v/>
      </c>
      <c r="O1584" s="17" t="str">
        <f t="shared" si="222"/>
        <v/>
      </c>
      <c r="P1584" s="16" t="str">
        <f t="shared" si="223"/>
        <v/>
      </c>
      <c r="R1584" s="7" t="str">
        <f t="shared" si="224"/>
        <v/>
      </c>
      <c r="T1584"/>
    </row>
    <row r="1585" spans="1:20" x14ac:dyDescent="0.3">
      <c r="A1585" s="8">
        <f>DATEVALUE(MID(B1585,1,10))+(IF(RIGHT(B1585,2)="PM",12,0)+MID(B1585,12,2))/24</f>
        <v>43838.791666666664</v>
      </c>
      <c r="B1585" s="3" t="s">
        <v>1753</v>
      </c>
      <c r="C1585" s="3">
        <v>8053.7</v>
      </c>
      <c r="D1585" s="16"/>
      <c r="E1585" s="16" t="str">
        <f>IF(D1585&lt;&gt;"",VLOOKUP(A1585,'Feuille 1'!$A:$H,3,0),"")</f>
        <v/>
      </c>
      <c r="F1585" s="16" t="str">
        <f>IF(D1585&lt;&gt;"",VLOOKUP(A1585+1,'Feuille 1'!$A:$H,3,0),"")</f>
        <v/>
      </c>
      <c r="G1585" s="17" t="str">
        <f t="shared" si="216"/>
        <v/>
      </c>
      <c r="H1585" s="16" t="str">
        <f t="shared" si="217"/>
        <v/>
      </c>
      <c r="I1585" s="16" t="str">
        <f t="shared" si="218"/>
        <v/>
      </c>
      <c r="J1585" s="16" t="str">
        <f t="shared" si="219"/>
        <v/>
      </c>
      <c r="K1585" s="16" t="str">
        <f>IF(D1585&lt;&gt;"",MAX(INDEX('Feuille 1'!$D:$D,MATCH(A1585+23/24,'Feuille 1'!$A:$A,0)):INDEX('Feuille 1'!$D:$D,MATCH(A1585,'Feuille 1'!$A:$A,0))),"")</f>
        <v/>
      </c>
      <c r="L1585" s="16" t="str">
        <f>IF(D1585&lt;&gt;"",MIN(INDEX('Feuille 1'!$E:$E,MATCH(A1585+23/24,'Feuille 1'!$A:$A,0)):INDEX('Feuille 1'!$E:$E,MATCH(A1585,'Feuille 1'!$A:$A,0))),"")</f>
        <v/>
      </c>
      <c r="M1585" s="17" t="str">
        <f t="shared" si="220"/>
        <v/>
      </c>
      <c r="N1585" s="17" t="str">
        <f t="shared" si="221"/>
        <v/>
      </c>
      <c r="O1585" s="17" t="str">
        <f t="shared" si="222"/>
        <v/>
      </c>
      <c r="P1585" s="16" t="str">
        <f t="shared" si="223"/>
        <v/>
      </c>
      <c r="R1585" s="7" t="str">
        <f t="shared" si="224"/>
        <v/>
      </c>
      <c r="T1585"/>
    </row>
    <row r="1586" spans="1:20" x14ac:dyDescent="0.3">
      <c r="A1586" s="8">
        <f>DATEVALUE(MID(B1586,1,10))+(IF(RIGHT(B1586,2)="PM",12,0)+MID(B1586,12,2))/24</f>
        <v>43838.75</v>
      </c>
      <c r="B1586" s="3" t="s">
        <v>1754</v>
      </c>
      <c r="C1586" s="3">
        <v>8077.68</v>
      </c>
      <c r="D1586" s="16"/>
      <c r="E1586" s="16" t="str">
        <f>IF(D1586&lt;&gt;"",VLOOKUP(A1586,'Feuille 1'!$A:$H,3,0),"")</f>
        <v/>
      </c>
      <c r="F1586" s="16" t="str">
        <f>IF(D1586&lt;&gt;"",VLOOKUP(A1586+1,'Feuille 1'!$A:$H,3,0),"")</f>
        <v/>
      </c>
      <c r="G1586" s="17" t="str">
        <f t="shared" si="216"/>
        <v/>
      </c>
      <c r="H1586" s="16" t="str">
        <f t="shared" si="217"/>
        <v/>
      </c>
      <c r="I1586" s="16" t="str">
        <f t="shared" si="218"/>
        <v/>
      </c>
      <c r="J1586" s="16" t="str">
        <f t="shared" si="219"/>
        <v/>
      </c>
      <c r="K1586" s="16" t="str">
        <f>IF(D1586&lt;&gt;"",MAX(INDEX('Feuille 1'!$D:$D,MATCH(A1586+23/24,'Feuille 1'!$A:$A,0)):INDEX('Feuille 1'!$D:$D,MATCH(A1586,'Feuille 1'!$A:$A,0))),"")</f>
        <v/>
      </c>
      <c r="L1586" s="16" t="str">
        <f>IF(D1586&lt;&gt;"",MIN(INDEX('Feuille 1'!$E:$E,MATCH(A1586+23/24,'Feuille 1'!$A:$A,0)):INDEX('Feuille 1'!$E:$E,MATCH(A1586,'Feuille 1'!$A:$A,0))),"")</f>
        <v/>
      </c>
      <c r="M1586" s="17" t="str">
        <f t="shared" si="220"/>
        <v/>
      </c>
      <c r="N1586" s="17" t="str">
        <f t="shared" si="221"/>
        <v/>
      </c>
      <c r="O1586" s="17" t="str">
        <f t="shared" si="222"/>
        <v/>
      </c>
      <c r="P1586" s="16" t="str">
        <f t="shared" si="223"/>
        <v/>
      </c>
      <c r="R1586" s="7" t="str">
        <f t="shared" si="224"/>
        <v/>
      </c>
      <c r="T1586"/>
    </row>
    <row r="1587" spans="1:20" x14ac:dyDescent="0.3">
      <c r="A1587" s="8">
        <f>DATEVALUE(MID(B1587,1,10))+(IF(RIGHT(B1587,2)="PM",12,0)+MID(B1587,12,2))/24</f>
        <v>43838.708333333336</v>
      </c>
      <c r="B1587" s="3" t="s">
        <v>1755</v>
      </c>
      <c r="C1587" s="3">
        <v>8115</v>
      </c>
      <c r="D1587" s="16"/>
      <c r="E1587" s="16" t="str">
        <f>IF(D1587&lt;&gt;"",VLOOKUP(A1587,'Feuille 1'!$A:$H,3,0),"")</f>
        <v/>
      </c>
      <c r="F1587" s="16" t="str">
        <f>IF(D1587&lt;&gt;"",VLOOKUP(A1587+1,'Feuille 1'!$A:$H,3,0),"")</f>
        <v/>
      </c>
      <c r="G1587" s="17" t="str">
        <f t="shared" si="216"/>
        <v/>
      </c>
      <c r="H1587" s="16" t="str">
        <f t="shared" si="217"/>
        <v/>
      </c>
      <c r="I1587" s="16" t="str">
        <f t="shared" si="218"/>
        <v/>
      </c>
      <c r="J1587" s="16" t="str">
        <f t="shared" si="219"/>
        <v/>
      </c>
      <c r="K1587" s="16" t="str">
        <f>IF(D1587&lt;&gt;"",MAX(INDEX('Feuille 1'!$D:$D,MATCH(A1587+23/24,'Feuille 1'!$A:$A,0)):INDEX('Feuille 1'!$D:$D,MATCH(A1587,'Feuille 1'!$A:$A,0))),"")</f>
        <v/>
      </c>
      <c r="L1587" s="16" t="str">
        <f>IF(D1587&lt;&gt;"",MIN(INDEX('Feuille 1'!$E:$E,MATCH(A1587+23/24,'Feuille 1'!$A:$A,0)):INDEX('Feuille 1'!$E:$E,MATCH(A1587,'Feuille 1'!$A:$A,0))),"")</f>
        <v/>
      </c>
      <c r="M1587" s="17" t="str">
        <f t="shared" si="220"/>
        <v/>
      </c>
      <c r="N1587" s="17" t="str">
        <f t="shared" si="221"/>
        <v/>
      </c>
      <c r="O1587" s="17" t="str">
        <f t="shared" si="222"/>
        <v/>
      </c>
      <c r="P1587" s="16" t="str">
        <f t="shared" si="223"/>
        <v/>
      </c>
      <c r="R1587" s="7" t="str">
        <f t="shared" si="224"/>
        <v/>
      </c>
      <c r="T1587"/>
    </row>
    <row r="1588" spans="1:20" x14ac:dyDescent="0.3">
      <c r="A1588" s="8">
        <f>DATEVALUE(MID(B1588,1,10))+(IF(RIGHT(B1588,2)="PM",12,0)+MID(B1588,12,2))/24</f>
        <v>43838.666666666664</v>
      </c>
      <c r="B1588" s="3" t="s">
        <v>1756</v>
      </c>
      <c r="C1588" s="3">
        <v>8305.9699999999993</v>
      </c>
      <c r="D1588" s="16"/>
      <c r="E1588" s="16" t="str">
        <f>IF(D1588&lt;&gt;"",VLOOKUP(A1588,'Feuille 1'!$A:$H,3,0),"")</f>
        <v/>
      </c>
      <c r="F1588" s="16" t="str">
        <f>IF(D1588&lt;&gt;"",VLOOKUP(A1588+1,'Feuille 1'!$A:$H,3,0),"")</f>
        <v/>
      </c>
      <c r="G1588" s="17" t="str">
        <f t="shared" si="216"/>
        <v/>
      </c>
      <c r="H1588" s="16" t="str">
        <f t="shared" si="217"/>
        <v/>
      </c>
      <c r="I1588" s="16" t="str">
        <f t="shared" si="218"/>
        <v/>
      </c>
      <c r="J1588" s="16" t="str">
        <f t="shared" si="219"/>
        <v/>
      </c>
      <c r="K1588" s="16" t="str">
        <f>IF(D1588&lt;&gt;"",MAX(INDEX('Feuille 1'!$D:$D,MATCH(A1588+23/24,'Feuille 1'!$A:$A,0)):INDEX('Feuille 1'!$D:$D,MATCH(A1588,'Feuille 1'!$A:$A,0))),"")</f>
        <v/>
      </c>
      <c r="L1588" s="16" t="str">
        <f>IF(D1588&lt;&gt;"",MIN(INDEX('Feuille 1'!$E:$E,MATCH(A1588+23/24,'Feuille 1'!$A:$A,0)):INDEX('Feuille 1'!$E:$E,MATCH(A1588,'Feuille 1'!$A:$A,0))),"")</f>
        <v/>
      </c>
      <c r="M1588" s="17" t="str">
        <f t="shared" si="220"/>
        <v/>
      </c>
      <c r="N1588" s="17" t="str">
        <f t="shared" si="221"/>
        <v/>
      </c>
      <c r="O1588" s="17" t="str">
        <f t="shared" si="222"/>
        <v/>
      </c>
      <c r="P1588" s="16" t="str">
        <f t="shared" si="223"/>
        <v/>
      </c>
      <c r="R1588" s="7" t="str">
        <f t="shared" si="224"/>
        <v/>
      </c>
      <c r="T1588"/>
    </row>
    <row r="1589" spans="1:20" x14ac:dyDescent="0.3">
      <c r="A1589" s="8">
        <f>DATEVALUE(MID(B1589,1,10))+(IF(RIGHT(B1589,2)="PM",12,0)+MID(B1589,12,2))/24</f>
        <v>43838.625</v>
      </c>
      <c r="B1589" s="3" t="s">
        <v>1757</v>
      </c>
      <c r="C1589" s="3">
        <v>8310.98</v>
      </c>
      <c r="D1589" s="16"/>
      <c r="E1589" s="16" t="str">
        <f>IF(D1589&lt;&gt;"",VLOOKUP(A1589,'Feuille 1'!$A:$H,3,0),"")</f>
        <v/>
      </c>
      <c r="F1589" s="16" t="str">
        <f>IF(D1589&lt;&gt;"",VLOOKUP(A1589+1,'Feuille 1'!$A:$H,3,0),"")</f>
        <v/>
      </c>
      <c r="G1589" s="17" t="str">
        <f t="shared" si="216"/>
        <v/>
      </c>
      <c r="H1589" s="16" t="str">
        <f t="shared" si="217"/>
        <v/>
      </c>
      <c r="I1589" s="16" t="str">
        <f t="shared" si="218"/>
        <v/>
      </c>
      <c r="J1589" s="16" t="str">
        <f t="shared" si="219"/>
        <v/>
      </c>
      <c r="K1589" s="16" t="str">
        <f>IF(D1589&lt;&gt;"",MAX(INDEX('Feuille 1'!$D:$D,MATCH(A1589+23/24,'Feuille 1'!$A:$A,0)):INDEX('Feuille 1'!$D:$D,MATCH(A1589,'Feuille 1'!$A:$A,0))),"")</f>
        <v/>
      </c>
      <c r="L1589" s="16" t="str">
        <f>IF(D1589&lt;&gt;"",MIN(INDEX('Feuille 1'!$E:$E,MATCH(A1589+23/24,'Feuille 1'!$A:$A,0)):INDEX('Feuille 1'!$E:$E,MATCH(A1589,'Feuille 1'!$A:$A,0))),"")</f>
        <v/>
      </c>
      <c r="M1589" s="17" t="str">
        <f t="shared" si="220"/>
        <v/>
      </c>
      <c r="N1589" s="17" t="str">
        <f t="shared" si="221"/>
        <v/>
      </c>
      <c r="O1589" s="17" t="str">
        <f t="shared" si="222"/>
        <v/>
      </c>
      <c r="P1589" s="16" t="str">
        <f t="shared" si="223"/>
        <v/>
      </c>
      <c r="R1589" s="7" t="str">
        <f t="shared" si="224"/>
        <v/>
      </c>
      <c r="T1589"/>
    </row>
    <row r="1590" spans="1:20" x14ac:dyDescent="0.3">
      <c r="A1590" s="8">
        <f>DATEVALUE(MID(B1590,1,10))+(IF(RIGHT(B1590,2)="PM",12,0)+MID(B1590,12,2))/24</f>
        <v>43838.583333333336</v>
      </c>
      <c r="B1590" s="3" t="s">
        <v>1758</v>
      </c>
      <c r="C1590" s="3">
        <v>8384.99</v>
      </c>
      <c r="D1590" s="16"/>
      <c r="E1590" s="16" t="str">
        <f>IF(D1590&lt;&gt;"",VLOOKUP(A1590,'Feuille 1'!$A:$H,3,0),"")</f>
        <v/>
      </c>
      <c r="F1590" s="16" t="str">
        <f>IF(D1590&lt;&gt;"",VLOOKUP(A1590+1,'Feuille 1'!$A:$H,3,0),"")</f>
        <v/>
      </c>
      <c r="G1590" s="17" t="str">
        <f t="shared" si="216"/>
        <v/>
      </c>
      <c r="H1590" s="16" t="str">
        <f t="shared" si="217"/>
        <v/>
      </c>
      <c r="I1590" s="16" t="str">
        <f t="shared" si="218"/>
        <v/>
      </c>
      <c r="J1590" s="16" t="str">
        <f t="shared" si="219"/>
        <v/>
      </c>
      <c r="K1590" s="16" t="str">
        <f>IF(D1590&lt;&gt;"",MAX(INDEX('Feuille 1'!$D:$D,MATCH(A1590+23/24,'Feuille 1'!$A:$A,0)):INDEX('Feuille 1'!$D:$D,MATCH(A1590,'Feuille 1'!$A:$A,0))),"")</f>
        <v/>
      </c>
      <c r="L1590" s="16" t="str">
        <f>IF(D1590&lt;&gt;"",MIN(INDEX('Feuille 1'!$E:$E,MATCH(A1590+23/24,'Feuille 1'!$A:$A,0)):INDEX('Feuille 1'!$E:$E,MATCH(A1590,'Feuille 1'!$A:$A,0))),"")</f>
        <v/>
      </c>
      <c r="M1590" s="17" t="str">
        <f t="shared" si="220"/>
        <v/>
      </c>
      <c r="N1590" s="17" t="str">
        <f t="shared" si="221"/>
        <v/>
      </c>
      <c r="O1590" s="17" t="str">
        <f t="shared" si="222"/>
        <v/>
      </c>
      <c r="P1590" s="16" t="str">
        <f t="shared" si="223"/>
        <v/>
      </c>
      <c r="R1590" s="7" t="str">
        <f t="shared" si="224"/>
        <v/>
      </c>
      <c r="T1590"/>
    </row>
    <row r="1591" spans="1:20" x14ac:dyDescent="0.3">
      <c r="A1591" s="8">
        <f>DATEVALUE(MID(B1591,1,10))+(IF(RIGHT(B1591,2)="PM",12,0)+MID(B1591,12,2))/24</f>
        <v>43838.541666666664</v>
      </c>
      <c r="B1591" s="3" t="s">
        <v>1759</v>
      </c>
      <c r="C1591" s="3">
        <v>8286.16</v>
      </c>
      <c r="D1591" s="16"/>
      <c r="E1591" s="16" t="str">
        <f>IF(D1591&lt;&gt;"",VLOOKUP(A1591,'Feuille 1'!$A:$H,3,0),"")</f>
        <v/>
      </c>
      <c r="F1591" s="16" t="str">
        <f>IF(D1591&lt;&gt;"",VLOOKUP(A1591+1,'Feuille 1'!$A:$H,3,0),"")</f>
        <v/>
      </c>
      <c r="G1591" s="17" t="str">
        <f t="shared" si="216"/>
        <v/>
      </c>
      <c r="H1591" s="16" t="str">
        <f t="shared" si="217"/>
        <v/>
      </c>
      <c r="I1591" s="16" t="str">
        <f t="shared" si="218"/>
        <v/>
      </c>
      <c r="J1591" s="16" t="str">
        <f t="shared" si="219"/>
        <v/>
      </c>
      <c r="K1591" s="16" t="str">
        <f>IF(D1591&lt;&gt;"",MAX(INDEX('Feuille 1'!$D:$D,MATCH(A1591+23/24,'Feuille 1'!$A:$A,0)):INDEX('Feuille 1'!$D:$D,MATCH(A1591,'Feuille 1'!$A:$A,0))),"")</f>
        <v/>
      </c>
      <c r="L1591" s="16" t="str">
        <f>IF(D1591&lt;&gt;"",MIN(INDEX('Feuille 1'!$E:$E,MATCH(A1591+23/24,'Feuille 1'!$A:$A,0)):INDEX('Feuille 1'!$E:$E,MATCH(A1591,'Feuille 1'!$A:$A,0))),"")</f>
        <v/>
      </c>
      <c r="M1591" s="17" t="str">
        <f t="shared" si="220"/>
        <v/>
      </c>
      <c r="N1591" s="17" t="str">
        <f t="shared" si="221"/>
        <v/>
      </c>
      <c r="O1591" s="17" t="str">
        <f t="shared" si="222"/>
        <v/>
      </c>
      <c r="P1591" s="16" t="str">
        <f t="shared" si="223"/>
        <v/>
      </c>
      <c r="R1591" s="7" t="str">
        <f t="shared" si="224"/>
        <v/>
      </c>
      <c r="T1591"/>
    </row>
    <row r="1592" spans="1:20" x14ac:dyDescent="0.3">
      <c r="A1592" s="8">
        <f>DATEVALUE(MID(B1592,1,10))+(IF(RIGHT(B1592,2)="PM",12,0)+MID(B1592,12,2))/24</f>
        <v>43839</v>
      </c>
      <c r="B1592" s="3" t="s">
        <v>1760</v>
      </c>
      <c r="C1592" s="3">
        <v>8332.4699999999993</v>
      </c>
      <c r="D1592" s="16"/>
      <c r="E1592" s="16" t="str">
        <f>IF(D1592&lt;&gt;"",VLOOKUP(A1592,'Feuille 1'!$A:$H,3,0),"")</f>
        <v/>
      </c>
      <c r="F1592" s="16" t="str">
        <f>IF(D1592&lt;&gt;"",VLOOKUP(A1592+1,'Feuille 1'!$A:$H,3,0),"")</f>
        <v/>
      </c>
      <c r="G1592" s="17" t="str">
        <f t="shared" si="216"/>
        <v/>
      </c>
      <c r="H1592" s="16" t="str">
        <f t="shared" si="217"/>
        <v/>
      </c>
      <c r="I1592" s="16" t="str">
        <f t="shared" si="218"/>
        <v/>
      </c>
      <c r="J1592" s="16" t="str">
        <f t="shared" si="219"/>
        <v/>
      </c>
      <c r="K1592" s="16" t="str">
        <f>IF(D1592&lt;&gt;"",MAX(INDEX('Feuille 1'!$D:$D,MATCH(A1592+23/24,'Feuille 1'!$A:$A,0)):INDEX('Feuille 1'!$D:$D,MATCH(A1592,'Feuille 1'!$A:$A,0))),"")</f>
        <v/>
      </c>
      <c r="L1592" s="16" t="str">
        <f>IF(D1592&lt;&gt;"",MIN(INDEX('Feuille 1'!$E:$E,MATCH(A1592+23/24,'Feuille 1'!$A:$A,0)):INDEX('Feuille 1'!$E:$E,MATCH(A1592,'Feuille 1'!$A:$A,0))),"")</f>
        <v/>
      </c>
      <c r="M1592" s="17" t="str">
        <f t="shared" si="220"/>
        <v/>
      </c>
      <c r="N1592" s="17" t="str">
        <f t="shared" si="221"/>
        <v/>
      </c>
      <c r="O1592" s="17" t="str">
        <f t="shared" si="222"/>
        <v/>
      </c>
      <c r="P1592" s="16" t="str">
        <f t="shared" si="223"/>
        <v/>
      </c>
      <c r="R1592" s="7" t="str">
        <f t="shared" si="224"/>
        <v/>
      </c>
      <c r="T1592"/>
    </row>
    <row r="1593" spans="1:20" x14ac:dyDescent="0.3">
      <c r="A1593" s="8">
        <f>DATEVALUE(MID(B1593,1,10))+(IF(RIGHT(B1593,2)="PM",12,0)+MID(B1593,12,2))/24</f>
        <v>43838.458333333336</v>
      </c>
      <c r="B1593" s="3" t="s">
        <v>1761</v>
      </c>
      <c r="C1593" s="3">
        <v>8326.98</v>
      </c>
      <c r="D1593" s="16"/>
      <c r="E1593" s="16" t="str">
        <f>IF(D1593&lt;&gt;"",VLOOKUP(A1593,'Feuille 1'!$A:$H,3,0),"")</f>
        <v/>
      </c>
      <c r="F1593" s="16" t="str">
        <f>IF(D1593&lt;&gt;"",VLOOKUP(A1593+1,'Feuille 1'!$A:$H,3,0),"")</f>
        <v/>
      </c>
      <c r="G1593" s="17" t="str">
        <f t="shared" si="216"/>
        <v/>
      </c>
      <c r="H1593" s="16" t="str">
        <f t="shared" si="217"/>
        <v/>
      </c>
      <c r="I1593" s="16" t="str">
        <f t="shared" si="218"/>
        <v/>
      </c>
      <c r="J1593" s="16" t="str">
        <f t="shared" si="219"/>
        <v/>
      </c>
      <c r="K1593" s="16" t="str">
        <f>IF(D1593&lt;&gt;"",MAX(INDEX('Feuille 1'!$D:$D,MATCH(A1593+23/24,'Feuille 1'!$A:$A,0)):INDEX('Feuille 1'!$D:$D,MATCH(A1593,'Feuille 1'!$A:$A,0))),"")</f>
        <v/>
      </c>
      <c r="L1593" s="16" t="str">
        <f>IF(D1593&lt;&gt;"",MIN(INDEX('Feuille 1'!$E:$E,MATCH(A1593+23/24,'Feuille 1'!$A:$A,0)):INDEX('Feuille 1'!$E:$E,MATCH(A1593,'Feuille 1'!$A:$A,0))),"")</f>
        <v/>
      </c>
      <c r="M1593" s="17" t="str">
        <f t="shared" si="220"/>
        <v/>
      </c>
      <c r="N1593" s="17" t="str">
        <f t="shared" si="221"/>
        <v/>
      </c>
      <c r="O1593" s="17" t="str">
        <f t="shared" si="222"/>
        <v/>
      </c>
      <c r="P1593" s="16" t="str">
        <f t="shared" si="223"/>
        <v/>
      </c>
      <c r="R1593" s="7" t="str">
        <f t="shared" si="224"/>
        <v/>
      </c>
      <c r="T1593"/>
    </row>
    <row r="1594" spans="1:20" x14ac:dyDescent="0.3">
      <c r="A1594" s="8">
        <f>DATEVALUE(MID(B1594,1,10))+(IF(RIGHT(B1594,2)="PM",12,0)+MID(B1594,12,2))/24</f>
        <v>43838.416666666664</v>
      </c>
      <c r="B1594" s="3" t="s">
        <v>1762</v>
      </c>
      <c r="C1594" s="3">
        <v>8297.2099999999991</v>
      </c>
      <c r="D1594" s="16"/>
      <c r="E1594" s="16" t="str">
        <f>IF(D1594&lt;&gt;"",VLOOKUP(A1594,'Feuille 1'!$A:$H,3,0),"")</f>
        <v/>
      </c>
      <c r="F1594" s="16" t="str">
        <f>IF(D1594&lt;&gt;"",VLOOKUP(A1594+1,'Feuille 1'!$A:$H,3,0),"")</f>
        <v/>
      </c>
      <c r="G1594" s="17" t="str">
        <f t="shared" si="216"/>
        <v/>
      </c>
      <c r="H1594" s="16" t="str">
        <f t="shared" si="217"/>
        <v/>
      </c>
      <c r="I1594" s="16" t="str">
        <f t="shared" si="218"/>
        <v/>
      </c>
      <c r="J1594" s="16" t="str">
        <f t="shared" si="219"/>
        <v/>
      </c>
      <c r="K1594" s="16" t="str">
        <f>IF(D1594&lt;&gt;"",MAX(INDEX('Feuille 1'!$D:$D,MATCH(A1594+23/24,'Feuille 1'!$A:$A,0)):INDEX('Feuille 1'!$D:$D,MATCH(A1594,'Feuille 1'!$A:$A,0))),"")</f>
        <v/>
      </c>
      <c r="L1594" s="16" t="str">
        <f>IF(D1594&lt;&gt;"",MIN(INDEX('Feuille 1'!$E:$E,MATCH(A1594+23/24,'Feuille 1'!$A:$A,0)):INDEX('Feuille 1'!$E:$E,MATCH(A1594,'Feuille 1'!$A:$A,0))),"")</f>
        <v/>
      </c>
      <c r="M1594" s="17" t="str">
        <f t="shared" si="220"/>
        <v/>
      </c>
      <c r="N1594" s="17" t="str">
        <f t="shared" si="221"/>
        <v/>
      </c>
      <c r="O1594" s="17" t="str">
        <f t="shared" si="222"/>
        <v/>
      </c>
      <c r="P1594" s="16" t="str">
        <f t="shared" si="223"/>
        <v/>
      </c>
      <c r="R1594" s="7" t="str">
        <f t="shared" si="224"/>
        <v/>
      </c>
      <c r="T1594"/>
    </row>
    <row r="1595" spans="1:20" x14ac:dyDescent="0.3">
      <c r="A1595" s="8">
        <f>DATEVALUE(MID(B1595,1,10))+(IF(RIGHT(B1595,2)="PM",12,0)+MID(B1595,12,2))/24</f>
        <v>43838.375</v>
      </c>
      <c r="B1595" s="3" t="s">
        <v>1763</v>
      </c>
      <c r="C1595" s="3">
        <v>8312.0400000000009</v>
      </c>
      <c r="D1595" s="16"/>
      <c r="E1595" s="16" t="str">
        <f>IF(D1595&lt;&gt;"",VLOOKUP(A1595,'Feuille 1'!$A:$H,3,0),"")</f>
        <v/>
      </c>
      <c r="F1595" s="16" t="str">
        <f>IF(D1595&lt;&gt;"",VLOOKUP(A1595+1,'Feuille 1'!$A:$H,3,0),"")</f>
        <v/>
      </c>
      <c r="G1595" s="17" t="str">
        <f t="shared" si="216"/>
        <v/>
      </c>
      <c r="H1595" s="16" t="str">
        <f t="shared" si="217"/>
        <v/>
      </c>
      <c r="I1595" s="16" t="str">
        <f t="shared" si="218"/>
        <v/>
      </c>
      <c r="J1595" s="16" t="str">
        <f t="shared" si="219"/>
        <v/>
      </c>
      <c r="K1595" s="16" t="str">
        <f>IF(D1595&lt;&gt;"",MAX(INDEX('Feuille 1'!$D:$D,MATCH(A1595+23/24,'Feuille 1'!$A:$A,0)):INDEX('Feuille 1'!$D:$D,MATCH(A1595,'Feuille 1'!$A:$A,0))),"")</f>
        <v/>
      </c>
      <c r="L1595" s="16" t="str">
        <f>IF(D1595&lt;&gt;"",MIN(INDEX('Feuille 1'!$E:$E,MATCH(A1595+23/24,'Feuille 1'!$A:$A,0)):INDEX('Feuille 1'!$E:$E,MATCH(A1595,'Feuille 1'!$A:$A,0))),"")</f>
        <v/>
      </c>
      <c r="M1595" s="17" t="str">
        <f t="shared" si="220"/>
        <v/>
      </c>
      <c r="N1595" s="17" t="str">
        <f t="shared" si="221"/>
        <v/>
      </c>
      <c r="O1595" s="17" t="str">
        <f t="shared" si="222"/>
        <v/>
      </c>
      <c r="P1595" s="16" t="str">
        <f t="shared" si="223"/>
        <v/>
      </c>
      <c r="R1595" s="7" t="str">
        <f t="shared" si="224"/>
        <v/>
      </c>
      <c r="T1595"/>
    </row>
    <row r="1596" spans="1:20" x14ac:dyDescent="0.3">
      <c r="A1596" s="8">
        <f>DATEVALUE(MID(B1596,1,10))+(IF(RIGHT(B1596,2)="PM",12,0)+MID(B1596,12,2))/24</f>
        <v>43838.333333333336</v>
      </c>
      <c r="B1596" s="3" t="s">
        <v>1764</v>
      </c>
      <c r="C1596" s="3">
        <v>8297.26</v>
      </c>
      <c r="D1596" s="16"/>
      <c r="E1596" s="16" t="str">
        <f>IF(D1596&lt;&gt;"",VLOOKUP(A1596,'Feuille 1'!$A:$H,3,0),"")</f>
        <v/>
      </c>
      <c r="F1596" s="16" t="str">
        <f>IF(D1596&lt;&gt;"",VLOOKUP(A1596+1,'Feuille 1'!$A:$H,3,0),"")</f>
        <v/>
      </c>
      <c r="G1596" s="17" t="str">
        <f t="shared" si="216"/>
        <v/>
      </c>
      <c r="H1596" s="16" t="str">
        <f t="shared" si="217"/>
        <v/>
      </c>
      <c r="I1596" s="16" t="str">
        <f t="shared" si="218"/>
        <v/>
      </c>
      <c r="J1596" s="16" t="str">
        <f t="shared" si="219"/>
        <v/>
      </c>
      <c r="K1596" s="16" t="str">
        <f>IF(D1596&lt;&gt;"",MAX(INDEX('Feuille 1'!$D:$D,MATCH(A1596+23/24,'Feuille 1'!$A:$A,0)):INDEX('Feuille 1'!$D:$D,MATCH(A1596,'Feuille 1'!$A:$A,0))),"")</f>
        <v/>
      </c>
      <c r="L1596" s="16" t="str">
        <f>IF(D1596&lt;&gt;"",MIN(INDEX('Feuille 1'!$E:$E,MATCH(A1596+23/24,'Feuille 1'!$A:$A,0)):INDEX('Feuille 1'!$E:$E,MATCH(A1596,'Feuille 1'!$A:$A,0))),"")</f>
        <v/>
      </c>
      <c r="M1596" s="17" t="str">
        <f t="shared" si="220"/>
        <v/>
      </c>
      <c r="N1596" s="17" t="str">
        <f t="shared" si="221"/>
        <v/>
      </c>
      <c r="O1596" s="17" t="str">
        <f t="shared" si="222"/>
        <v/>
      </c>
      <c r="P1596" s="16" t="str">
        <f t="shared" si="223"/>
        <v/>
      </c>
      <c r="R1596" s="7" t="str">
        <f t="shared" si="224"/>
        <v/>
      </c>
      <c r="T1596"/>
    </row>
    <row r="1597" spans="1:20" x14ac:dyDescent="0.3">
      <c r="A1597" s="8">
        <f>DATEVALUE(MID(B1597,1,10))+(IF(RIGHT(B1597,2)="PM",12,0)+MID(B1597,12,2))/24</f>
        <v>43838.291666666664</v>
      </c>
      <c r="B1597" s="3" t="s">
        <v>1765</v>
      </c>
      <c r="C1597" s="3">
        <v>8339.1299999999992</v>
      </c>
      <c r="D1597" s="16"/>
      <c r="E1597" s="16" t="str">
        <f>IF(D1597&lt;&gt;"",VLOOKUP(A1597,'Feuille 1'!$A:$H,3,0),"")</f>
        <v/>
      </c>
      <c r="F1597" s="16" t="str">
        <f>IF(D1597&lt;&gt;"",VLOOKUP(A1597+1,'Feuille 1'!$A:$H,3,0),"")</f>
        <v/>
      </c>
      <c r="G1597" s="17" t="str">
        <f t="shared" si="216"/>
        <v/>
      </c>
      <c r="H1597" s="16" t="str">
        <f t="shared" si="217"/>
        <v/>
      </c>
      <c r="I1597" s="16" t="str">
        <f t="shared" si="218"/>
        <v/>
      </c>
      <c r="J1597" s="16" t="str">
        <f t="shared" si="219"/>
        <v/>
      </c>
      <c r="K1597" s="16" t="str">
        <f>IF(D1597&lt;&gt;"",MAX(INDEX('Feuille 1'!$D:$D,MATCH(A1597+23/24,'Feuille 1'!$A:$A,0)):INDEX('Feuille 1'!$D:$D,MATCH(A1597,'Feuille 1'!$A:$A,0))),"")</f>
        <v/>
      </c>
      <c r="L1597" s="16" t="str">
        <f>IF(D1597&lt;&gt;"",MIN(INDEX('Feuille 1'!$E:$E,MATCH(A1597+23/24,'Feuille 1'!$A:$A,0)):INDEX('Feuille 1'!$E:$E,MATCH(A1597,'Feuille 1'!$A:$A,0))),"")</f>
        <v/>
      </c>
      <c r="M1597" s="17" t="str">
        <f t="shared" si="220"/>
        <v/>
      </c>
      <c r="N1597" s="17" t="str">
        <f t="shared" si="221"/>
        <v/>
      </c>
      <c r="O1597" s="17" t="str">
        <f t="shared" si="222"/>
        <v/>
      </c>
      <c r="P1597" s="16" t="str">
        <f t="shared" si="223"/>
        <v/>
      </c>
      <c r="R1597" s="7" t="str">
        <f t="shared" si="224"/>
        <v/>
      </c>
      <c r="T1597"/>
    </row>
    <row r="1598" spans="1:20" x14ac:dyDescent="0.3">
      <c r="A1598" s="8">
        <f>DATEVALUE(MID(B1598,1,10))+(IF(RIGHT(B1598,2)="PM",12,0)+MID(B1598,12,2))/24</f>
        <v>43838.25</v>
      </c>
      <c r="B1598" s="3" t="s">
        <v>1766</v>
      </c>
      <c r="C1598" s="3">
        <v>8334.77</v>
      </c>
      <c r="D1598" s="16"/>
      <c r="E1598" s="16" t="str">
        <f>IF(D1598&lt;&gt;"",VLOOKUP(A1598,'Feuille 1'!$A:$H,3,0),"")</f>
        <v/>
      </c>
      <c r="F1598" s="16" t="str">
        <f>IF(D1598&lt;&gt;"",VLOOKUP(A1598+1,'Feuille 1'!$A:$H,3,0),"")</f>
        <v/>
      </c>
      <c r="G1598" s="17" t="str">
        <f t="shared" si="216"/>
        <v/>
      </c>
      <c r="H1598" s="16" t="str">
        <f t="shared" si="217"/>
        <v/>
      </c>
      <c r="I1598" s="16" t="str">
        <f t="shared" si="218"/>
        <v/>
      </c>
      <c r="J1598" s="16" t="str">
        <f t="shared" si="219"/>
        <v/>
      </c>
      <c r="K1598" s="16" t="str">
        <f>IF(D1598&lt;&gt;"",MAX(INDEX('Feuille 1'!$D:$D,MATCH(A1598+23/24,'Feuille 1'!$A:$A,0)):INDEX('Feuille 1'!$D:$D,MATCH(A1598,'Feuille 1'!$A:$A,0))),"")</f>
        <v/>
      </c>
      <c r="L1598" s="16" t="str">
        <f>IF(D1598&lt;&gt;"",MIN(INDEX('Feuille 1'!$E:$E,MATCH(A1598+23/24,'Feuille 1'!$A:$A,0)):INDEX('Feuille 1'!$E:$E,MATCH(A1598,'Feuille 1'!$A:$A,0))),"")</f>
        <v/>
      </c>
      <c r="M1598" s="17" t="str">
        <f t="shared" si="220"/>
        <v/>
      </c>
      <c r="N1598" s="17" t="str">
        <f t="shared" si="221"/>
        <v/>
      </c>
      <c r="O1598" s="17" t="str">
        <f t="shared" si="222"/>
        <v/>
      </c>
      <c r="P1598" s="16" t="str">
        <f t="shared" si="223"/>
        <v/>
      </c>
      <c r="R1598" s="7" t="str">
        <f t="shared" si="224"/>
        <v/>
      </c>
      <c r="T1598"/>
    </row>
    <row r="1599" spans="1:20" x14ac:dyDescent="0.3">
      <c r="A1599" s="8">
        <f>DATEVALUE(MID(B1599,1,10))+(IF(RIGHT(B1599,2)="PM",12,0)+MID(B1599,12,2))/24</f>
        <v>43838.208333333336</v>
      </c>
      <c r="B1599" s="3" t="s">
        <v>1767</v>
      </c>
      <c r="C1599" s="3">
        <v>8344.6299999999992</v>
      </c>
      <c r="D1599" s="16"/>
      <c r="E1599" s="16" t="str">
        <f>IF(D1599&lt;&gt;"",VLOOKUP(A1599,'Feuille 1'!$A:$H,3,0),"")</f>
        <v/>
      </c>
      <c r="F1599" s="16" t="str">
        <f>IF(D1599&lt;&gt;"",VLOOKUP(A1599+1,'Feuille 1'!$A:$H,3,0),"")</f>
        <v/>
      </c>
      <c r="G1599" s="17" t="str">
        <f t="shared" si="216"/>
        <v/>
      </c>
      <c r="H1599" s="16" t="str">
        <f t="shared" si="217"/>
        <v/>
      </c>
      <c r="I1599" s="16" t="str">
        <f t="shared" si="218"/>
        <v/>
      </c>
      <c r="J1599" s="16" t="str">
        <f t="shared" si="219"/>
        <v/>
      </c>
      <c r="K1599" s="16" t="str">
        <f>IF(D1599&lt;&gt;"",MAX(INDEX('Feuille 1'!$D:$D,MATCH(A1599+23/24,'Feuille 1'!$A:$A,0)):INDEX('Feuille 1'!$D:$D,MATCH(A1599,'Feuille 1'!$A:$A,0))),"")</f>
        <v/>
      </c>
      <c r="L1599" s="16" t="str">
        <f>IF(D1599&lt;&gt;"",MIN(INDEX('Feuille 1'!$E:$E,MATCH(A1599+23/24,'Feuille 1'!$A:$A,0)):INDEX('Feuille 1'!$E:$E,MATCH(A1599,'Feuille 1'!$A:$A,0))),"")</f>
        <v/>
      </c>
      <c r="M1599" s="17" t="str">
        <f t="shared" si="220"/>
        <v/>
      </c>
      <c r="N1599" s="17" t="str">
        <f t="shared" si="221"/>
        <v/>
      </c>
      <c r="O1599" s="17" t="str">
        <f t="shared" si="222"/>
        <v/>
      </c>
      <c r="P1599" s="16" t="str">
        <f t="shared" si="223"/>
        <v/>
      </c>
      <c r="R1599" s="7" t="str">
        <f t="shared" si="224"/>
        <v/>
      </c>
      <c r="T1599"/>
    </row>
    <row r="1600" spans="1:20" x14ac:dyDescent="0.3">
      <c r="A1600" s="8">
        <f>DATEVALUE(MID(B1600,1,10))+(IF(RIGHT(B1600,2)="PM",12,0)+MID(B1600,12,2))/24</f>
        <v>43838.166666666664</v>
      </c>
      <c r="B1600" s="3" t="s">
        <v>1768</v>
      </c>
      <c r="C1600" s="3">
        <v>8300.34</v>
      </c>
      <c r="D1600" s="16"/>
      <c r="E1600" s="16" t="str">
        <f>IF(D1600&lt;&gt;"",VLOOKUP(A1600,'Feuille 1'!$A:$H,3,0),"")</f>
        <v/>
      </c>
      <c r="F1600" s="16" t="str">
        <f>IF(D1600&lt;&gt;"",VLOOKUP(A1600+1,'Feuille 1'!$A:$H,3,0),"")</f>
        <v/>
      </c>
      <c r="G1600" s="17" t="str">
        <f t="shared" si="216"/>
        <v/>
      </c>
      <c r="H1600" s="16" t="str">
        <f t="shared" si="217"/>
        <v/>
      </c>
      <c r="I1600" s="16" t="str">
        <f t="shared" si="218"/>
        <v/>
      </c>
      <c r="J1600" s="16" t="str">
        <f t="shared" si="219"/>
        <v/>
      </c>
      <c r="K1600" s="16" t="str">
        <f>IF(D1600&lt;&gt;"",MAX(INDEX('Feuille 1'!$D:$D,MATCH(A1600+23/24,'Feuille 1'!$A:$A,0)):INDEX('Feuille 1'!$D:$D,MATCH(A1600,'Feuille 1'!$A:$A,0))),"")</f>
        <v/>
      </c>
      <c r="L1600" s="16" t="str">
        <f>IF(D1600&lt;&gt;"",MIN(INDEX('Feuille 1'!$E:$E,MATCH(A1600+23/24,'Feuille 1'!$A:$A,0)):INDEX('Feuille 1'!$E:$E,MATCH(A1600,'Feuille 1'!$A:$A,0))),"")</f>
        <v/>
      </c>
      <c r="M1600" s="17" t="str">
        <f t="shared" si="220"/>
        <v/>
      </c>
      <c r="N1600" s="17" t="str">
        <f t="shared" si="221"/>
        <v/>
      </c>
      <c r="O1600" s="17" t="str">
        <f t="shared" si="222"/>
        <v/>
      </c>
      <c r="P1600" s="16" t="str">
        <f t="shared" si="223"/>
        <v/>
      </c>
      <c r="R1600" s="7" t="str">
        <f t="shared" si="224"/>
        <v/>
      </c>
      <c r="T1600"/>
    </row>
    <row r="1601" spans="1:20" x14ac:dyDescent="0.3">
      <c r="A1601" s="8">
        <f>DATEVALUE(MID(B1601,1,10))+(IF(RIGHT(B1601,2)="PM",12,0)+MID(B1601,12,2))/24</f>
        <v>43838.125</v>
      </c>
      <c r="B1601" s="3" t="s">
        <v>1769</v>
      </c>
      <c r="C1601" s="3">
        <v>8278.59</v>
      </c>
      <c r="D1601" s="16"/>
      <c r="E1601" s="16" t="str">
        <f>IF(D1601&lt;&gt;"",VLOOKUP(A1601,'Feuille 1'!$A:$H,3,0),"")</f>
        <v/>
      </c>
      <c r="F1601" s="16" t="str">
        <f>IF(D1601&lt;&gt;"",VLOOKUP(A1601+1,'Feuille 1'!$A:$H,3,0),"")</f>
        <v/>
      </c>
      <c r="G1601" s="17" t="str">
        <f t="shared" si="216"/>
        <v/>
      </c>
      <c r="H1601" s="16" t="str">
        <f t="shared" si="217"/>
        <v/>
      </c>
      <c r="I1601" s="16" t="str">
        <f t="shared" si="218"/>
        <v/>
      </c>
      <c r="J1601" s="16" t="str">
        <f t="shared" si="219"/>
        <v/>
      </c>
      <c r="K1601" s="16" t="str">
        <f>IF(D1601&lt;&gt;"",MAX(INDEX('Feuille 1'!$D:$D,MATCH(A1601+23/24,'Feuille 1'!$A:$A,0)):INDEX('Feuille 1'!$D:$D,MATCH(A1601,'Feuille 1'!$A:$A,0))),"")</f>
        <v/>
      </c>
      <c r="L1601" s="16" t="str">
        <f>IF(D1601&lt;&gt;"",MIN(INDEX('Feuille 1'!$E:$E,MATCH(A1601+23/24,'Feuille 1'!$A:$A,0)):INDEX('Feuille 1'!$E:$E,MATCH(A1601,'Feuille 1'!$A:$A,0))),"")</f>
        <v/>
      </c>
      <c r="M1601" s="17" t="str">
        <f t="shared" si="220"/>
        <v/>
      </c>
      <c r="N1601" s="17" t="str">
        <f t="shared" si="221"/>
        <v/>
      </c>
      <c r="O1601" s="17" t="str">
        <f t="shared" si="222"/>
        <v/>
      </c>
      <c r="P1601" s="16" t="str">
        <f t="shared" si="223"/>
        <v/>
      </c>
      <c r="R1601" s="7" t="str">
        <f t="shared" si="224"/>
        <v/>
      </c>
      <c r="T1601"/>
    </row>
    <row r="1602" spans="1:20" x14ac:dyDescent="0.3">
      <c r="A1602" s="8">
        <f>DATEVALUE(MID(B1602,1,10))+(IF(RIGHT(B1602,2)="PM",12,0)+MID(B1602,12,2))/24</f>
        <v>43838.083333333336</v>
      </c>
      <c r="B1602" s="3" t="s">
        <v>1770</v>
      </c>
      <c r="C1602" s="3">
        <v>8370.92</v>
      </c>
      <c r="D1602" s="16"/>
      <c r="E1602" s="16" t="str">
        <f>IF(D1602&lt;&gt;"",VLOOKUP(A1602,'Feuille 1'!$A:$H,3,0),"")</f>
        <v/>
      </c>
      <c r="F1602" s="16" t="str">
        <f>IF(D1602&lt;&gt;"",VLOOKUP(A1602+1,'Feuille 1'!$A:$H,3,0),"")</f>
        <v/>
      </c>
      <c r="G1602" s="17" t="str">
        <f t="shared" si="216"/>
        <v/>
      </c>
      <c r="H1602" s="16" t="str">
        <f t="shared" si="217"/>
        <v/>
      </c>
      <c r="I1602" s="16" t="str">
        <f t="shared" si="218"/>
        <v/>
      </c>
      <c r="J1602" s="16" t="str">
        <f t="shared" si="219"/>
        <v/>
      </c>
      <c r="K1602" s="16" t="str">
        <f>IF(D1602&lt;&gt;"",MAX(INDEX('Feuille 1'!$D:$D,MATCH(A1602+23/24,'Feuille 1'!$A:$A,0)):INDEX('Feuille 1'!$D:$D,MATCH(A1602,'Feuille 1'!$A:$A,0))),"")</f>
        <v/>
      </c>
      <c r="L1602" s="16" t="str">
        <f>IF(D1602&lt;&gt;"",MIN(INDEX('Feuille 1'!$E:$E,MATCH(A1602+23/24,'Feuille 1'!$A:$A,0)):INDEX('Feuille 1'!$E:$E,MATCH(A1602,'Feuille 1'!$A:$A,0))),"")</f>
        <v/>
      </c>
      <c r="M1602" s="17" t="str">
        <f t="shared" si="220"/>
        <v/>
      </c>
      <c r="N1602" s="17" t="str">
        <f t="shared" si="221"/>
        <v/>
      </c>
      <c r="O1602" s="17" t="str">
        <f t="shared" si="222"/>
        <v/>
      </c>
      <c r="P1602" s="16" t="str">
        <f t="shared" si="223"/>
        <v/>
      </c>
      <c r="R1602" s="7" t="str">
        <f t="shared" si="224"/>
        <v/>
      </c>
      <c r="T1602"/>
    </row>
    <row r="1603" spans="1:20" x14ac:dyDescent="0.3">
      <c r="A1603" s="8">
        <f>DATEVALUE(MID(B1603,1,10))+(IF(RIGHT(B1603,2)="PM",12,0)+MID(B1603,12,2))/24</f>
        <v>43838.041666666664</v>
      </c>
      <c r="B1603" s="3" t="s">
        <v>1771</v>
      </c>
      <c r="C1603" s="3">
        <v>8431.82</v>
      </c>
      <c r="D1603" s="16"/>
      <c r="E1603" s="16" t="str">
        <f>IF(D1603&lt;&gt;"",VLOOKUP(A1603,'Feuille 1'!$A:$H,3,0),"")</f>
        <v/>
      </c>
      <c r="F1603" s="16" t="str">
        <f>IF(D1603&lt;&gt;"",VLOOKUP(A1603+1,'Feuille 1'!$A:$H,3,0),"")</f>
        <v/>
      </c>
      <c r="G1603" s="17" t="str">
        <f t="shared" ref="G1603:G1666" si="225">IF(D1603&lt;&gt;"",F1603/E1603-1,"")</f>
        <v/>
      </c>
      <c r="H1603" s="16" t="str">
        <f t="shared" ref="H1603:H1666" si="226">IF(D1603&lt;&gt;"",IF(G1603&gt;0%,"BULLISH","BEARISH"),"")</f>
        <v/>
      </c>
      <c r="I1603" s="16" t="str">
        <f t="shared" ref="I1603:I1666" si="227">IF(D1603&lt;&gt;"",IF(D1603&gt;50,"BULLISH","BEARISH"),"")</f>
        <v/>
      </c>
      <c r="J1603" s="16" t="str">
        <f t="shared" ref="J1603:J1666" si="228">IF(D1603&lt;&gt;"",IF(D1603&lt;&gt;"",I1603=H1603),"")</f>
        <v/>
      </c>
      <c r="K1603" s="16" t="str">
        <f>IF(D1603&lt;&gt;"",MAX(INDEX('Feuille 1'!$D:$D,MATCH(A1603+23/24,'Feuille 1'!$A:$A,0)):INDEX('Feuille 1'!$D:$D,MATCH(A1603,'Feuille 1'!$A:$A,0))),"")</f>
        <v/>
      </c>
      <c r="L1603" s="16" t="str">
        <f>IF(D1603&lt;&gt;"",MIN(INDEX('Feuille 1'!$E:$E,MATCH(A1603+23/24,'Feuille 1'!$A:$A,0)):INDEX('Feuille 1'!$E:$E,MATCH(A1603,'Feuille 1'!$A:$A,0))),"")</f>
        <v/>
      </c>
      <c r="M1603" s="17" t="str">
        <f t="shared" ref="M1603:M1666" si="229">IF(D1603&lt;&gt;"",K1603/E1603-1,"")</f>
        <v/>
      </c>
      <c r="N1603" s="17" t="str">
        <f t="shared" ref="N1603:N1666" si="230">IF(D1603&lt;&gt;"",L1603/E1603-1,"")</f>
        <v/>
      </c>
      <c r="O1603" s="17" t="str">
        <f t="shared" ref="O1603:O1666" si="231">IF(D1603&lt;&gt;"",IF(I1603="BEARISH",N1603,M1603),"")</f>
        <v/>
      </c>
      <c r="P1603" s="16" t="str">
        <f t="shared" ref="P1603:P1666" si="232">IF(D1603&lt;&gt;"",IF(OR(O1603&gt;=1%,O1603&lt;=-1%),"YES","NO"),"")</f>
        <v/>
      </c>
      <c r="R1603" s="7" t="str">
        <f t="shared" ref="R1603:R1666" si="233">IF(D1603&lt;&gt;"",Q1603/E1603-1,"")</f>
        <v/>
      </c>
      <c r="T1603"/>
    </row>
    <row r="1604" spans="1:20" x14ac:dyDescent="0.3">
      <c r="A1604" s="8">
        <f>DATEVALUE(MID(B1604,1,10))+(IF(RIGHT(B1604,2)="PM",12,0)+MID(B1604,12,2))/24</f>
        <v>43838.5</v>
      </c>
      <c r="B1604" s="3" t="s">
        <v>1772</v>
      </c>
      <c r="C1604" s="3">
        <v>8145.28</v>
      </c>
      <c r="D1604" s="16"/>
      <c r="E1604" s="16" t="str">
        <f>IF(D1604&lt;&gt;"",VLOOKUP(A1604,'Feuille 1'!$A:$H,3,0),"")</f>
        <v/>
      </c>
      <c r="F1604" s="16" t="str">
        <f>IF(D1604&lt;&gt;"",VLOOKUP(A1604+1,'Feuille 1'!$A:$H,3,0),"")</f>
        <v/>
      </c>
      <c r="G1604" s="17" t="str">
        <f t="shared" si="225"/>
        <v/>
      </c>
      <c r="H1604" s="16" t="str">
        <f t="shared" si="226"/>
        <v/>
      </c>
      <c r="I1604" s="16" t="str">
        <f t="shared" si="227"/>
        <v/>
      </c>
      <c r="J1604" s="16" t="str">
        <f t="shared" si="228"/>
        <v/>
      </c>
      <c r="K1604" s="16" t="str">
        <f>IF(D1604&lt;&gt;"",MAX(INDEX('Feuille 1'!$D:$D,MATCH(A1604+23/24,'Feuille 1'!$A:$A,0)):INDEX('Feuille 1'!$D:$D,MATCH(A1604,'Feuille 1'!$A:$A,0))),"")</f>
        <v/>
      </c>
      <c r="L1604" s="16" t="str">
        <f>IF(D1604&lt;&gt;"",MIN(INDEX('Feuille 1'!$E:$E,MATCH(A1604+23/24,'Feuille 1'!$A:$A,0)):INDEX('Feuille 1'!$E:$E,MATCH(A1604,'Feuille 1'!$A:$A,0))),"")</f>
        <v/>
      </c>
      <c r="M1604" s="17" t="str">
        <f t="shared" si="229"/>
        <v/>
      </c>
      <c r="N1604" s="17" t="str">
        <f t="shared" si="230"/>
        <v/>
      </c>
      <c r="O1604" s="17" t="str">
        <f t="shared" si="231"/>
        <v/>
      </c>
      <c r="P1604" s="16" t="str">
        <f t="shared" si="232"/>
        <v/>
      </c>
      <c r="R1604" s="7" t="str">
        <f t="shared" si="233"/>
        <v/>
      </c>
      <c r="T1604"/>
    </row>
    <row r="1605" spans="1:20" x14ac:dyDescent="0.3">
      <c r="A1605" s="8">
        <f>DATEVALUE(MID(B1605,1,10))+(IF(RIGHT(B1605,2)="PM",12,0)+MID(B1605,12,2))/24</f>
        <v>43837.958333333336</v>
      </c>
      <c r="B1605" s="3" t="s">
        <v>1773</v>
      </c>
      <c r="C1605" s="3">
        <v>8049.55</v>
      </c>
      <c r="D1605" s="16"/>
      <c r="E1605" s="16" t="str">
        <f>IF(D1605&lt;&gt;"",VLOOKUP(A1605,'Feuille 1'!$A:$H,3,0),"")</f>
        <v/>
      </c>
      <c r="F1605" s="16" t="str">
        <f>IF(D1605&lt;&gt;"",VLOOKUP(A1605+1,'Feuille 1'!$A:$H,3,0),"")</f>
        <v/>
      </c>
      <c r="G1605" s="17" t="str">
        <f t="shared" si="225"/>
        <v/>
      </c>
      <c r="H1605" s="16" t="str">
        <f t="shared" si="226"/>
        <v/>
      </c>
      <c r="I1605" s="16" t="str">
        <f t="shared" si="227"/>
        <v/>
      </c>
      <c r="J1605" s="16" t="str">
        <f t="shared" si="228"/>
        <v/>
      </c>
      <c r="K1605" s="16" t="str">
        <f>IF(D1605&lt;&gt;"",MAX(INDEX('Feuille 1'!$D:$D,MATCH(A1605+23/24,'Feuille 1'!$A:$A,0)):INDEX('Feuille 1'!$D:$D,MATCH(A1605,'Feuille 1'!$A:$A,0))),"")</f>
        <v/>
      </c>
      <c r="L1605" s="16" t="str">
        <f>IF(D1605&lt;&gt;"",MIN(INDEX('Feuille 1'!$E:$E,MATCH(A1605+23/24,'Feuille 1'!$A:$A,0)):INDEX('Feuille 1'!$E:$E,MATCH(A1605,'Feuille 1'!$A:$A,0))),"")</f>
        <v/>
      </c>
      <c r="M1605" s="17" t="str">
        <f t="shared" si="229"/>
        <v/>
      </c>
      <c r="N1605" s="17" t="str">
        <f t="shared" si="230"/>
        <v/>
      </c>
      <c r="O1605" s="17" t="str">
        <f t="shared" si="231"/>
        <v/>
      </c>
      <c r="P1605" s="16" t="str">
        <f t="shared" si="232"/>
        <v/>
      </c>
      <c r="R1605" s="7" t="str">
        <f t="shared" si="233"/>
        <v/>
      </c>
      <c r="T1605"/>
    </row>
    <row r="1606" spans="1:20" x14ac:dyDescent="0.3">
      <c r="A1606" s="8">
        <f>DATEVALUE(MID(B1606,1,10))+(IF(RIGHT(B1606,2)="PM",12,0)+MID(B1606,12,2))/24</f>
        <v>43837.916666666664</v>
      </c>
      <c r="B1606" s="3" t="s">
        <v>1774</v>
      </c>
      <c r="C1606" s="3">
        <v>8016.44</v>
      </c>
      <c r="D1606" s="16"/>
      <c r="E1606" s="16" t="str">
        <f>IF(D1606&lt;&gt;"",VLOOKUP(A1606,'Feuille 1'!$A:$H,3,0),"")</f>
        <v/>
      </c>
      <c r="F1606" s="16" t="str">
        <f>IF(D1606&lt;&gt;"",VLOOKUP(A1606+1,'Feuille 1'!$A:$H,3,0),"")</f>
        <v/>
      </c>
      <c r="G1606" s="17" t="str">
        <f t="shared" si="225"/>
        <v/>
      </c>
      <c r="H1606" s="16" t="str">
        <f t="shared" si="226"/>
        <v/>
      </c>
      <c r="I1606" s="16" t="str">
        <f t="shared" si="227"/>
        <v/>
      </c>
      <c r="J1606" s="16" t="str">
        <f t="shared" si="228"/>
        <v/>
      </c>
      <c r="K1606" s="16" t="str">
        <f>IF(D1606&lt;&gt;"",MAX(INDEX('Feuille 1'!$D:$D,MATCH(A1606+23/24,'Feuille 1'!$A:$A,0)):INDEX('Feuille 1'!$D:$D,MATCH(A1606,'Feuille 1'!$A:$A,0))),"")</f>
        <v/>
      </c>
      <c r="L1606" s="16" t="str">
        <f>IF(D1606&lt;&gt;"",MIN(INDEX('Feuille 1'!$E:$E,MATCH(A1606+23/24,'Feuille 1'!$A:$A,0)):INDEX('Feuille 1'!$E:$E,MATCH(A1606,'Feuille 1'!$A:$A,0))),"")</f>
        <v/>
      </c>
      <c r="M1606" s="17" t="str">
        <f t="shared" si="229"/>
        <v/>
      </c>
      <c r="N1606" s="17" t="str">
        <f t="shared" si="230"/>
        <v/>
      </c>
      <c r="O1606" s="17" t="str">
        <f t="shared" si="231"/>
        <v/>
      </c>
      <c r="P1606" s="16" t="str">
        <f t="shared" si="232"/>
        <v/>
      </c>
      <c r="R1606" s="7" t="str">
        <f t="shared" si="233"/>
        <v/>
      </c>
      <c r="T1606"/>
    </row>
    <row r="1607" spans="1:20" x14ac:dyDescent="0.3">
      <c r="A1607" s="8">
        <f>DATEVALUE(MID(B1607,1,10))+(IF(RIGHT(B1607,2)="PM",12,0)+MID(B1607,12,2))/24</f>
        <v>43837.875</v>
      </c>
      <c r="B1607" s="3" t="s">
        <v>1775</v>
      </c>
      <c r="C1607" s="3">
        <v>8162.66</v>
      </c>
      <c r="D1607" s="16"/>
      <c r="E1607" s="16" t="str">
        <f>IF(D1607&lt;&gt;"",VLOOKUP(A1607,'Feuille 1'!$A:$H,3,0),"")</f>
        <v/>
      </c>
      <c r="F1607" s="16" t="str">
        <f>IF(D1607&lt;&gt;"",VLOOKUP(A1607+1,'Feuille 1'!$A:$H,3,0),"")</f>
        <v/>
      </c>
      <c r="G1607" s="17" t="str">
        <f t="shared" si="225"/>
        <v/>
      </c>
      <c r="H1607" s="16" t="str">
        <f t="shared" si="226"/>
        <v/>
      </c>
      <c r="I1607" s="16" t="str">
        <f t="shared" si="227"/>
        <v/>
      </c>
      <c r="J1607" s="16" t="str">
        <f t="shared" si="228"/>
        <v/>
      </c>
      <c r="K1607" s="16" t="str">
        <f>IF(D1607&lt;&gt;"",MAX(INDEX('Feuille 1'!$D:$D,MATCH(A1607+23/24,'Feuille 1'!$A:$A,0)):INDEX('Feuille 1'!$D:$D,MATCH(A1607,'Feuille 1'!$A:$A,0))),"")</f>
        <v/>
      </c>
      <c r="L1607" s="16" t="str">
        <f>IF(D1607&lt;&gt;"",MIN(INDEX('Feuille 1'!$E:$E,MATCH(A1607+23/24,'Feuille 1'!$A:$A,0)):INDEX('Feuille 1'!$E:$E,MATCH(A1607,'Feuille 1'!$A:$A,0))),"")</f>
        <v/>
      </c>
      <c r="M1607" s="17" t="str">
        <f t="shared" si="229"/>
        <v/>
      </c>
      <c r="N1607" s="17" t="str">
        <f t="shared" si="230"/>
        <v/>
      </c>
      <c r="O1607" s="17" t="str">
        <f t="shared" si="231"/>
        <v/>
      </c>
      <c r="P1607" s="16" t="str">
        <f t="shared" si="232"/>
        <v/>
      </c>
      <c r="R1607" s="7" t="str">
        <f t="shared" si="233"/>
        <v/>
      </c>
      <c r="T1607"/>
    </row>
    <row r="1608" spans="1:20" x14ac:dyDescent="0.3">
      <c r="A1608" s="8">
        <f>DATEVALUE(MID(B1608,1,10))+(IF(RIGHT(B1608,2)="PM",12,0)+MID(B1608,12,2))/24</f>
        <v>43837.833333333336</v>
      </c>
      <c r="B1608" s="3" t="s">
        <v>1776</v>
      </c>
      <c r="C1608" s="3">
        <v>8073.69</v>
      </c>
      <c r="D1608" s="16"/>
      <c r="E1608" s="16" t="str">
        <f>IF(D1608&lt;&gt;"",VLOOKUP(A1608,'Feuille 1'!$A:$H,3,0),"")</f>
        <v/>
      </c>
      <c r="F1608" s="16" t="str">
        <f>IF(D1608&lt;&gt;"",VLOOKUP(A1608+1,'Feuille 1'!$A:$H,3,0),"")</f>
        <v/>
      </c>
      <c r="G1608" s="17" t="str">
        <f t="shared" si="225"/>
        <v/>
      </c>
      <c r="H1608" s="16" t="str">
        <f t="shared" si="226"/>
        <v/>
      </c>
      <c r="I1608" s="16" t="str">
        <f t="shared" si="227"/>
        <v/>
      </c>
      <c r="J1608" s="16" t="str">
        <f t="shared" si="228"/>
        <v/>
      </c>
      <c r="K1608" s="16" t="str">
        <f>IF(D1608&lt;&gt;"",MAX(INDEX('Feuille 1'!$D:$D,MATCH(A1608+23/24,'Feuille 1'!$A:$A,0)):INDEX('Feuille 1'!$D:$D,MATCH(A1608,'Feuille 1'!$A:$A,0))),"")</f>
        <v/>
      </c>
      <c r="L1608" s="16" t="str">
        <f>IF(D1608&lt;&gt;"",MIN(INDEX('Feuille 1'!$E:$E,MATCH(A1608+23/24,'Feuille 1'!$A:$A,0)):INDEX('Feuille 1'!$E:$E,MATCH(A1608,'Feuille 1'!$A:$A,0))),"")</f>
        <v/>
      </c>
      <c r="M1608" s="17" t="str">
        <f t="shared" si="229"/>
        <v/>
      </c>
      <c r="N1608" s="17" t="str">
        <f t="shared" si="230"/>
        <v/>
      </c>
      <c r="O1608" s="17" t="str">
        <f t="shared" si="231"/>
        <v/>
      </c>
      <c r="P1608" s="16" t="str">
        <f t="shared" si="232"/>
        <v/>
      </c>
      <c r="R1608" s="7" t="str">
        <f t="shared" si="233"/>
        <v/>
      </c>
      <c r="T1608"/>
    </row>
    <row r="1609" spans="1:20" x14ac:dyDescent="0.3">
      <c r="A1609" s="8">
        <f>DATEVALUE(MID(B1609,1,10))+(IF(RIGHT(B1609,2)="PM",12,0)+MID(B1609,12,2))/24</f>
        <v>43837.791666666664</v>
      </c>
      <c r="B1609" s="3" t="s">
        <v>1777</v>
      </c>
      <c r="C1609" s="3">
        <v>8037.69</v>
      </c>
      <c r="D1609" s="16"/>
      <c r="E1609" s="16" t="str">
        <f>IF(D1609&lt;&gt;"",VLOOKUP(A1609,'Feuille 1'!$A:$H,3,0),"")</f>
        <v/>
      </c>
      <c r="F1609" s="16" t="str">
        <f>IF(D1609&lt;&gt;"",VLOOKUP(A1609+1,'Feuille 1'!$A:$H,3,0),"")</f>
        <v/>
      </c>
      <c r="G1609" s="17" t="str">
        <f t="shared" si="225"/>
        <v/>
      </c>
      <c r="H1609" s="16" t="str">
        <f t="shared" si="226"/>
        <v/>
      </c>
      <c r="I1609" s="16" t="str">
        <f t="shared" si="227"/>
        <v/>
      </c>
      <c r="J1609" s="16" t="str">
        <f t="shared" si="228"/>
        <v/>
      </c>
      <c r="K1609" s="16" t="str">
        <f>IF(D1609&lt;&gt;"",MAX(INDEX('Feuille 1'!$D:$D,MATCH(A1609+23/24,'Feuille 1'!$A:$A,0)):INDEX('Feuille 1'!$D:$D,MATCH(A1609,'Feuille 1'!$A:$A,0))),"")</f>
        <v/>
      </c>
      <c r="L1609" s="16" t="str">
        <f>IF(D1609&lt;&gt;"",MIN(INDEX('Feuille 1'!$E:$E,MATCH(A1609+23/24,'Feuille 1'!$A:$A,0)):INDEX('Feuille 1'!$E:$E,MATCH(A1609,'Feuille 1'!$A:$A,0))),"")</f>
        <v/>
      </c>
      <c r="M1609" s="17" t="str">
        <f t="shared" si="229"/>
        <v/>
      </c>
      <c r="N1609" s="17" t="str">
        <f t="shared" si="230"/>
        <v/>
      </c>
      <c r="O1609" s="17" t="str">
        <f t="shared" si="231"/>
        <v/>
      </c>
      <c r="P1609" s="16" t="str">
        <f t="shared" si="232"/>
        <v/>
      </c>
      <c r="R1609" s="7" t="str">
        <f t="shared" si="233"/>
        <v/>
      </c>
      <c r="T1609"/>
    </row>
    <row r="1610" spans="1:20" x14ac:dyDescent="0.3">
      <c r="A1610" s="8">
        <f>DATEVALUE(MID(B1610,1,10))+(IF(RIGHT(B1610,2)="PM",12,0)+MID(B1610,12,2))/24</f>
        <v>43837.75</v>
      </c>
      <c r="B1610" s="3" t="s">
        <v>1778</v>
      </c>
      <c r="C1610" s="3">
        <v>7938.33</v>
      </c>
      <c r="D1610" s="16"/>
      <c r="E1610" s="16" t="str">
        <f>IF(D1610&lt;&gt;"",VLOOKUP(A1610,'Feuille 1'!$A:$H,3,0),"")</f>
        <v/>
      </c>
      <c r="F1610" s="16" t="str">
        <f>IF(D1610&lt;&gt;"",VLOOKUP(A1610+1,'Feuille 1'!$A:$H,3,0),"")</f>
        <v/>
      </c>
      <c r="G1610" s="17" t="str">
        <f t="shared" si="225"/>
        <v/>
      </c>
      <c r="H1610" s="16" t="str">
        <f t="shared" si="226"/>
        <v/>
      </c>
      <c r="I1610" s="16" t="str">
        <f t="shared" si="227"/>
        <v/>
      </c>
      <c r="J1610" s="16" t="str">
        <f t="shared" si="228"/>
        <v/>
      </c>
      <c r="K1610" s="16" t="str">
        <f>IF(D1610&lt;&gt;"",MAX(INDEX('Feuille 1'!$D:$D,MATCH(A1610+23/24,'Feuille 1'!$A:$A,0)):INDEX('Feuille 1'!$D:$D,MATCH(A1610,'Feuille 1'!$A:$A,0))),"")</f>
        <v/>
      </c>
      <c r="L1610" s="16" t="str">
        <f>IF(D1610&lt;&gt;"",MIN(INDEX('Feuille 1'!$E:$E,MATCH(A1610+23/24,'Feuille 1'!$A:$A,0)):INDEX('Feuille 1'!$E:$E,MATCH(A1610,'Feuille 1'!$A:$A,0))),"")</f>
        <v/>
      </c>
      <c r="M1610" s="17" t="str">
        <f t="shared" si="229"/>
        <v/>
      </c>
      <c r="N1610" s="17" t="str">
        <f t="shared" si="230"/>
        <v/>
      </c>
      <c r="O1610" s="17" t="str">
        <f t="shared" si="231"/>
        <v/>
      </c>
      <c r="P1610" s="16" t="str">
        <f t="shared" si="232"/>
        <v/>
      </c>
      <c r="R1610" s="7" t="str">
        <f t="shared" si="233"/>
        <v/>
      </c>
      <c r="T1610"/>
    </row>
    <row r="1611" spans="1:20" x14ac:dyDescent="0.3">
      <c r="A1611" s="8">
        <f>DATEVALUE(MID(B1611,1,10))+(IF(RIGHT(B1611,2)="PM",12,0)+MID(B1611,12,2))/24</f>
        <v>43837.708333333336</v>
      </c>
      <c r="B1611" s="3" t="s">
        <v>1779</v>
      </c>
      <c r="C1611" s="3">
        <v>7912.18</v>
      </c>
      <c r="D1611" s="16"/>
      <c r="E1611" s="16" t="str">
        <f>IF(D1611&lt;&gt;"",VLOOKUP(A1611,'Feuille 1'!$A:$H,3,0),"")</f>
        <v/>
      </c>
      <c r="F1611" s="16" t="str">
        <f>IF(D1611&lt;&gt;"",VLOOKUP(A1611+1,'Feuille 1'!$A:$H,3,0),"")</f>
        <v/>
      </c>
      <c r="G1611" s="17" t="str">
        <f t="shared" si="225"/>
        <v/>
      </c>
      <c r="H1611" s="16" t="str">
        <f t="shared" si="226"/>
        <v/>
      </c>
      <c r="I1611" s="16" t="str">
        <f t="shared" si="227"/>
        <v/>
      </c>
      <c r="J1611" s="16" t="str">
        <f t="shared" si="228"/>
        <v/>
      </c>
      <c r="K1611" s="16" t="str">
        <f>IF(D1611&lt;&gt;"",MAX(INDEX('Feuille 1'!$D:$D,MATCH(A1611+23/24,'Feuille 1'!$A:$A,0)):INDEX('Feuille 1'!$D:$D,MATCH(A1611,'Feuille 1'!$A:$A,0))),"")</f>
        <v/>
      </c>
      <c r="L1611" s="16" t="str">
        <f>IF(D1611&lt;&gt;"",MIN(INDEX('Feuille 1'!$E:$E,MATCH(A1611+23/24,'Feuille 1'!$A:$A,0)):INDEX('Feuille 1'!$E:$E,MATCH(A1611,'Feuille 1'!$A:$A,0))),"")</f>
        <v/>
      </c>
      <c r="M1611" s="17" t="str">
        <f t="shared" si="229"/>
        <v/>
      </c>
      <c r="N1611" s="17" t="str">
        <f t="shared" si="230"/>
        <v/>
      </c>
      <c r="O1611" s="17" t="str">
        <f t="shared" si="231"/>
        <v/>
      </c>
      <c r="P1611" s="16" t="str">
        <f t="shared" si="232"/>
        <v/>
      </c>
      <c r="R1611" s="7" t="str">
        <f t="shared" si="233"/>
        <v/>
      </c>
      <c r="T1611"/>
    </row>
    <row r="1612" spans="1:20" x14ac:dyDescent="0.3">
      <c r="A1612" s="8">
        <f>DATEVALUE(MID(B1612,1,10))+(IF(RIGHT(B1612,2)="PM",12,0)+MID(B1612,12,2))/24</f>
        <v>43837.666666666664</v>
      </c>
      <c r="B1612" s="3" t="s">
        <v>1780</v>
      </c>
      <c r="C1612" s="3">
        <v>7764.59</v>
      </c>
      <c r="D1612" s="16"/>
      <c r="E1612" s="16" t="str">
        <f>IF(D1612&lt;&gt;"",VLOOKUP(A1612,'Feuille 1'!$A:$H,3,0),"")</f>
        <v/>
      </c>
      <c r="F1612" s="16" t="str">
        <f>IF(D1612&lt;&gt;"",VLOOKUP(A1612+1,'Feuille 1'!$A:$H,3,0),"")</f>
        <v/>
      </c>
      <c r="G1612" s="17" t="str">
        <f t="shared" si="225"/>
        <v/>
      </c>
      <c r="H1612" s="16" t="str">
        <f t="shared" si="226"/>
        <v/>
      </c>
      <c r="I1612" s="16" t="str">
        <f t="shared" si="227"/>
        <v/>
      </c>
      <c r="J1612" s="16" t="str">
        <f t="shared" si="228"/>
        <v/>
      </c>
      <c r="K1612" s="16" t="str">
        <f>IF(D1612&lt;&gt;"",MAX(INDEX('Feuille 1'!$D:$D,MATCH(A1612+23/24,'Feuille 1'!$A:$A,0)):INDEX('Feuille 1'!$D:$D,MATCH(A1612,'Feuille 1'!$A:$A,0))),"")</f>
        <v/>
      </c>
      <c r="L1612" s="16" t="str">
        <f>IF(D1612&lt;&gt;"",MIN(INDEX('Feuille 1'!$E:$E,MATCH(A1612+23/24,'Feuille 1'!$A:$A,0)):INDEX('Feuille 1'!$E:$E,MATCH(A1612,'Feuille 1'!$A:$A,0))),"")</f>
        <v/>
      </c>
      <c r="M1612" s="17" t="str">
        <f t="shared" si="229"/>
        <v/>
      </c>
      <c r="N1612" s="17" t="str">
        <f t="shared" si="230"/>
        <v/>
      </c>
      <c r="O1612" s="17" t="str">
        <f t="shared" si="231"/>
        <v/>
      </c>
      <c r="P1612" s="16" t="str">
        <f t="shared" si="232"/>
        <v/>
      </c>
      <c r="R1612" s="7" t="str">
        <f t="shared" si="233"/>
        <v/>
      </c>
      <c r="T1612"/>
    </row>
    <row r="1613" spans="1:20" x14ac:dyDescent="0.3">
      <c r="A1613" s="8">
        <f>DATEVALUE(MID(B1613,1,10))+(IF(RIGHT(B1613,2)="PM",12,0)+MID(B1613,12,2))/24</f>
        <v>43837.625</v>
      </c>
      <c r="B1613" s="3" t="s">
        <v>1781</v>
      </c>
      <c r="C1613" s="3">
        <v>7838.8</v>
      </c>
      <c r="D1613" s="16"/>
      <c r="E1613" s="16" t="str">
        <f>IF(D1613&lt;&gt;"",VLOOKUP(A1613,'Feuille 1'!$A:$H,3,0),"")</f>
        <v/>
      </c>
      <c r="F1613" s="16" t="str">
        <f>IF(D1613&lt;&gt;"",VLOOKUP(A1613+1,'Feuille 1'!$A:$H,3,0),"")</f>
        <v/>
      </c>
      <c r="G1613" s="17" t="str">
        <f t="shared" si="225"/>
        <v/>
      </c>
      <c r="H1613" s="16" t="str">
        <f t="shared" si="226"/>
        <v/>
      </c>
      <c r="I1613" s="16" t="str">
        <f t="shared" si="227"/>
        <v/>
      </c>
      <c r="J1613" s="16" t="str">
        <f t="shared" si="228"/>
        <v/>
      </c>
      <c r="K1613" s="16" t="str">
        <f>IF(D1613&lt;&gt;"",MAX(INDEX('Feuille 1'!$D:$D,MATCH(A1613+23/24,'Feuille 1'!$A:$A,0)):INDEX('Feuille 1'!$D:$D,MATCH(A1613,'Feuille 1'!$A:$A,0))),"")</f>
        <v/>
      </c>
      <c r="L1613" s="16" t="str">
        <f>IF(D1613&lt;&gt;"",MIN(INDEX('Feuille 1'!$E:$E,MATCH(A1613+23/24,'Feuille 1'!$A:$A,0)):INDEX('Feuille 1'!$E:$E,MATCH(A1613,'Feuille 1'!$A:$A,0))),"")</f>
        <v/>
      </c>
      <c r="M1613" s="17" t="str">
        <f t="shared" si="229"/>
        <v/>
      </c>
      <c r="N1613" s="17" t="str">
        <f t="shared" si="230"/>
        <v/>
      </c>
      <c r="O1613" s="17" t="str">
        <f t="shared" si="231"/>
        <v/>
      </c>
      <c r="P1613" s="16" t="str">
        <f t="shared" si="232"/>
        <v/>
      </c>
      <c r="R1613" s="7" t="str">
        <f t="shared" si="233"/>
        <v/>
      </c>
      <c r="T1613"/>
    </row>
    <row r="1614" spans="1:20" x14ac:dyDescent="0.3">
      <c r="A1614" s="8">
        <f>DATEVALUE(MID(B1614,1,10))+(IF(RIGHT(B1614,2)="PM",12,0)+MID(B1614,12,2))/24</f>
        <v>43837.583333333336</v>
      </c>
      <c r="B1614" s="3" t="s">
        <v>1782</v>
      </c>
      <c r="C1614" s="3">
        <v>7847.99</v>
      </c>
      <c r="D1614" s="16"/>
      <c r="E1614" s="16" t="str">
        <f>IF(D1614&lt;&gt;"",VLOOKUP(A1614,'Feuille 1'!$A:$H,3,0),"")</f>
        <v/>
      </c>
      <c r="F1614" s="16" t="str">
        <f>IF(D1614&lt;&gt;"",VLOOKUP(A1614+1,'Feuille 1'!$A:$H,3,0),"")</f>
        <v/>
      </c>
      <c r="G1614" s="17" t="str">
        <f t="shared" si="225"/>
        <v/>
      </c>
      <c r="H1614" s="16" t="str">
        <f t="shared" si="226"/>
        <v/>
      </c>
      <c r="I1614" s="16" t="str">
        <f t="shared" si="227"/>
        <v/>
      </c>
      <c r="J1614" s="16" t="str">
        <f t="shared" si="228"/>
        <v/>
      </c>
      <c r="K1614" s="16" t="str">
        <f>IF(D1614&lt;&gt;"",MAX(INDEX('Feuille 1'!$D:$D,MATCH(A1614+23/24,'Feuille 1'!$A:$A,0)):INDEX('Feuille 1'!$D:$D,MATCH(A1614,'Feuille 1'!$A:$A,0))),"")</f>
        <v/>
      </c>
      <c r="L1614" s="16" t="str">
        <f>IF(D1614&lt;&gt;"",MIN(INDEX('Feuille 1'!$E:$E,MATCH(A1614+23/24,'Feuille 1'!$A:$A,0)):INDEX('Feuille 1'!$E:$E,MATCH(A1614,'Feuille 1'!$A:$A,0))),"")</f>
        <v/>
      </c>
      <c r="M1614" s="17" t="str">
        <f t="shared" si="229"/>
        <v/>
      </c>
      <c r="N1614" s="17" t="str">
        <f t="shared" si="230"/>
        <v/>
      </c>
      <c r="O1614" s="17" t="str">
        <f t="shared" si="231"/>
        <v/>
      </c>
      <c r="P1614" s="16" t="str">
        <f t="shared" si="232"/>
        <v/>
      </c>
      <c r="R1614" s="7" t="str">
        <f t="shared" si="233"/>
        <v/>
      </c>
      <c r="T1614"/>
    </row>
    <row r="1615" spans="1:20" x14ac:dyDescent="0.3">
      <c r="A1615" s="8">
        <f>DATEVALUE(MID(B1615,1,10))+(IF(RIGHT(B1615,2)="PM",12,0)+MID(B1615,12,2))/24</f>
        <v>43837.541666666664</v>
      </c>
      <c r="B1615" s="3" t="s">
        <v>1783</v>
      </c>
      <c r="C1615" s="3">
        <v>7869.05</v>
      </c>
      <c r="D1615" s="16"/>
      <c r="E1615" s="16" t="str">
        <f>IF(D1615&lt;&gt;"",VLOOKUP(A1615,'Feuille 1'!$A:$H,3,0),"")</f>
        <v/>
      </c>
      <c r="F1615" s="16" t="str">
        <f>IF(D1615&lt;&gt;"",VLOOKUP(A1615+1,'Feuille 1'!$A:$H,3,0),"")</f>
        <v/>
      </c>
      <c r="G1615" s="17" t="str">
        <f t="shared" si="225"/>
        <v/>
      </c>
      <c r="H1615" s="16" t="str">
        <f t="shared" si="226"/>
        <v/>
      </c>
      <c r="I1615" s="16" t="str">
        <f t="shared" si="227"/>
        <v/>
      </c>
      <c r="J1615" s="16" t="str">
        <f t="shared" si="228"/>
        <v/>
      </c>
      <c r="K1615" s="16" t="str">
        <f>IF(D1615&lt;&gt;"",MAX(INDEX('Feuille 1'!$D:$D,MATCH(A1615+23/24,'Feuille 1'!$A:$A,0)):INDEX('Feuille 1'!$D:$D,MATCH(A1615,'Feuille 1'!$A:$A,0))),"")</f>
        <v/>
      </c>
      <c r="L1615" s="16" t="str">
        <f>IF(D1615&lt;&gt;"",MIN(INDEX('Feuille 1'!$E:$E,MATCH(A1615+23/24,'Feuille 1'!$A:$A,0)):INDEX('Feuille 1'!$E:$E,MATCH(A1615,'Feuille 1'!$A:$A,0))),"")</f>
        <v/>
      </c>
      <c r="M1615" s="17" t="str">
        <f t="shared" si="229"/>
        <v/>
      </c>
      <c r="N1615" s="17" t="str">
        <f t="shared" si="230"/>
        <v/>
      </c>
      <c r="O1615" s="17" t="str">
        <f t="shared" si="231"/>
        <v/>
      </c>
      <c r="P1615" s="16" t="str">
        <f t="shared" si="232"/>
        <v/>
      </c>
      <c r="R1615" s="7" t="str">
        <f t="shared" si="233"/>
        <v/>
      </c>
      <c r="T1615"/>
    </row>
    <row r="1616" spans="1:20" x14ac:dyDescent="0.3">
      <c r="A1616" s="8">
        <f>DATEVALUE(MID(B1616,1,10))+(IF(RIGHT(B1616,2)="PM",12,0)+MID(B1616,12,2))/24</f>
        <v>43838</v>
      </c>
      <c r="B1616" s="3" t="s">
        <v>1784</v>
      </c>
      <c r="C1616" s="3">
        <v>7895.14</v>
      </c>
      <c r="D1616" s="16"/>
      <c r="E1616" s="16" t="str">
        <f>IF(D1616&lt;&gt;"",VLOOKUP(A1616,'Feuille 1'!$A:$H,3,0),"")</f>
        <v/>
      </c>
      <c r="F1616" s="16" t="str">
        <f>IF(D1616&lt;&gt;"",VLOOKUP(A1616+1,'Feuille 1'!$A:$H,3,0),"")</f>
        <v/>
      </c>
      <c r="G1616" s="17" t="str">
        <f t="shared" si="225"/>
        <v/>
      </c>
      <c r="H1616" s="16" t="str">
        <f t="shared" si="226"/>
        <v/>
      </c>
      <c r="I1616" s="16" t="str">
        <f t="shared" si="227"/>
        <v/>
      </c>
      <c r="J1616" s="16" t="str">
        <f t="shared" si="228"/>
        <v/>
      </c>
      <c r="K1616" s="16" t="str">
        <f>IF(D1616&lt;&gt;"",MAX(INDEX('Feuille 1'!$D:$D,MATCH(A1616+23/24,'Feuille 1'!$A:$A,0)):INDEX('Feuille 1'!$D:$D,MATCH(A1616,'Feuille 1'!$A:$A,0))),"")</f>
        <v/>
      </c>
      <c r="L1616" s="16" t="str">
        <f>IF(D1616&lt;&gt;"",MIN(INDEX('Feuille 1'!$E:$E,MATCH(A1616+23/24,'Feuille 1'!$A:$A,0)):INDEX('Feuille 1'!$E:$E,MATCH(A1616,'Feuille 1'!$A:$A,0))),"")</f>
        <v/>
      </c>
      <c r="M1616" s="17" t="str">
        <f t="shared" si="229"/>
        <v/>
      </c>
      <c r="N1616" s="17" t="str">
        <f t="shared" si="230"/>
        <v/>
      </c>
      <c r="O1616" s="17" t="str">
        <f t="shared" si="231"/>
        <v/>
      </c>
      <c r="P1616" s="16" t="str">
        <f t="shared" si="232"/>
        <v/>
      </c>
      <c r="R1616" s="7" t="str">
        <f t="shared" si="233"/>
        <v/>
      </c>
      <c r="T1616"/>
    </row>
    <row r="1617" spans="1:20" x14ac:dyDescent="0.3">
      <c r="A1617" s="8">
        <f>DATEVALUE(MID(B1617,1,10))+(IF(RIGHT(B1617,2)="PM",12,0)+MID(B1617,12,2))/24</f>
        <v>43837.458333333336</v>
      </c>
      <c r="B1617" s="3" t="s">
        <v>1785</v>
      </c>
      <c r="C1617" s="3">
        <v>7889.24</v>
      </c>
      <c r="D1617" s="16"/>
      <c r="E1617" s="16" t="str">
        <f>IF(D1617&lt;&gt;"",VLOOKUP(A1617,'Feuille 1'!$A:$H,3,0),"")</f>
        <v/>
      </c>
      <c r="F1617" s="16" t="str">
        <f>IF(D1617&lt;&gt;"",VLOOKUP(A1617+1,'Feuille 1'!$A:$H,3,0),"")</f>
        <v/>
      </c>
      <c r="G1617" s="17" t="str">
        <f t="shared" si="225"/>
        <v/>
      </c>
      <c r="H1617" s="16" t="str">
        <f t="shared" si="226"/>
        <v/>
      </c>
      <c r="I1617" s="16" t="str">
        <f t="shared" si="227"/>
        <v/>
      </c>
      <c r="J1617" s="16" t="str">
        <f t="shared" si="228"/>
        <v/>
      </c>
      <c r="K1617" s="16" t="str">
        <f>IF(D1617&lt;&gt;"",MAX(INDEX('Feuille 1'!$D:$D,MATCH(A1617+23/24,'Feuille 1'!$A:$A,0)):INDEX('Feuille 1'!$D:$D,MATCH(A1617,'Feuille 1'!$A:$A,0))),"")</f>
        <v/>
      </c>
      <c r="L1617" s="16" t="str">
        <f>IF(D1617&lt;&gt;"",MIN(INDEX('Feuille 1'!$E:$E,MATCH(A1617+23/24,'Feuille 1'!$A:$A,0)):INDEX('Feuille 1'!$E:$E,MATCH(A1617,'Feuille 1'!$A:$A,0))),"")</f>
        <v/>
      </c>
      <c r="M1617" s="17" t="str">
        <f t="shared" si="229"/>
        <v/>
      </c>
      <c r="N1617" s="17" t="str">
        <f t="shared" si="230"/>
        <v/>
      </c>
      <c r="O1617" s="17" t="str">
        <f t="shared" si="231"/>
        <v/>
      </c>
      <c r="P1617" s="16" t="str">
        <f t="shared" si="232"/>
        <v/>
      </c>
      <c r="R1617" s="7" t="str">
        <f t="shared" si="233"/>
        <v/>
      </c>
      <c r="T1617"/>
    </row>
    <row r="1618" spans="1:20" x14ac:dyDescent="0.3">
      <c r="A1618" s="8">
        <f>DATEVALUE(MID(B1618,1,10))+(IF(RIGHT(B1618,2)="PM",12,0)+MID(B1618,12,2))/24</f>
        <v>43837.416666666664</v>
      </c>
      <c r="B1618" s="3" t="s">
        <v>1786</v>
      </c>
      <c r="C1618" s="3">
        <v>7856.26</v>
      </c>
      <c r="D1618" s="16"/>
      <c r="E1618" s="16" t="str">
        <f>IF(D1618&lt;&gt;"",VLOOKUP(A1618,'Feuille 1'!$A:$H,3,0),"")</f>
        <v/>
      </c>
      <c r="F1618" s="16" t="str">
        <f>IF(D1618&lt;&gt;"",VLOOKUP(A1618+1,'Feuille 1'!$A:$H,3,0),"")</f>
        <v/>
      </c>
      <c r="G1618" s="17" t="str">
        <f t="shared" si="225"/>
        <v/>
      </c>
      <c r="H1618" s="16" t="str">
        <f t="shared" si="226"/>
        <v/>
      </c>
      <c r="I1618" s="16" t="str">
        <f t="shared" si="227"/>
        <v/>
      </c>
      <c r="J1618" s="16" t="str">
        <f t="shared" si="228"/>
        <v/>
      </c>
      <c r="K1618" s="16" t="str">
        <f>IF(D1618&lt;&gt;"",MAX(INDEX('Feuille 1'!$D:$D,MATCH(A1618+23/24,'Feuille 1'!$A:$A,0)):INDEX('Feuille 1'!$D:$D,MATCH(A1618,'Feuille 1'!$A:$A,0))),"")</f>
        <v/>
      </c>
      <c r="L1618" s="16" t="str">
        <f>IF(D1618&lt;&gt;"",MIN(INDEX('Feuille 1'!$E:$E,MATCH(A1618+23/24,'Feuille 1'!$A:$A,0)):INDEX('Feuille 1'!$E:$E,MATCH(A1618,'Feuille 1'!$A:$A,0))),"")</f>
        <v/>
      </c>
      <c r="M1618" s="17" t="str">
        <f t="shared" si="229"/>
        <v/>
      </c>
      <c r="N1618" s="17" t="str">
        <f t="shared" si="230"/>
        <v/>
      </c>
      <c r="O1618" s="17" t="str">
        <f t="shared" si="231"/>
        <v/>
      </c>
      <c r="P1618" s="16" t="str">
        <f t="shared" si="232"/>
        <v/>
      </c>
      <c r="R1618" s="7" t="str">
        <f t="shared" si="233"/>
        <v/>
      </c>
      <c r="T1618"/>
    </row>
    <row r="1619" spans="1:20" x14ac:dyDescent="0.3">
      <c r="A1619" s="8">
        <f>DATEVALUE(MID(B1619,1,10))+(IF(RIGHT(B1619,2)="PM",12,0)+MID(B1619,12,2))/24</f>
        <v>43837.375</v>
      </c>
      <c r="B1619" s="3" t="s">
        <v>1787</v>
      </c>
      <c r="C1619" s="3">
        <v>7883.97</v>
      </c>
      <c r="D1619" s="16"/>
      <c r="E1619" s="16" t="str">
        <f>IF(D1619&lt;&gt;"",VLOOKUP(A1619,'Feuille 1'!$A:$H,3,0),"")</f>
        <v/>
      </c>
      <c r="F1619" s="16" t="str">
        <f>IF(D1619&lt;&gt;"",VLOOKUP(A1619+1,'Feuille 1'!$A:$H,3,0),"")</f>
        <v/>
      </c>
      <c r="G1619" s="17" t="str">
        <f t="shared" si="225"/>
        <v/>
      </c>
      <c r="H1619" s="16" t="str">
        <f t="shared" si="226"/>
        <v/>
      </c>
      <c r="I1619" s="16" t="str">
        <f t="shared" si="227"/>
        <v/>
      </c>
      <c r="J1619" s="16" t="str">
        <f t="shared" si="228"/>
        <v/>
      </c>
      <c r="K1619" s="16" t="str">
        <f>IF(D1619&lt;&gt;"",MAX(INDEX('Feuille 1'!$D:$D,MATCH(A1619+23/24,'Feuille 1'!$A:$A,0)):INDEX('Feuille 1'!$D:$D,MATCH(A1619,'Feuille 1'!$A:$A,0))),"")</f>
        <v/>
      </c>
      <c r="L1619" s="16" t="str">
        <f>IF(D1619&lt;&gt;"",MIN(INDEX('Feuille 1'!$E:$E,MATCH(A1619+23/24,'Feuille 1'!$A:$A,0)):INDEX('Feuille 1'!$E:$E,MATCH(A1619,'Feuille 1'!$A:$A,0))),"")</f>
        <v/>
      </c>
      <c r="M1619" s="17" t="str">
        <f t="shared" si="229"/>
        <v/>
      </c>
      <c r="N1619" s="17" t="str">
        <f t="shared" si="230"/>
        <v/>
      </c>
      <c r="O1619" s="17" t="str">
        <f t="shared" si="231"/>
        <v/>
      </c>
      <c r="P1619" s="16" t="str">
        <f t="shared" si="232"/>
        <v/>
      </c>
      <c r="R1619" s="7" t="str">
        <f t="shared" si="233"/>
        <v/>
      </c>
      <c r="T1619"/>
    </row>
    <row r="1620" spans="1:20" x14ac:dyDescent="0.3">
      <c r="A1620" s="8">
        <f>DATEVALUE(MID(B1620,1,10))+(IF(RIGHT(B1620,2)="PM",12,0)+MID(B1620,12,2))/24</f>
        <v>43837.333333333336</v>
      </c>
      <c r="B1620" s="3" t="s">
        <v>1788</v>
      </c>
      <c r="C1620" s="3">
        <v>7883.37</v>
      </c>
      <c r="D1620" s="16"/>
      <c r="E1620" s="16" t="str">
        <f>IF(D1620&lt;&gt;"",VLOOKUP(A1620,'Feuille 1'!$A:$H,3,0),"")</f>
        <v/>
      </c>
      <c r="F1620" s="16" t="str">
        <f>IF(D1620&lt;&gt;"",VLOOKUP(A1620+1,'Feuille 1'!$A:$H,3,0),"")</f>
        <v/>
      </c>
      <c r="G1620" s="17" t="str">
        <f t="shared" si="225"/>
        <v/>
      </c>
      <c r="H1620" s="16" t="str">
        <f t="shared" si="226"/>
        <v/>
      </c>
      <c r="I1620" s="16" t="str">
        <f t="shared" si="227"/>
        <v/>
      </c>
      <c r="J1620" s="16" t="str">
        <f t="shared" si="228"/>
        <v/>
      </c>
      <c r="K1620" s="16" t="str">
        <f>IF(D1620&lt;&gt;"",MAX(INDEX('Feuille 1'!$D:$D,MATCH(A1620+23/24,'Feuille 1'!$A:$A,0)):INDEX('Feuille 1'!$D:$D,MATCH(A1620,'Feuille 1'!$A:$A,0))),"")</f>
        <v/>
      </c>
      <c r="L1620" s="16" t="str">
        <f>IF(D1620&lt;&gt;"",MIN(INDEX('Feuille 1'!$E:$E,MATCH(A1620+23/24,'Feuille 1'!$A:$A,0)):INDEX('Feuille 1'!$E:$E,MATCH(A1620,'Feuille 1'!$A:$A,0))),"")</f>
        <v/>
      </c>
      <c r="M1620" s="17" t="str">
        <f t="shared" si="229"/>
        <v/>
      </c>
      <c r="N1620" s="17" t="str">
        <f t="shared" si="230"/>
        <v/>
      </c>
      <c r="O1620" s="17" t="str">
        <f t="shared" si="231"/>
        <v/>
      </c>
      <c r="P1620" s="16" t="str">
        <f t="shared" si="232"/>
        <v/>
      </c>
      <c r="R1620" s="7" t="str">
        <f t="shared" si="233"/>
        <v/>
      </c>
      <c r="T1620"/>
    </row>
    <row r="1621" spans="1:20" x14ac:dyDescent="0.3">
      <c r="A1621" s="8">
        <f>DATEVALUE(MID(B1621,1,10))+(IF(RIGHT(B1621,2)="PM",12,0)+MID(B1621,12,2))/24</f>
        <v>43837.291666666664</v>
      </c>
      <c r="B1621" s="3" t="s">
        <v>1789</v>
      </c>
      <c r="C1621" s="3">
        <v>7872.91</v>
      </c>
      <c r="D1621" s="16"/>
      <c r="E1621" s="16" t="str">
        <f>IF(D1621&lt;&gt;"",VLOOKUP(A1621,'Feuille 1'!$A:$H,3,0),"")</f>
        <v/>
      </c>
      <c r="F1621" s="16" t="str">
        <f>IF(D1621&lt;&gt;"",VLOOKUP(A1621+1,'Feuille 1'!$A:$H,3,0),"")</f>
        <v/>
      </c>
      <c r="G1621" s="17" t="str">
        <f t="shared" si="225"/>
        <v/>
      </c>
      <c r="H1621" s="16" t="str">
        <f t="shared" si="226"/>
        <v/>
      </c>
      <c r="I1621" s="16" t="str">
        <f t="shared" si="227"/>
        <v/>
      </c>
      <c r="J1621" s="16" t="str">
        <f t="shared" si="228"/>
        <v/>
      </c>
      <c r="K1621" s="16" t="str">
        <f>IF(D1621&lt;&gt;"",MAX(INDEX('Feuille 1'!$D:$D,MATCH(A1621+23/24,'Feuille 1'!$A:$A,0)):INDEX('Feuille 1'!$D:$D,MATCH(A1621,'Feuille 1'!$A:$A,0))),"")</f>
        <v/>
      </c>
      <c r="L1621" s="16" t="str">
        <f>IF(D1621&lt;&gt;"",MIN(INDEX('Feuille 1'!$E:$E,MATCH(A1621+23/24,'Feuille 1'!$A:$A,0)):INDEX('Feuille 1'!$E:$E,MATCH(A1621,'Feuille 1'!$A:$A,0))),"")</f>
        <v/>
      </c>
      <c r="M1621" s="17" t="str">
        <f t="shared" si="229"/>
        <v/>
      </c>
      <c r="N1621" s="17" t="str">
        <f t="shared" si="230"/>
        <v/>
      </c>
      <c r="O1621" s="17" t="str">
        <f t="shared" si="231"/>
        <v/>
      </c>
      <c r="P1621" s="16" t="str">
        <f t="shared" si="232"/>
        <v/>
      </c>
      <c r="R1621" s="7" t="str">
        <f t="shared" si="233"/>
        <v/>
      </c>
      <c r="T1621"/>
    </row>
    <row r="1622" spans="1:20" x14ac:dyDescent="0.3">
      <c r="A1622" s="8">
        <f>DATEVALUE(MID(B1622,1,10))+(IF(RIGHT(B1622,2)="PM",12,0)+MID(B1622,12,2))/24</f>
        <v>43837.25</v>
      </c>
      <c r="B1622" s="3" t="s">
        <v>1790</v>
      </c>
      <c r="C1622" s="3">
        <v>7869.33</v>
      </c>
      <c r="D1622" s="16"/>
      <c r="E1622" s="16" t="str">
        <f>IF(D1622&lt;&gt;"",VLOOKUP(A1622,'Feuille 1'!$A:$H,3,0),"")</f>
        <v/>
      </c>
      <c r="F1622" s="16" t="str">
        <f>IF(D1622&lt;&gt;"",VLOOKUP(A1622+1,'Feuille 1'!$A:$H,3,0),"")</f>
        <v/>
      </c>
      <c r="G1622" s="17" t="str">
        <f t="shared" si="225"/>
        <v/>
      </c>
      <c r="H1622" s="16" t="str">
        <f t="shared" si="226"/>
        <v/>
      </c>
      <c r="I1622" s="16" t="str">
        <f t="shared" si="227"/>
        <v/>
      </c>
      <c r="J1622" s="16" t="str">
        <f t="shared" si="228"/>
        <v/>
      </c>
      <c r="K1622" s="16" t="str">
        <f>IF(D1622&lt;&gt;"",MAX(INDEX('Feuille 1'!$D:$D,MATCH(A1622+23/24,'Feuille 1'!$A:$A,0)):INDEX('Feuille 1'!$D:$D,MATCH(A1622,'Feuille 1'!$A:$A,0))),"")</f>
        <v/>
      </c>
      <c r="L1622" s="16" t="str">
        <f>IF(D1622&lt;&gt;"",MIN(INDEX('Feuille 1'!$E:$E,MATCH(A1622+23/24,'Feuille 1'!$A:$A,0)):INDEX('Feuille 1'!$E:$E,MATCH(A1622,'Feuille 1'!$A:$A,0))),"")</f>
        <v/>
      </c>
      <c r="M1622" s="17" t="str">
        <f t="shared" si="229"/>
        <v/>
      </c>
      <c r="N1622" s="17" t="str">
        <f t="shared" si="230"/>
        <v/>
      </c>
      <c r="O1622" s="17" t="str">
        <f t="shared" si="231"/>
        <v/>
      </c>
      <c r="P1622" s="16" t="str">
        <f t="shared" si="232"/>
        <v/>
      </c>
      <c r="R1622" s="7" t="str">
        <f t="shared" si="233"/>
        <v/>
      </c>
      <c r="T1622"/>
    </row>
    <row r="1623" spans="1:20" x14ac:dyDescent="0.3">
      <c r="A1623" s="8">
        <f>DATEVALUE(MID(B1623,1,10))+(IF(RIGHT(B1623,2)="PM",12,0)+MID(B1623,12,2))/24</f>
        <v>43837.208333333336</v>
      </c>
      <c r="B1623" s="3" t="s">
        <v>1791</v>
      </c>
      <c r="C1623" s="3">
        <v>7840.83</v>
      </c>
      <c r="D1623" s="16"/>
      <c r="E1623" s="16" t="str">
        <f>IF(D1623&lt;&gt;"",VLOOKUP(A1623,'Feuille 1'!$A:$H,3,0),"")</f>
        <v/>
      </c>
      <c r="F1623" s="16" t="str">
        <f>IF(D1623&lt;&gt;"",VLOOKUP(A1623+1,'Feuille 1'!$A:$H,3,0),"")</f>
        <v/>
      </c>
      <c r="G1623" s="17" t="str">
        <f t="shared" si="225"/>
        <v/>
      </c>
      <c r="H1623" s="16" t="str">
        <f t="shared" si="226"/>
        <v/>
      </c>
      <c r="I1623" s="16" t="str">
        <f t="shared" si="227"/>
        <v/>
      </c>
      <c r="J1623" s="16" t="str">
        <f t="shared" si="228"/>
        <v/>
      </c>
      <c r="K1623" s="16" t="str">
        <f>IF(D1623&lt;&gt;"",MAX(INDEX('Feuille 1'!$D:$D,MATCH(A1623+23/24,'Feuille 1'!$A:$A,0)):INDEX('Feuille 1'!$D:$D,MATCH(A1623,'Feuille 1'!$A:$A,0))),"")</f>
        <v/>
      </c>
      <c r="L1623" s="16" t="str">
        <f>IF(D1623&lt;&gt;"",MIN(INDEX('Feuille 1'!$E:$E,MATCH(A1623+23/24,'Feuille 1'!$A:$A,0)):INDEX('Feuille 1'!$E:$E,MATCH(A1623,'Feuille 1'!$A:$A,0))),"")</f>
        <v/>
      </c>
      <c r="M1623" s="17" t="str">
        <f t="shared" si="229"/>
        <v/>
      </c>
      <c r="N1623" s="17" t="str">
        <f t="shared" si="230"/>
        <v/>
      </c>
      <c r="O1623" s="17" t="str">
        <f t="shared" si="231"/>
        <v/>
      </c>
      <c r="P1623" s="16" t="str">
        <f t="shared" si="232"/>
        <v/>
      </c>
      <c r="R1623" s="7" t="str">
        <f t="shared" si="233"/>
        <v/>
      </c>
      <c r="T1623"/>
    </row>
    <row r="1624" spans="1:20" x14ac:dyDescent="0.3">
      <c r="A1624" s="8">
        <f>DATEVALUE(MID(B1624,1,10))+(IF(RIGHT(B1624,2)="PM",12,0)+MID(B1624,12,2))/24</f>
        <v>43837.166666666664</v>
      </c>
      <c r="B1624" s="3" t="s">
        <v>1792</v>
      </c>
      <c r="C1624" s="3">
        <v>7894.9</v>
      </c>
      <c r="D1624" s="16"/>
      <c r="E1624" s="16" t="str">
        <f>IF(D1624&lt;&gt;"",VLOOKUP(A1624,'Feuille 1'!$A:$H,3,0),"")</f>
        <v/>
      </c>
      <c r="F1624" s="16" t="str">
        <f>IF(D1624&lt;&gt;"",VLOOKUP(A1624+1,'Feuille 1'!$A:$H,3,0),"")</f>
        <v/>
      </c>
      <c r="G1624" s="17" t="str">
        <f t="shared" si="225"/>
        <v/>
      </c>
      <c r="H1624" s="16" t="str">
        <f t="shared" si="226"/>
        <v/>
      </c>
      <c r="I1624" s="16" t="str">
        <f t="shared" si="227"/>
        <v/>
      </c>
      <c r="J1624" s="16" t="str">
        <f t="shared" si="228"/>
        <v/>
      </c>
      <c r="K1624" s="16" t="str">
        <f>IF(D1624&lt;&gt;"",MAX(INDEX('Feuille 1'!$D:$D,MATCH(A1624+23/24,'Feuille 1'!$A:$A,0)):INDEX('Feuille 1'!$D:$D,MATCH(A1624,'Feuille 1'!$A:$A,0))),"")</f>
        <v/>
      </c>
      <c r="L1624" s="16" t="str">
        <f>IF(D1624&lt;&gt;"",MIN(INDEX('Feuille 1'!$E:$E,MATCH(A1624+23/24,'Feuille 1'!$A:$A,0)):INDEX('Feuille 1'!$E:$E,MATCH(A1624,'Feuille 1'!$A:$A,0))),"")</f>
        <v/>
      </c>
      <c r="M1624" s="17" t="str">
        <f t="shared" si="229"/>
        <v/>
      </c>
      <c r="N1624" s="17" t="str">
        <f t="shared" si="230"/>
        <v/>
      </c>
      <c r="O1624" s="17" t="str">
        <f t="shared" si="231"/>
        <v/>
      </c>
      <c r="P1624" s="16" t="str">
        <f t="shared" si="232"/>
        <v/>
      </c>
      <c r="R1624" s="7" t="str">
        <f t="shared" si="233"/>
        <v/>
      </c>
      <c r="T1624"/>
    </row>
    <row r="1625" spans="1:20" x14ac:dyDescent="0.3">
      <c r="A1625" s="8">
        <f>DATEVALUE(MID(B1625,1,10))+(IF(RIGHT(B1625,2)="PM",12,0)+MID(B1625,12,2))/24</f>
        <v>43837.125</v>
      </c>
      <c r="B1625" s="3" t="s">
        <v>1793</v>
      </c>
      <c r="C1625" s="3">
        <v>7896.2</v>
      </c>
      <c r="D1625" s="16"/>
      <c r="E1625" s="16" t="str">
        <f>IF(D1625&lt;&gt;"",VLOOKUP(A1625,'Feuille 1'!$A:$H,3,0),"")</f>
        <v/>
      </c>
      <c r="F1625" s="16" t="str">
        <f>IF(D1625&lt;&gt;"",VLOOKUP(A1625+1,'Feuille 1'!$A:$H,3,0),"")</f>
        <v/>
      </c>
      <c r="G1625" s="17" t="str">
        <f t="shared" si="225"/>
        <v/>
      </c>
      <c r="H1625" s="16" t="str">
        <f t="shared" si="226"/>
        <v/>
      </c>
      <c r="I1625" s="16" t="str">
        <f t="shared" si="227"/>
        <v/>
      </c>
      <c r="J1625" s="16" t="str">
        <f t="shared" si="228"/>
        <v/>
      </c>
      <c r="K1625" s="16" t="str">
        <f>IF(D1625&lt;&gt;"",MAX(INDEX('Feuille 1'!$D:$D,MATCH(A1625+23/24,'Feuille 1'!$A:$A,0)):INDEX('Feuille 1'!$D:$D,MATCH(A1625,'Feuille 1'!$A:$A,0))),"")</f>
        <v/>
      </c>
      <c r="L1625" s="16" t="str">
        <f>IF(D1625&lt;&gt;"",MIN(INDEX('Feuille 1'!$E:$E,MATCH(A1625+23/24,'Feuille 1'!$A:$A,0)):INDEX('Feuille 1'!$E:$E,MATCH(A1625,'Feuille 1'!$A:$A,0))),"")</f>
        <v/>
      </c>
      <c r="M1625" s="17" t="str">
        <f t="shared" si="229"/>
        <v/>
      </c>
      <c r="N1625" s="17" t="str">
        <f t="shared" si="230"/>
        <v/>
      </c>
      <c r="O1625" s="17" t="str">
        <f t="shared" si="231"/>
        <v/>
      </c>
      <c r="P1625" s="16" t="str">
        <f t="shared" si="232"/>
        <v/>
      </c>
      <c r="R1625" s="7" t="str">
        <f t="shared" si="233"/>
        <v/>
      </c>
      <c r="T1625"/>
    </row>
    <row r="1626" spans="1:20" x14ac:dyDescent="0.3">
      <c r="A1626" s="8">
        <f>DATEVALUE(MID(B1626,1,10))+(IF(RIGHT(B1626,2)="PM",12,0)+MID(B1626,12,2))/24</f>
        <v>43837.083333333336</v>
      </c>
      <c r="B1626" s="3" t="s">
        <v>1794</v>
      </c>
      <c r="C1626" s="3">
        <v>7905.67</v>
      </c>
      <c r="D1626" s="16"/>
      <c r="E1626" s="16" t="str">
        <f>IF(D1626&lt;&gt;"",VLOOKUP(A1626,'Feuille 1'!$A:$H,3,0),"")</f>
        <v/>
      </c>
      <c r="F1626" s="16" t="str">
        <f>IF(D1626&lt;&gt;"",VLOOKUP(A1626+1,'Feuille 1'!$A:$H,3,0),"")</f>
        <v/>
      </c>
      <c r="G1626" s="17" t="str">
        <f t="shared" si="225"/>
        <v/>
      </c>
      <c r="H1626" s="16" t="str">
        <f t="shared" si="226"/>
        <v/>
      </c>
      <c r="I1626" s="16" t="str">
        <f t="shared" si="227"/>
        <v/>
      </c>
      <c r="J1626" s="16" t="str">
        <f t="shared" si="228"/>
        <v/>
      </c>
      <c r="K1626" s="16" t="str">
        <f>IF(D1626&lt;&gt;"",MAX(INDEX('Feuille 1'!$D:$D,MATCH(A1626+23/24,'Feuille 1'!$A:$A,0)):INDEX('Feuille 1'!$D:$D,MATCH(A1626,'Feuille 1'!$A:$A,0))),"")</f>
        <v/>
      </c>
      <c r="L1626" s="16" t="str">
        <f>IF(D1626&lt;&gt;"",MIN(INDEX('Feuille 1'!$E:$E,MATCH(A1626+23/24,'Feuille 1'!$A:$A,0)):INDEX('Feuille 1'!$E:$E,MATCH(A1626,'Feuille 1'!$A:$A,0))),"")</f>
        <v/>
      </c>
      <c r="M1626" s="17" t="str">
        <f t="shared" si="229"/>
        <v/>
      </c>
      <c r="N1626" s="17" t="str">
        <f t="shared" si="230"/>
        <v/>
      </c>
      <c r="O1626" s="17" t="str">
        <f t="shared" si="231"/>
        <v/>
      </c>
      <c r="P1626" s="16" t="str">
        <f t="shared" si="232"/>
        <v/>
      </c>
      <c r="R1626" s="7" t="str">
        <f t="shared" si="233"/>
        <v/>
      </c>
      <c r="T1626"/>
    </row>
    <row r="1627" spans="1:20" x14ac:dyDescent="0.3">
      <c r="A1627" s="8">
        <f>DATEVALUE(MID(B1627,1,10))+(IF(RIGHT(B1627,2)="PM",12,0)+MID(B1627,12,2))/24</f>
        <v>43837.041666666664</v>
      </c>
      <c r="B1627" s="3" t="s">
        <v>1795</v>
      </c>
      <c r="C1627" s="3">
        <v>7888.42</v>
      </c>
      <c r="D1627" s="16"/>
      <c r="E1627" s="16" t="str">
        <f>IF(D1627&lt;&gt;"",VLOOKUP(A1627,'Feuille 1'!$A:$H,3,0),"")</f>
        <v/>
      </c>
      <c r="F1627" s="16" t="str">
        <f>IF(D1627&lt;&gt;"",VLOOKUP(A1627+1,'Feuille 1'!$A:$H,3,0),"")</f>
        <v/>
      </c>
      <c r="G1627" s="17" t="str">
        <f t="shared" si="225"/>
        <v/>
      </c>
      <c r="H1627" s="16" t="str">
        <f t="shared" si="226"/>
        <v/>
      </c>
      <c r="I1627" s="16" t="str">
        <f t="shared" si="227"/>
        <v/>
      </c>
      <c r="J1627" s="16" t="str">
        <f t="shared" si="228"/>
        <v/>
      </c>
      <c r="K1627" s="16" t="str">
        <f>IF(D1627&lt;&gt;"",MAX(INDEX('Feuille 1'!$D:$D,MATCH(A1627+23/24,'Feuille 1'!$A:$A,0)):INDEX('Feuille 1'!$D:$D,MATCH(A1627,'Feuille 1'!$A:$A,0))),"")</f>
        <v/>
      </c>
      <c r="L1627" s="16" t="str">
        <f>IF(D1627&lt;&gt;"",MIN(INDEX('Feuille 1'!$E:$E,MATCH(A1627+23/24,'Feuille 1'!$A:$A,0)):INDEX('Feuille 1'!$E:$E,MATCH(A1627,'Feuille 1'!$A:$A,0))),"")</f>
        <v/>
      </c>
      <c r="M1627" s="17" t="str">
        <f t="shared" si="229"/>
        <v/>
      </c>
      <c r="N1627" s="17" t="str">
        <f t="shared" si="230"/>
        <v/>
      </c>
      <c r="O1627" s="17" t="str">
        <f t="shared" si="231"/>
        <v/>
      </c>
      <c r="P1627" s="16" t="str">
        <f t="shared" si="232"/>
        <v/>
      </c>
      <c r="R1627" s="7" t="str">
        <f t="shared" si="233"/>
        <v/>
      </c>
      <c r="T1627"/>
    </row>
    <row r="1628" spans="1:20" x14ac:dyDescent="0.3">
      <c r="A1628" s="8">
        <f>DATEVALUE(MID(B1628,1,10))+(IF(RIGHT(B1628,2)="PM",12,0)+MID(B1628,12,2))/24</f>
        <v>43837.5</v>
      </c>
      <c r="B1628" s="3" t="s">
        <v>1796</v>
      </c>
      <c r="C1628" s="3">
        <v>7758</v>
      </c>
      <c r="D1628" s="16"/>
      <c r="E1628" s="16" t="str">
        <f>IF(D1628&lt;&gt;"",VLOOKUP(A1628,'Feuille 1'!$A:$H,3,0),"")</f>
        <v/>
      </c>
      <c r="F1628" s="16" t="str">
        <f>IF(D1628&lt;&gt;"",VLOOKUP(A1628+1,'Feuille 1'!$A:$H,3,0),"")</f>
        <v/>
      </c>
      <c r="G1628" s="17" t="str">
        <f t="shared" si="225"/>
        <v/>
      </c>
      <c r="H1628" s="16" t="str">
        <f t="shared" si="226"/>
        <v/>
      </c>
      <c r="I1628" s="16" t="str">
        <f t="shared" si="227"/>
        <v/>
      </c>
      <c r="J1628" s="16" t="str">
        <f t="shared" si="228"/>
        <v/>
      </c>
      <c r="K1628" s="16" t="str">
        <f>IF(D1628&lt;&gt;"",MAX(INDEX('Feuille 1'!$D:$D,MATCH(A1628+23/24,'Feuille 1'!$A:$A,0)):INDEX('Feuille 1'!$D:$D,MATCH(A1628,'Feuille 1'!$A:$A,0))),"")</f>
        <v/>
      </c>
      <c r="L1628" s="16" t="str">
        <f>IF(D1628&lt;&gt;"",MIN(INDEX('Feuille 1'!$E:$E,MATCH(A1628+23/24,'Feuille 1'!$A:$A,0)):INDEX('Feuille 1'!$E:$E,MATCH(A1628,'Feuille 1'!$A:$A,0))),"")</f>
        <v/>
      </c>
      <c r="M1628" s="17" t="str">
        <f t="shared" si="229"/>
        <v/>
      </c>
      <c r="N1628" s="17" t="str">
        <f t="shared" si="230"/>
        <v/>
      </c>
      <c r="O1628" s="17" t="str">
        <f t="shared" si="231"/>
        <v/>
      </c>
      <c r="P1628" s="16" t="str">
        <f t="shared" si="232"/>
        <v/>
      </c>
      <c r="R1628" s="7" t="str">
        <f t="shared" si="233"/>
        <v/>
      </c>
      <c r="T1628"/>
    </row>
    <row r="1629" spans="1:20" x14ac:dyDescent="0.3">
      <c r="A1629" s="8">
        <f>DATEVALUE(MID(B1629,1,10))+(IF(RIGHT(B1629,2)="PM",12,0)+MID(B1629,12,2))/24</f>
        <v>43836.958333333336</v>
      </c>
      <c r="B1629" s="3" t="s">
        <v>1797</v>
      </c>
      <c r="C1629" s="3">
        <v>7712.63</v>
      </c>
      <c r="D1629" s="16"/>
      <c r="E1629" s="16" t="str">
        <f>IF(D1629&lt;&gt;"",VLOOKUP(A1629,'Feuille 1'!$A:$H,3,0),"")</f>
        <v/>
      </c>
      <c r="F1629" s="16" t="str">
        <f>IF(D1629&lt;&gt;"",VLOOKUP(A1629+1,'Feuille 1'!$A:$H,3,0),"")</f>
        <v/>
      </c>
      <c r="G1629" s="17" t="str">
        <f t="shared" si="225"/>
        <v/>
      </c>
      <c r="H1629" s="16" t="str">
        <f t="shared" si="226"/>
        <v/>
      </c>
      <c r="I1629" s="16" t="str">
        <f t="shared" si="227"/>
        <v/>
      </c>
      <c r="J1629" s="16" t="str">
        <f t="shared" si="228"/>
        <v/>
      </c>
      <c r="K1629" s="16" t="str">
        <f>IF(D1629&lt;&gt;"",MAX(INDEX('Feuille 1'!$D:$D,MATCH(A1629+23/24,'Feuille 1'!$A:$A,0)):INDEX('Feuille 1'!$D:$D,MATCH(A1629,'Feuille 1'!$A:$A,0))),"")</f>
        <v/>
      </c>
      <c r="L1629" s="16" t="str">
        <f>IF(D1629&lt;&gt;"",MIN(INDEX('Feuille 1'!$E:$E,MATCH(A1629+23/24,'Feuille 1'!$A:$A,0)):INDEX('Feuille 1'!$E:$E,MATCH(A1629,'Feuille 1'!$A:$A,0))),"")</f>
        <v/>
      </c>
      <c r="M1629" s="17" t="str">
        <f t="shared" si="229"/>
        <v/>
      </c>
      <c r="N1629" s="17" t="str">
        <f t="shared" si="230"/>
        <v/>
      </c>
      <c r="O1629" s="17" t="str">
        <f t="shared" si="231"/>
        <v/>
      </c>
      <c r="P1629" s="16" t="str">
        <f t="shared" si="232"/>
        <v/>
      </c>
      <c r="R1629" s="7" t="str">
        <f t="shared" si="233"/>
        <v/>
      </c>
      <c r="T1629"/>
    </row>
    <row r="1630" spans="1:20" x14ac:dyDescent="0.3">
      <c r="A1630" s="8">
        <f>DATEVALUE(MID(B1630,1,10))+(IF(RIGHT(B1630,2)="PM",12,0)+MID(B1630,12,2))/24</f>
        <v>43836.916666666664</v>
      </c>
      <c r="B1630" s="3" t="s">
        <v>1798</v>
      </c>
      <c r="C1630" s="3">
        <v>7578.42</v>
      </c>
      <c r="D1630" s="16"/>
      <c r="E1630" s="16" t="str">
        <f>IF(D1630&lt;&gt;"",VLOOKUP(A1630,'Feuille 1'!$A:$H,3,0),"")</f>
        <v/>
      </c>
      <c r="F1630" s="16" t="str">
        <f>IF(D1630&lt;&gt;"",VLOOKUP(A1630+1,'Feuille 1'!$A:$H,3,0),"")</f>
        <v/>
      </c>
      <c r="G1630" s="17" t="str">
        <f t="shared" si="225"/>
        <v/>
      </c>
      <c r="H1630" s="16" t="str">
        <f t="shared" si="226"/>
        <v/>
      </c>
      <c r="I1630" s="16" t="str">
        <f t="shared" si="227"/>
        <v/>
      </c>
      <c r="J1630" s="16" t="str">
        <f t="shared" si="228"/>
        <v/>
      </c>
      <c r="K1630" s="16" t="str">
        <f>IF(D1630&lt;&gt;"",MAX(INDEX('Feuille 1'!$D:$D,MATCH(A1630+23/24,'Feuille 1'!$A:$A,0)):INDEX('Feuille 1'!$D:$D,MATCH(A1630,'Feuille 1'!$A:$A,0))),"")</f>
        <v/>
      </c>
      <c r="L1630" s="16" t="str">
        <f>IF(D1630&lt;&gt;"",MIN(INDEX('Feuille 1'!$E:$E,MATCH(A1630+23/24,'Feuille 1'!$A:$A,0)):INDEX('Feuille 1'!$E:$E,MATCH(A1630,'Feuille 1'!$A:$A,0))),"")</f>
        <v/>
      </c>
      <c r="M1630" s="17" t="str">
        <f t="shared" si="229"/>
        <v/>
      </c>
      <c r="N1630" s="17" t="str">
        <f t="shared" si="230"/>
        <v/>
      </c>
      <c r="O1630" s="17" t="str">
        <f t="shared" si="231"/>
        <v/>
      </c>
      <c r="P1630" s="16" t="str">
        <f t="shared" si="232"/>
        <v/>
      </c>
      <c r="R1630" s="7" t="str">
        <f t="shared" si="233"/>
        <v/>
      </c>
      <c r="T1630"/>
    </row>
    <row r="1631" spans="1:20" x14ac:dyDescent="0.3">
      <c r="A1631" s="8">
        <f>DATEVALUE(MID(B1631,1,10))+(IF(RIGHT(B1631,2)="PM",12,0)+MID(B1631,12,2))/24</f>
        <v>43836.875</v>
      </c>
      <c r="B1631" s="3" t="s">
        <v>1799</v>
      </c>
      <c r="C1631" s="3">
        <v>7551.25</v>
      </c>
      <c r="D1631" s="16"/>
      <c r="E1631" s="16" t="str">
        <f>IF(D1631&lt;&gt;"",VLOOKUP(A1631,'Feuille 1'!$A:$H,3,0),"")</f>
        <v/>
      </c>
      <c r="F1631" s="16" t="str">
        <f>IF(D1631&lt;&gt;"",VLOOKUP(A1631+1,'Feuille 1'!$A:$H,3,0),"")</f>
        <v/>
      </c>
      <c r="G1631" s="17" t="str">
        <f t="shared" si="225"/>
        <v/>
      </c>
      <c r="H1631" s="16" t="str">
        <f t="shared" si="226"/>
        <v/>
      </c>
      <c r="I1631" s="16" t="str">
        <f t="shared" si="227"/>
        <v/>
      </c>
      <c r="J1631" s="16" t="str">
        <f t="shared" si="228"/>
        <v/>
      </c>
      <c r="K1631" s="16" t="str">
        <f>IF(D1631&lt;&gt;"",MAX(INDEX('Feuille 1'!$D:$D,MATCH(A1631+23/24,'Feuille 1'!$A:$A,0)):INDEX('Feuille 1'!$D:$D,MATCH(A1631,'Feuille 1'!$A:$A,0))),"")</f>
        <v/>
      </c>
      <c r="L1631" s="16" t="str">
        <f>IF(D1631&lt;&gt;"",MIN(INDEX('Feuille 1'!$E:$E,MATCH(A1631+23/24,'Feuille 1'!$A:$A,0)):INDEX('Feuille 1'!$E:$E,MATCH(A1631,'Feuille 1'!$A:$A,0))),"")</f>
        <v/>
      </c>
      <c r="M1631" s="17" t="str">
        <f t="shared" si="229"/>
        <v/>
      </c>
      <c r="N1631" s="17" t="str">
        <f t="shared" si="230"/>
        <v/>
      </c>
      <c r="O1631" s="17" t="str">
        <f t="shared" si="231"/>
        <v/>
      </c>
      <c r="P1631" s="16" t="str">
        <f t="shared" si="232"/>
        <v/>
      </c>
      <c r="R1631" s="7" t="str">
        <f t="shared" si="233"/>
        <v/>
      </c>
      <c r="T1631"/>
    </row>
    <row r="1632" spans="1:20" x14ac:dyDescent="0.3">
      <c r="A1632" s="8">
        <f>DATEVALUE(MID(B1632,1,10))+(IF(RIGHT(B1632,2)="PM",12,0)+MID(B1632,12,2))/24</f>
        <v>43836.833333333336</v>
      </c>
      <c r="B1632" s="3" t="s">
        <v>1800</v>
      </c>
      <c r="C1632" s="3">
        <v>7539.9</v>
      </c>
      <c r="D1632" s="16"/>
      <c r="E1632" s="16" t="str">
        <f>IF(D1632&lt;&gt;"",VLOOKUP(A1632,'Feuille 1'!$A:$H,3,0),"")</f>
        <v/>
      </c>
      <c r="F1632" s="16" t="str">
        <f>IF(D1632&lt;&gt;"",VLOOKUP(A1632+1,'Feuille 1'!$A:$H,3,0),"")</f>
        <v/>
      </c>
      <c r="G1632" s="17" t="str">
        <f t="shared" si="225"/>
        <v/>
      </c>
      <c r="H1632" s="16" t="str">
        <f t="shared" si="226"/>
        <v/>
      </c>
      <c r="I1632" s="16" t="str">
        <f t="shared" si="227"/>
        <v/>
      </c>
      <c r="J1632" s="16" t="str">
        <f t="shared" si="228"/>
        <v/>
      </c>
      <c r="K1632" s="16" t="str">
        <f>IF(D1632&lt;&gt;"",MAX(INDEX('Feuille 1'!$D:$D,MATCH(A1632+23/24,'Feuille 1'!$A:$A,0)):INDEX('Feuille 1'!$D:$D,MATCH(A1632,'Feuille 1'!$A:$A,0))),"")</f>
        <v/>
      </c>
      <c r="L1632" s="16" t="str">
        <f>IF(D1632&lt;&gt;"",MIN(INDEX('Feuille 1'!$E:$E,MATCH(A1632+23/24,'Feuille 1'!$A:$A,0)):INDEX('Feuille 1'!$E:$E,MATCH(A1632,'Feuille 1'!$A:$A,0))),"")</f>
        <v/>
      </c>
      <c r="M1632" s="17" t="str">
        <f t="shared" si="229"/>
        <v/>
      </c>
      <c r="N1632" s="17" t="str">
        <f t="shared" si="230"/>
        <v/>
      </c>
      <c r="O1632" s="17" t="str">
        <f t="shared" si="231"/>
        <v/>
      </c>
      <c r="P1632" s="16" t="str">
        <f t="shared" si="232"/>
        <v/>
      </c>
      <c r="R1632" s="7" t="str">
        <f t="shared" si="233"/>
        <v/>
      </c>
      <c r="T1632"/>
    </row>
    <row r="1633" spans="1:20" x14ac:dyDescent="0.3">
      <c r="A1633" s="8">
        <f>DATEVALUE(MID(B1633,1,10))+(IF(RIGHT(B1633,2)="PM",12,0)+MID(B1633,12,2))/24</f>
        <v>43836.791666666664</v>
      </c>
      <c r="B1633" s="3" t="s">
        <v>1801</v>
      </c>
      <c r="C1633" s="3">
        <v>7533</v>
      </c>
      <c r="D1633" s="16"/>
      <c r="E1633" s="16" t="str">
        <f>IF(D1633&lt;&gt;"",VLOOKUP(A1633,'Feuille 1'!$A:$H,3,0),"")</f>
        <v/>
      </c>
      <c r="F1633" s="16" t="str">
        <f>IF(D1633&lt;&gt;"",VLOOKUP(A1633+1,'Feuille 1'!$A:$H,3,0),"")</f>
        <v/>
      </c>
      <c r="G1633" s="17" t="str">
        <f t="shared" si="225"/>
        <v/>
      </c>
      <c r="H1633" s="16" t="str">
        <f t="shared" si="226"/>
        <v/>
      </c>
      <c r="I1633" s="16" t="str">
        <f t="shared" si="227"/>
        <v/>
      </c>
      <c r="J1633" s="16" t="str">
        <f t="shared" si="228"/>
        <v/>
      </c>
      <c r="K1633" s="16" t="str">
        <f>IF(D1633&lt;&gt;"",MAX(INDEX('Feuille 1'!$D:$D,MATCH(A1633+23/24,'Feuille 1'!$A:$A,0)):INDEX('Feuille 1'!$D:$D,MATCH(A1633,'Feuille 1'!$A:$A,0))),"")</f>
        <v/>
      </c>
      <c r="L1633" s="16" t="str">
        <f>IF(D1633&lt;&gt;"",MIN(INDEX('Feuille 1'!$E:$E,MATCH(A1633+23/24,'Feuille 1'!$A:$A,0)):INDEX('Feuille 1'!$E:$E,MATCH(A1633,'Feuille 1'!$A:$A,0))),"")</f>
        <v/>
      </c>
      <c r="M1633" s="17" t="str">
        <f t="shared" si="229"/>
        <v/>
      </c>
      <c r="N1633" s="17" t="str">
        <f t="shared" si="230"/>
        <v/>
      </c>
      <c r="O1633" s="17" t="str">
        <f t="shared" si="231"/>
        <v/>
      </c>
      <c r="P1633" s="16" t="str">
        <f t="shared" si="232"/>
        <v/>
      </c>
      <c r="R1633" s="7" t="str">
        <f t="shared" si="233"/>
        <v/>
      </c>
      <c r="T1633"/>
    </row>
    <row r="1634" spans="1:20" x14ac:dyDescent="0.3">
      <c r="A1634" s="8">
        <f>DATEVALUE(MID(B1634,1,10))+(IF(RIGHT(B1634,2)="PM",12,0)+MID(B1634,12,2))/24</f>
        <v>43836.75</v>
      </c>
      <c r="B1634" s="3" t="s">
        <v>1802</v>
      </c>
      <c r="C1634" s="3">
        <v>7558.48</v>
      </c>
      <c r="D1634" s="16"/>
      <c r="E1634" s="16" t="str">
        <f>IF(D1634&lt;&gt;"",VLOOKUP(A1634,'Feuille 1'!$A:$H,3,0),"")</f>
        <v/>
      </c>
      <c r="F1634" s="16" t="str">
        <f>IF(D1634&lt;&gt;"",VLOOKUP(A1634+1,'Feuille 1'!$A:$H,3,0),"")</f>
        <v/>
      </c>
      <c r="G1634" s="17" t="str">
        <f t="shared" si="225"/>
        <v/>
      </c>
      <c r="H1634" s="16" t="str">
        <f t="shared" si="226"/>
        <v/>
      </c>
      <c r="I1634" s="16" t="str">
        <f t="shared" si="227"/>
        <v/>
      </c>
      <c r="J1634" s="16" t="str">
        <f t="shared" si="228"/>
        <v/>
      </c>
      <c r="K1634" s="16" t="str">
        <f>IF(D1634&lt;&gt;"",MAX(INDEX('Feuille 1'!$D:$D,MATCH(A1634+23/24,'Feuille 1'!$A:$A,0)):INDEX('Feuille 1'!$D:$D,MATCH(A1634,'Feuille 1'!$A:$A,0))),"")</f>
        <v/>
      </c>
      <c r="L1634" s="16" t="str">
        <f>IF(D1634&lt;&gt;"",MIN(INDEX('Feuille 1'!$E:$E,MATCH(A1634+23/24,'Feuille 1'!$A:$A,0)):INDEX('Feuille 1'!$E:$E,MATCH(A1634,'Feuille 1'!$A:$A,0))),"")</f>
        <v/>
      </c>
      <c r="M1634" s="17" t="str">
        <f t="shared" si="229"/>
        <v/>
      </c>
      <c r="N1634" s="17" t="str">
        <f t="shared" si="230"/>
        <v/>
      </c>
      <c r="O1634" s="17" t="str">
        <f t="shared" si="231"/>
        <v/>
      </c>
      <c r="P1634" s="16" t="str">
        <f t="shared" si="232"/>
        <v/>
      </c>
      <c r="R1634" s="7" t="str">
        <f t="shared" si="233"/>
        <v/>
      </c>
      <c r="T1634"/>
    </row>
    <row r="1635" spans="1:20" x14ac:dyDescent="0.3">
      <c r="A1635" s="8">
        <f>DATEVALUE(MID(B1635,1,10))+(IF(RIGHT(B1635,2)="PM",12,0)+MID(B1635,12,2))/24</f>
        <v>43836.708333333336</v>
      </c>
      <c r="B1635" s="3" t="s">
        <v>1803</v>
      </c>
      <c r="C1635" s="3">
        <v>7529.24</v>
      </c>
      <c r="D1635" s="16"/>
      <c r="E1635" s="16" t="str">
        <f>IF(D1635&lt;&gt;"",VLOOKUP(A1635,'Feuille 1'!$A:$H,3,0),"")</f>
        <v/>
      </c>
      <c r="F1635" s="16" t="str">
        <f>IF(D1635&lt;&gt;"",VLOOKUP(A1635+1,'Feuille 1'!$A:$H,3,0),"")</f>
        <v/>
      </c>
      <c r="G1635" s="17" t="str">
        <f t="shared" si="225"/>
        <v/>
      </c>
      <c r="H1635" s="16" t="str">
        <f t="shared" si="226"/>
        <v/>
      </c>
      <c r="I1635" s="16" t="str">
        <f t="shared" si="227"/>
        <v/>
      </c>
      <c r="J1635" s="16" t="str">
        <f t="shared" si="228"/>
        <v/>
      </c>
      <c r="K1635" s="16" t="str">
        <f>IF(D1635&lt;&gt;"",MAX(INDEX('Feuille 1'!$D:$D,MATCH(A1635+23/24,'Feuille 1'!$A:$A,0)):INDEX('Feuille 1'!$D:$D,MATCH(A1635,'Feuille 1'!$A:$A,0))),"")</f>
        <v/>
      </c>
      <c r="L1635" s="16" t="str">
        <f>IF(D1635&lt;&gt;"",MIN(INDEX('Feuille 1'!$E:$E,MATCH(A1635+23/24,'Feuille 1'!$A:$A,0)):INDEX('Feuille 1'!$E:$E,MATCH(A1635,'Feuille 1'!$A:$A,0))),"")</f>
        <v/>
      </c>
      <c r="M1635" s="17" t="str">
        <f t="shared" si="229"/>
        <v/>
      </c>
      <c r="N1635" s="17" t="str">
        <f t="shared" si="230"/>
        <v/>
      </c>
      <c r="O1635" s="17" t="str">
        <f t="shared" si="231"/>
        <v/>
      </c>
      <c r="P1635" s="16" t="str">
        <f t="shared" si="232"/>
        <v/>
      </c>
      <c r="R1635" s="7" t="str">
        <f t="shared" si="233"/>
        <v/>
      </c>
      <c r="T1635"/>
    </row>
    <row r="1636" spans="1:20" x14ac:dyDescent="0.3">
      <c r="A1636" s="8">
        <f>DATEVALUE(MID(B1636,1,10))+(IF(RIGHT(B1636,2)="PM",12,0)+MID(B1636,12,2))/24</f>
        <v>43836.666666666664</v>
      </c>
      <c r="B1636" s="3" t="s">
        <v>1804</v>
      </c>
      <c r="C1636" s="3">
        <v>7519.99</v>
      </c>
      <c r="D1636" s="16"/>
      <c r="E1636" s="16" t="str">
        <f>IF(D1636&lt;&gt;"",VLOOKUP(A1636,'Feuille 1'!$A:$H,3,0),"")</f>
        <v/>
      </c>
      <c r="F1636" s="16" t="str">
        <f>IF(D1636&lt;&gt;"",VLOOKUP(A1636+1,'Feuille 1'!$A:$H,3,0),"")</f>
        <v/>
      </c>
      <c r="G1636" s="17" t="str">
        <f t="shared" si="225"/>
        <v/>
      </c>
      <c r="H1636" s="16" t="str">
        <f t="shared" si="226"/>
        <v/>
      </c>
      <c r="I1636" s="16" t="str">
        <f t="shared" si="227"/>
        <v/>
      </c>
      <c r="J1636" s="16" t="str">
        <f t="shared" si="228"/>
        <v/>
      </c>
      <c r="K1636" s="16" t="str">
        <f>IF(D1636&lt;&gt;"",MAX(INDEX('Feuille 1'!$D:$D,MATCH(A1636+23/24,'Feuille 1'!$A:$A,0)):INDEX('Feuille 1'!$D:$D,MATCH(A1636,'Feuille 1'!$A:$A,0))),"")</f>
        <v/>
      </c>
      <c r="L1636" s="16" t="str">
        <f>IF(D1636&lt;&gt;"",MIN(INDEX('Feuille 1'!$E:$E,MATCH(A1636+23/24,'Feuille 1'!$A:$A,0)):INDEX('Feuille 1'!$E:$E,MATCH(A1636,'Feuille 1'!$A:$A,0))),"")</f>
        <v/>
      </c>
      <c r="M1636" s="17" t="str">
        <f t="shared" si="229"/>
        <v/>
      </c>
      <c r="N1636" s="17" t="str">
        <f t="shared" si="230"/>
        <v/>
      </c>
      <c r="O1636" s="17" t="str">
        <f t="shared" si="231"/>
        <v/>
      </c>
      <c r="P1636" s="16" t="str">
        <f t="shared" si="232"/>
        <v/>
      </c>
      <c r="R1636" s="7" t="str">
        <f t="shared" si="233"/>
        <v/>
      </c>
      <c r="T1636"/>
    </row>
    <row r="1637" spans="1:20" x14ac:dyDescent="0.3">
      <c r="A1637" s="8">
        <f>DATEVALUE(MID(B1637,1,10))+(IF(RIGHT(B1637,2)="PM",12,0)+MID(B1637,12,2))/24</f>
        <v>43836.625</v>
      </c>
      <c r="B1637" s="3" t="s">
        <v>1805</v>
      </c>
      <c r="C1637" s="3">
        <v>7547.93</v>
      </c>
      <c r="D1637" s="16"/>
      <c r="E1637" s="16" t="str">
        <f>IF(D1637&lt;&gt;"",VLOOKUP(A1637,'Feuille 1'!$A:$H,3,0),"")</f>
        <v/>
      </c>
      <c r="F1637" s="16" t="str">
        <f>IF(D1637&lt;&gt;"",VLOOKUP(A1637+1,'Feuille 1'!$A:$H,3,0),"")</f>
        <v/>
      </c>
      <c r="G1637" s="17" t="str">
        <f t="shared" si="225"/>
        <v/>
      </c>
      <c r="H1637" s="16" t="str">
        <f t="shared" si="226"/>
        <v/>
      </c>
      <c r="I1637" s="16" t="str">
        <f t="shared" si="227"/>
        <v/>
      </c>
      <c r="J1637" s="16" t="str">
        <f t="shared" si="228"/>
        <v/>
      </c>
      <c r="K1637" s="16" t="str">
        <f>IF(D1637&lt;&gt;"",MAX(INDEX('Feuille 1'!$D:$D,MATCH(A1637+23/24,'Feuille 1'!$A:$A,0)):INDEX('Feuille 1'!$D:$D,MATCH(A1637,'Feuille 1'!$A:$A,0))),"")</f>
        <v/>
      </c>
      <c r="L1637" s="16" t="str">
        <f>IF(D1637&lt;&gt;"",MIN(INDEX('Feuille 1'!$E:$E,MATCH(A1637+23/24,'Feuille 1'!$A:$A,0)):INDEX('Feuille 1'!$E:$E,MATCH(A1637,'Feuille 1'!$A:$A,0))),"")</f>
        <v/>
      </c>
      <c r="M1637" s="17" t="str">
        <f t="shared" si="229"/>
        <v/>
      </c>
      <c r="N1637" s="17" t="str">
        <f t="shared" si="230"/>
        <v/>
      </c>
      <c r="O1637" s="17" t="str">
        <f t="shared" si="231"/>
        <v/>
      </c>
      <c r="P1637" s="16" t="str">
        <f t="shared" si="232"/>
        <v/>
      </c>
      <c r="R1637" s="7" t="str">
        <f t="shared" si="233"/>
        <v/>
      </c>
      <c r="T1637"/>
    </row>
    <row r="1638" spans="1:20" x14ac:dyDescent="0.3">
      <c r="A1638" s="8">
        <f>DATEVALUE(MID(B1638,1,10))+(IF(RIGHT(B1638,2)="PM",12,0)+MID(B1638,12,2))/24</f>
        <v>43836.583333333336</v>
      </c>
      <c r="B1638" s="3" t="s">
        <v>1806</v>
      </c>
      <c r="C1638" s="3">
        <v>7528.64</v>
      </c>
      <c r="D1638" s="16"/>
      <c r="E1638" s="16" t="str">
        <f>IF(D1638&lt;&gt;"",VLOOKUP(A1638,'Feuille 1'!$A:$H,3,0),"")</f>
        <v/>
      </c>
      <c r="F1638" s="16" t="str">
        <f>IF(D1638&lt;&gt;"",VLOOKUP(A1638+1,'Feuille 1'!$A:$H,3,0),"")</f>
        <v/>
      </c>
      <c r="G1638" s="17" t="str">
        <f t="shared" si="225"/>
        <v/>
      </c>
      <c r="H1638" s="16" t="str">
        <f t="shared" si="226"/>
        <v/>
      </c>
      <c r="I1638" s="16" t="str">
        <f t="shared" si="227"/>
        <v/>
      </c>
      <c r="J1638" s="16" t="str">
        <f t="shared" si="228"/>
        <v/>
      </c>
      <c r="K1638" s="16" t="str">
        <f>IF(D1638&lt;&gt;"",MAX(INDEX('Feuille 1'!$D:$D,MATCH(A1638+23/24,'Feuille 1'!$A:$A,0)):INDEX('Feuille 1'!$D:$D,MATCH(A1638,'Feuille 1'!$A:$A,0))),"")</f>
        <v/>
      </c>
      <c r="L1638" s="16" t="str">
        <f>IF(D1638&lt;&gt;"",MIN(INDEX('Feuille 1'!$E:$E,MATCH(A1638+23/24,'Feuille 1'!$A:$A,0)):INDEX('Feuille 1'!$E:$E,MATCH(A1638,'Feuille 1'!$A:$A,0))),"")</f>
        <v/>
      </c>
      <c r="M1638" s="17" t="str">
        <f t="shared" si="229"/>
        <v/>
      </c>
      <c r="N1638" s="17" t="str">
        <f t="shared" si="230"/>
        <v/>
      </c>
      <c r="O1638" s="17" t="str">
        <f t="shared" si="231"/>
        <v/>
      </c>
      <c r="P1638" s="16" t="str">
        <f t="shared" si="232"/>
        <v/>
      </c>
      <c r="R1638" s="7" t="str">
        <f t="shared" si="233"/>
        <v/>
      </c>
      <c r="T1638"/>
    </row>
    <row r="1639" spans="1:20" x14ac:dyDescent="0.3">
      <c r="A1639" s="8">
        <f>DATEVALUE(MID(B1639,1,10))+(IF(RIGHT(B1639,2)="PM",12,0)+MID(B1639,12,2))/24</f>
        <v>43836.541666666664</v>
      </c>
      <c r="B1639" s="3" t="s">
        <v>1807</v>
      </c>
      <c r="C1639" s="3">
        <v>7557.42</v>
      </c>
      <c r="D1639" s="16"/>
      <c r="E1639" s="16" t="str">
        <f>IF(D1639&lt;&gt;"",VLOOKUP(A1639,'Feuille 1'!$A:$H,3,0),"")</f>
        <v/>
      </c>
      <c r="F1639" s="16" t="str">
        <f>IF(D1639&lt;&gt;"",VLOOKUP(A1639+1,'Feuille 1'!$A:$H,3,0),"")</f>
        <v/>
      </c>
      <c r="G1639" s="17" t="str">
        <f t="shared" si="225"/>
        <v/>
      </c>
      <c r="H1639" s="16" t="str">
        <f t="shared" si="226"/>
        <v/>
      </c>
      <c r="I1639" s="16" t="str">
        <f t="shared" si="227"/>
        <v/>
      </c>
      <c r="J1639" s="16" t="str">
        <f t="shared" si="228"/>
        <v/>
      </c>
      <c r="K1639" s="16" t="str">
        <f>IF(D1639&lt;&gt;"",MAX(INDEX('Feuille 1'!$D:$D,MATCH(A1639+23/24,'Feuille 1'!$A:$A,0)):INDEX('Feuille 1'!$D:$D,MATCH(A1639,'Feuille 1'!$A:$A,0))),"")</f>
        <v/>
      </c>
      <c r="L1639" s="16" t="str">
        <f>IF(D1639&lt;&gt;"",MIN(INDEX('Feuille 1'!$E:$E,MATCH(A1639+23/24,'Feuille 1'!$A:$A,0)):INDEX('Feuille 1'!$E:$E,MATCH(A1639,'Feuille 1'!$A:$A,0))),"")</f>
        <v/>
      </c>
      <c r="M1639" s="17" t="str">
        <f t="shared" si="229"/>
        <v/>
      </c>
      <c r="N1639" s="17" t="str">
        <f t="shared" si="230"/>
        <v/>
      </c>
      <c r="O1639" s="17" t="str">
        <f t="shared" si="231"/>
        <v/>
      </c>
      <c r="P1639" s="16" t="str">
        <f t="shared" si="232"/>
        <v/>
      </c>
      <c r="R1639" s="7" t="str">
        <f t="shared" si="233"/>
        <v/>
      </c>
      <c r="T1639"/>
    </row>
    <row r="1640" spans="1:20" x14ac:dyDescent="0.3">
      <c r="A1640" s="8">
        <f>DATEVALUE(MID(B1640,1,10))+(IF(RIGHT(B1640,2)="PM",12,0)+MID(B1640,12,2))/24</f>
        <v>43837</v>
      </c>
      <c r="B1640" s="3" t="s">
        <v>1808</v>
      </c>
      <c r="C1640" s="3">
        <v>7544.72</v>
      </c>
      <c r="D1640" s="16"/>
      <c r="E1640" s="16" t="str">
        <f>IF(D1640&lt;&gt;"",VLOOKUP(A1640,'Feuille 1'!$A:$H,3,0),"")</f>
        <v/>
      </c>
      <c r="F1640" s="16" t="str">
        <f>IF(D1640&lt;&gt;"",VLOOKUP(A1640+1,'Feuille 1'!$A:$H,3,0),"")</f>
        <v/>
      </c>
      <c r="G1640" s="17" t="str">
        <f t="shared" si="225"/>
        <v/>
      </c>
      <c r="H1640" s="16" t="str">
        <f t="shared" si="226"/>
        <v/>
      </c>
      <c r="I1640" s="16" t="str">
        <f t="shared" si="227"/>
        <v/>
      </c>
      <c r="J1640" s="16" t="str">
        <f t="shared" si="228"/>
        <v/>
      </c>
      <c r="K1640" s="16" t="str">
        <f>IF(D1640&lt;&gt;"",MAX(INDEX('Feuille 1'!$D:$D,MATCH(A1640+23/24,'Feuille 1'!$A:$A,0)):INDEX('Feuille 1'!$D:$D,MATCH(A1640,'Feuille 1'!$A:$A,0))),"")</f>
        <v/>
      </c>
      <c r="L1640" s="16" t="str">
        <f>IF(D1640&lt;&gt;"",MIN(INDEX('Feuille 1'!$E:$E,MATCH(A1640+23/24,'Feuille 1'!$A:$A,0)):INDEX('Feuille 1'!$E:$E,MATCH(A1640,'Feuille 1'!$A:$A,0))),"")</f>
        <v/>
      </c>
      <c r="M1640" s="17" t="str">
        <f t="shared" si="229"/>
        <v/>
      </c>
      <c r="N1640" s="17" t="str">
        <f t="shared" si="230"/>
        <v/>
      </c>
      <c r="O1640" s="17" t="str">
        <f t="shared" si="231"/>
        <v/>
      </c>
      <c r="P1640" s="16" t="str">
        <f t="shared" si="232"/>
        <v/>
      </c>
      <c r="R1640" s="7" t="str">
        <f t="shared" si="233"/>
        <v/>
      </c>
      <c r="T1640"/>
    </row>
    <row r="1641" spans="1:20" x14ac:dyDescent="0.3">
      <c r="A1641" s="8">
        <f>DATEVALUE(MID(B1641,1,10))+(IF(RIGHT(B1641,2)="PM",12,0)+MID(B1641,12,2))/24</f>
        <v>43836.458333333336</v>
      </c>
      <c r="B1641" s="3" t="s">
        <v>1809</v>
      </c>
      <c r="C1641" s="3">
        <v>7561.22</v>
      </c>
      <c r="D1641" s="16"/>
      <c r="E1641" s="16" t="str">
        <f>IF(D1641&lt;&gt;"",VLOOKUP(A1641,'Feuille 1'!$A:$H,3,0),"")</f>
        <v/>
      </c>
      <c r="F1641" s="16" t="str">
        <f>IF(D1641&lt;&gt;"",VLOOKUP(A1641+1,'Feuille 1'!$A:$H,3,0),"")</f>
        <v/>
      </c>
      <c r="G1641" s="17" t="str">
        <f t="shared" si="225"/>
        <v/>
      </c>
      <c r="H1641" s="16" t="str">
        <f t="shared" si="226"/>
        <v/>
      </c>
      <c r="I1641" s="16" t="str">
        <f t="shared" si="227"/>
        <v/>
      </c>
      <c r="J1641" s="16" t="str">
        <f t="shared" si="228"/>
        <v/>
      </c>
      <c r="K1641" s="16" t="str">
        <f>IF(D1641&lt;&gt;"",MAX(INDEX('Feuille 1'!$D:$D,MATCH(A1641+23/24,'Feuille 1'!$A:$A,0)):INDEX('Feuille 1'!$D:$D,MATCH(A1641,'Feuille 1'!$A:$A,0))),"")</f>
        <v/>
      </c>
      <c r="L1641" s="16" t="str">
        <f>IF(D1641&lt;&gt;"",MIN(INDEX('Feuille 1'!$E:$E,MATCH(A1641+23/24,'Feuille 1'!$A:$A,0)):INDEX('Feuille 1'!$E:$E,MATCH(A1641,'Feuille 1'!$A:$A,0))),"")</f>
        <v/>
      </c>
      <c r="M1641" s="17" t="str">
        <f t="shared" si="229"/>
        <v/>
      </c>
      <c r="N1641" s="17" t="str">
        <f t="shared" si="230"/>
        <v/>
      </c>
      <c r="O1641" s="17" t="str">
        <f t="shared" si="231"/>
        <v/>
      </c>
      <c r="P1641" s="16" t="str">
        <f t="shared" si="232"/>
        <v/>
      </c>
      <c r="R1641" s="7" t="str">
        <f t="shared" si="233"/>
        <v/>
      </c>
      <c r="T1641"/>
    </row>
    <row r="1642" spans="1:20" x14ac:dyDescent="0.3">
      <c r="A1642" s="8">
        <f>DATEVALUE(MID(B1642,1,10))+(IF(RIGHT(B1642,2)="PM",12,0)+MID(B1642,12,2))/24</f>
        <v>43836.416666666664</v>
      </c>
      <c r="B1642" s="3" t="s">
        <v>1810</v>
      </c>
      <c r="C1642" s="3">
        <v>7550.78</v>
      </c>
      <c r="D1642" s="16"/>
      <c r="E1642" s="16" t="str">
        <f>IF(D1642&lt;&gt;"",VLOOKUP(A1642,'Feuille 1'!$A:$H,3,0),"")</f>
        <v/>
      </c>
      <c r="F1642" s="16" t="str">
        <f>IF(D1642&lt;&gt;"",VLOOKUP(A1642+1,'Feuille 1'!$A:$H,3,0),"")</f>
        <v/>
      </c>
      <c r="G1642" s="17" t="str">
        <f t="shared" si="225"/>
        <v/>
      </c>
      <c r="H1642" s="16" t="str">
        <f t="shared" si="226"/>
        <v/>
      </c>
      <c r="I1642" s="16" t="str">
        <f t="shared" si="227"/>
        <v/>
      </c>
      <c r="J1642" s="16" t="str">
        <f t="shared" si="228"/>
        <v/>
      </c>
      <c r="K1642" s="16" t="str">
        <f>IF(D1642&lt;&gt;"",MAX(INDEX('Feuille 1'!$D:$D,MATCH(A1642+23/24,'Feuille 1'!$A:$A,0)):INDEX('Feuille 1'!$D:$D,MATCH(A1642,'Feuille 1'!$A:$A,0))),"")</f>
        <v/>
      </c>
      <c r="L1642" s="16" t="str">
        <f>IF(D1642&lt;&gt;"",MIN(INDEX('Feuille 1'!$E:$E,MATCH(A1642+23/24,'Feuille 1'!$A:$A,0)):INDEX('Feuille 1'!$E:$E,MATCH(A1642,'Feuille 1'!$A:$A,0))),"")</f>
        <v/>
      </c>
      <c r="M1642" s="17" t="str">
        <f t="shared" si="229"/>
        <v/>
      </c>
      <c r="N1642" s="17" t="str">
        <f t="shared" si="230"/>
        <v/>
      </c>
      <c r="O1642" s="17" t="str">
        <f t="shared" si="231"/>
        <v/>
      </c>
      <c r="P1642" s="16" t="str">
        <f t="shared" si="232"/>
        <v/>
      </c>
      <c r="R1642" s="7" t="str">
        <f t="shared" si="233"/>
        <v/>
      </c>
      <c r="T1642"/>
    </row>
    <row r="1643" spans="1:20" x14ac:dyDescent="0.3">
      <c r="A1643" s="8">
        <f>DATEVALUE(MID(B1643,1,10))+(IF(RIGHT(B1643,2)="PM",12,0)+MID(B1643,12,2))/24</f>
        <v>43836.375</v>
      </c>
      <c r="B1643" s="3" t="s">
        <v>1811</v>
      </c>
      <c r="C1643" s="3">
        <v>7547.55</v>
      </c>
      <c r="D1643" s="16"/>
      <c r="E1643" s="16" t="str">
        <f>IF(D1643&lt;&gt;"",VLOOKUP(A1643,'Feuille 1'!$A:$H,3,0),"")</f>
        <v/>
      </c>
      <c r="F1643" s="16" t="str">
        <f>IF(D1643&lt;&gt;"",VLOOKUP(A1643+1,'Feuille 1'!$A:$H,3,0),"")</f>
        <v/>
      </c>
      <c r="G1643" s="17" t="str">
        <f t="shared" si="225"/>
        <v/>
      </c>
      <c r="H1643" s="16" t="str">
        <f t="shared" si="226"/>
        <v/>
      </c>
      <c r="I1643" s="16" t="str">
        <f t="shared" si="227"/>
        <v/>
      </c>
      <c r="J1643" s="16" t="str">
        <f t="shared" si="228"/>
        <v/>
      </c>
      <c r="K1643" s="16" t="str">
        <f>IF(D1643&lt;&gt;"",MAX(INDEX('Feuille 1'!$D:$D,MATCH(A1643+23/24,'Feuille 1'!$A:$A,0)):INDEX('Feuille 1'!$D:$D,MATCH(A1643,'Feuille 1'!$A:$A,0))),"")</f>
        <v/>
      </c>
      <c r="L1643" s="16" t="str">
        <f>IF(D1643&lt;&gt;"",MIN(INDEX('Feuille 1'!$E:$E,MATCH(A1643+23/24,'Feuille 1'!$A:$A,0)):INDEX('Feuille 1'!$E:$E,MATCH(A1643,'Feuille 1'!$A:$A,0))),"")</f>
        <v/>
      </c>
      <c r="M1643" s="17" t="str">
        <f t="shared" si="229"/>
        <v/>
      </c>
      <c r="N1643" s="17" t="str">
        <f t="shared" si="230"/>
        <v/>
      </c>
      <c r="O1643" s="17" t="str">
        <f t="shared" si="231"/>
        <v/>
      </c>
      <c r="P1643" s="16" t="str">
        <f t="shared" si="232"/>
        <v/>
      </c>
      <c r="R1643" s="7" t="str">
        <f t="shared" si="233"/>
        <v/>
      </c>
      <c r="T1643"/>
    </row>
    <row r="1644" spans="1:20" x14ac:dyDescent="0.3">
      <c r="A1644" s="8">
        <f>DATEVALUE(MID(B1644,1,10))+(IF(RIGHT(B1644,2)="PM",12,0)+MID(B1644,12,2))/24</f>
        <v>43836.333333333336</v>
      </c>
      <c r="B1644" s="3" t="s">
        <v>1812</v>
      </c>
      <c r="C1644" s="3">
        <v>7507.91</v>
      </c>
      <c r="D1644" s="16"/>
      <c r="E1644" s="16" t="str">
        <f>IF(D1644&lt;&gt;"",VLOOKUP(A1644,'Feuille 1'!$A:$H,3,0),"")</f>
        <v/>
      </c>
      <c r="F1644" s="16" t="str">
        <f>IF(D1644&lt;&gt;"",VLOOKUP(A1644+1,'Feuille 1'!$A:$H,3,0),"")</f>
        <v/>
      </c>
      <c r="G1644" s="17" t="str">
        <f t="shared" si="225"/>
        <v/>
      </c>
      <c r="H1644" s="16" t="str">
        <f t="shared" si="226"/>
        <v/>
      </c>
      <c r="I1644" s="16" t="str">
        <f t="shared" si="227"/>
        <v/>
      </c>
      <c r="J1644" s="16" t="str">
        <f t="shared" si="228"/>
        <v/>
      </c>
      <c r="K1644" s="16" t="str">
        <f>IF(D1644&lt;&gt;"",MAX(INDEX('Feuille 1'!$D:$D,MATCH(A1644+23/24,'Feuille 1'!$A:$A,0)):INDEX('Feuille 1'!$D:$D,MATCH(A1644,'Feuille 1'!$A:$A,0))),"")</f>
        <v/>
      </c>
      <c r="L1644" s="16" t="str">
        <f>IF(D1644&lt;&gt;"",MIN(INDEX('Feuille 1'!$E:$E,MATCH(A1644+23/24,'Feuille 1'!$A:$A,0)):INDEX('Feuille 1'!$E:$E,MATCH(A1644,'Feuille 1'!$A:$A,0))),"")</f>
        <v/>
      </c>
      <c r="M1644" s="17" t="str">
        <f t="shared" si="229"/>
        <v/>
      </c>
      <c r="N1644" s="17" t="str">
        <f t="shared" si="230"/>
        <v/>
      </c>
      <c r="O1644" s="17" t="str">
        <f t="shared" si="231"/>
        <v/>
      </c>
      <c r="P1644" s="16" t="str">
        <f t="shared" si="232"/>
        <v/>
      </c>
      <c r="R1644" s="7" t="str">
        <f t="shared" si="233"/>
        <v/>
      </c>
      <c r="T1644"/>
    </row>
    <row r="1645" spans="1:20" x14ac:dyDescent="0.3">
      <c r="A1645" s="8">
        <f>DATEVALUE(MID(B1645,1,10))+(IF(RIGHT(B1645,2)="PM",12,0)+MID(B1645,12,2))/24</f>
        <v>43836.291666666664</v>
      </c>
      <c r="B1645" s="3" t="s">
        <v>1813</v>
      </c>
      <c r="C1645" s="3">
        <v>7520</v>
      </c>
      <c r="D1645" s="16"/>
      <c r="E1645" s="16" t="str">
        <f>IF(D1645&lt;&gt;"",VLOOKUP(A1645,'Feuille 1'!$A:$H,3,0),"")</f>
        <v/>
      </c>
      <c r="F1645" s="16" t="str">
        <f>IF(D1645&lt;&gt;"",VLOOKUP(A1645+1,'Feuille 1'!$A:$H,3,0),"")</f>
        <v/>
      </c>
      <c r="G1645" s="17" t="str">
        <f t="shared" si="225"/>
        <v/>
      </c>
      <c r="H1645" s="16" t="str">
        <f t="shared" si="226"/>
        <v/>
      </c>
      <c r="I1645" s="16" t="str">
        <f t="shared" si="227"/>
        <v/>
      </c>
      <c r="J1645" s="16" t="str">
        <f t="shared" si="228"/>
        <v/>
      </c>
      <c r="K1645" s="16" t="str">
        <f>IF(D1645&lt;&gt;"",MAX(INDEX('Feuille 1'!$D:$D,MATCH(A1645+23/24,'Feuille 1'!$A:$A,0)):INDEX('Feuille 1'!$D:$D,MATCH(A1645,'Feuille 1'!$A:$A,0))),"")</f>
        <v/>
      </c>
      <c r="L1645" s="16" t="str">
        <f>IF(D1645&lt;&gt;"",MIN(INDEX('Feuille 1'!$E:$E,MATCH(A1645+23/24,'Feuille 1'!$A:$A,0)):INDEX('Feuille 1'!$E:$E,MATCH(A1645,'Feuille 1'!$A:$A,0))),"")</f>
        <v/>
      </c>
      <c r="M1645" s="17" t="str">
        <f t="shared" si="229"/>
        <v/>
      </c>
      <c r="N1645" s="17" t="str">
        <f t="shared" si="230"/>
        <v/>
      </c>
      <c r="O1645" s="17" t="str">
        <f t="shared" si="231"/>
        <v/>
      </c>
      <c r="P1645" s="16" t="str">
        <f t="shared" si="232"/>
        <v/>
      </c>
      <c r="R1645" s="7" t="str">
        <f t="shared" si="233"/>
        <v/>
      </c>
      <c r="T1645"/>
    </row>
    <row r="1646" spans="1:20" x14ac:dyDescent="0.3">
      <c r="A1646" s="8">
        <f>DATEVALUE(MID(B1646,1,10))+(IF(RIGHT(B1646,2)="PM",12,0)+MID(B1646,12,2))/24</f>
        <v>43836.25</v>
      </c>
      <c r="B1646" s="3" t="s">
        <v>1814</v>
      </c>
      <c r="C1646" s="3">
        <v>7532.85</v>
      </c>
      <c r="D1646" s="16"/>
      <c r="E1646" s="16" t="str">
        <f>IF(D1646&lt;&gt;"",VLOOKUP(A1646,'Feuille 1'!$A:$H,3,0),"")</f>
        <v/>
      </c>
      <c r="F1646" s="16" t="str">
        <f>IF(D1646&lt;&gt;"",VLOOKUP(A1646+1,'Feuille 1'!$A:$H,3,0),"")</f>
        <v/>
      </c>
      <c r="G1646" s="17" t="str">
        <f t="shared" si="225"/>
        <v/>
      </c>
      <c r="H1646" s="16" t="str">
        <f t="shared" si="226"/>
        <v/>
      </c>
      <c r="I1646" s="16" t="str">
        <f t="shared" si="227"/>
        <v/>
      </c>
      <c r="J1646" s="16" t="str">
        <f t="shared" si="228"/>
        <v/>
      </c>
      <c r="K1646" s="16" t="str">
        <f>IF(D1646&lt;&gt;"",MAX(INDEX('Feuille 1'!$D:$D,MATCH(A1646+23/24,'Feuille 1'!$A:$A,0)):INDEX('Feuille 1'!$D:$D,MATCH(A1646,'Feuille 1'!$A:$A,0))),"")</f>
        <v/>
      </c>
      <c r="L1646" s="16" t="str">
        <f>IF(D1646&lt;&gt;"",MIN(INDEX('Feuille 1'!$E:$E,MATCH(A1646+23/24,'Feuille 1'!$A:$A,0)):INDEX('Feuille 1'!$E:$E,MATCH(A1646,'Feuille 1'!$A:$A,0))),"")</f>
        <v/>
      </c>
      <c r="M1646" s="17" t="str">
        <f t="shared" si="229"/>
        <v/>
      </c>
      <c r="N1646" s="17" t="str">
        <f t="shared" si="230"/>
        <v/>
      </c>
      <c r="O1646" s="17" t="str">
        <f t="shared" si="231"/>
        <v/>
      </c>
      <c r="P1646" s="16" t="str">
        <f t="shared" si="232"/>
        <v/>
      </c>
      <c r="R1646" s="7" t="str">
        <f t="shared" si="233"/>
        <v/>
      </c>
      <c r="T1646"/>
    </row>
    <row r="1647" spans="1:20" x14ac:dyDescent="0.3">
      <c r="A1647" s="8">
        <f>DATEVALUE(MID(B1647,1,10))+(IF(RIGHT(B1647,2)="PM",12,0)+MID(B1647,12,2))/24</f>
        <v>43836.208333333336</v>
      </c>
      <c r="B1647" s="3" t="s">
        <v>1815</v>
      </c>
      <c r="C1647" s="3">
        <v>7529.52</v>
      </c>
      <c r="D1647" s="16"/>
      <c r="E1647" s="16" t="str">
        <f>IF(D1647&lt;&gt;"",VLOOKUP(A1647,'Feuille 1'!$A:$H,3,0),"")</f>
        <v/>
      </c>
      <c r="F1647" s="16" t="str">
        <f>IF(D1647&lt;&gt;"",VLOOKUP(A1647+1,'Feuille 1'!$A:$H,3,0),"")</f>
        <v/>
      </c>
      <c r="G1647" s="17" t="str">
        <f t="shared" si="225"/>
        <v/>
      </c>
      <c r="H1647" s="16" t="str">
        <f t="shared" si="226"/>
        <v/>
      </c>
      <c r="I1647" s="16" t="str">
        <f t="shared" si="227"/>
        <v/>
      </c>
      <c r="J1647" s="16" t="str">
        <f t="shared" si="228"/>
        <v/>
      </c>
      <c r="K1647" s="16" t="str">
        <f>IF(D1647&lt;&gt;"",MAX(INDEX('Feuille 1'!$D:$D,MATCH(A1647+23/24,'Feuille 1'!$A:$A,0)):INDEX('Feuille 1'!$D:$D,MATCH(A1647,'Feuille 1'!$A:$A,0))),"")</f>
        <v/>
      </c>
      <c r="L1647" s="16" t="str">
        <f>IF(D1647&lt;&gt;"",MIN(INDEX('Feuille 1'!$E:$E,MATCH(A1647+23/24,'Feuille 1'!$A:$A,0)):INDEX('Feuille 1'!$E:$E,MATCH(A1647,'Feuille 1'!$A:$A,0))),"")</f>
        <v/>
      </c>
      <c r="M1647" s="17" t="str">
        <f t="shared" si="229"/>
        <v/>
      </c>
      <c r="N1647" s="17" t="str">
        <f t="shared" si="230"/>
        <v/>
      </c>
      <c r="O1647" s="17" t="str">
        <f t="shared" si="231"/>
        <v/>
      </c>
      <c r="P1647" s="16" t="str">
        <f t="shared" si="232"/>
        <v/>
      </c>
      <c r="R1647" s="7" t="str">
        <f t="shared" si="233"/>
        <v/>
      </c>
      <c r="T1647"/>
    </row>
    <row r="1648" spans="1:20" x14ac:dyDescent="0.3">
      <c r="A1648" s="8">
        <f>DATEVALUE(MID(B1648,1,10))+(IF(RIGHT(B1648,2)="PM",12,0)+MID(B1648,12,2))/24</f>
        <v>43836.166666666664</v>
      </c>
      <c r="B1648" s="3" t="s">
        <v>1816</v>
      </c>
      <c r="C1648" s="3">
        <v>7540.9</v>
      </c>
      <c r="D1648" s="16"/>
      <c r="E1648" s="16" t="str">
        <f>IF(D1648&lt;&gt;"",VLOOKUP(A1648,'Feuille 1'!$A:$H,3,0),"")</f>
        <v/>
      </c>
      <c r="F1648" s="16" t="str">
        <f>IF(D1648&lt;&gt;"",VLOOKUP(A1648+1,'Feuille 1'!$A:$H,3,0),"")</f>
        <v/>
      </c>
      <c r="G1648" s="17" t="str">
        <f t="shared" si="225"/>
        <v/>
      </c>
      <c r="H1648" s="16" t="str">
        <f t="shared" si="226"/>
        <v/>
      </c>
      <c r="I1648" s="16" t="str">
        <f t="shared" si="227"/>
        <v/>
      </c>
      <c r="J1648" s="16" t="str">
        <f t="shared" si="228"/>
        <v/>
      </c>
      <c r="K1648" s="16" t="str">
        <f>IF(D1648&lt;&gt;"",MAX(INDEX('Feuille 1'!$D:$D,MATCH(A1648+23/24,'Feuille 1'!$A:$A,0)):INDEX('Feuille 1'!$D:$D,MATCH(A1648,'Feuille 1'!$A:$A,0))),"")</f>
        <v/>
      </c>
      <c r="L1648" s="16" t="str">
        <f>IF(D1648&lt;&gt;"",MIN(INDEX('Feuille 1'!$E:$E,MATCH(A1648+23/24,'Feuille 1'!$A:$A,0)):INDEX('Feuille 1'!$E:$E,MATCH(A1648,'Feuille 1'!$A:$A,0))),"")</f>
        <v/>
      </c>
      <c r="M1648" s="17" t="str">
        <f t="shared" si="229"/>
        <v/>
      </c>
      <c r="N1648" s="17" t="str">
        <f t="shared" si="230"/>
        <v/>
      </c>
      <c r="O1648" s="17" t="str">
        <f t="shared" si="231"/>
        <v/>
      </c>
      <c r="P1648" s="16" t="str">
        <f t="shared" si="232"/>
        <v/>
      </c>
      <c r="R1648" s="7" t="str">
        <f t="shared" si="233"/>
        <v/>
      </c>
      <c r="T1648"/>
    </row>
    <row r="1649" spans="1:20" x14ac:dyDescent="0.3">
      <c r="A1649" s="8">
        <f>DATEVALUE(MID(B1649,1,10))+(IF(RIGHT(B1649,2)="PM",12,0)+MID(B1649,12,2))/24</f>
        <v>43836.125</v>
      </c>
      <c r="B1649" s="3" t="s">
        <v>1817</v>
      </c>
      <c r="C1649" s="3">
        <v>7551.44</v>
      </c>
      <c r="D1649" s="16"/>
      <c r="E1649" s="16" t="str">
        <f>IF(D1649&lt;&gt;"",VLOOKUP(A1649,'Feuille 1'!$A:$H,3,0),"")</f>
        <v/>
      </c>
      <c r="F1649" s="16" t="str">
        <f>IF(D1649&lt;&gt;"",VLOOKUP(A1649+1,'Feuille 1'!$A:$H,3,0),"")</f>
        <v/>
      </c>
      <c r="G1649" s="17" t="str">
        <f t="shared" si="225"/>
        <v/>
      </c>
      <c r="H1649" s="16" t="str">
        <f t="shared" si="226"/>
        <v/>
      </c>
      <c r="I1649" s="16" t="str">
        <f t="shared" si="227"/>
        <v/>
      </c>
      <c r="J1649" s="16" t="str">
        <f t="shared" si="228"/>
        <v/>
      </c>
      <c r="K1649" s="16" t="str">
        <f>IF(D1649&lt;&gt;"",MAX(INDEX('Feuille 1'!$D:$D,MATCH(A1649+23/24,'Feuille 1'!$A:$A,0)):INDEX('Feuille 1'!$D:$D,MATCH(A1649,'Feuille 1'!$A:$A,0))),"")</f>
        <v/>
      </c>
      <c r="L1649" s="16" t="str">
        <f>IF(D1649&lt;&gt;"",MIN(INDEX('Feuille 1'!$E:$E,MATCH(A1649+23/24,'Feuille 1'!$A:$A,0)):INDEX('Feuille 1'!$E:$E,MATCH(A1649,'Feuille 1'!$A:$A,0))),"")</f>
        <v/>
      </c>
      <c r="M1649" s="17" t="str">
        <f t="shared" si="229"/>
        <v/>
      </c>
      <c r="N1649" s="17" t="str">
        <f t="shared" si="230"/>
        <v/>
      </c>
      <c r="O1649" s="17" t="str">
        <f t="shared" si="231"/>
        <v/>
      </c>
      <c r="P1649" s="16" t="str">
        <f t="shared" si="232"/>
        <v/>
      </c>
      <c r="R1649" s="7" t="str">
        <f t="shared" si="233"/>
        <v/>
      </c>
      <c r="T1649"/>
    </row>
    <row r="1650" spans="1:20" x14ac:dyDescent="0.3">
      <c r="A1650" s="8">
        <f>DATEVALUE(MID(B1650,1,10))+(IF(RIGHT(B1650,2)="PM",12,0)+MID(B1650,12,2))/24</f>
        <v>43836.083333333336</v>
      </c>
      <c r="B1650" s="3" t="s">
        <v>1818</v>
      </c>
      <c r="C1650" s="3">
        <v>7423.5</v>
      </c>
      <c r="D1650" s="16"/>
      <c r="E1650" s="16" t="str">
        <f>IF(D1650&lt;&gt;"",VLOOKUP(A1650,'Feuille 1'!$A:$H,3,0),"")</f>
        <v/>
      </c>
      <c r="F1650" s="16" t="str">
        <f>IF(D1650&lt;&gt;"",VLOOKUP(A1650+1,'Feuille 1'!$A:$H,3,0),"")</f>
        <v/>
      </c>
      <c r="G1650" s="17" t="str">
        <f t="shared" si="225"/>
        <v/>
      </c>
      <c r="H1650" s="16" t="str">
        <f t="shared" si="226"/>
        <v/>
      </c>
      <c r="I1650" s="16" t="str">
        <f t="shared" si="227"/>
        <v/>
      </c>
      <c r="J1650" s="16" t="str">
        <f t="shared" si="228"/>
        <v/>
      </c>
      <c r="K1650" s="16" t="str">
        <f>IF(D1650&lt;&gt;"",MAX(INDEX('Feuille 1'!$D:$D,MATCH(A1650+23/24,'Feuille 1'!$A:$A,0)):INDEX('Feuille 1'!$D:$D,MATCH(A1650,'Feuille 1'!$A:$A,0))),"")</f>
        <v/>
      </c>
      <c r="L1650" s="16" t="str">
        <f>IF(D1650&lt;&gt;"",MIN(INDEX('Feuille 1'!$E:$E,MATCH(A1650+23/24,'Feuille 1'!$A:$A,0)):INDEX('Feuille 1'!$E:$E,MATCH(A1650,'Feuille 1'!$A:$A,0))),"")</f>
        <v/>
      </c>
      <c r="M1650" s="17" t="str">
        <f t="shared" si="229"/>
        <v/>
      </c>
      <c r="N1650" s="17" t="str">
        <f t="shared" si="230"/>
        <v/>
      </c>
      <c r="O1650" s="17" t="str">
        <f t="shared" si="231"/>
        <v/>
      </c>
      <c r="P1650" s="16" t="str">
        <f t="shared" si="232"/>
        <v/>
      </c>
      <c r="R1650" s="7" t="str">
        <f t="shared" si="233"/>
        <v/>
      </c>
      <c r="T1650"/>
    </row>
    <row r="1651" spans="1:20" x14ac:dyDescent="0.3">
      <c r="A1651" s="8">
        <f>DATEVALUE(MID(B1651,1,10))+(IF(RIGHT(B1651,2)="PM",12,0)+MID(B1651,12,2))/24</f>
        <v>43836.041666666664</v>
      </c>
      <c r="B1651" s="3" t="s">
        <v>1819</v>
      </c>
      <c r="C1651" s="3">
        <v>7378.75</v>
      </c>
      <c r="D1651" s="16"/>
      <c r="E1651" s="16" t="str">
        <f>IF(D1651&lt;&gt;"",VLOOKUP(A1651,'Feuille 1'!$A:$H,3,0),"")</f>
        <v/>
      </c>
      <c r="F1651" s="16" t="str">
        <f>IF(D1651&lt;&gt;"",VLOOKUP(A1651+1,'Feuille 1'!$A:$H,3,0),"")</f>
        <v/>
      </c>
      <c r="G1651" s="17" t="str">
        <f t="shared" si="225"/>
        <v/>
      </c>
      <c r="H1651" s="16" t="str">
        <f t="shared" si="226"/>
        <v/>
      </c>
      <c r="I1651" s="16" t="str">
        <f t="shared" si="227"/>
        <v/>
      </c>
      <c r="J1651" s="16" t="str">
        <f t="shared" si="228"/>
        <v/>
      </c>
      <c r="K1651" s="16" t="str">
        <f>IF(D1651&lt;&gt;"",MAX(INDEX('Feuille 1'!$D:$D,MATCH(A1651+23/24,'Feuille 1'!$A:$A,0)):INDEX('Feuille 1'!$D:$D,MATCH(A1651,'Feuille 1'!$A:$A,0))),"")</f>
        <v/>
      </c>
      <c r="L1651" s="16" t="str">
        <f>IF(D1651&lt;&gt;"",MIN(INDEX('Feuille 1'!$E:$E,MATCH(A1651+23/24,'Feuille 1'!$A:$A,0)):INDEX('Feuille 1'!$E:$E,MATCH(A1651,'Feuille 1'!$A:$A,0))),"")</f>
        <v/>
      </c>
      <c r="M1651" s="17" t="str">
        <f t="shared" si="229"/>
        <v/>
      </c>
      <c r="N1651" s="17" t="str">
        <f t="shared" si="230"/>
        <v/>
      </c>
      <c r="O1651" s="17" t="str">
        <f t="shared" si="231"/>
        <v/>
      </c>
      <c r="P1651" s="16" t="str">
        <f t="shared" si="232"/>
        <v/>
      </c>
      <c r="R1651" s="7" t="str">
        <f t="shared" si="233"/>
        <v/>
      </c>
      <c r="T1651"/>
    </row>
    <row r="1652" spans="1:20" x14ac:dyDescent="0.3">
      <c r="A1652" s="8">
        <f>DATEVALUE(MID(B1652,1,10))+(IF(RIGHT(B1652,2)="PM",12,0)+MID(B1652,12,2))/24</f>
        <v>43836.5</v>
      </c>
      <c r="B1652" s="3" t="s">
        <v>1820</v>
      </c>
      <c r="C1652" s="3">
        <v>7358.75</v>
      </c>
      <c r="D1652" s="16"/>
      <c r="E1652" s="16" t="str">
        <f>IF(D1652&lt;&gt;"",VLOOKUP(A1652,'Feuille 1'!$A:$H,3,0),"")</f>
        <v/>
      </c>
      <c r="F1652" s="16" t="str">
        <f>IF(D1652&lt;&gt;"",VLOOKUP(A1652+1,'Feuille 1'!$A:$H,3,0),"")</f>
        <v/>
      </c>
      <c r="G1652" s="17" t="str">
        <f t="shared" si="225"/>
        <v/>
      </c>
      <c r="H1652" s="16" t="str">
        <f t="shared" si="226"/>
        <v/>
      </c>
      <c r="I1652" s="16" t="str">
        <f t="shared" si="227"/>
        <v/>
      </c>
      <c r="J1652" s="16" t="str">
        <f t="shared" si="228"/>
        <v/>
      </c>
      <c r="K1652" s="16" t="str">
        <f>IF(D1652&lt;&gt;"",MAX(INDEX('Feuille 1'!$D:$D,MATCH(A1652+23/24,'Feuille 1'!$A:$A,0)):INDEX('Feuille 1'!$D:$D,MATCH(A1652,'Feuille 1'!$A:$A,0))),"")</f>
        <v/>
      </c>
      <c r="L1652" s="16" t="str">
        <f>IF(D1652&lt;&gt;"",MIN(INDEX('Feuille 1'!$E:$E,MATCH(A1652+23/24,'Feuille 1'!$A:$A,0)):INDEX('Feuille 1'!$E:$E,MATCH(A1652,'Feuille 1'!$A:$A,0))),"")</f>
        <v/>
      </c>
      <c r="M1652" s="17" t="str">
        <f t="shared" si="229"/>
        <v/>
      </c>
      <c r="N1652" s="17" t="str">
        <f t="shared" si="230"/>
        <v/>
      </c>
      <c r="O1652" s="17" t="str">
        <f t="shared" si="231"/>
        <v/>
      </c>
      <c r="P1652" s="16" t="str">
        <f t="shared" si="232"/>
        <v/>
      </c>
      <c r="R1652" s="7" t="str">
        <f t="shared" si="233"/>
        <v/>
      </c>
      <c r="T1652"/>
    </row>
    <row r="1653" spans="1:20" x14ac:dyDescent="0.3">
      <c r="A1653" s="8">
        <f>DATEVALUE(MID(B1653,1,10))+(IF(RIGHT(B1653,2)="PM",12,0)+MID(B1653,12,2))/24</f>
        <v>43835.958333333336</v>
      </c>
      <c r="B1653" s="3" t="s">
        <v>1821</v>
      </c>
      <c r="C1653" s="3">
        <v>7355.73</v>
      </c>
      <c r="D1653" s="16"/>
      <c r="E1653" s="16" t="str">
        <f>IF(D1653&lt;&gt;"",VLOOKUP(A1653,'Feuille 1'!$A:$H,3,0),"")</f>
        <v/>
      </c>
      <c r="F1653" s="16" t="str">
        <f>IF(D1653&lt;&gt;"",VLOOKUP(A1653+1,'Feuille 1'!$A:$H,3,0),"")</f>
        <v/>
      </c>
      <c r="G1653" s="17" t="str">
        <f t="shared" si="225"/>
        <v/>
      </c>
      <c r="H1653" s="16" t="str">
        <f t="shared" si="226"/>
        <v/>
      </c>
      <c r="I1653" s="16" t="str">
        <f t="shared" si="227"/>
        <v/>
      </c>
      <c r="J1653" s="16" t="str">
        <f t="shared" si="228"/>
        <v/>
      </c>
      <c r="K1653" s="16" t="str">
        <f>IF(D1653&lt;&gt;"",MAX(INDEX('Feuille 1'!$D:$D,MATCH(A1653+23/24,'Feuille 1'!$A:$A,0)):INDEX('Feuille 1'!$D:$D,MATCH(A1653,'Feuille 1'!$A:$A,0))),"")</f>
        <v/>
      </c>
      <c r="L1653" s="16" t="str">
        <f>IF(D1653&lt;&gt;"",MIN(INDEX('Feuille 1'!$E:$E,MATCH(A1653+23/24,'Feuille 1'!$A:$A,0)):INDEX('Feuille 1'!$E:$E,MATCH(A1653,'Feuille 1'!$A:$A,0))),"")</f>
        <v/>
      </c>
      <c r="M1653" s="17" t="str">
        <f t="shared" si="229"/>
        <v/>
      </c>
      <c r="N1653" s="17" t="str">
        <f t="shared" si="230"/>
        <v/>
      </c>
      <c r="O1653" s="17" t="str">
        <f t="shared" si="231"/>
        <v/>
      </c>
      <c r="P1653" s="16" t="str">
        <f t="shared" si="232"/>
        <v/>
      </c>
      <c r="R1653" s="7" t="str">
        <f t="shared" si="233"/>
        <v/>
      </c>
      <c r="T1653"/>
    </row>
    <row r="1654" spans="1:20" x14ac:dyDescent="0.3">
      <c r="A1654" s="8">
        <f>DATEVALUE(MID(B1654,1,10))+(IF(RIGHT(B1654,2)="PM",12,0)+MID(B1654,12,2))/24</f>
        <v>43835.916666666664</v>
      </c>
      <c r="B1654" s="3" t="s">
        <v>1822</v>
      </c>
      <c r="C1654" s="3">
        <v>7368.52</v>
      </c>
      <c r="D1654" s="16"/>
      <c r="E1654" s="16" t="str">
        <f>IF(D1654&lt;&gt;"",VLOOKUP(A1654,'Feuille 1'!$A:$H,3,0),"")</f>
        <v/>
      </c>
      <c r="F1654" s="16" t="str">
        <f>IF(D1654&lt;&gt;"",VLOOKUP(A1654+1,'Feuille 1'!$A:$H,3,0),"")</f>
        <v/>
      </c>
      <c r="G1654" s="17" t="str">
        <f t="shared" si="225"/>
        <v/>
      </c>
      <c r="H1654" s="16" t="str">
        <f t="shared" si="226"/>
        <v/>
      </c>
      <c r="I1654" s="16" t="str">
        <f t="shared" si="227"/>
        <v/>
      </c>
      <c r="J1654" s="16" t="str">
        <f t="shared" si="228"/>
        <v/>
      </c>
      <c r="K1654" s="16" t="str">
        <f>IF(D1654&lt;&gt;"",MAX(INDEX('Feuille 1'!$D:$D,MATCH(A1654+23/24,'Feuille 1'!$A:$A,0)):INDEX('Feuille 1'!$D:$D,MATCH(A1654,'Feuille 1'!$A:$A,0))),"")</f>
        <v/>
      </c>
      <c r="L1654" s="16" t="str">
        <f>IF(D1654&lt;&gt;"",MIN(INDEX('Feuille 1'!$E:$E,MATCH(A1654+23/24,'Feuille 1'!$A:$A,0)):INDEX('Feuille 1'!$E:$E,MATCH(A1654,'Feuille 1'!$A:$A,0))),"")</f>
        <v/>
      </c>
      <c r="M1654" s="17" t="str">
        <f t="shared" si="229"/>
        <v/>
      </c>
      <c r="N1654" s="17" t="str">
        <f t="shared" si="230"/>
        <v/>
      </c>
      <c r="O1654" s="17" t="str">
        <f t="shared" si="231"/>
        <v/>
      </c>
      <c r="P1654" s="16" t="str">
        <f t="shared" si="232"/>
        <v/>
      </c>
      <c r="R1654" s="7" t="str">
        <f t="shared" si="233"/>
        <v/>
      </c>
      <c r="T1654"/>
    </row>
    <row r="1655" spans="1:20" x14ac:dyDescent="0.3">
      <c r="A1655" s="8">
        <f>DATEVALUE(MID(B1655,1,10))+(IF(RIGHT(B1655,2)="PM",12,0)+MID(B1655,12,2))/24</f>
        <v>43835.875</v>
      </c>
      <c r="B1655" s="3" t="s">
        <v>1823</v>
      </c>
      <c r="C1655" s="3">
        <v>7431.6</v>
      </c>
      <c r="D1655" s="16"/>
      <c r="E1655" s="16" t="str">
        <f>IF(D1655&lt;&gt;"",VLOOKUP(A1655,'Feuille 1'!$A:$H,3,0),"")</f>
        <v/>
      </c>
      <c r="F1655" s="16" t="str">
        <f>IF(D1655&lt;&gt;"",VLOOKUP(A1655+1,'Feuille 1'!$A:$H,3,0),"")</f>
        <v/>
      </c>
      <c r="G1655" s="17" t="str">
        <f t="shared" si="225"/>
        <v/>
      </c>
      <c r="H1655" s="16" t="str">
        <f t="shared" si="226"/>
        <v/>
      </c>
      <c r="I1655" s="16" t="str">
        <f t="shared" si="227"/>
        <v/>
      </c>
      <c r="J1655" s="16" t="str">
        <f t="shared" si="228"/>
        <v/>
      </c>
      <c r="K1655" s="16" t="str">
        <f>IF(D1655&lt;&gt;"",MAX(INDEX('Feuille 1'!$D:$D,MATCH(A1655+23/24,'Feuille 1'!$A:$A,0)):INDEX('Feuille 1'!$D:$D,MATCH(A1655,'Feuille 1'!$A:$A,0))),"")</f>
        <v/>
      </c>
      <c r="L1655" s="16" t="str">
        <f>IF(D1655&lt;&gt;"",MIN(INDEX('Feuille 1'!$E:$E,MATCH(A1655+23/24,'Feuille 1'!$A:$A,0)):INDEX('Feuille 1'!$E:$E,MATCH(A1655,'Feuille 1'!$A:$A,0))),"")</f>
        <v/>
      </c>
      <c r="M1655" s="17" t="str">
        <f t="shared" si="229"/>
        <v/>
      </c>
      <c r="N1655" s="17" t="str">
        <f t="shared" si="230"/>
        <v/>
      </c>
      <c r="O1655" s="17" t="str">
        <f t="shared" si="231"/>
        <v/>
      </c>
      <c r="P1655" s="16" t="str">
        <f t="shared" si="232"/>
        <v/>
      </c>
      <c r="R1655" s="7" t="str">
        <f t="shared" si="233"/>
        <v/>
      </c>
      <c r="T1655"/>
    </row>
    <row r="1656" spans="1:20" x14ac:dyDescent="0.3">
      <c r="A1656" s="8">
        <f>DATEVALUE(MID(B1656,1,10))+(IF(RIGHT(B1656,2)="PM",12,0)+MID(B1656,12,2))/24</f>
        <v>43835.833333333336</v>
      </c>
      <c r="B1656" s="3" t="s">
        <v>1824</v>
      </c>
      <c r="C1656" s="3">
        <v>7444.14</v>
      </c>
      <c r="D1656" s="16"/>
      <c r="E1656" s="16" t="str">
        <f>IF(D1656&lt;&gt;"",VLOOKUP(A1656,'Feuille 1'!$A:$H,3,0),"")</f>
        <v/>
      </c>
      <c r="F1656" s="16" t="str">
        <f>IF(D1656&lt;&gt;"",VLOOKUP(A1656+1,'Feuille 1'!$A:$H,3,0),"")</f>
        <v/>
      </c>
      <c r="G1656" s="17" t="str">
        <f t="shared" si="225"/>
        <v/>
      </c>
      <c r="H1656" s="16" t="str">
        <f t="shared" si="226"/>
        <v/>
      </c>
      <c r="I1656" s="16" t="str">
        <f t="shared" si="227"/>
        <v/>
      </c>
      <c r="J1656" s="16" t="str">
        <f t="shared" si="228"/>
        <v/>
      </c>
      <c r="K1656" s="16" t="str">
        <f>IF(D1656&lt;&gt;"",MAX(INDEX('Feuille 1'!$D:$D,MATCH(A1656+23/24,'Feuille 1'!$A:$A,0)):INDEX('Feuille 1'!$D:$D,MATCH(A1656,'Feuille 1'!$A:$A,0))),"")</f>
        <v/>
      </c>
      <c r="L1656" s="16" t="str">
        <f>IF(D1656&lt;&gt;"",MIN(INDEX('Feuille 1'!$E:$E,MATCH(A1656+23/24,'Feuille 1'!$A:$A,0)):INDEX('Feuille 1'!$E:$E,MATCH(A1656,'Feuille 1'!$A:$A,0))),"")</f>
        <v/>
      </c>
      <c r="M1656" s="17" t="str">
        <f t="shared" si="229"/>
        <v/>
      </c>
      <c r="N1656" s="17" t="str">
        <f t="shared" si="230"/>
        <v/>
      </c>
      <c r="O1656" s="17" t="str">
        <f t="shared" si="231"/>
        <v/>
      </c>
      <c r="P1656" s="16" t="str">
        <f t="shared" si="232"/>
        <v/>
      </c>
      <c r="R1656" s="7" t="str">
        <f t="shared" si="233"/>
        <v/>
      </c>
      <c r="T1656"/>
    </row>
    <row r="1657" spans="1:20" x14ac:dyDescent="0.3">
      <c r="A1657" s="8">
        <f>DATEVALUE(MID(B1657,1,10))+(IF(RIGHT(B1657,2)="PM",12,0)+MID(B1657,12,2))/24</f>
        <v>43835.791666666664</v>
      </c>
      <c r="B1657" s="3" t="s">
        <v>1825</v>
      </c>
      <c r="C1657" s="3">
        <v>7438.72</v>
      </c>
      <c r="D1657" s="16"/>
      <c r="E1657" s="16" t="str">
        <f>IF(D1657&lt;&gt;"",VLOOKUP(A1657,'Feuille 1'!$A:$H,3,0),"")</f>
        <v/>
      </c>
      <c r="F1657" s="16" t="str">
        <f>IF(D1657&lt;&gt;"",VLOOKUP(A1657+1,'Feuille 1'!$A:$H,3,0),"")</f>
        <v/>
      </c>
      <c r="G1657" s="17" t="str">
        <f t="shared" si="225"/>
        <v/>
      </c>
      <c r="H1657" s="16" t="str">
        <f t="shared" si="226"/>
        <v/>
      </c>
      <c r="I1657" s="16" t="str">
        <f t="shared" si="227"/>
        <v/>
      </c>
      <c r="J1657" s="16" t="str">
        <f t="shared" si="228"/>
        <v/>
      </c>
      <c r="K1657" s="16" t="str">
        <f>IF(D1657&lt;&gt;"",MAX(INDEX('Feuille 1'!$D:$D,MATCH(A1657+23/24,'Feuille 1'!$A:$A,0)):INDEX('Feuille 1'!$D:$D,MATCH(A1657,'Feuille 1'!$A:$A,0))),"")</f>
        <v/>
      </c>
      <c r="L1657" s="16" t="str">
        <f>IF(D1657&lt;&gt;"",MIN(INDEX('Feuille 1'!$E:$E,MATCH(A1657+23/24,'Feuille 1'!$A:$A,0)):INDEX('Feuille 1'!$E:$E,MATCH(A1657,'Feuille 1'!$A:$A,0))),"")</f>
        <v/>
      </c>
      <c r="M1657" s="17" t="str">
        <f t="shared" si="229"/>
        <v/>
      </c>
      <c r="N1657" s="17" t="str">
        <f t="shared" si="230"/>
        <v/>
      </c>
      <c r="O1657" s="17" t="str">
        <f t="shared" si="231"/>
        <v/>
      </c>
      <c r="P1657" s="16" t="str">
        <f t="shared" si="232"/>
        <v/>
      </c>
      <c r="R1657" s="7" t="str">
        <f t="shared" si="233"/>
        <v/>
      </c>
      <c r="T1657"/>
    </row>
    <row r="1658" spans="1:20" x14ac:dyDescent="0.3">
      <c r="A1658" s="8">
        <f>DATEVALUE(MID(B1658,1,10))+(IF(RIGHT(B1658,2)="PM",12,0)+MID(B1658,12,2))/24</f>
        <v>43835.75</v>
      </c>
      <c r="B1658" s="3" t="s">
        <v>1826</v>
      </c>
      <c r="C1658" s="3">
        <v>7464.65</v>
      </c>
      <c r="D1658" s="16"/>
      <c r="E1658" s="16" t="str">
        <f>IF(D1658&lt;&gt;"",VLOOKUP(A1658,'Feuille 1'!$A:$H,3,0),"")</f>
        <v/>
      </c>
      <c r="F1658" s="16" t="str">
        <f>IF(D1658&lt;&gt;"",VLOOKUP(A1658+1,'Feuille 1'!$A:$H,3,0),"")</f>
        <v/>
      </c>
      <c r="G1658" s="17" t="str">
        <f t="shared" si="225"/>
        <v/>
      </c>
      <c r="H1658" s="16" t="str">
        <f t="shared" si="226"/>
        <v/>
      </c>
      <c r="I1658" s="16" t="str">
        <f t="shared" si="227"/>
        <v/>
      </c>
      <c r="J1658" s="16" t="str">
        <f t="shared" si="228"/>
        <v/>
      </c>
      <c r="K1658" s="16" t="str">
        <f>IF(D1658&lt;&gt;"",MAX(INDEX('Feuille 1'!$D:$D,MATCH(A1658+23/24,'Feuille 1'!$A:$A,0)):INDEX('Feuille 1'!$D:$D,MATCH(A1658,'Feuille 1'!$A:$A,0))),"")</f>
        <v/>
      </c>
      <c r="L1658" s="16" t="str">
        <f>IF(D1658&lt;&gt;"",MIN(INDEX('Feuille 1'!$E:$E,MATCH(A1658+23/24,'Feuille 1'!$A:$A,0)):INDEX('Feuille 1'!$E:$E,MATCH(A1658,'Feuille 1'!$A:$A,0))),"")</f>
        <v/>
      </c>
      <c r="M1658" s="17" t="str">
        <f t="shared" si="229"/>
        <v/>
      </c>
      <c r="N1658" s="17" t="str">
        <f t="shared" si="230"/>
        <v/>
      </c>
      <c r="O1658" s="17" t="str">
        <f t="shared" si="231"/>
        <v/>
      </c>
      <c r="P1658" s="16" t="str">
        <f t="shared" si="232"/>
        <v/>
      </c>
      <c r="R1658" s="7" t="str">
        <f t="shared" si="233"/>
        <v/>
      </c>
      <c r="T1658"/>
    </row>
    <row r="1659" spans="1:20" x14ac:dyDescent="0.3">
      <c r="A1659" s="8">
        <f>DATEVALUE(MID(B1659,1,10))+(IF(RIGHT(B1659,2)="PM",12,0)+MID(B1659,12,2))/24</f>
        <v>43835.708333333336</v>
      </c>
      <c r="B1659" s="3" t="s">
        <v>1827</v>
      </c>
      <c r="C1659" s="3">
        <v>7461.38</v>
      </c>
      <c r="D1659" s="16"/>
      <c r="E1659" s="16" t="str">
        <f>IF(D1659&lt;&gt;"",VLOOKUP(A1659,'Feuille 1'!$A:$H,3,0),"")</f>
        <v/>
      </c>
      <c r="F1659" s="16" t="str">
        <f>IF(D1659&lt;&gt;"",VLOOKUP(A1659+1,'Feuille 1'!$A:$H,3,0),"")</f>
        <v/>
      </c>
      <c r="G1659" s="17" t="str">
        <f t="shared" si="225"/>
        <v/>
      </c>
      <c r="H1659" s="16" t="str">
        <f t="shared" si="226"/>
        <v/>
      </c>
      <c r="I1659" s="16" t="str">
        <f t="shared" si="227"/>
        <v/>
      </c>
      <c r="J1659" s="16" t="str">
        <f t="shared" si="228"/>
        <v/>
      </c>
      <c r="K1659" s="16" t="str">
        <f>IF(D1659&lt;&gt;"",MAX(INDEX('Feuille 1'!$D:$D,MATCH(A1659+23/24,'Feuille 1'!$A:$A,0)):INDEX('Feuille 1'!$D:$D,MATCH(A1659,'Feuille 1'!$A:$A,0))),"")</f>
        <v/>
      </c>
      <c r="L1659" s="16" t="str">
        <f>IF(D1659&lt;&gt;"",MIN(INDEX('Feuille 1'!$E:$E,MATCH(A1659+23/24,'Feuille 1'!$A:$A,0)):INDEX('Feuille 1'!$E:$E,MATCH(A1659,'Feuille 1'!$A:$A,0))),"")</f>
        <v/>
      </c>
      <c r="M1659" s="17" t="str">
        <f t="shared" si="229"/>
        <v/>
      </c>
      <c r="N1659" s="17" t="str">
        <f t="shared" si="230"/>
        <v/>
      </c>
      <c r="O1659" s="17" t="str">
        <f t="shared" si="231"/>
        <v/>
      </c>
      <c r="P1659" s="16" t="str">
        <f t="shared" si="232"/>
        <v/>
      </c>
      <c r="R1659" s="7" t="str">
        <f t="shared" si="233"/>
        <v/>
      </c>
      <c r="T1659"/>
    </row>
    <row r="1660" spans="1:20" x14ac:dyDescent="0.3">
      <c r="A1660" s="8">
        <f>DATEVALUE(MID(B1660,1,10))+(IF(RIGHT(B1660,2)="PM",12,0)+MID(B1660,12,2))/24</f>
        <v>43835.666666666664</v>
      </c>
      <c r="B1660" s="3" t="s">
        <v>1828</v>
      </c>
      <c r="C1660" s="3">
        <v>7468.42</v>
      </c>
      <c r="D1660" s="16"/>
      <c r="E1660" s="16" t="str">
        <f>IF(D1660&lt;&gt;"",VLOOKUP(A1660,'Feuille 1'!$A:$H,3,0),"")</f>
        <v/>
      </c>
      <c r="F1660" s="16" t="str">
        <f>IF(D1660&lt;&gt;"",VLOOKUP(A1660+1,'Feuille 1'!$A:$H,3,0),"")</f>
        <v/>
      </c>
      <c r="G1660" s="17" t="str">
        <f t="shared" si="225"/>
        <v/>
      </c>
      <c r="H1660" s="16" t="str">
        <f t="shared" si="226"/>
        <v/>
      </c>
      <c r="I1660" s="16" t="str">
        <f t="shared" si="227"/>
        <v/>
      </c>
      <c r="J1660" s="16" t="str">
        <f t="shared" si="228"/>
        <v/>
      </c>
      <c r="K1660" s="16" t="str">
        <f>IF(D1660&lt;&gt;"",MAX(INDEX('Feuille 1'!$D:$D,MATCH(A1660+23/24,'Feuille 1'!$A:$A,0)):INDEX('Feuille 1'!$D:$D,MATCH(A1660,'Feuille 1'!$A:$A,0))),"")</f>
        <v/>
      </c>
      <c r="L1660" s="16" t="str">
        <f>IF(D1660&lt;&gt;"",MIN(INDEX('Feuille 1'!$E:$E,MATCH(A1660+23/24,'Feuille 1'!$A:$A,0)):INDEX('Feuille 1'!$E:$E,MATCH(A1660,'Feuille 1'!$A:$A,0))),"")</f>
        <v/>
      </c>
      <c r="M1660" s="17" t="str">
        <f t="shared" si="229"/>
        <v/>
      </c>
      <c r="N1660" s="17" t="str">
        <f t="shared" si="230"/>
        <v/>
      </c>
      <c r="O1660" s="17" t="str">
        <f t="shared" si="231"/>
        <v/>
      </c>
      <c r="P1660" s="16" t="str">
        <f t="shared" si="232"/>
        <v/>
      </c>
      <c r="R1660" s="7" t="str">
        <f t="shared" si="233"/>
        <v/>
      </c>
      <c r="T1660"/>
    </row>
    <row r="1661" spans="1:20" x14ac:dyDescent="0.3">
      <c r="A1661" s="8">
        <f>DATEVALUE(MID(B1661,1,10))+(IF(RIGHT(B1661,2)="PM",12,0)+MID(B1661,12,2))/24</f>
        <v>43835.625</v>
      </c>
      <c r="B1661" s="3" t="s">
        <v>1829</v>
      </c>
      <c r="C1661" s="3">
        <v>7431.82</v>
      </c>
      <c r="D1661" s="16"/>
      <c r="E1661" s="16" t="str">
        <f>IF(D1661&lt;&gt;"",VLOOKUP(A1661,'Feuille 1'!$A:$H,3,0),"")</f>
        <v/>
      </c>
      <c r="F1661" s="16" t="str">
        <f>IF(D1661&lt;&gt;"",VLOOKUP(A1661+1,'Feuille 1'!$A:$H,3,0),"")</f>
        <v/>
      </c>
      <c r="G1661" s="17" t="str">
        <f t="shared" si="225"/>
        <v/>
      </c>
      <c r="H1661" s="16" t="str">
        <f t="shared" si="226"/>
        <v/>
      </c>
      <c r="I1661" s="16" t="str">
        <f t="shared" si="227"/>
        <v/>
      </c>
      <c r="J1661" s="16" t="str">
        <f t="shared" si="228"/>
        <v/>
      </c>
      <c r="K1661" s="16" t="str">
        <f>IF(D1661&lt;&gt;"",MAX(INDEX('Feuille 1'!$D:$D,MATCH(A1661+23/24,'Feuille 1'!$A:$A,0)):INDEX('Feuille 1'!$D:$D,MATCH(A1661,'Feuille 1'!$A:$A,0))),"")</f>
        <v/>
      </c>
      <c r="L1661" s="16" t="str">
        <f>IF(D1661&lt;&gt;"",MIN(INDEX('Feuille 1'!$E:$E,MATCH(A1661+23/24,'Feuille 1'!$A:$A,0)):INDEX('Feuille 1'!$E:$E,MATCH(A1661,'Feuille 1'!$A:$A,0))),"")</f>
        <v/>
      </c>
      <c r="M1661" s="17" t="str">
        <f t="shared" si="229"/>
        <v/>
      </c>
      <c r="N1661" s="17" t="str">
        <f t="shared" si="230"/>
        <v/>
      </c>
      <c r="O1661" s="17" t="str">
        <f t="shared" si="231"/>
        <v/>
      </c>
      <c r="P1661" s="16" t="str">
        <f t="shared" si="232"/>
        <v/>
      </c>
      <c r="R1661" s="7" t="str">
        <f t="shared" si="233"/>
        <v/>
      </c>
      <c r="T1661"/>
    </row>
    <row r="1662" spans="1:20" x14ac:dyDescent="0.3">
      <c r="A1662" s="8">
        <f>DATEVALUE(MID(B1662,1,10))+(IF(RIGHT(B1662,2)="PM",12,0)+MID(B1662,12,2))/24</f>
        <v>43835.583333333336</v>
      </c>
      <c r="B1662" s="3" t="s">
        <v>1830</v>
      </c>
      <c r="C1662" s="3">
        <v>7431.15</v>
      </c>
      <c r="D1662" s="16"/>
      <c r="E1662" s="16" t="str">
        <f>IF(D1662&lt;&gt;"",VLOOKUP(A1662,'Feuille 1'!$A:$H,3,0),"")</f>
        <v/>
      </c>
      <c r="F1662" s="16" t="str">
        <f>IF(D1662&lt;&gt;"",VLOOKUP(A1662+1,'Feuille 1'!$A:$H,3,0),"")</f>
        <v/>
      </c>
      <c r="G1662" s="17" t="str">
        <f t="shared" si="225"/>
        <v/>
      </c>
      <c r="H1662" s="16" t="str">
        <f t="shared" si="226"/>
        <v/>
      </c>
      <c r="I1662" s="16" t="str">
        <f t="shared" si="227"/>
        <v/>
      </c>
      <c r="J1662" s="16" t="str">
        <f t="shared" si="228"/>
        <v/>
      </c>
      <c r="K1662" s="16" t="str">
        <f>IF(D1662&lt;&gt;"",MAX(INDEX('Feuille 1'!$D:$D,MATCH(A1662+23/24,'Feuille 1'!$A:$A,0)):INDEX('Feuille 1'!$D:$D,MATCH(A1662,'Feuille 1'!$A:$A,0))),"")</f>
        <v/>
      </c>
      <c r="L1662" s="16" t="str">
        <f>IF(D1662&lt;&gt;"",MIN(INDEX('Feuille 1'!$E:$E,MATCH(A1662+23/24,'Feuille 1'!$A:$A,0)):INDEX('Feuille 1'!$E:$E,MATCH(A1662,'Feuille 1'!$A:$A,0))),"")</f>
        <v/>
      </c>
      <c r="M1662" s="17" t="str">
        <f t="shared" si="229"/>
        <v/>
      </c>
      <c r="N1662" s="17" t="str">
        <f t="shared" si="230"/>
        <v/>
      </c>
      <c r="O1662" s="17" t="str">
        <f t="shared" si="231"/>
        <v/>
      </c>
      <c r="P1662" s="16" t="str">
        <f t="shared" si="232"/>
        <v/>
      </c>
      <c r="R1662" s="7" t="str">
        <f t="shared" si="233"/>
        <v/>
      </c>
      <c r="T1662"/>
    </row>
    <row r="1663" spans="1:20" x14ac:dyDescent="0.3">
      <c r="A1663" s="8">
        <f>DATEVALUE(MID(B1663,1,10))+(IF(RIGHT(B1663,2)="PM",12,0)+MID(B1663,12,2))/24</f>
        <v>43835.541666666664</v>
      </c>
      <c r="B1663" s="3" t="s">
        <v>1831</v>
      </c>
      <c r="C1663" s="3">
        <v>7457.01</v>
      </c>
      <c r="D1663" s="16"/>
      <c r="E1663" s="16" t="str">
        <f>IF(D1663&lt;&gt;"",VLOOKUP(A1663,'Feuille 1'!$A:$H,3,0),"")</f>
        <v/>
      </c>
      <c r="F1663" s="16" t="str">
        <f>IF(D1663&lt;&gt;"",VLOOKUP(A1663+1,'Feuille 1'!$A:$H,3,0),"")</f>
        <v/>
      </c>
      <c r="G1663" s="17" t="str">
        <f t="shared" si="225"/>
        <v/>
      </c>
      <c r="H1663" s="16" t="str">
        <f t="shared" si="226"/>
        <v/>
      </c>
      <c r="I1663" s="16" t="str">
        <f t="shared" si="227"/>
        <v/>
      </c>
      <c r="J1663" s="16" t="str">
        <f t="shared" si="228"/>
        <v/>
      </c>
      <c r="K1663" s="16" t="str">
        <f>IF(D1663&lt;&gt;"",MAX(INDEX('Feuille 1'!$D:$D,MATCH(A1663+23/24,'Feuille 1'!$A:$A,0)):INDEX('Feuille 1'!$D:$D,MATCH(A1663,'Feuille 1'!$A:$A,0))),"")</f>
        <v/>
      </c>
      <c r="L1663" s="16" t="str">
        <f>IF(D1663&lt;&gt;"",MIN(INDEX('Feuille 1'!$E:$E,MATCH(A1663+23/24,'Feuille 1'!$A:$A,0)):INDEX('Feuille 1'!$E:$E,MATCH(A1663,'Feuille 1'!$A:$A,0))),"")</f>
        <v/>
      </c>
      <c r="M1663" s="17" t="str">
        <f t="shared" si="229"/>
        <v/>
      </c>
      <c r="N1663" s="17" t="str">
        <f t="shared" si="230"/>
        <v/>
      </c>
      <c r="O1663" s="17" t="str">
        <f t="shared" si="231"/>
        <v/>
      </c>
      <c r="P1663" s="16" t="str">
        <f t="shared" si="232"/>
        <v/>
      </c>
      <c r="R1663" s="7" t="str">
        <f t="shared" si="233"/>
        <v/>
      </c>
      <c r="T1663"/>
    </row>
    <row r="1664" spans="1:20" x14ac:dyDescent="0.3">
      <c r="A1664" s="8">
        <f>DATEVALUE(MID(B1664,1,10))+(IF(RIGHT(B1664,2)="PM",12,0)+MID(B1664,12,2))/24</f>
        <v>43836</v>
      </c>
      <c r="B1664" s="3" t="s">
        <v>1832</v>
      </c>
      <c r="C1664" s="3">
        <v>7422.33</v>
      </c>
      <c r="D1664" s="16"/>
      <c r="E1664" s="16" t="str">
        <f>IF(D1664&lt;&gt;"",VLOOKUP(A1664,'Feuille 1'!$A:$H,3,0),"")</f>
        <v/>
      </c>
      <c r="F1664" s="16" t="str">
        <f>IF(D1664&lt;&gt;"",VLOOKUP(A1664+1,'Feuille 1'!$A:$H,3,0),"")</f>
        <v/>
      </c>
      <c r="G1664" s="17" t="str">
        <f t="shared" si="225"/>
        <v/>
      </c>
      <c r="H1664" s="16" t="str">
        <f t="shared" si="226"/>
        <v/>
      </c>
      <c r="I1664" s="16" t="str">
        <f t="shared" si="227"/>
        <v/>
      </c>
      <c r="J1664" s="16" t="str">
        <f t="shared" si="228"/>
        <v/>
      </c>
      <c r="K1664" s="16" t="str">
        <f>IF(D1664&lt;&gt;"",MAX(INDEX('Feuille 1'!$D:$D,MATCH(A1664+23/24,'Feuille 1'!$A:$A,0)):INDEX('Feuille 1'!$D:$D,MATCH(A1664,'Feuille 1'!$A:$A,0))),"")</f>
        <v/>
      </c>
      <c r="L1664" s="16" t="str">
        <f>IF(D1664&lt;&gt;"",MIN(INDEX('Feuille 1'!$E:$E,MATCH(A1664+23/24,'Feuille 1'!$A:$A,0)):INDEX('Feuille 1'!$E:$E,MATCH(A1664,'Feuille 1'!$A:$A,0))),"")</f>
        <v/>
      </c>
      <c r="M1664" s="17" t="str">
        <f t="shared" si="229"/>
        <v/>
      </c>
      <c r="N1664" s="17" t="str">
        <f t="shared" si="230"/>
        <v/>
      </c>
      <c r="O1664" s="17" t="str">
        <f t="shared" si="231"/>
        <v/>
      </c>
      <c r="P1664" s="16" t="str">
        <f t="shared" si="232"/>
        <v/>
      </c>
      <c r="R1664" s="7" t="str">
        <f t="shared" si="233"/>
        <v/>
      </c>
      <c r="T1664"/>
    </row>
    <row r="1665" spans="1:20" x14ac:dyDescent="0.3">
      <c r="A1665" s="8">
        <f>DATEVALUE(MID(B1665,1,10))+(IF(RIGHT(B1665,2)="PM",12,0)+MID(B1665,12,2))/24</f>
        <v>43835.458333333336</v>
      </c>
      <c r="B1665" s="3" t="s">
        <v>1833</v>
      </c>
      <c r="C1665" s="3">
        <v>7415.12</v>
      </c>
      <c r="D1665" s="16"/>
      <c r="E1665" s="16" t="str">
        <f>IF(D1665&lt;&gt;"",VLOOKUP(A1665,'Feuille 1'!$A:$H,3,0),"")</f>
        <v/>
      </c>
      <c r="F1665" s="16" t="str">
        <f>IF(D1665&lt;&gt;"",VLOOKUP(A1665+1,'Feuille 1'!$A:$H,3,0),"")</f>
        <v/>
      </c>
      <c r="G1665" s="17" t="str">
        <f t="shared" si="225"/>
        <v/>
      </c>
      <c r="H1665" s="16" t="str">
        <f t="shared" si="226"/>
        <v/>
      </c>
      <c r="I1665" s="16" t="str">
        <f t="shared" si="227"/>
        <v/>
      </c>
      <c r="J1665" s="16" t="str">
        <f t="shared" si="228"/>
        <v/>
      </c>
      <c r="K1665" s="16" t="str">
        <f>IF(D1665&lt;&gt;"",MAX(INDEX('Feuille 1'!$D:$D,MATCH(A1665+23/24,'Feuille 1'!$A:$A,0)):INDEX('Feuille 1'!$D:$D,MATCH(A1665,'Feuille 1'!$A:$A,0))),"")</f>
        <v/>
      </c>
      <c r="L1665" s="16" t="str">
        <f>IF(D1665&lt;&gt;"",MIN(INDEX('Feuille 1'!$E:$E,MATCH(A1665+23/24,'Feuille 1'!$A:$A,0)):INDEX('Feuille 1'!$E:$E,MATCH(A1665,'Feuille 1'!$A:$A,0))),"")</f>
        <v/>
      </c>
      <c r="M1665" s="17" t="str">
        <f t="shared" si="229"/>
        <v/>
      </c>
      <c r="N1665" s="17" t="str">
        <f t="shared" si="230"/>
        <v/>
      </c>
      <c r="O1665" s="17" t="str">
        <f t="shared" si="231"/>
        <v/>
      </c>
      <c r="P1665" s="16" t="str">
        <f t="shared" si="232"/>
        <v/>
      </c>
      <c r="R1665" s="7" t="str">
        <f t="shared" si="233"/>
        <v/>
      </c>
      <c r="T1665"/>
    </row>
    <row r="1666" spans="1:20" x14ac:dyDescent="0.3">
      <c r="A1666" s="8">
        <f>DATEVALUE(MID(B1666,1,10))+(IF(RIGHT(B1666,2)="PM",12,0)+MID(B1666,12,2))/24</f>
        <v>43835.416666666664</v>
      </c>
      <c r="B1666" s="3" t="s">
        <v>1834</v>
      </c>
      <c r="C1666" s="3">
        <v>7427.74</v>
      </c>
      <c r="D1666" s="16"/>
      <c r="E1666" s="16" t="str">
        <f>IF(D1666&lt;&gt;"",VLOOKUP(A1666,'Feuille 1'!$A:$H,3,0),"")</f>
        <v/>
      </c>
      <c r="F1666" s="16" t="str">
        <f>IF(D1666&lt;&gt;"",VLOOKUP(A1666+1,'Feuille 1'!$A:$H,3,0),"")</f>
        <v/>
      </c>
      <c r="G1666" s="17" t="str">
        <f t="shared" si="225"/>
        <v/>
      </c>
      <c r="H1666" s="16" t="str">
        <f t="shared" si="226"/>
        <v/>
      </c>
      <c r="I1666" s="16" t="str">
        <f t="shared" si="227"/>
        <v/>
      </c>
      <c r="J1666" s="16" t="str">
        <f t="shared" si="228"/>
        <v/>
      </c>
      <c r="K1666" s="16" t="str">
        <f>IF(D1666&lt;&gt;"",MAX(INDEX('Feuille 1'!$D:$D,MATCH(A1666+23/24,'Feuille 1'!$A:$A,0)):INDEX('Feuille 1'!$D:$D,MATCH(A1666,'Feuille 1'!$A:$A,0))),"")</f>
        <v/>
      </c>
      <c r="L1666" s="16" t="str">
        <f>IF(D1666&lt;&gt;"",MIN(INDEX('Feuille 1'!$E:$E,MATCH(A1666+23/24,'Feuille 1'!$A:$A,0)):INDEX('Feuille 1'!$E:$E,MATCH(A1666,'Feuille 1'!$A:$A,0))),"")</f>
        <v/>
      </c>
      <c r="M1666" s="17" t="str">
        <f t="shared" si="229"/>
        <v/>
      </c>
      <c r="N1666" s="17" t="str">
        <f t="shared" si="230"/>
        <v/>
      </c>
      <c r="O1666" s="17" t="str">
        <f t="shared" si="231"/>
        <v/>
      </c>
      <c r="P1666" s="16" t="str">
        <f t="shared" si="232"/>
        <v/>
      </c>
      <c r="R1666" s="7" t="str">
        <f t="shared" si="233"/>
        <v/>
      </c>
      <c r="T1666"/>
    </row>
    <row r="1667" spans="1:20" x14ac:dyDescent="0.3">
      <c r="A1667" s="8">
        <f>DATEVALUE(MID(B1667,1,10))+(IF(RIGHT(B1667,2)="PM",12,0)+MID(B1667,12,2))/24</f>
        <v>43835.375</v>
      </c>
      <c r="B1667" s="3" t="s">
        <v>1835</v>
      </c>
      <c r="C1667" s="3">
        <v>7430.05</v>
      </c>
      <c r="D1667" s="16"/>
      <c r="E1667" s="16" t="str">
        <f>IF(D1667&lt;&gt;"",VLOOKUP(A1667,'Feuille 1'!$A:$H,3,0),"")</f>
        <v/>
      </c>
      <c r="F1667" s="16" t="str">
        <f>IF(D1667&lt;&gt;"",VLOOKUP(A1667+1,'Feuille 1'!$A:$H,3,0),"")</f>
        <v/>
      </c>
      <c r="G1667" s="17" t="str">
        <f t="shared" ref="G1667:G1730" si="234">IF(D1667&lt;&gt;"",F1667/E1667-1,"")</f>
        <v/>
      </c>
      <c r="H1667" s="16" t="str">
        <f t="shared" ref="H1667:H1730" si="235">IF(D1667&lt;&gt;"",IF(G1667&gt;0%,"BULLISH","BEARISH"),"")</f>
        <v/>
      </c>
      <c r="I1667" s="16" t="str">
        <f t="shared" ref="I1667:I1730" si="236">IF(D1667&lt;&gt;"",IF(D1667&gt;50,"BULLISH","BEARISH"),"")</f>
        <v/>
      </c>
      <c r="J1667" s="16" t="str">
        <f t="shared" ref="J1667:J1730" si="237">IF(D1667&lt;&gt;"",IF(D1667&lt;&gt;"",I1667=H1667),"")</f>
        <v/>
      </c>
      <c r="K1667" s="16" t="str">
        <f>IF(D1667&lt;&gt;"",MAX(INDEX('Feuille 1'!$D:$D,MATCH(A1667+23/24,'Feuille 1'!$A:$A,0)):INDEX('Feuille 1'!$D:$D,MATCH(A1667,'Feuille 1'!$A:$A,0))),"")</f>
        <v/>
      </c>
      <c r="L1667" s="16" t="str">
        <f>IF(D1667&lt;&gt;"",MIN(INDEX('Feuille 1'!$E:$E,MATCH(A1667+23/24,'Feuille 1'!$A:$A,0)):INDEX('Feuille 1'!$E:$E,MATCH(A1667,'Feuille 1'!$A:$A,0))),"")</f>
        <v/>
      </c>
      <c r="M1667" s="17" t="str">
        <f t="shared" ref="M1667:M1730" si="238">IF(D1667&lt;&gt;"",K1667/E1667-1,"")</f>
        <v/>
      </c>
      <c r="N1667" s="17" t="str">
        <f t="shared" ref="N1667:N1730" si="239">IF(D1667&lt;&gt;"",L1667/E1667-1,"")</f>
        <v/>
      </c>
      <c r="O1667" s="17" t="str">
        <f t="shared" ref="O1667:O1730" si="240">IF(D1667&lt;&gt;"",IF(I1667="BEARISH",N1667,M1667),"")</f>
        <v/>
      </c>
      <c r="P1667" s="16" t="str">
        <f t="shared" ref="P1667:P1730" si="241">IF(D1667&lt;&gt;"",IF(OR(O1667&gt;=1%,O1667&lt;=-1%),"YES","NO"),"")</f>
        <v/>
      </c>
      <c r="R1667" s="7" t="str">
        <f t="shared" ref="R1667:R1730" si="242">IF(D1667&lt;&gt;"",Q1667/E1667-1,"")</f>
        <v/>
      </c>
      <c r="T1667"/>
    </row>
    <row r="1668" spans="1:20" x14ac:dyDescent="0.3">
      <c r="A1668" s="8">
        <f>DATEVALUE(MID(B1668,1,10))+(IF(RIGHT(B1668,2)="PM",12,0)+MID(B1668,12,2))/24</f>
        <v>43835.333333333336</v>
      </c>
      <c r="B1668" s="3" t="s">
        <v>1836</v>
      </c>
      <c r="C1668" s="3">
        <v>7463.63</v>
      </c>
      <c r="D1668" s="16"/>
      <c r="E1668" s="16" t="str">
        <f>IF(D1668&lt;&gt;"",VLOOKUP(A1668,'Feuille 1'!$A:$H,3,0),"")</f>
        <v/>
      </c>
      <c r="F1668" s="16" t="str">
        <f>IF(D1668&lt;&gt;"",VLOOKUP(A1668+1,'Feuille 1'!$A:$H,3,0),"")</f>
        <v/>
      </c>
      <c r="G1668" s="17" t="str">
        <f t="shared" si="234"/>
        <v/>
      </c>
      <c r="H1668" s="16" t="str">
        <f t="shared" si="235"/>
        <v/>
      </c>
      <c r="I1668" s="16" t="str">
        <f t="shared" si="236"/>
        <v/>
      </c>
      <c r="J1668" s="16" t="str">
        <f t="shared" si="237"/>
        <v/>
      </c>
      <c r="K1668" s="16" t="str">
        <f>IF(D1668&lt;&gt;"",MAX(INDEX('Feuille 1'!$D:$D,MATCH(A1668+23/24,'Feuille 1'!$A:$A,0)):INDEX('Feuille 1'!$D:$D,MATCH(A1668,'Feuille 1'!$A:$A,0))),"")</f>
        <v/>
      </c>
      <c r="L1668" s="16" t="str">
        <f>IF(D1668&lt;&gt;"",MIN(INDEX('Feuille 1'!$E:$E,MATCH(A1668+23/24,'Feuille 1'!$A:$A,0)):INDEX('Feuille 1'!$E:$E,MATCH(A1668,'Feuille 1'!$A:$A,0))),"")</f>
        <v/>
      </c>
      <c r="M1668" s="17" t="str">
        <f t="shared" si="238"/>
        <v/>
      </c>
      <c r="N1668" s="17" t="str">
        <f t="shared" si="239"/>
        <v/>
      </c>
      <c r="O1668" s="17" t="str">
        <f t="shared" si="240"/>
        <v/>
      </c>
      <c r="P1668" s="16" t="str">
        <f t="shared" si="241"/>
        <v/>
      </c>
      <c r="R1668" s="7" t="str">
        <f t="shared" si="242"/>
        <v/>
      </c>
      <c r="T1668"/>
    </row>
    <row r="1669" spans="1:20" x14ac:dyDescent="0.3">
      <c r="A1669" s="8">
        <f>DATEVALUE(MID(B1669,1,10))+(IF(RIGHT(B1669,2)="PM",12,0)+MID(B1669,12,2))/24</f>
        <v>43835.291666666664</v>
      </c>
      <c r="B1669" s="3" t="s">
        <v>1837</v>
      </c>
      <c r="C1669" s="3">
        <v>7457.5</v>
      </c>
      <c r="D1669" s="16"/>
      <c r="E1669" s="16" t="str">
        <f>IF(D1669&lt;&gt;"",VLOOKUP(A1669,'Feuille 1'!$A:$H,3,0),"")</f>
        <v/>
      </c>
      <c r="F1669" s="16" t="str">
        <f>IF(D1669&lt;&gt;"",VLOOKUP(A1669+1,'Feuille 1'!$A:$H,3,0),"")</f>
        <v/>
      </c>
      <c r="G1669" s="17" t="str">
        <f t="shared" si="234"/>
        <v/>
      </c>
      <c r="H1669" s="16" t="str">
        <f t="shared" si="235"/>
        <v/>
      </c>
      <c r="I1669" s="16" t="str">
        <f t="shared" si="236"/>
        <v/>
      </c>
      <c r="J1669" s="16" t="str">
        <f t="shared" si="237"/>
        <v/>
      </c>
      <c r="K1669" s="16" t="str">
        <f>IF(D1669&lt;&gt;"",MAX(INDEX('Feuille 1'!$D:$D,MATCH(A1669+23/24,'Feuille 1'!$A:$A,0)):INDEX('Feuille 1'!$D:$D,MATCH(A1669,'Feuille 1'!$A:$A,0))),"")</f>
        <v/>
      </c>
      <c r="L1669" s="16" t="str">
        <f>IF(D1669&lt;&gt;"",MIN(INDEX('Feuille 1'!$E:$E,MATCH(A1669+23/24,'Feuille 1'!$A:$A,0)):INDEX('Feuille 1'!$E:$E,MATCH(A1669,'Feuille 1'!$A:$A,0))),"")</f>
        <v/>
      </c>
      <c r="M1669" s="17" t="str">
        <f t="shared" si="238"/>
        <v/>
      </c>
      <c r="N1669" s="17" t="str">
        <f t="shared" si="239"/>
        <v/>
      </c>
      <c r="O1669" s="17" t="str">
        <f t="shared" si="240"/>
        <v/>
      </c>
      <c r="P1669" s="16" t="str">
        <f t="shared" si="241"/>
        <v/>
      </c>
      <c r="R1669" s="7" t="str">
        <f t="shared" si="242"/>
        <v/>
      </c>
      <c r="T1669"/>
    </row>
    <row r="1670" spans="1:20" x14ac:dyDescent="0.3">
      <c r="A1670" s="8">
        <f>DATEVALUE(MID(B1670,1,10))+(IF(RIGHT(B1670,2)="PM",12,0)+MID(B1670,12,2))/24</f>
        <v>43835.25</v>
      </c>
      <c r="B1670" s="3" t="s">
        <v>1838</v>
      </c>
      <c r="C1670" s="3">
        <v>7459.12</v>
      </c>
      <c r="D1670" s="16"/>
      <c r="E1670" s="16" t="str">
        <f>IF(D1670&lt;&gt;"",VLOOKUP(A1670,'Feuille 1'!$A:$H,3,0),"")</f>
        <v/>
      </c>
      <c r="F1670" s="16" t="str">
        <f>IF(D1670&lt;&gt;"",VLOOKUP(A1670+1,'Feuille 1'!$A:$H,3,0),"")</f>
        <v/>
      </c>
      <c r="G1670" s="17" t="str">
        <f t="shared" si="234"/>
        <v/>
      </c>
      <c r="H1670" s="16" t="str">
        <f t="shared" si="235"/>
        <v/>
      </c>
      <c r="I1670" s="16" t="str">
        <f t="shared" si="236"/>
        <v/>
      </c>
      <c r="J1670" s="16" t="str">
        <f t="shared" si="237"/>
        <v/>
      </c>
      <c r="K1670" s="16" t="str">
        <f>IF(D1670&lt;&gt;"",MAX(INDEX('Feuille 1'!$D:$D,MATCH(A1670+23/24,'Feuille 1'!$A:$A,0)):INDEX('Feuille 1'!$D:$D,MATCH(A1670,'Feuille 1'!$A:$A,0))),"")</f>
        <v/>
      </c>
      <c r="L1670" s="16" t="str">
        <f>IF(D1670&lt;&gt;"",MIN(INDEX('Feuille 1'!$E:$E,MATCH(A1670+23/24,'Feuille 1'!$A:$A,0)):INDEX('Feuille 1'!$E:$E,MATCH(A1670,'Feuille 1'!$A:$A,0))),"")</f>
        <v/>
      </c>
      <c r="M1670" s="17" t="str">
        <f t="shared" si="238"/>
        <v/>
      </c>
      <c r="N1670" s="17" t="str">
        <f t="shared" si="239"/>
        <v/>
      </c>
      <c r="O1670" s="17" t="str">
        <f t="shared" si="240"/>
        <v/>
      </c>
      <c r="P1670" s="16" t="str">
        <f t="shared" si="241"/>
        <v/>
      </c>
      <c r="R1670" s="7" t="str">
        <f t="shared" si="242"/>
        <v/>
      </c>
      <c r="T1670"/>
    </row>
    <row r="1671" spans="1:20" x14ac:dyDescent="0.3">
      <c r="A1671" s="8">
        <f>DATEVALUE(MID(B1671,1,10))+(IF(RIGHT(B1671,2)="PM",12,0)+MID(B1671,12,2))/24</f>
        <v>43835.208333333336</v>
      </c>
      <c r="B1671" s="3" t="s">
        <v>1839</v>
      </c>
      <c r="C1671" s="3">
        <v>7457.14</v>
      </c>
      <c r="D1671" s="16"/>
      <c r="E1671" s="16" t="str">
        <f>IF(D1671&lt;&gt;"",VLOOKUP(A1671,'Feuille 1'!$A:$H,3,0),"")</f>
        <v/>
      </c>
      <c r="F1671" s="16" t="str">
        <f>IF(D1671&lt;&gt;"",VLOOKUP(A1671+1,'Feuille 1'!$A:$H,3,0),"")</f>
        <v/>
      </c>
      <c r="G1671" s="17" t="str">
        <f t="shared" si="234"/>
        <v/>
      </c>
      <c r="H1671" s="16" t="str">
        <f t="shared" si="235"/>
        <v/>
      </c>
      <c r="I1671" s="16" t="str">
        <f t="shared" si="236"/>
        <v/>
      </c>
      <c r="J1671" s="16" t="str">
        <f t="shared" si="237"/>
        <v/>
      </c>
      <c r="K1671" s="16" t="str">
        <f>IF(D1671&lt;&gt;"",MAX(INDEX('Feuille 1'!$D:$D,MATCH(A1671+23/24,'Feuille 1'!$A:$A,0)):INDEX('Feuille 1'!$D:$D,MATCH(A1671,'Feuille 1'!$A:$A,0))),"")</f>
        <v/>
      </c>
      <c r="L1671" s="16" t="str">
        <f>IF(D1671&lt;&gt;"",MIN(INDEX('Feuille 1'!$E:$E,MATCH(A1671+23/24,'Feuille 1'!$A:$A,0)):INDEX('Feuille 1'!$E:$E,MATCH(A1671,'Feuille 1'!$A:$A,0))),"")</f>
        <v/>
      </c>
      <c r="M1671" s="17" t="str">
        <f t="shared" si="238"/>
        <v/>
      </c>
      <c r="N1671" s="17" t="str">
        <f t="shared" si="239"/>
        <v/>
      </c>
      <c r="O1671" s="17" t="str">
        <f t="shared" si="240"/>
        <v/>
      </c>
      <c r="P1671" s="16" t="str">
        <f t="shared" si="241"/>
        <v/>
      </c>
      <c r="R1671" s="7" t="str">
        <f t="shared" si="242"/>
        <v/>
      </c>
      <c r="T1671"/>
    </row>
    <row r="1672" spans="1:20" x14ac:dyDescent="0.3">
      <c r="A1672" s="8">
        <f>DATEVALUE(MID(B1672,1,10))+(IF(RIGHT(B1672,2)="PM",12,0)+MID(B1672,12,2))/24</f>
        <v>43835.166666666664</v>
      </c>
      <c r="B1672" s="3" t="s">
        <v>1840</v>
      </c>
      <c r="C1672" s="3">
        <v>7475.99</v>
      </c>
      <c r="D1672" s="16"/>
      <c r="E1672" s="16" t="str">
        <f>IF(D1672&lt;&gt;"",VLOOKUP(A1672,'Feuille 1'!$A:$H,3,0),"")</f>
        <v/>
      </c>
      <c r="F1672" s="16" t="str">
        <f>IF(D1672&lt;&gt;"",VLOOKUP(A1672+1,'Feuille 1'!$A:$H,3,0),"")</f>
        <v/>
      </c>
      <c r="G1672" s="17" t="str">
        <f t="shared" si="234"/>
        <v/>
      </c>
      <c r="H1672" s="16" t="str">
        <f t="shared" si="235"/>
        <v/>
      </c>
      <c r="I1672" s="16" t="str">
        <f t="shared" si="236"/>
        <v/>
      </c>
      <c r="J1672" s="16" t="str">
        <f t="shared" si="237"/>
        <v/>
      </c>
      <c r="K1672" s="16" t="str">
        <f>IF(D1672&lt;&gt;"",MAX(INDEX('Feuille 1'!$D:$D,MATCH(A1672+23/24,'Feuille 1'!$A:$A,0)):INDEX('Feuille 1'!$D:$D,MATCH(A1672,'Feuille 1'!$A:$A,0))),"")</f>
        <v/>
      </c>
      <c r="L1672" s="16" t="str">
        <f>IF(D1672&lt;&gt;"",MIN(INDEX('Feuille 1'!$E:$E,MATCH(A1672+23/24,'Feuille 1'!$A:$A,0)):INDEX('Feuille 1'!$E:$E,MATCH(A1672,'Feuille 1'!$A:$A,0))),"")</f>
        <v/>
      </c>
      <c r="M1672" s="17" t="str">
        <f t="shared" si="238"/>
        <v/>
      </c>
      <c r="N1672" s="17" t="str">
        <f t="shared" si="239"/>
        <v/>
      </c>
      <c r="O1672" s="17" t="str">
        <f t="shared" si="240"/>
        <v/>
      </c>
      <c r="P1672" s="16" t="str">
        <f t="shared" si="241"/>
        <v/>
      </c>
      <c r="R1672" s="7" t="str">
        <f t="shared" si="242"/>
        <v/>
      </c>
      <c r="T1672"/>
    </row>
    <row r="1673" spans="1:20" x14ac:dyDescent="0.3">
      <c r="A1673" s="8">
        <f>DATEVALUE(MID(B1673,1,10))+(IF(RIGHT(B1673,2)="PM",12,0)+MID(B1673,12,2))/24</f>
        <v>43835.125</v>
      </c>
      <c r="B1673" s="3" t="s">
        <v>1841</v>
      </c>
      <c r="C1673" s="3">
        <v>7443.79</v>
      </c>
      <c r="D1673" s="16"/>
      <c r="E1673" s="16" t="str">
        <f>IF(D1673&lt;&gt;"",VLOOKUP(A1673,'Feuille 1'!$A:$H,3,0),"")</f>
        <v/>
      </c>
      <c r="F1673" s="16" t="str">
        <f>IF(D1673&lt;&gt;"",VLOOKUP(A1673+1,'Feuille 1'!$A:$H,3,0),"")</f>
        <v/>
      </c>
      <c r="G1673" s="17" t="str">
        <f t="shared" si="234"/>
        <v/>
      </c>
      <c r="H1673" s="16" t="str">
        <f t="shared" si="235"/>
        <v/>
      </c>
      <c r="I1673" s="16" t="str">
        <f t="shared" si="236"/>
        <v/>
      </c>
      <c r="J1673" s="16" t="str">
        <f t="shared" si="237"/>
        <v/>
      </c>
      <c r="K1673" s="16" t="str">
        <f>IF(D1673&lt;&gt;"",MAX(INDEX('Feuille 1'!$D:$D,MATCH(A1673+23/24,'Feuille 1'!$A:$A,0)):INDEX('Feuille 1'!$D:$D,MATCH(A1673,'Feuille 1'!$A:$A,0))),"")</f>
        <v/>
      </c>
      <c r="L1673" s="16" t="str">
        <f>IF(D1673&lt;&gt;"",MIN(INDEX('Feuille 1'!$E:$E,MATCH(A1673+23/24,'Feuille 1'!$A:$A,0)):INDEX('Feuille 1'!$E:$E,MATCH(A1673,'Feuille 1'!$A:$A,0))),"")</f>
        <v/>
      </c>
      <c r="M1673" s="17" t="str">
        <f t="shared" si="238"/>
        <v/>
      </c>
      <c r="N1673" s="17" t="str">
        <f t="shared" si="239"/>
        <v/>
      </c>
      <c r="O1673" s="17" t="str">
        <f t="shared" si="240"/>
        <v/>
      </c>
      <c r="P1673" s="16" t="str">
        <f t="shared" si="241"/>
        <v/>
      </c>
      <c r="R1673" s="7" t="str">
        <f t="shared" si="242"/>
        <v/>
      </c>
      <c r="T1673"/>
    </row>
    <row r="1674" spans="1:20" x14ac:dyDescent="0.3">
      <c r="A1674" s="8">
        <f>DATEVALUE(MID(B1674,1,10))+(IF(RIGHT(B1674,2)="PM",12,0)+MID(B1674,12,2))/24</f>
        <v>43835.083333333336</v>
      </c>
      <c r="B1674" s="3" t="s">
        <v>1842</v>
      </c>
      <c r="C1674" s="3">
        <v>7459.18</v>
      </c>
      <c r="D1674" s="16"/>
      <c r="E1674" s="16" t="str">
        <f>IF(D1674&lt;&gt;"",VLOOKUP(A1674,'Feuille 1'!$A:$H,3,0),"")</f>
        <v/>
      </c>
      <c r="F1674" s="16" t="str">
        <f>IF(D1674&lt;&gt;"",VLOOKUP(A1674+1,'Feuille 1'!$A:$H,3,0),"")</f>
        <v/>
      </c>
      <c r="G1674" s="17" t="str">
        <f t="shared" si="234"/>
        <v/>
      </c>
      <c r="H1674" s="16" t="str">
        <f t="shared" si="235"/>
        <v/>
      </c>
      <c r="I1674" s="16" t="str">
        <f t="shared" si="236"/>
        <v/>
      </c>
      <c r="J1674" s="16" t="str">
        <f t="shared" si="237"/>
        <v/>
      </c>
      <c r="K1674" s="16" t="str">
        <f>IF(D1674&lt;&gt;"",MAX(INDEX('Feuille 1'!$D:$D,MATCH(A1674+23/24,'Feuille 1'!$A:$A,0)):INDEX('Feuille 1'!$D:$D,MATCH(A1674,'Feuille 1'!$A:$A,0))),"")</f>
        <v/>
      </c>
      <c r="L1674" s="16" t="str">
        <f>IF(D1674&lt;&gt;"",MIN(INDEX('Feuille 1'!$E:$E,MATCH(A1674+23/24,'Feuille 1'!$A:$A,0)):INDEX('Feuille 1'!$E:$E,MATCH(A1674,'Feuille 1'!$A:$A,0))),"")</f>
        <v/>
      </c>
      <c r="M1674" s="17" t="str">
        <f t="shared" si="238"/>
        <v/>
      </c>
      <c r="N1674" s="17" t="str">
        <f t="shared" si="239"/>
        <v/>
      </c>
      <c r="O1674" s="17" t="str">
        <f t="shared" si="240"/>
        <v/>
      </c>
      <c r="P1674" s="16" t="str">
        <f t="shared" si="241"/>
        <v/>
      </c>
      <c r="R1674" s="7" t="str">
        <f t="shared" si="242"/>
        <v/>
      </c>
      <c r="T1674"/>
    </row>
    <row r="1675" spans="1:20" x14ac:dyDescent="0.3">
      <c r="A1675" s="8">
        <f>DATEVALUE(MID(B1675,1,10))+(IF(RIGHT(B1675,2)="PM",12,0)+MID(B1675,12,2))/24</f>
        <v>43835.041666666664</v>
      </c>
      <c r="B1675" s="3" t="s">
        <v>1843</v>
      </c>
      <c r="C1675" s="3">
        <v>7373.48</v>
      </c>
      <c r="D1675" s="16"/>
      <c r="E1675" s="16" t="str">
        <f>IF(D1675&lt;&gt;"",VLOOKUP(A1675,'Feuille 1'!$A:$H,3,0),"")</f>
        <v/>
      </c>
      <c r="F1675" s="16" t="str">
        <f>IF(D1675&lt;&gt;"",VLOOKUP(A1675+1,'Feuille 1'!$A:$H,3,0),"")</f>
        <v/>
      </c>
      <c r="G1675" s="17" t="str">
        <f t="shared" si="234"/>
        <v/>
      </c>
      <c r="H1675" s="16" t="str">
        <f t="shared" si="235"/>
        <v/>
      </c>
      <c r="I1675" s="16" t="str">
        <f t="shared" si="236"/>
        <v/>
      </c>
      <c r="J1675" s="16" t="str">
        <f t="shared" si="237"/>
        <v/>
      </c>
      <c r="K1675" s="16" t="str">
        <f>IF(D1675&lt;&gt;"",MAX(INDEX('Feuille 1'!$D:$D,MATCH(A1675+23/24,'Feuille 1'!$A:$A,0)):INDEX('Feuille 1'!$D:$D,MATCH(A1675,'Feuille 1'!$A:$A,0))),"")</f>
        <v/>
      </c>
      <c r="L1675" s="16" t="str">
        <f>IF(D1675&lt;&gt;"",MIN(INDEX('Feuille 1'!$E:$E,MATCH(A1675+23/24,'Feuille 1'!$A:$A,0)):INDEX('Feuille 1'!$E:$E,MATCH(A1675,'Feuille 1'!$A:$A,0))),"")</f>
        <v/>
      </c>
      <c r="M1675" s="17" t="str">
        <f t="shared" si="238"/>
        <v/>
      </c>
      <c r="N1675" s="17" t="str">
        <f t="shared" si="239"/>
        <v/>
      </c>
      <c r="O1675" s="17" t="str">
        <f t="shared" si="240"/>
        <v/>
      </c>
      <c r="P1675" s="16" t="str">
        <f t="shared" si="241"/>
        <v/>
      </c>
      <c r="R1675" s="7" t="str">
        <f t="shared" si="242"/>
        <v/>
      </c>
      <c r="T1675"/>
    </row>
    <row r="1676" spans="1:20" x14ac:dyDescent="0.3">
      <c r="A1676" s="8">
        <f>DATEVALUE(MID(B1676,1,10))+(IF(RIGHT(B1676,2)="PM",12,0)+MID(B1676,12,2))/24</f>
        <v>43835.5</v>
      </c>
      <c r="B1676" s="3" t="s">
        <v>1844</v>
      </c>
      <c r="C1676" s="3">
        <v>7354.11</v>
      </c>
      <c r="D1676" s="16"/>
      <c r="E1676" s="16" t="str">
        <f>IF(D1676&lt;&gt;"",VLOOKUP(A1676,'Feuille 1'!$A:$H,3,0),"")</f>
        <v/>
      </c>
      <c r="F1676" s="16" t="str">
        <f>IF(D1676&lt;&gt;"",VLOOKUP(A1676+1,'Feuille 1'!$A:$H,3,0),"")</f>
        <v/>
      </c>
      <c r="G1676" s="17" t="str">
        <f t="shared" si="234"/>
        <v/>
      </c>
      <c r="H1676" s="16" t="str">
        <f t="shared" si="235"/>
        <v/>
      </c>
      <c r="I1676" s="16" t="str">
        <f t="shared" si="236"/>
        <v/>
      </c>
      <c r="J1676" s="16" t="str">
        <f t="shared" si="237"/>
        <v/>
      </c>
      <c r="K1676" s="16" t="str">
        <f>IF(D1676&lt;&gt;"",MAX(INDEX('Feuille 1'!$D:$D,MATCH(A1676+23/24,'Feuille 1'!$A:$A,0)):INDEX('Feuille 1'!$D:$D,MATCH(A1676,'Feuille 1'!$A:$A,0))),"")</f>
        <v/>
      </c>
      <c r="L1676" s="16" t="str">
        <f>IF(D1676&lt;&gt;"",MIN(INDEX('Feuille 1'!$E:$E,MATCH(A1676+23/24,'Feuille 1'!$A:$A,0)):INDEX('Feuille 1'!$E:$E,MATCH(A1676,'Feuille 1'!$A:$A,0))),"")</f>
        <v/>
      </c>
      <c r="M1676" s="17" t="str">
        <f t="shared" si="238"/>
        <v/>
      </c>
      <c r="N1676" s="17" t="str">
        <f t="shared" si="239"/>
        <v/>
      </c>
      <c r="O1676" s="17" t="str">
        <f t="shared" si="240"/>
        <v/>
      </c>
      <c r="P1676" s="16" t="str">
        <f t="shared" si="241"/>
        <v/>
      </c>
      <c r="R1676" s="7" t="str">
        <f t="shared" si="242"/>
        <v/>
      </c>
      <c r="T1676"/>
    </row>
    <row r="1677" spans="1:20" x14ac:dyDescent="0.3">
      <c r="A1677" s="8">
        <f>DATEVALUE(MID(B1677,1,10))+(IF(RIGHT(B1677,2)="PM",12,0)+MID(B1677,12,2))/24</f>
        <v>43834.958333333336</v>
      </c>
      <c r="B1677" s="3" t="s">
        <v>1845</v>
      </c>
      <c r="C1677" s="3">
        <v>7350.24</v>
      </c>
      <c r="D1677" s="16"/>
      <c r="E1677" s="16" t="str">
        <f>IF(D1677&lt;&gt;"",VLOOKUP(A1677,'Feuille 1'!$A:$H,3,0),"")</f>
        <v/>
      </c>
      <c r="F1677" s="16" t="str">
        <f>IF(D1677&lt;&gt;"",VLOOKUP(A1677+1,'Feuille 1'!$A:$H,3,0),"")</f>
        <v/>
      </c>
      <c r="G1677" s="17" t="str">
        <f t="shared" si="234"/>
        <v/>
      </c>
      <c r="H1677" s="16" t="str">
        <f t="shared" si="235"/>
        <v/>
      </c>
      <c r="I1677" s="16" t="str">
        <f t="shared" si="236"/>
        <v/>
      </c>
      <c r="J1677" s="16" t="str">
        <f t="shared" si="237"/>
        <v/>
      </c>
      <c r="K1677" s="16" t="str">
        <f>IF(D1677&lt;&gt;"",MAX(INDEX('Feuille 1'!$D:$D,MATCH(A1677+23/24,'Feuille 1'!$A:$A,0)):INDEX('Feuille 1'!$D:$D,MATCH(A1677,'Feuille 1'!$A:$A,0))),"")</f>
        <v/>
      </c>
      <c r="L1677" s="16" t="str">
        <f>IF(D1677&lt;&gt;"",MIN(INDEX('Feuille 1'!$E:$E,MATCH(A1677+23/24,'Feuille 1'!$A:$A,0)):INDEX('Feuille 1'!$E:$E,MATCH(A1677,'Feuille 1'!$A:$A,0))),"")</f>
        <v/>
      </c>
      <c r="M1677" s="17" t="str">
        <f t="shared" si="238"/>
        <v/>
      </c>
      <c r="N1677" s="17" t="str">
        <f t="shared" si="239"/>
        <v/>
      </c>
      <c r="O1677" s="17" t="str">
        <f t="shared" si="240"/>
        <v/>
      </c>
      <c r="P1677" s="16" t="str">
        <f t="shared" si="241"/>
        <v/>
      </c>
      <c r="R1677" s="7" t="str">
        <f t="shared" si="242"/>
        <v/>
      </c>
      <c r="T1677"/>
    </row>
    <row r="1678" spans="1:20" x14ac:dyDescent="0.3">
      <c r="A1678" s="8">
        <f>DATEVALUE(MID(B1678,1,10))+(IF(RIGHT(B1678,2)="PM",12,0)+MID(B1678,12,2))/24</f>
        <v>43834.916666666664</v>
      </c>
      <c r="B1678" s="3" t="s">
        <v>1846</v>
      </c>
      <c r="C1678" s="3">
        <v>7350.68</v>
      </c>
      <c r="D1678" s="16"/>
      <c r="E1678" s="16" t="str">
        <f>IF(D1678&lt;&gt;"",VLOOKUP(A1678,'Feuille 1'!$A:$H,3,0),"")</f>
        <v/>
      </c>
      <c r="F1678" s="16" t="str">
        <f>IF(D1678&lt;&gt;"",VLOOKUP(A1678+1,'Feuille 1'!$A:$H,3,0),"")</f>
        <v/>
      </c>
      <c r="G1678" s="17" t="str">
        <f t="shared" si="234"/>
        <v/>
      </c>
      <c r="H1678" s="16" t="str">
        <f t="shared" si="235"/>
        <v/>
      </c>
      <c r="I1678" s="16" t="str">
        <f t="shared" si="236"/>
        <v/>
      </c>
      <c r="J1678" s="16" t="str">
        <f t="shared" si="237"/>
        <v/>
      </c>
      <c r="K1678" s="16" t="str">
        <f>IF(D1678&lt;&gt;"",MAX(INDEX('Feuille 1'!$D:$D,MATCH(A1678+23/24,'Feuille 1'!$A:$A,0)):INDEX('Feuille 1'!$D:$D,MATCH(A1678,'Feuille 1'!$A:$A,0))),"")</f>
        <v/>
      </c>
      <c r="L1678" s="16" t="str">
        <f>IF(D1678&lt;&gt;"",MIN(INDEX('Feuille 1'!$E:$E,MATCH(A1678+23/24,'Feuille 1'!$A:$A,0)):INDEX('Feuille 1'!$E:$E,MATCH(A1678,'Feuille 1'!$A:$A,0))),"")</f>
        <v/>
      </c>
      <c r="M1678" s="17" t="str">
        <f t="shared" si="238"/>
        <v/>
      </c>
      <c r="N1678" s="17" t="str">
        <f t="shared" si="239"/>
        <v/>
      </c>
      <c r="O1678" s="17" t="str">
        <f t="shared" si="240"/>
        <v/>
      </c>
      <c r="P1678" s="16" t="str">
        <f t="shared" si="241"/>
        <v/>
      </c>
      <c r="R1678" s="7" t="str">
        <f t="shared" si="242"/>
        <v/>
      </c>
      <c r="T1678"/>
    </row>
    <row r="1679" spans="1:20" x14ac:dyDescent="0.3">
      <c r="A1679" s="8">
        <f>DATEVALUE(MID(B1679,1,10))+(IF(RIGHT(B1679,2)="PM",12,0)+MID(B1679,12,2))/24</f>
        <v>43834.875</v>
      </c>
      <c r="B1679" s="3" t="s">
        <v>1847</v>
      </c>
      <c r="C1679" s="3">
        <v>7341.06</v>
      </c>
      <c r="D1679" s="16"/>
      <c r="E1679" s="16" t="str">
        <f>IF(D1679&lt;&gt;"",VLOOKUP(A1679,'Feuille 1'!$A:$H,3,0),"")</f>
        <v/>
      </c>
      <c r="F1679" s="16" t="str">
        <f>IF(D1679&lt;&gt;"",VLOOKUP(A1679+1,'Feuille 1'!$A:$H,3,0),"")</f>
        <v/>
      </c>
      <c r="G1679" s="17" t="str">
        <f t="shared" si="234"/>
        <v/>
      </c>
      <c r="H1679" s="16" t="str">
        <f t="shared" si="235"/>
        <v/>
      </c>
      <c r="I1679" s="16" t="str">
        <f t="shared" si="236"/>
        <v/>
      </c>
      <c r="J1679" s="16" t="str">
        <f t="shared" si="237"/>
        <v/>
      </c>
      <c r="K1679" s="16" t="str">
        <f>IF(D1679&lt;&gt;"",MAX(INDEX('Feuille 1'!$D:$D,MATCH(A1679+23/24,'Feuille 1'!$A:$A,0)):INDEX('Feuille 1'!$D:$D,MATCH(A1679,'Feuille 1'!$A:$A,0))),"")</f>
        <v/>
      </c>
      <c r="L1679" s="16" t="str">
        <f>IF(D1679&lt;&gt;"",MIN(INDEX('Feuille 1'!$E:$E,MATCH(A1679+23/24,'Feuille 1'!$A:$A,0)):INDEX('Feuille 1'!$E:$E,MATCH(A1679,'Feuille 1'!$A:$A,0))),"")</f>
        <v/>
      </c>
      <c r="M1679" s="17" t="str">
        <f t="shared" si="238"/>
        <v/>
      </c>
      <c r="N1679" s="17" t="str">
        <f t="shared" si="239"/>
        <v/>
      </c>
      <c r="O1679" s="17" t="str">
        <f t="shared" si="240"/>
        <v/>
      </c>
      <c r="P1679" s="16" t="str">
        <f t="shared" si="241"/>
        <v/>
      </c>
      <c r="R1679" s="7" t="str">
        <f t="shared" si="242"/>
        <v/>
      </c>
      <c r="T1679"/>
    </row>
    <row r="1680" spans="1:20" x14ac:dyDescent="0.3">
      <c r="A1680" s="8">
        <f>DATEVALUE(MID(B1680,1,10))+(IF(RIGHT(B1680,2)="PM",12,0)+MID(B1680,12,2))/24</f>
        <v>43834.833333333336</v>
      </c>
      <c r="B1680" s="3" t="s">
        <v>1848</v>
      </c>
      <c r="C1680" s="3">
        <v>7334.83</v>
      </c>
      <c r="D1680" s="16"/>
      <c r="E1680" s="16" t="str">
        <f>IF(D1680&lt;&gt;"",VLOOKUP(A1680,'Feuille 1'!$A:$H,3,0),"")</f>
        <v/>
      </c>
      <c r="F1680" s="16" t="str">
        <f>IF(D1680&lt;&gt;"",VLOOKUP(A1680+1,'Feuille 1'!$A:$H,3,0),"")</f>
        <v/>
      </c>
      <c r="G1680" s="17" t="str">
        <f t="shared" si="234"/>
        <v/>
      </c>
      <c r="H1680" s="16" t="str">
        <f t="shared" si="235"/>
        <v/>
      </c>
      <c r="I1680" s="16" t="str">
        <f t="shared" si="236"/>
        <v/>
      </c>
      <c r="J1680" s="16" t="str">
        <f t="shared" si="237"/>
        <v/>
      </c>
      <c r="K1680" s="16" t="str">
        <f>IF(D1680&lt;&gt;"",MAX(INDEX('Feuille 1'!$D:$D,MATCH(A1680+23/24,'Feuille 1'!$A:$A,0)):INDEX('Feuille 1'!$D:$D,MATCH(A1680,'Feuille 1'!$A:$A,0))),"")</f>
        <v/>
      </c>
      <c r="L1680" s="16" t="str">
        <f>IF(D1680&lt;&gt;"",MIN(INDEX('Feuille 1'!$E:$E,MATCH(A1680+23/24,'Feuille 1'!$A:$A,0)):INDEX('Feuille 1'!$E:$E,MATCH(A1680,'Feuille 1'!$A:$A,0))),"")</f>
        <v/>
      </c>
      <c r="M1680" s="17" t="str">
        <f t="shared" si="238"/>
        <v/>
      </c>
      <c r="N1680" s="17" t="str">
        <f t="shared" si="239"/>
        <v/>
      </c>
      <c r="O1680" s="17" t="str">
        <f t="shared" si="240"/>
        <v/>
      </c>
      <c r="P1680" s="16" t="str">
        <f t="shared" si="241"/>
        <v/>
      </c>
      <c r="R1680" s="7" t="str">
        <f t="shared" si="242"/>
        <v/>
      </c>
      <c r="T1680"/>
    </row>
    <row r="1681" spans="1:20" x14ac:dyDescent="0.3">
      <c r="A1681" s="8">
        <f>DATEVALUE(MID(B1681,1,10))+(IF(RIGHT(B1681,2)="PM",12,0)+MID(B1681,12,2))/24</f>
        <v>43834.791666666664</v>
      </c>
      <c r="B1681" s="3" t="s">
        <v>1849</v>
      </c>
      <c r="C1681" s="3">
        <v>7306.92</v>
      </c>
      <c r="D1681" s="16"/>
      <c r="E1681" s="16" t="str">
        <f>IF(D1681&lt;&gt;"",VLOOKUP(A1681,'Feuille 1'!$A:$H,3,0),"")</f>
        <v/>
      </c>
      <c r="F1681" s="16" t="str">
        <f>IF(D1681&lt;&gt;"",VLOOKUP(A1681+1,'Feuille 1'!$A:$H,3,0),"")</f>
        <v/>
      </c>
      <c r="G1681" s="17" t="str">
        <f t="shared" si="234"/>
        <v/>
      </c>
      <c r="H1681" s="16" t="str">
        <f t="shared" si="235"/>
        <v/>
      </c>
      <c r="I1681" s="16" t="str">
        <f t="shared" si="236"/>
        <v/>
      </c>
      <c r="J1681" s="16" t="str">
        <f t="shared" si="237"/>
        <v/>
      </c>
      <c r="K1681" s="16" t="str">
        <f>IF(D1681&lt;&gt;"",MAX(INDEX('Feuille 1'!$D:$D,MATCH(A1681+23/24,'Feuille 1'!$A:$A,0)):INDEX('Feuille 1'!$D:$D,MATCH(A1681,'Feuille 1'!$A:$A,0))),"")</f>
        <v/>
      </c>
      <c r="L1681" s="16" t="str">
        <f>IF(D1681&lt;&gt;"",MIN(INDEX('Feuille 1'!$E:$E,MATCH(A1681+23/24,'Feuille 1'!$A:$A,0)):INDEX('Feuille 1'!$E:$E,MATCH(A1681,'Feuille 1'!$A:$A,0))),"")</f>
        <v/>
      </c>
      <c r="M1681" s="17" t="str">
        <f t="shared" si="238"/>
        <v/>
      </c>
      <c r="N1681" s="17" t="str">
        <f t="shared" si="239"/>
        <v/>
      </c>
      <c r="O1681" s="17" t="str">
        <f t="shared" si="240"/>
        <v/>
      </c>
      <c r="P1681" s="16" t="str">
        <f t="shared" si="241"/>
        <v/>
      </c>
      <c r="R1681" s="7" t="str">
        <f t="shared" si="242"/>
        <v/>
      </c>
      <c r="T1681"/>
    </row>
    <row r="1682" spans="1:20" x14ac:dyDescent="0.3">
      <c r="A1682" s="8">
        <f>DATEVALUE(MID(B1682,1,10))+(IF(RIGHT(B1682,2)="PM",12,0)+MID(B1682,12,2))/24</f>
        <v>43834.75</v>
      </c>
      <c r="B1682" s="3" t="s">
        <v>1850</v>
      </c>
      <c r="C1682" s="3">
        <v>7351.99</v>
      </c>
      <c r="D1682" s="16"/>
      <c r="E1682" s="16" t="str">
        <f>IF(D1682&lt;&gt;"",VLOOKUP(A1682,'Feuille 1'!$A:$H,3,0),"")</f>
        <v/>
      </c>
      <c r="F1682" s="16" t="str">
        <f>IF(D1682&lt;&gt;"",VLOOKUP(A1682+1,'Feuille 1'!$A:$H,3,0),"")</f>
        <v/>
      </c>
      <c r="G1682" s="17" t="str">
        <f t="shared" si="234"/>
        <v/>
      </c>
      <c r="H1682" s="16" t="str">
        <f t="shared" si="235"/>
        <v/>
      </c>
      <c r="I1682" s="16" t="str">
        <f t="shared" si="236"/>
        <v/>
      </c>
      <c r="J1682" s="16" t="str">
        <f t="shared" si="237"/>
        <v/>
      </c>
      <c r="K1682" s="16" t="str">
        <f>IF(D1682&lt;&gt;"",MAX(INDEX('Feuille 1'!$D:$D,MATCH(A1682+23/24,'Feuille 1'!$A:$A,0)):INDEX('Feuille 1'!$D:$D,MATCH(A1682,'Feuille 1'!$A:$A,0))),"")</f>
        <v/>
      </c>
      <c r="L1682" s="16" t="str">
        <f>IF(D1682&lt;&gt;"",MIN(INDEX('Feuille 1'!$E:$E,MATCH(A1682+23/24,'Feuille 1'!$A:$A,0)):INDEX('Feuille 1'!$E:$E,MATCH(A1682,'Feuille 1'!$A:$A,0))),"")</f>
        <v/>
      </c>
      <c r="M1682" s="17" t="str">
        <f t="shared" si="238"/>
        <v/>
      </c>
      <c r="N1682" s="17" t="str">
        <f t="shared" si="239"/>
        <v/>
      </c>
      <c r="O1682" s="17" t="str">
        <f t="shared" si="240"/>
        <v/>
      </c>
      <c r="P1682" s="16" t="str">
        <f t="shared" si="241"/>
        <v/>
      </c>
      <c r="R1682" s="7" t="str">
        <f t="shared" si="242"/>
        <v/>
      </c>
      <c r="T1682"/>
    </row>
    <row r="1683" spans="1:20" x14ac:dyDescent="0.3">
      <c r="A1683" s="8">
        <f>DATEVALUE(MID(B1683,1,10))+(IF(RIGHT(B1683,2)="PM",12,0)+MID(B1683,12,2))/24</f>
        <v>43834.708333333336</v>
      </c>
      <c r="B1683" s="3" t="s">
        <v>1851</v>
      </c>
      <c r="C1683" s="3">
        <v>7307.11</v>
      </c>
      <c r="D1683" s="16"/>
      <c r="E1683" s="16" t="str">
        <f>IF(D1683&lt;&gt;"",VLOOKUP(A1683,'Feuille 1'!$A:$H,3,0),"")</f>
        <v/>
      </c>
      <c r="F1683" s="16" t="str">
        <f>IF(D1683&lt;&gt;"",VLOOKUP(A1683+1,'Feuille 1'!$A:$H,3,0),"")</f>
        <v/>
      </c>
      <c r="G1683" s="17" t="str">
        <f t="shared" si="234"/>
        <v/>
      </c>
      <c r="H1683" s="16" t="str">
        <f t="shared" si="235"/>
        <v/>
      </c>
      <c r="I1683" s="16" t="str">
        <f t="shared" si="236"/>
        <v/>
      </c>
      <c r="J1683" s="16" t="str">
        <f t="shared" si="237"/>
        <v/>
      </c>
      <c r="K1683" s="16" t="str">
        <f>IF(D1683&lt;&gt;"",MAX(INDEX('Feuille 1'!$D:$D,MATCH(A1683+23/24,'Feuille 1'!$A:$A,0)):INDEX('Feuille 1'!$D:$D,MATCH(A1683,'Feuille 1'!$A:$A,0))),"")</f>
        <v/>
      </c>
      <c r="L1683" s="16" t="str">
        <f>IF(D1683&lt;&gt;"",MIN(INDEX('Feuille 1'!$E:$E,MATCH(A1683+23/24,'Feuille 1'!$A:$A,0)):INDEX('Feuille 1'!$E:$E,MATCH(A1683,'Feuille 1'!$A:$A,0))),"")</f>
        <v/>
      </c>
      <c r="M1683" s="17" t="str">
        <f t="shared" si="238"/>
        <v/>
      </c>
      <c r="N1683" s="17" t="str">
        <f t="shared" si="239"/>
        <v/>
      </c>
      <c r="O1683" s="17" t="str">
        <f t="shared" si="240"/>
        <v/>
      </c>
      <c r="P1683" s="16" t="str">
        <f t="shared" si="241"/>
        <v/>
      </c>
      <c r="R1683" s="7" t="str">
        <f t="shared" si="242"/>
        <v/>
      </c>
      <c r="T1683"/>
    </row>
    <row r="1684" spans="1:20" x14ac:dyDescent="0.3">
      <c r="A1684" s="8">
        <f>DATEVALUE(MID(B1684,1,10))+(IF(RIGHT(B1684,2)="PM",12,0)+MID(B1684,12,2))/24</f>
        <v>43834.666666666664</v>
      </c>
      <c r="B1684" s="3" t="s">
        <v>1852</v>
      </c>
      <c r="C1684" s="3">
        <v>7318.99</v>
      </c>
      <c r="D1684" s="16"/>
      <c r="E1684" s="16" t="str">
        <f>IF(D1684&lt;&gt;"",VLOOKUP(A1684,'Feuille 1'!$A:$H,3,0),"")</f>
        <v/>
      </c>
      <c r="F1684" s="16" t="str">
        <f>IF(D1684&lt;&gt;"",VLOOKUP(A1684+1,'Feuille 1'!$A:$H,3,0),"")</f>
        <v/>
      </c>
      <c r="G1684" s="17" t="str">
        <f t="shared" si="234"/>
        <v/>
      </c>
      <c r="H1684" s="16" t="str">
        <f t="shared" si="235"/>
        <v/>
      </c>
      <c r="I1684" s="16" t="str">
        <f t="shared" si="236"/>
        <v/>
      </c>
      <c r="J1684" s="16" t="str">
        <f t="shared" si="237"/>
        <v/>
      </c>
      <c r="K1684" s="16" t="str">
        <f>IF(D1684&lt;&gt;"",MAX(INDEX('Feuille 1'!$D:$D,MATCH(A1684+23/24,'Feuille 1'!$A:$A,0)):INDEX('Feuille 1'!$D:$D,MATCH(A1684,'Feuille 1'!$A:$A,0))),"")</f>
        <v/>
      </c>
      <c r="L1684" s="16" t="str">
        <f>IF(D1684&lt;&gt;"",MIN(INDEX('Feuille 1'!$E:$E,MATCH(A1684+23/24,'Feuille 1'!$A:$A,0)):INDEX('Feuille 1'!$E:$E,MATCH(A1684,'Feuille 1'!$A:$A,0))),"")</f>
        <v/>
      </c>
      <c r="M1684" s="17" t="str">
        <f t="shared" si="238"/>
        <v/>
      </c>
      <c r="N1684" s="17" t="str">
        <f t="shared" si="239"/>
        <v/>
      </c>
      <c r="O1684" s="17" t="str">
        <f t="shared" si="240"/>
        <v/>
      </c>
      <c r="P1684" s="16" t="str">
        <f t="shared" si="241"/>
        <v/>
      </c>
      <c r="R1684" s="7" t="str">
        <f t="shared" si="242"/>
        <v/>
      </c>
      <c r="T1684"/>
    </row>
    <row r="1685" spans="1:20" x14ac:dyDescent="0.3">
      <c r="A1685" s="8">
        <f>DATEVALUE(MID(B1685,1,10))+(IF(RIGHT(B1685,2)="PM",12,0)+MID(B1685,12,2))/24</f>
        <v>43834.625</v>
      </c>
      <c r="B1685" s="3" t="s">
        <v>1853</v>
      </c>
      <c r="C1685" s="3">
        <v>7316.72</v>
      </c>
      <c r="D1685" s="16"/>
      <c r="E1685" s="16" t="str">
        <f>IF(D1685&lt;&gt;"",VLOOKUP(A1685,'Feuille 1'!$A:$H,3,0),"")</f>
        <v/>
      </c>
      <c r="F1685" s="16" t="str">
        <f>IF(D1685&lt;&gt;"",VLOOKUP(A1685+1,'Feuille 1'!$A:$H,3,0),"")</f>
        <v/>
      </c>
      <c r="G1685" s="17" t="str">
        <f t="shared" si="234"/>
        <v/>
      </c>
      <c r="H1685" s="16" t="str">
        <f t="shared" si="235"/>
        <v/>
      </c>
      <c r="I1685" s="16" t="str">
        <f t="shared" si="236"/>
        <v/>
      </c>
      <c r="J1685" s="16" t="str">
        <f t="shared" si="237"/>
        <v/>
      </c>
      <c r="K1685" s="16" t="str">
        <f>IF(D1685&lt;&gt;"",MAX(INDEX('Feuille 1'!$D:$D,MATCH(A1685+23/24,'Feuille 1'!$A:$A,0)):INDEX('Feuille 1'!$D:$D,MATCH(A1685,'Feuille 1'!$A:$A,0))),"")</f>
        <v/>
      </c>
      <c r="L1685" s="16" t="str">
        <f>IF(D1685&lt;&gt;"",MIN(INDEX('Feuille 1'!$E:$E,MATCH(A1685+23/24,'Feuille 1'!$A:$A,0)):INDEX('Feuille 1'!$E:$E,MATCH(A1685,'Feuille 1'!$A:$A,0))),"")</f>
        <v/>
      </c>
      <c r="M1685" s="17" t="str">
        <f t="shared" si="238"/>
        <v/>
      </c>
      <c r="N1685" s="17" t="str">
        <f t="shared" si="239"/>
        <v/>
      </c>
      <c r="O1685" s="17" t="str">
        <f t="shared" si="240"/>
        <v/>
      </c>
      <c r="P1685" s="16" t="str">
        <f t="shared" si="241"/>
        <v/>
      </c>
      <c r="R1685" s="7" t="str">
        <f t="shared" si="242"/>
        <v/>
      </c>
      <c r="T1685"/>
    </row>
    <row r="1686" spans="1:20" x14ac:dyDescent="0.3">
      <c r="A1686" s="8">
        <f>DATEVALUE(MID(B1686,1,10))+(IF(RIGHT(B1686,2)="PM",12,0)+MID(B1686,12,2))/24</f>
        <v>43834.583333333336</v>
      </c>
      <c r="B1686" s="3" t="s">
        <v>1854</v>
      </c>
      <c r="C1686" s="3">
        <v>7303.88</v>
      </c>
      <c r="D1686" s="16"/>
      <c r="E1686" s="16" t="str">
        <f>IF(D1686&lt;&gt;"",VLOOKUP(A1686,'Feuille 1'!$A:$H,3,0),"")</f>
        <v/>
      </c>
      <c r="F1686" s="16" t="str">
        <f>IF(D1686&lt;&gt;"",VLOOKUP(A1686+1,'Feuille 1'!$A:$H,3,0),"")</f>
        <v/>
      </c>
      <c r="G1686" s="17" t="str">
        <f t="shared" si="234"/>
        <v/>
      </c>
      <c r="H1686" s="16" t="str">
        <f t="shared" si="235"/>
        <v/>
      </c>
      <c r="I1686" s="16" t="str">
        <f t="shared" si="236"/>
        <v/>
      </c>
      <c r="J1686" s="16" t="str">
        <f t="shared" si="237"/>
        <v/>
      </c>
      <c r="K1686" s="16" t="str">
        <f>IF(D1686&lt;&gt;"",MAX(INDEX('Feuille 1'!$D:$D,MATCH(A1686+23/24,'Feuille 1'!$A:$A,0)):INDEX('Feuille 1'!$D:$D,MATCH(A1686,'Feuille 1'!$A:$A,0))),"")</f>
        <v/>
      </c>
      <c r="L1686" s="16" t="str">
        <f>IF(D1686&lt;&gt;"",MIN(INDEX('Feuille 1'!$E:$E,MATCH(A1686+23/24,'Feuille 1'!$A:$A,0)):INDEX('Feuille 1'!$E:$E,MATCH(A1686,'Feuille 1'!$A:$A,0))),"")</f>
        <v/>
      </c>
      <c r="M1686" s="17" t="str">
        <f t="shared" si="238"/>
        <v/>
      </c>
      <c r="N1686" s="17" t="str">
        <f t="shared" si="239"/>
        <v/>
      </c>
      <c r="O1686" s="17" t="str">
        <f t="shared" si="240"/>
        <v/>
      </c>
      <c r="P1686" s="16" t="str">
        <f t="shared" si="241"/>
        <v/>
      </c>
      <c r="R1686" s="7" t="str">
        <f t="shared" si="242"/>
        <v/>
      </c>
      <c r="T1686"/>
    </row>
    <row r="1687" spans="1:20" x14ac:dyDescent="0.3">
      <c r="A1687" s="8">
        <f>DATEVALUE(MID(B1687,1,10))+(IF(RIGHT(B1687,2)="PM",12,0)+MID(B1687,12,2))/24</f>
        <v>43834.541666666664</v>
      </c>
      <c r="B1687" s="3" t="s">
        <v>1855</v>
      </c>
      <c r="C1687" s="3">
        <v>7312.89</v>
      </c>
      <c r="D1687" s="16"/>
      <c r="E1687" s="16" t="str">
        <f>IF(D1687&lt;&gt;"",VLOOKUP(A1687,'Feuille 1'!$A:$H,3,0),"")</f>
        <v/>
      </c>
      <c r="F1687" s="16" t="str">
        <f>IF(D1687&lt;&gt;"",VLOOKUP(A1687+1,'Feuille 1'!$A:$H,3,0),"")</f>
        <v/>
      </c>
      <c r="G1687" s="17" t="str">
        <f t="shared" si="234"/>
        <v/>
      </c>
      <c r="H1687" s="16" t="str">
        <f t="shared" si="235"/>
        <v/>
      </c>
      <c r="I1687" s="16" t="str">
        <f t="shared" si="236"/>
        <v/>
      </c>
      <c r="J1687" s="16" t="str">
        <f t="shared" si="237"/>
        <v/>
      </c>
      <c r="K1687" s="16" t="str">
        <f>IF(D1687&lt;&gt;"",MAX(INDEX('Feuille 1'!$D:$D,MATCH(A1687+23/24,'Feuille 1'!$A:$A,0)):INDEX('Feuille 1'!$D:$D,MATCH(A1687,'Feuille 1'!$A:$A,0))),"")</f>
        <v/>
      </c>
      <c r="L1687" s="16" t="str">
        <f>IF(D1687&lt;&gt;"",MIN(INDEX('Feuille 1'!$E:$E,MATCH(A1687+23/24,'Feuille 1'!$A:$A,0)):INDEX('Feuille 1'!$E:$E,MATCH(A1687,'Feuille 1'!$A:$A,0))),"")</f>
        <v/>
      </c>
      <c r="M1687" s="17" t="str">
        <f t="shared" si="238"/>
        <v/>
      </c>
      <c r="N1687" s="17" t="str">
        <f t="shared" si="239"/>
        <v/>
      </c>
      <c r="O1687" s="17" t="str">
        <f t="shared" si="240"/>
        <v/>
      </c>
      <c r="P1687" s="16" t="str">
        <f t="shared" si="241"/>
        <v/>
      </c>
      <c r="R1687" s="7" t="str">
        <f t="shared" si="242"/>
        <v/>
      </c>
      <c r="T1687"/>
    </row>
    <row r="1688" spans="1:20" x14ac:dyDescent="0.3">
      <c r="A1688" s="8">
        <f>DATEVALUE(MID(B1688,1,10))+(IF(RIGHT(B1688,2)="PM",12,0)+MID(B1688,12,2))/24</f>
        <v>43835</v>
      </c>
      <c r="B1688" s="3" t="s">
        <v>1856</v>
      </c>
      <c r="C1688" s="3">
        <v>7336.45</v>
      </c>
      <c r="D1688" s="16"/>
      <c r="E1688" s="16" t="str">
        <f>IF(D1688&lt;&gt;"",VLOOKUP(A1688,'Feuille 1'!$A:$H,3,0),"")</f>
        <v/>
      </c>
      <c r="F1688" s="16" t="str">
        <f>IF(D1688&lt;&gt;"",VLOOKUP(A1688+1,'Feuille 1'!$A:$H,3,0),"")</f>
        <v/>
      </c>
      <c r="G1688" s="17" t="str">
        <f t="shared" si="234"/>
        <v/>
      </c>
      <c r="H1688" s="16" t="str">
        <f t="shared" si="235"/>
        <v/>
      </c>
      <c r="I1688" s="16" t="str">
        <f t="shared" si="236"/>
        <v/>
      </c>
      <c r="J1688" s="16" t="str">
        <f t="shared" si="237"/>
        <v/>
      </c>
      <c r="K1688" s="16" t="str">
        <f>IF(D1688&lt;&gt;"",MAX(INDEX('Feuille 1'!$D:$D,MATCH(A1688+23/24,'Feuille 1'!$A:$A,0)):INDEX('Feuille 1'!$D:$D,MATCH(A1688,'Feuille 1'!$A:$A,0))),"")</f>
        <v/>
      </c>
      <c r="L1688" s="16" t="str">
        <f>IF(D1688&lt;&gt;"",MIN(INDEX('Feuille 1'!$E:$E,MATCH(A1688+23/24,'Feuille 1'!$A:$A,0)):INDEX('Feuille 1'!$E:$E,MATCH(A1688,'Feuille 1'!$A:$A,0))),"")</f>
        <v/>
      </c>
      <c r="M1688" s="17" t="str">
        <f t="shared" si="238"/>
        <v/>
      </c>
      <c r="N1688" s="17" t="str">
        <f t="shared" si="239"/>
        <v/>
      </c>
      <c r="O1688" s="17" t="str">
        <f t="shared" si="240"/>
        <v/>
      </c>
      <c r="P1688" s="16" t="str">
        <f t="shared" si="241"/>
        <v/>
      </c>
      <c r="R1688" s="7" t="str">
        <f t="shared" si="242"/>
        <v/>
      </c>
      <c r="T1688"/>
    </row>
    <row r="1689" spans="1:20" x14ac:dyDescent="0.3">
      <c r="A1689" s="8">
        <f>DATEVALUE(MID(B1689,1,10))+(IF(RIGHT(B1689,2)="PM",12,0)+MID(B1689,12,2))/24</f>
        <v>43834.458333333336</v>
      </c>
      <c r="B1689" s="3" t="s">
        <v>1857</v>
      </c>
      <c r="C1689" s="3">
        <v>7318.3</v>
      </c>
      <c r="D1689" s="16"/>
      <c r="E1689" s="16" t="str">
        <f>IF(D1689&lt;&gt;"",VLOOKUP(A1689,'Feuille 1'!$A:$H,3,0),"")</f>
        <v/>
      </c>
      <c r="F1689" s="16" t="str">
        <f>IF(D1689&lt;&gt;"",VLOOKUP(A1689+1,'Feuille 1'!$A:$H,3,0),"")</f>
        <v/>
      </c>
      <c r="G1689" s="17" t="str">
        <f t="shared" si="234"/>
        <v/>
      </c>
      <c r="H1689" s="16" t="str">
        <f t="shared" si="235"/>
        <v/>
      </c>
      <c r="I1689" s="16" t="str">
        <f t="shared" si="236"/>
        <v/>
      </c>
      <c r="J1689" s="16" t="str">
        <f t="shared" si="237"/>
        <v/>
      </c>
      <c r="K1689" s="16" t="str">
        <f>IF(D1689&lt;&gt;"",MAX(INDEX('Feuille 1'!$D:$D,MATCH(A1689+23/24,'Feuille 1'!$A:$A,0)):INDEX('Feuille 1'!$D:$D,MATCH(A1689,'Feuille 1'!$A:$A,0))),"")</f>
        <v/>
      </c>
      <c r="L1689" s="16" t="str">
        <f>IF(D1689&lt;&gt;"",MIN(INDEX('Feuille 1'!$E:$E,MATCH(A1689+23/24,'Feuille 1'!$A:$A,0)):INDEX('Feuille 1'!$E:$E,MATCH(A1689,'Feuille 1'!$A:$A,0))),"")</f>
        <v/>
      </c>
      <c r="M1689" s="17" t="str">
        <f t="shared" si="238"/>
        <v/>
      </c>
      <c r="N1689" s="17" t="str">
        <f t="shared" si="239"/>
        <v/>
      </c>
      <c r="O1689" s="17" t="str">
        <f t="shared" si="240"/>
        <v/>
      </c>
      <c r="P1689" s="16" t="str">
        <f t="shared" si="241"/>
        <v/>
      </c>
      <c r="R1689" s="7" t="str">
        <f t="shared" si="242"/>
        <v/>
      </c>
      <c r="T1689"/>
    </row>
    <row r="1690" spans="1:20" x14ac:dyDescent="0.3">
      <c r="A1690" s="8">
        <f>DATEVALUE(MID(B1690,1,10))+(IF(RIGHT(B1690,2)="PM",12,0)+MID(B1690,12,2))/24</f>
        <v>43834.416666666664</v>
      </c>
      <c r="B1690" s="3" t="s">
        <v>1858</v>
      </c>
      <c r="C1690" s="3">
        <v>7363.88</v>
      </c>
      <c r="D1690" s="16"/>
      <c r="E1690" s="16" t="str">
        <f>IF(D1690&lt;&gt;"",VLOOKUP(A1690,'Feuille 1'!$A:$H,3,0),"")</f>
        <v/>
      </c>
      <c r="F1690" s="16" t="str">
        <f>IF(D1690&lt;&gt;"",VLOOKUP(A1690+1,'Feuille 1'!$A:$H,3,0),"")</f>
        <v/>
      </c>
      <c r="G1690" s="17" t="str">
        <f t="shared" si="234"/>
        <v/>
      </c>
      <c r="H1690" s="16" t="str">
        <f t="shared" si="235"/>
        <v/>
      </c>
      <c r="I1690" s="16" t="str">
        <f t="shared" si="236"/>
        <v/>
      </c>
      <c r="J1690" s="16" t="str">
        <f t="shared" si="237"/>
        <v/>
      </c>
      <c r="K1690" s="16" t="str">
        <f>IF(D1690&lt;&gt;"",MAX(INDEX('Feuille 1'!$D:$D,MATCH(A1690+23/24,'Feuille 1'!$A:$A,0)):INDEX('Feuille 1'!$D:$D,MATCH(A1690,'Feuille 1'!$A:$A,0))),"")</f>
        <v/>
      </c>
      <c r="L1690" s="16" t="str">
        <f>IF(D1690&lt;&gt;"",MIN(INDEX('Feuille 1'!$E:$E,MATCH(A1690+23/24,'Feuille 1'!$A:$A,0)):INDEX('Feuille 1'!$E:$E,MATCH(A1690,'Feuille 1'!$A:$A,0))),"")</f>
        <v/>
      </c>
      <c r="M1690" s="17" t="str">
        <f t="shared" si="238"/>
        <v/>
      </c>
      <c r="N1690" s="17" t="str">
        <f t="shared" si="239"/>
        <v/>
      </c>
      <c r="O1690" s="17" t="str">
        <f t="shared" si="240"/>
        <v/>
      </c>
      <c r="P1690" s="16" t="str">
        <f t="shared" si="241"/>
        <v/>
      </c>
      <c r="R1690" s="7" t="str">
        <f t="shared" si="242"/>
        <v/>
      </c>
      <c r="T1690"/>
    </row>
    <row r="1691" spans="1:20" x14ac:dyDescent="0.3">
      <c r="A1691" s="8">
        <f>DATEVALUE(MID(B1691,1,10))+(IF(RIGHT(B1691,2)="PM",12,0)+MID(B1691,12,2))/24</f>
        <v>43834.375</v>
      </c>
      <c r="B1691" s="3" t="s">
        <v>1859</v>
      </c>
      <c r="C1691" s="3">
        <v>7346.59</v>
      </c>
      <c r="D1691" s="16"/>
      <c r="E1691" s="16" t="str">
        <f>IF(D1691&lt;&gt;"",VLOOKUP(A1691,'Feuille 1'!$A:$H,3,0),"")</f>
        <v/>
      </c>
      <c r="F1691" s="16" t="str">
        <f>IF(D1691&lt;&gt;"",VLOOKUP(A1691+1,'Feuille 1'!$A:$H,3,0),"")</f>
        <v/>
      </c>
      <c r="G1691" s="17" t="str">
        <f t="shared" si="234"/>
        <v/>
      </c>
      <c r="H1691" s="16" t="str">
        <f t="shared" si="235"/>
        <v/>
      </c>
      <c r="I1691" s="16" t="str">
        <f t="shared" si="236"/>
        <v/>
      </c>
      <c r="J1691" s="16" t="str">
        <f t="shared" si="237"/>
        <v/>
      </c>
      <c r="K1691" s="16" t="str">
        <f>IF(D1691&lt;&gt;"",MAX(INDEX('Feuille 1'!$D:$D,MATCH(A1691+23/24,'Feuille 1'!$A:$A,0)):INDEX('Feuille 1'!$D:$D,MATCH(A1691,'Feuille 1'!$A:$A,0))),"")</f>
        <v/>
      </c>
      <c r="L1691" s="16" t="str">
        <f>IF(D1691&lt;&gt;"",MIN(INDEX('Feuille 1'!$E:$E,MATCH(A1691+23/24,'Feuille 1'!$A:$A,0)):INDEX('Feuille 1'!$E:$E,MATCH(A1691,'Feuille 1'!$A:$A,0))),"")</f>
        <v/>
      </c>
      <c r="M1691" s="17" t="str">
        <f t="shared" si="238"/>
        <v/>
      </c>
      <c r="N1691" s="17" t="str">
        <f t="shared" si="239"/>
        <v/>
      </c>
      <c r="O1691" s="17" t="str">
        <f t="shared" si="240"/>
        <v/>
      </c>
      <c r="P1691" s="16" t="str">
        <f t="shared" si="241"/>
        <v/>
      </c>
      <c r="R1691" s="7" t="str">
        <f t="shared" si="242"/>
        <v/>
      </c>
      <c r="T1691"/>
    </row>
    <row r="1692" spans="1:20" x14ac:dyDescent="0.3">
      <c r="A1692" s="8">
        <f>DATEVALUE(MID(B1692,1,10))+(IF(RIGHT(B1692,2)="PM",12,0)+MID(B1692,12,2))/24</f>
        <v>43834.333333333336</v>
      </c>
      <c r="B1692" s="3" t="s">
        <v>1860</v>
      </c>
      <c r="C1692" s="3">
        <v>7348.11</v>
      </c>
      <c r="D1692" s="16"/>
      <c r="E1692" s="16" t="str">
        <f>IF(D1692&lt;&gt;"",VLOOKUP(A1692,'Feuille 1'!$A:$H,3,0),"")</f>
        <v/>
      </c>
      <c r="F1692" s="16" t="str">
        <f>IF(D1692&lt;&gt;"",VLOOKUP(A1692+1,'Feuille 1'!$A:$H,3,0),"")</f>
        <v/>
      </c>
      <c r="G1692" s="17" t="str">
        <f t="shared" si="234"/>
        <v/>
      </c>
      <c r="H1692" s="16" t="str">
        <f t="shared" si="235"/>
        <v/>
      </c>
      <c r="I1692" s="16" t="str">
        <f t="shared" si="236"/>
        <v/>
      </c>
      <c r="J1692" s="16" t="str">
        <f t="shared" si="237"/>
        <v/>
      </c>
      <c r="K1692" s="16" t="str">
        <f>IF(D1692&lt;&gt;"",MAX(INDEX('Feuille 1'!$D:$D,MATCH(A1692+23/24,'Feuille 1'!$A:$A,0)):INDEX('Feuille 1'!$D:$D,MATCH(A1692,'Feuille 1'!$A:$A,0))),"")</f>
        <v/>
      </c>
      <c r="L1692" s="16" t="str">
        <f>IF(D1692&lt;&gt;"",MIN(INDEX('Feuille 1'!$E:$E,MATCH(A1692+23/24,'Feuille 1'!$A:$A,0)):INDEX('Feuille 1'!$E:$E,MATCH(A1692,'Feuille 1'!$A:$A,0))),"")</f>
        <v/>
      </c>
      <c r="M1692" s="17" t="str">
        <f t="shared" si="238"/>
        <v/>
      </c>
      <c r="N1692" s="17" t="str">
        <f t="shared" si="239"/>
        <v/>
      </c>
      <c r="O1692" s="17" t="str">
        <f t="shared" si="240"/>
        <v/>
      </c>
      <c r="P1692" s="16" t="str">
        <f t="shared" si="241"/>
        <v/>
      </c>
      <c r="R1692" s="7" t="str">
        <f t="shared" si="242"/>
        <v/>
      </c>
      <c r="T1692"/>
    </row>
    <row r="1693" spans="1:20" x14ac:dyDescent="0.3">
      <c r="A1693" s="8">
        <f>DATEVALUE(MID(B1693,1,10))+(IF(RIGHT(B1693,2)="PM",12,0)+MID(B1693,12,2))/24</f>
        <v>43834.291666666664</v>
      </c>
      <c r="B1693" s="3" t="s">
        <v>1861</v>
      </c>
      <c r="C1693" s="3">
        <v>7354.96</v>
      </c>
      <c r="D1693" s="16"/>
      <c r="E1693" s="16" t="str">
        <f>IF(D1693&lt;&gt;"",VLOOKUP(A1693,'Feuille 1'!$A:$H,3,0),"")</f>
        <v/>
      </c>
      <c r="F1693" s="16" t="str">
        <f>IF(D1693&lt;&gt;"",VLOOKUP(A1693+1,'Feuille 1'!$A:$H,3,0),"")</f>
        <v/>
      </c>
      <c r="G1693" s="17" t="str">
        <f t="shared" si="234"/>
        <v/>
      </c>
      <c r="H1693" s="16" t="str">
        <f t="shared" si="235"/>
        <v/>
      </c>
      <c r="I1693" s="16" t="str">
        <f t="shared" si="236"/>
        <v/>
      </c>
      <c r="J1693" s="16" t="str">
        <f t="shared" si="237"/>
        <v/>
      </c>
      <c r="K1693" s="16" t="str">
        <f>IF(D1693&lt;&gt;"",MAX(INDEX('Feuille 1'!$D:$D,MATCH(A1693+23/24,'Feuille 1'!$A:$A,0)):INDEX('Feuille 1'!$D:$D,MATCH(A1693,'Feuille 1'!$A:$A,0))),"")</f>
        <v/>
      </c>
      <c r="L1693" s="16" t="str">
        <f>IF(D1693&lt;&gt;"",MIN(INDEX('Feuille 1'!$E:$E,MATCH(A1693+23/24,'Feuille 1'!$A:$A,0)):INDEX('Feuille 1'!$E:$E,MATCH(A1693,'Feuille 1'!$A:$A,0))),"")</f>
        <v/>
      </c>
      <c r="M1693" s="17" t="str">
        <f t="shared" si="238"/>
        <v/>
      </c>
      <c r="N1693" s="17" t="str">
        <f t="shared" si="239"/>
        <v/>
      </c>
      <c r="O1693" s="17" t="str">
        <f t="shared" si="240"/>
        <v/>
      </c>
      <c r="P1693" s="16" t="str">
        <f t="shared" si="241"/>
        <v/>
      </c>
      <c r="R1693" s="7" t="str">
        <f t="shared" si="242"/>
        <v/>
      </c>
      <c r="T1693"/>
    </row>
    <row r="1694" spans="1:20" x14ac:dyDescent="0.3">
      <c r="A1694" s="8">
        <f>DATEVALUE(MID(B1694,1,10))+(IF(RIGHT(B1694,2)="PM",12,0)+MID(B1694,12,2))/24</f>
        <v>43834.25</v>
      </c>
      <c r="B1694" s="3" t="s">
        <v>1862</v>
      </c>
      <c r="C1694" s="3">
        <v>7344.69</v>
      </c>
      <c r="D1694" s="16"/>
      <c r="E1694" s="16" t="str">
        <f>IF(D1694&lt;&gt;"",VLOOKUP(A1694,'Feuille 1'!$A:$H,3,0),"")</f>
        <v/>
      </c>
      <c r="F1694" s="16" t="str">
        <f>IF(D1694&lt;&gt;"",VLOOKUP(A1694+1,'Feuille 1'!$A:$H,3,0),"")</f>
        <v/>
      </c>
      <c r="G1694" s="17" t="str">
        <f t="shared" si="234"/>
        <v/>
      </c>
      <c r="H1694" s="16" t="str">
        <f t="shared" si="235"/>
        <v/>
      </c>
      <c r="I1694" s="16" t="str">
        <f t="shared" si="236"/>
        <v/>
      </c>
      <c r="J1694" s="16" t="str">
        <f t="shared" si="237"/>
        <v/>
      </c>
      <c r="K1694" s="16" t="str">
        <f>IF(D1694&lt;&gt;"",MAX(INDEX('Feuille 1'!$D:$D,MATCH(A1694+23/24,'Feuille 1'!$A:$A,0)):INDEX('Feuille 1'!$D:$D,MATCH(A1694,'Feuille 1'!$A:$A,0))),"")</f>
        <v/>
      </c>
      <c r="L1694" s="16" t="str">
        <f>IF(D1694&lt;&gt;"",MIN(INDEX('Feuille 1'!$E:$E,MATCH(A1694+23/24,'Feuille 1'!$A:$A,0)):INDEX('Feuille 1'!$E:$E,MATCH(A1694,'Feuille 1'!$A:$A,0))),"")</f>
        <v/>
      </c>
      <c r="M1694" s="17" t="str">
        <f t="shared" si="238"/>
        <v/>
      </c>
      <c r="N1694" s="17" t="str">
        <f t="shared" si="239"/>
        <v/>
      </c>
      <c r="O1694" s="17" t="str">
        <f t="shared" si="240"/>
        <v/>
      </c>
      <c r="P1694" s="16" t="str">
        <f t="shared" si="241"/>
        <v/>
      </c>
      <c r="R1694" s="7" t="str">
        <f t="shared" si="242"/>
        <v/>
      </c>
      <c r="T1694"/>
    </row>
    <row r="1695" spans="1:20" x14ac:dyDescent="0.3">
      <c r="A1695" s="8">
        <f>DATEVALUE(MID(B1695,1,10))+(IF(RIGHT(B1695,2)="PM",12,0)+MID(B1695,12,2))/24</f>
        <v>43834.208333333336</v>
      </c>
      <c r="B1695" s="3" t="s">
        <v>1863</v>
      </c>
      <c r="C1695" s="3">
        <v>7334.86</v>
      </c>
      <c r="D1695" s="16"/>
      <c r="E1695" s="16" t="str">
        <f>IF(D1695&lt;&gt;"",VLOOKUP(A1695,'Feuille 1'!$A:$H,3,0),"")</f>
        <v/>
      </c>
      <c r="F1695" s="16" t="str">
        <f>IF(D1695&lt;&gt;"",VLOOKUP(A1695+1,'Feuille 1'!$A:$H,3,0),"")</f>
        <v/>
      </c>
      <c r="G1695" s="17" t="str">
        <f t="shared" si="234"/>
        <v/>
      </c>
      <c r="H1695" s="16" t="str">
        <f t="shared" si="235"/>
        <v/>
      </c>
      <c r="I1695" s="16" t="str">
        <f t="shared" si="236"/>
        <v/>
      </c>
      <c r="J1695" s="16" t="str">
        <f t="shared" si="237"/>
        <v/>
      </c>
      <c r="K1695" s="16" t="str">
        <f>IF(D1695&lt;&gt;"",MAX(INDEX('Feuille 1'!$D:$D,MATCH(A1695+23/24,'Feuille 1'!$A:$A,0)):INDEX('Feuille 1'!$D:$D,MATCH(A1695,'Feuille 1'!$A:$A,0))),"")</f>
        <v/>
      </c>
      <c r="L1695" s="16" t="str">
        <f>IF(D1695&lt;&gt;"",MIN(INDEX('Feuille 1'!$E:$E,MATCH(A1695+23/24,'Feuille 1'!$A:$A,0)):INDEX('Feuille 1'!$E:$E,MATCH(A1695,'Feuille 1'!$A:$A,0))),"")</f>
        <v/>
      </c>
      <c r="M1695" s="17" t="str">
        <f t="shared" si="238"/>
        <v/>
      </c>
      <c r="N1695" s="17" t="str">
        <f t="shared" si="239"/>
        <v/>
      </c>
      <c r="O1695" s="17" t="str">
        <f t="shared" si="240"/>
        <v/>
      </c>
      <c r="P1695" s="16" t="str">
        <f t="shared" si="241"/>
        <v/>
      </c>
      <c r="R1695" s="7" t="str">
        <f t="shared" si="242"/>
        <v/>
      </c>
      <c r="T1695"/>
    </row>
    <row r="1696" spans="1:20" x14ac:dyDescent="0.3">
      <c r="A1696" s="8">
        <f>DATEVALUE(MID(B1696,1,10))+(IF(RIGHT(B1696,2)="PM",12,0)+MID(B1696,12,2))/24</f>
        <v>43834.166666666664</v>
      </c>
      <c r="B1696" s="3" t="s">
        <v>1864</v>
      </c>
      <c r="C1696" s="3">
        <v>7333.11</v>
      </c>
      <c r="D1696" s="16"/>
      <c r="E1696" s="16" t="str">
        <f>IF(D1696&lt;&gt;"",VLOOKUP(A1696,'Feuille 1'!$A:$H,3,0),"")</f>
        <v/>
      </c>
      <c r="F1696" s="16" t="str">
        <f>IF(D1696&lt;&gt;"",VLOOKUP(A1696+1,'Feuille 1'!$A:$H,3,0),"")</f>
        <v/>
      </c>
      <c r="G1696" s="17" t="str">
        <f t="shared" si="234"/>
        <v/>
      </c>
      <c r="H1696" s="16" t="str">
        <f t="shared" si="235"/>
        <v/>
      </c>
      <c r="I1696" s="16" t="str">
        <f t="shared" si="236"/>
        <v/>
      </c>
      <c r="J1696" s="16" t="str">
        <f t="shared" si="237"/>
        <v/>
      </c>
      <c r="K1696" s="16" t="str">
        <f>IF(D1696&lt;&gt;"",MAX(INDEX('Feuille 1'!$D:$D,MATCH(A1696+23/24,'Feuille 1'!$A:$A,0)):INDEX('Feuille 1'!$D:$D,MATCH(A1696,'Feuille 1'!$A:$A,0))),"")</f>
        <v/>
      </c>
      <c r="L1696" s="16" t="str">
        <f>IF(D1696&lt;&gt;"",MIN(INDEX('Feuille 1'!$E:$E,MATCH(A1696+23/24,'Feuille 1'!$A:$A,0)):INDEX('Feuille 1'!$E:$E,MATCH(A1696,'Feuille 1'!$A:$A,0))),"")</f>
        <v/>
      </c>
      <c r="M1696" s="17" t="str">
        <f t="shared" si="238"/>
        <v/>
      </c>
      <c r="N1696" s="17" t="str">
        <f t="shared" si="239"/>
        <v/>
      </c>
      <c r="O1696" s="17" t="str">
        <f t="shared" si="240"/>
        <v/>
      </c>
      <c r="P1696" s="16" t="str">
        <f t="shared" si="241"/>
        <v/>
      </c>
      <c r="R1696" s="7" t="str">
        <f t="shared" si="242"/>
        <v/>
      </c>
      <c r="T1696"/>
    </row>
    <row r="1697" spans="1:20" x14ac:dyDescent="0.3">
      <c r="A1697" s="8">
        <f>DATEVALUE(MID(B1697,1,10))+(IF(RIGHT(B1697,2)="PM",12,0)+MID(B1697,12,2))/24</f>
        <v>43834.125</v>
      </c>
      <c r="B1697" s="3" t="s">
        <v>1865</v>
      </c>
      <c r="C1697" s="3">
        <v>7327.83</v>
      </c>
      <c r="D1697" s="16"/>
      <c r="E1697" s="16" t="str">
        <f>IF(D1697&lt;&gt;"",VLOOKUP(A1697,'Feuille 1'!$A:$H,3,0),"")</f>
        <v/>
      </c>
      <c r="F1697" s="16" t="str">
        <f>IF(D1697&lt;&gt;"",VLOOKUP(A1697+1,'Feuille 1'!$A:$H,3,0),"")</f>
        <v/>
      </c>
      <c r="G1697" s="17" t="str">
        <f t="shared" si="234"/>
        <v/>
      </c>
      <c r="H1697" s="16" t="str">
        <f t="shared" si="235"/>
        <v/>
      </c>
      <c r="I1697" s="16" t="str">
        <f t="shared" si="236"/>
        <v/>
      </c>
      <c r="J1697" s="16" t="str">
        <f t="shared" si="237"/>
        <v/>
      </c>
      <c r="K1697" s="16" t="str">
        <f>IF(D1697&lt;&gt;"",MAX(INDEX('Feuille 1'!$D:$D,MATCH(A1697+23/24,'Feuille 1'!$A:$A,0)):INDEX('Feuille 1'!$D:$D,MATCH(A1697,'Feuille 1'!$A:$A,0))),"")</f>
        <v/>
      </c>
      <c r="L1697" s="16" t="str">
        <f>IF(D1697&lt;&gt;"",MIN(INDEX('Feuille 1'!$E:$E,MATCH(A1697+23/24,'Feuille 1'!$A:$A,0)):INDEX('Feuille 1'!$E:$E,MATCH(A1697,'Feuille 1'!$A:$A,0))),"")</f>
        <v/>
      </c>
      <c r="M1697" s="17" t="str">
        <f t="shared" si="238"/>
        <v/>
      </c>
      <c r="N1697" s="17" t="str">
        <f t="shared" si="239"/>
        <v/>
      </c>
      <c r="O1697" s="17" t="str">
        <f t="shared" si="240"/>
        <v/>
      </c>
      <c r="P1697" s="16" t="str">
        <f t="shared" si="241"/>
        <v/>
      </c>
      <c r="R1697" s="7" t="str">
        <f t="shared" si="242"/>
        <v/>
      </c>
      <c r="T1697"/>
    </row>
    <row r="1698" spans="1:20" x14ac:dyDescent="0.3">
      <c r="A1698" s="8">
        <f>DATEVALUE(MID(B1698,1,10))+(IF(RIGHT(B1698,2)="PM",12,0)+MID(B1698,12,2))/24</f>
        <v>43834.083333333336</v>
      </c>
      <c r="B1698" s="3" t="s">
        <v>1866</v>
      </c>
      <c r="C1698" s="3">
        <v>7309.16</v>
      </c>
      <c r="D1698" s="16"/>
      <c r="E1698" s="16" t="str">
        <f>IF(D1698&lt;&gt;"",VLOOKUP(A1698,'Feuille 1'!$A:$H,3,0),"")</f>
        <v/>
      </c>
      <c r="F1698" s="16" t="str">
        <f>IF(D1698&lt;&gt;"",VLOOKUP(A1698+1,'Feuille 1'!$A:$H,3,0),"")</f>
        <v/>
      </c>
      <c r="G1698" s="17" t="str">
        <f t="shared" si="234"/>
        <v/>
      </c>
      <c r="H1698" s="16" t="str">
        <f t="shared" si="235"/>
        <v/>
      </c>
      <c r="I1698" s="16" t="str">
        <f t="shared" si="236"/>
        <v/>
      </c>
      <c r="J1698" s="16" t="str">
        <f t="shared" si="237"/>
        <v/>
      </c>
      <c r="K1698" s="16" t="str">
        <f>IF(D1698&lt;&gt;"",MAX(INDEX('Feuille 1'!$D:$D,MATCH(A1698+23/24,'Feuille 1'!$A:$A,0)):INDEX('Feuille 1'!$D:$D,MATCH(A1698,'Feuille 1'!$A:$A,0))),"")</f>
        <v/>
      </c>
      <c r="L1698" s="16" t="str">
        <f>IF(D1698&lt;&gt;"",MIN(INDEX('Feuille 1'!$E:$E,MATCH(A1698+23/24,'Feuille 1'!$A:$A,0)):INDEX('Feuille 1'!$E:$E,MATCH(A1698,'Feuille 1'!$A:$A,0))),"")</f>
        <v/>
      </c>
      <c r="M1698" s="17" t="str">
        <f t="shared" si="238"/>
        <v/>
      </c>
      <c r="N1698" s="17" t="str">
        <f t="shared" si="239"/>
        <v/>
      </c>
      <c r="O1698" s="17" t="str">
        <f t="shared" si="240"/>
        <v/>
      </c>
      <c r="P1698" s="16" t="str">
        <f t="shared" si="241"/>
        <v/>
      </c>
      <c r="R1698" s="7" t="str">
        <f t="shared" si="242"/>
        <v/>
      </c>
      <c r="T1698"/>
    </row>
    <row r="1699" spans="1:20" x14ac:dyDescent="0.3">
      <c r="A1699" s="8">
        <f>DATEVALUE(MID(B1699,1,10))+(IF(RIGHT(B1699,2)="PM",12,0)+MID(B1699,12,2))/24</f>
        <v>43834.041666666664</v>
      </c>
      <c r="B1699" s="3" t="s">
        <v>1867</v>
      </c>
      <c r="C1699" s="3">
        <v>7302.24</v>
      </c>
      <c r="D1699" s="16"/>
      <c r="E1699" s="16" t="str">
        <f>IF(D1699&lt;&gt;"",VLOOKUP(A1699,'Feuille 1'!$A:$H,3,0),"")</f>
        <v/>
      </c>
      <c r="F1699" s="16" t="str">
        <f>IF(D1699&lt;&gt;"",VLOOKUP(A1699+1,'Feuille 1'!$A:$H,3,0),"")</f>
        <v/>
      </c>
      <c r="G1699" s="17" t="str">
        <f t="shared" si="234"/>
        <v/>
      </c>
      <c r="H1699" s="16" t="str">
        <f t="shared" si="235"/>
        <v/>
      </c>
      <c r="I1699" s="16" t="str">
        <f t="shared" si="236"/>
        <v/>
      </c>
      <c r="J1699" s="16" t="str">
        <f t="shared" si="237"/>
        <v/>
      </c>
      <c r="K1699" s="16" t="str">
        <f>IF(D1699&lt;&gt;"",MAX(INDEX('Feuille 1'!$D:$D,MATCH(A1699+23/24,'Feuille 1'!$A:$A,0)):INDEX('Feuille 1'!$D:$D,MATCH(A1699,'Feuille 1'!$A:$A,0))),"")</f>
        <v/>
      </c>
      <c r="L1699" s="16" t="str">
        <f>IF(D1699&lt;&gt;"",MIN(INDEX('Feuille 1'!$E:$E,MATCH(A1699+23/24,'Feuille 1'!$A:$A,0)):INDEX('Feuille 1'!$E:$E,MATCH(A1699,'Feuille 1'!$A:$A,0))),"")</f>
        <v/>
      </c>
      <c r="M1699" s="17" t="str">
        <f t="shared" si="238"/>
        <v/>
      </c>
      <c r="N1699" s="17" t="str">
        <f t="shared" si="239"/>
        <v/>
      </c>
      <c r="O1699" s="17" t="str">
        <f t="shared" si="240"/>
        <v/>
      </c>
      <c r="P1699" s="16" t="str">
        <f t="shared" si="241"/>
        <v/>
      </c>
      <c r="R1699" s="7" t="str">
        <f t="shared" si="242"/>
        <v/>
      </c>
      <c r="T1699"/>
    </row>
    <row r="1700" spans="1:20" x14ac:dyDescent="0.3">
      <c r="A1700" s="8">
        <f>DATEVALUE(MID(B1700,1,10))+(IF(RIGHT(B1700,2)="PM",12,0)+MID(B1700,12,2))/24</f>
        <v>43834.5</v>
      </c>
      <c r="B1700" s="3" t="s">
        <v>1868</v>
      </c>
      <c r="C1700" s="3">
        <v>7344.96</v>
      </c>
      <c r="D1700" s="16"/>
      <c r="E1700" s="16" t="str">
        <f>IF(D1700&lt;&gt;"",VLOOKUP(A1700,'Feuille 1'!$A:$H,3,0),"")</f>
        <v/>
      </c>
      <c r="F1700" s="16" t="str">
        <f>IF(D1700&lt;&gt;"",VLOOKUP(A1700+1,'Feuille 1'!$A:$H,3,0),"")</f>
        <v/>
      </c>
      <c r="G1700" s="17" t="str">
        <f t="shared" si="234"/>
        <v/>
      </c>
      <c r="H1700" s="16" t="str">
        <f t="shared" si="235"/>
        <v/>
      </c>
      <c r="I1700" s="16" t="str">
        <f t="shared" si="236"/>
        <v/>
      </c>
      <c r="J1700" s="16" t="str">
        <f t="shared" si="237"/>
        <v/>
      </c>
      <c r="K1700" s="16" t="str">
        <f>IF(D1700&lt;&gt;"",MAX(INDEX('Feuille 1'!$D:$D,MATCH(A1700+23/24,'Feuille 1'!$A:$A,0)):INDEX('Feuille 1'!$D:$D,MATCH(A1700,'Feuille 1'!$A:$A,0))),"")</f>
        <v/>
      </c>
      <c r="L1700" s="16" t="str">
        <f>IF(D1700&lt;&gt;"",MIN(INDEX('Feuille 1'!$E:$E,MATCH(A1700+23/24,'Feuille 1'!$A:$A,0)):INDEX('Feuille 1'!$E:$E,MATCH(A1700,'Feuille 1'!$A:$A,0))),"")</f>
        <v/>
      </c>
      <c r="M1700" s="17" t="str">
        <f t="shared" si="238"/>
        <v/>
      </c>
      <c r="N1700" s="17" t="str">
        <f t="shared" si="239"/>
        <v/>
      </c>
      <c r="O1700" s="17" t="str">
        <f t="shared" si="240"/>
        <v/>
      </c>
      <c r="P1700" s="16" t="str">
        <f t="shared" si="241"/>
        <v/>
      </c>
      <c r="R1700" s="7" t="str">
        <f t="shared" si="242"/>
        <v/>
      </c>
      <c r="T1700"/>
    </row>
    <row r="1701" spans="1:20" x14ac:dyDescent="0.3">
      <c r="A1701" s="8">
        <f>DATEVALUE(MID(B1701,1,10))+(IF(RIGHT(B1701,2)="PM",12,0)+MID(B1701,12,2))/24</f>
        <v>43833.958333333336</v>
      </c>
      <c r="B1701" s="3" t="s">
        <v>1869</v>
      </c>
      <c r="C1701" s="3">
        <v>7300.56</v>
      </c>
      <c r="D1701" s="16"/>
      <c r="E1701" s="16" t="str">
        <f>IF(D1701&lt;&gt;"",VLOOKUP(A1701,'Feuille 1'!$A:$H,3,0),"")</f>
        <v/>
      </c>
      <c r="F1701" s="16" t="str">
        <f>IF(D1701&lt;&gt;"",VLOOKUP(A1701+1,'Feuille 1'!$A:$H,3,0),"")</f>
        <v/>
      </c>
      <c r="G1701" s="17" t="str">
        <f t="shared" si="234"/>
        <v/>
      </c>
      <c r="H1701" s="16" t="str">
        <f t="shared" si="235"/>
        <v/>
      </c>
      <c r="I1701" s="16" t="str">
        <f t="shared" si="236"/>
        <v/>
      </c>
      <c r="J1701" s="16" t="str">
        <f t="shared" si="237"/>
        <v/>
      </c>
      <c r="K1701" s="16" t="str">
        <f>IF(D1701&lt;&gt;"",MAX(INDEX('Feuille 1'!$D:$D,MATCH(A1701+23/24,'Feuille 1'!$A:$A,0)):INDEX('Feuille 1'!$D:$D,MATCH(A1701,'Feuille 1'!$A:$A,0))),"")</f>
        <v/>
      </c>
      <c r="L1701" s="16" t="str">
        <f>IF(D1701&lt;&gt;"",MIN(INDEX('Feuille 1'!$E:$E,MATCH(A1701+23/24,'Feuille 1'!$A:$A,0)):INDEX('Feuille 1'!$E:$E,MATCH(A1701,'Feuille 1'!$A:$A,0))),"")</f>
        <v/>
      </c>
      <c r="M1701" s="17" t="str">
        <f t="shared" si="238"/>
        <v/>
      </c>
      <c r="N1701" s="17" t="str">
        <f t="shared" si="239"/>
        <v/>
      </c>
      <c r="O1701" s="17" t="str">
        <f t="shared" si="240"/>
        <v/>
      </c>
      <c r="P1701" s="16" t="str">
        <f t="shared" si="241"/>
        <v/>
      </c>
      <c r="R1701" s="7" t="str">
        <f t="shared" si="242"/>
        <v/>
      </c>
      <c r="T1701"/>
    </row>
    <row r="1702" spans="1:20" x14ac:dyDescent="0.3">
      <c r="A1702" s="8">
        <f>DATEVALUE(MID(B1702,1,10))+(IF(RIGHT(B1702,2)="PM",12,0)+MID(B1702,12,2))/24</f>
        <v>43833.916666666664</v>
      </c>
      <c r="B1702" s="3" t="s">
        <v>1870</v>
      </c>
      <c r="C1702" s="3">
        <v>7283</v>
      </c>
      <c r="D1702" s="16"/>
      <c r="E1702" s="16" t="str">
        <f>IF(D1702&lt;&gt;"",VLOOKUP(A1702,'Feuille 1'!$A:$H,3,0),"")</f>
        <v/>
      </c>
      <c r="F1702" s="16" t="str">
        <f>IF(D1702&lt;&gt;"",VLOOKUP(A1702+1,'Feuille 1'!$A:$H,3,0),"")</f>
        <v/>
      </c>
      <c r="G1702" s="17" t="str">
        <f t="shared" si="234"/>
        <v/>
      </c>
      <c r="H1702" s="16" t="str">
        <f t="shared" si="235"/>
        <v/>
      </c>
      <c r="I1702" s="16" t="str">
        <f t="shared" si="236"/>
        <v/>
      </c>
      <c r="J1702" s="16" t="str">
        <f t="shared" si="237"/>
        <v/>
      </c>
      <c r="K1702" s="16" t="str">
        <f>IF(D1702&lt;&gt;"",MAX(INDEX('Feuille 1'!$D:$D,MATCH(A1702+23/24,'Feuille 1'!$A:$A,0)):INDEX('Feuille 1'!$D:$D,MATCH(A1702,'Feuille 1'!$A:$A,0))),"")</f>
        <v/>
      </c>
      <c r="L1702" s="16" t="str">
        <f>IF(D1702&lt;&gt;"",MIN(INDEX('Feuille 1'!$E:$E,MATCH(A1702+23/24,'Feuille 1'!$A:$A,0)):INDEX('Feuille 1'!$E:$E,MATCH(A1702,'Feuille 1'!$A:$A,0))),"")</f>
        <v/>
      </c>
      <c r="M1702" s="17" t="str">
        <f t="shared" si="238"/>
        <v/>
      </c>
      <c r="N1702" s="17" t="str">
        <f t="shared" si="239"/>
        <v/>
      </c>
      <c r="O1702" s="17" t="str">
        <f t="shared" si="240"/>
        <v/>
      </c>
      <c r="P1702" s="16" t="str">
        <f t="shared" si="241"/>
        <v/>
      </c>
      <c r="R1702" s="7" t="str">
        <f t="shared" si="242"/>
        <v/>
      </c>
      <c r="T1702"/>
    </row>
    <row r="1703" spans="1:20" x14ac:dyDescent="0.3">
      <c r="A1703" s="8">
        <f>DATEVALUE(MID(B1703,1,10))+(IF(RIGHT(B1703,2)="PM",12,0)+MID(B1703,12,2))/24</f>
        <v>43833.875</v>
      </c>
      <c r="B1703" s="3" t="s">
        <v>1871</v>
      </c>
      <c r="C1703" s="3">
        <v>7316.99</v>
      </c>
      <c r="D1703" s="16"/>
      <c r="E1703" s="16" t="str">
        <f>IF(D1703&lt;&gt;"",VLOOKUP(A1703,'Feuille 1'!$A:$H,3,0),"")</f>
        <v/>
      </c>
      <c r="F1703" s="16" t="str">
        <f>IF(D1703&lt;&gt;"",VLOOKUP(A1703+1,'Feuille 1'!$A:$H,3,0),"")</f>
        <v/>
      </c>
      <c r="G1703" s="17" t="str">
        <f t="shared" si="234"/>
        <v/>
      </c>
      <c r="H1703" s="16" t="str">
        <f t="shared" si="235"/>
        <v/>
      </c>
      <c r="I1703" s="16" t="str">
        <f t="shared" si="236"/>
        <v/>
      </c>
      <c r="J1703" s="16" t="str">
        <f t="shared" si="237"/>
        <v/>
      </c>
      <c r="K1703" s="16" t="str">
        <f>IF(D1703&lt;&gt;"",MAX(INDEX('Feuille 1'!$D:$D,MATCH(A1703+23/24,'Feuille 1'!$A:$A,0)):INDEX('Feuille 1'!$D:$D,MATCH(A1703,'Feuille 1'!$A:$A,0))),"")</f>
        <v/>
      </c>
      <c r="L1703" s="16" t="str">
        <f>IF(D1703&lt;&gt;"",MIN(INDEX('Feuille 1'!$E:$E,MATCH(A1703+23/24,'Feuille 1'!$A:$A,0)):INDEX('Feuille 1'!$E:$E,MATCH(A1703,'Feuille 1'!$A:$A,0))),"")</f>
        <v/>
      </c>
      <c r="M1703" s="17" t="str">
        <f t="shared" si="238"/>
        <v/>
      </c>
      <c r="N1703" s="17" t="str">
        <f t="shared" si="239"/>
        <v/>
      </c>
      <c r="O1703" s="17" t="str">
        <f t="shared" si="240"/>
        <v/>
      </c>
      <c r="P1703" s="16" t="str">
        <f t="shared" si="241"/>
        <v/>
      </c>
      <c r="R1703" s="7" t="str">
        <f t="shared" si="242"/>
        <v/>
      </c>
      <c r="T1703"/>
    </row>
    <row r="1704" spans="1:20" x14ac:dyDescent="0.3">
      <c r="A1704" s="8">
        <f>DATEVALUE(MID(B1704,1,10))+(IF(RIGHT(B1704,2)="PM",12,0)+MID(B1704,12,2))/24</f>
        <v>43833.833333333336</v>
      </c>
      <c r="B1704" s="3" t="s">
        <v>1872</v>
      </c>
      <c r="C1704" s="3">
        <v>7343.08</v>
      </c>
      <c r="D1704" s="16"/>
      <c r="E1704" s="16" t="str">
        <f>IF(D1704&lt;&gt;"",VLOOKUP(A1704,'Feuille 1'!$A:$H,3,0),"")</f>
        <v/>
      </c>
      <c r="F1704" s="16" t="str">
        <f>IF(D1704&lt;&gt;"",VLOOKUP(A1704+1,'Feuille 1'!$A:$H,3,0),"")</f>
        <v/>
      </c>
      <c r="G1704" s="17" t="str">
        <f t="shared" si="234"/>
        <v/>
      </c>
      <c r="H1704" s="16" t="str">
        <f t="shared" si="235"/>
        <v/>
      </c>
      <c r="I1704" s="16" t="str">
        <f t="shared" si="236"/>
        <v/>
      </c>
      <c r="J1704" s="16" t="str">
        <f t="shared" si="237"/>
        <v/>
      </c>
      <c r="K1704" s="16" t="str">
        <f>IF(D1704&lt;&gt;"",MAX(INDEX('Feuille 1'!$D:$D,MATCH(A1704+23/24,'Feuille 1'!$A:$A,0)):INDEX('Feuille 1'!$D:$D,MATCH(A1704,'Feuille 1'!$A:$A,0))),"")</f>
        <v/>
      </c>
      <c r="L1704" s="16" t="str">
        <f>IF(D1704&lt;&gt;"",MIN(INDEX('Feuille 1'!$E:$E,MATCH(A1704+23/24,'Feuille 1'!$A:$A,0)):INDEX('Feuille 1'!$E:$E,MATCH(A1704,'Feuille 1'!$A:$A,0))),"")</f>
        <v/>
      </c>
      <c r="M1704" s="17" t="str">
        <f t="shared" si="238"/>
        <v/>
      </c>
      <c r="N1704" s="17" t="str">
        <f t="shared" si="239"/>
        <v/>
      </c>
      <c r="O1704" s="17" t="str">
        <f t="shared" si="240"/>
        <v/>
      </c>
      <c r="P1704" s="16" t="str">
        <f t="shared" si="241"/>
        <v/>
      </c>
      <c r="R1704" s="7" t="str">
        <f t="shared" si="242"/>
        <v/>
      </c>
      <c r="T1704"/>
    </row>
    <row r="1705" spans="1:20" x14ac:dyDescent="0.3">
      <c r="A1705" s="8">
        <f>DATEVALUE(MID(B1705,1,10))+(IF(RIGHT(B1705,2)="PM",12,0)+MID(B1705,12,2))/24</f>
        <v>43833.791666666664</v>
      </c>
      <c r="B1705" s="3" t="s">
        <v>1873</v>
      </c>
      <c r="C1705" s="3">
        <v>7342.96</v>
      </c>
      <c r="D1705" s="16"/>
      <c r="E1705" s="16" t="str">
        <f>IF(D1705&lt;&gt;"",VLOOKUP(A1705,'Feuille 1'!$A:$H,3,0),"")</f>
        <v/>
      </c>
      <c r="F1705" s="16" t="str">
        <f>IF(D1705&lt;&gt;"",VLOOKUP(A1705+1,'Feuille 1'!$A:$H,3,0),"")</f>
        <v/>
      </c>
      <c r="G1705" s="17" t="str">
        <f t="shared" si="234"/>
        <v/>
      </c>
      <c r="H1705" s="16" t="str">
        <f t="shared" si="235"/>
        <v/>
      </c>
      <c r="I1705" s="16" t="str">
        <f t="shared" si="236"/>
        <v/>
      </c>
      <c r="J1705" s="16" t="str">
        <f t="shared" si="237"/>
        <v/>
      </c>
      <c r="K1705" s="16" t="str">
        <f>IF(D1705&lt;&gt;"",MAX(INDEX('Feuille 1'!$D:$D,MATCH(A1705+23/24,'Feuille 1'!$A:$A,0)):INDEX('Feuille 1'!$D:$D,MATCH(A1705,'Feuille 1'!$A:$A,0))),"")</f>
        <v/>
      </c>
      <c r="L1705" s="16" t="str">
        <f>IF(D1705&lt;&gt;"",MIN(INDEX('Feuille 1'!$E:$E,MATCH(A1705+23/24,'Feuille 1'!$A:$A,0)):INDEX('Feuille 1'!$E:$E,MATCH(A1705,'Feuille 1'!$A:$A,0))),"")</f>
        <v/>
      </c>
      <c r="M1705" s="17" t="str">
        <f t="shared" si="238"/>
        <v/>
      </c>
      <c r="N1705" s="17" t="str">
        <f t="shared" si="239"/>
        <v/>
      </c>
      <c r="O1705" s="17" t="str">
        <f t="shared" si="240"/>
        <v/>
      </c>
      <c r="P1705" s="16" t="str">
        <f t="shared" si="241"/>
        <v/>
      </c>
      <c r="R1705" s="7" t="str">
        <f t="shared" si="242"/>
        <v/>
      </c>
      <c r="T1705"/>
    </row>
    <row r="1706" spans="1:20" x14ac:dyDescent="0.3">
      <c r="A1706" s="8">
        <f>DATEVALUE(MID(B1706,1,10))+(IF(RIGHT(B1706,2)="PM",12,0)+MID(B1706,12,2))/24</f>
        <v>43833.75</v>
      </c>
      <c r="B1706" s="3" t="s">
        <v>1874</v>
      </c>
      <c r="C1706" s="3">
        <v>7355.26</v>
      </c>
      <c r="D1706" s="16"/>
      <c r="E1706" s="16" t="str">
        <f>IF(D1706&lt;&gt;"",VLOOKUP(A1706,'Feuille 1'!$A:$H,3,0),"")</f>
        <v/>
      </c>
      <c r="F1706" s="16" t="str">
        <f>IF(D1706&lt;&gt;"",VLOOKUP(A1706+1,'Feuille 1'!$A:$H,3,0),"")</f>
        <v/>
      </c>
      <c r="G1706" s="17" t="str">
        <f t="shared" si="234"/>
        <v/>
      </c>
      <c r="H1706" s="16" t="str">
        <f t="shared" si="235"/>
        <v/>
      </c>
      <c r="I1706" s="16" t="str">
        <f t="shared" si="236"/>
        <v/>
      </c>
      <c r="J1706" s="16" t="str">
        <f t="shared" si="237"/>
        <v/>
      </c>
      <c r="K1706" s="16" t="str">
        <f>IF(D1706&lt;&gt;"",MAX(INDEX('Feuille 1'!$D:$D,MATCH(A1706+23/24,'Feuille 1'!$A:$A,0)):INDEX('Feuille 1'!$D:$D,MATCH(A1706,'Feuille 1'!$A:$A,0))),"")</f>
        <v/>
      </c>
      <c r="L1706" s="16" t="str">
        <f>IF(D1706&lt;&gt;"",MIN(INDEX('Feuille 1'!$E:$E,MATCH(A1706+23/24,'Feuille 1'!$A:$A,0)):INDEX('Feuille 1'!$E:$E,MATCH(A1706,'Feuille 1'!$A:$A,0))),"")</f>
        <v/>
      </c>
      <c r="M1706" s="17" t="str">
        <f t="shared" si="238"/>
        <v/>
      </c>
      <c r="N1706" s="17" t="str">
        <f t="shared" si="239"/>
        <v/>
      </c>
      <c r="O1706" s="17" t="str">
        <f t="shared" si="240"/>
        <v/>
      </c>
      <c r="P1706" s="16" t="str">
        <f t="shared" si="241"/>
        <v/>
      </c>
      <c r="R1706" s="7" t="str">
        <f t="shared" si="242"/>
        <v/>
      </c>
      <c r="T1706"/>
    </row>
    <row r="1707" spans="1:20" x14ac:dyDescent="0.3">
      <c r="A1707" s="8">
        <f>DATEVALUE(MID(B1707,1,10))+(IF(RIGHT(B1707,2)="PM",12,0)+MID(B1707,12,2))/24</f>
        <v>43833.708333333336</v>
      </c>
      <c r="B1707" s="3" t="s">
        <v>1875</v>
      </c>
      <c r="C1707" s="3">
        <v>7386.03</v>
      </c>
      <c r="D1707" s="16"/>
      <c r="E1707" s="16" t="str">
        <f>IF(D1707&lt;&gt;"",VLOOKUP(A1707,'Feuille 1'!$A:$H,3,0),"")</f>
        <v/>
      </c>
      <c r="F1707" s="16" t="str">
        <f>IF(D1707&lt;&gt;"",VLOOKUP(A1707+1,'Feuille 1'!$A:$H,3,0),"")</f>
        <v/>
      </c>
      <c r="G1707" s="17" t="str">
        <f t="shared" si="234"/>
        <v/>
      </c>
      <c r="H1707" s="16" t="str">
        <f t="shared" si="235"/>
        <v/>
      </c>
      <c r="I1707" s="16" t="str">
        <f t="shared" si="236"/>
        <v/>
      </c>
      <c r="J1707" s="16" t="str">
        <f t="shared" si="237"/>
        <v/>
      </c>
      <c r="K1707" s="16" t="str">
        <f>IF(D1707&lt;&gt;"",MAX(INDEX('Feuille 1'!$D:$D,MATCH(A1707+23/24,'Feuille 1'!$A:$A,0)):INDEX('Feuille 1'!$D:$D,MATCH(A1707,'Feuille 1'!$A:$A,0))),"")</f>
        <v/>
      </c>
      <c r="L1707" s="16" t="str">
        <f>IF(D1707&lt;&gt;"",MIN(INDEX('Feuille 1'!$E:$E,MATCH(A1707+23/24,'Feuille 1'!$A:$A,0)):INDEX('Feuille 1'!$E:$E,MATCH(A1707,'Feuille 1'!$A:$A,0))),"")</f>
        <v/>
      </c>
      <c r="M1707" s="17" t="str">
        <f t="shared" si="238"/>
        <v/>
      </c>
      <c r="N1707" s="17" t="str">
        <f t="shared" si="239"/>
        <v/>
      </c>
      <c r="O1707" s="17" t="str">
        <f t="shared" si="240"/>
        <v/>
      </c>
      <c r="P1707" s="16" t="str">
        <f t="shared" si="241"/>
        <v/>
      </c>
      <c r="R1707" s="7" t="str">
        <f t="shared" si="242"/>
        <v/>
      </c>
      <c r="T1707"/>
    </row>
    <row r="1708" spans="1:20" x14ac:dyDescent="0.3">
      <c r="A1708" s="8">
        <f>DATEVALUE(MID(B1708,1,10))+(IF(RIGHT(B1708,2)="PM",12,0)+MID(B1708,12,2))/24</f>
        <v>43833.666666666664</v>
      </c>
      <c r="B1708" s="3" t="s">
        <v>1876</v>
      </c>
      <c r="C1708" s="3">
        <v>7320.18</v>
      </c>
      <c r="D1708" s="16"/>
      <c r="E1708" s="16" t="str">
        <f>IF(D1708&lt;&gt;"",VLOOKUP(A1708,'Feuille 1'!$A:$H,3,0),"")</f>
        <v/>
      </c>
      <c r="F1708" s="16" t="str">
        <f>IF(D1708&lt;&gt;"",VLOOKUP(A1708+1,'Feuille 1'!$A:$H,3,0),"")</f>
        <v/>
      </c>
      <c r="G1708" s="17" t="str">
        <f t="shared" si="234"/>
        <v/>
      </c>
      <c r="H1708" s="16" t="str">
        <f t="shared" si="235"/>
        <v/>
      </c>
      <c r="I1708" s="16" t="str">
        <f t="shared" si="236"/>
        <v/>
      </c>
      <c r="J1708" s="16" t="str">
        <f t="shared" si="237"/>
        <v/>
      </c>
      <c r="K1708" s="16" t="str">
        <f>IF(D1708&lt;&gt;"",MAX(INDEX('Feuille 1'!$D:$D,MATCH(A1708+23/24,'Feuille 1'!$A:$A,0)):INDEX('Feuille 1'!$D:$D,MATCH(A1708,'Feuille 1'!$A:$A,0))),"")</f>
        <v/>
      </c>
      <c r="L1708" s="16" t="str">
        <f>IF(D1708&lt;&gt;"",MIN(INDEX('Feuille 1'!$E:$E,MATCH(A1708+23/24,'Feuille 1'!$A:$A,0)):INDEX('Feuille 1'!$E:$E,MATCH(A1708,'Feuille 1'!$A:$A,0))),"")</f>
        <v/>
      </c>
      <c r="M1708" s="17" t="str">
        <f t="shared" si="238"/>
        <v/>
      </c>
      <c r="N1708" s="17" t="str">
        <f t="shared" si="239"/>
        <v/>
      </c>
      <c r="O1708" s="17" t="str">
        <f t="shared" si="240"/>
        <v/>
      </c>
      <c r="P1708" s="16" t="str">
        <f t="shared" si="241"/>
        <v/>
      </c>
      <c r="R1708" s="7" t="str">
        <f t="shared" si="242"/>
        <v/>
      </c>
      <c r="T1708"/>
    </row>
    <row r="1709" spans="1:20" x14ac:dyDescent="0.3">
      <c r="A1709" s="8">
        <f>DATEVALUE(MID(B1709,1,10))+(IF(RIGHT(B1709,2)="PM",12,0)+MID(B1709,12,2))/24</f>
        <v>43833.625</v>
      </c>
      <c r="B1709" s="3" t="s">
        <v>1877</v>
      </c>
      <c r="C1709" s="3">
        <v>7254.73</v>
      </c>
      <c r="D1709" s="16"/>
      <c r="E1709" s="16" t="str">
        <f>IF(D1709&lt;&gt;"",VLOOKUP(A1709,'Feuille 1'!$A:$H,3,0),"")</f>
        <v/>
      </c>
      <c r="F1709" s="16" t="str">
        <f>IF(D1709&lt;&gt;"",VLOOKUP(A1709+1,'Feuille 1'!$A:$H,3,0),"")</f>
        <v/>
      </c>
      <c r="G1709" s="17" t="str">
        <f t="shared" si="234"/>
        <v/>
      </c>
      <c r="H1709" s="16" t="str">
        <f t="shared" si="235"/>
        <v/>
      </c>
      <c r="I1709" s="16" t="str">
        <f t="shared" si="236"/>
        <v/>
      </c>
      <c r="J1709" s="16" t="str">
        <f t="shared" si="237"/>
        <v/>
      </c>
      <c r="K1709" s="16" t="str">
        <f>IF(D1709&lt;&gt;"",MAX(INDEX('Feuille 1'!$D:$D,MATCH(A1709+23/24,'Feuille 1'!$A:$A,0)):INDEX('Feuille 1'!$D:$D,MATCH(A1709,'Feuille 1'!$A:$A,0))),"")</f>
        <v/>
      </c>
      <c r="L1709" s="16" t="str">
        <f>IF(D1709&lt;&gt;"",MIN(INDEX('Feuille 1'!$E:$E,MATCH(A1709+23/24,'Feuille 1'!$A:$A,0)):INDEX('Feuille 1'!$E:$E,MATCH(A1709,'Feuille 1'!$A:$A,0))),"")</f>
        <v/>
      </c>
      <c r="M1709" s="17" t="str">
        <f t="shared" si="238"/>
        <v/>
      </c>
      <c r="N1709" s="17" t="str">
        <f t="shared" si="239"/>
        <v/>
      </c>
      <c r="O1709" s="17" t="str">
        <f t="shared" si="240"/>
        <v/>
      </c>
      <c r="P1709" s="16" t="str">
        <f t="shared" si="241"/>
        <v/>
      </c>
      <c r="R1709" s="7" t="str">
        <f t="shared" si="242"/>
        <v/>
      </c>
      <c r="T1709"/>
    </row>
    <row r="1710" spans="1:20" x14ac:dyDescent="0.3">
      <c r="A1710" s="8">
        <f>DATEVALUE(MID(B1710,1,10))+(IF(RIGHT(B1710,2)="PM",12,0)+MID(B1710,12,2))/24</f>
        <v>43833.583333333336</v>
      </c>
      <c r="B1710" s="3" t="s">
        <v>1878</v>
      </c>
      <c r="C1710" s="3">
        <v>7348.87</v>
      </c>
      <c r="D1710" s="16"/>
      <c r="E1710" s="16" t="str">
        <f>IF(D1710&lt;&gt;"",VLOOKUP(A1710,'Feuille 1'!$A:$H,3,0),"")</f>
        <v/>
      </c>
      <c r="F1710" s="16" t="str">
        <f>IF(D1710&lt;&gt;"",VLOOKUP(A1710+1,'Feuille 1'!$A:$H,3,0),"")</f>
        <v/>
      </c>
      <c r="G1710" s="17" t="str">
        <f t="shared" si="234"/>
        <v/>
      </c>
      <c r="H1710" s="16" t="str">
        <f t="shared" si="235"/>
        <v/>
      </c>
      <c r="I1710" s="16" t="str">
        <f t="shared" si="236"/>
        <v/>
      </c>
      <c r="J1710" s="16" t="str">
        <f t="shared" si="237"/>
        <v/>
      </c>
      <c r="K1710" s="16" t="str">
        <f>IF(D1710&lt;&gt;"",MAX(INDEX('Feuille 1'!$D:$D,MATCH(A1710+23/24,'Feuille 1'!$A:$A,0)):INDEX('Feuille 1'!$D:$D,MATCH(A1710,'Feuille 1'!$A:$A,0))),"")</f>
        <v/>
      </c>
      <c r="L1710" s="16" t="str">
        <f>IF(D1710&lt;&gt;"",MIN(INDEX('Feuille 1'!$E:$E,MATCH(A1710+23/24,'Feuille 1'!$A:$A,0)):INDEX('Feuille 1'!$E:$E,MATCH(A1710,'Feuille 1'!$A:$A,0))),"")</f>
        <v/>
      </c>
      <c r="M1710" s="17" t="str">
        <f t="shared" si="238"/>
        <v/>
      </c>
      <c r="N1710" s="17" t="str">
        <f t="shared" si="239"/>
        <v/>
      </c>
      <c r="O1710" s="17" t="str">
        <f t="shared" si="240"/>
        <v/>
      </c>
      <c r="P1710" s="16" t="str">
        <f t="shared" si="241"/>
        <v/>
      </c>
      <c r="R1710" s="7" t="str">
        <f t="shared" si="242"/>
        <v/>
      </c>
      <c r="T1710"/>
    </row>
    <row r="1711" spans="1:20" x14ac:dyDescent="0.3">
      <c r="A1711" s="8">
        <f>DATEVALUE(MID(B1711,1,10))+(IF(RIGHT(B1711,2)="PM",12,0)+MID(B1711,12,2))/24</f>
        <v>43833.541666666664</v>
      </c>
      <c r="B1711" s="3" t="s">
        <v>1879</v>
      </c>
      <c r="C1711" s="3">
        <v>7322.78</v>
      </c>
      <c r="D1711" s="16"/>
      <c r="E1711" s="16" t="str">
        <f>IF(D1711&lt;&gt;"",VLOOKUP(A1711,'Feuille 1'!$A:$H,3,0),"")</f>
        <v/>
      </c>
      <c r="F1711" s="16" t="str">
        <f>IF(D1711&lt;&gt;"",VLOOKUP(A1711+1,'Feuille 1'!$A:$H,3,0),"")</f>
        <v/>
      </c>
      <c r="G1711" s="17" t="str">
        <f t="shared" si="234"/>
        <v/>
      </c>
      <c r="H1711" s="16" t="str">
        <f t="shared" si="235"/>
        <v/>
      </c>
      <c r="I1711" s="16" t="str">
        <f t="shared" si="236"/>
        <v/>
      </c>
      <c r="J1711" s="16" t="str">
        <f t="shared" si="237"/>
        <v/>
      </c>
      <c r="K1711" s="16" t="str">
        <f>IF(D1711&lt;&gt;"",MAX(INDEX('Feuille 1'!$D:$D,MATCH(A1711+23/24,'Feuille 1'!$A:$A,0)):INDEX('Feuille 1'!$D:$D,MATCH(A1711,'Feuille 1'!$A:$A,0))),"")</f>
        <v/>
      </c>
      <c r="L1711" s="16" t="str">
        <f>IF(D1711&lt;&gt;"",MIN(INDEX('Feuille 1'!$E:$E,MATCH(A1711+23/24,'Feuille 1'!$A:$A,0)):INDEX('Feuille 1'!$E:$E,MATCH(A1711,'Feuille 1'!$A:$A,0))),"")</f>
        <v/>
      </c>
      <c r="M1711" s="17" t="str">
        <f t="shared" si="238"/>
        <v/>
      </c>
      <c r="N1711" s="17" t="str">
        <f t="shared" si="239"/>
        <v/>
      </c>
      <c r="O1711" s="17" t="str">
        <f t="shared" si="240"/>
        <v/>
      </c>
      <c r="P1711" s="16" t="str">
        <f t="shared" si="241"/>
        <v/>
      </c>
      <c r="R1711" s="7" t="str">
        <f t="shared" si="242"/>
        <v/>
      </c>
      <c r="T1711"/>
    </row>
    <row r="1712" spans="1:20" x14ac:dyDescent="0.3">
      <c r="A1712" s="8">
        <f>DATEVALUE(MID(B1712,1,10))+(IF(RIGHT(B1712,2)="PM",12,0)+MID(B1712,12,2))/24</f>
        <v>43834</v>
      </c>
      <c r="B1712" s="3" t="s">
        <v>1880</v>
      </c>
      <c r="C1712" s="3">
        <v>7340.46</v>
      </c>
      <c r="D1712" s="16"/>
      <c r="E1712" s="16" t="str">
        <f>IF(D1712&lt;&gt;"",VLOOKUP(A1712,'Feuille 1'!$A:$H,3,0),"")</f>
        <v/>
      </c>
      <c r="F1712" s="16" t="str">
        <f>IF(D1712&lt;&gt;"",VLOOKUP(A1712+1,'Feuille 1'!$A:$H,3,0),"")</f>
        <v/>
      </c>
      <c r="G1712" s="17" t="str">
        <f t="shared" si="234"/>
        <v/>
      </c>
      <c r="H1712" s="16" t="str">
        <f t="shared" si="235"/>
        <v/>
      </c>
      <c r="I1712" s="16" t="str">
        <f t="shared" si="236"/>
        <v/>
      </c>
      <c r="J1712" s="16" t="str">
        <f t="shared" si="237"/>
        <v/>
      </c>
      <c r="K1712" s="16" t="str">
        <f>IF(D1712&lt;&gt;"",MAX(INDEX('Feuille 1'!$D:$D,MATCH(A1712+23/24,'Feuille 1'!$A:$A,0)):INDEX('Feuille 1'!$D:$D,MATCH(A1712,'Feuille 1'!$A:$A,0))),"")</f>
        <v/>
      </c>
      <c r="L1712" s="16" t="str">
        <f>IF(D1712&lt;&gt;"",MIN(INDEX('Feuille 1'!$E:$E,MATCH(A1712+23/24,'Feuille 1'!$A:$A,0)):INDEX('Feuille 1'!$E:$E,MATCH(A1712,'Feuille 1'!$A:$A,0))),"")</f>
        <v/>
      </c>
      <c r="M1712" s="17" t="str">
        <f t="shared" si="238"/>
        <v/>
      </c>
      <c r="N1712" s="17" t="str">
        <f t="shared" si="239"/>
        <v/>
      </c>
      <c r="O1712" s="17" t="str">
        <f t="shared" si="240"/>
        <v/>
      </c>
      <c r="P1712" s="16" t="str">
        <f t="shared" si="241"/>
        <v/>
      </c>
      <c r="R1712" s="7" t="str">
        <f t="shared" si="242"/>
        <v/>
      </c>
      <c r="T1712"/>
    </row>
    <row r="1713" spans="1:20" x14ac:dyDescent="0.3">
      <c r="A1713" s="8">
        <f>DATEVALUE(MID(B1713,1,10))+(IF(RIGHT(B1713,2)="PM",12,0)+MID(B1713,12,2))/24</f>
        <v>43833.458333333336</v>
      </c>
      <c r="B1713" s="3" t="s">
        <v>1881</v>
      </c>
      <c r="C1713" s="3">
        <v>7312.25</v>
      </c>
      <c r="D1713" s="16"/>
      <c r="E1713" s="16" t="str">
        <f>IF(D1713&lt;&gt;"",VLOOKUP(A1713,'Feuille 1'!$A:$H,3,0),"")</f>
        <v/>
      </c>
      <c r="F1713" s="16" t="str">
        <f>IF(D1713&lt;&gt;"",VLOOKUP(A1713+1,'Feuille 1'!$A:$H,3,0),"")</f>
        <v/>
      </c>
      <c r="G1713" s="17" t="str">
        <f t="shared" si="234"/>
        <v/>
      </c>
      <c r="H1713" s="16" t="str">
        <f t="shared" si="235"/>
        <v/>
      </c>
      <c r="I1713" s="16" t="str">
        <f t="shared" si="236"/>
        <v/>
      </c>
      <c r="J1713" s="16" t="str">
        <f t="shared" si="237"/>
        <v/>
      </c>
      <c r="K1713" s="16" t="str">
        <f>IF(D1713&lt;&gt;"",MAX(INDEX('Feuille 1'!$D:$D,MATCH(A1713+23/24,'Feuille 1'!$A:$A,0)):INDEX('Feuille 1'!$D:$D,MATCH(A1713,'Feuille 1'!$A:$A,0))),"")</f>
        <v/>
      </c>
      <c r="L1713" s="16" t="str">
        <f>IF(D1713&lt;&gt;"",MIN(INDEX('Feuille 1'!$E:$E,MATCH(A1713+23/24,'Feuille 1'!$A:$A,0)):INDEX('Feuille 1'!$E:$E,MATCH(A1713,'Feuille 1'!$A:$A,0))),"")</f>
        <v/>
      </c>
      <c r="M1713" s="17" t="str">
        <f t="shared" si="238"/>
        <v/>
      </c>
      <c r="N1713" s="17" t="str">
        <f t="shared" si="239"/>
        <v/>
      </c>
      <c r="O1713" s="17" t="str">
        <f t="shared" si="240"/>
        <v/>
      </c>
      <c r="P1713" s="16" t="str">
        <f t="shared" si="241"/>
        <v/>
      </c>
      <c r="R1713" s="7" t="str">
        <f t="shared" si="242"/>
        <v/>
      </c>
      <c r="T1713"/>
    </row>
    <row r="1714" spans="1:20" x14ac:dyDescent="0.3">
      <c r="A1714" s="8">
        <f>DATEVALUE(MID(B1714,1,10))+(IF(RIGHT(B1714,2)="PM",12,0)+MID(B1714,12,2))/24</f>
        <v>43833.416666666664</v>
      </c>
      <c r="B1714" s="3" t="s">
        <v>1882</v>
      </c>
      <c r="C1714" s="3">
        <v>7348.42</v>
      </c>
      <c r="D1714" s="16"/>
      <c r="E1714" s="16" t="str">
        <f>IF(D1714&lt;&gt;"",VLOOKUP(A1714,'Feuille 1'!$A:$H,3,0),"")</f>
        <v/>
      </c>
      <c r="F1714" s="16" t="str">
        <f>IF(D1714&lt;&gt;"",VLOOKUP(A1714+1,'Feuille 1'!$A:$H,3,0),"")</f>
        <v/>
      </c>
      <c r="G1714" s="17" t="str">
        <f t="shared" si="234"/>
        <v/>
      </c>
      <c r="H1714" s="16" t="str">
        <f t="shared" si="235"/>
        <v/>
      </c>
      <c r="I1714" s="16" t="str">
        <f t="shared" si="236"/>
        <v/>
      </c>
      <c r="J1714" s="16" t="str">
        <f t="shared" si="237"/>
        <v/>
      </c>
      <c r="K1714" s="16" t="str">
        <f>IF(D1714&lt;&gt;"",MAX(INDEX('Feuille 1'!$D:$D,MATCH(A1714+23/24,'Feuille 1'!$A:$A,0)):INDEX('Feuille 1'!$D:$D,MATCH(A1714,'Feuille 1'!$A:$A,0))),"")</f>
        <v/>
      </c>
      <c r="L1714" s="16" t="str">
        <f>IF(D1714&lt;&gt;"",MIN(INDEX('Feuille 1'!$E:$E,MATCH(A1714+23/24,'Feuille 1'!$A:$A,0)):INDEX('Feuille 1'!$E:$E,MATCH(A1714,'Feuille 1'!$A:$A,0))),"")</f>
        <v/>
      </c>
      <c r="M1714" s="17" t="str">
        <f t="shared" si="238"/>
        <v/>
      </c>
      <c r="N1714" s="17" t="str">
        <f t="shared" si="239"/>
        <v/>
      </c>
      <c r="O1714" s="17" t="str">
        <f t="shared" si="240"/>
        <v/>
      </c>
      <c r="P1714" s="16" t="str">
        <f t="shared" si="241"/>
        <v/>
      </c>
      <c r="R1714" s="7" t="str">
        <f t="shared" si="242"/>
        <v/>
      </c>
      <c r="T1714"/>
    </row>
    <row r="1715" spans="1:20" x14ac:dyDescent="0.3">
      <c r="A1715" s="8">
        <f>DATEVALUE(MID(B1715,1,10))+(IF(RIGHT(B1715,2)="PM",12,0)+MID(B1715,12,2))/24</f>
        <v>43833.375</v>
      </c>
      <c r="B1715" s="3" t="s">
        <v>1883</v>
      </c>
      <c r="C1715" s="3">
        <v>7260.6</v>
      </c>
      <c r="D1715" s="16"/>
      <c r="E1715" s="16" t="str">
        <f>IF(D1715&lt;&gt;"",VLOOKUP(A1715,'Feuille 1'!$A:$H,3,0),"")</f>
        <v/>
      </c>
      <c r="F1715" s="16" t="str">
        <f>IF(D1715&lt;&gt;"",VLOOKUP(A1715+1,'Feuille 1'!$A:$H,3,0),"")</f>
        <v/>
      </c>
      <c r="G1715" s="17" t="str">
        <f t="shared" si="234"/>
        <v/>
      </c>
      <c r="H1715" s="16" t="str">
        <f t="shared" si="235"/>
        <v/>
      </c>
      <c r="I1715" s="16" t="str">
        <f t="shared" si="236"/>
        <v/>
      </c>
      <c r="J1715" s="16" t="str">
        <f t="shared" si="237"/>
        <v/>
      </c>
      <c r="K1715" s="16" t="str">
        <f>IF(D1715&lt;&gt;"",MAX(INDEX('Feuille 1'!$D:$D,MATCH(A1715+23/24,'Feuille 1'!$A:$A,0)):INDEX('Feuille 1'!$D:$D,MATCH(A1715,'Feuille 1'!$A:$A,0))),"")</f>
        <v/>
      </c>
      <c r="L1715" s="16" t="str">
        <f>IF(D1715&lt;&gt;"",MIN(INDEX('Feuille 1'!$E:$E,MATCH(A1715+23/24,'Feuille 1'!$A:$A,0)):INDEX('Feuille 1'!$E:$E,MATCH(A1715,'Feuille 1'!$A:$A,0))),"")</f>
        <v/>
      </c>
      <c r="M1715" s="17" t="str">
        <f t="shared" si="238"/>
        <v/>
      </c>
      <c r="N1715" s="17" t="str">
        <f t="shared" si="239"/>
        <v/>
      </c>
      <c r="O1715" s="17" t="str">
        <f t="shared" si="240"/>
        <v/>
      </c>
      <c r="P1715" s="16" t="str">
        <f t="shared" si="241"/>
        <v/>
      </c>
      <c r="R1715" s="7" t="str">
        <f t="shared" si="242"/>
        <v/>
      </c>
      <c r="T1715"/>
    </row>
    <row r="1716" spans="1:20" x14ac:dyDescent="0.3">
      <c r="A1716" s="8">
        <f>DATEVALUE(MID(B1716,1,10))+(IF(RIGHT(B1716,2)="PM",12,0)+MID(B1716,12,2))/24</f>
        <v>43833.333333333336</v>
      </c>
      <c r="B1716" s="3" t="s">
        <v>1884</v>
      </c>
      <c r="C1716" s="3">
        <v>7203.21</v>
      </c>
      <c r="D1716" s="16"/>
      <c r="E1716" s="16" t="str">
        <f>IF(D1716&lt;&gt;"",VLOOKUP(A1716,'Feuille 1'!$A:$H,3,0),"")</f>
        <v/>
      </c>
      <c r="F1716" s="16" t="str">
        <f>IF(D1716&lt;&gt;"",VLOOKUP(A1716+1,'Feuille 1'!$A:$H,3,0),"")</f>
        <v/>
      </c>
      <c r="G1716" s="17" t="str">
        <f t="shared" si="234"/>
        <v/>
      </c>
      <c r="H1716" s="16" t="str">
        <f t="shared" si="235"/>
        <v/>
      </c>
      <c r="I1716" s="16" t="str">
        <f t="shared" si="236"/>
        <v/>
      </c>
      <c r="J1716" s="16" t="str">
        <f t="shared" si="237"/>
        <v/>
      </c>
      <c r="K1716" s="16" t="str">
        <f>IF(D1716&lt;&gt;"",MAX(INDEX('Feuille 1'!$D:$D,MATCH(A1716+23/24,'Feuille 1'!$A:$A,0)):INDEX('Feuille 1'!$D:$D,MATCH(A1716,'Feuille 1'!$A:$A,0))),"")</f>
        <v/>
      </c>
      <c r="L1716" s="16" t="str">
        <f>IF(D1716&lt;&gt;"",MIN(INDEX('Feuille 1'!$E:$E,MATCH(A1716+23/24,'Feuille 1'!$A:$A,0)):INDEX('Feuille 1'!$E:$E,MATCH(A1716,'Feuille 1'!$A:$A,0))),"")</f>
        <v/>
      </c>
      <c r="M1716" s="17" t="str">
        <f t="shared" si="238"/>
        <v/>
      </c>
      <c r="N1716" s="17" t="str">
        <f t="shared" si="239"/>
        <v/>
      </c>
      <c r="O1716" s="17" t="str">
        <f t="shared" si="240"/>
        <v/>
      </c>
      <c r="P1716" s="16" t="str">
        <f t="shared" si="241"/>
        <v/>
      </c>
      <c r="R1716" s="7" t="str">
        <f t="shared" si="242"/>
        <v/>
      </c>
      <c r="T1716"/>
    </row>
    <row r="1717" spans="1:20" x14ac:dyDescent="0.3">
      <c r="A1717" s="8">
        <f>DATEVALUE(MID(B1717,1,10))+(IF(RIGHT(B1717,2)="PM",12,0)+MID(B1717,12,2))/24</f>
        <v>43833.291666666664</v>
      </c>
      <c r="B1717" s="3" t="s">
        <v>1885</v>
      </c>
      <c r="C1717" s="3">
        <v>7202.22</v>
      </c>
      <c r="D1717" s="16"/>
      <c r="E1717" s="16" t="str">
        <f>IF(D1717&lt;&gt;"",VLOOKUP(A1717,'Feuille 1'!$A:$H,3,0),"")</f>
        <v/>
      </c>
      <c r="F1717" s="16" t="str">
        <f>IF(D1717&lt;&gt;"",VLOOKUP(A1717+1,'Feuille 1'!$A:$H,3,0),"")</f>
        <v/>
      </c>
      <c r="G1717" s="17" t="str">
        <f t="shared" si="234"/>
        <v/>
      </c>
      <c r="H1717" s="16" t="str">
        <f t="shared" si="235"/>
        <v/>
      </c>
      <c r="I1717" s="16" t="str">
        <f t="shared" si="236"/>
        <v/>
      </c>
      <c r="J1717" s="16" t="str">
        <f t="shared" si="237"/>
        <v/>
      </c>
      <c r="K1717" s="16" t="str">
        <f>IF(D1717&lt;&gt;"",MAX(INDEX('Feuille 1'!$D:$D,MATCH(A1717+23/24,'Feuille 1'!$A:$A,0)):INDEX('Feuille 1'!$D:$D,MATCH(A1717,'Feuille 1'!$A:$A,0))),"")</f>
        <v/>
      </c>
      <c r="L1717" s="16" t="str">
        <f>IF(D1717&lt;&gt;"",MIN(INDEX('Feuille 1'!$E:$E,MATCH(A1717+23/24,'Feuille 1'!$A:$A,0)):INDEX('Feuille 1'!$E:$E,MATCH(A1717,'Feuille 1'!$A:$A,0))),"")</f>
        <v/>
      </c>
      <c r="M1717" s="17" t="str">
        <f t="shared" si="238"/>
        <v/>
      </c>
      <c r="N1717" s="17" t="str">
        <f t="shared" si="239"/>
        <v/>
      </c>
      <c r="O1717" s="17" t="str">
        <f t="shared" si="240"/>
        <v/>
      </c>
      <c r="P1717" s="16" t="str">
        <f t="shared" si="241"/>
        <v/>
      </c>
      <c r="R1717" s="7" t="str">
        <f t="shared" si="242"/>
        <v/>
      </c>
      <c r="T1717"/>
    </row>
    <row r="1718" spans="1:20" x14ac:dyDescent="0.3">
      <c r="A1718" s="8">
        <f>DATEVALUE(MID(B1718,1,10))+(IF(RIGHT(B1718,2)="PM",12,0)+MID(B1718,12,2))/24</f>
        <v>43833.25</v>
      </c>
      <c r="B1718" s="3" t="s">
        <v>1886</v>
      </c>
      <c r="C1718" s="3">
        <v>7220.47</v>
      </c>
      <c r="D1718" s="16"/>
      <c r="E1718" s="16" t="str">
        <f>IF(D1718&lt;&gt;"",VLOOKUP(A1718,'Feuille 1'!$A:$H,3,0),"")</f>
        <v/>
      </c>
      <c r="F1718" s="16" t="str">
        <f>IF(D1718&lt;&gt;"",VLOOKUP(A1718+1,'Feuille 1'!$A:$H,3,0),"")</f>
        <v/>
      </c>
      <c r="G1718" s="17" t="str">
        <f t="shared" si="234"/>
        <v/>
      </c>
      <c r="H1718" s="16" t="str">
        <f t="shared" si="235"/>
        <v/>
      </c>
      <c r="I1718" s="16" t="str">
        <f t="shared" si="236"/>
        <v/>
      </c>
      <c r="J1718" s="16" t="str">
        <f t="shared" si="237"/>
        <v/>
      </c>
      <c r="K1718" s="16" t="str">
        <f>IF(D1718&lt;&gt;"",MAX(INDEX('Feuille 1'!$D:$D,MATCH(A1718+23/24,'Feuille 1'!$A:$A,0)):INDEX('Feuille 1'!$D:$D,MATCH(A1718,'Feuille 1'!$A:$A,0))),"")</f>
        <v/>
      </c>
      <c r="L1718" s="16" t="str">
        <f>IF(D1718&lt;&gt;"",MIN(INDEX('Feuille 1'!$E:$E,MATCH(A1718+23/24,'Feuille 1'!$A:$A,0)):INDEX('Feuille 1'!$E:$E,MATCH(A1718,'Feuille 1'!$A:$A,0))),"")</f>
        <v/>
      </c>
      <c r="M1718" s="17" t="str">
        <f t="shared" si="238"/>
        <v/>
      </c>
      <c r="N1718" s="17" t="str">
        <f t="shared" si="239"/>
        <v/>
      </c>
      <c r="O1718" s="17" t="str">
        <f t="shared" si="240"/>
        <v/>
      </c>
      <c r="P1718" s="16" t="str">
        <f t="shared" si="241"/>
        <v/>
      </c>
      <c r="R1718" s="7" t="str">
        <f t="shared" si="242"/>
        <v/>
      </c>
      <c r="T1718"/>
    </row>
    <row r="1719" spans="1:20" x14ac:dyDescent="0.3">
      <c r="A1719" s="8">
        <f>DATEVALUE(MID(B1719,1,10))+(IF(RIGHT(B1719,2)="PM",12,0)+MID(B1719,12,2))/24</f>
        <v>43833.208333333336</v>
      </c>
      <c r="B1719" s="3" t="s">
        <v>1887</v>
      </c>
      <c r="C1719" s="3">
        <v>7210.19</v>
      </c>
      <c r="D1719" s="16"/>
      <c r="E1719" s="16" t="str">
        <f>IF(D1719&lt;&gt;"",VLOOKUP(A1719,'Feuille 1'!$A:$H,3,0),"")</f>
        <v/>
      </c>
      <c r="F1719" s="16" t="str">
        <f>IF(D1719&lt;&gt;"",VLOOKUP(A1719+1,'Feuille 1'!$A:$H,3,0),"")</f>
        <v/>
      </c>
      <c r="G1719" s="17" t="str">
        <f t="shared" si="234"/>
        <v/>
      </c>
      <c r="H1719" s="16" t="str">
        <f t="shared" si="235"/>
        <v/>
      </c>
      <c r="I1719" s="16" t="str">
        <f t="shared" si="236"/>
        <v/>
      </c>
      <c r="J1719" s="16" t="str">
        <f t="shared" si="237"/>
        <v/>
      </c>
      <c r="K1719" s="16" t="str">
        <f>IF(D1719&lt;&gt;"",MAX(INDEX('Feuille 1'!$D:$D,MATCH(A1719+23/24,'Feuille 1'!$A:$A,0)):INDEX('Feuille 1'!$D:$D,MATCH(A1719,'Feuille 1'!$A:$A,0))),"")</f>
        <v/>
      </c>
      <c r="L1719" s="16" t="str">
        <f>IF(D1719&lt;&gt;"",MIN(INDEX('Feuille 1'!$E:$E,MATCH(A1719+23/24,'Feuille 1'!$A:$A,0)):INDEX('Feuille 1'!$E:$E,MATCH(A1719,'Feuille 1'!$A:$A,0))),"")</f>
        <v/>
      </c>
      <c r="M1719" s="17" t="str">
        <f t="shared" si="238"/>
        <v/>
      </c>
      <c r="N1719" s="17" t="str">
        <f t="shared" si="239"/>
        <v/>
      </c>
      <c r="O1719" s="17" t="str">
        <f t="shared" si="240"/>
        <v/>
      </c>
      <c r="P1719" s="16" t="str">
        <f t="shared" si="241"/>
        <v/>
      </c>
      <c r="R1719" s="7" t="str">
        <f t="shared" si="242"/>
        <v/>
      </c>
      <c r="T1719"/>
    </row>
    <row r="1720" spans="1:20" x14ac:dyDescent="0.3">
      <c r="A1720" s="8">
        <f>DATEVALUE(MID(B1720,1,10))+(IF(RIGHT(B1720,2)="PM",12,0)+MID(B1720,12,2))/24</f>
        <v>43833.166666666664</v>
      </c>
      <c r="B1720" s="3" t="s">
        <v>1888</v>
      </c>
      <c r="C1720" s="3">
        <v>6952.04</v>
      </c>
      <c r="D1720" s="16"/>
      <c r="E1720" s="16" t="str">
        <f>IF(D1720&lt;&gt;"",VLOOKUP(A1720,'Feuille 1'!$A:$H,3,0),"")</f>
        <v/>
      </c>
      <c r="F1720" s="16" t="str">
        <f>IF(D1720&lt;&gt;"",VLOOKUP(A1720+1,'Feuille 1'!$A:$H,3,0),"")</f>
        <v/>
      </c>
      <c r="G1720" s="17" t="str">
        <f t="shared" si="234"/>
        <v/>
      </c>
      <c r="H1720" s="16" t="str">
        <f t="shared" si="235"/>
        <v/>
      </c>
      <c r="I1720" s="16" t="str">
        <f t="shared" si="236"/>
        <v/>
      </c>
      <c r="J1720" s="16" t="str">
        <f t="shared" si="237"/>
        <v/>
      </c>
      <c r="K1720" s="16" t="str">
        <f>IF(D1720&lt;&gt;"",MAX(INDEX('Feuille 1'!$D:$D,MATCH(A1720+23/24,'Feuille 1'!$A:$A,0)):INDEX('Feuille 1'!$D:$D,MATCH(A1720,'Feuille 1'!$A:$A,0))),"")</f>
        <v/>
      </c>
      <c r="L1720" s="16" t="str">
        <f>IF(D1720&lt;&gt;"",MIN(INDEX('Feuille 1'!$E:$E,MATCH(A1720+23/24,'Feuille 1'!$A:$A,0)):INDEX('Feuille 1'!$E:$E,MATCH(A1720,'Feuille 1'!$A:$A,0))),"")</f>
        <v/>
      </c>
      <c r="M1720" s="17" t="str">
        <f t="shared" si="238"/>
        <v/>
      </c>
      <c r="N1720" s="17" t="str">
        <f t="shared" si="239"/>
        <v/>
      </c>
      <c r="O1720" s="17" t="str">
        <f t="shared" si="240"/>
        <v/>
      </c>
      <c r="P1720" s="16" t="str">
        <f t="shared" si="241"/>
        <v/>
      </c>
      <c r="R1720" s="7" t="str">
        <f t="shared" si="242"/>
        <v/>
      </c>
      <c r="T1720"/>
    </row>
    <row r="1721" spans="1:20" x14ac:dyDescent="0.3">
      <c r="A1721" s="8">
        <f>DATEVALUE(MID(B1721,1,10))+(IF(RIGHT(B1721,2)="PM",12,0)+MID(B1721,12,2))/24</f>
        <v>43833.125</v>
      </c>
      <c r="B1721" s="3" t="s">
        <v>1889</v>
      </c>
      <c r="C1721" s="3">
        <v>6956.88</v>
      </c>
      <c r="D1721" s="16"/>
      <c r="E1721" s="16" t="str">
        <f>IF(D1721&lt;&gt;"",VLOOKUP(A1721,'Feuille 1'!$A:$H,3,0),"")</f>
        <v/>
      </c>
      <c r="F1721" s="16" t="str">
        <f>IF(D1721&lt;&gt;"",VLOOKUP(A1721+1,'Feuille 1'!$A:$H,3,0),"")</f>
        <v/>
      </c>
      <c r="G1721" s="17" t="str">
        <f t="shared" si="234"/>
        <v/>
      </c>
      <c r="H1721" s="16" t="str">
        <f t="shared" si="235"/>
        <v/>
      </c>
      <c r="I1721" s="16" t="str">
        <f t="shared" si="236"/>
        <v/>
      </c>
      <c r="J1721" s="16" t="str">
        <f t="shared" si="237"/>
        <v/>
      </c>
      <c r="K1721" s="16" t="str">
        <f>IF(D1721&lt;&gt;"",MAX(INDEX('Feuille 1'!$D:$D,MATCH(A1721+23/24,'Feuille 1'!$A:$A,0)):INDEX('Feuille 1'!$D:$D,MATCH(A1721,'Feuille 1'!$A:$A,0))),"")</f>
        <v/>
      </c>
      <c r="L1721" s="16" t="str">
        <f>IF(D1721&lt;&gt;"",MIN(INDEX('Feuille 1'!$E:$E,MATCH(A1721+23/24,'Feuille 1'!$A:$A,0)):INDEX('Feuille 1'!$E:$E,MATCH(A1721,'Feuille 1'!$A:$A,0))),"")</f>
        <v/>
      </c>
      <c r="M1721" s="17" t="str">
        <f t="shared" si="238"/>
        <v/>
      </c>
      <c r="N1721" s="17" t="str">
        <f t="shared" si="239"/>
        <v/>
      </c>
      <c r="O1721" s="17" t="str">
        <f t="shared" si="240"/>
        <v/>
      </c>
      <c r="P1721" s="16" t="str">
        <f t="shared" si="241"/>
        <v/>
      </c>
      <c r="R1721" s="7" t="str">
        <f t="shared" si="242"/>
        <v/>
      </c>
      <c r="T1721"/>
    </row>
    <row r="1722" spans="1:20" x14ac:dyDescent="0.3">
      <c r="A1722" s="8">
        <f>DATEVALUE(MID(B1722,1,10))+(IF(RIGHT(B1722,2)="PM",12,0)+MID(B1722,12,2))/24</f>
        <v>43833.083333333336</v>
      </c>
      <c r="B1722" s="3" t="s">
        <v>1890</v>
      </c>
      <c r="C1722" s="3">
        <v>6888.85</v>
      </c>
      <c r="D1722" s="16"/>
      <c r="E1722" s="16" t="str">
        <f>IF(D1722&lt;&gt;"",VLOOKUP(A1722,'Feuille 1'!$A:$H,3,0),"")</f>
        <v/>
      </c>
      <c r="F1722" s="16" t="str">
        <f>IF(D1722&lt;&gt;"",VLOOKUP(A1722+1,'Feuille 1'!$A:$H,3,0),"")</f>
        <v/>
      </c>
      <c r="G1722" s="17" t="str">
        <f t="shared" si="234"/>
        <v/>
      </c>
      <c r="H1722" s="16" t="str">
        <f t="shared" si="235"/>
        <v/>
      </c>
      <c r="I1722" s="16" t="str">
        <f t="shared" si="236"/>
        <v/>
      </c>
      <c r="J1722" s="16" t="str">
        <f t="shared" si="237"/>
        <v/>
      </c>
      <c r="K1722" s="16" t="str">
        <f>IF(D1722&lt;&gt;"",MAX(INDEX('Feuille 1'!$D:$D,MATCH(A1722+23/24,'Feuille 1'!$A:$A,0)):INDEX('Feuille 1'!$D:$D,MATCH(A1722,'Feuille 1'!$A:$A,0))),"")</f>
        <v/>
      </c>
      <c r="L1722" s="16" t="str">
        <f>IF(D1722&lt;&gt;"",MIN(INDEX('Feuille 1'!$E:$E,MATCH(A1722+23/24,'Feuille 1'!$A:$A,0)):INDEX('Feuille 1'!$E:$E,MATCH(A1722,'Feuille 1'!$A:$A,0))),"")</f>
        <v/>
      </c>
      <c r="M1722" s="17" t="str">
        <f t="shared" si="238"/>
        <v/>
      </c>
      <c r="N1722" s="17" t="str">
        <f t="shared" si="239"/>
        <v/>
      </c>
      <c r="O1722" s="17" t="str">
        <f t="shared" si="240"/>
        <v/>
      </c>
      <c r="P1722" s="16" t="str">
        <f t="shared" si="241"/>
        <v/>
      </c>
      <c r="R1722" s="7" t="str">
        <f t="shared" si="242"/>
        <v/>
      </c>
      <c r="T1722"/>
    </row>
    <row r="1723" spans="1:20" x14ac:dyDescent="0.3">
      <c r="A1723" s="8">
        <f>DATEVALUE(MID(B1723,1,10))+(IF(RIGHT(B1723,2)="PM",12,0)+MID(B1723,12,2))/24</f>
        <v>43833.041666666664</v>
      </c>
      <c r="B1723" s="3" t="s">
        <v>1891</v>
      </c>
      <c r="C1723" s="3">
        <v>6937</v>
      </c>
      <c r="D1723" s="16"/>
      <c r="E1723" s="16" t="str">
        <f>IF(D1723&lt;&gt;"",VLOOKUP(A1723,'Feuille 1'!$A:$H,3,0),"")</f>
        <v/>
      </c>
      <c r="F1723" s="16" t="str">
        <f>IF(D1723&lt;&gt;"",VLOOKUP(A1723+1,'Feuille 1'!$A:$H,3,0),"")</f>
        <v/>
      </c>
      <c r="G1723" s="17" t="str">
        <f t="shared" si="234"/>
        <v/>
      </c>
      <c r="H1723" s="16" t="str">
        <f t="shared" si="235"/>
        <v/>
      </c>
      <c r="I1723" s="16" t="str">
        <f t="shared" si="236"/>
        <v/>
      </c>
      <c r="J1723" s="16" t="str">
        <f t="shared" si="237"/>
        <v/>
      </c>
      <c r="K1723" s="16" t="str">
        <f>IF(D1723&lt;&gt;"",MAX(INDEX('Feuille 1'!$D:$D,MATCH(A1723+23/24,'Feuille 1'!$A:$A,0)):INDEX('Feuille 1'!$D:$D,MATCH(A1723,'Feuille 1'!$A:$A,0))),"")</f>
        <v/>
      </c>
      <c r="L1723" s="16" t="str">
        <f>IF(D1723&lt;&gt;"",MIN(INDEX('Feuille 1'!$E:$E,MATCH(A1723+23/24,'Feuille 1'!$A:$A,0)):INDEX('Feuille 1'!$E:$E,MATCH(A1723,'Feuille 1'!$A:$A,0))),"")</f>
        <v/>
      </c>
      <c r="M1723" s="17" t="str">
        <f t="shared" si="238"/>
        <v/>
      </c>
      <c r="N1723" s="17" t="str">
        <f t="shared" si="239"/>
        <v/>
      </c>
      <c r="O1723" s="17" t="str">
        <f t="shared" si="240"/>
        <v/>
      </c>
      <c r="P1723" s="16" t="str">
        <f t="shared" si="241"/>
        <v/>
      </c>
      <c r="R1723" s="7" t="str">
        <f t="shared" si="242"/>
        <v/>
      </c>
      <c r="T1723"/>
    </row>
    <row r="1724" spans="1:20" x14ac:dyDescent="0.3">
      <c r="A1724" s="8">
        <f>DATEVALUE(MID(B1724,1,10))+(IF(RIGHT(B1724,2)="PM",12,0)+MID(B1724,12,2))/24</f>
        <v>43833.5</v>
      </c>
      <c r="B1724" s="3" t="s">
        <v>1892</v>
      </c>
      <c r="C1724" s="3">
        <v>6965.71</v>
      </c>
      <c r="D1724" s="16"/>
      <c r="E1724" s="16" t="str">
        <f>IF(D1724&lt;&gt;"",VLOOKUP(A1724,'Feuille 1'!$A:$H,3,0),"")</f>
        <v/>
      </c>
      <c r="F1724" s="16" t="str">
        <f>IF(D1724&lt;&gt;"",VLOOKUP(A1724+1,'Feuille 1'!$A:$H,3,0),"")</f>
        <v/>
      </c>
      <c r="G1724" s="17" t="str">
        <f t="shared" si="234"/>
        <v/>
      </c>
      <c r="H1724" s="16" t="str">
        <f t="shared" si="235"/>
        <v/>
      </c>
      <c r="I1724" s="16" t="str">
        <f t="shared" si="236"/>
        <v/>
      </c>
      <c r="J1724" s="16" t="str">
        <f t="shared" si="237"/>
        <v/>
      </c>
      <c r="K1724" s="16" t="str">
        <f>IF(D1724&lt;&gt;"",MAX(INDEX('Feuille 1'!$D:$D,MATCH(A1724+23/24,'Feuille 1'!$A:$A,0)):INDEX('Feuille 1'!$D:$D,MATCH(A1724,'Feuille 1'!$A:$A,0))),"")</f>
        <v/>
      </c>
      <c r="L1724" s="16" t="str">
        <f>IF(D1724&lt;&gt;"",MIN(INDEX('Feuille 1'!$E:$E,MATCH(A1724+23/24,'Feuille 1'!$A:$A,0)):INDEX('Feuille 1'!$E:$E,MATCH(A1724,'Feuille 1'!$A:$A,0))),"")</f>
        <v/>
      </c>
      <c r="M1724" s="17" t="str">
        <f t="shared" si="238"/>
        <v/>
      </c>
      <c r="N1724" s="17" t="str">
        <f t="shared" si="239"/>
        <v/>
      </c>
      <c r="O1724" s="17" t="str">
        <f t="shared" si="240"/>
        <v/>
      </c>
      <c r="P1724" s="16" t="str">
        <f t="shared" si="241"/>
        <v/>
      </c>
      <c r="R1724" s="7" t="str">
        <f t="shared" si="242"/>
        <v/>
      </c>
      <c r="T1724"/>
    </row>
    <row r="1725" spans="1:20" x14ac:dyDescent="0.3">
      <c r="A1725" s="8">
        <f>DATEVALUE(MID(B1725,1,10))+(IF(RIGHT(B1725,2)="PM",12,0)+MID(B1725,12,2))/24</f>
        <v>43832.958333333336</v>
      </c>
      <c r="B1725" s="3" t="s">
        <v>1893</v>
      </c>
      <c r="C1725" s="3">
        <v>6974.8</v>
      </c>
      <c r="D1725" s="16"/>
      <c r="E1725" s="16" t="str">
        <f>IF(D1725&lt;&gt;"",VLOOKUP(A1725,'Feuille 1'!$A:$H,3,0),"")</f>
        <v/>
      </c>
      <c r="F1725" s="16" t="str">
        <f>IF(D1725&lt;&gt;"",VLOOKUP(A1725+1,'Feuille 1'!$A:$H,3,0),"")</f>
        <v/>
      </c>
      <c r="G1725" s="17" t="str">
        <f t="shared" si="234"/>
        <v/>
      </c>
      <c r="H1725" s="16" t="str">
        <f t="shared" si="235"/>
        <v/>
      </c>
      <c r="I1725" s="16" t="str">
        <f t="shared" si="236"/>
        <v/>
      </c>
      <c r="J1725" s="16" t="str">
        <f t="shared" si="237"/>
        <v/>
      </c>
      <c r="K1725" s="16" t="str">
        <f>IF(D1725&lt;&gt;"",MAX(INDEX('Feuille 1'!$D:$D,MATCH(A1725+23/24,'Feuille 1'!$A:$A,0)):INDEX('Feuille 1'!$D:$D,MATCH(A1725,'Feuille 1'!$A:$A,0))),"")</f>
        <v/>
      </c>
      <c r="L1725" s="16" t="str">
        <f>IF(D1725&lt;&gt;"",MIN(INDEX('Feuille 1'!$E:$E,MATCH(A1725+23/24,'Feuille 1'!$A:$A,0)):INDEX('Feuille 1'!$E:$E,MATCH(A1725,'Feuille 1'!$A:$A,0))),"")</f>
        <v/>
      </c>
      <c r="M1725" s="17" t="str">
        <f t="shared" si="238"/>
        <v/>
      </c>
      <c r="N1725" s="17" t="str">
        <f t="shared" si="239"/>
        <v/>
      </c>
      <c r="O1725" s="17" t="str">
        <f t="shared" si="240"/>
        <v/>
      </c>
      <c r="P1725" s="16" t="str">
        <f t="shared" si="241"/>
        <v/>
      </c>
      <c r="R1725" s="7" t="str">
        <f t="shared" si="242"/>
        <v/>
      </c>
      <c r="T1725"/>
    </row>
    <row r="1726" spans="1:20" x14ac:dyDescent="0.3">
      <c r="A1726" s="8">
        <f>DATEVALUE(MID(B1726,1,10))+(IF(RIGHT(B1726,2)="PM",12,0)+MID(B1726,12,2))/24</f>
        <v>43832.916666666664</v>
      </c>
      <c r="B1726" s="3" t="s">
        <v>1894</v>
      </c>
      <c r="C1726" s="3">
        <v>6977.73</v>
      </c>
      <c r="D1726" s="16"/>
      <c r="E1726" s="16" t="str">
        <f>IF(D1726&lt;&gt;"",VLOOKUP(A1726,'Feuille 1'!$A:$H,3,0),"")</f>
        <v/>
      </c>
      <c r="F1726" s="16" t="str">
        <f>IF(D1726&lt;&gt;"",VLOOKUP(A1726+1,'Feuille 1'!$A:$H,3,0),"")</f>
        <v/>
      </c>
      <c r="G1726" s="17" t="str">
        <f t="shared" si="234"/>
        <v/>
      </c>
      <c r="H1726" s="16" t="str">
        <f t="shared" si="235"/>
        <v/>
      </c>
      <c r="I1726" s="16" t="str">
        <f t="shared" si="236"/>
        <v/>
      </c>
      <c r="J1726" s="16" t="str">
        <f t="shared" si="237"/>
        <v/>
      </c>
      <c r="K1726" s="16" t="str">
        <f>IF(D1726&lt;&gt;"",MAX(INDEX('Feuille 1'!$D:$D,MATCH(A1726+23/24,'Feuille 1'!$A:$A,0)):INDEX('Feuille 1'!$D:$D,MATCH(A1726,'Feuille 1'!$A:$A,0))),"")</f>
        <v/>
      </c>
      <c r="L1726" s="16" t="str">
        <f>IF(D1726&lt;&gt;"",MIN(INDEX('Feuille 1'!$E:$E,MATCH(A1726+23/24,'Feuille 1'!$A:$A,0)):INDEX('Feuille 1'!$E:$E,MATCH(A1726,'Feuille 1'!$A:$A,0))),"")</f>
        <v/>
      </c>
      <c r="M1726" s="17" t="str">
        <f t="shared" si="238"/>
        <v/>
      </c>
      <c r="N1726" s="17" t="str">
        <f t="shared" si="239"/>
        <v/>
      </c>
      <c r="O1726" s="17" t="str">
        <f t="shared" si="240"/>
        <v/>
      </c>
      <c r="P1726" s="16" t="str">
        <f t="shared" si="241"/>
        <v/>
      </c>
      <c r="R1726" s="7" t="str">
        <f t="shared" si="242"/>
        <v/>
      </c>
      <c r="T1726"/>
    </row>
    <row r="1727" spans="1:20" x14ac:dyDescent="0.3">
      <c r="A1727" s="8">
        <f>DATEVALUE(MID(B1727,1,10))+(IF(RIGHT(B1727,2)="PM",12,0)+MID(B1727,12,2))/24</f>
        <v>43832.875</v>
      </c>
      <c r="B1727" s="3" t="s">
        <v>1895</v>
      </c>
      <c r="C1727" s="3">
        <v>6948.49</v>
      </c>
      <c r="D1727" s="16"/>
      <c r="E1727" s="16" t="str">
        <f>IF(D1727&lt;&gt;"",VLOOKUP(A1727,'Feuille 1'!$A:$H,3,0),"")</f>
        <v/>
      </c>
      <c r="F1727" s="16" t="str">
        <f>IF(D1727&lt;&gt;"",VLOOKUP(A1727+1,'Feuille 1'!$A:$H,3,0),"")</f>
        <v/>
      </c>
      <c r="G1727" s="17" t="str">
        <f t="shared" si="234"/>
        <v/>
      </c>
      <c r="H1727" s="16" t="str">
        <f t="shared" si="235"/>
        <v/>
      </c>
      <c r="I1727" s="16" t="str">
        <f t="shared" si="236"/>
        <v/>
      </c>
      <c r="J1727" s="16" t="str">
        <f t="shared" si="237"/>
        <v/>
      </c>
      <c r="K1727" s="16" t="str">
        <f>IF(D1727&lt;&gt;"",MAX(INDEX('Feuille 1'!$D:$D,MATCH(A1727+23/24,'Feuille 1'!$A:$A,0)):INDEX('Feuille 1'!$D:$D,MATCH(A1727,'Feuille 1'!$A:$A,0))),"")</f>
        <v/>
      </c>
      <c r="L1727" s="16" t="str">
        <f>IF(D1727&lt;&gt;"",MIN(INDEX('Feuille 1'!$E:$E,MATCH(A1727+23/24,'Feuille 1'!$A:$A,0)):INDEX('Feuille 1'!$E:$E,MATCH(A1727,'Feuille 1'!$A:$A,0))),"")</f>
        <v/>
      </c>
      <c r="M1727" s="17" t="str">
        <f t="shared" si="238"/>
        <v/>
      </c>
      <c r="N1727" s="17" t="str">
        <f t="shared" si="239"/>
        <v/>
      </c>
      <c r="O1727" s="17" t="str">
        <f t="shared" si="240"/>
        <v/>
      </c>
      <c r="P1727" s="16" t="str">
        <f t="shared" si="241"/>
        <v/>
      </c>
      <c r="R1727" s="7" t="str">
        <f t="shared" si="242"/>
        <v/>
      </c>
      <c r="T1727"/>
    </row>
    <row r="1728" spans="1:20" x14ac:dyDescent="0.3">
      <c r="A1728" s="8">
        <f>DATEVALUE(MID(B1728,1,10))+(IF(RIGHT(B1728,2)="PM",12,0)+MID(B1728,12,2))/24</f>
        <v>43832.833333333336</v>
      </c>
      <c r="B1728" s="3" t="s">
        <v>1896</v>
      </c>
      <c r="C1728" s="3">
        <v>6983.27</v>
      </c>
      <c r="D1728" s="16"/>
      <c r="E1728" s="16" t="str">
        <f>IF(D1728&lt;&gt;"",VLOOKUP(A1728,'Feuille 1'!$A:$H,3,0),"")</f>
        <v/>
      </c>
      <c r="F1728" s="16" t="str">
        <f>IF(D1728&lt;&gt;"",VLOOKUP(A1728+1,'Feuille 1'!$A:$H,3,0),"")</f>
        <v/>
      </c>
      <c r="G1728" s="17" t="str">
        <f t="shared" si="234"/>
        <v/>
      </c>
      <c r="H1728" s="16" t="str">
        <f t="shared" si="235"/>
        <v/>
      </c>
      <c r="I1728" s="16" t="str">
        <f t="shared" si="236"/>
        <v/>
      </c>
      <c r="J1728" s="16" t="str">
        <f t="shared" si="237"/>
        <v/>
      </c>
      <c r="K1728" s="16" t="str">
        <f>IF(D1728&lt;&gt;"",MAX(INDEX('Feuille 1'!$D:$D,MATCH(A1728+23/24,'Feuille 1'!$A:$A,0)):INDEX('Feuille 1'!$D:$D,MATCH(A1728,'Feuille 1'!$A:$A,0))),"")</f>
        <v/>
      </c>
      <c r="L1728" s="16" t="str">
        <f>IF(D1728&lt;&gt;"",MIN(INDEX('Feuille 1'!$E:$E,MATCH(A1728+23/24,'Feuille 1'!$A:$A,0)):INDEX('Feuille 1'!$E:$E,MATCH(A1728,'Feuille 1'!$A:$A,0))),"")</f>
        <v/>
      </c>
      <c r="M1728" s="17" t="str">
        <f t="shared" si="238"/>
        <v/>
      </c>
      <c r="N1728" s="17" t="str">
        <f t="shared" si="239"/>
        <v/>
      </c>
      <c r="O1728" s="17" t="str">
        <f t="shared" si="240"/>
        <v/>
      </c>
      <c r="P1728" s="16" t="str">
        <f t="shared" si="241"/>
        <v/>
      </c>
      <c r="R1728" s="7" t="str">
        <f t="shared" si="242"/>
        <v/>
      </c>
      <c r="T1728"/>
    </row>
    <row r="1729" spans="1:20" x14ac:dyDescent="0.3">
      <c r="A1729" s="8">
        <f>DATEVALUE(MID(B1729,1,10))+(IF(RIGHT(B1729,2)="PM",12,0)+MID(B1729,12,2))/24</f>
        <v>43832.791666666664</v>
      </c>
      <c r="B1729" s="3" t="s">
        <v>1897</v>
      </c>
      <c r="C1729" s="3">
        <v>6974.02</v>
      </c>
      <c r="D1729" s="16"/>
      <c r="E1729" s="16" t="str">
        <f>IF(D1729&lt;&gt;"",VLOOKUP(A1729,'Feuille 1'!$A:$H,3,0),"")</f>
        <v/>
      </c>
      <c r="F1729" s="16" t="str">
        <f>IF(D1729&lt;&gt;"",VLOOKUP(A1729+1,'Feuille 1'!$A:$H,3,0),"")</f>
        <v/>
      </c>
      <c r="G1729" s="17" t="str">
        <f t="shared" si="234"/>
        <v/>
      </c>
      <c r="H1729" s="16" t="str">
        <f t="shared" si="235"/>
        <v/>
      </c>
      <c r="I1729" s="16" t="str">
        <f t="shared" si="236"/>
        <v/>
      </c>
      <c r="J1729" s="16" t="str">
        <f t="shared" si="237"/>
        <v/>
      </c>
      <c r="K1729" s="16" t="str">
        <f>IF(D1729&lt;&gt;"",MAX(INDEX('Feuille 1'!$D:$D,MATCH(A1729+23/24,'Feuille 1'!$A:$A,0)):INDEX('Feuille 1'!$D:$D,MATCH(A1729,'Feuille 1'!$A:$A,0))),"")</f>
        <v/>
      </c>
      <c r="L1729" s="16" t="str">
        <f>IF(D1729&lt;&gt;"",MIN(INDEX('Feuille 1'!$E:$E,MATCH(A1729+23/24,'Feuille 1'!$A:$A,0)):INDEX('Feuille 1'!$E:$E,MATCH(A1729,'Feuille 1'!$A:$A,0))),"")</f>
        <v/>
      </c>
      <c r="M1729" s="17" t="str">
        <f t="shared" si="238"/>
        <v/>
      </c>
      <c r="N1729" s="17" t="str">
        <f t="shared" si="239"/>
        <v/>
      </c>
      <c r="O1729" s="17" t="str">
        <f t="shared" si="240"/>
        <v/>
      </c>
      <c r="P1729" s="16" t="str">
        <f t="shared" si="241"/>
        <v/>
      </c>
      <c r="R1729" s="7" t="str">
        <f t="shared" si="242"/>
        <v/>
      </c>
      <c r="T1729"/>
    </row>
    <row r="1730" spans="1:20" x14ac:dyDescent="0.3">
      <c r="A1730" s="8">
        <f>DATEVALUE(MID(B1730,1,10))+(IF(RIGHT(B1730,2)="PM",12,0)+MID(B1730,12,2))/24</f>
        <v>43832.75</v>
      </c>
      <c r="B1730" s="3" t="s">
        <v>1898</v>
      </c>
      <c r="C1730" s="3">
        <v>6970.04</v>
      </c>
      <c r="D1730" s="16"/>
      <c r="E1730" s="16" t="str">
        <f>IF(D1730&lt;&gt;"",VLOOKUP(A1730,'Feuille 1'!$A:$H,3,0),"")</f>
        <v/>
      </c>
      <c r="F1730" s="16" t="str">
        <f>IF(D1730&lt;&gt;"",VLOOKUP(A1730+1,'Feuille 1'!$A:$H,3,0),"")</f>
        <v/>
      </c>
      <c r="G1730" s="17" t="str">
        <f t="shared" si="234"/>
        <v/>
      </c>
      <c r="H1730" s="16" t="str">
        <f t="shared" si="235"/>
        <v/>
      </c>
      <c r="I1730" s="16" t="str">
        <f t="shared" si="236"/>
        <v/>
      </c>
      <c r="J1730" s="16" t="str">
        <f t="shared" si="237"/>
        <v/>
      </c>
      <c r="K1730" s="16" t="str">
        <f>IF(D1730&lt;&gt;"",MAX(INDEX('Feuille 1'!$D:$D,MATCH(A1730+23/24,'Feuille 1'!$A:$A,0)):INDEX('Feuille 1'!$D:$D,MATCH(A1730,'Feuille 1'!$A:$A,0))),"")</f>
        <v/>
      </c>
      <c r="L1730" s="16" t="str">
        <f>IF(D1730&lt;&gt;"",MIN(INDEX('Feuille 1'!$E:$E,MATCH(A1730+23/24,'Feuille 1'!$A:$A,0)):INDEX('Feuille 1'!$E:$E,MATCH(A1730,'Feuille 1'!$A:$A,0))),"")</f>
        <v/>
      </c>
      <c r="M1730" s="17" t="str">
        <f t="shared" si="238"/>
        <v/>
      </c>
      <c r="N1730" s="17" t="str">
        <f t="shared" si="239"/>
        <v/>
      </c>
      <c r="O1730" s="17" t="str">
        <f t="shared" si="240"/>
        <v/>
      </c>
      <c r="P1730" s="16" t="str">
        <f t="shared" si="241"/>
        <v/>
      </c>
      <c r="R1730" s="7" t="str">
        <f t="shared" si="242"/>
        <v/>
      </c>
      <c r="T1730"/>
    </row>
    <row r="1731" spans="1:20" x14ac:dyDescent="0.3">
      <c r="A1731" s="8">
        <f>DATEVALUE(MID(B1731,1,10))+(IF(RIGHT(B1731,2)="PM",12,0)+MID(B1731,12,2))/24</f>
        <v>43832.708333333336</v>
      </c>
      <c r="B1731" s="3" t="s">
        <v>1899</v>
      </c>
      <c r="C1731" s="3">
        <v>7052.32</v>
      </c>
      <c r="D1731" s="16"/>
      <c r="E1731" s="16" t="str">
        <f>IF(D1731&lt;&gt;"",VLOOKUP(A1731,'Feuille 1'!$A:$H,3,0),"")</f>
        <v/>
      </c>
      <c r="F1731" s="16" t="str">
        <f>IF(D1731&lt;&gt;"",VLOOKUP(A1731+1,'Feuille 1'!$A:$H,3,0),"")</f>
        <v/>
      </c>
      <c r="G1731" s="17" t="str">
        <f t="shared" ref="G1731:G1794" si="243">IF(D1731&lt;&gt;"",F1731/E1731-1,"")</f>
        <v/>
      </c>
      <c r="H1731" s="16" t="str">
        <f t="shared" ref="H1731:H1794" si="244">IF(D1731&lt;&gt;"",IF(G1731&gt;0%,"BULLISH","BEARISH"),"")</f>
        <v/>
      </c>
      <c r="I1731" s="16" t="str">
        <f t="shared" ref="I1731:I1794" si="245">IF(D1731&lt;&gt;"",IF(D1731&gt;50,"BULLISH","BEARISH"),"")</f>
        <v/>
      </c>
      <c r="J1731" s="16" t="str">
        <f t="shared" ref="J1731:J1794" si="246">IF(D1731&lt;&gt;"",IF(D1731&lt;&gt;"",I1731=H1731),"")</f>
        <v/>
      </c>
      <c r="K1731" s="16" t="str">
        <f>IF(D1731&lt;&gt;"",MAX(INDEX('Feuille 1'!$D:$D,MATCH(A1731+23/24,'Feuille 1'!$A:$A,0)):INDEX('Feuille 1'!$D:$D,MATCH(A1731,'Feuille 1'!$A:$A,0))),"")</f>
        <v/>
      </c>
      <c r="L1731" s="16" t="str">
        <f>IF(D1731&lt;&gt;"",MIN(INDEX('Feuille 1'!$E:$E,MATCH(A1731+23/24,'Feuille 1'!$A:$A,0)):INDEX('Feuille 1'!$E:$E,MATCH(A1731,'Feuille 1'!$A:$A,0))),"")</f>
        <v/>
      </c>
      <c r="M1731" s="17" t="str">
        <f t="shared" ref="M1731:M1794" si="247">IF(D1731&lt;&gt;"",K1731/E1731-1,"")</f>
        <v/>
      </c>
      <c r="N1731" s="17" t="str">
        <f t="shared" ref="N1731:N1794" si="248">IF(D1731&lt;&gt;"",L1731/E1731-1,"")</f>
        <v/>
      </c>
      <c r="O1731" s="17" t="str">
        <f t="shared" ref="O1731:O1794" si="249">IF(D1731&lt;&gt;"",IF(I1731="BEARISH",N1731,M1731),"")</f>
        <v/>
      </c>
      <c r="P1731" s="16" t="str">
        <f t="shared" ref="P1731:P1794" si="250">IF(D1731&lt;&gt;"",IF(OR(O1731&gt;=1%,O1731&lt;=-1%),"YES","NO"),"")</f>
        <v/>
      </c>
      <c r="R1731" s="7" t="str">
        <f t="shared" ref="R1731:R1794" si="251">IF(D1731&lt;&gt;"",Q1731/E1731-1,"")</f>
        <v/>
      </c>
      <c r="T1731"/>
    </row>
    <row r="1732" spans="1:20" x14ac:dyDescent="0.3">
      <c r="A1732" s="8">
        <f>DATEVALUE(MID(B1732,1,10))+(IF(RIGHT(B1732,2)="PM",12,0)+MID(B1732,12,2))/24</f>
        <v>43832.666666666664</v>
      </c>
      <c r="B1732" s="3" t="s">
        <v>1900</v>
      </c>
      <c r="C1732" s="3">
        <v>7130.98</v>
      </c>
      <c r="D1732" s="16"/>
      <c r="E1732" s="16" t="str">
        <f>IF(D1732&lt;&gt;"",VLOOKUP(A1732,'Feuille 1'!$A:$H,3,0),"")</f>
        <v/>
      </c>
      <c r="F1732" s="16" t="str">
        <f>IF(D1732&lt;&gt;"",VLOOKUP(A1732+1,'Feuille 1'!$A:$H,3,0),"")</f>
        <v/>
      </c>
      <c r="G1732" s="17" t="str">
        <f t="shared" si="243"/>
        <v/>
      </c>
      <c r="H1732" s="16" t="str">
        <f t="shared" si="244"/>
        <v/>
      </c>
      <c r="I1732" s="16" t="str">
        <f t="shared" si="245"/>
        <v/>
      </c>
      <c r="J1732" s="16" t="str">
        <f t="shared" si="246"/>
        <v/>
      </c>
      <c r="K1732" s="16" t="str">
        <f>IF(D1732&lt;&gt;"",MAX(INDEX('Feuille 1'!$D:$D,MATCH(A1732+23/24,'Feuille 1'!$A:$A,0)):INDEX('Feuille 1'!$D:$D,MATCH(A1732,'Feuille 1'!$A:$A,0))),"")</f>
        <v/>
      </c>
      <c r="L1732" s="16" t="str">
        <f>IF(D1732&lt;&gt;"",MIN(INDEX('Feuille 1'!$E:$E,MATCH(A1732+23/24,'Feuille 1'!$A:$A,0)):INDEX('Feuille 1'!$E:$E,MATCH(A1732,'Feuille 1'!$A:$A,0))),"")</f>
        <v/>
      </c>
      <c r="M1732" s="17" t="str">
        <f t="shared" si="247"/>
        <v/>
      </c>
      <c r="N1732" s="17" t="str">
        <f t="shared" si="248"/>
        <v/>
      </c>
      <c r="O1732" s="17" t="str">
        <f t="shared" si="249"/>
        <v/>
      </c>
      <c r="P1732" s="16" t="str">
        <f t="shared" si="250"/>
        <v/>
      </c>
      <c r="R1732" s="7" t="str">
        <f t="shared" si="251"/>
        <v/>
      </c>
      <c r="T1732"/>
    </row>
    <row r="1733" spans="1:20" x14ac:dyDescent="0.3">
      <c r="A1733" s="8">
        <f>DATEVALUE(MID(B1733,1,10))+(IF(RIGHT(B1733,2)="PM",12,0)+MID(B1733,12,2))/24</f>
        <v>43832.625</v>
      </c>
      <c r="B1733" s="3" t="s">
        <v>1901</v>
      </c>
      <c r="C1733" s="3">
        <v>7135.59</v>
      </c>
      <c r="D1733" s="16"/>
      <c r="E1733" s="16" t="str">
        <f>IF(D1733&lt;&gt;"",VLOOKUP(A1733,'Feuille 1'!$A:$H,3,0),"")</f>
        <v/>
      </c>
      <c r="F1733" s="16" t="str">
        <f>IF(D1733&lt;&gt;"",VLOOKUP(A1733+1,'Feuille 1'!$A:$H,3,0),"")</f>
        <v/>
      </c>
      <c r="G1733" s="17" t="str">
        <f t="shared" si="243"/>
        <v/>
      </c>
      <c r="H1733" s="16" t="str">
        <f t="shared" si="244"/>
        <v/>
      </c>
      <c r="I1733" s="16" t="str">
        <f t="shared" si="245"/>
        <v/>
      </c>
      <c r="J1733" s="16" t="str">
        <f t="shared" si="246"/>
        <v/>
      </c>
      <c r="K1733" s="16" t="str">
        <f>IF(D1733&lt;&gt;"",MAX(INDEX('Feuille 1'!$D:$D,MATCH(A1733+23/24,'Feuille 1'!$A:$A,0)):INDEX('Feuille 1'!$D:$D,MATCH(A1733,'Feuille 1'!$A:$A,0))),"")</f>
        <v/>
      </c>
      <c r="L1733" s="16" t="str">
        <f>IF(D1733&lt;&gt;"",MIN(INDEX('Feuille 1'!$E:$E,MATCH(A1733+23/24,'Feuille 1'!$A:$A,0)):INDEX('Feuille 1'!$E:$E,MATCH(A1733,'Feuille 1'!$A:$A,0))),"")</f>
        <v/>
      </c>
      <c r="M1733" s="17" t="str">
        <f t="shared" si="247"/>
        <v/>
      </c>
      <c r="N1733" s="17" t="str">
        <f t="shared" si="248"/>
        <v/>
      </c>
      <c r="O1733" s="17" t="str">
        <f t="shared" si="249"/>
        <v/>
      </c>
      <c r="P1733" s="16" t="str">
        <f t="shared" si="250"/>
        <v/>
      </c>
      <c r="R1733" s="7" t="str">
        <f t="shared" si="251"/>
        <v/>
      </c>
      <c r="T1733"/>
    </row>
    <row r="1734" spans="1:20" x14ac:dyDescent="0.3">
      <c r="A1734" s="8">
        <f>DATEVALUE(MID(B1734,1,10))+(IF(RIGHT(B1734,2)="PM",12,0)+MID(B1734,12,2))/24</f>
        <v>43832.583333333336</v>
      </c>
      <c r="B1734" s="3" t="s">
        <v>1902</v>
      </c>
      <c r="C1734" s="3">
        <v>7131.15</v>
      </c>
      <c r="D1734" s="16"/>
      <c r="E1734" s="16" t="str">
        <f>IF(D1734&lt;&gt;"",VLOOKUP(A1734,'Feuille 1'!$A:$H,3,0),"")</f>
        <v/>
      </c>
      <c r="F1734" s="16" t="str">
        <f>IF(D1734&lt;&gt;"",VLOOKUP(A1734+1,'Feuille 1'!$A:$H,3,0),"")</f>
        <v/>
      </c>
      <c r="G1734" s="17" t="str">
        <f t="shared" si="243"/>
        <v/>
      </c>
      <c r="H1734" s="16" t="str">
        <f t="shared" si="244"/>
        <v/>
      </c>
      <c r="I1734" s="16" t="str">
        <f t="shared" si="245"/>
        <v/>
      </c>
      <c r="J1734" s="16" t="str">
        <f t="shared" si="246"/>
        <v/>
      </c>
      <c r="K1734" s="16" t="str">
        <f>IF(D1734&lt;&gt;"",MAX(INDEX('Feuille 1'!$D:$D,MATCH(A1734+23/24,'Feuille 1'!$A:$A,0)):INDEX('Feuille 1'!$D:$D,MATCH(A1734,'Feuille 1'!$A:$A,0))),"")</f>
        <v/>
      </c>
      <c r="L1734" s="16" t="str">
        <f>IF(D1734&lt;&gt;"",MIN(INDEX('Feuille 1'!$E:$E,MATCH(A1734+23/24,'Feuille 1'!$A:$A,0)):INDEX('Feuille 1'!$E:$E,MATCH(A1734,'Feuille 1'!$A:$A,0))),"")</f>
        <v/>
      </c>
      <c r="M1734" s="17" t="str">
        <f t="shared" si="247"/>
        <v/>
      </c>
      <c r="N1734" s="17" t="str">
        <f t="shared" si="248"/>
        <v/>
      </c>
      <c r="O1734" s="17" t="str">
        <f t="shared" si="249"/>
        <v/>
      </c>
      <c r="P1734" s="16" t="str">
        <f t="shared" si="250"/>
        <v/>
      </c>
      <c r="R1734" s="7" t="str">
        <f t="shared" si="251"/>
        <v/>
      </c>
      <c r="T1734"/>
    </row>
    <row r="1735" spans="1:20" x14ac:dyDescent="0.3">
      <c r="A1735" s="8">
        <f>DATEVALUE(MID(B1735,1,10))+(IF(RIGHT(B1735,2)="PM",12,0)+MID(B1735,12,2))/24</f>
        <v>43832.541666666664</v>
      </c>
      <c r="B1735" s="3" t="s">
        <v>1903</v>
      </c>
      <c r="C1735" s="3">
        <v>7158.29</v>
      </c>
      <c r="D1735" s="16"/>
      <c r="E1735" s="16" t="str">
        <f>IF(D1735&lt;&gt;"",VLOOKUP(A1735,'Feuille 1'!$A:$H,3,0),"")</f>
        <v/>
      </c>
      <c r="F1735" s="16" t="str">
        <f>IF(D1735&lt;&gt;"",VLOOKUP(A1735+1,'Feuille 1'!$A:$H,3,0),"")</f>
        <v/>
      </c>
      <c r="G1735" s="17" t="str">
        <f t="shared" si="243"/>
        <v/>
      </c>
      <c r="H1735" s="16" t="str">
        <f t="shared" si="244"/>
        <v/>
      </c>
      <c r="I1735" s="16" t="str">
        <f t="shared" si="245"/>
        <v/>
      </c>
      <c r="J1735" s="16" t="str">
        <f t="shared" si="246"/>
        <v/>
      </c>
      <c r="K1735" s="16" t="str">
        <f>IF(D1735&lt;&gt;"",MAX(INDEX('Feuille 1'!$D:$D,MATCH(A1735+23/24,'Feuille 1'!$A:$A,0)):INDEX('Feuille 1'!$D:$D,MATCH(A1735,'Feuille 1'!$A:$A,0))),"")</f>
        <v/>
      </c>
      <c r="L1735" s="16" t="str">
        <f>IF(D1735&lt;&gt;"",MIN(INDEX('Feuille 1'!$E:$E,MATCH(A1735+23/24,'Feuille 1'!$A:$A,0)):INDEX('Feuille 1'!$E:$E,MATCH(A1735,'Feuille 1'!$A:$A,0))),"")</f>
        <v/>
      </c>
      <c r="M1735" s="17" t="str">
        <f t="shared" si="247"/>
        <v/>
      </c>
      <c r="N1735" s="17" t="str">
        <f t="shared" si="248"/>
        <v/>
      </c>
      <c r="O1735" s="17" t="str">
        <f t="shared" si="249"/>
        <v/>
      </c>
      <c r="P1735" s="16" t="str">
        <f t="shared" si="250"/>
        <v/>
      </c>
      <c r="R1735" s="7" t="str">
        <f t="shared" si="251"/>
        <v/>
      </c>
      <c r="T1735"/>
    </row>
    <row r="1736" spans="1:20" x14ac:dyDescent="0.3">
      <c r="A1736" s="8">
        <f>DATEVALUE(MID(B1736,1,10))+(IF(RIGHT(B1736,2)="PM",12,0)+MID(B1736,12,2))/24</f>
        <v>43833</v>
      </c>
      <c r="B1736" s="3" t="s">
        <v>1904</v>
      </c>
      <c r="C1736" s="3">
        <v>7139.79</v>
      </c>
      <c r="D1736" s="16"/>
      <c r="E1736" s="16" t="str">
        <f>IF(D1736&lt;&gt;"",VLOOKUP(A1736,'Feuille 1'!$A:$H,3,0),"")</f>
        <v/>
      </c>
      <c r="F1736" s="16" t="str">
        <f>IF(D1736&lt;&gt;"",VLOOKUP(A1736+1,'Feuille 1'!$A:$H,3,0),"")</f>
        <v/>
      </c>
      <c r="G1736" s="17" t="str">
        <f t="shared" si="243"/>
        <v/>
      </c>
      <c r="H1736" s="16" t="str">
        <f t="shared" si="244"/>
        <v/>
      </c>
      <c r="I1736" s="16" t="str">
        <f t="shared" si="245"/>
        <v/>
      </c>
      <c r="J1736" s="16" t="str">
        <f t="shared" si="246"/>
        <v/>
      </c>
      <c r="K1736" s="16" t="str">
        <f>IF(D1736&lt;&gt;"",MAX(INDEX('Feuille 1'!$D:$D,MATCH(A1736+23/24,'Feuille 1'!$A:$A,0)):INDEX('Feuille 1'!$D:$D,MATCH(A1736,'Feuille 1'!$A:$A,0))),"")</f>
        <v/>
      </c>
      <c r="L1736" s="16" t="str">
        <f>IF(D1736&lt;&gt;"",MIN(INDEX('Feuille 1'!$E:$E,MATCH(A1736+23/24,'Feuille 1'!$A:$A,0)):INDEX('Feuille 1'!$E:$E,MATCH(A1736,'Feuille 1'!$A:$A,0))),"")</f>
        <v/>
      </c>
      <c r="M1736" s="17" t="str">
        <f t="shared" si="247"/>
        <v/>
      </c>
      <c r="N1736" s="17" t="str">
        <f t="shared" si="248"/>
        <v/>
      </c>
      <c r="O1736" s="17" t="str">
        <f t="shared" si="249"/>
        <v/>
      </c>
      <c r="P1736" s="16" t="str">
        <f t="shared" si="250"/>
        <v/>
      </c>
      <c r="R1736" s="7" t="str">
        <f t="shared" si="251"/>
        <v/>
      </c>
      <c r="T1736"/>
    </row>
    <row r="1737" spans="1:20" x14ac:dyDescent="0.3">
      <c r="A1737" s="8">
        <f>DATEVALUE(MID(B1737,1,10))+(IF(RIGHT(B1737,2)="PM",12,0)+MID(B1737,12,2))/24</f>
        <v>43832.458333333336</v>
      </c>
      <c r="B1737" s="3" t="s">
        <v>1905</v>
      </c>
      <c r="C1737" s="3">
        <v>7161.83</v>
      </c>
      <c r="D1737" s="16"/>
      <c r="E1737" s="16" t="str">
        <f>IF(D1737&lt;&gt;"",VLOOKUP(A1737,'Feuille 1'!$A:$H,3,0),"")</f>
        <v/>
      </c>
      <c r="F1737" s="16" t="str">
        <f>IF(D1737&lt;&gt;"",VLOOKUP(A1737+1,'Feuille 1'!$A:$H,3,0),"")</f>
        <v/>
      </c>
      <c r="G1737" s="17" t="str">
        <f t="shared" si="243"/>
        <v/>
      </c>
      <c r="H1737" s="16" t="str">
        <f t="shared" si="244"/>
        <v/>
      </c>
      <c r="I1737" s="16" t="str">
        <f t="shared" si="245"/>
        <v/>
      </c>
      <c r="J1737" s="16" t="str">
        <f t="shared" si="246"/>
        <v/>
      </c>
      <c r="K1737" s="16" t="str">
        <f>IF(D1737&lt;&gt;"",MAX(INDEX('Feuille 1'!$D:$D,MATCH(A1737+23/24,'Feuille 1'!$A:$A,0)):INDEX('Feuille 1'!$D:$D,MATCH(A1737,'Feuille 1'!$A:$A,0))),"")</f>
        <v/>
      </c>
      <c r="L1737" s="16" t="str">
        <f>IF(D1737&lt;&gt;"",MIN(INDEX('Feuille 1'!$E:$E,MATCH(A1737+23/24,'Feuille 1'!$A:$A,0)):INDEX('Feuille 1'!$E:$E,MATCH(A1737,'Feuille 1'!$A:$A,0))),"")</f>
        <v/>
      </c>
      <c r="M1737" s="17" t="str">
        <f t="shared" si="247"/>
        <v/>
      </c>
      <c r="N1737" s="17" t="str">
        <f t="shared" si="248"/>
        <v/>
      </c>
      <c r="O1737" s="17" t="str">
        <f t="shared" si="249"/>
        <v/>
      </c>
      <c r="P1737" s="16" t="str">
        <f t="shared" si="250"/>
        <v/>
      </c>
      <c r="R1737" s="7" t="str">
        <f t="shared" si="251"/>
        <v/>
      </c>
      <c r="T1737"/>
    </row>
    <row r="1738" spans="1:20" x14ac:dyDescent="0.3">
      <c r="A1738" s="8">
        <f>DATEVALUE(MID(B1738,1,10))+(IF(RIGHT(B1738,2)="PM",12,0)+MID(B1738,12,2))/24</f>
        <v>43832.416666666664</v>
      </c>
      <c r="B1738" s="3" t="s">
        <v>1906</v>
      </c>
      <c r="C1738" s="3">
        <v>7162.01</v>
      </c>
      <c r="D1738" s="16"/>
      <c r="E1738" s="16" t="str">
        <f>IF(D1738&lt;&gt;"",VLOOKUP(A1738,'Feuille 1'!$A:$H,3,0),"")</f>
        <v/>
      </c>
      <c r="F1738" s="16" t="str">
        <f>IF(D1738&lt;&gt;"",VLOOKUP(A1738+1,'Feuille 1'!$A:$H,3,0),"")</f>
        <v/>
      </c>
      <c r="G1738" s="17" t="str">
        <f t="shared" si="243"/>
        <v/>
      </c>
      <c r="H1738" s="16" t="str">
        <f t="shared" si="244"/>
        <v/>
      </c>
      <c r="I1738" s="16" t="str">
        <f t="shared" si="245"/>
        <v/>
      </c>
      <c r="J1738" s="16" t="str">
        <f t="shared" si="246"/>
        <v/>
      </c>
      <c r="K1738" s="16" t="str">
        <f>IF(D1738&lt;&gt;"",MAX(INDEX('Feuille 1'!$D:$D,MATCH(A1738+23/24,'Feuille 1'!$A:$A,0)):INDEX('Feuille 1'!$D:$D,MATCH(A1738,'Feuille 1'!$A:$A,0))),"")</f>
        <v/>
      </c>
      <c r="L1738" s="16" t="str">
        <f>IF(D1738&lt;&gt;"",MIN(INDEX('Feuille 1'!$E:$E,MATCH(A1738+23/24,'Feuille 1'!$A:$A,0)):INDEX('Feuille 1'!$E:$E,MATCH(A1738,'Feuille 1'!$A:$A,0))),"")</f>
        <v/>
      </c>
      <c r="M1738" s="17" t="str">
        <f t="shared" si="247"/>
        <v/>
      </c>
      <c r="N1738" s="17" t="str">
        <f t="shared" si="248"/>
        <v/>
      </c>
      <c r="O1738" s="17" t="str">
        <f t="shared" si="249"/>
        <v/>
      </c>
      <c r="P1738" s="16" t="str">
        <f t="shared" si="250"/>
        <v/>
      </c>
      <c r="R1738" s="7" t="str">
        <f t="shared" si="251"/>
        <v/>
      </c>
      <c r="T1738"/>
    </row>
    <row r="1739" spans="1:20" x14ac:dyDescent="0.3">
      <c r="A1739" s="8">
        <f>DATEVALUE(MID(B1739,1,10))+(IF(RIGHT(B1739,2)="PM",12,0)+MID(B1739,12,2))/24</f>
        <v>43832.375</v>
      </c>
      <c r="B1739" s="3" t="s">
        <v>1907</v>
      </c>
      <c r="C1739" s="3">
        <v>7154.36</v>
      </c>
      <c r="D1739" s="16"/>
      <c r="E1739" s="16" t="str">
        <f>IF(D1739&lt;&gt;"",VLOOKUP(A1739,'Feuille 1'!$A:$H,3,0),"")</f>
        <v/>
      </c>
      <c r="F1739" s="16" t="str">
        <f>IF(D1739&lt;&gt;"",VLOOKUP(A1739+1,'Feuille 1'!$A:$H,3,0),"")</f>
        <v/>
      </c>
      <c r="G1739" s="17" t="str">
        <f t="shared" si="243"/>
        <v/>
      </c>
      <c r="H1739" s="16" t="str">
        <f t="shared" si="244"/>
        <v/>
      </c>
      <c r="I1739" s="16" t="str">
        <f t="shared" si="245"/>
        <v/>
      </c>
      <c r="J1739" s="16" t="str">
        <f t="shared" si="246"/>
        <v/>
      </c>
      <c r="K1739" s="16" t="str">
        <f>IF(D1739&lt;&gt;"",MAX(INDEX('Feuille 1'!$D:$D,MATCH(A1739+23/24,'Feuille 1'!$A:$A,0)):INDEX('Feuille 1'!$D:$D,MATCH(A1739,'Feuille 1'!$A:$A,0))),"")</f>
        <v/>
      </c>
      <c r="L1739" s="16" t="str">
        <f>IF(D1739&lt;&gt;"",MIN(INDEX('Feuille 1'!$E:$E,MATCH(A1739+23/24,'Feuille 1'!$A:$A,0)):INDEX('Feuille 1'!$E:$E,MATCH(A1739,'Feuille 1'!$A:$A,0))),"")</f>
        <v/>
      </c>
      <c r="M1739" s="17" t="str">
        <f t="shared" si="247"/>
        <v/>
      </c>
      <c r="N1739" s="17" t="str">
        <f t="shared" si="248"/>
        <v/>
      </c>
      <c r="O1739" s="17" t="str">
        <f t="shared" si="249"/>
        <v/>
      </c>
      <c r="P1739" s="16" t="str">
        <f t="shared" si="250"/>
        <v/>
      </c>
      <c r="R1739" s="7" t="str">
        <f t="shared" si="251"/>
        <v/>
      </c>
      <c r="T1739"/>
    </row>
    <row r="1740" spans="1:20" x14ac:dyDescent="0.3">
      <c r="A1740" s="8">
        <f>DATEVALUE(MID(B1740,1,10))+(IF(RIGHT(B1740,2)="PM",12,0)+MID(B1740,12,2))/24</f>
        <v>43832.333333333336</v>
      </c>
      <c r="B1740" s="3" t="s">
        <v>1908</v>
      </c>
      <c r="C1740" s="3">
        <v>7110.57</v>
      </c>
      <c r="D1740" s="16"/>
      <c r="E1740" s="16" t="str">
        <f>IF(D1740&lt;&gt;"",VLOOKUP(A1740,'Feuille 1'!$A:$H,3,0),"")</f>
        <v/>
      </c>
      <c r="F1740" s="16" t="str">
        <f>IF(D1740&lt;&gt;"",VLOOKUP(A1740+1,'Feuille 1'!$A:$H,3,0),"")</f>
        <v/>
      </c>
      <c r="G1740" s="17" t="str">
        <f t="shared" si="243"/>
        <v/>
      </c>
      <c r="H1740" s="16" t="str">
        <f t="shared" si="244"/>
        <v/>
      </c>
      <c r="I1740" s="16" t="str">
        <f t="shared" si="245"/>
        <v/>
      </c>
      <c r="J1740" s="16" t="str">
        <f t="shared" si="246"/>
        <v/>
      </c>
      <c r="K1740" s="16" t="str">
        <f>IF(D1740&lt;&gt;"",MAX(INDEX('Feuille 1'!$D:$D,MATCH(A1740+23/24,'Feuille 1'!$A:$A,0)):INDEX('Feuille 1'!$D:$D,MATCH(A1740,'Feuille 1'!$A:$A,0))),"")</f>
        <v/>
      </c>
      <c r="L1740" s="16" t="str">
        <f>IF(D1740&lt;&gt;"",MIN(INDEX('Feuille 1'!$E:$E,MATCH(A1740+23/24,'Feuille 1'!$A:$A,0)):INDEX('Feuille 1'!$E:$E,MATCH(A1740,'Feuille 1'!$A:$A,0))),"")</f>
        <v/>
      </c>
      <c r="M1740" s="17" t="str">
        <f t="shared" si="247"/>
        <v/>
      </c>
      <c r="N1740" s="17" t="str">
        <f t="shared" si="248"/>
        <v/>
      </c>
      <c r="O1740" s="17" t="str">
        <f t="shared" si="249"/>
        <v/>
      </c>
      <c r="P1740" s="16" t="str">
        <f t="shared" si="250"/>
        <v/>
      </c>
      <c r="R1740" s="7" t="str">
        <f t="shared" si="251"/>
        <v/>
      </c>
      <c r="T1740"/>
    </row>
    <row r="1741" spans="1:20" x14ac:dyDescent="0.3">
      <c r="A1741" s="8">
        <f>DATEVALUE(MID(B1741,1,10))+(IF(RIGHT(B1741,2)="PM",12,0)+MID(B1741,12,2))/24</f>
        <v>43832.291666666664</v>
      </c>
      <c r="B1741" s="3" t="s">
        <v>1909</v>
      </c>
      <c r="C1741" s="3">
        <v>7135.97</v>
      </c>
      <c r="D1741" s="16"/>
      <c r="E1741" s="16" t="str">
        <f>IF(D1741&lt;&gt;"",VLOOKUP(A1741,'Feuille 1'!$A:$H,3,0),"")</f>
        <v/>
      </c>
      <c r="F1741" s="16" t="str">
        <f>IF(D1741&lt;&gt;"",VLOOKUP(A1741+1,'Feuille 1'!$A:$H,3,0),"")</f>
        <v/>
      </c>
      <c r="G1741" s="17" t="str">
        <f t="shared" si="243"/>
        <v/>
      </c>
      <c r="H1741" s="16" t="str">
        <f t="shared" si="244"/>
        <v/>
      </c>
      <c r="I1741" s="16" t="str">
        <f t="shared" si="245"/>
        <v/>
      </c>
      <c r="J1741" s="16" t="str">
        <f t="shared" si="246"/>
        <v/>
      </c>
      <c r="K1741" s="16" t="str">
        <f>IF(D1741&lt;&gt;"",MAX(INDEX('Feuille 1'!$D:$D,MATCH(A1741+23/24,'Feuille 1'!$A:$A,0)):INDEX('Feuille 1'!$D:$D,MATCH(A1741,'Feuille 1'!$A:$A,0))),"")</f>
        <v/>
      </c>
      <c r="L1741" s="16" t="str">
        <f>IF(D1741&lt;&gt;"",MIN(INDEX('Feuille 1'!$E:$E,MATCH(A1741+23/24,'Feuille 1'!$A:$A,0)):INDEX('Feuille 1'!$E:$E,MATCH(A1741,'Feuille 1'!$A:$A,0))),"")</f>
        <v/>
      </c>
      <c r="M1741" s="17" t="str">
        <f t="shared" si="247"/>
        <v/>
      </c>
      <c r="N1741" s="17" t="str">
        <f t="shared" si="248"/>
        <v/>
      </c>
      <c r="O1741" s="17" t="str">
        <f t="shared" si="249"/>
        <v/>
      </c>
      <c r="P1741" s="16" t="str">
        <f t="shared" si="250"/>
        <v/>
      </c>
      <c r="R1741" s="7" t="str">
        <f t="shared" si="251"/>
        <v/>
      </c>
      <c r="T1741"/>
    </row>
    <row r="1742" spans="1:20" x14ac:dyDescent="0.3">
      <c r="A1742" s="8">
        <f>DATEVALUE(MID(B1742,1,10))+(IF(RIGHT(B1742,2)="PM",12,0)+MID(B1742,12,2))/24</f>
        <v>43832.25</v>
      </c>
      <c r="B1742" s="3" t="s">
        <v>1910</v>
      </c>
      <c r="C1742" s="3">
        <v>7138.93</v>
      </c>
      <c r="D1742" s="16"/>
      <c r="E1742" s="16" t="str">
        <f>IF(D1742&lt;&gt;"",VLOOKUP(A1742,'Feuille 1'!$A:$H,3,0),"")</f>
        <v/>
      </c>
      <c r="F1742" s="16" t="str">
        <f>IF(D1742&lt;&gt;"",VLOOKUP(A1742+1,'Feuille 1'!$A:$H,3,0),"")</f>
        <v/>
      </c>
      <c r="G1742" s="17" t="str">
        <f t="shared" si="243"/>
        <v/>
      </c>
      <c r="H1742" s="16" t="str">
        <f t="shared" si="244"/>
        <v/>
      </c>
      <c r="I1742" s="16" t="str">
        <f t="shared" si="245"/>
        <v/>
      </c>
      <c r="J1742" s="16" t="str">
        <f t="shared" si="246"/>
        <v/>
      </c>
      <c r="K1742" s="16" t="str">
        <f>IF(D1742&lt;&gt;"",MAX(INDEX('Feuille 1'!$D:$D,MATCH(A1742+23/24,'Feuille 1'!$A:$A,0)):INDEX('Feuille 1'!$D:$D,MATCH(A1742,'Feuille 1'!$A:$A,0))),"")</f>
        <v/>
      </c>
      <c r="L1742" s="16" t="str">
        <f>IF(D1742&lt;&gt;"",MIN(INDEX('Feuille 1'!$E:$E,MATCH(A1742+23/24,'Feuille 1'!$A:$A,0)):INDEX('Feuille 1'!$E:$E,MATCH(A1742,'Feuille 1'!$A:$A,0))),"")</f>
        <v/>
      </c>
      <c r="M1742" s="17" t="str">
        <f t="shared" si="247"/>
        <v/>
      </c>
      <c r="N1742" s="17" t="str">
        <f t="shared" si="248"/>
        <v/>
      </c>
      <c r="O1742" s="17" t="str">
        <f t="shared" si="249"/>
        <v/>
      </c>
      <c r="P1742" s="16" t="str">
        <f t="shared" si="250"/>
        <v/>
      </c>
      <c r="R1742" s="7" t="str">
        <f t="shared" si="251"/>
        <v/>
      </c>
      <c r="T1742"/>
    </row>
    <row r="1743" spans="1:20" x14ac:dyDescent="0.3">
      <c r="A1743" s="8">
        <f>DATEVALUE(MID(B1743,1,10))+(IF(RIGHT(B1743,2)="PM",12,0)+MID(B1743,12,2))/24</f>
        <v>43832.208333333336</v>
      </c>
      <c r="B1743" s="3" t="s">
        <v>1911</v>
      </c>
      <c r="C1743" s="3">
        <v>7142.21</v>
      </c>
      <c r="D1743" s="16"/>
      <c r="E1743" s="16" t="str">
        <f>IF(D1743&lt;&gt;"",VLOOKUP(A1743,'Feuille 1'!$A:$H,3,0),"")</f>
        <v/>
      </c>
      <c r="F1743" s="16" t="str">
        <f>IF(D1743&lt;&gt;"",VLOOKUP(A1743+1,'Feuille 1'!$A:$H,3,0),"")</f>
        <v/>
      </c>
      <c r="G1743" s="17" t="str">
        <f t="shared" si="243"/>
        <v/>
      </c>
      <c r="H1743" s="16" t="str">
        <f t="shared" si="244"/>
        <v/>
      </c>
      <c r="I1743" s="16" t="str">
        <f t="shared" si="245"/>
        <v/>
      </c>
      <c r="J1743" s="16" t="str">
        <f t="shared" si="246"/>
        <v/>
      </c>
      <c r="K1743" s="16" t="str">
        <f>IF(D1743&lt;&gt;"",MAX(INDEX('Feuille 1'!$D:$D,MATCH(A1743+23/24,'Feuille 1'!$A:$A,0)):INDEX('Feuille 1'!$D:$D,MATCH(A1743,'Feuille 1'!$A:$A,0))),"")</f>
        <v/>
      </c>
      <c r="L1743" s="16" t="str">
        <f>IF(D1743&lt;&gt;"",MIN(INDEX('Feuille 1'!$E:$E,MATCH(A1743+23/24,'Feuille 1'!$A:$A,0)):INDEX('Feuille 1'!$E:$E,MATCH(A1743,'Feuille 1'!$A:$A,0))),"")</f>
        <v/>
      </c>
      <c r="M1743" s="17" t="str">
        <f t="shared" si="247"/>
        <v/>
      </c>
      <c r="N1743" s="17" t="str">
        <f t="shared" si="248"/>
        <v/>
      </c>
      <c r="O1743" s="17" t="str">
        <f t="shared" si="249"/>
        <v/>
      </c>
      <c r="P1743" s="16" t="str">
        <f t="shared" si="250"/>
        <v/>
      </c>
      <c r="R1743" s="7" t="str">
        <f t="shared" si="251"/>
        <v/>
      </c>
      <c r="T1743"/>
    </row>
    <row r="1744" spans="1:20" x14ac:dyDescent="0.3">
      <c r="A1744" s="8">
        <f>DATEVALUE(MID(B1744,1,10))+(IF(RIGHT(B1744,2)="PM",12,0)+MID(B1744,12,2))/24</f>
        <v>43832.166666666664</v>
      </c>
      <c r="B1744" s="3" t="s">
        <v>1912</v>
      </c>
      <c r="C1744" s="3">
        <v>7129.61</v>
      </c>
      <c r="D1744" s="16"/>
      <c r="E1744" s="16" t="str">
        <f>IF(D1744&lt;&gt;"",VLOOKUP(A1744,'Feuille 1'!$A:$H,3,0),"")</f>
        <v/>
      </c>
      <c r="F1744" s="16" t="str">
        <f>IF(D1744&lt;&gt;"",VLOOKUP(A1744+1,'Feuille 1'!$A:$H,3,0),"")</f>
        <v/>
      </c>
      <c r="G1744" s="17" t="str">
        <f t="shared" si="243"/>
        <v/>
      </c>
      <c r="H1744" s="16" t="str">
        <f t="shared" si="244"/>
        <v/>
      </c>
      <c r="I1744" s="16" t="str">
        <f t="shared" si="245"/>
        <v/>
      </c>
      <c r="J1744" s="16" t="str">
        <f t="shared" si="246"/>
        <v/>
      </c>
      <c r="K1744" s="16" t="str">
        <f>IF(D1744&lt;&gt;"",MAX(INDEX('Feuille 1'!$D:$D,MATCH(A1744+23/24,'Feuille 1'!$A:$A,0)):INDEX('Feuille 1'!$D:$D,MATCH(A1744,'Feuille 1'!$A:$A,0))),"")</f>
        <v/>
      </c>
      <c r="L1744" s="16" t="str">
        <f>IF(D1744&lt;&gt;"",MIN(INDEX('Feuille 1'!$E:$E,MATCH(A1744+23/24,'Feuille 1'!$A:$A,0)):INDEX('Feuille 1'!$E:$E,MATCH(A1744,'Feuille 1'!$A:$A,0))),"")</f>
        <v/>
      </c>
      <c r="M1744" s="17" t="str">
        <f t="shared" si="247"/>
        <v/>
      </c>
      <c r="N1744" s="17" t="str">
        <f t="shared" si="248"/>
        <v/>
      </c>
      <c r="O1744" s="17" t="str">
        <f t="shared" si="249"/>
        <v/>
      </c>
      <c r="P1744" s="16" t="str">
        <f t="shared" si="250"/>
        <v/>
      </c>
      <c r="R1744" s="7" t="str">
        <f t="shared" si="251"/>
        <v/>
      </c>
      <c r="T1744"/>
    </row>
    <row r="1745" spans="1:20" x14ac:dyDescent="0.3">
      <c r="A1745" s="8">
        <f>DATEVALUE(MID(B1745,1,10))+(IF(RIGHT(B1745,2)="PM",12,0)+MID(B1745,12,2))/24</f>
        <v>43832.125</v>
      </c>
      <c r="B1745" s="3" t="s">
        <v>1913</v>
      </c>
      <c r="C1745" s="3">
        <v>7169.02</v>
      </c>
      <c r="D1745" s="16"/>
      <c r="E1745" s="16" t="str">
        <f>IF(D1745&lt;&gt;"",VLOOKUP(A1745,'Feuille 1'!$A:$H,3,0),"")</f>
        <v/>
      </c>
      <c r="F1745" s="16" t="str">
        <f>IF(D1745&lt;&gt;"",VLOOKUP(A1745+1,'Feuille 1'!$A:$H,3,0),"")</f>
        <v/>
      </c>
      <c r="G1745" s="17" t="str">
        <f t="shared" si="243"/>
        <v/>
      </c>
      <c r="H1745" s="16" t="str">
        <f t="shared" si="244"/>
        <v/>
      </c>
      <c r="I1745" s="16" t="str">
        <f t="shared" si="245"/>
        <v/>
      </c>
      <c r="J1745" s="16" t="str">
        <f t="shared" si="246"/>
        <v/>
      </c>
      <c r="K1745" s="16" t="str">
        <f>IF(D1745&lt;&gt;"",MAX(INDEX('Feuille 1'!$D:$D,MATCH(A1745+23/24,'Feuille 1'!$A:$A,0)):INDEX('Feuille 1'!$D:$D,MATCH(A1745,'Feuille 1'!$A:$A,0))),"")</f>
        <v/>
      </c>
      <c r="L1745" s="16" t="str">
        <f>IF(D1745&lt;&gt;"",MIN(INDEX('Feuille 1'!$E:$E,MATCH(A1745+23/24,'Feuille 1'!$A:$A,0)):INDEX('Feuille 1'!$E:$E,MATCH(A1745,'Feuille 1'!$A:$A,0))),"")</f>
        <v/>
      </c>
      <c r="M1745" s="17" t="str">
        <f t="shared" si="247"/>
        <v/>
      </c>
      <c r="N1745" s="17" t="str">
        <f t="shared" si="248"/>
        <v/>
      </c>
      <c r="O1745" s="17" t="str">
        <f t="shared" si="249"/>
        <v/>
      </c>
      <c r="P1745" s="16" t="str">
        <f t="shared" si="250"/>
        <v/>
      </c>
      <c r="R1745" s="7" t="str">
        <f t="shared" si="251"/>
        <v/>
      </c>
      <c r="T1745"/>
    </row>
    <row r="1746" spans="1:20" x14ac:dyDescent="0.3">
      <c r="A1746" s="8">
        <f>DATEVALUE(MID(B1746,1,10))+(IF(RIGHT(B1746,2)="PM",12,0)+MID(B1746,12,2))/24</f>
        <v>43832.083333333336</v>
      </c>
      <c r="B1746" s="3" t="s">
        <v>1914</v>
      </c>
      <c r="C1746" s="3">
        <v>7190.99</v>
      </c>
      <c r="D1746" s="16"/>
      <c r="E1746" s="16" t="str">
        <f>IF(D1746&lt;&gt;"",VLOOKUP(A1746,'Feuille 1'!$A:$H,3,0),"")</f>
        <v/>
      </c>
      <c r="F1746" s="16" t="str">
        <f>IF(D1746&lt;&gt;"",VLOOKUP(A1746+1,'Feuille 1'!$A:$H,3,0),"")</f>
        <v/>
      </c>
      <c r="G1746" s="17" t="str">
        <f t="shared" si="243"/>
        <v/>
      </c>
      <c r="H1746" s="16" t="str">
        <f t="shared" si="244"/>
        <v/>
      </c>
      <c r="I1746" s="16" t="str">
        <f t="shared" si="245"/>
        <v/>
      </c>
      <c r="J1746" s="16" t="str">
        <f t="shared" si="246"/>
        <v/>
      </c>
      <c r="K1746" s="16" t="str">
        <f>IF(D1746&lt;&gt;"",MAX(INDEX('Feuille 1'!$D:$D,MATCH(A1746+23/24,'Feuille 1'!$A:$A,0)):INDEX('Feuille 1'!$D:$D,MATCH(A1746,'Feuille 1'!$A:$A,0))),"")</f>
        <v/>
      </c>
      <c r="L1746" s="16" t="str">
        <f>IF(D1746&lt;&gt;"",MIN(INDEX('Feuille 1'!$E:$E,MATCH(A1746+23/24,'Feuille 1'!$A:$A,0)):INDEX('Feuille 1'!$E:$E,MATCH(A1746,'Feuille 1'!$A:$A,0))),"")</f>
        <v/>
      </c>
      <c r="M1746" s="17" t="str">
        <f t="shared" si="247"/>
        <v/>
      </c>
      <c r="N1746" s="17" t="str">
        <f t="shared" si="248"/>
        <v/>
      </c>
      <c r="O1746" s="17" t="str">
        <f t="shared" si="249"/>
        <v/>
      </c>
      <c r="P1746" s="16" t="str">
        <f t="shared" si="250"/>
        <v/>
      </c>
      <c r="R1746" s="7" t="str">
        <f t="shared" si="251"/>
        <v/>
      </c>
      <c r="T1746"/>
    </row>
    <row r="1747" spans="1:20" x14ac:dyDescent="0.3">
      <c r="A1747" s="8">
        <f>DATEVALUE(MID(B1747,1,10))+(IF(RIGHT(B1747,2)="PM",12,0)+MID(B1747,12,2))/24</f>
        <v>43832.041666666664</v>
      </c>
      <c r="B1747" s="3" t="s">
        <v>1915</v>
      </c>
      <c r="C1747" s="3">
        <v>7211.02</v>
      </c>
      <c r="D1747" s="16"/>
      <c r="E1747" s="16" t="str">
        <f>IF(D1747&lt;&gt;"",VLOOKUP(A1747,'Feuille 1'!$A:$H,3,0),"")</f>
        <v/>
      </c>
      <c r="F1747" s="16" t="str">
        <f>IF(D1747&lt;&gt;"",VLOOKUP(A1747+1,'Feuille 1'!$A:$H,3,0),"")</f>
        <v/>
      </c>
      <c r="G1747" s="17" t="str">
        <f t="shared" si="243"/>
        <v/>
      </c>
      <c r="H1747" s="16" t="str">
        <f t="shared" si="244"/>
        <v/>
      </c>
      <c r="I1747" s="16" t="str">
        <f t="shared" si="245"/>
        <v/>
      </c>
      <c r="J1747" s="16" t="str">
        <f t="shared" si="246"/>
        <v/>
      </c>
      <c r="K1747" s="16" t="str">
        <f>IF(D1747&lt;&gt;"",MAX(INDEX('Feuille 1'!$D:$D,MATCH(A1747+23/24,'Feuille 1'!$A:$A,0)):INDEX('Feuille 1'!$D:$D,MATCH(A1747,'Feuille 1'!$A:$A,0))),"")</f>
        <v/>
      </c>
      <c r="L1747" s="16" t="str">
        <f>IF(D1747&lt;&gt;"",MIN(INDEX('Feuille 1'!$E:$E,MATCH(A1747+23/24,'Feuille 1'!$A:$A,0)):INDEX('Feuille 1'!$E:$E,MATCH(A1747,'Feuille 1'!$A:$A,0))),"")</f>
        <v/>
      </c>
      <c r="M1747" s="17" t="str">
        <f t="shared" si="247"/>
        <v/>
      </c>
      <c r="N1747" s="17" t="str">
        <f t="shared" si="248"/>
        <v/>
      </c>
      <c r="O1747" s="17" t="str">
        <f t="shared" si="249"/>
        <v/>
      </c>
      <c r="P1747" s="16" t="str">
        <f t="shared" si="250"/>
        <v/>
      </c>
      <c r="R1747" s="7" t="str">
        <f t="shared" si="251"/>
        <v/>
      </c>
      <c r="T1747"/>
    </row>
    <row r="1748" spans="1:20" x14ac:dyDescent="0.3">
      <c r="A1748" s="8">
        <f>DATEVALUE(MID(B1748,1,10))+(IF(RIGHT(B1748,2)="PM",12,0)+MID(B1748,12,2))/24</f>
        <v>43832.5</v>
      </c>
      <c r="B1748" s="3" t="s">
        <v>1916</v>
      </c>
      <c r="C1748" s="3">
        <v>7200.85</v>
      </c>
      <c r="D1748" s="16"/>
      <c r="E1748" s="16" t="str">
        <f>IF(D1748&lt;&gt;"",VLOOKUP(A1748,'Feuille 1'!$A:$H,3,0),"")</f>
        <v/>
      </c>
      <c r="F1748" s="16" t="str">
        <f>IF(D1748&lt;&gt;"",VLOOKUP(A1748+1,'Feuille 1'!$A:$H,3,0),"")</f>
        <v/>
      </c>
      <c r="G1748" s="17" t="str">
        <f t="shared" si="243"/>
        <v/>
      </c>
      <c r="H1748" s="16" t="str">
        <f t="shared" si="244"/>
        <v/>
      </c>
      <c r="I1748" s="16" t="str">
        <f t="shared" si="245"/>
        <v/>
      </c>
      <c r="J1748" s="16" t="str">
        <f t="shared" si="246"/>
        <v/>
      </c>
      <c r="K1748" s="16" t="str">
        <f>IF(D1748&lt;&gt;"",MAX(INDEX('Feuille 1'!$D:$D,MATCH(A1748+23/24,'Feuille 1'!$A:$A,0)):INDEX('Feuille 1'!$D:$D,MATCH(A1748,'Feuille 1'!$A:$A,0))),"")</f>
        <v/>
      </c>
      <c r="L1748" s="16" t="str">
        <f>IF(D1748&lt;&gt;"",MIN(INDEX('Feuille 1'!$E:$E,MATCH(A1748+23/24,'Feuille 1'!$A:$A,0)):INDEX('Feuille 1'!$E:$E,MATCH(A1748,'Feuille 1'!$A:$A,0))),"")</f>
        <v/>
      </c>
      <c r="M1748" s="17" t="str">
        <f t="shared" si="247"/>
        <v/>
      </c>
      <c r="N1748" s="17" t="str">
        <f t="shared" si="248"/>
        <v/>
      </c>
      <c r="O1748" s="17" t="str">
        <f t="shared" si="249"/>
        <v/>
      </c>
      <c r="P1748" s="16" t="str">
        <f t="shared" si="250"/>
        <v/>
      </c>
      <c r="R1748" s="7" t="str">
        <f t="shared" si="251"/>
        <v/>
      </c>
      <c r="T1748"/>
    </row>
    <row r="1749" spans="1:20" x14ac:dyDescent="0.3">
      <c r="A1749" s="8">
        <f>DATEVALUE(MID(B1749,1,10))+(IF(RIGHT(B1749,2)="PM",12,0)+MID(B1749,12,2))/24</f>
        <v>43831.958333333336</v>
      </c>
      <c r="B1749" s="3" t="s">
        <v>1917</v>
      </c>
      <c r="C1749" s="3">
        <v>7197.99</v>
      </c>
      <c r="D1749" s="16"/>
      <c r="E1749" s="16" t="str">
        <f>IF(D1749&lt;&gt;"",VLOOKUP(A1749,'Feuille 1'!$A:$H,3,0),"")</f>
        <v/>
      </c>
      <c r="F1749" s="16" t="str">
        <f>IF(D1749&lt;&gt;"",VLOOKUP(A1749+1,'Feuille 1'!$A:$H,3,0),"")</f>
        <v/>
      </c>
      <c r="G1749" s="17" t="str">
        <f t="shared" si="243"/>
        <v/>
      </c>
      <c r="H1749" s="16" t="str">
        <f t="shared" si="244"/>
        <v/>
      </c>
      <c r="I1749" s="16" t="str">
        <f t="shared" si="245"/>
        <v/>
      </c>
      <c r="J1749" s="16" t="str">
        <f t="shared" si="246"/>
        <v/>
      </c>
      <c r="K1749" s="16" t="str">
        <f>IF(D1749&lt;&gt;"",MAX(INDEX('Feuille 1'!$D:$D,MATCH(A1749+23/24,'Feuille 1'!$A:$A,0)):INDEX('Feuille 1'!$D:$D,MATCH(A1749,'Feuille 1'!$A:$A,0))),"")</f>
        <v/>
      </c>
      <c r="L1749" s="16" t="str">
        <f>IF(D1749&lt;&gt;"",MIN(INDEX('Feuille 1'!$E:$E,MATCH(A1749+23/24,'Feuille 1'!$A:$A,0)):INDEX('Feuille 1'!$E:$E,MATCH(A1749,'Feuille 1'!$A:$A,0))),"")</f>
        <v/>
      </c>
      <c r="M1749" s="17" t="str">
        <f t="shared" si="247"/>
        <v/>
      </c>
      <c r="N1749" s="17" t="str">
        <f t="shared" si="248"/>
        <v/>
      </c>
      <c r="O1749" s="17" t="str">
        <f t="shared" si="249"/>
        <v/>
      </c>
      <c r="P1749" s="16" t="str">
        <f t="shared" si="250"/>
        <v/>
      </c>
      <c r="R1749" s="7" t="str">
        <f t="shared" si="251"/>
        <v/>
      </c>
      <c r="T1749"/>
    </row>
    <row r="1750" spans="1:20" x14ac:dyDescent="0.3">
      <c r="A1750" s="8">
        <f>DATEVALUE(MID(B1750,1,10))+(IF(RIGHT(B1750,2)="PM",12,0)+MID(B1750,12,2))/24</f>
        <v>43831.916666666664</v>
      </c>
      <c r="B1750" s="3" t="s">
        <v>1918</v>
      </c>
      <c r="C1750" s="3">
        <v>7233.17</v>
      </c>
      <c r="D1750" s="16"/>
      <c r="E1750" s="16" t="str">
        <f>IF(D1750&lt;&gt;"",VLOOKUP(A1750,'Feuille 1'!$A:$H,3,0),"")</f>
        <v/>
      </c>
      <c r="F1750" s="16" t="str">
        <f>IF(D1750&lt;&gt;"",VLOOKUP(A1750+1,'Feuille 1'!$A:$H,3,0),"")</f>
        <v/>
      </c>
      <c r="G1750" s="17" t="str">
        <f t="shared" si="243"/>
        <v/>
      </c>
      <c r="H1750" s="16" t="str">
        <f t="shared" si="244"/>
        <v/>
      </c>
      <c r="I1750" s="16" t="str">
        <f t="shared" si="245"/>
        <v/>
      </c>
      <c r="J1750" s="16" t="str">
        <f t="shared" si="246"/>
        <v/>
      </c>
      <c r="K1750" s="16" t="str">
        <f>IF(D1750&lt;&gt;"",MAX(INDEX('Feuille 1'!$D:$D,MATCH(A1750+23/24,'Feuille 1'!$A:$A,0)):INDEX('Feuille 1'!$D:$D,MATCH(A1750,'Feuille 1'!$A:$A,0))),"")</f>
        <v/>
      </c>
      <c r="L1750" s="16" t="str">
        <f>IF(D1750&lt;&gt;"",MIN(INDEX('Feuille 1'!$E:$E,MATCH(A1750+23/24,'Feuille 1'!$A:$A,0)):INDEX('Feuille 1'!$E:$E,MATCH(A1750,'Feuille 1'!$A:$A,0))),"")</f>
        <v/>
      </c>
      <c r="M1750" s="17" t="str">
        <f t="shared" si="247"/>
        <v/>
      </c>
      <c r="N1750" s="17" t="str">
        <f t="shared" si="248"/>
        <v/>
      </c>
      <c r="O1750" s="17" t="str">
        <f t="shared" si="249"/>
        <v/>
      </c>
      <c r="P1750" s="16" t="str">
        <f t="shared" si="250"/>
        <v/>
      </c>
      <c r="R1750" s="7" t="str">
        <f t="shared" si="251"/>
        <v/>
      </c>
      <c r="T1750"/>
    </row>
    <row r="1751" spans="1:20" x14ac:dyDescent="0.3">
      <c r="A1751" s="8">
        <f>DATEVALUE(MID(B1751,1,10))+(IF(RIGHT(B1751,2)="PM",12,0)+MID(B1751,12,2))/24</f>
        <v>43831.875</v>
      </c>
      <c r="B1751" s="3" t="s">
        <v>1919</v>
      </c>
      <c r="C1751" s="3">
        <v>7236.73</v>
      </c>
      <c r="D1751" s="16"/>
      <c r="E1751" s="16" t="str">
        <f>IF(D1751&lt;&gt;"",VLOOKUP(A1751,'Feuille 1'!$A:$H,3,0),"")</f>
        <v/>
      </c>
      <c r="F1751" s="16" t="str">
        <f>IF(D1751&lt;&gt;"",VLOOKUP(A1751+1,'Feuille 1'!$A:$H,3,0),"")</f>
        <v/>
      </c>
      <c r="G1751" s="17" t="str">
        <f t="shared" si="243"/>
        <v/>
      </c>
      <c r="H1751" s="16" t="str">
        <f t="shared" si="244"/>
        <v/>
      </c>
      <c r="I1751" s="16" t="str">
        <f t="shared" si="245"/>
        <v/>
      </c>
      <c r="J1751" s="16" t="str">
        <f t="shared" si="246"/>
        <v/>
      </c>
      <c r="K1751" s="16" t="str">
        <f>IF(D1751&lt;&gt;"",MAX(INDEX('Feuille 1'!$D:$D,MATCH(A1751+23/24,'Feuille 1'!$A:$A,0)):INDEX('Feuille 1'!$D:$D,MATCH(A1751,'Feuille 1'!$A:$A,0))),"")</f>
        <v/>
      </c>
      <c r="L1751" s="16" t="str">
        <f>IF(D1751&lt;&gt;"",MIN(INDEX('Feuille 1'!$E:$E,MATCH(A1751+23/24,'Feuille 1'!$A:$A,0)):INDEX('Feuille 1'!$E:$E,MATCH(A1751,'Feuille 1'!$A:$A,0))),"")</f>
        <v/>
      </c>
      <c r="M1751" s="17" t="str">
        <f t="shared" si="247"/>
        <v/>
      </c>
      <c r="N1751" s="17" t="str">
        <f t="shared" si="248"/>
        <v/>
      </c>
      <c r="O1751" s="17" t="str">
        <f t="shared" si="249"/>
        <v/>
      </c>
      <c r="P1751" s="16" t="str">
        <f t="shared" si="250"/>
        <v/>
      </c>
      <c r="R1751" s="7" t="str">
        <f t="shared" si="251"/>
        <v/>
      </c>
      <c r="T1751"/>
    </row>
    <row r="1752" spans="1:20" x14ac:dyDescent="0.3">
      <c r="A1752" s="8">
        <f>DATEVALUE(MID(B1752,1,10))+(IF(RIGHT(B1752,2)="PM",12,0)+MID(B1752,12,2))/24</f>
        <v>43831.833333333336</v>
      </c>
      <c r="B1752" s="3" t="s">
        <v>1920</v>
      </c>
      <c r="C1752" s="3">
        <v>7229.48</v>
      </c>
      <c r="D1752" s="16"/>
      <c r="E1752" s="16" t="str">
        <f>IF(D1752&lt;&gt;"",VLOOKUP(A1752,'Feuille 1'!$A:$H,3,0),"")</f>
        <v/>
      </c>
      <c r="F1752" s="16" t="str">
        <f>IF(D1752&lt;&gt;"",VLOOKUP(A1752+1,'Feuille 1'!$A:$H,3,0),"")</f>
        <v/>
      </c>
      <c r="G1752" s="17" t="str">
        <f t="shared" si="243"/>
        <v/>
      </c>
      <c r="H1752" s="16" t="str">
        <f t="shared" si="244"/>
        <v/>
      </c>
      <c r="I1752" s="16" t="str">
        <f t="shared" si="245"/>
        <v/>
      </c>
      <c r="J1752" s="16" t="str">
        <f t="shared" si="246"/>
        <v/>
      </c>
      <c r="K1752" s="16" t="str">
        <f>IF(D1752&lt;&gt;"",MAX(INDEX('Feuille 1'!$D:$D,MATCH(A1752+23/24,'Feuille 1'!$A:$A,0)):INDEX('Feuille 1'!$D:$D,MATCH(A1752,'Feuille 1'!$A:$A,0))),"")</f>
        <v/>
      </c>
      <c r="L1752" s="16" t="str">
        <f>IF(D1752&lt;&gt;"",MIN(INDEX('Feuille 1'!$E:$E,MATCH(A1752+23/24,'Feuille 1'!$A:$A,0)):INDEX('Feuille 1'!$E:$E,MATCH(A1752,'Feuille 1'!$A:$A,0))),"")</f>
        <v/>
      </c>
      <c r="M1752" s="17" t="str">
        <f t="shared" si="247"/>
        <v/>
      </c>
      <c r="N1752" s="17" t="str">
        <f t="shared" si="248"/>
        <v/>
      </c>
      <c r="O1752" s="17" t="str">
        <f t="shared" si="249"/>
        <v/>
      </c>
      <c r="P1752" s="16" t="str">
        <f t="shared" si="250"/>
        <v/>
      </c>
      <c r="R1752" s="7" t="str">
        <f t="shared" si="251"/>
        <v/>
      </c>
      <c r="T1752"/>
    </row>
    <row r="1753" spans="1:20" x14ac:dyDescent="0.3">
      <c r="A1753" s="8">
        <f>DATEVALUE(MID(B1753,1,10))+(IF(RIGHT(B1753,2)="PM",12,0)+MID(B1753,12,2))/24</f>
        <v>43831.791666666664</v>
      </c>
      <c r="B1753" s="3" t="s">
        <v>1921</v>
      </c>
      <c r="C1753" s="3">
        <v>7240.67</v>
      </c>
      <c r="D1753" s="16"/>
      <c r="E1753" s="16" t="str">
        <f>IF(D1753&lt;&gt;"",VLOOKUP(A1753,'Feuille 1'!$A:$H,3,0),"")</f>
        <v/>
      </c>
      <c r="F1753" s="16" t="str">
        <f>IF(D1753&lt;&gt;"",VLOOKUP(A1753+1,'Feuille 1'!$A:$H,3,0),"")</f>
        <v/>
      </c>
      <c r="G1753" s="17" t="str">
        <f t="shared" si="243"/>
        <v/>
      </c>
      <c r="H1753" s="16" t="str">
        <f t="shared" si="244"/>
        <v/>
      </c>
      <c r="I1753" s="16" t="str">
        <f t="shared" si="245"/>
        <v/>
      </c>
      <c r="J1753" s="16" t="str">
        <f t="shared" si="246"/>
        <v/>
      </c>
      <c r="K1753" s="16" t="str">
        <f>IF(D1753&lt;&gt;"",MAX(INDEX('Feuille 1'!$D:$D,MATCH(A1753+23/24,'Feuille 1'!$A:$A,0)):INDEX('Feuille 1'!$D:$D,MATCH(A1753,'Feuille 1'!$A:$A,0))),"")</f>
        <v/>
      </c>
      <c r="L1753" s="16" t="str">
        <f>IF(D1753&lt;&gt;"",MIN(INDEX('Feuille 1'!$E:$E,MATCH(A1753+23/24,'Feuille 1'!$A:$A,0)):INDEX('Feuille 1'!$E:$E,MATCH(A1753,'Feuille 1'!$A:$A,0))),"")</f>
        <v/>
      </c>
      <c r="M1753" s="17" t="str">
        <f t="shared" si="247"/>
        <v/>
      </c>
      <c r="N1753" s="17" t="str">
        <f t="shared" si="248"/>
        <v/>
      </c>
      <c r="O1753" s="17" t="str">
        <f t="shared" si="249"/>
        <v/>
      </c>
      <c r="P1753" s="16" t="str">
        <f t="shared" si="250"/>
        <v/>
      </c>
      <c r="R1753" s="7" t="str">
        <f t="shared" si="251"/>
        <v/>
      </c>
      <c r="T1753"/>
    </row>
    <row r="1754" spans="1:20" x14ac:dyDescent="0.3">
      <c r="A1754" s="8">
        <f>DATEVALUE(MID(B1754,1,10))+(IF(RIGHT(B1754,2)="PM",12,0)+MID(B1754,12,2))/24</f>
        <v>43831.75</v>
      </c>
      <c r="B1754" s="3" t="s">
        <v>1922</v>
      </c>
      <c r="C1754" s="3">
        <v>7236.83</v>
      </c>
      <c r="D1754" s="16"/>
      <c r="E1754" s="16" t="str">
        <f>IF(D1754&lt;&gt;"",VLOOKUP(A1754,'Feuille 1'!$A:$H,3,0),"")</f>
        <v/>
      </c>
      <c r="F1754" s="16" t="str">
        <f>IF(D1754&lt;&gt;"",VLOOKUP(A1754+1,'Feuille 1'!$A:$H,3,0),"")</f>
        <v/>
      </c>
      <c r="G1754" s="17" t="str">
        <f t="shared" si="243"/>
        <v/>
      </c>
      <c r="H1754" s="16" t="str">
        <f t="shared" si="244"/>
        <v/>
      </c>
      <c r="I1754" s="16" t="str">
        <f t="shared" si="245"/>
        <v/>
      </c>
      <c r="J1754" s="16" t="str">
        <f t="shared" si="246"/>
        <v/>
      </c>
      <c r="K1754" s="16" t="str">
        <f>IF(D1754&lt;&gt;"",MAX(INDEX('Feuille 1'!$D:$D,MATCH(A1754+23/24,'Feuille 1'!$A:$A,0)):INDEX('Feuille 1'!$D:$D,MATCH(A1754,'Feuille 1'!$A:$A,0))),"")</f>
        <v/>
      </c>
      <c r="L1754" s="16" t="str">
        <f>IF(D1754&lt;&gt;"",MIN(INDEX('Feuille 1'!$E:$E,MATCH(A1754+23/24,'Feuille 1'!$A:$A,0)):INDEX('Feuille 1'!$E:$E,MATCH(A1754,'Feuille 1'!$A:$A,0))),"")</f>
        <v/>
      </c>
      <c r="M1754" s="17" t="str">
        <f t="shared" si="247"/>
        <v/>
      </c>
      <c r="N1754" s="17" t="str">
        <f t="shared" si="248"/>
        <v/>
      </c>
      <c r="O1754" s="17" t="str">
        <f t="shared" si="249"/>
        <v/>
      </c>
      <c r="P1754" s="16" t="str">
        <f t="shared" si="250"/>
        <v/>
      </c>
      <c r="R1754" s="7" t="str">
        <f t="shared" si="251"/>
        <v/>
      </c>
      <c r="T1754"/>
    </row>
    <row r="1755" spans="1:20" x14ac:dyDescent="0.3">
      <c r="A1755" s="8">
        <f>DATEVALUE(MID(B1755,1,10))+(IF(RIGHT(B1755,2)="PM",12,0)+MID(B1755,12,2))/24</f>
        <v>43831.708333333336</v>
      </c>
      <c r="B1755" s="3" t="s">
        <v>1923</v>
      </c>
      <c r="C1755" s="3">
        <v>7245.37</v>
      </c>
      <c r="D1755" s="16"/>
      <c r="E1755" s="16" t="str">
        <f>IF(D1755&lt;&gt;"",VLOOKUP(A1755,'Feuille 1'!$A:$H,3,0),"")</f>
        <v/>
      </c>
      <c r="F1755" s="16" t="str">
        <f>IF(D1755&lt;&gt;"",VLOOKUP(A1755+1,'Feuille 1'!$A:$H,3,0),"")</f>
        <v/>
      </c>
      <c r="G1755" s="17" t="str">
        <f t="shared" si="243"/>
        <v/>
      </c>
      <c r="H1755" s="16" t="str">
        <f t="shared" si="244"/>
        <v/>
      </c>
      <c r="I1755" s="16" t="str">
        <f t="shared" si="245"/>
        <v/>
      </c>
      <c r="J1755" s="16" t="str">
        <f t="shared" si="246"/>
        <v/>
      </c>
      <c r="K1755" s="16" t="str">
        <f>IF(D1755&lt;&gt;"",MAX(INDEX('Feuille 1'!$D:$D,MATCH(A1755+23/24,'Feuille 1'!$A:$A,0)):INDEX('Feuille 1'!$D:$D,MATCH(A1755,'Feuille 1'!$A:$A,0))),"")</f>
        <v/>
      </c>
      <c r="L1755" s="16" t="str">
        <f>IF(D1755&lt;&gt;"",MIN(INDEX('Feuille 1'!$E:$E,MATCH(A1755+23/24,'Feuille 1'!$A:$A,0)):INDEX('Feuille 1'!$E:$E,MATCH(A1755,'Feuille 1'!$A:$A,0))),"")</f>
        <v/>
      </c>
      <c r="M1755" s="17" t="str">
        <f t="shared" si="247"/>
        <v/>
      </c>
      <c r="N1755" s="17" t="str">
        <f t="shared" si="248"/>
        <v/>
      </c>
      <c r="O1755" s="17" t="str">
        <f t="shared" si="249"/>
        <v/>
      </c>
      <c r="P1755" s="16" t="str">
        <f t="shared" si="250"/>
        <v/>
      </c>
      <c r="R1755" s="7" t="str">
        <f t="shared" si="251"/>
        <v/>
      </c>
      <c r="T1755"/>
    </row>
    <row r="1756" spans="1:20" x14ac:dyDescent="0.3">
      <c r="A1756" s="8">
        <f>DATEVALUE(MID(B1756,1,10))+(IF(RIGHT(B1756,2)="PM",12,0)+MID(B1756,12,2))/24</f>
        <v>43831.666666666664</v>
      </c>
      <c r="B1756" s="3" t="s">
        <v>1924</v>
      </c>
      <c r="C1756" s="3">
        <v>7234.19</v>
      </c>
      <c r="D1756" s="16"/>
      <c r="E1756" s="16" t="str">
        <f>IF(D1756&lt;&gt;"",VLOOKUP(A1756,'Feuille 1'!$A:$H,3,0),"")</f>
        <v/>
      </c>
      <c r="F1756" s="16" t="str">
        <f>IF(D1756&lt;&gt;"",VLOOKUP(A1756+1,'Feuille 1'!$A:$H,3,0),"")</f>
        <v/>
      </c>
      <c r="G1756" s="17" t="str">
        <f t="shared" si="243"/>
        <v/>
      </c>
      <c r="H1756" s="16" t="str">
        <f t="shared" si="244"/>
        <v/>
      </c>
      <c r="I1756" s="16" t="str">
        <f t="shared" si="245"/>
        <v/>
      </c>
      <c r="J1756" s="16" t="str">
        <f t="shared" si="246"/>
        <v/>
      </c>
      <c r="K1756" s="16" t="str">
        <f>IF(D1756&lt;&gt;"",MAX(INDEX('Feuille 1'!$D:$D,MATCH(A1756+23/24,'Feuille 1'!$A:$A,0)):INDEX('Feuille 1'!$D:$D,MATCH(A1756,'Feuille 1'!$A:$A,0))),"")</f>
        <v/>
      </c>
      <c r="L1756" s="16" t="str">
        <f>IF(D1756&lt;&gt;"",MIN(INDEX('Feuille 1'!$E:$E,MATCH(A1756+23/24,'Feuille 1'!$A:$A,0)):INDEX('Feuille 1'!$E:$E,MATCH(A1756,'Feuille 1'!$A:$A,0))),"")</f>
        <v/>
      </c>
      <c r="M1756" s="17" t="str">
        <f t="shared" si="247"/>
        <v/>
      </c>
      <c r="N1756" s="17" t="str">
        <f t="shared" si="248"/>
        <v/>
      </c>
      <c r="O1756" s="17" t="str">
        <f t="shared" si="249"/>
        <v/>
      </c>
      <c r="P1756" s="16" t="str">
        <f t="shared" si="250"/>
        <v/>
      </c>
      <c r="R1756" s="7" t="str">
        <f t="shared" si="251"/>
        <v/>
      </c>
      <c r="T1756"/>
    </row>
    <row r="1757" spans="1:20" x14ac:dyDescent="0.3">
      <c r="A1757" s="8">
        <f>DATEVALUE(MID(B1757,1,10))+(IF(RIGHT(B1757,2)="PM",12,0)+MID(B1757,12,2))/24</f>
        <v>43831.625</v>
      </c>
      <c r="B1757" s="3" t="s">
        <v>1925</v>
      </c>
      <c r="C1757" s="3">
        <v>7221.43</v>
      </c>
      <c r="D1757" s="16"/>
      <c r="E1757" s="16" t="str">
        <f>IF(D1757&lt;&gt;"",VLOOKUP(A1757,'Feuille 1'!$A:$H,3,0),"")</f>
        <v/>
      </c>
      <c r="F1757" s="16" t="str">
        <f>IF(D1757&lt;&gt;"",VLOOKUP(A1757+1,'Feuille 1'!$A:$H,3,0),"")</f>
        <v/>
      </c>
      <c r="G1757" s="17" t="str">
        <f t="shared" si="243"/>
        <v/>
      </c>
      <c r="H1757" s="16" t="str">
        <f t="shared" si="244"/>
        <v/>
      </c>
      <c r="I1757" s="16" t="str">
        <f t="shared" si="245"/>
        <v/>
      </c>
      <c r="J1757" s="16" t="str">
        <f t="shared" si="246"/>
        <v/>
      </c>
      <c r="K1757" s="16" t="str">
        <f>IF(D1757&lt;&gt;"",MAX(INDEX('Feuille 1'!$D:$D,MATCH(A1757+23/24,'Feuille 1'!$A:$A,0)):INDEX('Feuille 1'!$D:$D,MATCH(A1757,'Feuille 1'!$A:$A,0))),"")</f>
        <v/>
      </c>
      <c r="L1757" s="16" t="str">
        <f>IF(D1757&lt;&gt;"",MIN(INDEX('Feuille 1'!$E:$E,MATCH(A1757+23/24,'Feuille 1'!$A:$A,0)):INDEX('Feuille 1'!$E:$E,MATCH(A1757,'Feuille 1'!$A:$A,0))),"")</f>
        <v/>
      </c>
      <c r="M1757" s="17" t="str">
        <f t="shared" si="247"/>
        <v/>
      </c>
      <c r="N1757" s="17" t="str">
        <f t="shared" si="248"/>
        <v/>
      </c>
      <c r="O1757" s="17" t="str">
        <f t="shared" si="249"/>
        <v/>
      </c>
      <c r="P1757" s="16" t="str">
        <f t="shared" si="250"/>
        <v/>
      </c>
      <c r="R1757" s="7" t="str">
        <f t="shared" si="251"/>
        <v/>
      </c>
      <c r="T1757"/>
    </row>
    <row r="1758" spans="1:20" x14ac:dyDescent="0.3">
      <c r="A1758" s="8">
        <f>DATEVALUE(MID(B1758,1,10))+(IF(RIGHT(B1758,2)="PM",12,0)+MID(B1758,12,2))/24</f>
        <v>43831.583333333336</v>
      </c>
      <c r="B1758" s="3" t="s">
        <v>1926</v>
      </c>
      <c r="C1758" s="3">
        <v>7221.2</v>
      </c>
      <c r="D1758" s="16"/>
      <c r="E1758" s="16" t="str">
        <f>IF(D1758&lt;&gt;"",VLOOKUP(A1758,'Feuille 1'!$A:$H,3,0),"")</f>
        <v/>
      </c>
      <c r="F1758" s="16" t="str">
        <f>IF(D1758&lt;&gt;"",VLOOKUP(A1758+1,'Feuille 1'!$A:$H,3,0),"")</f>
        <v/>
      </c>
      <c r="G1758" s="17" t="str">
        <f t="shared" si="243"/>
        <v/>
      </c>
      <c r="H1758" s="16" t="str">
        <f t="shared" si="244"/>
        <v/>
      </c>
      <c r="I1758" s="16" t="str">
        <f t="shared" si="245"/>
        <v/>
      </c>
      <c r="J1758" s="16" t="str">
        <f t="shared" si="246"/>
        <v/>
      </c>
      <c r="K1758" s="16" t="str">
        <f>IF(D1758&lt;&gt;"",MAX(INDEX('Feuille 1'!$D:$D,MATCH(A1758+23/24,'Feuille 1'!$A:$A,0)):INDEX('Feuille 1'!$D:$D,MATCH(A1758,'Feuille 1'!$A:$A,0))),"")</f>
        <v/>
      </c>
      <c r="L1758" s="16" t="str">
        <f>IF(D1758&lt;&gt;"",MIN(INDEX('Feuille 1'!$E:$E,MATCH(A1758+23/24,'Feuille 1'!$A:$A,0)):INDEX('Feuille 1'!$E:$E,MATCH(A1758,'Feuille 1'!$A:$A,0))),"")</f>
        <v/>
      </c>
      <c r="M1758" s="17" t="str">
        <f t="shared" si="247"/>
        <v/>
      </c>
      <c r="N1758" s="17" t="str">
        <f t="shared" si="248"/>
        <v/>
      </c>
      <c r="O1758" s="17" t="str">
        <f t="shared" si="249"/>
        <v/>
      </c>
      <c r="P1758" s="16" t="str">
        <f t="shared" si="250"/>
        <v/>
      </c>
      <c r="R1758" s="7" t="str">
        <f t="shared" si="251"/>
        <v/>
      </c>
      <c r="T1758"/>
    </row>
    <row r="1759" spans="1:20" x14ac:dyDescent="0.3">
      <c r="A1759" s="8">
        <f>DATEVALUE(MID(B1759,1,10))+(IF(RIGHT(B1759,2)="PM",12,0)+MID(B1759,12,2))/24</f>
        <v>43831.541666666664</v>
      </c>
      <c r="B1759" s="3" t="s">
        <v>1927</v>
      </c>
      <c r="C1759" s="3">
        <v>7225.59</v>
      </c>
      <c r="D1759" s="16"/>
      <c r="E1759" s="16" t="str">
        <f>IF(D1759&lt;&gt;"",VLOOKUP(A1759,'Feuille 1'!$A:$H,3,0),"")</f>
        <v/>
      </c>
      <c r="F1759" s="16" t="str">
        <f>IF(D1759&lt;&gt;"",VLOOKUP(A1759+1,'Feuille 1'!$A:$H,3,0),"")</f>
        <v/>
      </c>
      <c r="G1759" s="17" t="str">
        <f t="shared" si="243"/>
        <v/>
      </c>
      <c r="H1759" s="16" t="str">
        <f t="shared" si="244"/>
        <v/>
      </c>
      <c r="I1759" s="16" t="str">
        <f t="shared" si="245"/>
        <v/>
      </c>
      <c r="J1759" s="16" t="str">
        <f t="shared" si="246"/>
        <v/>
      </c>
      <c r="K1759" s="16" t="str">
        <f>IF(D1759&lt;&gt;"",MAX(INDEX('Feuille 1'!$D:$D,MATCH(A1759+23/24,'Feuille 1'!$A:$A,0)):INDEX('Feuille 1'!$D:$D,MATCH(A1759,'Feuille 1'!$A:$A,0))),"")</f>
        <v/>
      </c>
      <c r="L1759" s="16" t="str">
        <f>IF(D1759&lt;&gt;"",MIN(INDEX('Feuille 1'!$E:$E,MATCH(A1759+23/24,'Feuille 1'!$A:$A,0)):INDEX('Feuille 1'!$E:$E,MATCH(A1759,'Feuille 1'!$A:$A,0))),"")</f>
        <v/>
      </c>
      <c r="M1759" s="17" t="str">
        <f t="shared" si="247"/>
        <v/>
      </c>
      <c r="N1759" s="17" t="str">
        <f t="shared" si="248"/>
        <v/>
      </c>
      <c r="O1759" s="17" t="str">
        <f t="shared" si="249"/>
        <v/>
      </c>
      <c r="P1759" s="16" t="str">
        <f t="shared" si="250"/>
        <v/>
      </c>
      <c r="R1759" s="7" t="str">
        <f t="shared" si="251"/>
        <v/>
      </c>
      <c r="T1759"/>
    </row>
    <row r="1760" spans="1:20" x14ac:dyDescent="0.3">
      <c r="A1760" s="8">
        <f>DATEVALUE(MID(B1760,1,10))+(IF(RIGHT(B1760,2)="PM",12,0)+MID(B1760,12,2))/24</f>
        <v>43832</v>
      </c>
      <c r="B1760" s="3" t="s">
        <v>1928</v>
      </c>
      <c r="C1760" s="3">
        <v>7197.2</v>
      </c>
      <c r="D1760" s="16"/>
      <c r="E1760" s="16" t="str">
        <f>IF(D1760&lt;&gt;"",VLOOKUP(A1760,'Feuille 1'!$A:$H,3,0),"")</f>
        <v/>
      </c>
      <c r="F1760" s="16" t="str">
        <f>IF(D1760&lt;&gt;"",VLOOKUP(A1760+1,'Feuille 1'!$A:$H,3,0),"")</f>
        <v/>
      </c>
      <c r="G1760" s="17" t="str">
        <f t="shared" si="243"/>
        <v/>
      </c>
      <c r="H1760" s="16" t="str">
        <f t="shared" si="244"/>
        <v/>
      </c>
      <c r="I1760" s="16" t="str">
        <f t="shared" si="245"/>
        <v/>
      </c>
      <c r="J1760" s="16" t="str">
        <f t="shared" si="246"/>
        <v/>
      </c>
      <c r="K1760" s="16" t="str">
        <f>IF(D1760&lt;&gt;"",MAX(INDEX('Feuille 1'!$D:$D,MATCH(A1760+23/24,'Feuille 1'!$A:$A,0)):INDEX('Feuille 1'!$D:$D,MATCH(A1760,'Feuille 1'!$A:$A,0))),"")</f>
        <v/>
      </c>
      <c r="L1760" s="16" t="str">
        <f>IF(D1760&lt;&gt;"",MIN(INDEX('Feuille 1'!$E:$E,MATCH(A1760+23/24,'Feuille 1'!$A:$A,0)):INDEX('Feuille 1'!$E:$E,MATCH(A1760,'Feuille 1'!$A:$A,0))),"")</f>
        <v/>
      </c>
      <c r="M1760" s="17" t="str">
        <f t="shared" si="247"/>
        <v/>
      </c>
      <c r="N1760" s="17" t="str">
        <f t="shared" si="248"/>
        <v/>
      </c>
      <c r="O1760" s="17" t="str">
        <f t="shared" si="249"/>
        <v/>
      </c>
      <c r="P1760" s="16" t="str">
        <f t="shared" si="250"/>
        <v/>
      </c>
      <c r="R1760" s="7" t="str">
        <f t="shared" si="251"/>
        <v/>
      </c>
      <c r="T1760"/>
    </row>
    <row r="1761" spans="1:20" x14ac:dyDescent="0.3">
      <c r="A1761" s="8">
        <f>DATEVALUE(MID(B1761,1,10))+(IF(RIGHT(B1761,2)="PM",12,0)+MID(B1761,12,2))/24</f>
        <v>43831.458333333336</v>
      </c>
      <c r="B1761" s="3" t="s">
        <v>1929</v>
      </c>
      <c r="C1761" s="3">
        <v>7202</v>
      </c>
      <c r="D1761" s="16"/>
      <c r="E1761" s="16" t="str">
        <f>IF(D1761&lt;&gt;"",VLOOKUP(A1761,'Feuille 1'!$A:$H,3,0),"")</f>
        <v/>
      </c>
      <c r="F1761" s="16" t="str">
        <f>IF(D1761&lt;&gt;"",VLOOKUP(A1761+1,'Feuille 1'!$A:$H,3,0),"")</f>
        <v/>
      </c>
      <c r="G1761" s="17" t="str">
        <f t="shared" si="243"/>
        <v/>
      </c>
      <c r="H1761" s="16" t="str">
        <f t="shared" si="244"/>
        <v/>
      </c>
      <c r="I1761" s="16" t="str">
        <f t="shared" si="245"/>
        <v/>
      </c>
      <c r="J1761" s="16" t="str">
        <f t="shared" si="246"/>
        <v/>
      </c>
      <c r="K1761" s="16" t="str">
        <f>IF(D1761&lt;&gt;"",MAX(INDEX('Feuille 1'!$D:$D,MATCH(A1761+23/24,'Feuille 1'!$A:$A,0)):INDEX('Feuille 1'!$D:$D,MATCH(A1761,'Feuille 1'!$A:$A,0))),"")</f>
        <v/>
      </c>
      <c r="L1761" s="16" t="str">
        <f>IF(D1761&lt;&gt;"",MIN(INDEX('Feuille 1'!$E:$E,MATCH(A1761+23/24,'Feuille 1'!$A:$A,0)):INDEX('Feuille 1'!$E:$E,MATCH(A1761,'Feuille 1'!$A:$A,0))),"")</f>
        <v/>
      </c>
      <c r="M1761" s="17" t="str">
        <f t="shared" si="247"/>
        <v/>
      </c>
      <c r="N1761" s="17" t="str">
        <f t="shared" si="248"/>
        <v/>
      </c>
      <c r="O1761" s="17" t="str">
        <f t="shared" si="249"/>
        <v/>
      </c>
      <c r="P1761" s="16" t="str">
        <f t="shared" si="250"/>
        <v/>
      </c>
      <c r="R1761" s="7" t="str">
        <f t="shared" si="251"/>
        <v/>
      </c>
      <c r="T1761"/>
    </row>
    <row r="1762" spans="1:20" x14ac:dyDescent="0.3">
      <c r="A1762" s="8">
        <f>DATEVALUE(MID(B1762,1,10))+(IF(RIGHT(B1762,2)="PM",12,0)+MID(B1762,12,2))/24</f>
        <v>43831.416666666664</v>
      </c>
      <c r="B1762" s="3" t="s">
        <v>1930</v>
      </c>
      <c r="C1762" s="3">
        <v>7188.77</v>
      </c>
      <c r="D1762" s="16"/>
      <c r="E1762" s="16" t="str">
        <f>IF(D1762&lt;&gt;"",VLOOKUP(A1762,'Feuille 1'!$A:$H,3,0),"")</f>
        <v/>
      </c>
      <c r="F1762" s="16" t="str">
        <f>IF(D1762&lt;&gt;"",VLOOKUP(A1762+1,'Feuille 1'!$A:$H,3,0),"")</f>
        <v/>
      </c>
      <c r="G1762" s="17" t="str">
        <f t="shared" si="243"/>
        <v/>
      </c>
      <c r="H1762" s="16" t="str">
        <f t="shared" si="244"/>
        <v/>
      </c>
      <c r="I1762" s="16" t="str">
        <f t="shared" si="245"/>
        <v/>
      </c>
      <c r="J1762" s="16" t="str">
        <f t="shared" si="246"/>
        <v/>
      </c>
      <c r="K1762" s="16" t="str">
        <f>IF(D1762&lt;&gt;"",MAX(INDEX('Feuille 1'!$D:$D,MATCH(A1762+23/24,'Feuille 1'!$A:$A,0)):INDEX('Feuille 1'!$D:$D,MATCH(A1762,'Feuille 1'!$A:$A,0))),"")</f>
        <v/>
      </c>
      <c r="L1762" s="16" t="str">
        <f>IF(D1762&lt;&gt;"",MIN(INDEX('Feuille 1'!$E:$E,MATCH(A1762+23/24,'Feuille 1'!$A:$A,0)):INDEX('Feuille 1'!$E:$E,MATCH(A1762,'Feuille 1'!$A:$A,0))),"")</f>
        <v/>
      </c>
      <c r="M1762" s="17" t="str">
        <f t="shared" si="247"/>
        <v/>
      </c>
      <c r="N1762" s="17" t="str">
        <f t="shared" si="248"/>
        <v/>
      </c>
      <c r="O1762" s="17" t="str">
        <f t="shared" si="249"/>
        <v/>
      </c>
      <c r="P1762" s="16" t="str">
        <f t="shared" si="250"/>
        <v/>
      </c>
      <c r="R1762" s="7" t="str">
        <f t="shared" si="251"/>
        <v/>
      </c>
      <c r="T1762"/>
    </row>
    <row r="1763" spans="1:20" x14ac:dyDescent="0.3">
      <c r="A1763" s="8">
        <f>DATEVALUE(MID(B1763,1,10))+(IF(RIGHT(B1763,2)="PM",12,0)+MID(B1763,12,2))/24</f>
        <v>43831.375</v>
      </c>
      <c r="B1763" s="3" t="s">
        <v>1931</v>
      </c>
      <c r="C1763" s="3">
        <v>7200.64</v>
      </c>
      <c r="D1763" s="16"/>
      <c r="E1763" s="16" t="str">
        <f>IF(D1763&lt;&gt;"",VLOOKUP(A1763,'Feuille 1'!$A:$H,3,0),"")</f>
        <v/>
      </c>
      <c r="F1763" s="16" t="str">
        <f>IF(D1763&lt;&gt;"",VLOOKUP(A1763+1,'Feuille 1'!$A:$H,3,0),"")</f>
        <v/>
      </c>
      <c r="G1763" s="17" t="str">
        <f t="shared" si="243"/>
        <v/>
      </c>
      <c r="H1763" s="16" t="str">
        <f t="shared" si="244"/>
        <v/>
      </c>
      <c r="I1763" s="16" t="str">
        <f t="shared" si="245"/>
        <v/>
      </c>
      <c r="J1763" s="16" t="str">
        <f t="shared" si="246"/>
        <v/>
      </c>
      <c r="K1763" s="16" t="str">
        <f>IF(D1763&lt;&gt;"",MAX(INDEX('Feuille 1'!$D:$D,MATCH(A1763+23/24,'Feuille 1'!$A:$A,0)):INDEX('Feuille 1'!$D:$D,MATCH(A1763,'Feuille 1'!$A:$A,0))),"")</f>
        <v/>
      </c>
      <c r="L1763" s="16" t="str">
        <f>IF(D1763&lt;&gt;"",MIN(INDEX('Feuille 1'!$E:$E,MATCH(A1763+23/24,'Feuille 1'!$A:$A,0)):INDEX('Feuille 1'!$E:$E,MATCH(A1763,'Feuille 1'!$A:$A,0))),"")</f>
        <v/>
      </c>
      <c r="M1763" s="17" t="str">
        <f t="shared" si="247"/>
        <v/>
      </c>
      <c r="N1763" s="17" t="str">
        <f t="shared" si="248"/>
        <v/>
      </c>
      <c r="O1763" s="17" t="str">
        <f t="shared" si="249"/>
        <v/>
      </c>
      <c r="P1763" s="16" t="str">
        <f t="shared" si="250"/>
        <v/>
      </c>
      <c r="R1763" s="7" t="str">
        <f t="shared" si="251"/>
        <v/>
      </c>
      <c r="T1763"/>
    </row>
    <row r="1764" spans="1:20" x14ac:dyDescent="0.3">
      <c r="A1764" s="8">
        <f>DATEVALUE(MID(B1764,1,10))+(IF(RIGHT(B1764,2)="PM",12,0)+MID(B1764,12,2))/24</f>
        <v>43831.333333333336</v>
      </c>
      <c r="B1764" s="3" t="s">
        <v>1932</v>
      </c>
      <c r="C1764" s="3">
        <v>7209.83</v>
      </c>
      <c r="D1764" s="16"/>
      <c r="E1764" s="16" t="str">
        <f>IF(D1764&lt;&gt;"",VLOOKUP(A1764,'Feuille 1'!$A:$H,3,0),"")</f>
        <v/>
      </c>
      <c r="F1764" s="16" t="str">
        <f>IF(D1764&lt;&gt;"",VLOOKUP(A1764+1,'Feuille 1'!$A:$H,3,0),"")</f>
        <v/>
      </c>
      <c r="G1764" s="17" t="str">
        <f t="shared" si="243"/>
        <v/>
      </c>
      <c r="H1764" s="16" t="str">
        <f t="shared" si="244"/>
        <v/>
      </c>
      <c r="I1764" s="16" t="str">
        <f t="shared" si="245"/>
        <v/>
      </c>
      <c r="J1764" s="16" t="str">
        <f t="shared" si="246"/>
        <v/>
      </c>
      <c r="K1764" s="16" t="str">
        <f>IF(D1764&lt;&gt;"",MAX(INDEX('Feuille 1'!$D:$D,MATCH(A1764+23/24,'Feuille 1'!$A:$A,0)):INDEX('Feuille 1'!$D:$D,MATCH(A1764,'Feuille 1'!$A:$A,0))),"")</f>
        <v/>
      </c>
      <c r="L1764" s="16" t="str">
        <f>IF(D1764&lt;&gt;"",MIN(INDEX('Feuille 1'!$E:$E,MATCH(A1764+23/24,'Feuille 1'!$A:$A,0)):INDEX('Feuille 1'!$E:$E,MATCH(A1764,'Feuille 1'!$A:$A,0))),"")</f>
        <v/>
      </c>
      <c r="M1764" s="17" t="str">
        <f t="shared" si="247"/>
        <v/>
      </c>
      <c r="N1764" s="17" t="str">
        <f t="shared" si="248"/>
        <v/>
      </c>
      <c r="O1764" s="17" t="str">
        <f t="shared" si="249"/>
        <v/>
      </c>
      <c r="P1764" s="16" t="str">
        <f t="shared" si="250"/>
        <v/>
      </c>
      <c r="R1764" s="7" t="str">
        <f t="shared" si="251"/>
        <v/>
      </c>
      <c r="T1764"/>
    </row>
    <row r="1765" spans="1:20" x14ac:dyDescent="0.3">
      <c r="A1765" s="8">
        <f>DATEVALUE(MID(B1765,1,10))+(IF(RIGHT(B1765,2)="PM",12,0)+MID(B1765,12,2))/24</f>
        <v>43831.291666666664</v>
      </c>
      <c r="B1765" s="3" t="s">
        <v>1933</v>
      </c>
      <c r="C1765" s="3">
        <v>7225.62</v>
      </c>
      <c r="D1765" s="16"/>
      <c r="E1765" s="16" t="str">
        <f>IF(D1765&lt;&gt;"",VLOOKUP(A1765,'Feuille 1'!$A:$H,3,0),"")</f>
        <v/>
      </c>
      <c r="F1765" s="16" t="str">
        <f>IF(D1765&lt;&gt;"",VLOOKUP(A1765+1,'Feuille 1'!$A:$H,3,0),"")</f>
        <v/>
      </c>
      <c r="G1765" s="17" t="str">
        <f t="shared" si="243"/>
        <v/>
      </c>
      <c r="H1765" s="16" t="str">
        <f t="shared" si="244"/>
        <v/>
      </c>
      <c r="I1765" s="16" t="str">
        <f t="shared" si="245"/>
        <v/>
      </c>
      <c r="J1765" s="16" t="str">
        <f t="shared" si="246"/>
        <v/>
      </c>
      <c r="K1765" s="16" t="str">
        <f>IF(D1765&lt;&gt;"",MAX(INDEX('Feuille 1'!$D:$D,MATCH(A1765+23/24,'Feuille 1'!$A:$A,0)):INDEX('Feuille 1'!$D:$D,MATCH(A1765,'Feuille 1'!$A:$A,0))),"")</f>
        <v/>
      </c>
      <c r="L1765" s="16" t="str">
        <f>IF(D1765&lt;&gt;"",MIN(INDEX('Feuille 1'!$E:$E,MATCH(A1765+23/24,'Feuille 1'!$A:$A,0)):INDEX('Feuille 1'!$E:$E,MATCH(A1765,'Feuille 1'!$A:$A,0))),"")</f>
        <v/>
      </c>
      <c r="M1765" s="17" t="str">
        <f t="shared" si="247"/>
        <v/>
      </c>
      <c r="N1765" s="17" t="str">
        <f t="shared" si="248"/>
        <v/>
      </c>
      <c r="O1765" s="17" t="str">
        <f t="shared" si="249"/>
        <v/>
      </c>
      <c r="P1765" s="16" t="str">
        <f t="shared" si="250"/>
        <v/>
      </c>
      <c r="R1765" s="7" t="str">
        <f t="shared" si="251"/>
        <v/>
      </c>
      <c r="T1765"/>
    </row>
    <row r="1766" spans="1:20" x14ac:dyDescent="0.3">
      <c r="A1766" s="8">
        <f>DATEVALUE(MID(B1766,1,10))+(IF(RIGHT(B1766,2)="PM",12,0)+MID(B1766,12,2))/24</f>
        <v>43831.25</v>
      </c>
      <c r="B1766" s="3" t="s">
        <v>1934</v>
      </c>
      <c r="C1766" s="3">
        <v>7224.21</v>
      </c>
      <c r="D1766" s="16"/>
      <c r="E1766" s="16" t="str">
        <f>IF(D1766&lt;&gt;"",VLOOKUP(A1766,'Feuille 1'!$A:$H,3,0),"")</f>
        <v/>
      </c>
      <c r="F1766" s="16" t="str">
        <f>IF(D1766&lt;&gt;"",VLOOKUP(A1766+1,'Feuille 1'!$A:$H,3,0),"")</f>
        <v/>
      </c>
      <c r="G1766" s="17" t="str">
        <f t="shared" si="243"/>
        <v/>
      </c>
      <c r="H1766" s="16" t="str">
        <f t="shared" si="244"/>
        <v/>
      </c>
      <c r="I1766" s="16" t="str">
        <f t="shared" si="245"/>
        <v/>
      </c>
      <c r="J1766" s="16" t="str">
        <f t="shared" si="246"/>
        <v/>
      </c>
      <c r="K1766" s="16" t="str">
        <f>IF(D1766&lt;&gt;"",MAX(INDEX('Feuille 1'!$D:$D,MATCH(A1766+23/24,'Feuille 1'!$A:$A,0)):INDEX('Feuille 1'!$D:$D,MATCH(A1766,'Feuille 1'!$A:$A,0))),"")</f>
        <v/>
      </c>
      <c r="L1766" s="16" t="str">
        <f>IF(D1766&lt;&gt;"",MIN(INDEX('Feuille 1'!$E:$E,MATCH(A1766+23/24,'Feuille 1'!$A:$A,0)):INDEX('Feuille 1'!$E:$E,MATCH(A1766,'Feuille 1'!$A:$A,0))),"")</f>
        <v/>
      </c>
      <c r="M1766" s="17" t="str">
        <f t="shared" si="247"/>
        <v/>
      </c>
      <c r="N1766" s="17" t="str">
        <f t="shared" si="248"/>
        <v/>
      </c>
      <c r="O1766" s="17" t="str">
        <f t="shared" si="249"/>
        <v/>
      </c>
      <c r="P1766" s="16" t="str">
        <f t="shared" si="250"/>
        <v/>
      </c>
      <c r="R1766" s="7" t="str">
        <f t="shared" si="251"/>
        <v/>
      </c>
      <c r="T1766"/>
    </row>
    <row r="1767" spans="1:20" x14ac:dyDescent="0.3">
      <c r="A1767" s="8">
        <f>DATEVALUE(MID(B1767,1,10))+(IF(RIGHT(B1767,2)="PM",12,0)+MID(B1767,12,2))/24</f>
        <v>43831.208333333336</v>
      </c>
      <c r="B1767" s="3" t="s">
        <v>1935</v>
      </c>
      <c r="C1767" s="3">
        <v>7217.27</v>
      </c>
      <c r="D1767" s="16"/>
      <c r="E1767" s="16" t="str">
        <f>IF(D1767&lt;&gt;"",VLOOKUP(A1767,'Feuille 1'!$A:$H,3,0),"")</f>
        <v/>
      </c>
      <c r="F1767" s="16" t="str">
        <f>IF(D1767&lt;&gt;"",VLOOKUP(A1767+1,'Feuille 1'!$A:$H,3,0),"")</f>
        <v/>
      </c>
      <c r="G1767" s="17" t="str">
        <f t="shared" si="243"/>
        <v/>
      </c>
      <c r="H1767" s="16" t="str">
        <f t="shared" si="244"/>
        <v/>
      </c>
      <c r="I1767" s="16" t="str">
        <f t="shared" si="245"/>
        <v/>
      </c>
      <c r="J1767" s="16" t="str">
        <f t="shared" si="246"/>
        <v/>
      </c>
      <c r="K1767" s="16" t="str">
        <f>IF(D1767&lt;&gt;"",MAX(INDEX('Feuille 1'!$D:$D,MATCH(A1767+23/24,'Feuille 1'!$A:$A,0)):INDEX('Feuille 1'!$D:$D,MATCH(A1767,'Feuille 1'!$A:$A,0))),"")</f>
        <v/>
      </c>
      <c r="L1767" s="16" t="str">
        <f>IF(D1767&lt;&gt;"",MIN(INDEX('Feuille 1'!$E:$E,MATCH(A1767+23/24,'Feuille 1'!$A:$A,0)):INDEX('Feuille 1'!$E:$E,MATCH(A1767,'Feuille 1'!$A:$A,0))),"")</f>
        <v/>
      </c>
      <c r="M1767" s="17" t="str">
        <f t="shared" si="247"/>
        <v/>
      </c>
      <c r="N1767" s="17" t="str">
        <f t="shared" si="248"/>
        <v/>
      </c>
      <c r="O1767" s="17" t="str">
        <f t="shared" si="249"/>
        <v/>
      </c>
      <c r="P1767" s="16" t="str">
        <f t="shared" si="250"/>
        <v/>
      </c>
      <c r="R1767" s="7" t="str">
        <f t="shared" si="251"/>
        <v/>
      </c>
      <c r="T1767"/>
    </row>
    <row r="1768" spans="1:20" x14ac:dyDescent="0.3">
      <c r="A1768" s="8">
        <f>DATEVALUE(MID(B1768,1,10))+(IF(RIGHT(B1768,2)="PM",12,0)+MID(B1768,12,2))/24</f>
        <v>43831.166666666664</v>
      </c>
      <c r="B1768" s="3" t="s">
        <v>1936</v>
      </c>
      <c r="C1768" s="3">
        <v>7225.01</v>
      </c>
      <c r="D1768" s="16"/>
      <c r="E1768" s="16" t="str">
        <f>IF(D1768&lt;&gt;"",VLOOKUP(A1768,'Feuille 1'!$A:$H,3,0),"")</f>
        <v/>
      </c>
      <c r="F1768" s="16" t="str">
        <f>IF(D1768&lt;&gt;"",VLOOKUP(A1768+1,'Feuille 1'!$A:$H,3,0),"")</f>
        <v/>
      </c>
      <c r="G1768" s="17" t="str">
        <f t="shared" si="243"/>
        <v/>
      </c>
      <c r="H1768" s="16" t="str">
        <f t="shared" si="244"/>
        <v/>
      </c>
      <c r="I1768" s="16" t="str">
        <f t="shared" si="245"/>
        <v/>
      </c>
      <c r="J1768" s="16" t="str">
        <f t="shared" si="246"/>
        <v/>
      </c>
      <c r="K1768" s="16" t="str">
        <f>IF(D1768&lt;&gt;"",MAX(INDEX('Feuille 1'!$D:$D,MATCH(A1768+23/24,'Feuille 1'!$A:$A,0)):INDEX('Feuille 1'!$D:$D,MATCH(A1768,'Feuille 1'!$A:$A,0))),"")</f>
        <v/>
      </c>
      <c r="L1768" s="16" t="str">
        <f>IF(D1768&lt;&gt;"",MIN(INDEX('Feuille 1'!$E:$E,MATCH(A1768+23/24,'Feuille 1'!$A:$A,0)):INDEX('Feuille 1'!$E:$E,MATCH(A1768,'Feuille 1'!$A:$A,0))),"")</f>
        <v/>
      </c>
      <c r="M1768" s="17" t="str">
        <f t="shared" si="247"/>
        <v/>
      </c>
      <c r="N1768" s="17" t="str">
        <f t="shared" si="248"/>
        <v/>
      </c>
      <c r="O1768" s="17" t="str">
        <f t="shared" si="249"/>
        <v/>
      </c>
      <c r="P1768" s="16" t="str">
        <f t="shared" si="250"/>
        <v/>
      </c>
      <c r="R1768" s="7" t="str">
        <f t="shared" si="251"/>
        <v/>
      </c>
      <c r="T1768"/>
    </row>
    <row r="1769" spans="1:20" x14ac:dyDescent="0.3">
      <c r="A1769" s="8">
        <f>DATEVALUE(MID(B1769,1,10))+(IF(RIGHT(B1769,2)="PM",12,0)+MID(B1769,12,2))/24</f>
        <v>43831.125</v>
      </c>
      <c r="B1769" s="3" t="s">
        <v>1937</v>
      </c>
      <c r="C1769" s="3">
        <v>7242.85</v>
      </c>
      <c r="D1769" s="16"/>
      <c r="E1769" s="16" t="str">
        <f>IF(D1769&lt;&gt;"",VLOOKUP(A1769,'Feuille 1'!$A:$H,3,0),"")</f>
        <v/>
      </c>
      <c r="F1769" s="16" t="str">
        <f>IF(D1769&lt;&gt;"",VLOOKUP(A1769+1,'Feuille 1'!$A:$H,3,0),"")</f>
        <v/>
      </c>
      <c r="G1769" s="17" t="str">
        <f t="shared" si="243"/>
        <v/>
      </c>
      <c r="H1769" s="16" t="str">
        <f t="shared" si="244"/>
        <v/>
      </c>
      <c r="I1769" s="16" t="str">
        <f t="shared" si="245"/>
        <v/>
      </c>
      <c r="J1769" s="16" t="str">
        <f t="shared" si="246"/>
        <v/>
      </c>
      <c r="K1769" s="16" t="str">
        <f>IF(D1769&lt;&gt;"",MAX(INDEX('Feuille 1'!$D:$D,MATCH(A1769+23/24,'Feuille 1'!$A:$A,0)):INDEX('Feuille 1'!$D:$D,MATCH(A1769,'Feuille 1'!$A:$A,0))),"")</f>
        <v/>
      </c>
      <c r="L1769" s="16" t="str">
        <f>IF(D1769&lt;&gt;"",MIN(INDEX('Feuille 1'!$E:$E,MATCH(A1769+23/24,'Feuille 1'!$A:$A,0)):INDEX('Feuille 1'!$E:$E,MATCH(A1769,'Feuille 1'!$A:$A,0))),"")</f>
        <v/>
      </c>
      <c r="M1769" s="17" t="str">
        <f t="shared" si="247"/>
        <v/>
      </c>
      <c r="N1769" s="17" t="str">
        <f t="shared" si="248"/>
        <v/>
      </c>
      <c r="O1769" s="17" t="str">
        <f t="shared" si="249"/>
        <v/>
      </c>
      <c r="P1769" s="16" t="str">
        <f t="shared" si="250"/>
        <v/>
      </c>
      <c r="R1769" s="7" t="str">
        <f t="shared" si="251"/>
        <v/>
      </c>
      <c r="T1769"/>
    </row>
    <row r="1770" spans="1:20" x14ac:dyDescent="0.3">
      <c r="A1770" s="8">
        <f>DATEVALUE(MID(B1770,1,10))+(IF(RIGHT(B1770,2)="PM",12,0)+MID(B1770,12,2))/24</f>
        <v>43831.083333333336</v>
      </c>
      <c r="B1770" s="3" t="s">
        <v>1938</v>
      </c>
      <c r="C1770" s="3">
        <v>7216.27</v>
      </c>
      <c r="D1770" s="16"/>
      <c r="E1770" s="16" t="str">
        <f>IF(D1770&lt;&gt;"",VLOOKUP(A1770,'Feuille 1'!$A:$H,3,0),"")</f>
        <v/>
      </c>
      <c r="F1770" s="16" t="str">
        <f>IF(D1770&lt;&gt;"",VLOOKUP(A1770+1,'Feuille 1'!$A:$H,3,0),"")</f>
        <v/>
      </c>
      <c r="G1770" s="17" t="str">
        <f t="shared" si="243"/>
        <v/>
      </c>
      <c r="H1770" s="16" t="str">
        <f t="shared" si="244"/>
        <v/>
      </c>
      <c r="I1770" s="16" t="str">
        <f t="shared" si="245"/>
        <v/>
      </c>
      <c r="J1770" s="16" t="str">
        <f t="shared" si="246"/>
        <v/>
      </c>
      <c r="K1770" s="16" t="str">
        <f>IF(D1770&lt;&gt;"",MAX(INDEX('Feuille 1'!$D:$D,MATCH(A1770+23/24,'Feuille 1'!$A:$A,0)):INDEX('Feuille 1'!$D:$D,MATCH(A1770,'Feuille 1'!$A:$A,0))),"")</f>
        <v/>
      </c>
      <c r="L1770" s="16" t="str">
        <f>IF(D1770&lt;&gt;"",MIN(INDEX('Feuille 1'!$E:$E,MATCH(A1770+23/24,'Feuille 1'!$A:$A,0)):INDEX('Feuille 1'!$E:$E,MATCH(A1770,'Feuille 1'!$A:$A,0))),"")</f>
        <v/>
      </c>
      <c r="M1770" s="17" t="str">
        <f t="shared" si="247"/>
        <v/>
      </c>
      <c r="N1770" s="17" t="str">
        <f t="shared" si="248"/>
        <v/>
      </c>
      <c r="O1770" s="17" t="str">
        <f t="shared" si="249"/>
        <v/>
      </c>
      <c r="P1770" s="16" t="str">
        <f t="shared" si="250"/>
        <v/>
      </c>
      <c r="R1770" s="7" t="str">
        <f t="shared" si="251"/>
        <v/>
      </c>
      <c r="T1770"/>
    </row>
    <row r="1771" spans="1:20" x14ac:dyDescent="0.3">
      <c r="A1771" s="8">
        <f>DATEVALUE(MID(B1771,1,10))+(IF(RIGHT(B1771,2)="PM",12,0)+MID(B1771,12,2))/24</f>
        <v>43831.041666666664</v>
      </c>
      <c r="B1771" s="3" t="s">
        <v>1939</v>
      </c>
      <c r="C1771" s="3">
        <v>7177.02</v>
      </c>
      <c r="D1771" s="16"/>
      <c r="E1771" s="16" t="str">
        <f>IF(D1771&lt;&gt;"",VLOOKUP(A1771,'Feuille 1'!$A:$H,3,0),"")</f>
        <v/>
      </c>
      <c r="F1771" s="16" t="str">
        <f>IF(D1771&lt;&gt;"",VLOOKUP(A1771+1,'Feuille 1'!$A:$H,3,0),"")</f>
        <v/>
      </c>
      <c r="G1771" s="17" t="str">
        <f t="shared" si="243"/>
        <v/>
      </c>
      <c r="H1771" s="16" t="str">
        <f t="shared" si="244"/>
        <v/>
      </c>
      <c r="I1771" s="16" t="str">
        <f t="shared" si="245"/>
        <v/>
      </c>
      <c r="J1771" s="16" t="str">
        <f t="shared" si="246"/>
        <v/>
      </c>
      <c r="K1771" s="16" t="str">
        <f>IF(D1771&lt;&gt;"",MAX(INDEX('Feuille 1'!$D:$D,MATCH(A1771+23/24,'Feuille 1'!$A:$A,0)):INDEX('Feuille 1'!$D:$D,MATCH(A1771,'Feuille 1'!$A:$A,0))),"")</f>
        <v/>
      </c>
      <c r="L1771" s="16" t="str">
        <f>IF(D1771&lt;&gt;"",MIN(INDEX('Feuille 1'!$E:$E,MATCH(A1771+23/24,'Feuille 1'!$A:$A,0)):INDEX('Feuille 1'!$E:$E,MATCH(A1771,'Feuille 1'!$A:$A,0))),"")</f>
        <v/>
      </c>
      <c r="M1771" s="17" t="str">
        <f t="shared" si="247"/>
        <v/>
      </c>
      <c r="N1771" s="17" t="str">
        <f t="shared" si="248"/>
        <v/>
      </c>
      <c r="O1771" s="17" t="str">
        <f t="shared" si="249"/>
        <v/>
      </c>
      <c r="P1771" s="16" t="str">
        <f t="shared" si="250"/>
        <v/>
      </c>
      <c r="R1771" s="7" t="str">
        <f t="shared" si="251"/>
        <v/>
      </c>
      <c r="T1771"/>
    </row>
    <row r="1772" spans="1:20" x14ac:dyDescent="0.3">
      <c r="A1772" s="8">
        <f>DATEVALUE(MID(B1772,1,10))+(IF(RIGHT(B1772,2)="PM",12,0)+MID(B1772,12,2))/24</f>
        <v>43831.5</v>
      </c>
      <c r="B1772" s="3" t="s">
        <v>1940</v>
      </c>
      <c r="C1772" s="3">
        <v>7195.23</v>
      </c>
      <c r="D1772" s="16"/>
      <c r="E1772" s="16" t="str">
        <f>IF(D1772&lt;&gt;"",VLOOKUP(A1772,'Feuille 1'!$A:$H,3,0),"")</f>
        <v/>
      </c>
      <c r="F1772" s="16" t="str">
        <f>IF(D1772&lt;&gt;"",VLOOKUP(A1772+1,'Feuille 1'!$A:$H,3,0),"")</f>
        <v/>
      </c>
      <c r="G1772" s="17" t="str">
        <f t="shared" si="243"/>
        <v/>
      </c>
      <c r="H1772" s="16" t="str">
        <f t="shared" si="244"/>
        <v/>
      </c>
      <c r="I1772" s="16" t="str">
        <f t="shared" si="245"/>
        <v/>
      </c>
      <c r="J1772" s="16" t="str">
        <f t="shared" si="246"/>
        <v/>
      </c>
      <c r="K1772" s="16" t="str">
        <f>IF(D1772&lt;&gt;"",MAX(INDEX('Feuille 1'!$D:$D,MATCH(A1772+23/24,'Feuille 1'!$A:$A,0)):INDEX('Feuille 1'!$D:$D,MATCH(A1772,'Feuille 1'!$A:$A,0))),"")</f>
        <v/>
      </c>
      <c r="L1772" s="16" t="str">
        <f>IF(D1772&lt;&gt;"",MIN(INDEX('Feuille 1'!$E:$E,MATCH(A1772+23/24,'Feuille 1'!$A:$A,0)):INDEX('Feuille 1'!$E:$E,MATCH(A1772,'Feuille 1'!$A:$A,0))),"")</f>
        <v/>
      </c>
      <c r="M1772" s="17" t="str">
        <f t="shared" si="247"/>
        <v/>
      </c>
      <c r="N1772" s="17" t="str">
        <f t="shared" si="248"/>
        <v/>
      </c>
      <c r="O1772" s="17" t="str">
        <f t="shared" si="249"/>
        <v/>
      </c>
      <c r="P1772" s="16" t="str">
        <f t="shared" si="250"/>
        <v/>
      </c>
      <c r="R1772" s="7" t="str">
        <f t="shared" si="251"/>
        <v/>
      </c>
      <c r="T1772"/>
    </row>
    <row r="1773" spans="1:20" x14ac:dyDescent="0.3">
      <c r="A1773" s="8">
        <f>DATEVALUE(MID(B1773,1,10))+(IF(RIGHT(B1773,2)="PM",12,0)+MID(B1773,12,2))/24</f>
        <v>43830.958333333336</v>
      </c>
      <c r="B1773" s="3" t="s">
        <v>1941</v>
      </c>
      <c r="C1773" s="3">
        <v>7200.48</v>
      </c>
      <c r="D1773" s="16"/>
      <c r="E1773" s="16" t="str">
        <f>IF(D1773&lt;&gt;"",VLOOKUP(A1773,'Feuille 1'!$A:$H,3,0),"")</f>
        <v/>
      </c>
      <c r="F1773" s="16" t="str">
        <f>IF(D1773&lt;&gt;"",VLOOKUP(A1773+1,'Feuille 1'!$A:$H,3,0),"")</f>
        <v/>
      </c>
      <c r="G1773" s="17" t="str">
        <f t="shared" si="243"/>
        <v/>
      </c>
      <c r="H1773" s="16" t="str">
        <f t="shared" si="244"/>
        <v/>
      </c>
      <c r="I1773" s="16" t="str">
        <f t="shared" si="245"/>
        <v/>
      </c>
      <c r="J1773" s="16" t="str">
        <f t="shared" si="246"/>
        <v/>
      </c>
      <c r="K1773" s="16" t="str">
        <f>IF(D1773&lt;&gt;"",MAX(INDEX('Feuille 1'!$D:$D,MATCH(A1773+23/24,'Feuille 1'!$A:$A,0)):INDEX('Feuille 1'!$D:$D,MATCH(A1773,'Feuille 1'!$A:$A,0))),"")</f>
        <v/>
      </c>
      <c r="L1773" s="16" t="str">
        <f>IF(D1773&lt;&gt;"",MIN(INDEX('Feuille 1'!$E:$E,MATCH(A1773+23/24,'Feuille 1'!$A:$A,0)):INDEX('Feuille 1'!$E:$E,MATCH(A1773,'Feuille 1'!$A:$A,0))),"")</f>
        <v/>
      </c>
      <c r="M1773" s="17" t="str">
        <f t="shared" si="247"/>
        <v/>
      </c>
      <c r="N1773" s="17" t="str">
        <f t="shared" si="248"/>
        <v/>
      </c>
      <c r="O1773" s="17" t="str">
        <f t="shared" si="249"/>
        <v/>
      </c>
      <c r="P1773" s="16" t="str">
        <f t="shared" si="250"/>
        <v/>
      </c>
      <c r="R1773" s="7" t="str">
        <f t="shared" si="251"/>
        <v/>
      </c>
      <c r="T1773"/>
    </row>
    <row r="1774" spans="1:20" x14ac:dyDescent="0.3">
      <c r="A1774" s="8">
        <f>DATEVALUE(MID(B1774,1,10))+(IF(RIGHT(B1774,2)="PM",12,0)+MID(B1774,12,2))/24</f>
        <v>43830.916666666664</v>
      </c>
      <c r="B1774" s="3" t="s">
        <v>1942</v>
      </c>
      <c r="C1774" s="3">
        <v>7186.19</v>
      </c>
      <c r="D1774" s="16"/>
      <c r="E1774" s="16" t="str">
        <f>IF(D1774&lt;&gt;"",VLOOKUP(A1774,'Feuille 1'!$A:$H,3,0),"")</f>
        <v/>
      </c>
      <c r="F1774" s="16" t="str">
        <f>IF(D1774&lt;&gt;"",VLOOKUP(A1774+1,'Feuille 1'!$A:$H,3,0),"")</f>
        <v/>
      </c>
      <c r="G1774" s="17" t="str">
        <f t="shared" si="243"/>
        <v/>
      </c>
      <c r="H1774" s="16" t="str">
        <f t="shared" si="244"/>
        <v/>
      </c>
      <c r="I1774" s="16" t="str">
        <f t="shared" si="245"/>
        <v/>
      </c>
      <c r="J1774" s="16" t="str">
        <f t="shared" si="246"/>
        <v/>
      </c>
      <c r="K1774" s="16" t="str">
        <f>IF(D1774&lt;&gt;"",MAX(INDEX('Feuille 1'!$D:$D,MATCH(A1774+23/24,'Feuille 1'!$A:$A,0)):INDEX('Feuille 1'!$D:$D,MATCH(A1774,'Feuille 1'!$A:$A,0))),"")</f>
        <v/>
      </c>
      <c r="L1774" s="16" t="str">
        <f>IF(D1774&lt;&gt;"",MIN(INDEX('Feuille 1'!$E:$E,MATCH(A1774+23/24,'Feuille 1'!$A:$A,0)):INDEX('Feuille 1'!$E:$E,MATCH(A1774,'Feuille 1'!$A:$A,0))),"")</f>
        <v/>
      </c>
      <c r="M1774" s="17" t="str">
        <f t="shared" si="247"/>
        <v/>
      </c>
      <c r="N1774" s="17" t="str">
        <f t="shared" si="248"/>
        <v/>
      </c>
      <c r="O1774" s="17" t="str">
        <f t="shared" si="249"/>
        <v/>
      </c>
      <c r="P1774" s="16" t="str">
        <f t="shared" si="250"/>
        <v/>
      </c>
      <c r="R1774" s="7" t="str">
        <f t="shared" si="251"/>
        <v/>
      </c>
      <c r="T1774"/>
    </row>
    <row r="1775" spans="1:20" x14ac:dyDescent="0.3">
      <c r="A1775" s="8">
        <f>DATEVALUE(MID(B1775,1,10))+(IF(RIGHT(B1775,2)="PM",12,0)+MID(B1775,12,2))/24</f>
        <v>43830.875</v>
      </c>
      <c r="B1775" s="3" t="s">
        <v>1943</v>
      </c>
      <c r="C1775" s="3">
        <v>7176.41</v>
      </c>
      <c r="D1775" s="16"/>
      <c r="E1775" s="16" t="str">
        <f>IF(D1775&lt;&gt;"",VLOOKUP(A1775,'Feuille 1'!$A:$H,3,0),"")</f>
        <v/>
      </c>
      <c r="F1775" s="16" t="str">
        <f>IF(D1775&lt;&gt;"",VLOOKUP(A1775+1,'Feuille 1'!$A:$H,3,0),"")</f>
        <v/>
      </c>
      <c r="G1775" s="17" t="str">
        <f t="shared" si="243"/>
        <v/>
      </c>
      <c r="H1775" s="16" t="str">
        <f t="shared" si="244"/>
        <v/>
      </c>
      <c r="I1775" s="16" t="str">
        <f t="shared" si="245"/>
        <v/>
      </c>
      <c r="J1775" s="16" t="str">
        <f t="shared" si="246"/>
        <v/>
      </c>
      <c r="K1775" s="16" t="str">
        <f>IF(D1775&lt;&gt;"",MAX(INDEX('Feuille 1'!$D:$D,MATCH(A1775+23/24,'Feuille 1'!$A:$A,0)):INDEX('Feuille 1'!$D:$D,MATCH(A1775,'Feuille 1'!$A:$A,0))),"")</f>
        <v/>
      </c>
      <c r="L1775" s="16" t="str">
        <f>IF(D1775&lt;&gt;"",MIN(INDEX('Feuille 1'!$E:$E,MATCH(A1775+23/24,'Feuille 1'!$A:$A,0)):INDEX('Feuille 1'!$E:$E,MATCH(A1775,'Feuille 1'!$A:$A,0))),"")</f>
        <v/>
      </c>
      <c r="M1775" s="17" t="str">
        <f t="shared" si="247"/>
        <v/>
      </c>
      <c r="N1775" s="17" t="str">
        <f t="shared" si="248"/>
        <v/>
      </c>
      <c r="O1775" s="17" t="str">
        <f t="shared" si="249"/>
        <v/>
      </c>
      <c r="P1775" s="16" t="str">
        <f t="shared" si="250"/>
        <v/>
      </c>
      <c r="R1775" s="7" t="str">
        <f t="shared" si="251"/>
        <v/>
      </c>
      <c r="T1775"/>
    </row>
    <row r="1776" spans="1:20" x14ac:dyDescent="0.3">
      <c r="A1776" s="8">
        <f>DATEVALUE(MID(B1776,1,10))+(IF(RIGHT(B1776,2)="PM",12,0)+MID(B1776,12,2))/24</f>
        <v>43830.833333333336</v>
      </c>
      <c r="B1776" s="3" t="s">
        <v>1944</v>
      </c>
      <c r="C1776" s="3">
        <v>7173.32</v>
      </c>
      <c r="D1776" s="16"/>
      <c r="E1776" s="16" t="str">
        <f>IF(D1776&lt;&gt;"",VLOOKUP(A1776,'Feuille 1'!$A:$H,3,0),"")</f>
        <v/>
      </c>
      <c r="F1776" s="16" t="str">
        <f>IF(D1776&lt;&gt;"",VLOOKUP(A1776+1,'Feuille 1'!$A:$H,3,0),"")</f>
        <v/>
      </c>
      <c r="G1776" s="17" t="str">
        <f t="shared" si="243"/>
        <v/>
      </c>
      <c r="H1776" s="16" t="str">
        <f t="shared" si="244"/>
        <v/>
      </c>
      <c r="I1776" s="16" t="str">
        <f t="shared" si="245"/>
        <v/>
      </c>
      <c r="J1776" s="16" t="str">
        <f t="shared" si="246"/>
        <v/>
      </c>
      <c r="K1776" s="16" t="str">
        <f>IF(D1776&lt;&gt;"",MAX(INDEX('Feuille 1'!$D:$D,MATCH(A1776+23/24,'Feuille 1'!$A:$A,0)):INDEX('Feuille 1'!$D:$D,MATCH(A1776,'Feuille 1'!$A:$A,0))),"")</f>
        <v/>
      </c>
      <c r="L1776" s="16" t="str">
        <f>IF(D1776&lt;&gt;"",MIN(INDEX('Feuille 1'!$E:$E,MATCH(A1776+23/24,'Feuille 1'!$A:$A,0)):INDEX('Feuille 1'!$E:$E,MATCH(A1776,'Feuille 1'!$A:$A,0))),"")</f>
        <v/>
      </c>
      <c r="M1776" s="17" t="str">
        <f t="shared" si="247"/>
        <v/>
      </c>
      <c r="N1776" s="17" t="str">
        <f t="shared" si="248"/>
        <v/>
      </c>
      <c r="O1776" s="17" t="str">
        <f t="shared" si="249"/>
        <v/>
      </c>
      <c r="P1776" s="16" t="str">
        <f t="shared" si="250"/>
        <v/>
      </c>
      <c r="R1776" s="7" t="str">
        <f t="shared" si="251"/>
        <v/>
      </c>
      <c r="T1776"/>
    </row>
    <row r="1777" spans="1:20" x14ac:dyDescent="0.3">
      <c r="A1777" s="8">
        <f>DATEVALUE(MID(B1777,1,10))+(IF(RIGHT(B1777,2)="PM",12,0)+MID(B1777,12,2))/24</f>
        <v>43830.791666666664</v>
      </c>
      <c r="B1777" s="3" t="s">
        <v>1945</v>
      </c>
      <c r="C1777" s="3">
        <v>7168.86</v>
      </c>
      <c r="D1777" s="16"/>
      <c r="E1777" s="16" t="str">
        <f>IF(D1777&lt;&gt;"",VLOOKUP(A1777,'Feuille 1'!$A:$H,3,0),"")</f>
        <v/>
      </c>
      <c r="F1777" s="16" t="str">
        <f>IF(D1777&lt;&gt;"",VLOOKUP(A1777+1,'Feuille 1'!$A:$H,3,0),"")</f>
        <v/>
      </c>
      <c r="G1777" s="17" t="str">
        <f t="shared" si="243"/>
        <v/>
      </c>
      <c r="H1777" s="16" t="str">
        <f t="shared" si="244"/>
        <v/>
      </c>
      <c r="I1777" s="16" t="str">
        <f t="shared" si="245"/>
        <v/>
      </c>
      <c r="J1777" s="16" t="str">
        <f t="shared" si="246"/>
        <v/>
      </c>
      <c r="K1777" s="16" t="str">
        <f>IF(D1777&lt;&gt;"",MAX(INDEX('Feuille 1'!$D:$D,MATCH(A1777+23/24,'Feuille 1'!$A:$A,0)):INDEX('Feuille 1'!$D:$D,MATCH(A1777,'Feuille 1'!$A:$A,0))),"")</f>
        <v/>
      </c>
      <c r="L1777" s="16" t="str">
        <f>IF(D1777&lt;&gt;"",MIN(INDEX('Feuille 1'!$E:$E,MATCH(A1777+23/24,'Feuille 1'!$A:$A,0)):INDEX('Feuille 1'!$E:$E,MATCH(A1777,'Feuille 1'!$A:$A,0))),"")</f>
        <v/>
      </c>
      <c r="M1777" s="17" t="str">
        <f t="shared" si="247"/>
        <v/>
      </c>
      <c r="N1777" s="17" t="str">
        <f t="shared" si="248"/>
        <v/>
      </c>
      <c r="O1777" s="17" t="str">
        <f t="shared" si="249"/>
        <v/>
      </c>
      <c r="P1777" s="16" t="str">
        <f t="shared" si="250"/>
        <v/>
      </c>
      <c r="R1777" s="7" t="str">
        <f t="shared" si="251"/>
        <v/>
      </c>
      <c r="T1777"/>
    </row>
    <row r="1778" spans="1:20" x14ac:dyDescent="0.3">
      <c r="A1778" s="8">
        <f>DATEVALUE(MID(B1778,1,10))+(IF(RIGHT(B1778,2)="PM",12,0)+MID(B1778,12,2))/24</f>
        <v>43830.75</v>
      </c>
      <c r="B1778" s="3" t="s">
        <v>1946</v>
      </c>
      <c r="C1778" s="3">
        <v>7168.12</v>
      </c>
      <c r="D1778" s="16"/>
      <c r="E1778" s="16" t="str">
        <f>IF(D1778&lt;&gt;"",VLOOKUP(A1778,'Feuille 1'!$A:$H,3,0),"")</f>
        <v/>
      </c>
      <c r="F1778" s="16" t="str">
        <f>IF(D1778&lt;&gt;"",VLOOKUP(A1778+1,'Feuille 1'!$A:$H,3,0),"")</f>
        <v/>
      </c>
      <c r="G1778" s="17" t="str">
        <f t="shared" si="243"/>
        <v/>
      </c>
      <c r="H1778" s="16" t="str">
        <f t="shared" si="244"/>
        <v/>
      </c>
      <c r="I1778" s="16" t="str">
        <f t="shared" si="245"/>
        <v/>
      </c>
      <c r="J1778" s="16" t="str">
        <f t="shared" si="246"/>
        <v/>
      </c>
      <c r="K1778" s="16" t="str">
        <f>IF(D1778&lt;&gt;"",MAX(INDEX('Feuille 1'!$D:$D,MATCH(A1778+23/24,'Feuille 1'!$A:$A,0)):INDEX('Feuille 1'!$D:$D,MATCH(A1778,'Feuille 1'!$A:$A,0))),"")</f>
        <v/>
      </c>
      <c r="L1778" s="16" t="str">
        <f>IF(D1778&lt;&gt;"",MIN(INDEX('Feuille 1'!$E:$E,MATCH(A1778+23/24,'Feuille 1'!$A:$A,0)):INDEX('Feuille 1'!$E:$E,MATCH(A1778,'Feuille 1'!$A:$A,0))),"")</f>
        <v/>
      </c>
      <c r="M1778" s="17" t="str">
        <f t="shared" si="247"/>
        <v/>
      </c>
      <c r="N1778" s="17" t="str">
        <f t="shared" si="248"/>
        <v/>
      </c>
      <c r="O1778" s="17" t="str">
        <f t="shared" si="249"/>
        <v/>
      </c>
      <c r="P1778" s="16" t="str">
        <f t="shared" si="250"/>
        <v/>
      </c>
      <c r="R1778" s="7" t="str">
        <f t="shared" si="251"/>
        <v/>
      </c>
      <c r="T1778"/>
    </row>
    <row r="1779" spans="1:20" x14ac:dyDescent="0.3">
      <c r="A1779" s="8">
        <f>DATEVALUE(MID(B1779,1,10))+(IF(RIGHT(B1779,2)="PM",12,0)+MID(B1779,12,2))/24</f>
        <v>43830.708333333336</v>
      </c>
      <c r="B1779" s="3" t="s">
        <v>1947</v>
      </c>
      <c r="C1779" s="3">
        <v>7211.49</v>
      </c>
      <c r="D1779" s="16"/>
      <c r="E1779" s="16" t="str">
        <f>IF(D1779&lt;&gt;"",VLOOKUP(A1779,'Feuille 1'!$A:$H,3,0),"")</f>
        <v/>
      </c>
      <c r="F1779" s="16" t="str">
        <f>IF(D1779&lt;&gt;"",VLOOKUP(A1779+1,'Feuille 1'!$A:$H,3,0),"")</f>
        <v/>
      </c>
      <c r="G1779" s="17" t="str">
        <f t="shared" si="243"/>
        <v/>
      </c>
      <c r="H1779" s="16" t="str">
        <f t="shared" si="244"/>
        <v/>
      </c>
      <c r="I1779" s="16" t="str">
        <f t="shared" si="245"/>
        <v/>
      </c>
      <c r="J1779" s="16" t="str">
        <f t="shared" si="246"/>
        <v/>
      </c>
      <c r="K1779" s="16" t="str">
        <f>IF(D1779&lt;&gt;"",MAX(INDEX('Feuille 1'!$D:$D,MATCH(A1779+23/24,'Feuille 1'!$A:$A,0)):INDEX('Feuille 1'!$D:$D,MATCH(A1779,'Feuille 1'!$A:$A,0))),"")</f>
        <v/>
      </c>
      <c r="L1779" s="16" t="str">
        <f>IF(D1779&lt;&gt;"",MIN(INDEX('Feuille 1'!$E:$E,MATCH(A1779+23/24,'Feuille 1'!$A:$A,0)):INDEX('Feuille 1'!$E:$E,MATCH(A1779,'Feuille 1'!$A:$A,0))),"")</f>
        <v/>
      </c>
      <c r="M1779" s="17" t="str">
        <f t="shared" si="247"/>
        <v/>
      </c>
      <c r="N1779" s="17" t="str">
        <f t="shared" si="248"/>
        <v/>
      </c>
      <c r="O1779" s="17" t="str">
        <f t="shared" si="249"/>
        <v/>
      </c>
      <c r="P1779" s="16" t="str">
        <f t="shared" si="250"/>
        <v/>
      </c>
      <c r="R1779" s="7" t="str">
        <f t="shared" si="251"/>
        <v/>
      </c>
      <c r="T1779"/>
    </row>
    <row r="1780" spans="1:20" x14ac:dyDescent="0.3">
      <c r="A1780" s="8">
        <f>DATEVALUE(MID(B1780,1,10))+(IF(RIGHT(B1780,2)="PM",12,0)+MID(B1780,12,2))/24</f>
        <v>43830.666666666664</v>
      </c>
      <c r="B1780" s="3" t="s">
        <v>1948</v>
      </c>
      <c r="C1780" s="3">
        <v>7195.96</v>
      </c>
      <c r="D1780" s="16"/>
      <c r="E1780" s="16" t="str">
        <f>IF(D1780&lt;&gt;"",VLOOKUP(A1780,'Feuille 1'!$A:$H,3,0),"")</f>
        <v/>
      </c>
      <c r="F1780" s="16" t="str">
        <f>IF(D1780&lt;&gt;"",VLOOKUP(A1780+1,'Feuille 1'!$A:$H,3,0),"")</f>
        <v/>
      </c>
      <c r="G1780" s="17" t="str">
        <f t="shared" si="243"/>
        <v/>
      </c>
      <c r="H1780" s="16" t="str">
        <f t="shared" si="244"/>
        <v/>
      </c>
      <c r="I1780" s="16" t="str">
        <f t="shared" si="245"/>
        <v/>
      </c>
      <c r="J1780" s="16" t="str">
        <f t="shared" si="246"/>
        <v/>
      </c>
      <c r="K1780" s="16" t="str">
        <f>IF(D1780&lt;&gt;"",MAX(INDEX('Feuille 1'!$D:$D,MATCH(A1780+23/24,'Feuille 1'!$A:$A,0)):INDEX('Feuille 1'!$D:$D,MATCH(A1780,'Feuille 1'!$A:$A,0))),"")</f>
        <v/>
      </c>
      <c r="L1780" s="16" t="str">
        <f>IF(D1780&lt;&gt;"",MIN(INDEX('Feuille 1'!$E:$E,MATCH(A1780+23/24,'Feuille 1'!$A:$A,0)):INDEX('Feuille 1'!$E:$E,MATCH(A1780,'Feuille 1'!$A:$A,0))),"")</f>
        <v/>
      </c>
      <c r="M1780" s="17" t="str">
        <f t="shared" si="247"/>
        <v/>
      </c>
      <c r="N1780" s="17" t="str">
        <f t="shared" si="248"/>
        <v/>
      </c>
      <c r="O1780" s="17" t="str">
        <f t="shared" si="249"/>
        <v/>
      </c>
      <c r="P1780" s="16" t="str">
        <f t="shared" si="250"/>
        <v/>
      </c>
      <c r="R1780" s="7" t="str">
        <f t="shared" si="251"/>
        <v/>
      </c>
      <c r="T1780"/>
    </row>
    <row r="1781" spans="1:20" x14ac:dyDescent="0.3">
      <c r="A1781" s="8">
        <f>DATEVALUE(MID(B1781,1,10))+(IF(RIGHT(B1781,2)="PM",12,0)+MID(B1781,12,2))/24</f>
        <v>43830.625</v>
      </c>
      <c r="B1781" s="3" t="s">
        <v>1949</v>
      </c>
      <c r="C1781" s="3">
        <v>7237.68</v>
      </c>
      <c r="D1781" s="16"/>
      <c r="E1781" s="16" t="str">
        <f>IF(D1781&lt;&gt;"",VLOOKUP(A1781,'Feuille 1'!$A:$H,3,0),"")</f>
        <v/>
      </c>
      <c r="F1781" s="16" t="str">
        <f>IF(D1781&lt;&gt;"",VLOOKUP(A1781+1,'Feuille 1'!$A:$H,3,0),"")</f>
        <v/>
      </c>
      <c r="G1781" s="17" t="str">
        <f t="shared" si="243"/>
        <v/>
      </c>
      <c r="H1781" s="16" t="str">
        <f t="shared" si="244"/>
        <v/>
      </c>
      <c r="I1781" s="16" t="str">
        <f t="shared" si="245"/>
        <v/>
      </c>
      <c r="J1781" s="16" t="str">
        <f t="shared" si="246"/>
        <v/>
      </c>
      <c r="K1781" s="16" t="str">
        <f>IF(D1781&lt;&gt;"",MAX(INDEX('Feuille 1'!$D:$D,MATCH(A1781+23/24,'Feuille 1'!$A:$A,0)):INDEX('Feuille 1'!$D:$D,MATCH(A1781,'Feuille 1'!$A:$A,0))),"")</f>
        <v/>
      </c>
      <c r="L1781" s="16" t="str">
        <f>IF(D1781&lt;&gt;"",MIN(INDEX('Feuille 1'!$E:$E,MATCH(A1781+23/24,'Feuille 1'!$A:$A,0)):INDEX('Feuille 1'!$E:$E,MATCH(A1781,'Feuille 1'!$A:$A,0))),"")</f>
        <v/>
      </c>
      <c r="M1781" s="17" t="str">
        <f t="shared" si="247"/>
        <v/>
      </c>
      <c r="N1781" s="17" t="str">
        <f t="shared" si="248"/>
        <v/>
      </c>
      <c r="O1781" s="17" t="str">
        <f t="shared" si="249"/>
        <v/>
      </c>
      <c r="P1781" s="16" t="str">
        <f t="shared" si="250"/>
        <v/>
      </c>
      <c r="R1781" s="7" t="str">
        <f t="shared" si="251"/>
        <v/>
      </c>
      <c r="T1781"/>
    </row>
    <row r="1782" spans="1:20" x14ac:dyDescent="0.3">
      <c r="A1782" s="8">
        <f>DATEVALUE(MID(B1782,1,10))+(IF(RIGHT(B1782,2)="PM",12,0)+MID(B1782,12,2))/24</f>
        <v>43830.583333333336</v>
      </c>
      <c r="B1782" s="3" t="s">
        <v>1950</v>
      </c>
      <c r="C1782" s="3">
        <v>7239.43</v>
      </c>
      <c r="D1782" s="16"/>
      <c r="E1782" s="16" t="str">
        <f>IF(D1782&lt;&gt;"",VLOOKUP(A1782,'Feuille 1'!$A:$H,3,0),"")</f>
        <v/>
      </c>
      <c r="F1782" s="16" t="str">
        <f>IF(D1782&lt;&gt;"",VLOOKUP(A1782+1,'Feuille 1'!$A:$H,3,0),"")</f>
        <v/>
      </c>
      <c r="G1782" s="17" t="str">
        <f t="shared" si="243"/>
        <v/>
      </c>
      <c r="H1782" s="16" t="str">
        <f t="shared" si="244"/>
        <v/>
      </c>
      <c r="I1782" s="16" t="str">
        <f t="shared" si="245"/>
        <v/>
      </c>
      <c r="J1782" s="16" t="str">
        <f t="shared" si="246"/>
        <v/>
      </c>
      <c r="K1782" s="16" t="str">
        <f>IF(D1782&lt;&gt;"",MAX(INDEX('Feuille 1'!$D:$D,MATCH(A1782+23/24,'Feuille 1'!$A:$A,0)):INDEX('Feuille 1'!$D:$D,MATCH(A1782,'Feuille 1'!$A:$A,0))),"")</f>
        <v/>
      </c>
      <c r="L1782" s="16" t="str">
        <f>IF(D1782&lt;&gt;"",MIN(INDEX('Feuille 1'!$E:$E,MATCH(A1782+23/24,'Feuille 1'!$A:$A,0)):INDEX('Feuille 1'!$E:$E,MATCH(A1782,'Feuille 1'!$A:$A,0))),"")</f>
        <v/>
      </c>
      <c r="M1782" s="17" t="str">
        <f t="shared" si="247"/>
        <v/>
      </c>
      <c r="N1782" s="17" t="str">
        <f t="shared" si="248"/>
        <v/>
      </c>
      <c r="O1782" s="17" t="str">
        <f t="shared" si="249"/>
        <v/>
      </c>
      <c r="P1782" s="16" t="str">
        <f t="shared" si="250"/>
        <v/>
      </c>
      <c r="R1782" s="7" t="str">
        <f t="shared" si="251"/>
        <v/>
      </c>
      <c r="T1782"/>
    </row>
    <row r="1783" spans="1:20" x14ac:dyDescent="0.3">
      <c r="A1783" s="8">
        <f>DATEVALUE(MID(B1783,1,10))+(IF(RIGHT(B1783,2)="PM",12,0)+MID(B1783,12,2))/24</f>
        <v>43830.541666666664</v>
      </c>
      <c r="B1783" s="3" t="s">
        <v>1951</v>
      </c>
      <c r="C1783" s="3">
        <v>7247.99</v>
      </c>
      <c r="D1783" s="16"/>
      <c r="E1783" s="16" t="str">
        <f>IF(D1783&lt;&gt;"",VLOOKUP(A1783,'Feuille 1'!$A:$H,3,0),"")</f>
        <v/>
      </c>
      <c r="F1783" s="16" t="str">
        <f>IF(D1783&lt;&gt;"",VLOOKUP(A1783+1,'Feuille 1'!$A:$H,3,0),"")</f>
        <v/>
      </c>
      <c r="G1783" s="17" t="str">
        <f t="shared" si="243"/>
        <v/>
      </c>
      <c r="H1783" s="16" t="str">
        <f t="shared" si="244"/>
        <v/>
      </c>
      <c r="I1783" s="16" t="str">
        <f t="shared" si="245"/>
        <v/>
      </c>
      <c r="J1783" s="16" t="str">
        <f t="shared" si="246"/>
        <v/>
      </c>
      <c r="K1783" s="16" t="str">
        <f>IF(D1783&lt;&gt;"",MAX(INDEX('Feuille 1'!$D:$D,MATCH(A1783+23/24,'Feuille 1'!$A:$A,0)):INDEX('Feuille 1'!$D:$D,MATCH(A1783,'Feuille 1'!$A:$A,0))),"")</f>
        <v/>
      </c>
      <c r="L1783" s="16" t="str">
        <f>IF(D1783&lt;&gt;"",MIN(INDEX('Feuille 1'!$E:$E,MATCH(A1783+23/24,'Feuille 1'!$A:$A,0)):INDEX('Feuille 1'!$E:$E,MATCH(A1783,'Feuille 1'!$A:$A,0))),"")</f>
        <v/>
      </c>
      <c r="M1783" s="17" t="str">
        <f t="shared" si="247"/>
        <v/>
      </c>
      <c r="N1783" s="17" t="str">
        <f t="shared" si="248"/>
        <v/>
      </c>
      <c r="O1783" s="17" t="str">
        <f t="shared" si="249"/>
        <v/>
      </c>
      <c r="P1783" s="16" t="str">
        <f t="shared" si="250"/>
        <v/>
      </c>
      <c r="R1783" s="7" t="str">
        <f t="shared" si="251"/>
        <v/>
      </c>
      <c r="T1783"/>
    </row>
    <row r="1784" spans="1:20" x14ac:dyDescent="0.3">
      <c r="A1784" s="8">
        <f>DATEVALUE(MID(B1784,1,10))+(IF(RIGHT(B1784,2)="PM",12,0)+MID(B1784,12,2))/24</f>
        <v>43831</v>
      </c>
      <c r="B1784" s="3" t="s">
        <v>1952</v>
      </c>
      <c r="C1784" s="3">
        <v>7243.39</v>
      </c>
      <c r="D1784" s="16"/>
      <c r="E1784" s="16" t="str">
        <f>IF(D1784&lt;&gt;"",VLOOKUP(A1784,'Feuille 1'!$A:$H,3,0),"")</f>
        <v/>
      </c>
      <c r="F1784" s="16" t="str">
        <f>IF(D1784&lt;&gt;"",VLOOKUP(A1784+1,'Feuille 1'!$A:$H,3,0),"")</f>
        <v/>
      </c>
      <c r="G1784" s="17" t="str">
        <f t="shared" si="243"/>
        <v/>
      </c>
      <c r="H1784" s="16" t="str">
        <f t="shared" si="244"/>
        <v/>
      </c>
      <c r="I1784" s="16" t="str">
        <f t="shared" si="245"/>
        <v/>
      </c>
      <c r="J1784" s="16" t="str">
        <f t="shared" si="246"/>
        <v/>
      </c>
      <c r="K1784" s="16" t="str">
        <f>IF(D1784&lt;&gt;"",MAX(INDEX('Feuille 1'!$D:$D,MATCH(A1784+23/24,'Feuille 1'!$A:$A,0)):INDEX('Feuille 1'!$D:$D,MATCH(A1784,'Feuille 1'!$A:$A,0))),"")</f>
        <v/>
      </c>
      <c r="L1784" s="16" t="str">
        <f>IF(D1784&lt;&gt;"",MIN(INDEX('Feuille 1'!$E:$E,MATCH(A1784+23/24,'Feuille 1'!$A:$A,0)):INDEX('Feuille 1'!$E:$E,MATCH(A1784,'Feuille 1'!$A:$A,0))),"")</f>
        <v/>
      </c>
      <c r="M1784" s="17" t="str">
        <f t="shared" si="247"/>
        <v/>
      </c>
      <c r="N1784" s="17" t="str">
        <f t="shared" si="248"/>
        <v/>
      </c>
      <c r="O1784" s="17" t="str">
        <f t="shared" si="249"/>
        <v/>
      </c>
      <c r="P1784" s="16" t="str">
        <f t="shared" si="250"/>
        <v/>
      </c>
      <c r="R1784" s="7" t="str">
        <f t="shared" si="251"/>
        <v/>
      </c>
      <c r="T1784"/>
    </row>
    <row r="1785" spans="1:20" x14ac:dyDescent="0.3">
      <c r="A1785" s="8">
        <f>DATEVALUE(MID(B1785,1,10))+(IF(RIGHT(B1785,2)="PM",12,0)+MID(B1785,12,2))/24</f>
        <v>43830.458333333336</v>
      </c>
      <c r="B1785" s="3" t="s">
        <v>1953</v>
      </c>
      <c r="C1785" s="3">
        <v>7245.01</v>
      </c>
      <c r="D1785" s="16"/>
      <c r="E1785" s="16" t="str">
        <f>IF(D1785&lt;&gt;"",VLOOKUP(A1785,'Feuille 1'!$A:$H,3,0),"")</f>
        <v/>
      </c>
      <c r="F1785" s="16" t="str">
        <f>IF(D1785&lt;&gt;"",VLOOKUP(A1785+1,'Feuille 1'!$A:$H,3,0),"")</f>
        <v/>
      </c>
      <c r="G1785" s="17" t="str">
        <f t="shared" si="243"/>
        <v/>
      </c>
      <c r="H1785" s="16" t="str">
        <f t="shared" si="244"/>
        <v/>
      </c>
      <c r="I1785" s="16" t="str">
        <f t="shared" si="245"/>
        <v/>
      </c>
      <c r="J1785" s="16" t="str">
        <f t="shared" si="246"/>
        <v/>
      </c>
      <c r="K1785" s="16" t="str">
        <f>IF(D1785&lt;&gt;"",MAX(INDEX('Feuille 1'!$D:$D,MATCH(A1785+23/24,'Feuille 1'!$A:$A,0)):INDEX('Feuille 1'!$D:$D,MATCH(A1785,'Feuille 1'!$A:$A,0))),"")</f>
        <v/>
      </c>
      <c r="L1785" s="16" t="str">
        <f>IF(D1785&lt;&gt;"",MIN(INDEX('Feuille 1'!$E:$E,MATCH(A1785+23/24,'Feuille 1'!$A:$A,0)):INDEX('Feuille 1'!$E:$E,MATCH(A1785,'Feuille 1'!$A:$A,0))),"")</f>
        <v/>
      </c>
      <c r="M1785" s="17" t="str">
        <f t="shared" si="247"/>
        <v/>
      </c>
      <c r="N1785" s="17" t="str">
        <f t="shared" si="248"/>
        <v/>
      </c>
      <c r="O1785" s="17" t="str">
        <f t="shared" si="249"/>
        <v/>
      </c>
      <c r="P1785" s="16" t="str">
        <f t="shared" si="250"/>
        <v/>
      </c>
      <c r="R1785" s="7" t="str">
        <f t="shared" si="251"/>
        <v/>
      </c>
      <c r="T1785"/>
    </row>
    <row r="1786" spans="1:20" x14ac:dyDescent="0.3">
      <c r="A1786" s="8">
        <f>DATEVALUE(MID(B1786,1,10))+(IF(RIGHT(B1786,2)="PM",12,0)+MID(B1786,12,2))/24</f>
        <v>43830.416666666664</v>
      </c>
      <c r="B1786" s="3" t="s">
        <v>1954</v>
      </c>
      <c r="C1786" s="3">
        <v>7229.2</v>
      </c>
      <c r="D1786" s="16"/>
      <c r="E1786" s="16" t="str">
        <f>IF(D1786&lt;&gt;"",VLOOKUP(A1786,'Feuille 1'!$A:$H,3,0),"")</f>
        <v/>
      </c>
      <c r="F1786" s="16" t="str">
        <f>IF(D1786&lt;&gt;"",VLOOKUP(A1786+1,'Feuille 1'!$A:$H,3,0),"")</f>
        <v/>
      </c>
      <c r="G1786" s="17" t="str">
        <f t="shared" si="243"/>
        <v/>
      </c>
      <c r="H1786" s="16" t="str">
        <f t="shared" si="244"/>
        <v/>
      </c>
      <c r="I1786" s="16" t="str">
        <f t="shared" si="245"/>
        <v/>
      </c>
      <c r="J1786" s="16" t="str">
        <f t="shared" si="246"/>
        <v/>
      </c>
      <c r="K1786" s="16" t="str">
        <f>IF(D1786&lt;&gt;"",MAX(INDEX('Feuille 1'!$D:$D,MATCH(A1786+23/24,'Feuille 1'!$A:$A,0)):INDEX('Feuille 1'!$D:$D,MATCH(A1786,'Feuille 1'!$A:$A,0))),"")</f>
        <v/>
      </c>
      <c r="L1786" s="16" t="str">
        <f>IF(D1786&lt;&gt;"",MIN(INDEX('Feuille 1'!$E:$E,MATCH(A1786+23/24,'Feuille 1'!$A:$A,0)):INDEX('Feuille 1'!$E:$E,MATCH(A1786,'Feuille 1'!$A:$A,0))),"")</f>
        <v/>
      </c>
      <c r="M1786" s="17" t="str">
        <f t="shared" si="247"/>
        <v/>
      </c>
      <c r="N1786" s="17" t="str">
        <f t="shared" si="248"/>
        <v/>
      </c>
      <c r="O1786" s="17" t="str">
        <f t="shared" si="249"/>
        <v/>
      </c>
      <c r="P1786" s="16" t="str">
        <f t="shared" si="250"/>
        <v/>
      </c>
      <c r="R1786" s="7" t="str">
        <f t="shared" si="251"/>
        <v/>
      </c>
      <c r="T1786"/>
    </row>
    <row r="1787" spans="1:20" x14ac:dyDescent="0.3">
      <c r="A1787" s="8">
        <f>DATEVALUE(MID(B1787,1,10))+(IF(RIGHT(B1787,2)="PM",12,0)+MID(B1787,12,2))/24</f>
        <v>43830.375</v>
      </c>
      <c r="B1787" s="3" t="s">
        <v>1955</v>
      </c>
      <c r="C1787" s="3">
        <v>7229.18</v>
      </c>
      <c r="D1787" s="16"/>
      <c r="E1787" s="16" t="str">
        <f>IF(D1787&lt;&gt;"",VLOOKUP(A1787,'Feuille 1'!$A:$H,3,0),"")</f>
        <v/>
      </c>
      <c r="F1787" s="16" t="str">
        <f>IF(D1787&lt;&gt;"",VLOOKUP(A1787+1,'Feuille 1'!$A:$H,3,0),"")</f>
        <v/>
      </c>
      <c r="G1787" s="17" t="str">
        <f t="shared" si="243"/>
        <v/>
      </c>
      <c r="H1787" s="16" t="str">
        <f t="shared" si="244"/>
        <v/>
      </c>
      <c r="I1787" s="16" t="str">
        <f t="shared" si="245"/>
        <v/>
      </c>
      <c r="J1787" s="16" t="str">
        <f t="shared" si="246"/>
        <v/>
      </c>
      <c r="K1787" s="16" t="str">
        <f>IF(D1787&lt;&gt;"",MAX(INDEX('Feuille 1'!$D:$D,MATCH(A1787+23/24,'Feuille 1'!$A:$A,0)):INDEX('Feuille 1'!$D:$D,MATCH(A1787,'Feuille 1'!$A:$A,0))),"")</f>
        <v/>
      </c>
      <c r="L1787" s="16" t="str">
        <f>IF(D1787&lt;&gt;"",MIN(INDEX('Feuille 1'!$E:$E,MATCH(A1787+23/24,'Feuille 1'!$A:$A,0)):INDEX('Feuille 1'!$E:$E,MATCH(A1787,'Feuille 1'!$A:$A,0))),"")</f>
        <v/>
      </c>
      <c r="M1787" s="17" t="str">
        <f t="shared" si="247"/>
        <v/>
      </c>
      <c r="N1787" s="17" t="str">
        <f t="shared" si="248"/>
        <v/>
      </c>
      <c r="O1787" s="17" t="str">
        <f t="shared" si="249"/>
        <v/>
      </c>
      <c r="P1787" s="16" t="str">
        <f t="shared" si="250"/>
        <v/>
      </c>
      <c r="R1787" s="7" t="str">
        <f t="shared" si="251"/>
        <v/>
      </c>
      <c r="T1787"/>
    </row>
    <row r="1788" spans="1:20" x14ac:dyDescent="0.3">
      <c r="A1788" s="8">
        <f>DATEVALUE(MID(B1788,1,10))+(IF(RIGHT(B1788,2)="PM",12,0)+MID(B1788,12,2))/24</f>
        <v>43830.333333333336</v>
      </c>
      <c r="B1788" s="3" t="s">
        <v>1956</v>
      </c>
      <c r="C1788" s="3">
        <v>7250.37</v>
      </c>
      <c r="D1788" s="16"/>
      <c r="E1788" s="16" t="str">
        <f>IF(D1788&lt;&gt;"",VLOOKUP(A1788,'Feuille 1'!$A:$H,3,0),"")</f>
        <v/>
      </c>
      <c r="F1788" s="16" t="str">
        <f>IF(D1788&lt;&gt;"",VLOOKUP(A1788+1,'Feuille 1'!$A:$H,3,0),"")</f>
        <v/>
      </c>
      <c r="G1788" s="17" t="str">
        <f t="shared" si="243"/>
        <v/>
      </c>
      <c r="H1788" s="16" t="str">
        <f t="shared" si="244"/>
        <v/>
      </c>
      <c r="I1788" s="16" t="str">
        <f t="shared" si="245"/>
        <v/>
      </c>
      <c r="J1788" s="16" t="str">
        <f t="shared" si="246"/>
        <v/>
      </c>
      <c r="K1788" s="16" t="str">
        <f>IF(D1788&lt;&gt;"",MAX(INDEX('Feuille 1'!$D:$D,MATCH(A1788+23/24,'Feuille 1'!$A:$A,0)):INDEX('Feuille 1'!$D:$D,MATCH(A1788,'Feuille 1'!$A:$A,0))),"")</f>
        <v/>
      </c>
      <c r="L1788" s="16" t="str">
        <f>IF(D1788&lt;&gt;"",MIN(INDEX('Feuille 1'!$E:$E,MATCH(A1788+23/24,'Feuille 1'!$A:$A,0)):INDEX('Feuille 1'!$E:$E,MATCH(A1788,'Feuille 1'!$A:$A,0))),"")</f>
        <v/>
      </c>
      <c r="M1788" s="17" t="str">
        <f t="shared" si="247"/>
        <v/>
      </c>
      <c r="N1788" s="17" t="str">
        <f t="shared" si="248"/>
        <v/>
      </c>
      <c r="O1788" s="17" t="str">
        <f t="shared" si="249"/>
        <v/>
      </c>
      <c r="P1788" s="16" t="str">
        <f t="shared" si="250"/>
        <v/>
      </c>
      <c r="R1788" s="7" t="str">
        <f t="shared" si="251"/>
        <v/>
      </c>
      <c r="T1788"/>
    </row>
    <row r="1789" spans="1:20" x14ac:dyDescent="0.3">
      <c r="A1789" s="8">
        <f>DATEVALUE(MID(B1789,1,10))+(IF(RIGHT(B1789,2)="PM",12,0)+MID(B1789,12,2))/24</f>
        <v>43830.291666666664</v>
      </c>
      <c r="B1789" s="3" t="s">
        <v>1957</v>
      </c>
      <c r="C1789" s="3">
        <v>7244.98</v>
      </c>
      <c r="D1789" s="16"/>
      <c r="E1789" s="16" t="str">
        <f>IF(D1789&lt;&gt;"",VLOOKUP(A1789,'Feuille 1'!$A:$H,3,0),"")</f>
        <v/>
      </c>
      <c r="F1789" s="16" t="str">
        <f>IF(D1789&lt;&gt;"",VLOOKUP(A1789+1,'Feuille 1'!$A:$H,3,0),"")</f>
        <v/>
      </c>
      <c r="G1789" s="17" t="str">
        <f t="shared" si="243"/>
        <v/>
      </c>
      <c r="H1789" s="16" t="str">
        <f t="shared" si="244"/>
        <v/>
      </c>
      <c r="I1789" s="16" t="str">
        <f t="shared" si="245"/>
        <v/>
      </c>
      <c r="J1789" s="16" t="str">
        <f t="shared" si="246"/>
        <v/>
      </c>
      <c r="K1789" s="16" t="str">
        <f>IF(D1789&lt;&gt;"",MAX(INDEX('Feuille 1'!$D:$D,MATCH(A1789+23/24,'Feuille 1'!$A:$A,0)):INDEX('Feuille 1'!$D:$D,MATCH(A1789,'Feuille 1'!$A:$A,0))),"")</f>
        <v/>
      </c>
      <c r="L1789" s="16" t="str">
        <f>IF(D1789&lt;&gt;"",MIN(INDEX('Feuille 1'!$E:$E,MATCH(A1789+23/24,'Feuille 1'!$A:$A,0)):INDEX('Feuille 1'!$E:$E,MATCH(A1789,'Feuille 1'!$A:$A,0))),"")</f>
        <v/>
      </c>
      <c r="M1789" s="17" t="str">
        <f t="shared" si="247"/>
        <v/>
      </c>
      <c r="N1789" s="17" t="str">
        <f t="shared" si="248"/>
        <v/>
      </c>
      <c r="O1789" s="17" t="str">
        <f t="shared" si="249"/>
        <v/>
      </c>
      <c r="P1789" s="16" t="str">
        <f t="shared" si="250"/>
        <v/>
      </c>
      <c r="R1789" s="7" t="str">
        <f t="shared" si="251"/>
        <v/>
      </c>
      <c r="T1789"/>
    </row>
    <row r="1790" spans="1:20" x14ac:dyDescent="0.3">
      <c r="A1790" s="8">
        <f>DATEVALUE(MID(B1790,1,10))+(IF(RIGHT(B1790,2)="PM",12,0)+MID(B1790,12,2))/24</f>
        <v>43830.25</v>
      </c>
      <c r="B1790" s="3" t="s">
        <v>1958</v>
      </c>
      <c r="C1790" s="3">
        <v>7264.06</v>
      </c>
      <c r="D1790" s="16"/>
      <c r="E1790" s="16" t="str">
        <f>IF(D1790&lt;&gt;"",VLOOKUP(A1790,'Feuille 1'!$A:$H,3,0),"")</f>
        <v/>
      </c>
      <c r="F1790" s="16" t="str">
        <f>IF(D1790&lt;&gt;"",VLOOKUP(A1790+1,'Feuille 1'!$A:$H,3,0),"")</f>
        <v/>
      </c>
      <c r="G1790" s="17" t="str">
        <f t="shared" si="243"/>
        <v/>
      </c>
      <c r="H1790" s="16" t="str">
        <f t="shared" si="244"/>
        <v/>
      </c>
      <c r="I1790" s="16" t="str">
        <f t="shared" si="245"/>
        <v/>
      </c>
      <c r="J1790" s="16" t="str">
        <f t="shared" si="246"/>
        <v/>
      </c>
      <c r="K1790" s="16" t="str">
        <f>IF(D1790&lt;&gt;"",MAX(INDEX('Feuille 1'!$D:$D,MATCH(A1790+23/24,'Feuille 1'!$A:$A,0)):INDEX('Feuille 1'!$D:$D,MATCH(A1790,'Feuille 1'!$A:$A,0))),"")</f>
        <v/>
      </c>
      <c r="L1790" s="16" t="str">
        <f>IF(D1790&lt;&gt;"",MIN(INDEX('Feuille 1'!$E:$E,MATCH(A1790+23/24,'Feuille 1'!$A:$A,0)):INDEX('Feuille 1'!$E:$E,MATCH(A1790,'Feuille 1'!$A:$A,0))),"")</f>
        <v/>
      </c>
      <c r="M1790" s="17" t="str">
        <f t="shared" si="247"/>
        <v/>
      </c>
      <c r="N1790" s="17" t="str">
        <f t="shared" si="248"/>
        <v/>
      </c>
      <c r="O1790" s="17" t="str">
        <f t="shared" si="249"/>
        <v/>
      </c>
      <c r="P1790" s="16" t="str">
        <f t="shared" si="250"/>
        <v/>
      </c>
      <c r="R1790" s="7" t="str">
        <f t="shared" si="251"/>
        <v/>
      </c>
      <c r="T1790"/>
    </row>
    <row r="1791" spans="1:20" x14ac:dyDescent="0.3">
      <c r="A1791" s="8">
        <f>DATEVALUE(MID(B1791,1,10))+(IF(RIGHT(B1791,2)="PM",12,0)+MID(B1791,12,2))/24</f>
        <v>43830.208333333336</v>
      </c>
      <c r="B1791" s="3" t="s">
        <v>1959</v>
      </c>
      <c r="C1791" s="3">
        <v>7240.37</v>
      </c>
      <c r="D1791" s="16"/>
      <c r="E1791" s="16" t="str">
        <f>IF(D1791&lt;&gt;"",VLOOKUP(A1791,'Feuille 1'!$A:$H,3,0),"")</f>
        <v/>
      </c>
      <c r="F1791" s="16" t="str">
        <f>IF(D1791&lt;&gt;"",VLOOKUP(A1791+1,'Feuille 1'!$A:$H,3,0),"")</f>
        <v/>
      </c>
      <c r="G1791" s="17" t="str">
        <f t="shared" si="243"/>
        <v/>
      </c>
      <c r="H1791" s="16" t="str">
        <f t="shared" si="244"/>
        <v/>
      </c>
      <c r="I1791" s="16" t="str">
        <f t="shared" si="245"/>
        <v/>
      </c>
      <c r="J1791" s="16" t="str">
        <f t="shared" si="246"/>
        <v/>
      </c>
      <c r="K1791" s="16" t="str">
        <f>IF(D1791&lt;&gt;"",MAX(INDEX('Feuille 1'!$D:$D,MATCH(A1791+23/24,'Feuille 1'!$A:$A,0)):INDEX('Feuille 1'!$D:$D,MATCH(A1791,'Feuille 1'!$A:$A,0))),"")</f>
        <v/>
      </c>
      <c r="L1791" s="16" t="str">
        <f>IF(D1791&lt;&gt;"",MIN(INDEX('Feuille 1'!$E:$E,MATCH(A1791+23/24,'Feuille 1'!$A:$A,0)):INDEX('Feuille 1'!$E:$E,MATCH(A1791,'Feuille 1'!$A:$A,0))),"")</f>
        <v/>
      </c>
      <c r="M1791" s="17" t="str">
        <f t="shared" si="247"/>
        <v/>
      </c>
      <c r="N1791" s="17" t="str">
        <f t="shared" si="248"/>
        <v/>
      </c>
      <c r="O1791" s="17" t="str">
        <f t="shared" si="249"/>
        <v/>
      </c>
      <c r="P1791" s="16" t="str">
        <f t="shared" si="250"/>
        <v/>
      </c>
      <c r="R1791" s="7" t="str">
        <f t="shared" si="251"/>
        <v/>
      </c>
      <c r="T1791"/>
    </row>
    <row r="1792" spans="1:20" x14ac:dyDescent="0.3">
      <c r="A1792" s="8">
        <f>DATEVALUE(MID(B1792,1,10))+(IF(RIGHT(B1792,2)="PM",12,0)+MID(B1792,12,2))/24</f>
        <v>43830.166666666664</v>
      </c>
      <c r="B1792" s="3" t="s">
        <v>1960</v>
      </c>
      <c r="C1792" s="3">
        <v>7236.39</v>
      </c>
      <c r="D1792" s="16"/>
      <c r="E1792" s="16" t="str">
        <f>IF(D1792&lt;&gt;"",VLOOKUP(A1792,'Feuille 1'!$A:$H,3,0),"")</f>
        <v/>
      </c>
      <c r="F1792" s="16" t="str">
        <f>IF(D1792&lt;&gt;"",VLOOKUP(A1792+1,'Feuille 1'!$A:$H,3,0),"")</f>
        <v/>
      </c>
      <c r="G1792" s="17" t="str">
        <f t="shared" si="243"/>
        <v/>
      </c>
      <c r="H1792" s="16" t="str">
        <f t="shared" si="244"/>
        <v/>
      </c>
      <c r="I1792" s="16" t="str">
        <f t="shared" si="245"/>
        <v/>
      </c>
      <c r="J1792" s="16" t="str">
        <f t="shared" si="246"/>
        <v/>
      </c>
      <c r="K1792" s="16" t="str">
        <f>IF(D1792&lt;&gt;"",MAX(INDEX('Feuille 1'!$D:$D,MATCH(A1792+23/24,'Feuille 1'!$A:$A,0)):INDEX('Feuille 1'!$D:$D,MATCH(A1792,'Feuille 1'!$A:$A,0))),"")</f>
        <v/>
      </c>
      <c r="L1792" s="16" t="str">
        <f>IF(D1792&lt;&gt;"",MIN(INDEX('Feuille 1'!$E:$E,MATCH(A1792+23/24,'Feuille 1'!$A:$A,0)):INDEX('Feuille 1'!$E:$E,MATCH(A1792,'Feuille 1'!$A:$A,0))),"")</f>
        <v/>
      </c>
      <c r="M1792" s="17" t="str">
        <f t="shared" si="247"/>
        <v/>
      </c>
      <c r="N1792" s="17" t="str">
        <f t="shared" si="248"/>
        <v/>
      </c>
      <c r="O1792" s="17" t="str">
        <f t="shared" si="249"/>
        <v/>
      </c>
      <c r="P1792" s="16" t="str">
        <f t="shared" si="250"/>
        <v/>
      </c>
      <c r="R1792" s="7" t="str">
        <f t="shared" si="251"/>
        <v/>
      </c>
      <c r="T1792"/>
    </row>
    <row r="1793" spans="1:20" x14ac:dyDescent="0.3">
      <c r="A1793" s="8">
        <f>DATEVALUE(MID(B1793,1,10))+(IF(RIGHT(B1793,2)="PM",12,0)+MID(B1793,12,2))/24</f>
        <v>43830.125</v>
      </c>
      <c r="B1793" s="3" t="s">
        <v>1961</v>
      </c>
      <c r="C1793" s="3">
        <v>7246.99</v>
      </c>
      <c r="D1793" s="16"/>
      <c r="E1793" s="16" t="str">
        <f>IF(D1793&lt;&gt;"",VLOOKUP(A1793,'Feuille 1'!$A:$H,3,0),"")</f>
        <v/>
      </c>
      <c r="F1793" s="16" t="str">
        <f>IF(D1793&lt;&gt;"",VLOOKUP(A1793+1,'Feuille 1'!$A:$H,3,0),"")</f>
        <v/>
      </c>
      <c r="G1793" s="17" t="str">
        <f t="shared" si="243"/>
        <v/>
      </c>
      <c r="H1793" s="16" t="str">
        <f t="shared" si="244"/>
        <v/>
      </c>
      <c r="I1793" s="16" t="str">
        <f t="shared" si="245"/>
        <v/>
      </c>
      <c r="J1793" s="16" t="str">
        <f t="shared" si="246"/>
        <v/>
      </c>
      <c r="K1793" s="16" t="str">
        <f>IF(D1793&lt;&gt;"",MAX(INDEX('Feuille 1'!$D:$D,MATCH(A1793+23/24,'Feuille 1'!$A:$A,0)):INDEX('Feuille 1'!$D:$D,MATCH(A1793,'Feuille 1'!$A:$A,0))),"")</f>
        <v/>
      </c>
      <c r="L1793" s="16" t="str">
        <f>IF(D1793&lt;&gt;"",MIN(INDEX('Feuille 1'!$E:$E,MATCH(A1793+23/24,'Feuille 1'!$A:$A,0)):INDEX('Feuille 1'!$E:$E,MATCH(A1793,'Feuille 1'!$A:$A,0))),"")</f>
        <v/>
      </c>
      <c r="M1793" s="17" t="str">
        <f t="shared" si="247"/>
        <v/>
      </c>
      <c r="N1793" s="17" t="str">
        <f t="shared" si="248"/>
        <v/>
      </c>
      <c r="O1793" s="17" t="str">
        <f t="shared" si="249"/>
        <v/>
      </c>
      <c r="P1793" s="16" t="str">
        <f t="shared" si="250"/>
        <v/>
      </c>
      <c r="R1793" s="7" t="str">
        <f t="shared" si="251"/>
        <v/>
      </c>
      <c r="T1793"/>
    </row>
    <row r="1794" spans="1:20" x14ac:dyDescent="0.3">
      <c r="A1794" s="8">
        <f>DATEVALUE(MID(B1794,1,10))+(IF(RIGHT(B1794,2)="PM",12,0)+MID(B1794,12,2))/24</f>
        <v>43830.083333333336</v>
      </c>
      <c r="B1794" s="3" t="s">
        <v>1962</v>
      </c>
      <c r="C1794" s="3">
        <v>7265.4</v>
      </c>
      <c r="D1794" s="16"/>
      <c r="E1794" s="16" t="str">
        <f>IF(D1794&lt;&gt;"",VLOOKUP(A1794,'Feuille 1'!$A:$H,3,0),"")</f>
        <v/>
      </c>
      <c r="F1794" s="16" t="str">
        <f>IF(D1794&lt;&gt;"",VLOOKUP(A1794+1,'Feuille 1'!$A:$H,3,0),"")</f>
        <v/>
      </c>
      <c r="G1794" s="17" t="str">
        <f t="shared" si="243"/>
        <v/>
      </c>
      <c r="H1794" s="16" t="str">
        <f t="shared" si="244"/>
        <v/>
      </c>
      <c r="I1794" s="16" t="str">
        <f t="shared" si="245"/>
        <v/>
      </c>
      <c r="J1794" s="16" t="str">
        <f t="shared" si="246"/>
        <v/>
      </c>
      <c r="K1794" s="16" t="str">
        <f>IF(D1794&lt;&gt;"",MAX(INDEX('Feuille 1'!$D:$D,MATCH(A1794+23/24,'Feuille 1'!$A:$A,0)):INDEX('Feuille 1'!$D:$D,MATCH(A1794,'Feuille 1'!$A:$A,0))),"")</f>
        <v/>
      </c>
      <c r="L1794" s="16" t="str">
        <f>IF(D1794&lt;&gt;"",MIN(INDEX('Feuille 1'!$E:$E,MATCH(A1794+23/24,'Feuille 1'!$A:$A,0)):INDEX('Feuille 1'!$E:$E,MATCH(A1794,'Feuille 1'!$A:$A,0))),"")</f>
        <v/>
      </c>
      <c r="M1794" s="17" t="str">
        <f t="shared" si="247"/>
        <v/>
      </c>
      <c r="N1794" s="17" t="str">
        <f t="shared" si="248"/>
        <v/>
      </c>
      <c r="O1794" s="17" t="str">
        <f t="shared" si="249"/>
        <v/>
      </c>
      <c r="P1794" s="16" t="str">
        <f t="shared" si="250"/>
        <v/>
      </c>
      <c r="R1794" s="7" t="str">
        <f t="shared" si="251"/>
        <v/>
      </c>
      <c r="T1794"/>
    </row>
    <row r="1795" spans="1:20" x14ac:dyDescent="0.3">
      <c r="A1795" s="8">
        <f>DATEVALUE(MID(B1795,1,10))+(IF(RIGHT(B1795,2)="PM",12,0)+MID(B1795,12,2))/24</f>
        <v>43830.041666666664</v>
      </c>
      <c r="B1795" s="3" t="s">
        <v>1963</v>
      </c>
      <c r="C1795" s="3">
        <v>7251</v>
      </c>
      <c r="D1795" s="16"/>
      <c r="E1795" s="16" t="str">
        <f>IF(D1795&lt;&gt;"",VLOOKUP(A1795,'Feuille 1'!$A:$H,3,0),"")</f>
        <v/>
      </c>
      <c r="F1795" s="16" t="str">
        <f>IF(D1795&lt;&gt;"",VLOOKUP(A1795+1,'Feuille 1'!$A:$H,3,0),"")</f>
        <v/>
      </c>
      <c r="G1795" s="17" t="str">
        <f t="shared" ref="G1795:G1858" si="252">IF(D1795&lt;&gt;"",F1795/E1795-1,"")</f>
        <v/>
      </c>
      <c r="H1795" s="16" t="str">
        <f t="shared" ref="H1795:H1858" si="253">IF(D1795&lt;&gt;"",IF(G1795&gt;0%,"BULLISH","BEARISH"),"")</f>
        <v/>
      </c>
      <c r="I1795" s="16" t="str">
        <f t="shared" ref="I1795:I1858" si="254">IF(D1795&lt;&gt;"",IF(D1795&gt;50,"BULLISH","BEARISH"),"")</f>
        <v/>
      </c>
      <c r="J1795" s="16" t="str">
        <f t="shared" ref="J1795:J1858" si="255">IF(D1795&lt;&gt;"",IF(D1795&lt;&gt;"",I1795=H1795),"")</f>
        <v/>
      </c>
      <c r="K1795" s="16" t="str">
        <f>IF(D1795&lt;&gt;"",MAX(INDEX('Feuille 1'!$D:$D,MATCH(A1795+23/24,'Feuille 1'!$A:$A,0)):INDEX('Feuille 1'!$D:$D,MATCH(A1795,'Feuille 1'!$A:$A,0))),"")</f>
        <v/>
      </c>
      <c r="L1795" s="16" t="str">
        <f>IF(D1795&lt;&gt;"",MIN(INDEX('Feuille 1'!$E:$E,MATCH(A1795+23/24,'Feuille 1'!$A:$A,0)):INDEX('Feuille 1'!$E:$E,MATCH(A1795,'Feuille 1'!$A:$A,0))),"")</f>
        <v/>
      </c>
      <c r="M1795" s="17" t="str">
        <f t="shared" ref="M1795:M1858" si="256">IF(D1795&lt;&gt;"",K1795/E1795-1,"")</f>
        <v/>
      </c>
      <c r="N1795" s="17" t="str">
        <f t="shared" ref="N1795:N1858" si="257">IF(D1795&lt;&gt;"",L1795/E1795-1,"")</f>
        <v/>
      </c>
      <c r="O1795" s="17" t="str">
        <f t="shared" ref="O1795:O1858" si="258">IF(D1795&lt;&gt;"",IF(I1795="BEARISH",N1795,M1795),"")</f>
        <v/>
      </c>
      <c r="P1795" s="16" t="str">
        <f t="shared" ref="P1795:P1858" si="259">IF(D1795&lt;&gt;"",IF(OR(O1795&gt;=1%,O1795&lt;=-1%),"YES","NO"),"")</f>
        <v/>
      </c>
      <c r="R1795" s="7" t="str">
        <f t="shared" ref="R1795:R1858" si="260">IF(D1795&lt;&gt;"",Q1795/E1795-1,"")</f>
        <v/>
      </c>
      <c r="T1795"/>
    </row>
    <row r="1796" spans="1:20" x14ac:dyDescent="0.3">
      <c r="A1796" s="8">
        <f>DATEVALUE(MID(B1796,1,10))+(IF(RIGHT(B1796,2)="PM",12,0)+MID(B1796,12,2))/24</f>
        <v>43830.5</v>
      </c>
      <c r="B1796" s="3" t="s">
        <v>1964</v>
      </c>
      <c r="C1796" s="3">
        <v>7246</v>
      </c>
      <c r="D1796" s="16"/>
      <c r="E1796" s="16" t="str">
        <f>IF(D1796&lt;&gt;"",VLOOKUP(A1796,'Feuille 1'!$A:$H,3,0),"")</f>
        <v/>
      </c>
      <c r="F1796" s="16" t="str">
        <f>IF(D1796&lt;&gt;"",VLOOKUP(A1796+1,'Feuille 1'!$A:$H,3,0),"")</f>
        <v/>
      </c>
      <c r="G1796" s="17" t="str">
        <f t="shared" si="252"/>
        <v/>
      </c>
      <c r="H1796" s="16" t="str">
        <f t="shared" si="253"/>
        <v/>
      </c>
      <c r="I1796" s="16" t="str">
        <f t="shared" si="254"/>
        <v/>
      </c>
      <c r="J1796" s="16" t="str">
        <f t="shared" si="255"/>
        <v/>
      </c>
      <c r="K1796" s="16" t="str">
        <f>IF(D1796&lt;&gt;"",MAX(INDEX('Feuille 1'!$D:$D,MATCH(A1796+23/24,'Feuille 1'!$A:$A,0)):INDEX('Feuille 1'!$D:$D,MATCH(A1796,'Feuille 1'!$A:$A,0))),"")</f>
        <v/>
      </c>
      <c r="L1796" s="16" t="str">
        <f>IF(D1796&lt;&gt;"",MIN(INDEX('Feuille 1'!$E:$E,MATCH(A1796+23/24,'Feuille 1'!$A:$A,0)):INDEX('Feuille 1'!$E:$E,MATCH(A1796,'Feuille 1'!$A:$A,0))),"")</f>
        <v/>
      </c>
      <c r="M1796" s="17" t="str">
        <f t="shared" si="256"/>
        <v/>
      </c>
      <c r="N1796" s="17" t="str">
        <f t="shared" si="257"/>
        <v/>
      </c>
      <c r="O1796" s="17" t="str">
        <f t="shared" si="258"/>
        <v/>
      </c>
      <c r="P1796" s="16" t="str">
        <f t="shared" si="259"/>
        <v/>
      </c>
      <c r="R1796" s="7" t="str">
        <f t="shared" si="260"/>
        <v/>
      </c>
      <c r="T1796"/>
    </row>
    <row r="1797" spans="1:20" x14ac:dyDescent="0.3">
      <c r="A1797" s="8">
        <f>DATEVALUE(MID(B1797,1,10))+(IF(RIGHT(B1797,2)="PM",12,0)+MID(B1797,12,2))/24</f>
        <v>43829.958333333336</v>
      </c>
      <c r="B1797" s="3" t="s">
        <v>1965</v>
      </c>
      <c r="C1797" s="3">
        <v>7276.47</v>
      </c>
      <c r="D1797" s="16"/>
      <c r="E1797" s="16" t="str">
        <f>IF(D1797&lt;&gt;"",VLOOKUP(A1797,'Feuille 1'!$A:$H,3,0),"")</f>
        <v/>
      </c>
      <c r="F1797" s="16" t="str">
        <f>IF(D1797&lt;&gt;"",VLOOKUP(A1797+1,'Feuille 1'!$A:$H,3,0),"")</f>
        <v/>
      </c>
      <c r="G1797" s="17" t="str">
        <f t="shared" si="252"/>
        <v/>
      </c>
      <c r="H1797" s="16" t="str">
        <f t="shared" si="253"/>
        <v/>
      </c>
      <c r="I1797" s="16" t="str">
        <f t="shared" si="254"/>
        <v/>
      </c>
      <c r="J1797" s="16" t="str">
        <f t="shared" si="255"/>
        <v/>
      </c>
      <c r="K1797" s="16" t="str">
        <f>IF(D1797&lt;&gt;"",MAX(INDEX('Feuille 1'!$D:$D,MATCH(A1797+23/24,'Feuille 1'!$A:$A,0)):INDEX('Feuille 1'!$D:$D,MATCH(A1797,'Feuille 1'!$A:$A,0))),"")</f>
        <v/>
      </c>
      <c r="L1797" s="16" t="str">
        <f>IF(D1797&lt;&gt;"",MIN(INDEX('Feuille 1'!$E:$E,MATCH(A1797+23/24,'Feuille 1'!$A:$A,0)):INDEX('Feuille 1'!$E:$E,MATCH(A1797,'Feuille 1'!$A:$A,0))),"")</f>
        <v/>
      </c>
      <c r="M1797" s="17" t="str">
        <f t="shared" si="256"/>
        <v/>
      </c>
      <c r="N1797" s="17" t="str">
        <f t="shared" si="257"/>
        <v/>
      </c>
      <c r="O1797" s="17" t="str">
        <f t="shared" si="258"/>
        <v/>
      </c>
      <c r="P1797" s="16" t="str">
        <f t="shared" si="259"/>
        <v/>
      </c>
      <c r="R1797" s="7" t="str">
        <f t="shared" si="260"/>
        <v/>
      </c>
      <c r="T1797"/>
    </row>
    <row r="1798" spans="1:20" x14ac:dyDescent="0.3">
      <c r="A1798" s="8">
        <f>DATEVALUE(MID(B1798,1,10))+(IF(RIGHT(B1798,2)="PM",12,0)+MID(B1798,12,2))/24</f>
        <v>43829.916666666664</v>
      </c>
      <c r="B1798" s="3" t="s">
        <v>1966</v>
      </c>
      <c r="C1798" s="3">
        <v>7269.04</v>
      </c>
      <c r="D1798" s="16"/>
      <c r="E1798" s="16" t="str">
        <f>IF(D1798&lt;&gt;"",VLOOKUP(A1798,'Feuille 1'!$A:$H,3,0),"")</f>
        <v/>
      </c>
      <c r="F1798" s="16" t="str">
        <f>IF(D1798&lt;&gt;"",VLOOKUP(A1798+1,'Feuille 1'!$A:$H,3,0),"")</f>
        <v/>
      </c>
      <c r="G1798" s="17" t="str">
        <f t="shared" si="252"/>
        <v/>
      </c>
      <c r="H1798" s="16" t="str">
        <f t="shared" si="253"/>
        <v/>
      </c>
      <c r="I1798" s="16" t="str">
        <f t="shared" si="254"/>
        <v/>
      </c>
      <c r="J1798" s="16" t="str">
        <f t="shared" si="255"/>
        <v/>
      </c>
      <c r="K1798" s="16" t="str">
        <f>IF(D1798&lt;&gt;"",MAX(INDEX('Feuille 1'!$D:$D,MATCH(A1798+23/24,'Feuille 1'!$A:$A,0)):INDEX('Feuille 1'!$D:$D,MATCH(A1798,'Feuille 1'!$A:$A,0))),"")</f>
        <v/>
      </c>
      <c r="L1798" s="16" t="str">
        <f>IF(D1798&lt;&gt;"",MIN(INDEX('Feuille 1'!$E:$E,MATCH(A1798+23/24,'Feuille 1'!$A:$A,0)):INDEX('Feuille 1'!$E:$E,MATCH(A1798,'Feuille 1'!$A:$A,0))),"")</f>
        <v/>
      </c>
      <c r="M1798" s="17" t="str">
        <f t="shared" si="256"/>
        <v/>
      </c>
      <c r="N1798" s="17" t="str">
        <f t="shared" si="257"/>
        <v/>
      </c>
      <c r="O1798" s="17" t="str">
        <f t="shared" si="258"/>
        <v/>
      </c>
      <c r="P1798" s="16" t="str">
        <f t="shared" si="259"/>
        <v/>
      </c>
      <c r="R1798" s="7" t="str">
        <f t="shared" si="260"/>
        <v/>
      </c>
      <c r="T1798"/>
    </row>
    <row r="1799" spans="1:20" x14ac:dyDescent="0.3">
      <c r="A1799" s="8">
        <f>DATEVALUE(MID(B1799,1,10))+(IF(RIGHT(B1799,2)="PM",12,0)+MID(B1799,12,2))/24</f>
        <v>43829.875</v>
      </c>
      <c r="B1799" s="3" t="s">
        <v>1967</v>
      </c>
      <c r="C1799" s="3">
        <v>7265.23</v>
      </c>
      <c r="D1799" s="16"/>
      <c r="E1799" s="16" t="str">
        <f>IF(D1799&lt;&gt;"",VLOOKUP(A1799,'Feuille 1'!$A:$H,3,0),"")</f>
        <v/>
      </c>
      <c r="F1799" s="16" t="str">
        <f>IF(D1799&lt;&gt;"",VLOOKUP(A1799+1,'Feuille 1'!$A:$H,3,0),"")</f>
        <v/>
      </c>
      <c r="G1799" s="17" t="str">
        <f t="shared" si="252"/>
        <v/>
      </c>
      <c r="H1799" s="16" t="str">
        <f t="shared" si="253"/>
        <v/>
      </c>
      <c r="I1799" s="16" t="str">
        <f t="shared" si="254"/>
        <v/>
      </c>
      <c r="J1799" s="16" t="str">
        <f t="shared" si="255"/>
        <v/>
      </c>
      <c r="K1799" s="16" t="str">
        <f>IF(D1799&lt;&gt;"",MAX(INDEX('Feuille 1'!$D:$D,MATCH(A1799+23/24,'Feuille 1'!$A:$A,0)):INDEX('Feuille 1'!$D:$D,MATCH(A1799,'Feuille 1'!$A:$A,0))),"")</f>
        <v/>
      </c>
      <c r="L1799" s="16" t="str">
        <f>IF(D1799&lt;&gt;"",MIN(INDEX('Feuille 1'!$E:$E,MATCH(A1799+23/24,'Feuille 1'!$A:$A,0)):INDEX('Feuille 1'!$E:$E,MATCH(A1799,'Feuille 1'!$A:$A,0))),"")</f>
        <v/>
      </c>
      <c r="M1799" s="17" t="str">
        <f t="shared" si="256"/>
        <v/>
      </c>
      <c r="N1799" s="17" t="str">
        <f t="shared" si="257"/>
        <v/>
      </c>
      <c r="O1799" s="17" t="str">
        <f t="shared" si="258"/>
        <v/>
      </c>
      <c r="P1799" s="16" t="str">
        <f t="shared" si="259"/>
        <v/>
      </c>
      <c r="R1799" s="7" t="str">
        <f t="shared" si="260"/>
        <v/>
      </c>
      <c r="T1799"/>
    </row>
    <row r="1800" spans="1:20" x14ac:dyDescent="0.3">
      <c r="A1800" s="8">
        <f>DATEVALUE(MID(B1800,1,10))+(IF(RIGHT(B1800,2)="PM",12,0)+MID(B1800,12,2))/24</f>
        <v>43829.833333333336</v>
      </c>
      <c r="B1800" s="3" t="s">
        <v>1968</v>
      </c>
      <c r="C1800" s="3">
        <v>7240.99</v>
      </c>
      <c r="D1800" s="16"/>
      <c r="E1800" s="16" t="str">
        <f>IF(D1800&lt;&gt;"",VLOOKUP(A1800,'Feuille 1'!$A:$H,3,0),"")</f>
        <v/>
      </c>
      <c r="F1800" s="16" t="str">
        <f>IF(D1800&lt;&gt;"",VLOOKUP(A1800+1,'Feuille 1'!$A:$H,3,0),"")</f>
        <v/>
      </c>
      <c r="G1800" s="17" t="str">
        <f t="shared" si="252"/>
        <v/>
      </c>
      <c r="H1800" s="16" t="str">
        <f t="shared" si="253"/>
        <v/>
      </c>
      <c r="I1800" s="16" t="str">
        <f t="shared" si="254"/>
        <v/>
      </c>
      <c r="J1800" s="16" t="str">
        <f t="shared" si="255"/>
        <v/>
      </c>
      <c r="K1800" s="16" t="str">
        <f>IF(D1800&lt;&gt;"",MAX(INDEX('Feuille 1'!$D:$D,MATCH(A1800+23/24,'Feuille 1'!$A:$A,0)):INDEX('Feuille 1'!$D:$D,MATCH(A1800,'Feuille 1'!$A:$A,0))),"")</f>
        <v/>
      </c>
      <c r="L1800" s="16" t="str">
        <f>IF(D1800&lt;&gt;"",MIN(INDEX('Feuille 1'!$E:$E,MATCH(A1800+23/24,'Feuille 1'!$A:$A,0)):INDEX('Feuille 1'!$E:$E,MATCH(A1800,'Feuille 1'!$A:$A,0))),"")</f>
        <v/>
      </c>
      <c r="M1800" s="17" t="str">
        <f t="shared" si="256"/>
        <v/>
      </c>
      <c r="N1800" s="17" t="str">
        <f t="shared" si="257"/>
        <v/>
      </c>
      <c r="O1800" s="17" t="str">
        <f t="shared" si="258"/>
        <v/>
      </c>
      <c r="P1800" s="16" t="str">
        <f t="shared" si="259"/>
        <v/>
      </c>
      <c r="R1800" s="7" t="str">
        <f t="shared" si="260"/>
        <v/>
      </c>
      <c r="T1800"/>
    </row>
    <row r="1801" spans="1:20" x14ac:dyDescent="0.3">
      <c r="A1801" s="8">
        <f>DATEVALUE(MID(B1801,1,10))+(IF(RIGHT(B1801,2)="PM",12,0)+MID(B1801,12,2))/24</f>
        <v>43829.791666666664</v>
      </c>
      <c r="B1801" s="3" t="s">
        <v>1969</v>
      </c>
      <c r="C1801" s="3">
        <v>7245.12</v>
      </c>
      <c r="D1801" s="16"/>
      <c r="E1801" s="16" t="str">
        <f>IF(D1801&lt;&gt;"",VLOOKUP(A1801,'Feuille 1'!$A:$H,3,0),"")</f>
        <v/>
      </c>
      <c r="F1801" s="16" t="str">
        <f>IF(D1801&lt;&gt;"",VLOOKUP(A1801+1,'Feuille 1'!$A:$H,3,0),"")</f>
        <v/>
      </c>
      <c r="G1801" s="17" t="str">
        <f t="shared" si="252"/>
        <v/>
      </c>
      <c r="H1801" s="16" t="str">
        <f t="shared" si="253"/>
        <v/>
      </c>
      <c r="I1801" s="16" t="str">
        <f t="shared" si="254"/>
        <v/>
      </c>
      <c r="J1801" s="16" t="str">
        <f t="shared" si="255"/>
        <v/>
      </c>
      <c r="K1801" s="16" t="str">
        <f>IF(D1801&lt;&gt;"",MAX(INDEX('Feuille 1'!$D:$D,MATCH(A1801+23/24,'Feuille 1'!$A:$A,0)):INDEX('Feuille 1'!$D:$D,MATCH(A1801,'Feuille 1'!$A:$A,0))),"")</f>
        <v/>
      </c>
      <c r="L1801" s="16" t="str">
        <f>IF(D1801&lt;&gt;"",MIN(INDEX('Feuille 1'!$E:$E,MATCH(A1801+23/24,'Feuille 1'!$A:$A,0)):INDEX('Feuille 1'!$E:$E,MATCH(A1801,'Feuille 1'!$A:$A,0))),"")</f>
        <v/>
      </c>
      <c r="M1801" s="17" t="str">
        <f t="shared" si="256"/>
        <v/>
      </c>
      <c r="N1801" s="17" t="str">
        <f t="shared" si="257"/>
        <v/>
      </c>
      <c r="O1801" s="17" t="str">
        <f t="shared" si="258"/>
        <v/>
      </c>
      <c r="P1801" s="16" t="str">
        <f t="shared" si="259"/>
        <v/>
      </c>
      <c r="R1801" s="7" t="str">
        <f t="shared" si="260"/>
        <v/>
      </c>
      <c r="T1801"/>
    </row>
    <row r="1802" spans="1:20" x14ac:dyDescent="0.3">
      <c r="A1802" s="8">
        <f>DATEVALUE(MID(B1802,1,10))+(IF(RIGHT(B1802,2)="PM",12,0)+MID(B1802,12,2))/24</f>
        <v>43829.75</v>
      </c>
      <c r="B1802" s="3" t="s">
        <v>1970</v>
      </c>
      <c r="C1802" s="3">
        <v>7259.05</v>
      </c>
      <c r="D1802" s="16"/>
      <c r="E1802" s="16" t="str">
        <f>IF(D1802&lt;&gt;"",VLOOKUP(A1802,'Feuille 1'!$A:$H,3,0),"")</f>
        <v/>
      </c>
      <c r="F1802" s="16" t="str">
        <f>IF(D1802&lt;&gt;"",VLOOKUP(A1802+1,'Feuille 1'!$A:$H,3,0),"")</f>
        <v/>
      </c>
      <c r="G1802" s="17" t="str">
        <f t="shared" si="252"/>
        <v/>
      </c>
      <c r="H1802" s="16" t="str">
        <f t="shared" si="253"/>
        <v/>
      </c>
      <c r="I1802" s="16" t="str">
        <f t="shared" si="254"/>
        <v/>
      </c>
      <c r="J1802" s="16" t="str">
        <f t="shared" si="255"/>
        <v/>
      </c>
      <c r="K1802" s="16" t="str">
        <f>IF(D1802&lt;&gt;"",MAX(INDEX('Feuille 1'!$D:$D,MATCH(A1802+23/24,'Feuille 1'!$A:$A,0)):INDEX('Feuille 1'!$D:$D,MATCH(A1802,'Feuille 1'!$A:$A,0))),"")</f>
        <v/>
      </c>
      <c r="L1802" s="16" t="str">
        <f>IF(D1802&lt;&gt;"",MIN(INDEX('Feuille 1'!$E:$E,MATCH(A1802+23/24,'Feuille 1'!$A:$A,0)):INDEX('Feuille 1'!$E:$E,MATCH(A1802,'Feuille 1'!$A:$A,0))),"")</f>
        <v/>
      </c>
      <c r="M1802" s="17" t="str">
        <f t="shared" si="256"/>
        <v/>
      </c>
      <c r="N1802" s="17" t="str">
        <f t="shared" si="257"/>
        <v/>
      </c>
      <c r="O1802" s="17" t="str">
        <f t="shared" si="258"/>
        <v/>
      </c>
      <c r="P1802" s="16" t="str">
        <f t="shared" si="259"/>
        <v/>
      </c>
      <c r="R1802" s="7" t="str">
        <f t="shared" si="260"/>
        <v/>
      </c>
      <c r="T1802"/>
    </row>
    <row r="1803" spans="1:20" x14ac:dyDescent="0.3">
      <c r="A1803" s="8">
        <f>DATEVALUE(MID(B1803,1,10))+(IF(RIGHT(B1803,2)="PM",12,0)+MID(B1803,12,2))/24</f>
        <v>43829.708333333336</v>
      </c>
      <c r="B1803" s="3" t="s">
        <v>1971</v>
      </c>
      <c r="C1803" s="3">
        <v>7257.58</v>
      </c>
      <c r="D1803" s="16"/>
      <c r="E1803" s="16" t="str">
        <f>IF(D1803&lt;&gt;"",VLOOKUP(A1803,'Feuille 1'!$A:$H,3,0),"")</f>
        <v/>
      </c>
      <c r="F1803" s="16" t="str">
        <f>IF(D1803&lt;&gt;"",VLOOKUP(A1803+1,'Feuille 1'!$A:$H,3,0),"")</f>
        <v/>
      </c>
      <c r="G1803" s="17" t="str">
        <f t="shared" si="252"/>
        <v/>
      </c>
      <c r="H1803" s="16" t="str">
        <f t="shared" si="253"/>
        <v/>
      </c>
      <c r="I1803" s="16" t="str">
        <f t="shared" si="254"/>
        <v/>
      </c>
      <c r="J1803" s="16" t="str">
        <f t="shared" si="255"/>
        <v/>
      </c>
      <c r="K1803" s="16" t="str">
        <f>IF(D1803&lt;&gt;"",MAX(INDEX('Feuille 1'!$D:$D,MATCH(A1803+23/24,'Feuille 1'!$A:$A,0)):INDEX('Feuille 1'!$D:$D,MATCH(A1803,'Feuille 1'!$A:$A,0))),"")</f>
        <v/>
      </c>
      <c r="L1803" s="16" t="str">
        <f>IF(D1803&lt;&gt;"",MIN(INDEX('Feuille 1'!$E:$E,MATCH(A1803+23/24,'Feuille 1'!$A:$A,0)):INDEX('Feuille 1'!$E:$E,MATCH(A1803,'Feuille 1'!$A:$A,0))),"")</f>
        <v/>
      </c>
      <c r="M1803" s="17" t="str">
        <f t="shared" si="256"/>
        <v/>
      </c>
      <c r="N1803" s="17" t="str">
        <f t="shared" si="257"/>
        <v/>
      </c>
      <c r="O1803" s="17" t="str">
        <f t="shared" si="258"/>
        <v/>
      </c>
      <c r="P1803" s="16" t="str">
        <f t="shared" si="259"/>
        <v/>
      </c>
      <c r="R1803" s="7" t="str">
        <f t="shared" si="260"/>
        <v/>
      </c>
      <c r="T1803"/>
    </row>
    <row r="1804" spans="1:20" x14ac:dyDescent="0.3">
      <c r="A1804" s="8">
        <f>DATEVALUE(MID(B1804,1,10))+(IF(RIGHT(B1804,2)="PM",12,0)+MID(B1804,12,2))/24</f>
        <v>43829.666666666664</v>
      </c>
      <c r="B1804" s="3" t="s">
        <v>1972</v>
      </c>
      <c r="C1804" s="3">
        <v>7262.08</v>
      </c>
      <c r="D1804" s="16"/>
      <c r="E1804" s="16" t="str">
        <f>IF(D1804&lt;&gt;"",VLOOKUP(A1804,'Feuille 1'!$A:$H,3,0),"")</f>
        <v/>
      </c>
      <c r="F1804" s="16" t="str">
        <f>IF(D1804&lt;&gt;"",VLOOKUP(A1804+1,'Feuille 1'!$A:$H,3,0),"")</f>
        <v/>
      </c>
      <c r="G1804" s="17" t="str">
        <f t="shared" si="252"/>
        <v/>
      </c>
      <c r="H1804" s="16" t="str">
        <f t="shared" si="253"/>
        <v/>
      </c>
      <c r="I1804" s="16" t="str">
        <f t="shared" si="254"/>
        <v/>
      </c>
      <c r="J1804" s="16" t="str">
        <f t="shared" si="255"/>
        <v/>
      </c>
      <c r="K1804" s="16" t="str">
        <f>IF(D1804&lt;&gt;"",MAX(INDEX('Feuille 1'!$D:$D,MATCH(A1804+23/24,'Feuille 1'!$A:$A,0)):INDEX('Feuille 1'!$D:$D,MATCH(A1804,'Feuille 1'!$A:$A,0))),"")</f>
        <v/>
      </c>
      <c r="L1804" s="16" t="str">
        <f>IF(D1804&lt;&gt;"",MIN(INDEX('Feuille 1'!$E:$E,MATCH(A1804+23/24,'Feuille 1'!$A:$A,0)):INDEX('Feuille 1'!$E:$E,MATCH(A1804,'Feuille 1'!$A:$A,0))),"")</f>
        <v/>
      </c>
      <c r="M1804" s="17" t="str">
        <f t="shared" si="256"/>
        <v/>
      </c>
      <c r="N1804" s="17" t="str">
        <f t="shared" si="257"/>
        <v/>
      </c>
      <c r="O1804" s="17" t="str">
        <f t="shared" si="258"/>
        <v/>
      </c>
      <c r="P1804" s="16" t="str">
        <f t="shared" si="259"/>
        <v/>
      </c>
      <c r="R1804" s="7" t="str">
        <f t="shared" si="260"/>
        <v/>
      </c>
      <c r="T1804"/>
    </row>
    <row r="1805" spans="1:20" x14ac:dyDescent="0.3">
      <c r="A1805" s="8">
        <f>DATEVALUE(MID(B1805,1,10))+(IF(RIGHT(B1805,2)="PM",12,0)+MID(B1805,12,2))/24</f>
        <v>43829.625</v>
      </c>
      <c r="B1805" s="3" t="s">
        <v>1973</v>
      </c>
      <c r="C1805" s="3">
        <v>7307.12</v>
      </c>
      <c r="D1805" s="16"/>
      <c r="E1805" s="16" t="str">
        <f>IF(D1805&lt;&gt;"",VLOOKUP(A1805,'Feuille 1'!$A:$H,3,0),"")</f>
        <v/>
      </c>
      <c r="F1805" s="16" t="str">
        <f>IF(D1805&lt;&gt;"",VLOOKUP(A1805+1,'Feuille 1'!$A:$H,3,0),"")</f>
        <v/>
      </c>
      <c r="G1805" s="17" t="str">
        <f t="shared" si="252"/>
        <v/>
      </c>
      <c r="H1805" s="16" t="str">
        <f t="shared" si="253"/>
        <v/>
      </c>
      <c r="I1805" s="16" t="str">
        <f t="shared" si="254"/>
        <v/>
      </c>
      <c r="J1805" s="16" t="str">
        <f t="shared" si="255"/>
        <v/>
      </c>
      <c r="K1805" s="16" t="str">
        <f>IF(D1805&lt;&gt;"",MAX(INDEX('Feuille 1'!$D:$D,MATCH(A1805+23/24,'Feuille 1'!$A:$A,0)):INDEX('Feuille 1'!$D:$D,MATCH(A1805,'Feuille 1'!$A:$A,0))),"")</f>
        <v/>
      </c>
      <c r="L1805" s="16" t="str">
        <f>IF(D1805&lt;&gt;"",MIN(INDEX('Feuille 1'!$E:$E,MATCH(A1805+23/24,'Feuille 1'!$A:$A,0)):INDEX('Feuille 1'!$E:$E,MATCH(A1805,'Feuille 1'!$A:$A,0))),"")</f>
        <v/>
      </c>
      <c r="M1805" s="17" t="str">
        <f t="shared" si="256"/>
        <v/>
      </c>
      <c r="N1805" s="17" t="str">
        <f t="shared" si="257"/>
        <v/>
      </c>
      <c r="O1805" s="17" t="str">
        <f t="shared" si="258"/>
        <v/>
      </c>
      <c r="P1805" s="16" t="str">
        <f t="shared" si="259"/>
        <v/>
      </c>
      <c r="R1805" s="7" t="str">
        <f t="shared" si="260"/>
        <v/>
      </c>
      <c r="T1805"/>
    </row>
    <row r="1806" spans="1:20" x14ac:dyDescent="0.3">
      <c r="A1806" s="8">
        <f>DATEVALUE(MID(B1806,1,10))+(IF(RIGHT(B1806,2)="PM",12,0)+MID(B1806,12,2))/24</f>
        <v>43829.583333333336</v>
      </c>
      <c r="B1806" s="3" t="s">
        <v>1974</v>
      </c>
      <c r="C1806" s="3">
        <v>7320.17</v>
      </c>
      <c r="D1806" s="16"/>
      <c r="E1806" s="16" t="str">
        <f>IF(D1806&lt;&gt;"",VLOOKUP(A1806,'Feuille 1'!$A:$H,3,0),"")</f>
        <v/>
      </c>
      <c r="F1806" s="16" t="str">
        <f>IF(D1806&lt;&gt;"",VLOOKUP(A1806+1,'Feuille 1'!$A:$H,3,0),"")</f>
        <v/>
      </c>
      <c r="G1806" s="17" t="str">
        <f t="shared" si="252"/>
        <v/>
      </c>
      <c r="H1806" s="16" t="str">
        <f t="shared" si="253"/>
        <v/>
      </c>
      <c r="I1806" s="16" t="str">
        <f t="shared" si="254"/>
        <v/>
      </c>
      <c r="J1806" s="16" t="str">
        <f t="shared" si="255"/>
        <v/>
      </c>
      <c r="K1806" s="16" t="str">
        <f>IF(D1806&lt;&gt;"",MAX(INDEX('Feuille 1'!$D:$D,MATCH(A1806+23/24,'Feuille 1'!$A:$A,0)):INDEX('Feuille 1'!$D:$D,MATCH(A1806,'Feuille 1'!$A:$A,0))),"")</f>
        <v/>
      </c>
      <c r="L1806" s="16" t="str">
        <f>IF(D1806&lt;&gt;"",MIN(INDEX('Feuille 1'!$E:$E,MATCH(A1806+23/24,'Feuille 1'!$A:$A,0)):INDEX('Feuille 1'!$E:$E,MATCH(A1806,'Feuille 1'!$A:$A,0))),"")</f>
        <v/>
      </c>
      <c r="M1806" s="17" t="str">
        <f t="shared" si="256"/>
        <v/>
      </c>
      <c r="N1806" s="17" t="str">
        <f t="shared" si="257"/>
        <v/>
      </c>
      <c r="O1806" s="17" t="str">
        <f t="shared" si="258"/>
        <v/>
      </c>
      <c r="P1806" s="16" t="str">
        <f t="shared" si="259"/>
        <v/>
      </c>
      <c r="R1806" s="7" t="str">
        <f t="shared" si="260"/>
        <v/>
      </c>
      <c r="T1806"/>
    </row>
    <row r="1807" spans="1:20" x14ac:dyDescent="0.3">
      <c r="A1807" s="8">
        <f>DATEVALUE(MID(B1807,1,10))+(IF(RIGHT(B1807,2)="PM",12,0)+MID(B1807,12,2))/24</f>
        <v>43829.541666666664</v>
      </c>
      <c r="B1807" s="3" t="s">
        <v>1975</v>
      </c>
      <c r="C1807" s="3">
        <v>7304.43</v>
      </c>
      <c r="D1807" s="16"/>
      <c r="E1807" s="16" t="str">
        <f>IF(D1807&lt;&gt;"",VLOOKUP(A1807,'Feuille 1'!$A:$H,3,0),"")</f>
        <v/>
      </c>
      <c r="F1807" s="16" t="str">
        <f>IF(D1807&lt;&gt;"",VLOOKUP(A1807+1,'Feuille 1'!$A:$H,3,0),"")</f>
        <v/>
      </c>
      <c r="G1807" s="17" t="str">
        <f t="shared" si="252"/>
        <v/>
      </c>
      <c r="H1807" s="16" t="str">
        <f t="shared" si="253"/>
        <v/>
      </c>
      <c r="I1807" s="16" t="str">
        <f t="shared" si="254"/>
        <v/>
      </c>
      <c r="J1807" s="16" t="str">
        <f t="shared" si="255"/>
        <v/>
      </c>
      <c r="K1807" s="16" t="str">
        <f>IF(D1807&lt;&gt;"",MAX(INDEX('Feuille 1'!$D:$D,MATCH(A1807+23/24,'Feuille 1'!$A:$A,0)):INDEX('Feuille 1'!$D:$D,MATCH(A1807,'Feuille 1'!$A:$A,0))),"")</f>
        <v/>
      </c>
      <c r="L1807" s="16" t="str">
        <f>IF(D1807&lt;&gt;"",MIN(INDEX('Feuille 1'!$E:$E,MATCH(A1807+23/24,'Feuille 1'!$A:$A,0)):INDEX('Feuille 1'!$E:$E,MATCH(A1807,'Feuille 1'!$A:$A,0))),"")</f>
        <v/>
      </c>
      <c r="M1807" s="17" t="str">
        <f t="shared" si="256"/>
        <v/>
      </c>
      <c r="N1807" s="17" t="str">
        <f t="shared" si="257"/>
        <v/>
      </c>
      <c r="O1807" s="17" t="str">
        <f t="shared" si="258"/>
        <v/>
      </c>
      <c r="P1807" s="16" t="str">
        <f t="shared" si="259"/>
        <v/>
      </c>
      <c r="R1807" s="7" t="str">
        <f t="shared" si="260"/>
        <v/>
      </c>
      <c r="T1807"/>
    </row>
    <row r="1808" spans="1:20" x14ac:dyDescent="0.3">
      <c r="A1808" s="8">
        <f>DATEVALUE(MID(B1808,1,10))+(IF(RIGHT(B1808,2)="PM",12,0)+MID(B1808,12,2))/24</f>
        <v>43830</v>
      </c>
      <c r="B1808" s="3" t="s">
        <v>1976</v>
      </c>
      <c r="C1808" s="3">
        <v>7315.11</v>
      </c>
      <c r="D1808" s="16"/>
      <c r="E1808" s="16" t="str">
        <f>IF(D1808&lt;&gt;"",VLOOKUP(A1808,'Feuille 1'!$A:$H,3,0),"")</f>
        <v/>
      </c>
      <c r="F1808" s="16" t="str">
        <f>IF(D1808&lt;&gt;"",VLOOKUP(A1808+1,'Feuille 1'!$A:$H,3,0),"")</f>
        <v/>
      </c>
      <c r="G1808" s="17" t="str">
        <f t="shared" si="252"/>
        <v/>
      </c>
      <c r="H1808" s="16" t="str">
        <f t="shared" si="253"/>
        <v/>
      </c>
      <c r="I1808" s="16" t="str">
        <f t="shared" si="254"/>
        <v/>
      </c>
      <c r="J1808" s="16" t="str">
        <f t="shared" si="255"/>
        <v/>
      </c>
      <c r="K1808" s="16" t="str">
        <f>IF(D1808&lt;&gt;"",MAX(INDEX('Feuille 1'!$D:$D,MATCH(A1808+23/24,'Feuille 1'!$A:$A,0)):INDEX('Feuille 1'!$D:$D,MATCH(A1808,'Feuille 1'!$A:$A,0))),"")</f>
        <v/>
      </c>
      <c r="L1808" s="16" t="str">
        <f>IF(D1808&lt;&gt;"",MIN(INDEX('Feuille 1'!$E:$E,MATCH(A1808+23/24,'Feuille 1'!$A:$A,0)):INDEX('Feuille 1'!$E:$E,MATCH(A1808,'Feuille 1'!$A:$A,0))),"")</f>
        <v/>
      </c>
      <c r="M1808" s="17" t="str">
        <f t="shared" si="256"/>
        <v/>
      </c>
      <c r="N1808" s="17" t="str">
        <f t="shared" si="257"/>
        <v/>
      </c>
      <c r="O1808" s="17" t="str">
        <f t="shared" si="258"/>
        <v/>
      </c>
      <c r="P1808" s="16" t="str">
        <f t="shared" si="259"/>
        <v/>
      </c>
      <c r="R1808" s="7" t="str">
        <f t="shared" si="260"/>
        <v/>
      </c>
      <c r="T1808"/>
    </row>
    <row r="1809" spans="1:20" x14ac:dyDescent="0.3">
      <c r="A1809" s="8">
        <f>DATEVALUE(MID(B1809,1,10))+(IF(RIGHT(B1809,2)="PM",12,0)+MID(B1809,12,2))/24</f>
        <v>43829.458333333336</v>
      </c>
      <c r="B1809" s="3" t="s">
        <v>1977</v>
      </c>
      <c r="C1809" s="3">
        <v>7312.7</v>
      </c>
      <c r="D1809" s="16"/>
      <c r="E1809" s="16" t="str">
        <f>IF(D1809&lt;&gt;"",VLOOKUP(A1809,'Feuille 1'!$A:$H,3,0),"")</f>
        <v/>
      </c>
      <c r="F1809" s="16" t="str">
        <f>IF(D1809&lt;&gt;"",VLOOKUP(A1809+1,'Feuille 1'!$A:$H,3,0),"")</f>
        <v/>
      </c>
      <c r="G1809" s="17" t="str">
        <f t="shared" si="252"/>
        <v/>
      </c>
      <c r="H1809" s="16" t="str">
        <f t="shared" si="253"/>
        <v/>
      </c>
      <c r="I1809" s="16" t="str">
        <f t="shared" si="254"/>
        <v/>
      </c>
      <c r="J1809" s="16" t="str">
        <f t="shared" si="255"/>
        <v/>
      </c>
      <c r="K1809" s="16" t="str">
        <f>IF(D1809&lt;&gt;"",MAX(INDEX('Feuille 1'!$D:$D,MATCH(A1809+23/24,'Feuille 1'!$A:$A,0)):INDEX('Feuille 1'!$D:$D,MATCH(A1809,'Feuille 1'!$A:$A,0))),"")</f>
        <v/>
      </c>
      <c r="L1809" s="16" t="str">
        <f>IF(D1809&lt;&gt;"",MIN(INDEX('Feuille 1'!$E:$E,MATCH(A1809+23/24,'Feuille 1'!$A:$A,0)):INDEX('Feuille 1'!$E:$E,MATCH(A1809,'Feuille 1'!$A:$A,0))),"")</f>
        <v/>
      </c>
      <c r="M1809" s="17" t="str">
        <f t="shared" si="256"/>
        <v/>
      </c>
      <c r="N1809" s="17" t="str">
        <f t="shared" si="257"/>
        <v/>
      </c>
      <c r="O1809" s="17" t="str">
        <f t="shared" si="258"/>
        <v/>
      </c>
      <c r="P1809" s="16" t="str">
        <f t="shared" si="259"/>
        <v/>
      </c>
      <c r="R1809" s="7" t="str">
        <f t="shared" si="260"/>
        <v/>
      </c>
      <c r="T1809"/>
    </row>
    <row r="1810" spans="1:20" x14ac:dyDescent="0.3">
      <c r="A1810" s="8">
        <f>DATEVALUE(MID(B1810,1,10))+(IF(RIGHT(B1810,2)="PM",12,0)+MID(B1810,12,2))/24</f>
        <v>43829.416666666664</v>
      </c>
      <c r="B1810" s="3" t="s">
        <v>1978</v>
      </c>
      <c r="C1810" s="3">
        <v>7326.1</v>
      </c>
      <c r="D1810" s="16"/>
      <c r="E1810" s="16" t="str">
        <f>IF(D1810&lt;&gt;"",VLOOKUP(A1810,'Feuille 1'!$A:$H,3,0),"")</f>
        <v/>
      </c>
      <c r="F1810" s="16" t="str">
        <f>IF(D1810&lt;&gt;"",VLOOKUP(A1810+1,'Feuille 1'!$A:$H,3,0),"")</f>
        <v/>
      </c>
      <c r="G1810" s="17" t="str">
        <f t="shared" si="252"/>
        <v/>
      </c>
      <c r="H1810" s="16" t="str">
        <f t="shared" si="253"/>
        <v/>
      </c>
      <c r="I1810" s="16" t="str">
        <f t="shared" si="254"/>
        <v/>
      </c>
      <c r="J1810" s="16" t="str">
        <f t="shared" si="255"/>
        <v/>
      </c>
      <c r="K1810" s="16" t="str">
        <f>IF(D1810&lt;&gt;"",MAX(INDEX('Feuille 1'!$D:$D,MATCH(A1810+23/24,'Feuille 1'!$A:$A,0)):INDEX('Feuille 1'!$D:$D,MATCH(A1810,'Feuille 1'!$A:$A,0))),"")</f>
        <v/>
      </c>
      <c r="L1810" s="16" t="str">
        <f>IF(D1810&lt;&gt;"",MIN(INDEX('Feuille 1'!$E:$E,MATCH(A1810+23/24,'Feuille 1'!$A:$A,0)):INDEX('Feuille 1'!$E:$E,MATCH(A1810,'Feuille 1'!$A:$A,0))),"")</f>
        <v/>
      </c>
      <c r="M1810" s="17" t="str">
        <f t="shared" si="256"/>
        <v/>
      </c>
      <c r="N1810" s="17" t="str">
        <f t="shared" si="257"/>
        <v/>
      </c>
      <c r="O1810" s="17" t="str">
        <f t="shared" si="258"/>
        <v/>
      </c>
      <c r="P1810" s="16" t="str">
        <f t="shared" si="259"/>
        <v/>
      </c>
      <c r="R1810" s="7" t="str">
        <f t="shared" si="260"/>
        <v/>
      </c>
      <c r="T1810"/>
    </row>
    <row r="1811" spans="1:20" x14ac:dyDescent="0.3">
      <c r="A1811" s="8">
        <f>DATEVALUE(MID(B1811,1,10))+(IF(RIGHT(B1811,2)="PM",12,0)+MID(B1811,12,2))/24</f>
        <v>43829.375</v>
      </c>
      <c r="B1811" s="3" t="s">
        <v>1979</v>
      </c>
      <c r="C1811" s="3">
        <v>7365.01</v>
      </c>
      <c r="D1811" s="16"/>
      <c r="E1811" s="16" t="str">
        <f>IF(D1811&lt;&gt;"",VLOOKUP(A1811,'Feuille 1'!$A:$H,3,0),"")</f>
        <v/>
      </c>
      <c r="F1811" s="16" t="str">
        <f>IF(D1811&lt;&gt;"",VLOOKUP(A1811+1,'Feuille 1'!$A:$H,3,0),"")</f>
        <v/>
      </c>
      <c r="G1811" s="17" t="str">
        <f t="shared" si="252"/>
        <v/>
      </c>
      <c r="H1811" s="16" t="str">
        <f t="shared" si="253"/>
        <v/>
      </c>
      <c r="I1811" s="16" t="str">
        <f t="shared" si="254"/>
        <v/>
      </c>
      <c r="J1811" s="16" t="str">
        <f t="shared" si="255"/>
        <v/>
      </c>
      <c r="K1811" s="16" t="str">
        <f>IF(D1811&lt;&gt;"",MAX(INDEX('Feuille 1'!$D:$D,MATCH(A1811+23/24,'Feuille 1'!$A:$A,0)):INDEX('Feuille 1'!$D:$D,MATCH(A1811,'Feuille 1'!$A:$A,0))),"")</f>
        <v/>
      </c>
      <c r="L1811" s="16" t="str">
        <f>IF(D1811&lt;&gt;"",MIN(INDEX('Feuille 1'!$E:$E,MATCH(A1811+23/24,'Feuille 1'!$A:$A,0)):INDEX('Feuille 1'!$E:$E,MATCH(A1811,'Feuille 1'!$A:$A,0))),"")</f>
        <v/>
      </c>
      <c r="M1811" s="17" t="str">
        <f t="shared" si="256"/>
        <v/>
      </c>
      <c r="N1811" s="17" t="str">
        <f t="shared" si="257"/>
        <v/>
      </c>
      <c r="O1811" s="17" t="str">
        <f t="shared" si="258"/>
        <v/>
      </c>
      <c r="P1811" s="16" t="str">
        <f t="shared" si="259"/>
        <v/>
      </c>
      <c r="R1811" s="7" t="str">
        <f t="shared" si="260"/>
        <v/>
      </c>
      <c r="T1811"/>
    </row>
    <row r="1812" spans="1:20" x14ac:dyDescent="0.3">
      <c r="A1812" s="8">
        <f>DATEVALUE(MID(B1812,1,10))+(IF(RIGHT(B1812,2)="PM",12,0)+MID(B1812,12,2))/24</f>
        <v>43829.333333333336</v>
      </c>
      <c r="B1812" s="3" t="s">
        <v>1980</v>
      </c>
      <c r="C1812" s="3">
        <v>7385.29</v>
      </c>
      <c r="D1812" s="16"/>
      <c r="E1812" s="16" t="str">
        <f>IF(D1812&lt;&gt;"",VLOOKUP(A1812,'Feuille 1'!$A:$H,3,0),"")</f>
        <v/>
      </c>
      <c r="F1812" s="16" t="str">
        <f>IF(D1812&lt;&gt;"",VLOOKUP(A1812+1,'Feuille 1'!$A:$H,3,0),"")</f>
        <v/>
      </c>
      <c r="G1812" s="17" t="str">
        <f t="shared" si="252"/>
        <v/>
      </c>
      <c r="H1812" s="16" t="str">
        <f t="shared" si="253"/>
        <v/>
      </c>
      <c r="I1812" s="16" t="str">
        <f t="shared" si="254"/>
        <v/>
      </c>
      <c r="J1812" s="16" t="str">
        <f t="shared" si="255"/>
        <v/>
      </c>
      <c r="K1812" s="16" t="str">
        <f>IF(D1812&lt;&gt;"",MAX(INDEX('Feuille 1'!$D:$D,MATCH(A1812+23/24,'Feuille 1'!$A:$A,0)):INDEX('Feuille 1'!$D:$D,MATCH(A1812,'Feuille 1'!$A:$A,0))),"")</f>
        <v/>
      </c>
      <c r="L1812" s="16" t="str">
        <f>IF(D1812&lt;&gt;"",MIN(INDEX('Feuille 1'!$E:$E,MATCH(A1812+23/24,'Feuille 1'!$A:$A,0)):INDEX('Feuille 1'!$E:$E,MATCH(A1812,'Feuille 1'!$A:$A,0))),"")</f>
        <v/>
      </c>
      <c r="M1812" s="17" t="str">
        <f t="shared" si="256"/>
        <v/>
      </c>
      <c r="N1812" s="17" t="str">
        <f t="shared" si="257"/>
        <v/>
      </c>
      <c r="O1812" s="17" t="str">
        <f t="shared" si="258"/>
        <v/>
      </c>
      <c r="P1812" s="16" t="str">
        <f t="shared" si="259"/>
        <v/>
      </c>
      <c r="R1812" s="7" t="str">
        <f t="shared" si="260"/>
        <v/>
      </c>
      <c r="T1812"/>
    </row>
    <row r="1813" spans="1:20" x14ac:dyDescent="0.3">
      <c r="A1813" s="8">
        <f>DATEVALUE(MID(B1813,1,10))+(IF(RIGHT(B1813,2)="PM",12,0)+MID(B1813,12,2))/24</f>
        <v>43829.291666666664</v>
      </c>
      <c r="B1813" s="3" t="s">
        <v>1981</v>
      </c>
      <c r="C1813" s="3">
        <v>7385.03</v>
      </c>
      <c r="D1813" s="16"/>
      <c r="E1813" s="16" t="str">
        <f>IF(D1813&lt;&gt;"",VLOOKUP(A1813,'Feuille 1'!$A:$H,3,0),"")</f>
        <v/>
      </c>
      <c r="F1813" s="16" t="str">
        <f>IF(D1813&lt;&gt;"",VLOOKUP(A1813+1,'Feuille 1'!$A:$H,3,0),"")</f>
        <v/>
      </c>
      <c r="G1813" s="17" t="str">
        <f t="shared" si="252"/>
        <v/>
      </c>
      <c r="H1813" s="16" t="str">
        <f t="shared" si="253"/>
        <v/>
      </c>
      <c r="I1813" s="16" t="str">
        <f t="shared" si="254"/>
        <v/>
      </c>
      <c r="J1813" s="16" t="str">
        <f t="shared" si="255"/>
        <v/>
      </c>
      <c r="K1813" s="16" t="str">
        <f>IF(D1813&lt;&gt;"",MAX(INDEX('Feuille 1'!$D:$D,MATCH(A1813+23/24,'Feuille 1'!$A:$A,0)):INDEX('Feuille 1'!$D:$D,MATCH(A1813,'Feuille 1'!$A:$A,0))),"")</f>
        <v/>
      </c>
      <c r="L1813" s="16" t="str">
        <f>IF(D1813&lt;&gt;"",MIN(INDEX('Feuille 1'!$E:$E,MATCH(A1813+23/24,'Feuille 1'!$A:$A,0)):INDEX('Feuille 1'!$E:$E,MATCH(A1813,'Feuille 1'!$A:$A,0))),"")</f>
        <v/>
      </c>
      <c r="M1813" s="17" t="str">
        <f t="shared" si="256"/>
        <v/>
      </c>
      <c r="N1813" s="17" t="str">
        <f t="shared" si="257"/>
        <v/>
      </c>
      <c r="O1813" s="17" t="str">
        <f t="shared" si="258"/>
        <v/>
      </c>
      <c r="P1813" s="16" t="str">
        <f t="shared" si="259"/>
        <v/>
      </c>
      <c r="R1813" s="7" t="str">
        <f t="shared" si="260"/>
        <v/>
      </c>
      <c r="T1813"/>
    </row>
    <row r="1814" spans="1:20" x14ac:dyDescent="0.3">
      <c r="A1814" s="8">
        <f>DATEVALUE(MID(B1814,1,10))+(IF(RIGHT(B1814,2)="PM",12,0)+MID(B1814,12,2))/24</f>
        <v>43829.25</v>
      </c>
      <c r="B1814" s="3" t="s">
        <v>1982</v>
      </c>
      <c r="C1814" s="3">
        <v>7379.77</v>
      </c>
      <c r="D1814" s="16"/>
      <c r="E1814" s="16" t="str">
        <f>IF(D1814&lt;&gt;"",VLOOKUP(A1814,'Feuille 1'!$A:$H,3,0),"")</f>
        <v/>
      </c>
      <c r="F1814" s="16" t="str">
        <f>IF(D1814&lt;&gt;"",VLOOKUP(A1814+1,'Feuille 1'!$A:$H,3,0),"")</f>
        <v/>
      </c>
      <c r="G1814" s="17" t="str">
        <f t="shared" si="252"/>
        <v/>
      </c>
      <c r="H1814" s="16" t="str">
        <f t="shared" si="253"/>
        <v/>
      </c>
      <c r="I1814" s="16" t="str">
        <f t="shared" si="254"/>
        <v/>
      </c>
      <c r="J1814" s="16" t="str">
        <f t="shared" si="255"/>
        <v/>
      </c>
      <c r="K1814" s="16" t="str">
        <f>IF(D1814&lt;&gt;"",MAX(INDEX('Feuille 1'!$D:$D,MATCH(A1814+23/24,'Feuille 1'!$A:$A,0)):INDEX('Feuille 1'!$D:$D,MATCH(A1814,'Feuille 1'!$A:$A,0))),"")</f>
        <v/>
      </c>
      <c r="L1814" s="16" t="str">
        <f>IF(D1814&lt;&gt;"",MIN(INDEX('Feuille 1'!$E:$E,MATCH(A1814+23/24,'Feuille 1'!$A:$A,0)):INDEX('Feuille 1'!$E:$E,MATCH(A1814,'Feuille 1'!$A:$A,0))),"")</f>
        <v/>
      </c>
      <c r="M1814" s="17" t="str">
        <f t="shared" si="256"/>
        <v/>
      </c>
      <c r="N1814" s="17" t="str">
        <f t="shared" si="257"/>
        <v/>
      </c>
      <c r="O1814" s="17" t="str">
        <f t="shared" si="258"/>
        <v/>
      </c>
      <c r="P1814" s="16" t="str">
        <f t="shared" si="259"/>
        <v/>
      </c>
      <c r="R1814" s="7" t="str">
        <f t="shared" si="260"/>
        <v/>
      </c>
      <c r="T1814"/>
    </row>
    <row r="1815" spans="1:20" x14ac:dyDescent="0.3">
      <c r="A1815" s="8">
        <f>DATEVALUE(MID(B1815,1,10))+(IF(RIGHT(B1815,2)="PM",12,0)+MID(B1815,12,2))/24</f>
        <v>43829.208333333336</v>
      </c>
      <c r="B1815" s="3" t="s">
        <v>1983</v>
      </c>
      <c r="C1815" s="3">
        <v>7374.97</v>
      </c>
      <c r="D1815" s="16"/>
      <c r="E1815" s="16" t="str">
        <f>IF(D1815&lt;&gt;"",VLOOKUP(A1815,'Feuille 1'!$A:$H,3,0),"")</f>
        <v/>
      </c>
      <c r="F1815" s="16" t="str">
        <f>IF(D1815&lt;&gt;"",VLOOKUP(A1815+1,'Feuille 1'!$A:$H,3,0),"")</f>
        <v/>
      </c>
      <c r="G1815" s="17" t="str">
        <f t="shared" si="252"/>
        <v/>
      </c>
      <c r="H1815" s="16" t="str">
        <f t="shared" si="253"/>
        <v/>
      </c>
      <c r="I1815" s="16" t="str">
        <f t="shared" si="254"/>
        <v/>
      </c>
      <c r="J1815" s="16" t="str">
        <f t="shared" si="255"/>
        <v/>
      </c>
      <c r="K1815" s="16" t="str">
        <f>IF(D1815&lt;&gt;"",MAX(INDEX('Feuille 1'!$D:$D,MATCH(A1815+23/24,'Feuille 1'!$A:$A,0)):INDEX('Feuille 1'!$D:$D,MATCH(A1815,'Feuille 1'!$A:$A,0))),"")</f>
        <v/>
      </c>
      <c r="L1815" s="16" t="str">
        <f>IF(D1815&lt;&gt;"",MIN(INDEX('Feuille 1'!$E:$E,MATCH(A1815+23/24,'Feuille 1'!$A:$A,0)):INDEX('Feuille 1'!$E:$E,MATCH(A1815,'Feuille 1'!$A:$A,0))),"")</f>
        <v/>
      </c>
      <c r="M1815" s="17" t="str">
        <f t="shared" si="256"/>
        <v/>
      </c>
      <c r="N1815" s="17" t="str">
        <f t="shared" si="257"/>
        <v/>
      </c>
      <c r="O1815" s="17" t="str">
        <f t="shared" si="258"/>
        <v/>
      </c>
      <c r="P1815" s="16" t="str">
        <f t="shared" si="259"/>
        <v/>
      </c>
      <c r="R1815" s="7" t="str">
        <f t="shared" si="260"/>
        <v/>
      </c>
      <c r="T1815"/>
    </row>
    <row r="1816" spans="1:20" x14ac:dyDescent="0.3">
      <c r="A1816" s="8">
        <f>DATEVALUE(MID(B1816,1,10))+(IF(RIGHT(B1816,2)="PM",12,0)+MID(B1816,12,2))/24</f>
        <v>43829.166666666664</v>
      </c>
      <c r="B1816" s="3" t="s">
        <v>1984</v>
      </c>
      <c r="C1816" s="3">
        <v>7349.51</v>
      </c>
      <c r="D1816" s="16"/>
      <c r="E1816" s="16" t="str">
        <f>IF(D1816&lt;&gt;"",VLOOKUP(A1816,'Feuille 1'!$A:$H,3,0),"")</f>
        <v/>
      </c>
      <c r="F1816" s="16" t="str">
        <f>IF(D1816&lt;&gt;"",VLOOKUP(A1816+1,'Feuille 1'!$A:$H,3,0),"")</f>
        <v/>
      </c>
      <c r="G1816" s="17" t="str">
        <f t="shared" si="252"/>
        <v/>
      </c>
      <c r="H1816" s="16" t="str">
        <f t="shared" si="253"/>
        <v/>
      </c>
      <c r="I1816" s="16" t="str">
        <f t="shared" si="254"/>
        <v/>
      </c>
      <c r="J1816" s="16" t="str">
        <f t="shared" si="255"/>
        <v/>
      </c>
      <c r="K1816" s="16" t="str">
        <f>IF(D1816&lt;&gt;"",MAX(INDEX('Feuille 1'!$D:$D,MATCH(A1816+23/24,'Feuille 1'!$A:$A,0)):INDEX('Feuille 1'!$D:$D,MATCH(A1816,'Feuille 1'!$A:$A,0))),"")</f>
        <v/>
      </c>
      <c r="L1816" s="16" t="str">
        <f>IF(D1816&lt;&gt;"",MIN(INDEX('Feuille 1'!$E:$E,MATCH(A1816+23/24,'Feuille 1'!$A:$A,0)):INDEX('Feuille 1'!$E:$E,MATCH(A1816,'Feuille 1'!$A:$A,0))),"")</f>
        <v/>
      </c>
      <c r="M1816" s="17" t="str">
        <f t="shared" si="256"/>
        <v/>
      </c>
      <c r="N1816" s="17" t="str">
        <f t="shared" si="257"/>
        <v/>
      </c>
      <c r="O1816" s="17" t="str">
        <f t="shared" si="258"/>
        <v/>
      </c>
      <c r="P1816" s="16" t="str">
        <f t="shared" si="259"/>
        <v/>
      </c>
      <c r="R1816" s="7" t="str">
        <f t="shared" si="260"/>
        <v/>
      </c>
      <c r="T1816"/>
    </row>
    <row r="1817" spans="1:20" x14ac:dyDescent="0.3">
      <c r="A1817" s="8">
        <f>DATEVALUE(MID(B1817,1,10))+(IF(RIGHT(B1817,2)="PM",12,0)+MID(B1817,12,2))/24</f>
        <v>43829.125</v>
      </c>
      <c r="B1817" s="3" t="s">
        <v>1985</v>
      </c>
      <c r="C1817" s="3">
        <v>7360.03</v>
      </c>
      <c r="D1817" s="16"/>
      <c r="E1817" s="16" t="str">
        <f>IF(D1817&lt;&gt;"",VLOOKUP(A1817,'Feuille 1'!$A:$H,3,0),"")</f>
        <v/>
      </c>
      <c r="F1817" s="16" t="str">
        <f>IF(D1817&lt;&gt;"",VLOOKUP(A1817+1,'Feuille 1'!$A:$H,3,0),"")</f>
        <v/>
      </c>
      <c r="G1817" s="17" t="str">
        <f t="shared" si="252"/>
        <v/>
      </c>
      <c r="H1817" s="16" t="str">
        <f t="shared" si="253"/>
        <v/>
      </c>
      <c r="I1817" s="16" t="str">
        <f t="shared" si="254"/>
        <v/>
      </c>
      <c r="J1817" s="16" t="str">
        <f t="shared" si="255"/>
        <v/>
      </c>
      <c r="K1817" s="16" t="str">
        <f>IF(D1817&lt;&gt;"",MAX(INDEX('Feuille 1'!$D:$D,MATCH(A1817+23/24,'Feuille 1'!$A:$A,0)):INDEX('Feuille 1'!$D:$D,MATCH(A1817,'Feuille 1'!$A:$A,0))),"")</f>
        <v/>
      </c>
      <c r="L1817" s="16" t="str">
        <f>IF(D1817&lt;&gt;"",MIN(INDEX('Feuille 1'!$E:$E,MATCH(A1817+23/24,'Feuille 1'!$A:$A,0)):INDEX('Feuille 1'!$E:$E,MATCH(A1817,'Feuille 1'!$A:$A,0))),"")</f>
        <v/>
      </c>
      <c r="M1817" s="17" t="str">
        <f t="shared" si="256"/>
        <v/>
      </c>
      <c r="N1817" s="17" t="str">
        <f t="shared" si="257"/>
        <v/>
      </c>
      <c r="O1817" s="17" t="str">
        <f t="shared" si="258"/>
        <v/>
      </c>
      <c r="P1817" s="16" t="str">
        <f t="shared" si="259"/>
        <v/>
      </c>
      <c r="R1817" s="7" t="str">
        <f t="shared" si="260"/>
        <v/>
      </c>
      <c r="T1817"/>
    </row>
    <row r="1818" spans="1:20" x14ac:dyDescent="0.3">
      <c r="A1818" s="8">
        <f>DATEVALUE(MID(B1818,1,10))+(IF(RIGHT(B1818,2)="PM",12,0)+MID(B1818,12,2))/24</f>
        <v>43829.083333333336</v>
      </c>
      <c r="B1818" s="3" t="s">
        <v>1986</v>
      </c>
      <c r="C1818" s="3">
        <v>7353.99</v>
      </c>
      <c r="D1818" s="16"/>
      <c r="E1818" s="16" t="str">
        <f>IF(D1818&lt;&gt;"",VLOOKUP(A1818,'Feuille 1'!$A:$H,3,0),"")</f>
        <v/>
      </c>
      <c r="F1818" s="16" t="str">
        <f>IF(D1818&lt;&gt;"",VLOOKUP(A1818+1,'Feuille 1'!$A:$H,3,0),"")</f>
        <v/>
      </c>
      <c r="G1818" s="17" t="str">
        <f t="shared" si="252"/>
        <v/>
      </c>
      <c r="H1818" s="16" t="str">
        <f t="shared" si="253"/>
        <v/>
      </c>
      <c r="I1818" s="16" t="str">
        <f t="shared" si="254"/>
        <v/>
      </c>
      <c r="J1818" s="16" t="str">
        <f t="shared" si="255"/>
        <v/>
      </c>
      <c r="K1818" s="16" t="str">
        <f>IF(D1818&lt;&gt;"",MAX(INDEX('Feuille 1'!$D:$D,MATCH(A1818+23/24,'Feuille 1'!$A:$A,0)):INDEX('Feuille 1'!$D:$D,MATCH(A1818,'Feuille 1'!$A:$A,0))),"")</f>
        <v/>
      </c>
      <c r="L1818" s="16" t="str">
        <f>IF(D1818&lt;&gt;"",MIN(INDEX('Feuille 1'!$E:$E,MATCH(A1818+23/24,'Feuille 1'!$A:$A,0)):INDEX('Feuille 1'!$E:$E,MATCH(A1818,'Feuille 1'!$A:$A,0))),"")</f>
        <v/>
      </c>
      <c r="M1818" s="17" t="str">
        <f t="shared" si="256"/>
        <v/>
      </c>
      <c r="N1818" s="17" t="str">
        <f t="shared" si="257"/>
        <v/>
      </c>
      <c r="O1818" s="17" t="str">
        <f t="shared" si="258"/>
        <v/>
      </c>
      <c r="P1818" s="16" t="str">
        <f t="shared" si="259"/>
        <v/>
      </c>
      <c r="R1818" s="7" t="str">
        <f t="shared" si="260"/>
        <v/>
      </c>
      <c r="T1818"/>
    </row>
    <row r="1819" spans="1:20" x14ac:dyDescent="0.3">
      <c r="A1819" s="8">
        <f>DATEVALUE(MID(B1819,1,10))+(IF(RIGHT(B1819,2)="PM",12,0)+MID(B1819,12,2))/24</f>
        <v>43829.041666666664</v>
      </c>
      <c r="B1819" s="3" t="s">
        <v>1987</v>
      </c>
      <c r="C1819" s="3">
        <v>7339.1</v>
      </c>
      <c r="D1819" s="16"/>
      <c r="E1819" s="16" t="str">
        <f>IF(D1819&lt;&gt;"",VLOOKUP(A1819,'Feuille 1'!$A:$H,3,0),"")</f>
        <v/>
      </c>
      <c r="F1819" s="16" t="str">
        <f>IF(D1819&lt;&gt;"",VLOOKUP(A1819+1,'Feuille 1'!$A:$H,3,0),"")</f>
        <v/>
      </c>
      <c r="G1819" s="17" t="str">
        <f t="shared" si="252"/>
        <v/>
      </c>
      <c r="H1819" s="16" t="str">
        <f t="shared" si="253"/>
        <v/>
      </c>
      <c r="I1819" s="16" t="str">
        <f t="shared" si="254"/>
        <v/>
      </c>
      <c r="J1819" s="16" t="str">
        <f t="shared" si="255"/>
        <v/>
      </c>
      <c r="K1819" s="16" t="str">
        <f>IF(D1819&lt;&gt;"",MAX(INDEX('Feuille 1'!$D:$D,MATCH(A1819+23/24,'Feuille 1'!$A:$A,0)):INDEX('Feuille 1'!$D:$D,MATCH(A1819,'Feuille 1'!$A:$A,0))),"")</f>
        <v/>
      </c>
      <c r="L1819" s="16" t="str">
        <f>IF(D1819&lt;&gt;"",MIN(INDEX('Feuille 1'!$E:$E,MATCH(A1819+23/24,'Feuille 1'!$A:$A,0)):INDEX('Feuille 1'!$E:$E,MATCH(A1819,'Feuille 1'!$A:$A,0))),"")</f>
        <v/>
      </c>
      <c r="M1819" s="17" t="str">
        <f t="shared" si="256"/>
        <v/>
      </c>
      <c r="N1819" s="17" t="str">
        <f t="shared" si="257"/>
        <v/>
      </c>
      <c r="O1819" s="17" t="str">
        <f t="shared" si="258"/>
        <v/>
      </c>
      <c r="P1819" s="16" t="str">
        <f t="shared" si="259"/>
        <v/>
      </c>
      <c r="R1819" s="7" t="str">
        <f t="shared" si="260"/>
        <v/>
      </c>
      <c r="T1819"/>
    </row>
    <row r="1820" spans="1:20" x14ac:dyDescent="0.3">
      <c r="A1820" s="8">
        <f>DATEVALUE(MID(B1820,1,10))+(IF(RIGHT(B1820,2)="PM",12,0)+MID(B1820,12,2))/24</f>
        <v>43829.5</v>
      </c>
      <c r="B1820" s="3" t="s">
        <v>1988</v>
      </c>
      <c r="C1820" s="3">
        <v>7388.24</v>
      </c>
      <c r="D1820" s="16"/>
      <c r="E1820" s="16" t="str">
        <f>IF(D1820&lt;&gt;"",VLOOKUP(A1820,'Feuille 1'!$A:$H,3,0),"")</f>
        <v/>
      </c>
      <c r="F1820" s="16" t="str">
        <f>IF(D1820&lt;&gt;"",VLOOKUP(A1820+1,'Feuille 1'!$A:$H,3,0),"")</f>
        <v/>
      </c>
      <c r="G1820" s="17" t="str">
        <f t="shared" si="252"/>
        <v/>
      </c>
      <c r="H1820" s="16" t="str">
        <f t="shared" si="253"/>
        <v/>
      </c>
      <c r="I1820" s="16" t="str">
        <f t="shared" si="254"/>
        <v/>
      </c>
      <c r="J1820" s="16" t="str">
        <f t="shared" si="255"/>
        <v/>
      </c>
      <c r="K1820" s="16" t="str">
        <f>IF(D1820&lt;&gt;"",MAX(INDEX('Feuille 1'!$D:$D,MATCH(A1820+23/24,'Feuille 1'!$A:$A,0)):INDEX('Feuille 1'!$D:$D,MATCH(A1820,'Feuille 1'!$A:$A,0))),"")</f>
        <v/>
      </c>
      <c r="L1820" s="16" t="str">
        <f>IF(D1820&lt;&gt;"",MIN(INDEX('Feuille 1'!$E:$E,MATCH(A1820+23/24,'Feuille 1'!$A:$A,0)):INDEX('Feuille 1'!$E:$E,MATCH(A1820,'Feuille 1'!$A:$A,0))),"")</f>
        <v/>
      </c>
      <c r="M1820" s="17" t="str">
        <f t="shared" si="256"/>
        <v/>
      </c>
      <c r="N1820" s="17" t="str">
        <f t="shared" si="257"/>
        <v/>
      </c>
      <c r="O1820" s="17" t="str">
        <f t="shared" si="258"/>
        <v/>
      </c>
      <c r="P1820" s="16" t="str">
        <f t="shared" si="259"/>
        <v/>
      </c>
      <c r="R1820" s="7" t="str">
        <f t="shared" si="260"/>
        <v/>
      </c>
      <c r="T1820"/>
    </row>
    <row r="1821" spans="1:20" x14ac:dyDescent="0.3">
      <c r="A1821" s="8">
        <f>DATEVALUE(MID(B1821,1,10))+(IF(RIGHT(B1821,2)="PM",12,0)+MID(B1821,12,2))/24</f>
        <v>43828.958333333336</v>
      </c>
      <c r="B1821" s="3" t="s">
        <v>1989</v>
      </c>
      <c r="C1821" s="3">
        <v>7399.81</v>
      </c>
      <c r="D1821" s="16"/>
      <c r="E1821" s="16" t="str">
        <f>IF(D1821&lt;&gt;"",VLOOKUP(A1821,'Feuille 1'!$A:$H,3,0),"")</f>
        <v/>
      </c>
      <c r="F1821" s="16" t="str">
        <f>IF(D1821&lt;&gt;"",VLOOKUP(A1821+1,'Feuille 1'!$A:$H,3,0),"")</f>
        <v/>
      </c>
      <c r="G1821" s="17" t="str">
        <f t="shared" si="252"/>
        <v/>
      </c>
      <c r="H1821" s="16" t="str">
        <f t="shared" si="253"/>
        <v/>
      </c>
      <c r="I1821" s="16" t="str">
        <f t="shared" si="254"/>
        <v/>
      </c>
      <c r="J1821" s="16" t="str">
        <f t="shared" si="255"/>
        <v/>
      </c>
      <c r="K1821" s="16" t="str">
        <f>IF(D1821&lt;&gt;"",MAX(INDEX('Feuille 1'!$D:$D,MATCH(A1821+23/24,'Feuille 1'!$A:$A,0)):INDEX('Feuille 1'!$D:$D,MATCH(A1821,'Feuille 1'!$A:$A,0))),"")</f>
        <v/>
      </c>
      <c r="L1821" s="16" t="str">
        <f>IF(D1821&lt;&gt;"",MIN(INDEX('Feuille 1'!$E:$E,MATCH(A1821+23/24,'Feuille 1'!$A:$A,0)):INDEX('Feuille 1'!$E:$E,MATCH(A1821,'Feuille 1'!$A:$A,0))),"")</f>
        <v/>
      </c>
      <c r="M1821" s="17" t="str">
        <f t="shared" si="256"/>
        <v/>
      </c>
      <c r="N1821" s="17" t="str">
        <f t="shared" si="257"/>
        <v/>
      </c>
      <c r="O1821" s="17" t="str">
        <f t="shared" si="258"/>
        <v/>
      </c>
      <c r="P1821" s="16" t="str">
        <f t="shared" si="259"/>
        <v/>
      </c>
      <c r="R1821" s="7" t="str">
        <f t="shared" si="260"/>
        <v/>
      </c>
      <c r="T1821"/>
    </row>
    <row r="1822" spans="1:20" x14ac:dyDescent="0.3">
      <c r="A1822" s="8">
        <f>DATEVALUE(MID(B1822,1,10))+(IF(RIGHT(B1822,2)="PM",12,0)+MID(B1822,12,2))/24</f>
        <v>43828.916666666664</v>
      </c>
      <c r="B1822" s="3" t="s">
        <v>1990</v>
      </c>
      <c r="C1822" s="3">
        <v>7395.59</v>
      </c>
      <c r="D1822" s="16"/>
      <c r="E1822" s="16" t="str">
        <f>IF(D1822&lt;&gt;"",VLOOKUP(A1822,'Feuille 1'!$A:$H,3,0),"")</f>
        <v/>
      </c>
      <c r="F1822" s="16" t="str">
        <f>IF(D1822&lt;&gt;"",VLOOKUP(A1822+1,'Feuille 1'!$A:$H,3,0),"")</f>
        <v/>
      </c>
      <c r="G1822" s="17" t="str">
        <f t="shared" si="252"/>
        <v/>
      </c>
      <c r="H1822" s="16" t="str">
        <f t="shared" si="253"/>
        <v/>
      </c>
      <c r="I1822" s="16" t="str">
        <f t="shared" si="254"/>
        <v/>
      </c>
      <c r="J1822" s="16" t="str">
        <f t="shared" si="255"/>
        <v/>
      </c>
      <c r="K1822" s="16" t="str">
        <f>IF(D1822&lt;&gt;"",MAX(INDEX('Feuille 1'!$D:$D,MATCH(A1822+23/24,'Feuille 1'!$A:$A,0)):INDEX('Feuille 1'!$D:$D,MATCH(A1822,'Feuille 1'!$A:$A,0))),"")</f>
        <v/>
      </c>
      <c r="L1822" s="16" t="str">
        <f>IF(D1822&lt;&gt;"",MIN(INDEX('Feuille 1'!$E:$E,MATCH(A1822+23/24,'Feuille 1'!$A:$A,0)):INDEX('Feuille 1'!$E:$E,MATCH(A1822,'Feuille 1'!$A:$A,0))),"")</f>
        <v/>
      </c>
      <c r="M1822" s="17" t="str">
        <f t="shared" si="256"/>
        <v/>
      </c>
      <c r="N1822" s="17" t="str">
        <f t="shared" si="257"/>
        <v/>
      </c>
      <c r="O1822" s="17" t="str">
        <f t="shared" si="258"/>
        <v/>
      </c>
      <c r="P1822" s="16" t="str">
        <f t="shared" si="259"/>
        <v/>
      </c>
      <c r="R1822" s="7" t="str">
        <f t="shared" si="260"/>
        <v/>
      </c>
      <c r="T1822"/>
    </row>
    <row r="1823" spans="1:20" x14ac:dyDescent="0.3">
      <c r="A1823" s="8">
        <f>DATEVALUE(MID(B1823,1,10))+(IF(RIGHT(B1823,2)="PM",12,0)+MID(B1823,12,2))/24</f>
        <v>43828.875</v>
      </c>
      <c r="B1823" s="3" t="s">
        <v>1991</v>
      </c>
      <c r="C1823" s="3">
        <v>7397.54</v>
      </c>
      <c r="D1823" s="16"/>
      <c r="E1823" s="16" t="str">
        <f>IF(D1823&lt;&gt;"",VLOOKUP(A1823,'Feuille 1'!$A:$H,3,0),"")</f>
        <v/>
      </c>
      <c r="F1823" s="16" t="str">
        <f>IF(D1823&lt;&gt;"",VLOOKUP(A1823+1,'Feuille 1'!$A:$H,3,0),"")</f>
        <v/>
      </c>
      <c r="G1823" s="17" t="str">
        <f t="shared" si="252"/>
        <v/>
      </c>
      <c r="H1823" s="16" t="str">
        <f t="shared" si="253"/>
        <v/>
      </c>
      <c r="I1823" s="16" t="str">
        <f t="shared" si="254"/>
        <v/>
      </c>
      <c r="J1823" s="16" t="str">
        <f t="shared" si="255"/>
        <v/>
      </c>
      <c r="K1823" s="16" t="str">
        <f>IF(D1823&lt;&gt;"",MAX(INDEX('Feuille 1'!$D:$D,MATCH(A1823+23/24,'Feuille 1'!$A:$A,0)):INDEX('Feuille 1'!$D:$D,MATCH(A1823,'Feuille 1'!$A:$A,0))),"")</f>
        <v/>
      </c>
      <c r="L1823" s="16" t="str">
        <f>IF(D1823&lt;&gt;"",MIN(INDEX('Feuille 1'!$E:$E,MATCH(A1823+23/24,'Feuille 1'!$A:$A,0)):INDEX('Feuille 1'!$E:$E,MATCH(A1823,'Feuille 1'!$A:$A,0))),"")</f>
        <v/>
      </c>
      <c r="M1823" s="17" t="str">
        <f t="shared" si="256"/>
        <v/>
      </c>
      <c r="N1823" s="17" t="str">
        <f t="shared" si="257"/>
        <v/>
      </c>
      <c r="O1823" s="17" t="str">
        <f t="shared" si="258"/>
        <v/>
      </c>
      <c r="P1823" s="16" t="str">
        <f t="shared" si="259"/>
        <v/>
      </c>
      <c r="R1823" s="7" t="str">
        <f t="shared" si="260"/>
        <v/>
      </c>
      <c r="T1823"/>
    </row>
    <row r="1824" spans="1:20" x14ac:dyDescent="0.3">
      <c r="A1824" s="8">
        <f>DATEVALUE(MID(B1824,1,10))+(IF(RIGHT(B1824,2)="PM",12,0)+MID(B1824,12,2))/24</f>
        <v>43828.833333333336</v>
      </c>
      <c r="B1824" s="3" t="s">
        <v>1992</v>
      </c>
      <c r="C1824" s="3">
        <v>7473.05</v>
      </c>
      <c r="D1824" s="16"/>
      <c r="E1824" s="16" t="str">
        <f>IF(D1824&lt;&gt;"",VLOOKUP(A1824,'Feuille 1'!$A:$H,3,0),"")</f>
        <v/>
      </c>
      <c r="F1824" s="16" t="str">
        <f>IF(D1824&lt;&gt;"",VLOOKUP(A1824+1,'Feuille 1'!$A:$H,3,0),"")</f>
        <v/>
      </c>
      <c r="G1824" s="17" t="str">
        <f t="shared" si="252"/>
        <v/>
      </c>
      <c r="H1824" s="16" t="str">
        <f t="shared" si="253"/>
        <v/>
      </c>
      <c r="I1824" s="16" t="str">
        <f t="shared" si="254"/>
        <v/>
      </c>
      <c r="J1824" s="16" t="str">
        <f t="shared" si="255"/>
        <v/>
      </c>
      <c r="K1824" s="16" t="str">
        <f>IF(D1824&lt;&gt;"",MAX(INDEX('Feuille 1'!$D:$D,MATCH(A1824+23/24,'Feuille 1'!$A:$A,0)):INDEX('Feuille 1'!$D:$D,MATCH(A1824,'Feuille 1'!$A:$A,0))),"")</f>
        <v/>
      </c>
      <c r="L1824" s="16" t="str">
        <f>IF(D1824&lt;&gt;"",MIN(INDEX('Feuille 1'!$E:$E,MATCH(A1824+23/24,'Feuille 1'!$A:$A,0)):INDEX('Feuille 1'!$E:$E,MATCH(A1824,'Feuille 1'!$A:$A,0))),"")</f>
        <v/>
      </c>
      <c r="M1824" s="17" t="str">
        <f t="shared" si="256"/>
        <v/>
      </c>
      <c r="N1824" s="17" t="str">
        <f t="shared" si="257"/>
        <v/>
      </c>
      <c r="O1824" s="17" t="str">
        <f t="shared" si="258"/>
        <v/>
      </c>
      <c r="P1824" s="16" t="str">
        <f t="shared" si="259"/>
        <v/>
      </c>
      <c r="R1824" s="7" t="str">
        <f t="shared" si="260"/>
        <v/>
      </c>
      <c r="T1824"/>
    </row>
    <row r="1825" spans="1:20" x14ac:dyDescent="0.3">
      <c r="A1825" s="8">
        <f>DATEVALUE(MID(B1825,1,10))+(IF(RIGHT(B1825,2)="PM",12,0)+MID(B1825,12,2))/24</f>
        <v>43828.791666666664</v>
      </c>
      <c r="B1825" s="3" t="s">
        <v>1993</v>
      </c>
      <c r="C1825" s="3">
        <v>7425.31</v>
      </c>
      <c r="D1825" s="16"/>
      <c r="E1825" s="16" t="str">
        <f>IF(D1825&lt;&gt;"",VLOOKUP(A1825,'Feuille 1'!$A:$H,3,0),"")</f>
        <v/>
      </c>
      <c r="F1825" s="16" t="str">
        <f>IF(D1825&lt;&gt;"",VLOOKUP(A1825+1,'Feuille 1'!$A:$H,3,0),"")</f>
        <v/>
      </c>
      <c r="G1825" s="17" t="str">
        <f t="shared" si="252"/>
        <v/>
      </c>
      <c r="H1825" s="16" t="str">
        <f t="shared" si="253"/>
        <v/>
      </c>
      <c r="I1825" s="16" t="str">
        <f t="shared" si="254"/>
        <v/>
      </c>
      <c r="J1825" s="16" t="str">
        <f t="shared" si="255"/>
        <v/>
      </c>
      <c r="K1825" s="16" t="str">
        <f>IF(D1825&lt;&gt;"",MAX(INDEX('Feuille 1'!$D:$D,MATCH(A1825+23/24,'Feuille 1'!$A:$A,0)):INDEX('Feuille 1'!$D:$D,MATCH(A1825,'Feuille 1'!$A:$A,0))),"")</f>
        <v/>
      </c>
      <c r="L1825" s="16" t="str">
        <f>IF(D1825&lt;&gt;"",MIN(INDEX('Feuille 1'!$E:$E,MATCH(A1825+23/24,'Feuille 1'!$A:$A,0)):INDEX('Feuille 1'!$E:$E,MATCH(A1825,'Feuille 1'!$A:$A,0))),"")</f>
        <v/>
      </c>
      <c r="M1825" s="17" t="str">
        <f t="shared" si="256"/>
        <v/>
      </c>
      <c r="N1825" s="17" t="str">
        <f t="shared" si="257"/>
        <v/>
      </c>
      <c r="O1825" s="17" t="str">
        <f t="shared" si="258"/>
        <v/>
      </c>
      <c r="P1825" s="16" t="str">
        <f t="shared" si="259"/>
        <v/>
      </c>
      <c r="R1825" s="7" t="str">
        <f t="shared" si="260"/>
        <v/>
      </c>
      <c r="T1825"/>
    </row>
    <row r="1826" spans="1:20" x14ac:dyDescent="0.3">
      <c r="A1826" s="8">
        <f>DATEVALUE(MID(B1826,1,10))+(IF(RIGHT(B1826,2)="PM",12,0)+MID(B1826,12,2))/24</f>
        <v>43828.75</v>
      </c>
      <c r="B1826" s="3" t="s">
        <v>1994</v>
      </c>
      <c r="C1826" s="3">
        <v>7410.97</v>
      </c>
      <c r="D1826" s="16"/>
      <c r="E1826" s="16" t="str">
        <f>IF(D1826&lt;&gt;"",VLOOKUP(A1826,'Feuille 1'!$A:$H,3,0),"")</f>
        <v/>
      </c>
      <c r="F1826" s="16" t="str">
        <f>IF(D1826&lt;&gt;"",VLOOKUP(A1826+1,'Feuille 1'!$A:$H,3,0),"")</f>
        <v/>
      </c>
      <c r="G1826" s="17" t="str">
        <f t="shared" si="252"/>
        <v/>
      </c>
      <c r="H1826" s="16" t="str">
        <f t="shared" si="253"/>
        <v/>
      </c>
      <c r="I1826" s="16" t="str">
        <f t="shared" si="254"/>
        <v/>
      </c>
      <c r="J1826" s="16" t="str">
        <f t="shared" si="255"/>
        <v/>
      </c>
      <c r="K1826" s="16" t="str">
        <f>IF(D1826&lt;&gt;"",MAX(INDEX('Feuille 1'!$D:$D,MATCH(A1826+23/24,'Feuille 1'!$A:$A,0)):INDEX('Feuille 1'!$D:$D,MATCH(A1826,'Feuille 1'!$A:$A,0))),"")</f>
        <v/>
      </c>
      <c r="L1826" s="16" t="str">
        <f>IF(D1826&lt;&gt;"",MIN(INDEX('Feuille 1'!$E:$E,MATCH(A1826+23/24,'Feuille 1'!$A:$A,0)):INDEX('Feuille 1'!$E:$E,MATCH(A1826,'Feuille 1'!$A:$A,0))),"")</f>
        <v/>
      </c>
      <c r="M1826" s="17" t="str">
        <f t="shared" si="256"/>
        <v/>
      </c>
      <c r="N1826" s="17" t="str">
        <f t="shared" si="257"/>
        <v/>
      </c>
      <c r="O1826" s="17" t="str">
        <f t="shared" si="258"/>
        <v/>
      </c>
      <c r="P1826" s="16" t="str">
        <f t="shared" si="259"/>
        <v/>
      </c>
      <c r="R1826" s="7" t="str">
        <f t="shared" si="260"/>
        <v/>
      </c>
      <c r="T1826"/>
    </row>
    <row r="1827" spans="1:20" x14ac:dyDescent="0.3">
      <c r="A1827" s="8">
        <f>DATEVALUE(MID(B1827,1,10))+(IF(RIGHT(B1827,2)="PM",12,0)+MID(B1827,12,2))/24</f>
        <v>43828.708333333336</v>
      </c>
      <c r="B1827" s="3" t="s">
        <v>1995</v>
      </c>
      <c r="C1827" s="3">
        <v>7405.91</v>
      </c>
      <c r="D1827" s="16"/>
      <c r="E1827" s="16" t="str">
        <f>IF(D1827&lt;&gt;"",VLOOKUP(A1827,'Feuille 1'!$A:$H,3,0),"")</f>
        <v/>
      </c>
      <c r="F1827" s="16" t="str">
        <f>IF(D1827&lt;&gt;"",VLOOKUP(A1827+1,'Feuille 1'!$A:$H,3,0),"")</f>
        <v/>
      </c>
      <c r="G1827" s="17" t="str">
        <f t="shared" si="252"/>
        <v/>
      </c>
      <c r="H1827" s="16" t="str">
        <f t="shared" si="253"/>
        <v/>
      </c>
      <c r="I1827" s="16" t="str">
        <f t="shared" si="254"/>
        <v/>
      </c>
      <c r="J1827" s="16" t="str">
        <f t="shared" si="255"/>
        <v/>
      </c>
      <c r="K1827" s="16" t="str">
        <f>IF(D1827&lt;&gt;"",MAX(INDEX('Feuille 1'!$D:$D,MATCH(A1827+23/24,'Feuille 1'!$A:$A,0)):INDEX('Feuille 1'!$D:$D,MATCH(A1827,'Feuille 1'!$A:$A,0))),"")</f>
        <v/>
      </c>
      <c r="L1827" s="16" t="str">
        <f>IF(D1827&lt;&gt;"",MIN(INDEX('Feuille 1'!$E:$E,MATCH(A1827+23/24,'Feuille 1'!$A:$A,0)):INDEX('Feuille 1'!$E:$E,MATCH(A1827,'Feuille 1'!$A:$A,0))),"")</f>
        <v/>
      </c>
      <c r="M1827" s="17" t="str">
        <f t="shared" si="256"/>
        <v/>
      </c>
      <c r="N1827" s="17" t="str">
        <f t="shared" si="257"/>
        <v/>
      </c>
      <c r="O1827" s="17" t="str">
        <f t="shared" si="258"/>
        <v/>
      </c>
      <c r="P1827" s="16" t="str">
        <f t="shared" si="259"/>
        <v/>
      </c>
      <c r="R1827" s="7" t="str">
        <f t="shared" si="260"/>
        <v/>
      </c>
      <c r="T1827"/>
    </row>
    <row r="1828" spans="1:20" x14ac:dyDescent="0.3">
      <c r="A1828" s="8">
        <f>DATEVALUE(MID(B1828,1,10))+(IF(RIGHT(B1828,2)="PM",12,0)+MID(B1828,12,2))/24</f>
        <v>43828.666666666664</v>
      </c>
      <c r="B1828" s="3" t="s">
        <v>1996</v>
      </c>
      <c r="C1828" s="3">
        <v>7394.13</v>
      </c>
      <c r="D1828" s="16"/>
      <c r="E1828" s="16" t="str">
        <f>IF(D1828&lt;&gt;"",VLOOKUP(A1828,'Feuille 1'!$A:$H,3,0),"")</f>
        <v/>
      </c>
      <c r="F1828" s="16" t="str">
        <f>IF(D1828&lt;&gt;"",VLOOKUP(A1828+1,'Feuille 1'!$A:$H,3,0),"")</f>
        <v/>
      </c>
      <c r="G1828" s="17" t="str">
        <f t="shared" si="252"/>
        <v/>
      </c>
      <c r="H1828" s="16" t="str">
        <f t="shared" si="253"/>
        <v/>
      </c>
      <c r="I1828" s="16" t="str">
        <f t="shared" si="254"/>
        <v/>
      </c>
      <c r="J1828" s="16" t="str">
        <f t="shared" si="255"/>
        <v/>
      </c>
      <c r="K1828" s="16" t="str">
        <f>IF(D1828&lt;&gt;"",MAX(INDEX('Feuille 1'!$D:$D,MATCH(A1828+23/24,'Feuille 1'!$A:$A,0)):INDEX('Feuille 1'!$D:$D,MATCH(A1828,'Feuille 1'!$A:$A,0))),"")</f>
        <v/>
      </c>
      <c r="L1828" s="16" t="str">
        <f>IF(D1828&lt;&gt;"",MIN(INDEX('Feuille 1'!$E:$E,MATCH(A1828+23/24,'Feuille 1'!$A:$A,0)):INDEX('Feuille 1'!$E:$E,MATCH(A1828,'Feuille 1'!$A:$A,0))),"")</f>
        <v/>
      </c>
      <c r="M1828" s="17" t="str">
        <f t="shared" si="256"/>
        <v/>
      </c>
      <c r="N1828" s="17" t="str">
        <f t="shared" si="257"/>
        <v/>
      </c>
      <c r="O1828" s="17" t="str">
        <f t="shared" si="258"/>
        <v/>
      </c>
      <c r="P1828" s="16" t="str">
        <f t="shared" si="259"/>
        <v/>
      </c>
      <c r="R1828" s="7" t="str">
        <f t="shared" si="260"/>
        <v/>
      </c>
      <c r="T1828"/>
    </row>
    <row r="1829" spans="1:20" x14ac:dyDescent="0.3">
      <c r="A1829" s="8">
        <f>DATEVALUE(MID(B1829,1,10))+(IF(RIGHT(B1829,2)="PM",12,0)+MID(B1829,12,2))/24</f>
        <v>43828.625</v>
      </c>
      <c r="B1829" s="3" t="s">
        <v>1997</v>
      </c>
      <c r="C1829" s="3">
        <v>7388.82</v>
      </c>
      <c r="D1829" s="16"/>
      <c r="E1829" s="16" t="str">
        <f>IF(D1829&lt;&gt;"",VLOOKUP(A1829,'Feuille 1'!$A:$H,3,0),"")</f>
        <v/>
      </c>
      <c r="F1829" s="16" t="str">
        <f>IF(D1829&lt;&gt;"",VLOOKUP(A1829+1,'Feuille 1'!$A:$H,3,0),"")</f>
        <v/>
      </c>
      <c r="G1829" s="17" t="str">
        <f t="shared" si="252"/>
        <v/>
      </c>
      <c r="H1829" s="16" t="str">
        <f t="shared" si="253"/>
        <v/>
      </c>
      <c r="I1829" s="16" t="str">
        <f t="shared" si="254"/>
        <v/>
      </c>
      <c r="J1829" s="16" t="str">
        <f t="shared" si="255"/>
        <v/>
      </c>
      <c r="K1829" s="16" t="str">
        <f>IF(D1829&lt;&gt;"",MAX(INDEX('Feuille 1'!$D:$D,MATCH(A1829+23/24,'Feuille 1'!$A:$A,0)):INDEX('Feuille 1'!$D:$D,MATCH(A1829,'Feuille 1'!$A:$A,0))),"")</f>
        <v/>
      </c>
      <c r="L1829" s="16" t="str">
        <f>IF(D1829&lt;&gt;"",MIN(INDEX('Feuille 1'!$E:$E,MATCH(A1829+23/24,'Feuille 1'!$A:$A,0)):INDEX('Feuille 1'!$E:$E,MATCH(A1829,'Feuille 1'!$A:$A,0))),"")</f>
        <v/>
      </c>
      <c r="M1829" s="17" t="str">
        <f t="shared" si="256"/>
        <v/>
      </c>
      <c r="N1829" s="17" t="str">
        <f t="shared" si="257"/>
        <v/>
      </c>
      <c r="O1829" s="17" t="str">
        <f t="shared" si="258"/>
        <v/>
      </c>
      <c r="P1829" s="16" t="str">
        <f t="shared" si="259"/>
        <v/>
      </c>
      <c r="R1829" s="7" t="str">
        <f t="shared" si="260"/>
        <v/>
      </c>
      <c r="T1829"/>
    </row>
    <row r="1830" spans="1:20" x14ac:dyDescent="0.3">
      <c r="A1830" s="8">
        <f>DATEVALUE(MID(B1830,1,10))+(IF(RIGHT(B1830,2)="PM",12,0)+MID(B1830,12,2))/24</f>
        <v>43828.583333333336</v>
      </c>
      <c r="B1830" s="3" t="s">
        <v>1998</v>
      </c>
      <c r="C1830" s="3">
        <v>7392.84</v>
      </c>
      <c r="D1830" s="16"/>
      <c r="E1830" s="16" t="str">
        <f>IF(D1830&lt;&gt;"",VLOOKUP(A1830,'Feuille 1'!$A:$H,3,0),"")</f>
        <v/>
      </c>
      <c r="F1830" s="16" t="str">
        <f>IF(D1830&lt;&gt;"",VLOOKUP(A1830+1,'Feuille 1'!$A:$H,3,0),"")</f>
        <v/>
      </c>
      <c r="G1830" s="17" t="str">
        <f t="shared" si="252"/>
        <v/>
      </c>
      <c r="H1830" s="16" t="str">
        <f t="shared" si="253"/>
        <v/>
      </c>
      <c r="I1830" s="16" t="str">
        <f t="shared" si="254"/>
        <v/>
      </c>
      <c r="J1830" s="16" t="str">
        <f t="shared" si="255"/>
        <v/>
      </c>
      <c r="K1830" s="16" t="str">
        <f>IF(D1830&lt;&gt;"",MAX(INDEX('Feuille 1'!$D:$D,MATCH(A1830+23/24,'Feuille 1'!$A:$A,0)):INDEX('Feuille 1'!$D:$D,MATCH(A1830,'Feuille 1'!$A:$A,0))),"")</f>
        <v/>
      </c>
      <c r="L1830" s="16" t="str">
        <f>IF(D1830&lt;&gt;"",MIN(INDEX('Feuille 1'!$E:$E,MATCH(A1830+23/24,'Feuille 1'!$A:$A,0)):INDEX('Feuille 1'!$E:$E,MATCH(A1830,'Feuille 1'!$A:$A,0))),"")</f>
        <v/>
      </c>
      <c r="M1830" s="17" t="str">
        <f t="shared" si="256"/>
        <v/>
      </c>
      <c r="N1830" s="17" t="str">
        <f t="shared" si="257"/>
        <v/>
      </c>
      <c r="O1830" s="17" t="str">
        <f t="shared" si="258"/>
        <v/>
      </c>
      <c r="P1830" s="16" t="str">
        <f t="shared" si="259"/>
        <v/>
      </c>
      <c r="R1830" s="7" t="str">
        <f t="shared" si="260"/>
        <v/>
      </c>
      <c r="T1830"/>
    </row>
    <row r="1831" spans="1:20" x14ac:dyDescent="0.3">
      <c r="A1831" s="8">
        <f>DATEVALUE(MID(B1831,1,10))+(IF(RIGHT(B1831,2)="PM",12,0)+MID(B1831,12,2))/24</f>
        <v>43828.541666666664</v>
      </c>
      <c r="B1831" s="3" t="s">
        <v>1999</v>
      </c>
      <c r="C1831" s="3">
        <v>7363.46</v>
      </c>
      <c r="D1831" s="16"/>
      <c r="E1831" s="16" t="str">
        <f>IF(D1831&lt;&gt;"",VLOOKUP(A1831,'Feuille 1'!$A:$H,3,0),"")</f>
        <v/>
      </c>
      <c r="F1831" s="16" t="str">
        <f>IF(D1831&lt;&gt;"",VLOOKUP(A1831+1,'Feuille 1'!$A:$H,3,0),"")</f>
        <v/>
      </c>
      <c r="G1831" s="17" t="str">
        <f t="shared" si="252"/>
        <v/>
      </c>
      <c r="H1831" s="16" t="str">
        <f t="shared" si="253"/>
        <v/>
      </c>
      <c r="I1831" s="16" t="str">
        <f t="shared" si="254"/>
        <v/>
      </c>
      <c r="J1831" s="16" t="str">
        <f t="shared" si="255"/>
        <v/>
      </c>
      <c r="K1831" s="16" t="str">
        <f>IF(D1831&lt;&gt;"",MAX(INDEX('Feuille 1'!$D:$D,MATCH(A1831+23/24,'Feuille 1'!$A:$A,0)):INDEX('Feuille 1'!$D:$D,MATCH(A1831,'Feuille 1'!$A:$A,0))),"")</f>
        <v/>
      </c>
      <c r="L1831" s="16" t="str">
        <f>IF(D1831&lt;&gt;"",MIN(INDEX('Feuille 1'!$E:$E,MATCH(A1831+23/24,'Feuille 1'!$A:$A,0)):INDEX('Feuille 1'!$E:$E,MATCH(A1831,'Feuille 1'!$A:$A,0))),"")</f>
        <v/>
      </c>
      <c r="M1831" s="17" t="str">
        <f t="shared" si="256"/>
        <v/>
      </c>
      <c r="N1831" s="17" t="str">
        <f t="shared" si="257"/>
        <v/>
      </c>
      <c r="O1831" s="17" t="str">
        <f t="shared" si="258"/>
        <v/>
      </c>
      <c r="P1831" s="16" t="str">
        <f t="shared" si="259"/>
        <v/>
      </c>
      <c r="R1831" s="7" t="str">
        <f t="shared" si="260"/>
        <v/>
      </c>
      <c r="T1831"/>
    </row>
    <row r="1832" spans="1:20" x14ac:dyDescent="0.3">
      <c r="A1832" s="8">
        <f>DATEVALUE(MID(B1832,1,10))+(IF(RIGHT(B1832,2)="PM",12,0)+MID(B1832,12,2))/24</f>
        <v>43829</v>
      </c>
      <c r="B1832" s="3" t="s">
        <v>2000</v>
      </c>
      <c r="C1832" s="3">
        <v>7345.83</v>
      </c>
      <c r="D1832" s="16"/>
      <c r="E1832" s="16" t="str">
        <f>IF(D1832&lt;&gt;"",VLOOKUP(A1832,'Feuille 1'!$A:$H,3,0),"")</f>
        <v/>
      </c>
      <c r="F1832" s="16" t="str">
        <f>IF(D1832&lt;&gt;"",VLOOKUP(A1832+1,'Feuille 1'!$A:$H,3,0),"")</f>
        <v/>
      </c>
      <c r="G1832" s="17" t="str">
        <f t="shared" si="252"/>
        <v/>
      </c>
      <c r="H1832" s="16" t="str">
        <f t="shared" si="253"/>
        <v/>
      </c>
      <c r="I1832" s="16" t="str">
        <f t="shared" si="254"/>
        <v/>
      </c>
      <c r="J1832" s="16" t="str">
        <f t="shared" si="255"/>
        <v/>
      </c>
      <c r="K1832" s="16" t="str">
        <f>IF(D1832&lt;&gt;"",MAX(INDEX('Feuille 1'!$D:$D,MATCH(A1832+23/24,'Feuille 1'!$A:$A,0)):INDEX('Feuille 1'!$D:$D,MATCH(A1832,'Feuille 1'!$A:$A,0))),"")</f>
        <v/>
      </c>
      <c r="L1832" s="16" t="str">
        <f>IF(D1832&lt;&gt;"",MIN(INDEX('Feuille 1'!$E:$E,MATCH(A1832+23/24,'Feuille 1'!$A:$A,0)):INDEX('Feuille 1'!$E:$E,MATCH(A1832,'Feuille 1'!$A:$A,0))),"")</f>
        <v/>
      </c>
      <c r="M1832" s="17" t="str">
        <f t="shared" si="256"/>
        <v/>
      </c>
      <c r="N1832" s="17" t="str">
        <f t="shared" si="257"/>
        <v/>
      </c>
      <c r="O1832" s="17" t="str">
        <f t="shared" si="258"/>
        <v/>
      </c>
      <c r="P1832" s="16" t="str">
        <f t="shared" si="259"/>
        <v/>
      </c>
      <c r="R1832" s="7" t="str">
        <f t="shared" si="260"/>
        <v/>
      </c>
      <c r="T1832"/>
    </row>
    <row r="1833" spans="1:20" x14ac:dyDescent="0.3">
      <c r="A1833" s="8">
        <f>DATEVALUE(MID(B1833,1,10))+(IF(RIGHT(B1833,2)="PM",12,0)+MID(B1833,12,2))/24</f>
        <v>43828.458333333336</v>
      </c>
      <c r="B1833" s="3" t="s">
        <v>2001</v>
      </c>
      <c r="C1833" s="3">
        <v>7321.08</v>
      </c>
      <c r="D1833" s="16"/>
      <c r="E1833" s="16" t="str">
        <f>IF(D1833&lt;&gt;"",VLOOKUP(A1833,'Feuille 1'!$A:$H,3,0),"")</f>
        <v/>
      </c>
      <c r="F1833" s="16" t="str">
        <f>IF(D1833&lt;&gt;"",VLOOKUP(A1833+1,'Feuille 1'!$A:$H,3,0),"")</f>
        <v/>
      </c>
      <c r="G1833" s="17" t="str">
        <f t="shared" si="252"/>
        <v/>
      </c>
      <c r="H1833" s="16" t="str">
        <f t="shared" si="253"/>
        <v/>
      </c>
      <c r="I1833" s="16" t="str">
        <f t="shared" si="254"/>
        <v/>
      </c>
      <c r="J1833" s="16" t="str">
        <f t="shared" si="255"/>
        <v/>
      </c>
      <c r="K1833" s="16" t="str">
        <f>IF(D1833&lt;&gt;"",MAX(INDEX('Feuille 1'!$D:$D,MATCH(A1833+23/24,'Feuille 1'!$A:$A,0)):INDEX('Feuille 1'!$D:$D,MATCH(A1833,'Feuille 1'!$A:$A,0))),"")</f>
        <v/>
      </c>
      <c r="L1833" s="16" t="str">
        <f>IF(D1833&lt;&gt;"",MIN(INDEX('Feuille 1'!$E:$E,MATCH(A1833+23/24,'Feuille 1'!$A:$A,0)):INDEX('Feuille 1'!$E:$E,MATCH(A1833,'Feuille 1'!$A:$A,0))),"")</f>
        <v/>
      </c>
      <c r="M1833" s="17" t="str">
        <f t="shared" si="256"/>
        <v/>
      </c>
      <c r="N1833" s="17" t="str">
        <f t="shared" si="257"/>
        <v/>
      </c>
      <c r="O1833" s="17" t="str">
        <f t="shared" si="258"/>
        <v/>
      </c>
      <c r="P1833" s="16" t="str">
        <f t="shared" si="259"/>
        <v/>
      </c>
      <c r="R1833" s="7" t="str">
        <f t="shared" si="260"/>
        <v/>
      </c>
      <c r="T1833"/>
    </row>
    <row r="1834" spans="1:20" x14ac:dyDescent="0.3">
      <c r="A1834" s="8">
        <f>DATEVALUE(MID(B1834,1,10))+(IF(RIGHT(B1834,2)="PM",12,0)+MID(B1834,12,2))/24</f>
        <v>43828.416666666664</v>
      </c>
      <c r="B1834" s="3" t="s">
        <v>2002</v>
      </c>
      <c r="C1834" s="3">
        <v>7312.98</v>
      </c>
      <c r="D1834" s="16"/>
      <c r="E1834" s="16" t="str">
        <f>IF(D1834&lt;&gt;"",VLOOKUP(A1834,'Feuille 1'!$A:$H,3,0),"")</f>
        <v/>
      </c>
      <c r="F1834" s="16" t="str">
        <f>IF(D1834&lt;&gt;"",VLOOKUP(A1834+1,'Feuille 1'!$A:$H,3,0),"")</f>
        <v/>
      </c>
      <c r="G1834" s="17" t="str">
        <f t="shared" si="252"/>
        <v/>
      </c>
      <c r="H1834" s="16" t="str">
        <f t="shared" si="253"/>
        <v/>
      </c>
      <c r="I1834" s="16" t="str">
        <f t="shared" si="254"/>
        <v/>
      </c>
      <c r="J1834" s="16" t="str">
        <f t="shared" si="255"/>
        <v/>
      </c>
      <c r="K1834" s="16" t="str">
        <f>IF(D1834&lt;&gt;"",MAX(INDEX('Feuille 1'!$D:$D,MATCH(A1834+23/24,'Feuille 1'!$A:$A,0)):INDEX('Feuille 1'!$D:$D,MATCH(A1834,'Feuille 1'!$A:$A,0))),"")</f>
        <v/>
      </c>
      <c r="L1834" s="16" t="str">
        <f>IF(D1834&lt;&gt;"",MIN(INDEX('Feuille 1'!$E:$E,MATCH(A1834+23/24,'Feuille 1'!$A:$A,0)):INDEX('Feuille 1'!$E:$E,MATCH(A1834,'Feuille 1'!$A:$A,0))),"")</f>
        <v/>
      </c>
      <c r="M1834" s="17" t="str">
        <f t="shared" si="256"/>
        <v/>
      </c>
      <c r="N1834" s="17" t="str">
        <f t="shared" si="257"/>
        <v/>
      </c>
      <c r="O1834" s="17" t="str">
        <f t="shared" si="258"/>
        <v/>
      </c>
      <c r="P1834" s="16" t="str">
        <f t="shared" si="259"/>
        <v/>
      </c>
      <c r="R1834" s="7" t="str">
        <f t="shared" si="260"/>
        <v/>
      </c>
      <c r="T1834"/>
    </row>
    <row r="1835" spans="1:20" x14ac:dyDescent="0.3">
      <c r="A1835" s="8">
        <f>DATEVALUE(MID(B1835,1,10))+(IF(RIGHT(B1835,2)="PM",12,0)+MID(B1835,12,2))/24</f>
        <v>43828.375</v>
      </c>
      <c r="B1835" s="3" t="s">
        <v>2003</v>
      </c>
      <c r="C1835" s="3">
        <v>7354.59</v>
      </c>
      <c r="D1835" s="16"/>
      <c r="E1835" s="16" t="str">
        <f>IF(D1835&lt;&gt;"",VLOOKUP(A1835,'Feuille 1'!$A:$H,3,0),"")</f>
        <v/>
      </c>
      <c r="F1835" s="16" t="str">
        <f>IF(D1835&lt;&gt;"",VLOOKUP(A1835+1,'Feuille 1'!$A:$H,3,0),"")</f>
        <v/>
      </c>
      <c r="G1835" s="17" t="str">
        <f t="shared" si="252"/>
        <v/>
      </c>
      <c r="H1835" s="16" t="str">
        <f t="shared" si="253"/>
        <v/>
      </c>
      <c r="I1835" s="16" t="str">
        <f t="shared" si="254"/>
        <v/>
      </c>
      <c r="J1835" s="16" t="str">
        <f t="shared" si="255"/>
        <v/>
      </c>
      <c r="K1835" s="16" t="str">
        <f>IF(D1835&lt;&gt;"",MAX(INDEX('Feuille 1'!$D:$D,MATCH(A1835+23/24,'Feuille 1'!$A:$A,0)):INDEX('Feuille 1'!$D:$D,MATCH(A1835,'Feuille 1'!$A:$A,0))),"")</f>
        <v/>
      </c>
      <c r="L1835" s="16" t="str">
        <f>IF(D1835&lt;&gt;"",MIN(INDEX('Feuille 1'!$E:$E,MATCH(A1835+23/24,'Feuille 1'!$A:$A,0)):INDEX('Feuille 1'!$E:$E,MATCH(A1835,'Feuille 1'!$A:$A,0))),"")</f>
        <v/>
      </c>
      <c r="M1835" s="17" t="str">
        <f t="shared" si="256"/>
        <v/>
      </c>
      <c r="N1835" s="17" t="str">
        <f t="shared" si="257"/>
        <v/>
      </c>
      <c r="O1835" s="17" t="str">
        <f t="shared" si="258"/>
        <v/>
      </c>
      <c r="P1835" s="16" t="str">
        <f t="shared" si="259"/>
        <v/>
      </c>
      <c r="R1835" s="7" t="str">
        <f t="shared" si="260"/>
        <v/>
      </c>
      <c r="T1835"/>
    </row>
    <row r="1836" spans="1:20" x14ac:dyDescent="0.3">
      <c r="A1836" s="8">
        <f>DATEVALUE(MID(B1836,1,10))+(IF(RIGHT(B1836,2)="PM",12,0)+MID(B1836,12,2))/24</f>
        <v>43828.333333333336</v>
      </c>
      <c r="B1836" s="3" t="s">
        <v>2004</v>
      </c>
      <c r="C1836" s="3">
        <v>7315</v>
      </c>
      <c r="D1836" s="16"/>
      <c r="E1836" s="16" t="str">
        <f>IF(D1836&lt;&gt;"",VLOOKUP(A1836,'Feuille 1'!$A:$H,3,0),"")</f>
        <v/>
      </c>
      <c r="F1836" s="16" t="str">
        <f>IF(D1836&lt;&gt;"",VLOOKUP(A1836+1,'Feuille 1'!$A:$H,3,0),"")</f>
        <v/>
      </c>
      <c r="G1836" s="17" t="str">
        <f t="shared" si="252"/>
        <v/>
      </c>
      <c r="H1836" s="16" t="str">
        <f t="shared" si="253"/>
        <v/>
      </c>
      <c r="I1836" s="16" t="str">
        <f t="shared" si="254"/>
        <v/>
      </c>
      <c r="J1836" s="16" t="str">
        <f t="shared" si="255"/>
        <v/>
      </c>
      <c r="K1836" s="16" t="str">
        <f>IF(D1836&lt;&gt;"",MAX(INDEX('Feuille 1'!$D:$D,MATCH(A1836+23/24,'Feuille 1'!$A:$A,0)):INDEX('Feuille 1'!$D:$D,MATCH(A1836,'Feuille 1'!$A:$A,0))),"")</f>
        <v/>
      </c>
      <c r="L1836" s="16" t="str">
        <f>IF(D1836&lt;&gt;"",MIN(INDEX('Feuille 1'!$E:$E,MATCH(A1836+23/24,'Feuille 1'!$A:$A,0)):INDEX('Feuille 1'!$E:$E,MATCH(A1836,'Feuille 1'!$A:$A,0))),"")</f>
        <v/>
      </c>
      <c r="M1836" s="17" t="str">
        <f t="shared" si="256"/>
        <v/>
      </c>
      <c r="N1836" s="17" t="str">
        <f t="shared" si="257"/>
        <v/>
      </c>
      <c r="O1836" s="17" t="str">
        <f t="shared" si="258"/>
        <v/>
      </c>
      <c r="P1836" s="16" t="str">
        <f t="shared" si="259"/>
        <v/>
      </c>
      <c r="R1836" s="7" t="str">
        <f t="shared" si="260"/>
        <v/>
      </c>
      <c r="T1836"/>
    </row>
    <row r="1837" spans="1:20" x14ac:dyDescent="0.3">
      <c r="A1837" s="8">
        <f>DATEVALUE(MID(B1837,1,10))+(IF(RIGHT(B1837,2)="PM",12,0)+MID(B1837,12,2))/24</f>
        <v>43828.291666666664</v>
      </c>
      <c r="B1837" s="3" t="s">
        <v>2005</v>
      </c>
      <c r="C1837" s="3">
        <v>7318.2</v>
      </c>
      <c r="D1837" s="16"/>
      <c r="E1837" s="16" t="str">
        <f>IF(D1837&lt;&gt;"",VLOOKUP(A1837,'Feuille 1'!$A:$H,3,0),"")</f>
        <v/>
      </c>
      <c r="F1837" s="16" t="str">
        <f>IF(D1837&lt;&gt;"",VLOOKUP(A1837+1,'Feuille 1'!$A:$H,3,0),"")</f>
        <v/>
      </c>
      <c r="G1837" s="17" t="str">
        <f t="shared" si="252"/>
        <v/>
      </c>
      <c r="H1837" s="16" t="str">
        <f t="shared" si="253"/>
        <v/>
      </c>
      <c r="I1837" s="16" t="str">
        <f t="shared" si="254"/>
        <v/>
      </c>
      <c r="J1837" s="16" t="str">
        <f t="shared" si="255"/>
        <v/>
      </c>
      <c r="K1837" s="16" t="str">
        <f>IF(D1837&lt;&gt;"",MAX(INDEX('Feuille 1'!$D:$D,MATCH(A1837+23/24,'Feuille 1'!$A:$A,0)):INDEX('Feuille 1'!$D:$D,MATCH(A1837,'Feuille 1'!$A:$A,0))),"")</f>
        <v/>
      </c>
      <c r="L1837" s="16" t="str">
        <f>IF(D1837&lt;&gt;"",MIN(INDEX('Feuille 1'!$E:$E,MATCH(A1837+23/24,'Feuille 1'!$A:$A,0)):INDEX('Feuille 1'!$E:$E,MATCH(A1837,'Feuille 1'!$A:$A,0))),"")</f>
        <v/>
      </c>
      <c r="M1837" s="17" t="str">
        <f t="shared" si="256"/>
        <v/>
      </c>
      <c r="N1837" s="17" t="str">
        <f t="shared" si="257"/>
        <v/>
      </c>
      <c r="O1837" s="17" t="str">
        <f t="shared" si="258"/>
        <v/>
      </c>
      <c r="P1837" s="16" t="str">
        <f t="shared" si="259"/>
        <v/>
      </c>
      <c r="R1837" s="7" t="str">
        <f t="shared" si="260"/>
        <v/>
      </c>
      <c r="T1837"/>
    </row>
    <row r="1838" spans="1:20" x14ac:dyDescent="0.3">
      <c r="A1838" s="8">
        <f>DATEVALUE(MID(B1838,1,10))+(IF(RIGHT(B1838,2)="PM",12,0)+MID(B1838,12,2))/24</f>
        <v>43828.25</v>
      </c>
      <c r="B1838" s="3" t="s">
        <v>2006</v>
      </c>
      <c r="C1838" s="3">
        <v>7318</v>
      </c>
      <c r="D1838" s="16"/>
      <c r="E1838" s="16" t="str">
        <f>IF(D1838&lt;&gt;"",VLOOKUP(A1838,'Feuille 1'!$A:$H,3,0),"")</f>
        <v/>
      </c>
      <c r="F1838" s="16" t="str">
        <f>IF(D1838&lt;&gt;"",VLOOKUP(A1838+1,'Feuille 1'!$A:$H,3,0),"")</f>
        <v/>
      </c>
      <c r="G1838" s="17" t="str">
        <f t="shared" si="252"/>
        <v/>
      </c>
      <c r="H1838" s="16" t="str">
        <f t="shared" si="253"/>
        <v/>
      </c>
      <c r="I1838" s="16" t="str">
        <f t="shared" si="254"/>
        <v/>
      </c>
      <c r="J1838" s="16" t="str">
        <f t="shared" si="255"/>
        <v/>
      </c>
      <c r="K1838" s="16" t="str">
        <f>IF(D1838&lt;&gt;"",MAX(INDEX('Feuille 1'!$D:$D,MATCH(A1838+23/24,'Feuille 1'!$A:$A,0)):INDEX('Feuille 1'!$D:$D,MATCH(A1838,'Feuille 1'!$A:$A,0))),"")</f>
        <v/>
      </c>
      <c r="L1838" s="16" t="str">
        <f>IF(D1838&lt;&gt;"",MIN(INDEX('Feuille 1'!$E:$E,MATCH(A1838+23/24,'Feuille 1'!$A:$A,0)):INDEX('Feuille 1'!$E:$E,MATCH(A1838,'Feuille 1'!$A:$A,0))),"")</f>
        <v/>
      </c>
      <c r="M1838" s="17" t="str">
        <f t="shared" si="256"/>
        <v/>
      </c>
      <c r="N1838" s="17" t="str">
        <f t="shared" si="257"/>
        <v/>
      </c>
      <c r="O1838" s="17" t="str">
        <f t="shared" si="258"/>
        <v/>
      </c>
      <c r="P1838" s="16" t="str">
        <f t="shared" si="259"/>
        <v/>
      </c>
      <c r="R1838" s="7" t="str">
        <f t="shared" si="260"/>
        <v/>
      </c>
      <c r="T1838"/>
    </row>
    <row r="1839" spans="1:20" x14ac:dyDescent="0.3">
      <c r="A1839" s="8">
        <f>DATEVALUE(MID(B1839,1,10))+(IF(RIGHT(B1839,2)="PM",12,0)+MID(B1839,12,2))/24</f>
        <v>43828.208333333336</v>
      </c>
      <c r="B1839" s="3" t="s">
        <v>2007</v>
      </c>
      <c r="C1839" s="3">
        <v>7299.35</v>
      </c>
      <c r="D1839" s="16"/>
      <c r="E1839" s="16" t="str">
        <f>IF(D1839&lt;&gt;"",VLOOKUP(A1839,'Feuille 1'!$A:$H,3,0),"")</f>
        <v/>
      </c>
      <c r="F1839" s="16" t="str">
        <f>IF(D1839&lt;&gt;"",VLOOKUP(A1839+1,'Feuille 1'!$A:$H,3,0),"")</f>
        <v/>
      </c>
      <c r="G1839" s="17" t="str">
        <f t="shared" si="252"/>
        <v/>
      </c>
      <c r="H1839" s="16" t="str">
        <f t="shared" si="253"/>
        <v/>
      </c>
      <c r="I1839" s="16" t="str">
        <f t="shared" si="254"/>
        <v/>
      </c>
      <c r="J1839" s="16" t="str">
        <f t="shared" si="255"/>
        <v/>
      </c>
      <c r="K1839" s="16" t="str">
        <f>IF(D1839&lt;&gt;"",MAX(INDEX('Feuille 1'!$D:$D,MATCH(A1839+23/24,'Feuille 1'!$A:$A,0)):INDEX('Feuille 1'!$D:$D,MATCH(A1839,'Feuille 1'!$A:$A,0))),"")</f>
        <v/>
      </c>
      <c r="L1839" s="16" t="str">
        <f>IF(D1839&lt;&gt;"",MIN(INDEX('Feuille 1'!$E:$E,MATCH(A1839+23/24,'Feuille 1'!$A:$A,0)):INDEX('Feuille 1'!$E:$E,MATCH(A1839,'Feuille 1'!$A:$A,0))),"")</f>
        <v/>
      </c>
      <c r="M1839" s="17" t="str">
        <f t="shared" si="256"/>
        <v/>
      </c>
      <c r="N1839" s="17" t="str">
        <f t="shared" si="257"/>
        <v/>
      </c>
      <c r="O1839" s="17" t="str">
        <f t="shared" si="258"/>
        <v/>
      </c>
      <c r="P1839" s="16" t="str">
        <f t="shared" si="259"/>
        <v/>
      </c>
      <c r="R1839" s="7" t="str">
        <f t="shared" si="260"/>
        <v/>
      </c>
      <c r="T1839"/>
    </row>
    <row r="1840" spans="1:20" x14ac:dyDescent="0.3">
      <c r="A1840" s="8">
        <f>DATEVALUE(MID(B1840,1,10))+(IF(RIGHT(B1840,2)="PM",12,0)+MID(B1840,12,2))/24</f>
        <v>43828.166666666664</v>
      </c>
      <c r="B1840" s="3" t="s">
        <v>2008</v>
      </c>
      <c r="C1840" s="3">
        <v>7307.27</v>
      </c>
      <c r="D1840" s="16"/>
      <c r="E1840" s="16" t="str">
        <f>IF(D1840&lt;&gt;"",VLOOKUP(A1840,'Feuille 1'!$A:$H,3,0),"")</f>
        <v/>
      </c>
      <c r="F1840" s="16" t="str">
        <f>IF(D1840&lt;&gt;"",VLOOKUP(A1840+1,'Feuille 1'!$A:$H,3,0),"")</f>
        <v/>
      </c>
      <c r="G1840" s="17" t="str">
        <f t="shared" si="252"/>
        <v/>
      </c>
      <c r="H1840" s="16" t="str">
        <f t="shared" si="253"/>
        <v/>
      </c>
      <c r="I1840" s="16" t="str">
        <f t="shared" si="254"/>
        <v/>
      </c>
      <c r="J1840" s="16" t="str">
        <f t="shared" si="255"/>
        <v/>
      </c>
      <c r="K1840" s="16" t="str">
        <f>IF(D1840&lt;&gt;"",MAX(INDEX('Feuille 1'!$D:$D,MATCH(A1840+23/24,'Feuille 1'!$A:$A,0)):INDEX('Feuille 1'!$D:$D,MATCH(A1840,'Feuille 1'!$A:$A,0))),"")</f>
        <v/>
      </c>
      <c r="L1840" s="16" t="str">
        <f>IF(D1840&lt;&gt;"",MIN(INDEX('Feuille 1'!$E:$E,MATCH(A1840+23/24,'Feuille 1'!$A:$A,0)):INDEX('Feuille 1'!$E:$E,MATCH(A1840,'Feuille 1'!$A:$A,0))),"")</f>
        <v/>
      </c>
      <c r="M1840" s="17" t="str">
        <f t="shared" si="256"/>
        <v/>
      </c>
      <c r="N1840" s="17" t="str">
        <f t="shared" si="257"/>
        <v/>
      </c>
      <c r="O1840" s="17" t="str">
        <f t="shared" si="258"/>
        <v/>
      </c>
      <c r="P1840" s="16" t="str">
        <f t="shared" si="259"/>
        <v/>
      </c>
      <c r="R1840" s="7" t="str">
        <f t="shared" si="260"/>
        <v/>
      </c>
      <c r="T1840"/>
    </row>
    <row r="1841" spans="1:20" x14ac:dyDescent="0.3">
      <c r="A1841" s="8">
        <f>DATEVALUE(MID(B1841,1,10))+(IF(RIGHT(B1841,2)="PM",12,0)+MID(B1841,12,2))/24</f>
        <v>43828.125</v>
      </c>
      <c r="B1841" s="3" t="s">
        <v>2009</v>
      </c>
      <c r="C1841" s="3">
        <v>7308.66</v>
      </c>
      <c r="D1841" s="16"/>
      <c r="E1841" s="16" t="str">
        <f>IF(D1841&lt;&gt;"",VLOOKUP(A1841,'Feuille 1'!$A:$H,3,0),"")</f>
        <v/>
      </c>
      <c r="F1841" s="16" t="str">
        <f>IF(D1841&lt;&gt;"",VLOOKUP(A1841+1,'Feuille 1'!$A:$H,3,0),"")</f>
        <v/>
      </c>
      <c r="G1841" s="17" t="str">
        <f t="shared" si="252"/>
        <v/>
      </c>
      <c r="H1841" s="16" t="str">
        <f t="shared" si="253"/>
        <v/>
      </c>
      <c r="I1841" s="16" t="str">
        <f t="shared" si="254"/>
        <v/>
      </c>
      <c r="J1841" s="16" t="str">
        <f t="shared" si="255"/>
        <v/>
      </c>
      <c r="K1841" s="16" t="str">
        <f>IF(D1841&lt;&gt;"",MAX(INDEX('Feuille 1'!$D:$D,MATCH(A1841+23/24,'Feuille 1'!$A:$A,0)):INDEX('Feuille 1'!$D:$D,MATCH(A1841,'Feuille 1'!$A:$A,0))),"")</f>
        <v/>
      </c>
      <c r="L1841" s="16" t="str">
        <f>IF(D1841&lt;&gt;"",MIN(INDEX('Feuille 1'!$E:$E,MATCH(A1841+23/24,'Feuille 1'!$A:$A,0)):INDEX('Feuille 1'!$E:$E,MATCH(A1841,'Feuille 1'!$A:$A,0))),"")</f>
        <v/>
      </c>
      <c r="M1841" s="17" t="str">
        <f t="shared" si="256"/>
        <v/>
      </c>
      <c r="N1841" s="17" t="str">
        <f t="shared" si="257"/>
        <v/>
      </c>
      <c r="O1841" s="17" t="str">
        <f t="shared" si="258"/>
        <v/>
      </c>
      <c r="P1841" s="16" t="str">
        <f t="shared" si="259"/>
        <v/>
      </c>
      <c r="R1841" s="7" t="str">
        <f t="shared" si="260"/>
        <v/>
      </c>
      <c r="T1841"/>
    </row>
    <row r="1842" spans="1:20" x14ac:dyDescent="0.3">
      <c r="A1842" s="8">
        <f>DATEVALUE(MID(B1842,1,10))+(IF(RIGHT(B1842,2)="PM",12,0)+MID(B1842,12,2))/24</f>
        <v>43828.083333333336</v>
      </c>
      <c r="B1842" s="3" t="s">
        <v>2010</v>
      </c>
      <c r="C1842" s="3">
        <v>7289.4</v>
      </c>
      <c r="D1842" s="16"/>
      <c r="E1842" s="16" t="str">
        <f>IF(D1842&lt;&gt;"",VLOOKUP(A1842,'Feuille 1'!$A:$H,3,0),"")</f>
        <v/>
      </c>
      <c r="F1842" s="16" t="str">
        <f>IF(D1842&lt;&gt;"",VLOOKUP(A1842+1,'Feuille 1'!$A:$H,3,0),"")</f>
        <v/>
      </c>
      <c r="G1842" s="17" t="str">
        <f t="shared" si="252"/>
        <v/>
      </c>
      <c r="H1842" s="16" t="str">
        <f t="shared" si="253"/>
        <v/>
      </c>
      <c r="I1842" s="16" t="str">
        <f t="shared" si="254"/>
        <v/>
      </c>
      <c r="J1842" s="16" t="str">
        <f t="shared" si="255"/>
        <v/>
      </c>
      <c r="K1842" s="16" t="str">
        <f>IF(D1842&lt;&gt;"",MAX(INDEX('Feuille 1'!$D:$D,MATCH(A1842+23/24,'Feuille 1'!$A:$A,0)):INDEX('Feuille 1'!$D:$D,MATCH(A1842,'Feuille 1'!$A:$A,0))),"")</f>
        <v/>
      </c>
      <c r="L1842" s="16" t="str">
        <f>IF(D1842&lt;&gt;"",MIN(INDEX('Feuille 1'!$E:$E,MATCH(A1842+23/24,'Feuille 1'!$A:$A,0)):INDEX('Feuille 1'!$E:$E,MATCH(A1842,'Feuille 1'!$A:$A,0))),"")</f>
        <v/>
      </c>
      <c r="M1842" s="17" t="str">
        <f t="shared" si="256"/>
        <v/>
      </c>
      <c r="N1842" s="17" t="str">
        <f t="shared" si="257"/>
        <v/>
      </c>
      <c r="O1842" s="17" t="str">
        <f t="shared" si="258"/>
        <v/>
      </c>
      <c r="P1842" s="16" t="str">
        <f t="shared" si="259"/>
        <v/>
      </c>
      <c r="R1842" s="7" t="str">
        <f t="shared" si="260"/>
        <v/>
      </c>
      <c r="T1842"/>
    </row>
    <row r="1843" spans="1:20" x14ac:dyDescent="0.3">
      <c r="A1843" s="8">
        <f>DATEVALUE(MID(B1843,1,10))+(IF(RIGHT(B1843,2)="PM",12,0)+MID(B1843,12,2))/24</f>
        <v>43828.041666666664</v>
      </c>
      <c r="B1843" s="3" t="s">
        <v>2011</v>
      </c>
      <c r="C1843" s="3">
        <v>7307.64</v>
      </c>
      <c r="D1843" s="16"/>
      <c r="E1843" s="16" t="str">
        <f>IF(D1843&lt;&gt;"",VLOOKUP(A1843,'Feuille 1'!$A:$H,3,0),"")</f>
        <v/>
      </c>
      <c r="F1843" s="16" t="str">
        <f>IF(D1843&lt;&gt;"",VLOOKUP(A1843+1,'Feuille 1'!$A:$H,3,0),"")</f>
        <v/>
      </c>
      <c r="G1843" s="17" t="str">
        <f t="shared" si="252"/>
        <v/>
      </c>
      <c r="H1843" s="16" t="str">
        <f t="shared" si="253"/>
        <v/>
      </c>
      <c r="I1843" s="16" t="str">
        <f t="shared" si="254"/>
        <v/>
      </c>
      <c r="J1843" s="16" t="str">
        <f t="shared" si="255"/>
        <v/>
      </c>
      <c r="K1843" s="16" t="str">
        <f>IF(D1843&lt;&gt;"",MAX(INDEX('Feuille 1'!$D:$D,MATCH(A1843+23/24,'Feuille 1'!$A:$A,0)):INDEX('Feuille 1'!$D:$D,MATCH(A1843,'Feuille 1'!$A:$A,0))),"")</f>
        <v/>
      </c>
      <c r="L1843" s="16" t="str">
        <f>IF(D1843&lt;&gt;"",MIN(INDEX('Feuille 1'!$E:$E,MATCH(A1843+23/24,'Feuille 1'!$A:$A,0)):INDEX('Feuille 1'!$E:$E,MATCH(A1843,'Feuille 1'!$A:$A,0))),"")</f>
        <v/>
      </c>
      <c r="M1843" s="17" t="str">
        <f t="shared" si="256"/>
        <v/>
      </c>
      <c r="N1843" s="17" t="str">
        <f t="shared" si="257"/>
        <v/>
      </c>
      <c r="O1843" s="17" t="str">
        <f t="shared" si="258"/>
        <v/>
      </c>
      <c r="P1843" s="16" t="str">
        <f t="shared" si="259"/>
        <v/>
      </c>
      <c r="R1843" s="7" t="str">
        <f t="shared" si="260"/>
        <v/>
      </c>
      <c r="T1843"/>
    </row>
    <row r="1844" spans="1:20" x14ac:dyDescent="0.3">
      <c r="A1844" s="8">
        <f>DATEVALUE(MID(B1844,1,10))+(IF(RIGHT(B1844,2)="PM",12,0)+MID(B1844,12,2))/24</f>
        <v>43828.5</v>
      </c>
      <c r="B1844" s="3" t="s">
        <v>2012</v>
      </c>
      <c r="C1844" s="3">
        <v>7316.14</v>
      </c>
      <c r="D1844" s="16"/>
      <c r="E1844" s="16" t="str">
        <f>IF(D1844&lt;&gt;"",VLOOKUP(A1844,'Feuille 1'!$A:$H,3,0),"")</f>
        <v/>
      </c>
      <c r="F1844" s="16" t="str">
        <f>IF(D1844&lt;&gt;"",VLOOKUP(A1844+1,'Feuille 1'!$A:$H,3,0),"")</f>
        <v/>
      </c>
      <c r="G1844" s="17" t="str">
        <f t="shared" si="252"/>
        <v/>
      </c>
      <c r="H1844" s="16" t="str">
        <f t="shared" si="253"/>
        <v/>
      </c>
      <c r="I1844" s="16" t="str">
        <f t="shared" si="254"/>
        <v/>
      </c>
      <c r="J1844" s="16" t="str">
        <f t="shared" si="255"/>
        <v/>
      </c>
      <c r="K1844" s="16" t="str">
        <f>IF(D1844&lt;&gt;"",MAX(INDEX('Feuille 1'!$D:$D,MATCH(A1844+23/24,'Feuille 1'!$A:$A,0)):INDEX('Feuille 1'!$D:$D,MATCH(A1844,'Feuille 1'!$A:$A,0))),"")</f>
        <v/>
      </c>
      <c r="L1844" s="16" t="str">
        <f>IF(D1844&lt;&gt;"",MIN(INDEX('Feuille 1'!$E:$E,MATCH(A1844+23/24,'Feuille 1'!$A:$A,0)):INDEX('Feuille 1'!$E:$E,MATCH(A1844,'Feuille 1'!$A:$A,0))),"")</f>
        <v/>
      </c>
      <c r="M1844" s="17" t="str">
        <f t="shared" si="256"/>
        <v/>
      </c>
      <c r="N1844" s="17" t="str">
        <f t="shared" si="257"/>
        <v/>
      </c>
      <c r="O1844" s="17" t="str">
        <f t="shared" si="258"/>
        <v/>
      </c>
      <c r="P1844" s="16" t="str">
        <f t="shared" si="259"/>
        <v/>
      </c>
      <c r="R1844" s="7" t="str">
        <f t="shared" si="260"/>
        <v/>
      </c>
      <c r="T1844"/>
    </row>
    <row r="1845" spans="1:20" x14ac:dyDescent="0.3">
      <c r="A1845" s="8">
        <f>DATEVALUE(MID(B1845,1,10))+(IF(RIGHT(B1845,2)="PM",12,0)+MID(B1845,12,2))/24</f>
        <v>43827.958333333336</v>
      </c>
      <c r="B1845" s="3" t="s">
        <v>2013</v>
      </c>
      <c r="C1845" s="3">
        <v>7325.57</v>
      </c>
      <c r="D1845" s="16"/>
      <c r="E1845" s="16" t="str">
        <f>IF(D1845&lt;&gt;"",VLOOKUP(A1845,'Feuille 1'!$A:$H,3,0),"")</f>
        <v/>
      </c>
      <c r="F1845" s="16" t="str">
        <f>IF(D1845&lt;&gt;"",VLOOKUP(A1845+1,'Feuille 1'!$A:$H,3,0),"")</f>
        <v/>
      </c>
      <c r="G1845" s="17" t="str">
        <f t="shared" si="252"/>
        <v/>
      </c>
      <c r="H1845" s="16" t="str">
        <f t="shared" si="253"/>
        <v/>
      </c>
      <c r="I1845" s="16" t="str">
        <f t="shared" si="254"/>
        <v/>
      </c>
      <c r="J1845" s="16" t="str">
        <f t="shared" si="255"/>
        <v/>
      </c>
      <c r="K1845" s="16" t="str">
        <f>IF(D1845&lt;&gt;"",MAX(INDEX('Feuille 1'!$D:$D,MATCH(A1845+23/24,'Feuille 1'!$A:$A,0)):INDEX('Feuille 1'!$D:$D,MATCH(A1845,'Feuille 1'!$A:$A,0))),"")</f>
        <v/>
      </c>
      <c r="L1845" s="16" t="str">
        <f>IF(D1845&lt;&gt;"",MIN(INDEX('Feuille 1'!$E:$E,MATCH(A1845+23/24,'Feuille 1'!$A:$A,0)):INDEX('Feuille 1'!$E:$E,MATCH(A1845,'Feuille 1'!$A:$A,0))),"")</f>
        <v/>
      </c>
      <c r="M1845" s="17" t="str">
        <f t="shared" si="256"/>
        <v/>
      </c>
      <c r="N1845" s="17" t="str">
        <f t="shared" si="257"/>
        <v/>
      </c>
      <c r="O1845" s="17" t="str">
        <f t="shared" si="258"/>
        <v/>
      </c>
      <c r="P1845" s="16" t="str">
        <f t="shared" si="259"/>
        <v/>
      </c>
      <c r="R1845" s="7" t="str">
        <f t="shared" si="260"/>
        <v/>
      </c>
      <c r="T1845"/>
    </row>
    <row r="1846" spans="1:20" x14ac:dyDescent="0.3">
      <c r="A1846" s="8">
        <f>DATEVALUE(MID(B1846,1,10))+(IF(RIGHT(B1846,2)="PM",12,0)+MID(B1846,12,2))/24</f>
        <v>43827.916666666664</v>
      </c>
      <c r="B1846" s="3" t="s">
        <v>2014</v>
      </c>
      <c r="C1846" s="3">
        <v>7331.39</v>
      </c>
      <c r="D1846" s="16"/>
      <c r="E1846" s="16" t="str">
        <f>IF(D1846&lt;&gt;"",VLOOKUP(A1846,'Feuille 1'!$A:$H,3,0),"")</f>
        <v/>
      </c>
      <c r="F1846" s="16" t="str">
        <f>IF(D1846&lt;&gt;"",VLOOKUP(A1846+1,'Feuille 1'!$A:$H,3,0),"")</f>
        <v/>
      </c>
      <c r="G1846" s="17" t="str">
        <f t="shared" si="252"/>
        <v/>
      </c>
      <c r="H1846" s="16" t="str">
        <f t="shared" si="253"/>
        <v/>
      </c>
      <c r="I1846" s="16" t="str">
        <f t="shared" si="254"/>
        <v/>
      </c>
      <c r="J1846" s="16" t="str">
        <f t="shared" si="255"/>
        <v/>
      </c>
      <c r="K1846" s="16" t="str">
        <f>IF(D1846&lt;&gt;"",MAX(INDEX('Feuille 1'!$D:$D,MATCH(A1846+23/24,'Feuille 1'!$A:$A,0)):INDEX('Feuille 1'!$D:$D,MATCH(A1846,'Feuille 1'!$A:$A,0))),"")</f>
        <v/>
      </c>
      <c r="L1846" s="16" t="str">
        <f>IF(D1846&lt;&gt;"",MIN(INDEX('Feuille 1'!$E:$E,MATCH(A1846+23/24,'Feuille 1'!$A:$A,0)):INDEX('Feuille 1'!$E:$E,MATCH(A1846,'Feuille 1'!$A:$A,0))),"")</f>
        <v/>
      </c>
      <c r="M1846" s="17" t="str">
        <f t="shared" si="256"/>
        <v/>
      </c>
      <c r="N1846" s="17" t="str">
        <f t="shared" si="257"/>
        <v/>
      </c>
      <c r="O1846" s="17" t="str">
        <f t="shared" si="258"/>
        <v/>
      </c>
      <c r="P1846" s="16" t="str">
        <f t="shared" si="259"/>
        <v/>
      </c>
      <c r="R1846" s="7" t="str">
        <f t="shared" si="260"/>
        <v/>
      </c>
      <c r="T1846"/>
    </row>
    <row r="1847" spans="1:20" x14ac:dyDescent="0.3">
      <c r="A1847" s="8">
        <f>DATEVALUE(MID(B1847,1,10))+(IF(RIGHT(B1847,2)="PM",12,0)+MID(B1847,12,2))/24</f>
        <v>43827.875</v>
      </c>
      <c r="B1847" s="3" t="s">
        <v>2015</v>
      </c>
      <c r="C1847" s="3">
        <v>7339.84</v>
      </c>
      <c r="D1847" s="16"/>
      <c r="E1847" s="16" t="str">
        <f>IF(D1847&lt;&gt;"",VLOOKUP(A1847,'Feuille 1'!$A:$H,3,0),"")</f>
        <v/>
      </c>
      <c r="F1847" s="16" t="str">
        <f>IF(D1847&lt;&gt;"",VLOOKUP(A1847+1,'Feuille 1'!$A:$H,3,0),"")</f>
        <v/>
      </c>
      <c r="G1847" s="17" t="str">
        <f t="shared" si="252"/>
        <v/>
      </c>
      <c r="H1847" s="16" t="str">
        <f t="shared" si="253"/>
        <v/>
      </c>
      <c r="I1847" s="16" t="str">
        <f t="shared" si="254"/>
        <v/>
      </c>
      <c r="J1847" s="16" t="str">
        <f t="shared" si="255"/>
        <v/>
      </c>
      <c r="K1847" s="16" t="str">
        <f>IF(D1847&lt;&gt;"",MAX(INDEX('Feuille 1'!$D:$D,MATCH(A1847+23/24,'Feuille 1'!$A:$A,0)):INDEX('Feuille 1'!$D:$D,MATCH(A1847,'Feuille 1'!$A:$A,0))),"")</f>
        <v/>
      </c>
      <c r="L1847" s="16" t="str">
        <f>IF(D1847&lt;&gt;"",MIN(INDEX('Feuille 1'!$E:$E,MATCH(A1847+23/24,'Feuille 1'!$A:$A,0)):INDEX('Feuille 1'!$E:$E,MATCH(A1847,'Feuille 1'!$A:$A,0))),"")</f>
        <v/>
      </c>
      <c r="M1847" s="17" t="str">
        <f t="shared" si="256"/>
        <v/>
      </c>
      <c r="N1847" s="17" t="str">
        <f t="shared" si="257"/>
        <v/>
      </c>
      <c r="O1847" s="17" t="str">
        <f t="shared" si="258"/>
        <v/>
      </c>
      <c r="P1847" s="16" t="str">
        <f t="shared" si="259"/>
        <v/>
      </c>
      <c r="R1847" s="7" t="str">
        <f t="shared" si="260"/>
        <v/>
      </c>
      <c r="T1847"/>
    </row>
    <row r="1848" spans="1:20" x14ac:dyDescent="0.3">
      <c r="A1848" s="8">
        <f>DATEVALUE(MID(B1848,1,10))+(IF(RIGHT(B1848,2)="PM",12,0)+MID(B1848,12,2))/24</f>
        <v>43827.833333333336</v>
      </c>
      <c r="B1848" s="3" t="s">
        <v>2016</v>
      </c>
      <c r="C1848" s="3">
        <v>7344.77</v>
      </c>
      <c r="D1848" s="16"/>
      <c r="E1848" s="16" t="str">
        <f>IF(D1848&lt;&gt;"",VLOOKUP(A1848,'Feuille 1'!$A:$H,3,0),"")</f>
        <v/>
      </c>
      <c r="F1848" s="16" t="str">
        <f>IF(D1848&lt;&gt;"",VLOOKUP(A1848+1,'Feuille 1'!$A:$H,3,0),"")</f>
        <v/>
      </c>
      <c r="G1848" s="17" t="str">
        <f t="shared" si="252"/>
        <v/>
      </c>
      <c r="H1848" s="16" t="str">
        <f t="shared" si="253"/>
        <v/>
      </c>
      <c r="I1848" s="16" t="str">
        <f t="shared" si="254"/>
        <v/>
      </c>
      <c r="J1848" s="16" t="str">
        <f t="shared" si="255"/>
        <v/>
      </c>
      <c r="K1848" s="16" t="str">
        <f>IF(D1848&lt;&gt;"",MAX(INDEX('Feuille 1'!$D:$D,MATCH(A1848+23/24,'Feuille 1'!$A:$A,0)):INDEX('Feuille 1'!$D:$D,MATCH(A1848,'Feuille 1'!$A:$A,0))),"")</f>
        <v/>
      </c>
      <c r="L1848" s="16" t="str">
        <f>IF(D1848&lt;&gt;"",MIN(INDEX('Feuille 1'!$E:$E,MATCH(A1848+23/24,'Feuille 1'!$A:$A,0)):INDEX('Feuille 1'!$E:$E,MATCH(A1848,'Feuille 1'!$A:$A,0))),"")</f>
        <v/>
      </c>
      <c r="M1848" s="17" t="str">
        <f t="shared" si="256"/>
        <v/>
      </c>
      <c r="N1848" s="17" t="str">
        <f t="shared" si="257"/>
        <v/>
      </c>
      <c r="O1848" s="17" t="str">
        <f t="shared" si="258"/>
        <v/>
      </c>
      <c r="P1848" s="16" t="str">
        <f t="shared" si="259"/>
        <v/>
      </c>
      <c r="R1848" s="7" t="str">
        <f t="shared" si="260"/>
        <v/>
      </c>
      <c r="T1848"/>
    </row>
    <row r="1849" spans="1:20" x14ac:dyDescent="0.3">
      <c r="A1849" s="8">
        <f>DATEVALUE(MID(B1849,1,10))+(IF(RIGHT(B1849,2)="PM",12,0)+MID(B1849,12,2))/24</f>
        <v>43827.791666666664</v>
      </c>
      <c r="B1849" s="3" t="s">
        <v>2017</v>
      </c>
      <c r="C1849" s="3">
        <v>7341.7</v>
      </c>
      <c r="D1849" s="16"/>
      <c r="E1849" s="16" t="str">
        <f>IF(D1849&lt;&gt;"",VLOOKUP(A1849,'Feuille 1'!$A:$H,3,0),"")</f>
        <v/>
      </c>
      <c r="F1849" s="16" t="str">
        <f>IF(D1849&lt;&gt;"",VLOOKUP(A1849+1,'Feuille 1'!$A:$H,3,0),"")</f>
        <v/>
      </c>
      <c r="G1849" s="17" t="str">
        <f t="shared" si="252"/>
        <v/>
      </c>
      <c r="H1849" s="16" t="str">
        <f t="shared" si="253"/>
        <v/>
      </c>
      <c r="I1849" s="16" t="str">
        <f t="shared" si="254"/>
        <v/>
      </c>
      <c r="J1849" s="16" t="str">
        <f t="shared" si="255"/>
        <v/>
      </c>
      <c r="K1849" s="16" t="str">
        <f>IF(D1849&lt;&gt;"",MAX(INDEX('Feuille 1'!$D:$D,MATCH(A1849+23/24,'Feuille 1'!$A:$A,0)):INDEX('Feuille 1'!$D:$D,MATCH(A1849,'Feuille 1'!$A:$A,0))),"")</f>
        <v/>
      </c>
      <c r="L1849" s="16" t="str">
        <f>IF(D1849&lt;&gt;"",MIN(INDEX('Feuille 1'!$E:$E,MATCH(A1849+23/24,'Feuille 1'!$A:$A,0)):INDEX('Feuille 1'!$E:$E,MATCH(A1849,'Feuille 1'!$A:$A,0))),"")</f>
        <v/>
      </c>
      <c r="M1849" s="17" t="str">
        <f t="shared" si="256"/>
        <v/>
      </c>
      <c r="N1849" s="17" t="str">
        <f t="shared" si="257"/>
        <v/>
      </c>
      <c r="O1849" s="17" t="str">
        <f t="shared" si="258"/>
        <v/>
      </c>
      <c r="P1849" s="16" t="str">
        <f t="shared" si="259"/>
        <v/>
      </c>
      <c r="R1849" s="7" t="str">
        <f t="shared" si="260"/>
        <v/>
      </c>
      <c r="T1849"/>
    </row>
    <row r="1850" spans="1:20" x14ac:dyDescent="0.3">
      <c r="A1850" s="8">
        <f>DATEVALUE(MID(B1850,1,10))+(IF(RIGHT(B1850,2)="PM",12,0)+MID(B1850,12,2))/24</f>
        <v>43827.75</v>
      </c>
      <c r="B1850" s="3" t="s">
        <v>2018</v>
      </c>
      <c r="C1850" s="3">
        <v>7340.45</v>
      </c>
      <c r="D1850" s="16"/>
      <c r="E1850" s="16" t="str">
        <f>IF(D1850&lt;&gt;"",VLOOKUP(A1850,'Feuille 1'!$A:$H,3,0),"")</f>
        <v/>
      </c>
      <c r="F1850" s="16" t="str">
        <f>IF(D1850&lt;&gt;"",VLOOKUP(A1850+1,'Feuille 1'!$A:$H,3,0),"")</f>
        <v/>
      </c>
      <c r="G1850" s="17" t="str">
        <f t="shared" si="252"/>
        <v/>
      </c>
      <c r="H1850" s="16" t="str">
        <f t="shared" si="253"/>
        <v/>
      </c>
      <c r="I1850" s="16" t="str">
        <f t="shared" si="254"/>
        <v/>
      </c>
      <c r="J1850" s="16" t="str">
        <f t="shared" si="255"/>
        <v/>
      </c>
      <c r="K1850" s="16" t="str">
        <f>IF(D1850&lt;&gt;"",MAX(INDEX('Feuille 1'!$D:$D,MATCH(A1850+23/24,'Feuille 1'!$A:$A,0)):INDEX('Feuille 1'!$D:$D,MATCH(A1850,'Feuille 1'!$A:$A,0))),"")</f>
        <v/>
      </c>
      <c r="L1850" s="16" t="str">
        <f>IF(D1850&lt;&gt;"",MIN(INDEX('Feuille 1'!$E:$E,MATCH(A1850+23/24,'Feuille 1'!$A:$A,0)):INDEX('Feuille 1'!$E:$E,MATCH(A1850,'Feuille 1'!$A:$A,0))),"")</f>
        <v/>
      </c>
      <c r="M1850" s="17" t="str">
        <f t="shared" si="256"/>
        <v/>
      </c>
      <c r="N1850" s="17" t="str">
        <f t="shared" si="257"/>
        <v/>
      </c>
      <c r="O1850" s="17" t="str">
        <f t="shared" si="258"/>
        <v/>
      </c>
      <c r="P1850" s="16" t="str">
        <f t="shared" si="259"/>
        <v/>
      </c>
      <c r="R1850" s="7" t="str">
        <f t="shared" si="260"/>
        <v/>
      </c>
      <c r="T1850"/>
    </row>
    <row r="1851" spans="1:20" x14ac:dyDescent="0.3">
      <c r="A1851" s="8">
        <f>DATEVALUE(MID(B1851,1,10))+(IF(RIGHT(B1851,2)="PM",12,0)+MID(B1851,12,2))/24</f>
        <v>43827.708333333336</v>
      </c>
      <c r="B1851" s="3" t="s">
        <v>2019</v>
      </c>
      <c r="C1851" s="3">
        <v>7322.47</v>
      </c>
      <c r="D1851" s="16"/>
      <c r="E1851" s="16" t="str">
        <f>IF(D1851&lt;&gt;"",VLOOKUP(A1851,'Feuille 1'!$A:$H,3,0),"")</f>
        <v/>
      </c>
      <c r="F1851" s="16" t="str">
        <f>IF(D1851&lt;&gt;"",VLOOKUP(A1851+1,'Feuille 1'!$A:$H,3,0),"")</f>
        <v/>
      </c>
      <c r="G1851" s="17" t="str">
        <f t="shared" si="252"/>
        <v/>
      </c>
      <c r="H1851" s="16" t="str">
        <f t="shared" si="253"/>
        <v/>
      </c>
      <c r="I1851" s="16" t="str">
        <f t="shared" si="254"/>
        <v/>
      </c>
      <c r="J1851" s="16" t="str">
        <f t="shared" si="255"/>
        <v/>
      </c>
      <c r="K1851" s="16" t="str">
        <f>IF(D1851&lt;&gt;"",MAX(INDEX('Feuille 1'!$D:$D,MATCH(A1851+23/24,'Feuille 1'!$A:$A,0)):INDEX('Feuille 1'!$D:$D,MATCH(A1851,'Feuille 1'!$A:$A,0))),"")</f>
        <v/>
      </c>
      <c r="L1851" s="16" t="str">
        <f>IF(D1851&lt;&gt;"",MIN(INDEX('Feuille 1'!$E:$E,MATCH(A1851+23/24,'Feuille 1'!$A:$A,0)):INDEX('Feuille 1'!$E:$E,MATCH(A1851,'Feuille 1'!$A:$A,0))),"")</f>
        <v/>
      </c>
      <c r="M1851" s="17" t="str">
        <f t="shared" si="256"/>
        <v/>
      </c>
      <c r="N1851" s="17" t="str">
        <f t="shared" si="257"/>
        <v/>
      </c>
      <c r="O1851" s="17" t="str">
        <f t="shared" si="258"/>
        <v/>
      </c>
      <c r="P1851" s="16" t="str">
        <f t="shared" si="259"/>
        <v/>
      </c>
      <c r="R1851" s="7" t="str">
        <f t="shared" si="260"/>
        <v/>
      </c>
      <c r="T1851"/>
    </row>
    <row r="1852" spans="1:20" x14ac:dyDescent="0.3">
      <c r="A1852" s="8">
        <f>DATEVALUE(MID(B1852,1,10))+(IF(RIGHT(B1852,2)="PM",12,0)+MID(B1852,12,2))/24</f>
        <v>43827.666666666664</v>
      </c>
      <c r="B1852" s="3" t="s">
        <v>2020</v>
      </c>
      <c r="C1852" s="3">
        <v>7304.27</v>
      </c>
      <c r="D1852" s="16"/>
      <c r="E1852" s="16" t="str">
        <f>IF(D1852&lt;&gt;"",VLOOKUP(A1852,'Feuille 1'!$A:$H,3,0),"")</f>
        <v/>
      </c>
      <c r="F1852" s="16" t="str">
        <f>IF(D1852&lt;&gt;"",VLOOKUP(A1852+1,'Feuille 1'!$A:$H,3,0),"")</f>
        <v/>
      </c>
      <c r="G1852" s="17" t="str">
        <f t="shared" si="252"/>
        <v/>
      </c>
      <c r="H1852" s="16" t="str">
        <f t="shared" si="253"/>
        <v/>
      </c>
      <c r="I1852" s="16" t="str">
        <f t="shared" si="254"/>
        <v/>
      </c>
      <c r="J1852" s="16" t="str">
        <f t="shared" si="255"/>
        <v/>
      </c>
      <c r="K1852" s="16" t="str">
        <f>IF(D1852&lt;&gt;"",MAX(INDEX('Feuille 1'!$D:$D,MATCH(A1852+23/24,'Feuille 1'!$A:$A,0)):INDEX('Feuille 1'!$D:$D,MATCH(A1852,'Feuille 1'!$A:$A,0))),"")</f>
        <v/>
      </c>
      <c r="L1852" s="16" t="str">
        <f>IF(D1852&lt;&gt;"",MIN(INDEX('Feuille 1'!$E:$E,MATCH(A1852+23/24,'Feuille 1'!$A:$A,0)):INDEX('Feuille 1'!$E:$E,MATCH(A1852,'Feuille 1'!$A:$A,0))),"")</f>
        <v/>
      </c>
      <c r="M1852" s="17" t="str">
        <f t="shared" si="256"/>
        <v/>
      </c>
      <c r="N1852" s="17" t="str">
        <f t="shared" si="257"/>
        <v/>
      </c>
      <c r="O1852" s="17" t="str">
        <f t="shared" si="258"/>
        <v/>
      </c>
      <c r="P1852" s="16" t="str">
        <f t="shared" si="259"/>
        <v/>
      </c>
      <c r="R1852" s="7" t="str">
        <f t="shared" si="260"/>
        <v/>
      </c>
      <c r="T1852"/>
    </row>
    <row r="1853" spans="1:20" x14ac:dyDescent="0.3">
      <c r="A1853" s="8">
        <f>DATEVALUE(MID(B1853,1,10))+(IF(RIGHT(B1853,2)="PM",12,0)+MID(B1853,12,2))/24</f>
        <v>43827.625</v>
      </c>
      <c r="B1853" s="3" t="s">
        <v>2021</v>
      </c>
      <c r="C1853" s="3">
        <v>7325.5</v>
      </c>
      <c r="D1853" s="16"/>
      <c r="E1853" s="16" t="str">
        <f>IF(D1853&lt;&gt;"",VLOOKUP(A1853,'Feuille 1'!$A:$H,3,0),"")</f>
        <v/>
      </c>
      <c r="F1853" s="16" t="str">
        <f>IF(D1853&lt;&gt;"",VLOOKUP(A1853+1,'Feuille 1'!$A:$H,3,0),"")</f>
        <v/>
      </c>
      <c r="G1853" s="17" t="str">
        <f t="shared" si="252"/>
        <v/>
      </c>
      <c r="H1853" s="16" t="str">
        <f t="shared" si="253"/>
        <v/>
      </c>
      <c r="I1853" s="16" t="str">
        <f t="shared" si="254"/>
        <v/>
      </c>
      <c r="J1853" s="16" t="str">
        <f t="shared" si="255"/>
        <v/>
      </c>
      <c r="K1853" s="16" t="str">
        <f>IF(D1853&lt;&gt;"",MAX(INDEX('Feuille 1'!$D:$D,MATCH(A1853+23/24,'Feuille 1'!$A:$A,0)):INDEX('Feuille 1'!$D:$D,MATCH(A1853,'Feuille 1'!$A:$A,0))),"")</f>
        <v/>
      </c>
      <c r="L1853" s="16" t="str">
        <f>IF(D1853&lt;&gt;"",MIN(INDEX('Feuille 1'!$E:$E,MATCH(A1853+23/24,'Feuille 1'!$A:$A,0)):INDEX('Feuille 1'!$E:$E,MATCH(A1853,'Feuille 1'!$A:$A,0))),"")</f>
        <v/>
      </c>
      <c r="M1853" s="17" t="str">
        <f t="shared" si="256"/>
        <v/>
      </c>
      <c r="N1853" s="17" t="str">
        <f t="shared" si="257"/>
        <v/>
      </c>
      <c r="O1853" s="17" t="str">
        <f t="shared" si="258"/>
        <v/>
      </c>
      <c r="P1853" s="16" t="str">
        <f t="shared" si="259"/>
        <v/>
      </c>
      <c r="R1853" s="7" t="str">
        <f t="shared" si="260"/>
        <v/>
      </c>
      <c r="T1853"/>
    </row>
    <row r="1854" spans="1:20" x14ac:dyDescent="0.3">
      <c r="A1854" s="8">
        <f>DATEVALUE(MID(B1854,1,10))+(IF(RIGHT(B1854,2)="PM",12,0)+MID(B1854,12,2))/24</f>
        <v>43827.583333333336</v>
      </c>
      <c r="B1854" s="3" t="s">
        <v>2022</v>
      </c>
      <c r="C1854" s="3">
        <v>7304.94</v>
      </c>
      <c r="D1854" s="16"/>
      <c r="E1854" s="16" t="str">
        <f>IF(D1854&lt;&gt;"",VLOOKUP(A1854,'Feuille 1'!$A:$H,3,0),"")</f>
        <v/>
      </c>
      <c r="F1854" s="16" t="str">
        <f>IF(D1854&lt;&gt;"",VLOOKUP(A1854+1,'Feuille 1'!$A:$H,3,0),"")</f>
        <v/>
      </c>
      <c r="G1854" s="17" t="str">
        <f t="shared" si="252"/>
        <v/>
      </c>
      <c r="H1854" s="16" t="str">
        <f t="shared" si="253"/>
        <v/>
      </c>
      <c r="I1854" s="16" t="str">
        <f t="shared" si="254"/>
        <v/>
      </c>
      <c r="J1854" s="16" t="str">
        <f t="shared" si="255"/>
        <v/>
      </c>
      <c r="K1854" s="16" t="str">
        <f>IF(D1854&lt;&gt;"",MAX(INDEX('Feuille 1'!$D:$D,MATCH(A1854+23/24,'Feuille 1'!$A:$A,0)):INDEX('Feuille 1'!$D:$D,MATCH(A1854,'Feuille 1'!$A:$A,0))),"")</f>
        <v/>
      </c>
      <c r="L1854" s="16" t="str">
        <f>IF(D1854&lt;&gt;"",MIN(INDEX('Feuille 1'!$E:$E,MATCH(A1854+23/24,'Feuille 1'!$A:$A,0)):INDEX('Feuille 1'!$E:$E,MATCH(A1854,'Feuille 1'!$A:$A,0))),"")</f>
        <v/>
      </c>
      <c r="M1854" s="17" t="str">
        <f t="shared" si="256"/>
        <v/>
      </c>
      <c r="N1854" s="17" t="str">
        <f t="shared" si="257"/>
        <v/>
      </c>
      <c r="O1854" s="17" t="str">
        <f t="shared" si="258"/>
        <v/>
      </c>
      <c r="P1854" s="16" t="str">
        <f t="shared" si="259"/>
        <v/>
      </c>
      <c r="R1854" s="7" t="str">
        <f t="shared" si="260"/>
        <v/>
      </c>
      <c r="T1854"/>
    </row>
    <row r="1855" spans="1:20" x14ac:dyDescent="0.3">
      <c r="A1855" s="8">
        <f>DATEVALUE(MID(B1855,1,10))+(IF(RIGHT(B1855,2)="PM",12,0)+MID(B1855,12,2))/24</f>
        <v>43827.541666666664</v>
      </c>
      <c r="B1855" s="3" t="s">
        <v>2023</v>
      </c>
      <c r="C1855" s="3">
        <v>7301.23</v>
      </c>
      <c r="D1855" s="16"/>
      <c r="E1855" s="16" t="str">
        <f>IF(D1855&lt;&gt;"",VLOOKUP(A1855,'Feuille 1'!$A:$H,3,0),"")</f>
        <v/>
      </c>
      <c r="F1855" s="16" t="str">
        <f>IF(D1855&lt;&gt;"",VLOOKUP(A1855+1,'Feuille 1'!$A:$H,3,0),"")</f>
        <v/>
      </c>
      <c r="G1855" s="17" t="str">
        <f t="shared" si="252"/>
        <v/>
      </c>
      <c r="H1855" s="16" t="str">
        <f t="shared" si="253"/>
        <v/>
      </c>
      <c r="I1855" s="16" t="str">
        <f t="shared" si="254"/>
        <v/>
      </c>
      <c r="J1855" s="16" t="str">
        <f t="shared" si="255"/>
        <v/>
      </c>
      <c r="K1855" s="16" t="str">
        <f>IF(D1855&lt;&gt;"",MAX(INDEX('Feuille 1'!$D:$D,MATCH(A1855+23/24,'Feuille 1'!$A:$A,0)):INDEX('Feuille 1'!$D:$D,MATCH(A1855,'Feuille 1'!$A:$A,0))),"")</f>
        <v/>
      </c>
      <c r="L1855" s="16" t="str">
        <f>IF(D1855&lt;&gt;"",MIN(INDEX('Feuille 1'!$E:$E,MATCH(A1855+23/24,'Feuille 1'!$A:$A,0)):INDEX('Feuille 1'!$E:$E,MATCH(A1855,'Feuille 1'!$A:$A,0))),"")</f>
        <v/>
      </c>
      <c r="M1855" s="17" t="str">
        <f t="shared" si="256"/>
        <v/>
      </c>
      <c r="N1855" s="17" t="str">
        <f t="shared" si="257"/>
        <v/>
      </c>
      <c r="O1855" s="17" t="str">
        <f t="shared" si="258"/>
        <v/>
      </c>
      <c r="P1855" s="16" t="str">
        <f t="shared" si="259"/>
        <v/>
      </c>
      <c r="R1855" s="7" t="str">
        <f t="shared" si="260"/>
        <v/>
      </c>
      <c r="T1855"/>
    </row>
    <row r="1856" spans="1:20" x14ac:dyDescent="0.3">
      <c r="A1856" s="8">
        <f>DATEVALUE(MID(B1856,1,10))+(IF(RIGHT(B1856,2)="PM",12,0)+MID(B1856,12,2))/24</f>
        <v>43828</v>
      </c>
      <c r="B1856" s="3" t="s">
        <v>2024</v>
      </c>
      <c r="C1856" s="3">
        <v>7308.28</v>
      </c>
      <c r="D1856" s="16"/>
      <c r="E1856" s="16" t="str">
        <f>IF(D1856&lt;&gt;"",VLOOKUP(A1856,'Feuille 1'!$A:$H,3,0),"")</f>
        <v/>
      </c>
      <c r="F1856" s="16" t="str">
        <f>IF(D1856&lt;&gt;"",VLOOKUP(A1856+1,'Feuille 1'!$A:$H,3,0),"")</f>
        <v/>
      </c>
      <c r="G1856" s="17" t="str">
        <f t="shared" si="252"/>
        <v/>
      </c>
      <c r="H1856" s="16" t="str">
        <f t="shared" si="253"/>
        <v/>
      </c>
      <c r="I1856" s="16" t="str">
        <f t="shared" si="254"/>
        <v/>
      </c>
      <c r="J1856" s="16" t="str">
        <f t="shared" si="255"/>
        <v/>
      </c>
      <c r="K1856" s="16" t="str">
        <f>IF(D1856&lt;&gt;"",MAX(INDEX('Feuille 1'!$D:$D,MATCH(A1856+23/24,'Feuille 1'!$A:$A,0)):INDEX('Feuille 1'!$D:$D,MATCH(A1856,'Feuille 1'!$A:$A,0))),"")</f>
        <v/>
      </c>
      <c r="L1856" s="16" t="str">
        <f>IF(D1856&lt;&gt;"",MIN(INDEX('Feuille 1'!$E:$E,MATCH(A1856+23/24,'Feuille 1'!$A:$A,0)):INDEX('Feuille 1'!$E:$E,MATCH(A1856,'Feuille 1'!$A:$A,0))),"")</f>
        <v/>
      </c>
      <c r="M1856" s="17" t="str">
        <f t="shared" si="256"/>
        <v/>
      </c>
      <c r="N1856" s="17" t="str">
        <f t="shared" si="257"/>
        <v/>
      </c>
      <c r="O1856" s="17" t="str">
        <f t="shared" si="258"/>
        <v/>
      </c>
      <c r="P1856" s="16" t="str">
        <f t="shared" si="259"/>
        <v/>
      </c>
      <c r="R1856" s="7" t="str">
        <f t="shared" si="260"/>
        <v/>
      </c>
      <c r="T1856"/>
    </row>
    <row r="1857" spans="1:20" x14ac:dyDescent="0.3">
      <c r="A1857" s="8">
        <f>DATEVALUE(MID(B1857,1,10))+(IF(RIGHT(B1857,2)="PM",12,0)+MID(B1857,12,2))/24</f>
        <v>43827.458333333336</v>
      </c>
      <c r="B1857" s="3" t="s">
        <v>2025</v>
      </c>
      <c r="C1857" s="3">
        <v>7321.24</v>
      </c>
      <c r="D1857" s="16"/>
      <c r="E1857" s="16" t="str">
        <f>IF(D1857&lt;&gt;"",VLOOKUP(A1857,'Feuille 1'!$A:$H,3,0),"")</f>
        <v/>
      </c>
      <c r="F1857" s="16" t="str">
        <f>IF(D1857&lt;&gt;"",VLOOKUP(A1857+1,'Feuille 1'!$A:$H,3,0),"")</f>
        <v/>
      </c>
      <c r="G1857" s="17" t="str">
        <f t="shared" si="252"/>
        <v/>
      </c>
      <c r="H1857" s="16" t="str">
        <f t="shared" si="253"/>
        <v/>
      </c>
      <c r="I1857" s="16" t="str">
        <f t="shared" si="254"/>
        <v/>
      </c>
      <c r="J1857" s="16" t="str">
        <f t="shared" si="255"/>
        <v/>
      </c>
      <c r="K1857" s="16" t="str">
        <f>IF(D1857&lt;&gt;"",MAX(INDEX('Feuille 1'!$D:$D,MATCH(A1857+23/24,'Feuille 1'!$A:$A,0)):INDEX('Feuille 1'!$D:$D,MATCH(A1857,'Feuille 1'!$A:$A,0))),"")</f>
        <v/>
      </c>
      <c r="L1857" s="16" t="str">
        <f>IF(D1857&lt;&gt;"",MIN(INDEX('Feuille 1'!$E:$E,MATCH(A1857+23/24,'Feuille 1'!$A:$A,0)):INDEX('Feuille 1'!$E:$E,MATCH(A1857,'Feuille 1'!$A:$A,0))),"")</f>
        <v/>
      </c>
      <c r="M1857" s="17" t="str">
        <f t="shared" si="256"/>
        <v/>
      </c>
      <c r="N1857" s="17" t="str">
        <f t="shared" si="257"/>
        <v/>
      </c>
      <c r="O1857" s="17" t="str">
        <f t="shared" si="258"/>
        <v/>
      </c>
      <c r="P1857" s="16" t="str">
        <f t="shared" si="259"/>
        <v/>
      </c>
      <c r="R1857" s="7" t="str">
        <f t="shared" si="260"/>
        <v/>
      </c>
      <c r="T1857"/>
    </row>
    <row r="1858" spans="1:20" x14ac:dyDescent="0.3">
      <c r="A1858" s="8">
        <f>DATEVALUE(MID(B1858,1,10))+(IF(RIGHT(B1858,2)="PM",12,0)+MID(B1858,12,2))/24</f>
        <v>43827.416666666664</v>
      </c>
      <c r="B1858" s="3" t="s">
        <v>2026</v>
      </c>
      <c r="C1858" s="3">
        <v>7307.42</v>
      </c>
      <c r="D1858" s="16"/>
      <c r="E1858" s="16" t="str">
        <f>IF(D1858&lt;&gt;"",VLOOKUP(A1858,'Feuille 1'!$A:$H,3,0),"")</f>
        <v/>
      </c>
      <c r="F1858" s="16" t="str">
        <f>IF(D1858&lt;&gt;"",VLOOKUP(A1858+1,'Feuille 1'!$A:$H,3,0),"")</f>
        <v/>
      </c>
      <c r="G1858" s="17" t="str">
        <f t="shared" si="252"/>
        <v/>
      </c>
      <c r="H1858" s="16" t="str">
        <f t="shared" si="253"/>
        <v/>
      </c>
      <c r="I1858" s="16" t="str">
        <f t="shared" si="254"/>
        <v/>
      </c>
      <c r="J1858" s="16" t="str">
        <f t="shared" si="255"/>
        <v/>
      </c>
      <c r="K1858" s="16" t="str">
        <f>IF(D1858&lt;&gt;"",MAX(INDEX('Feuille 1'!$D:$D,MATCH(A1858+23/24,'Feuille 1'!$A:$A,0)):INDEX('Feuille 1'!$D:$D,MATCH(A1858,'Feuille 1'!$A:$A,0))),"")</f>
        <v/>
      </c>
      <c r="L1858" s="16" t="str">
        <f>IF(D1858&lt;&gt;"",MIN(INDEX('Feuille 1'!$E:$E,MATCH(A1858+23/24,'Feuille 1'!$A:$A,0)):INDEX('Feuille 1'!$E:$E,MATCH(A1858,'Feuille 1'!$A:$A,0))),"")</f>
        <v/>
      </c>
      <c r="M1858" s="17" t="str">
        <f t="shared" si="256"/>
        <v/>
      </c>
      <c r="N1858" s="17" t="str">
        <f t="shared" si="257"/>
        <v/>
      </c>
      <c r="O1858" s="17" t="str">
        <f t="shared" si="258"/>
        <v/>
      </c>
      <c r="P1858" s="16" t="str">
        <f t="shared" si="259"/>
        <v/>
      </c>
      <c r="R1858" s="7" t="str">
        <f t="shared" si="260"/>
        <v/>
      </c>
      <c r="T1858"/>
    </row>
    <row r="1859" spans="1:20" x14ac:dyDescent="0.3">
      <c r="A1859" s="8">
        <f>DATEVALUE(MID(B1859,1,10))+(IF(RIGHT(B1859,2)="PM",12,0)+MID(B1859,12,2))/24</f>
        <v>43827.375</v>
      </c>
      <c r="B1859" s="3" t="s">
        <v>2027</v>
      </c>
      <c r="C1859" s="3">
        <v>7294.71</v>
      </c>
      <c r="D1859" s="16"/>
      <c r="E1859" s="16" t="str">
        <f>IF(D1859&lt;&gt;"",VLOOKUP(A1859,'Feuille 1'!$A:$H,3,0),"")</f>
        <v/>
      </c>
      <c r="F1859" s="16" t="str">
        <f>IF(D1859&lt;&gt;"",VLOOKUP(A1859+1,'Feuille 1'!$A:$H,3,0),"")</f>
        <v/>
      </c>
      <c r="G1859" s="17" t="str">
        <f t="shared" ref="G1859:G1922" si="261">IF(D1859&lt;&gt;"",F1859/E1859-1,"")</f>
        <v/>
      </c>
      <c r="H1859" s="16" t="str">
        <f t="shared" ref="H1859:H1922" si="262">IF(D1859&lt;&gt;"",IF(G1859&gt;0%,"BULLISH","BEARISH"),"")</f>
        <v/>
      </c>
      <c r="I1859" s="16" t="str">
        <f t="shared" ref="I1859:I1922" si="263">IF(D1859&lt;&gt;"",IF(D1859&gt;50,"BULLISH","BEARISH"),"")</f>
        <v/>
      </c>
      <c r="J1859" s="16" t="str">
        <f t="shared" ref="J1859:J1922" si="264">IF(D1859&lt;&gt;"",IF(D1859&lt;&gt;"",I1859=H1859),"")</f>
        <v/>
      </c>
      <c r="K1859" s="16" t="str">
        <f>IF(D1859&lt;&gt;"",MAX(INDEX('Feuille 1'!$D:$D,MATCH(A1859+23/24,'Feuille 1'!$A:$A,0)):INDEX('Feuille 1'!$D:$D,MATCH(A1859,'Feuille 1'!$A:$A,0))),"")</f>
        <v/>
      </c>
      <c r="L1859" s="16" t="str">
        <f>IF(D1859&lt;&gt;"",MIN(INDEX('Feuille 1'!$E:$E,MATCH(A1859+23/24,'Feuille 1'!$A:$A,0)):INDEX('Feuille 1'!$E:$E,MATCH(A1859,'Feuille 1'!$A:$A,0))),"")</f>
        <v/>
      </c>
      <c r="M1859" s="17" t="str">
        <f t="shared" ref="M1859:M1922" si="265">IF(D1859&lt;&gt;"",K1859/E1859-1,"")</f>
        <v/>
      </c>
      <c r="N1859" s="17" t="str">
        <f t="shared" ref="N1859:N1922" si="266">IF(D1859&lt;&gt;"",L1859/E1859-1,"")</f>
        <v/>
      </c>
      <c r="O1859" s="17" t="str">
        <f t="shared" ref="O1859:O1922" si="267">IF(D1859&lt;&gt;"",IF(I1859="BEARISH",N1859,M1859),"")</f>
        <v/>
      </c>
      <c r="P1859" s="16" t="str">
        <f t="shared" ref="P1859:P1922" si="268">IF(D1859&lt;&gt;"",IF(OR(O1859&gt;=1%,O1859&lt;=-1%),"YES","NO"),"")</f>
        <v/>
      </c>
      <c r="R1859" s="7" t="str">
        <f t="shared" ref="R1859:R1922" si="269">IF(D1859&lt;&gt;"",Q1859/E1859-1,"")</f>
        <v/>
      </c>
      <c r="T1859"/>
    </row>
    <row r="1860" spans="1:20" x14ac:dyDescent="0.3">
      <c r="A1860" s="8">
        <f>DATEVALUE(MID(B1860,1,10))+(IF(RIGHT(B1860,2)="PM",12,0)+MID(B1860,12,2))/24</f>
        <v>43827.333333333336</v>
      </c>
      <c r="B1860" s="3" t="s">
        <v>2028</v>
      </c>
      <c r="C1860" s="3">
        <v>7302.99</v>
      </c>
      <c r="D1860" s="16"/>
      <c r="E1860" s="16" t="str">
        <f>IF(D1860&lt;&gt;"",VLOOKUP(A1860,'Feuille 1'!$A:$H,3,0),"")</f>
        <v/>
      </c>
      <c r="F1860" s="16" t="str">
        <f>IF(D1860&lt;&gt;"",VLOOKUP(A1860+1,'Feuille 1'!$A:$H,3,0),"")</f>
        <v/>
      </c>
      <c r="G1860" s="17" t="str">
        <f t="shared" si="261"/>
        <v/>
      </c>
      <c r="H1860" s="16" t="str">
        <f t="shared" si="262"/>
        <v/>
      </c>
      <c r="I1860" s="16" t="str">
        <f t="shared" si="263"/>
        <v/>
      </c>
      <c r="J1860" s="16" t="str">
        <f t="shared" si="264"/>
        <v/>
      </c>
      <c r="K1860" s="16" t="str">
        <f>IF(D1860&lt;&gt;"",MAX(INDEX('Feuille 1'!$D:$D,MATCH(A1860+23/24,'Feuille 1'!$A:$A,0)):INDEX('Feuille 1'!$D:$D,MATCH(A1860,'Feuille 1'!$A:$A,0))),"")</f>
        <v/>
      </c>
      <c r="L1860" s="16" t="str">
        <f>IF(D1860&lt;&gt;"",MIN(INDEX('Feuille 1'!$E:$E,MATCH(A1860+23/24,'Feuille 1'!$A:$A,0)):INDEX('Feuille 1'!$E:$E,MATCH(A1860,'Feuille 1'!$A:$A,0))),"")</f>
        <v/>
      </c>
      <c r="M1860" s="17" t="str">
        <f t="shared" si="265"/>
        <v/>
      </c>
      <c r="N1860" s="17" t="str">
        <f t="shared" si="266"/>
        <v/>
      </c>
      <c r="O1860" s="17" t="str">
        <f t="shared" si="267"/>
        <v/>
      </c>
      <c r="P1860" s="16" t="str">
        <f t="shared" si="268"/>
        <v/>
      </c>
      <c r="R1860" s="7" t="str">
        <f t="shared" si="269"/>
        <v/>
      </c>
      <c r="T1860"/>
    </row>
    <row r="1861" spans="1:20" x14ac:dyDescent="0.3">
      <c r="A1861" s="8">
        <f>DATEVALUE(MID(B1861,1,10))+(IF(RIGHT(B1861,2)="PM",12,0)+MID(B1861,12,2))/24</f>
        <v>43827.291666666664</v>
      </c>
      <c r="B1861" s="3" t="s">
        <v>2029</v>
      </c>
      <c r="C1861" s="3">
        <v>7299.9</v>
      </c>
      <c r="D1861" s="16"/>
      <c r="E1861" s="16" t="str">
        <f>IF(D1861&lt;&gt;"",VLOOKUP(A1861,'Feuille 1'!$A:$H,3,0),"")</f>
        <v/>
      </c>
      <c r="F1861" s="16" t="str">
        <f>IF(D1861&lt;&gt;"",VLOOKUP(A1861+1,'Feuille 1'!$A:$H,3,0),"")</f>
        <v/>
      </c>
      <c r="G1861" s="17" t="str">
        <f t="shared" si="261"/>
        <v/>
      </c>
      <c r="H1861" s="16" t="str">
        <f t="shared" si="262"/>
        <v/>
      </c>
      <c r="I1861" s="16" t="str">
        <f t="shared" si="263"/>
        <v/>
      </c>
      <c r="J1861" s="16" t="str">
        <f t="shared" si="264"/>
        <v/>
      </c>
      <c r="K1861" s="16" t="str">
        <f>IF(D1861&lt;&gt;"",MAX(INDEX('Feuille 1'!$D:$D,MATCH(A1861+23/24,'Feuille 1'!$A:$A,0)):INDEX('Feuille 1'!$D:$D,MATCH(A1861,'Feuille 1'!$A:$A,0))),"")</f>
        <v/>
      </c>
      <c r="L1861" s="16" t="str">
        <f>IF(D1861&lt;&gt;"",MIN(INDEX('Feuille 1'!$E:$E,MATCH(A1861+23/24,'Feuille 1'!$A:$A,0)):INDEX('Feuille 1'!$E:$E,MATCH(A1861,'Feuille 1'!$A:$A,0))),"")</f>
        <v/>
      </c>
      <c r="M1861" s="17" t="str">
        <f t="shared" si="265"/>
        <v/>
      </c>
      <c r="N1861" s="17" t="str">
        <f t="shared" si="266"/>
        <v/>
      </c>
      <c r="O1861" s="17" t="str">
        <f t="shared" si="267"/>
        <v/>
      </c>
      <c r="P1861" s="16" t="str">
        <f t="shared" si="268"/>
        <v/>
      </c>
      <c r="R1861" s="7" t="str">
        <f t="shared" si="269"/>
        <v/>
      </c>
      <c r="T1861"/>
    </row>
    <row r="1862" spans="1:20" x14ac:dyDescent="0.3">
      <c r="A1862" s="8">
        <f>DATEVALUE(MID(B1862,1,10))+(IF(RIGHT(B1862,2)="PM",12,0)+MID(B1862,12,2))/24</f>
        <v>43827.25</v>
      </c>
      <c r="B1862" s="3" t="s">
        <v>2030</v>
      </c>
      <c r="C1862" s="3">
        <v>7318.65</v>
      </c>
      <c r="D1862" s="16"/>
      <c r="E1862" s="16" t="str">
        <f>IF(D1862&lt;&gt;"",VLOOKUP(A1862,'Feuille 1'!$A:$H,3,0),"")</f>
        <v/>
      </c>
      <c r="F1862" s="16" t="str">
        <f>IF(D1862&lt;&gt;"",VLOOKUP(A1862+1,'Feuille 1'!$A:$H,3,0),"")</f>
        <v/>
      </c>
      <c r="G1862" s="17" t="str">
        <f t="shared" si="261"/>
        <v/>
      </c>
      <c r="H1862" s="16" t="str">
        <f t="shared" si="262"/>
        <v/>
      </c>
      <c r="I1862" s="16" t="str">
        <f t="shared" si="263"/>
        <v/>
      </c>
      <c r="J1862" s="16" t="str">
        <f t="shared" si="264"/>
        <v/>
      </c>
      <c r="K1862" s="16" t="str">
        <f>IF(D1862&lt;&gt;"",MAX(INDEX('Feuille 1'!$D:$D,MATCH(A1862+23/24,'Feuille 1'!$A:$A,0)):INDEX('Feuille 1'!$D:$D,MATCH(A1862,'Feuille 1'!$A:$A,0))),"")</f>
        <v/>
      </c>
      <c r="L1862" s="16" t="str">
        <f>IF(D1862&lt;&gt;"",MIN(INDEX('Feuille 1'!$E:$E,MATCH(A1862+23/24,'Feuille 1'!$A:$A,0)):INDEX('Feuille 1'!$E:$E,MATCH(A1862,'Feuille 1'!$A:$A,0))),"")</f>
        <v/>
      </c>
      <c r="M1862" s="17" t="str">
        <f t="shared" si="265"/>
        <v/>
      </c>
      <c r="N1862" s="17" t="str">
        <f t="shared" si="266"/>
        <v/>
      </c>
      <c r="O1862" s="17" t="str">
        <f t="shared" si="267"/>
        <v/>
      </c>
      <c r="P1862" s="16" t="str">
        <f t="shared" si="268"/>
        <v/>
      </c>
      <c r="R1862" s="7" t="str">
        <f t="shared" si="269"/>
        <v/>
      </c>
      <c r="T1862"/>
    </row>
    <row r="1863" spans="1:20" x14ac:dyDescent="0.3">
      <c r="A1863" s="8">
        <f>DATEVALUE(MID(B1863,1,10))+(IF(RIGHT(B1863,2)="PM",12,0)+MID(B1863,12,2))/24</f>
        <v>43827.208333333336</v>
      </c>
      <c r="B1863" s="3" t="s">
        <v>2031</v>
      </c>
      <c r="C1863" s="3">
        <v>7299.37</v>
      </c>
      <c r="D1863" s="16"/>
      <c r="E1863" s="16" t="str">
        <f>IF(D1863&lt;&gt;"",VLOOKUP(A1863,'Feuille 1'!$A:$H,3,0),"")</f>
        <v/>
      </c>
      <c r="F1863" s="16" t="str">
        <f>IF(D1863&lt;&gt;"",VLOOKUP(A1863+1,'Feuille 1'!$A:$H,3,0),"")</f>
        <v/>
      </c>
      <c r="G1863" s="17" t="str">
        <f t="shared" si="261"/>
        <v/>
      </c>
      <c r="H1863" s="16" t="str">
        <f t="shared" si="262"/>
        <v/>
      </c>
      <c r="I1863" s="16" t="str">
        <f t="shared" si="263"/>
        <v/>
      </c>
      <c r="J1863" s="16" t="str">
        <f t="shared" si="264"/>
        <v/>
      </c>
      <c r="K1863" s="16" t="str">
        <f>IF(D1863&lt;&gt;"",MAX(INDEX('Feuille 1'!$D:$D,MATCH(A1863+23/24,'Feuille 1'!$A:$A,0)):INDEX('Feuille 1'!$D:$D,MATCH(A1863,'Feuille 1'!$A:$A,0))),"")</f>
        <v/>
      </c>
      <c r="L1863" s="16" t="str">
        <f>IF(D1863&lt;&gt;"",MIN(INDEX('Feuille 1'!$E:$E,MATCH(A1863+23/24,'Feuille 1'!$A:$A,0)):INDEX('Feuille 1'!$E:$E,MATCH(A1863,'Feuille 1'!$A:$A,0))),"")</f>
        <v/>
      </c>
      <c r="M1863" s="17" t="str">
        <f t="shared" si="265"/>
        <v/>
      </c>
      <c r="N1863" s="17" t="str">
        <f t="shared" si="266"/>
        <v/>
      </c>
      <c r="O1863" s="17" t="str">
        <f t="shared" si="267"/>
        <v/>
      </c>
      <c r="P1863" s="16" t="str">
        <f t="shared" si="268"/>
        <v/>
      </c>
      <c r="R1863" s="7" t="str">
        <f t="shared" si="269"/>
        <v/>
      </c>
      <c r="T1863"/>
    </row>
    <row r="1864" spans="1:20" x14ac:dyDescent="0.3">
      <c r="A1864" s="8">
        <f>DATEVALUE(MID(B1864,1,10))+(IF(RIGHT(B1864,2)="PM",12,0)+MID(B1864,12,2))/24</f>
        <v>43827.166666666664</v>
      </c>
      <c r="B1864" s="3" t="s">
        <v>2032</v>
      </c>
      <c r="C1864" s="3">
        <v>7288</v>
      </c>
      <c r="D1864" s="16"/>
      <c r="E1864" s="16" t="str">
        <f>IF(D1864&lt;&gt;"",VLOOKUP(A1864,'Feuille 1'!$A:$H,3,0),"")</f>
        <v/>
      </c>
      <c r="F1864" s="16" t="str">
        <f>IF(D1864&lt;&gt;"",VLOOKUP(A1864+1,'Feuille 1'!$A:$H,3,0),"")</f>
        <v/>
      </c>
      <c r="G1864" s="17" t="str">
        <f t="shared" si="261"/>
        <v/>
      </c>
      <c r="H1864" s="16" t="str">
        <f t="shared" si="262"/>
        <v/>
      </c>
      <c r="I1864" s="16" t="str">
        <f t="shared" si="263"/>
        <v/>
      </c>
      <c r="J1864" s="16" t="str">
        <f t="shared" si="264"/>
        <v/>
      </c>
      <c r="K1864" s="16" t="str">
        <f>IF(D1864&lt;&gt;"",MAX(INDEX('Feuille 1'!$D:$D,MATCH(A1864+23/24,'Feuille 1'!$A:$A,0)):INDEX('Feuille 1'!$D:$D,MATCH(A1864,'Feuille 1'!$A:$A,0))),"")</f>
        <v/>
      </c>
      <c r="L1864" s="16" t="str">
        <f>IF(D1864&lt;&gt;"",MIN(INDEX('Feuille 1'!$E:$E,MATCH(A1864+23/24,'Feuille 1'!$A:$A,0)):INDEX('Feuille 1'!$E:$E,MATCH(A1864,'Feuille 1'!$A:$A,0))),"")</f>
        <v/>
      </c>
      <c r="M1864" s="17" t="str">
        <f t="shared" si="265"/>
        <v/>
      </c>
      <c r="N1864" s="17" t="str">
        <f t="shared" si="266"/>
        <v/>
      </c>
      <c r="O1864" s="17" t="str">
        <f t="shared" si="267"/>
        <v/>
      </c>
      <c r="P1864" s="16" t="str">
        <f t="shared" si="268"/>
        <v/>
      </c>
      <c r="R1864" s="7" t="str">
        <f t="shared" si="269"/>
        <v/>
      </c>
      <c r="T1864"/>
    </row>
    <row r="1865" spans="1:20" x14ac:dyDescent="0.3">
      <c r="A1865" s="8">
        <f>DATEVALUE(MID(B1865,1,10))+(IF(RIGHT(B1865,2)="PM",12,0)+MID(B1865,12,2))/24</f>
        <v>43827.125</v>
      </c>
      <c r="B1865" s="3" t="s">
        <v>2033</v>
      </c>
      <c r="C1865" s="3">
        <v>7295.44</v>
      </c>
      <c r="D1865" s="16"/>
      <c r="E1865" s="16" t="str">
        <f>IF(D1865&lt;&gt;"",VLOOKUP(A1865,'Feuille 1'!$A:$H,3,0),"")</f>
        <v/>
      </c>
      <c r="F1865" s="16" t="str">
        <f>IF(D1865&lt;&gt;"",VLOOKUP(A1865+1,'Feuille 1'!$A:$H,3,0),"")</f>
        <v/>
      </c>
      <c r="G1865" s="17" t="str">
        <f t="shared" si="261"/>
        <v/>
      </c>
      <c r="H1865" s="16" t="str">
        <f t="shared" si="262"/>
        <v/>
      </c>
      <c r="I1865" s="16" t="str">
        <f t="shared" si="263"/>
        <v/>
      </c>
      <c r="J1865" s="16" t="str">
        <f t="shared" si="264"/>
        <v/>
      </c>
      <c r="K1865" s="16" t="str">
        <f>IF(D1865&lt;&gt;"",MAX(INDEX('Feuille 1'!$D:$D,MATCH(A1865+23/24,'Feuille 1'!$A:$A,0)):INDEX('Feuille 1'!$D:$D,MATCH(A1865,'Feuille 1'!$A:$A,0))),"")</f>
        <v/>
      </c>
      <c r="L1865" s="16" t="str">
        <f>IF(D1865&lt;&gt;"",MIN(INDEX('Feuille 1'!$E:$E,MATCH(A1865+23/24,'Feuille 1'!$A:$A,0)):INDEX('Feuille 1'!$E:$E,MATCH(A1865,'Feuille 1'!$A:$A,0))),"")</f>
        <v/>
      </c>
      <c r="M1865" s="17" t="str">
        <f t="shared" si="265"/>
        <v/>
      </c>
      <c r="N1865" s="17" t="str">
        <f t="shared" si="266"/>
        <v/>
      </c>
      <c r="O1865" s="17" t="str">
        <f t="shared" si="267"/>
        <v/>
      </c>
      <c r="P1865" s="16" t="str">
        <f t="shared" si="268"/>
        <v/>
      </c>
      <c r="R1865" s="7" t="str">
        <f t="shared" si="269"/>
        <v/>
      </c>
      <c r="T1865"/>
    </row>
    <row r="1866" spans="1:20" x14ac:dyDescent="0.3">
      <c r="A1866" s="8">
        <f>DATEVALUE(MID(B1866,1,10))+(IF(RIGHT(B1866,2)="PM",12,0)+MID(B1866,12,2))/24</f>
        <v>43827.083333333336</v>
      </c>
      <c r="B1866" s="3" t="s">
        <v>2034</v>
      </c>
      <c r="C1866" s="3">
        <v>7312.01</v>
      </c>
      <c r="D1866" s="16"/>
      <c r="E1866" s="16" t="str">
        <f>IF(D1866&lt;&gt;"",VLOOKUP(A1866,'Feuille 1'!$A:$H,3,0),"")</f>
        <v/>
      </c>
      <c r="F1866" s="16" t="str">
        <f>IF(D1866&lt;&gt;"",VLOOKUP(A1866+1,'Feuille 1'!$A:$H,3,0),"")</f>
        <v/>
      </c>
      <c r="G1866" s="17" t="str">
        <f t="shared" si="261"/>
        <v/>
      </c>
      <c r="H1866" s="16" t="str">
        <f t="shared" si="262"/>
        <v/>
      </c>
      <c r="I1866" s="16" t="str">
        <f t="shared" si="263"/>
        <v/>
      </c>
      <c r="J1866" s="16" t="str">
        <f t="shared" si="264"/>
        <v/>
      </c>
      <c r="K1866" s="16" t="str">
        <f>IF(D1866&lt;&gt;"",MAX(INDEX('Feuille 1'!$D:$D,MATCH(A1866+23/24,'Feuille 1'!$A:$A,0)):INDEX('Feuille 1'!$D:$D,MATCH(A1866,'Feuille 1'!$A:$A,0))),"")</f>
        <v/>
      </c>
      <c r="L1866" s="16" t="str">
        <f>IF(D1866&lt;&gt;"",MIN(INDEX('Feuille 1'!$E:$E,MATCH(A1866+23/24,'Feuille 1'!$A:$A,0)):INDEX('Feuille 1'!$E:$E,MATCH(A1866,'Feuille 1'!$A:$A,0))),"")</f>
        <v/>
      </c>
      <c r="M1866" s="17" t="str">
        <f t="shared" si="265"/>
        <v/>
      </c>
      <c r="N1866" s="17" t="str">
        <f t="shared" si="266"/>
        <v/>
      </c>
      <c r="O1866" s="17" t="str">
        <f t="shared" si="267"/>
        <v/>
      </c>
      <c r="P1866" s="16" t="str">
        <f t="shared" si="268"/>
        <v/>
      </c>
      <c r="R1866" s="7" t="str">
        <f t="shared" si="269"/>
        <v/>
      </c>
      <c r="T1866"/>
    </row>
    <row r="1867" spans="1:20" x14ac:dyDescent="0.3">
      <c r="A1867" s="8">
        <f>DATEVALUE(MID(B1867,1,10))+(IF(RIGHT(B1867,2)="PM",12,0)+MID(B1867,12,2))/24</f>
        <v>43827.041666666664</v>
      </c>
      <c r="B1867" s="3" t="s">
        <v>2035</v>
      </c>
      <c r="C1867" s="3">
        <v>7312.9</v>
      </c>
      <c r="D1867" s="16"/>
      <c r="E1867" s="16" t="str">
        <f>IF(D1867&lt;&gt;"",VLOOKUP(A1867,'Feuille 1'!$A:$H,3,0),"")</f>
        <v/>
      </c>
      <c r="F1867" s="16" t="str">
        <f>IF(D1867&lt;&gt;"",VLOOKUP(A1867+1,'Feuille 1'!$A:$H,3,0),"")</f>
        <v/>
      </c>
      <c r="G1867" s="17" t="str">
        <f t="shared" si="261"/>
        <v/>
      </c>
      <c r="H1867" s="16" t="str">
        <f t="shared" si="262"/>
        <v/>
      </c>
      <c r="I1867" s="16" t="str">
        <f t="shared" si="263"/>
        <v/>
      </c>
      <c r="J1867" s="16" t="str">
        <f t="shared" si="264"/>
        <v/>
      </c>
      <c r="K1867" s="16" t="str">
        <f>IF(D1867&lt;&gt;"",MAX(INDEX('Feuille 1'!$D:$D,MATCH(A1867+23/24,'Feuille 1'!$A:$A,0)):INDEX('Feuille 1'!$D:$D,MATCH(A1867,'Feuille 1'!$A:$A,0))),"")</f>
        <v/>
      </c>
      <c r="L1867" s="16" t="str">
        <f>IF(D1867&lt;&gt;"",MIN(INDEX('Feuille 1'!$E:$E,MATCH(A1867+23/24,'Feuille 1'!$A:$A,0)):INDEX('Feuille 1'!$E:$E,MATCH(A1867,'Feuille 1'!$A:$A,0))),"")</f>
        <v/>
      </c>
      <c r="M1867" s="17" t="str">
        <f t="shared" si="265"/>
        <v/>
      </c>
      <c r="N1867" s="17" t="str">
        <f t="shared" si="266"/>
        <v/>
      </c>
      <c r="O1867" s="17" t="str">
        <f t="shared" si="267"/>
        <v/>
      </c>
      <c r="P1867" s="16" t="str">
        <f t="shared" si="268"/>
        <v/>
      </c>
      <c r="R1867" s="7" t="str">
        <f t="shared" si="269"/>
        <v/>
      </c>
      <c r="T1867"/>
    </row>
    <row r="1868" spans="1:20" x14ac:dyDescent="0.3">
      <c r="A1868" s="8">
        <f>DATEVALUE(MID(B1868,1,10))+(IF(RIGHT(B1868,2)="PM",12,0)+MID(B1868,12,2))/24</f>
        <v>43827.5</v>
      </c>
      <c r="B1868" s="3" t="s">
        <v>2036</v>
      </c>
      <c r="C1868" s="3">
        <v>7254.74</v>
      </c>
      <c r="D1868" s="16"/>
      <c r="E1868" s="16" t="str">
        <f>IF(D1868&lt;&gt;"",VLOOKUP(A1868,'Feuille 1'!$A:$H,3,0),"")</f>
        <v/>
      </c>
      <c r="F1868" s="16" t="str">
        <f>IF(D1868&lt;&gt;"",VLOOKUP(A1868+1,'Feuille 1'!$A:$H,3,0),"")</f>
        <v/>
      </c>
      <c r="G1868" s="17" t="str">
        <f t="shared" si="261"/>
        <v/>
      </c>
      <c r="H1868" s="16" t="str">
        <f t="shared" si="262"/>
        <v/>
      </c>
      <c r="I1868" s="16" t="str">
        <f t="shared" si="263"/>
        <v/>
      </c>
      <c r="J1868" s="16" t="str">
        <f t="shared" si="264"/>
        <v/>
      </c>
      <c r="K1868" s="16" t="str">
        <f>IF(D1868&lt;&gt;"",MAX(INDEX('Feuille 1'!$D:$D,MATCH(A1868+23/24,'Feuille 1'!$A:$A,0)):INDEX('Feuille 1'!$D:$D,MATCH(A1868,'Feuille 1'!$A:$A,0))),"")</f>
        <v/>
      </c>
      <c r="L1868" s="16" t="str">
        <f>IF(D1868&lt;&gt;"",MIN(INDEX('Feuille 1'!$E:$E,MATCH(A1868+23/24,'Feuille 1'!$A:$A,0)):INDEX('Feuille 1'!$E:$E,MATCH(A1868,'Feuille 1'!$A:$A,0))),"")</f>
        <v/>
      </c>
      <c r="M1868" s="17" t="str">
        <f t="shared" si="265"/>
        <v/>
      </c>
      <c r="N1868" s="17" t="str">
        <f t="shared" si="266"/>
        <v/>
      </c>
      <c r="O1868" s="17" t="str">
        <f t="shared" si="267"/>
        <v/>
      </c>
      <c r="P1868" s="16" t="str">
        <f t="shared" si="268"/>
        <v/>
      </c>
      <c r="R1868" s="7" t="str">
        <f t="shared" si="269"/>
        <v/>
      </c>
      <c r="T1868"/>
    </row>
    <row r="1869" spans="1:20" x14ac:dyDescent="0.3">
      <c r="A1869" s="8">
        <f>DATEVALUE(MID(B1869,1,10))+(IF(RIGHT(B1869,2)="PM",12,0)+MID(B1869,12,2))/24</f>
        <v>43826.958333333336</v>
      </c>
      <c r="B1869" s="3" t="s">
        <v>2037</v>
      </c>
      <c r="C1869" s="3">
        <v>7240.79</v>
      </c>
      <c r="D1869" s="16"/>
      <c r="E1869" s="16" t="str">
        <f>IF(D1869&lt;&gt;"",VLOOKUP(A1869,'Feuille 1'!$A:$H,3,0),"")</f>
        <v/>
      </c>
      <c r="F1869" s="16" t="str">
        <f>IF(D1869&lt;&gt;"",VLOOKUP(A1869+1,'Feuille 1'!$A:$H,3,0),"")</f>
        <v/>
      </c>
      <c r="G1869" s="17" t="str">
        <f t="shared" si="261"/>
        <v/>
      </c>
      <c r="H1869" s="16" t="str">
        <f t="shared" si="262"/>
        <v/>
      </c>
      <c r="I1869" s="16" t="str">
        <f t="shared" si="263"/>
        <v/>
      </c>
      <c r="J1869" s="16" t="str">
        <f t="shared" si="264"/>
        <v/>
      </c>
      <c r="K1869" s="16" t="str">
        <f>IF(D1869&lt;&gt;"",MAX(INDEX('Feuille 1'!$D:$D,MATCH(A1869+23/24,'Feuille 1'!$A:$A,0)):INDEX('Feuille 1'!$D:$D,MATCH(A1869,'Feuille 1'!$A:$A,0))),"")</f>
        <v/>
      </c>
      <c r="L1869" s="16" t="str">
        <f>IF(D1869&lt;&gt;"",MIN(INDEX('Feuille 1'!$E:$E,MATCH(A1869+23/24,'Feuille 1'!$A:$A,0)):INDEX('Feuille 1'!$E:$E,MATCH(A1869,'Feuille 1'!$A:$A,0))),"")</f>
        <v/>
      </c>
      <c r="M1869" s="17" t="str">
        <f t="shared" si="265"/>
        <v/>
      </c>
      <c r="N1869" s="17" t="str">
        <f t="shared" si="266"/>
        <v/>
      </c>
      <c r="O1869" s="17" t="str">
        <f t="shared" si="267"/>
        <v/>
      </c>
      <c r="P1869" s="16" t="str">
        <f t="shared" si="268"/>
        <v/>
      </c>
      <c r="R1869" s="7" t="str">
        <f t="shared" si="269"/>
        <v/>
      </c>
      <c r="T1869"/>
    </row>
    <row r="1870" spans="1:20" x14ac:dyDescent="0.3">
      <c r="A1870" s="8">
        <f>DATEVALUE(MID(B1870,1,10))+(IF(RIGHT(B1870,2)="PM",12,0)+MID(B1870,12,2))/24</f>
        <v>43826.916666666664</v>
      </c>
      <c r="B1870" s="3" t="s">
        <v>2038</v>
      </c>
      <c r="C1870" s="3">
        <v>7228.52</v>
      </c>
      <c r="D1870" s="16"/>
      <c r="E1870" s="16" t="str">
        <f>IF(D1870&lt;&gt;"",VLOOKUP(A1870,'Feuille 1'!$A:$H,3,0),"")</f>
        <v/>
      </c>
      <c r="F1870" s="16" t="str">
        <f>IF(D1870&lt;&gt;"",VLOOKUP(A1870+1,'Feuille 1'!$A:$H,3,0),"")</f>
        <v/>
      </c>
      <c r="G1870" s="17" t="str">
        <f t="shared" si="261"/>
        <v/>
      </c>
      <c r="H1870" s="16" t="str">
        <f t="shared" si="262"/>
        <v/>
      </c>
      <c r="I1870" s="16" t="str">
        <f t="shared" si="263"/>
        <v/>
      </c>
      <c r="J1870" s="16" t="str">
        <f t="shared" si="264"/>
        <v/>
      </c>
      <c r="K1870" s="16" t="str">
        <f>IF(D1870&lt;&gt;"",MAX(INDEX('Feuille 1'!$D:$D,MATCH(A1870+23/24,'Feuille 1'!$A:$A,0)):INDEX('Feuille 1'!$D:$D,MATCH(A1870,'Feuille 1'!$A:$A,0))),"")</f>
        <v/>
      </c>
      <c r="L1870" s="16" t="str">
        <f>IF(D1870&lt;&gt;"",MIN(INDEX('Feuille 1'!$E:$E,MATCH(A1870+23/24,'Feuille 1'!$A:$A,0)):INDEX('Feuille 1'!$E:$E,MATCH(A1870,'Feuille 1'!$A:$A,0))),"")</f>
        <v/>
      </c>
      <c r="M1870" s="17" t="str">
        <f t="shared" si="265"/>
        <v/>
      </c>
      <c r="N1870" s="17" t="str">
        <f t="shared" si="266"/>
        <v/>
      </c>
      <c r="O1870" s="17" t="str">
        <f t="shared" si="267"/>
        <v/>
      </c>
      <c r="P1870" s="16" t="str">
        <f t="shared" si="268"/>
        <v/>
      </c>
      <c r="R1870" s="7" t="str">
        <f t="shared" si="269"/>
        <v/>
      </c>
      <c r="T1870"/>
    </row>
    <row r="1871" spans="1:20" x14ac:dyDescent="0.3">
      <c r="A1871" s="8">
        <f>DATEVALUE(MID(B1871,1,10))+(IF(RIGHT(B1871,2)="PM",12,0)+MID(B1871,12,2))/24</f>
        <v>43826.875</v>
      </c>
      <c r="B1871" s="3" t="s">
        <v>2039</v>
      </c>
      <c r="C1871" s="3">
        <v>7223.81</v>
      </c>
      <c r="D1871" s="16"/>
      <c r="E1871" s="16" t="str">
        <f>IF(D1871&lt;&gt;"",VLOOKUP(A1871,'Feuille 1'!$A:$H,3,0),"")</f>
        <v/>
      </c>
      <c r="F1871" s="16" t="str">
        <f>IF(D1871&lt;&gt;"",VLOOKUP(A1871+1,'Feuille 1'!$A:$H,3,0),"")</f>
        <v/>
      </c>
      <c r="G1871" s="17" t="str">
        <f t="shared" si="261"/>
        <v/>
      </c>
      <c r="H1871" s="16" t="str">
        <f t="shared" si="262"/>
        <v/>
      </c>
      <c r="I1871" s="16" t="str">
        <f t="shared" si="263"/>
        <v/>
      </c>
      <c r="J1871" s="16" t="str">
        <f t="shared" si="264"/>
        <v/>
      </c>
      <c r="K1871" s="16" t="str">
        <f>IF(D1871&lt;&gt;"",MAX(INDEX('Feuille 1'!$D:$D,MATCH(A1871+23/24,'Feuille 1'!$A:$A,0)):INDEX('Feuille 1'!$D:$D,MATCH(A1871,'Feuille 1'!$A:$A,0))),"")</f>
        <v/>
      </c>
      <c r="L1871" s="16" t="str">
        <f>IF(D1871&lt;&gt;"",MIN(INDEX('Feuille 1'!$E:$E,MATCH(A1871+23/24,'Feuille 1'!$A:$A,0)):INDEX('Feuille 1'!$E:$E,MATCH(A1871,'Feuille 1'!$A:$A,0))),"")</f>
        <v/>
      </c>
      <c r="M1871" s="17" t="str">
        <f t="shared" si="265"/>
        <v/>
      </c>
      <c r="N1871" s="17" t="str">
        <f t="shared" si="266"/>
        <v/>
      </c>
      <c r="O1871" s="17" t="str">
        <f t="shared" si="267"/>
        <v/>
      </c>
      <c r="P1871" s="16" t="str">
        <f t="shared" si="268"/>
        <v/>
      </c>
      <c r="R1871" s="7" t="str">
        <f t="shared" si="269"/>
        <v/>
      </c>
      <c r="T1871"/>
    </row>
    <row r="1872" spans="1:20" x14ac:dyDescent="0.3">
      <c r="A1872" s="8">
        <f>DATEVALUE(MID(B1872,1,10))+(IF(RIGHT(B1872,2)="PM",12,0)+MID(B1872,12,2))/24</f>
        <v>43826.833333333336</v>
      </c>
      <c r="B1872" s="3" t="s">
        <v>2040</v>
      </c>
      <c r="C1872" s="3">
        <v>7216.1</v>
      </c>
      <c r="D1872" s="16"/>
      <c r="E1872" s="16" t="str">
        <f>IF(D1872&lt;&gt;"",VLOOKUP(A1872,'Feuille 1'!$A:$H,3,0),"")</f>
        <v/>
      </c>
      <c r="F1872" s="16" t="str">
        <f>IF(D1872&lt;&gt;"",VLOOKUP(A1872+1,'Feuille 1'!$A:$H,3,0),"")</f>
        <v/>
      </c>
      <c r="G1872" s="17" t="str">
        <f t="shared" si="261"/>
        <v/>
      </c>
      <c r="H1872" s="16" t="str">
        <f t="shared" si="262"/>
        <v/>
      </c>
      <c r="I1872" s="16" t="str">
        <f t="shared" si="263"/>
        <v/>
      </c>
      <c r="J1872" s="16" t="str">
        <f t="shared" si="264"/>
        <v/>
      </c>
      <c r="K1872" s="16" t="str">
        <f>IF(D1872&lt;&gt;"",MAX(INDEX('Feuille 1'!$D:$D,MATCH(A1872+23/24,'Feuille 1'!$A:$A,0)):INDEX('Feuille 1'!$D:$D,MATCH(A1872,'Feuille 1'!$A:$A,0))),"")</f>
        <v/>
      </c>
      <c r="L1872" s="16" t="str">
        <f>IF(D1872&lt;&gt;"",MIN(INDEX('Feuille 1'!$E:$E,MATCH(A1872+23/24,'Feuille 1'!$A:$A,0)):INDEX('Feuille 1'!$E:$E,MATCH(A1872,'Feuille 1'!$A:$A,0))),"")</f>
        <v/>
      </c>
      <c r="M1872" s="17" t="str">
        <f t="shared" si="265"/>
        <v/>
      </c>
      <c r="N1872" s="17" t="str">
        <f t="shared" si="266"/>
        <v/>
      </c>
      <c r="O1872" s="17" t="str">
        <f t="shared" si="267"/>
        <v/>
      </c>
      <c r="P1872" s="16" t="str">
        <f t="shared" si="268"/>
        <v/>
      </c>
      <c r="R1872" s="7" t="str">
        <f t="shared" si="269"/>
        <v/>
      </c>
      <c r="T1872"/>
    </row>
    <row r="1873" spans="1:20" x14ac:dyDescent="0.3">
      <c r="A1873" s="8">
        <f>DATEVALUE(MID(B1873,1,10))+(IF(RIGHT(B1873,2)="PM",12,0)+MID(B1873,12,2))/24</f>
        <v>43826.791666666664</v>
      </c>
      <c r="B1873" s="3" t="s">
        <v>2041</v>
      </c>
      <c r="C1873" s="3">
        <v>7220.4</v>
      </c>
      <c r="D1873" s="16"/>
      <c r="E1873" s="16" t="str">
        <f>IF(D1873&lt;&gt;"",VLOOKUP(A1873,'Feuille 1'!$A:$H,3,0),"")</f>
        <v/>
      </c>
      <c r="F1873" s="16" t="str">
        <f>IF(D1873&lt;&gt;"",VLOOKUP(A1873+1,'Feuille 1'!$A:$H,3,0),"")</f>
        <v/>
      </c>
      <c r="G1873" s="17" t="str">
        <f t="shared" si="261"/>
        <v/>
      </c>
      <c r="H1873" s="16" t="str">
        <f t="shared" si="262"/>
        <v/>
      </c>
      <c r="I1873" s="16" t="str">
        <f t="shared" si="263"/>
        <v/>
      </c>
      <c r="J1873" s="16" t="str">
        <f t="shared" si="264"/>
        <v/>
      </c>
      <c r="K1873" s="16" t="str">
        <f>IF(D1873&lt;&gt;"",MAX(INDEX('Feuille 1'!$D:$D,MATCH(A1873+23/24,'Feuille 1'!$A:$A,0)):INDEX('Feuille 1'!$D:$D,MATCH(A1873,'Feuille 1'!$A:$A,0))),"")</f>
        <v/>
      </c>
      <c r="L1873" s="16" t="str">
        <f>IF(D1873&lt;&gt;"",MIN(INDEX('Feuille 1'!$E:$E,MATCH(A1873+23/24,'Feuille 1'!$A:$A,0)):INDEX('Feuille 1'!$E:$E,MATCH(A1873,'Feuille 1'!$A:$A,0))),"")</f>
        <v/>
      </c>
      <c r="M1873" s="17" t="str">
        <f t="shared" si="265"/>
        <v/>
      </c>
      <c r="N1873" s="17" t="str">
        <f t="shared" si="266"/>
        <v/>
      </c>
      <c r="O1873" s="17" t="str">
        <f t="shared" si="267"/>
        <v/>
      </c>
      <c r="P1873" s="16" t="str">
        <f t="shared" si="268"/>
        <v/>
      </c>
      <c r="R1873" s="7" t="str">
        <f t="shared" si="269"/>
        <v/>
      </c>
      <c r="T1873"/>
    </row>
    <row r="1874" spans="1:20" x14ac:dyDescent="0.3">
      <c r="A1874" s="8">
        <f>DATEVALUE(MID(B1874,1,10))+(IF(RIGHT(B1874,2)="PM",12,0)+MID(B1874,12,2))/24</f>
        <v>43826.75</v>
      </c>
      <c r="B1874" s="3" t="s">
        <v>2042</v>
      </c>
      <c r="C1874" s="3">
        <v>7204.42</v>
      </c>
      <c r="D1874" s="16"/>
      <c r="E1874" s="16" t="str">
        <f>IF(D1874&lt;&gt;"",VLOOKUP(A1874,'Feuille 1'!$A:$H,3,0),"")</f>
        <v/>
      </c>
      <c r="F1874" s="16" t="str">
        <f>IF(D1874&lt;&gt;"",VLOOKUP(A1874+1,'Feuille 1'!$A:$H,3,0),"")</f>
        <v/>
      </c>
      <c r="G1874" s="17" t="str">
        <f t="shared" si="261"/>
        <v/>
      </c>
      <c r="H1874" s="16" t="str">
        <f t="shared" si="262"/>
        <v/>
      </c>
      <c r="I1874" s="16" t="str">
        <f t="shared" si="263"/>
        <v/>
      </c>
      <c r="J1874" s="16" t="str">
        <f t="shared" si="264"/>
        <v/>
      </c>
      <c r="K1874" s="16" t="str">
        <f>IF(D1874&lt;&gt;"",MAX(INDEX('Feuille 1'!$D:$D,MATCH(A1874+23/24,'Feuille 1'!$A:$A,0)):INDEX('Feuille 1'!$D:$D,MATCH(A1874,'Feuille 1'!$A:$A,0))),"")</f>
        <v/>
      </c>
      <c r="L1874" s="16" t="str">
        <f>IF(D1874&lt;&gt;"",MIN(INDEX('Feuille 1'!$E:$E,MATCH(A1874+23/24,'Feuille 1'!$A:$A,0)):INDEX('Feuille 1'!$E:$E,MATCH(A1874,'Feuille 1'!$A:$A,0))),"")</f>
        <v/>
      </c>
      <c r="M1874" s="17" t="str">
        <f t="shared" si="265"/>
        <v/>
      </c>
      <c r="N1874" s="17" t="str">
        <f t="shared" si="266"/>
        <v/>
      </c>
      <c r="O1874" s="17" t="str">
        <f t="shared" si="267"/>
        <v/>
      </c>
      <c r="P1874" s="16" t="str">
        <f t="shared" si="268"/>
        <v/>
      </c>
      <c r="R1874" s="7" t="str">
        <f t="shared" si="269"/>
        <v/>
      </c>
      <c r="T1874"/>
    </row>
    <row r="1875" spans="1:20" x14ac:dyDescent="0.3">
      <c r="A1875" s="8">
        <f>DATEVALUE(MID(B1875,1,10))+(IF(RIGHT(B1875,2)="PM",12,0)+MID(B1875,12,2))/24</f>
        <v>43826.708333333336</v>
      </c>
      <c r="B1875" s="3" t="s">
        <v>2043</v>
      </c>
      <c r="C1875" s="3">
        <v>7203.88</v>
      </c>
      <c r="D1875" s="16"/>
      <c r="E1875" s="16" t="str">
        <f>IF(D1875&lt;&gt;"",VLOOKUP(A1875,'Feuille 1'!$A:$H,3,0),"")</f>
        <v/>
      </c>
      <c r="F1875" s="16" t="str">
        <f>IF(D1875&lt;&gt;"",VLOOKUP(A1875+1,'Feuille 1'!$A:$H,3,0),"")</f>
        <v/>
      </c>
      <c r="G1875" s="17" t="str">
        <f t="shared" si="261"/>
        <v/>
      </c>
      <c r="H1875" s="16" t="str">
        <f t="shared" si="262"/>
        <v/>
      </c>
      <c r="I1875" s="16" t="str">
        <f t="shared" si="263"/>
        <v/>
      </c>
      <c r="J1875" s="16" t="str">
        <f t="shared" si="264"/>
        <v/>
      </c>
      <c r="K1875" s="16" t="str">
        <f>IF(D1875&lt;&gt;"",MAX(INDEX('Feuille 1'!$D:$D,MATCH(A1875+23/24,'Feuille 1'!$A:$A,0)):INDEX('Feuille 1'!$D:$D,MATCH(A1875,'Feuille 1'!$A:$A,0))),"")</f>
        <v/>
      </c>
      <c r="L1875" s="16" t="str">
        <f>IF(D1875&lt;&gt;"",MIN(INDEX('Feuille 1'!$E:$E,MATCH(A1875+23/24,'Feuille 1'!$A:$A,0)):INDEX('Feuille 1'!$E:$E,MATCH(A1875,'Feuille 1'!$A:$A,0))),"")</f>
        <v/>
      </c>
      <c r="M1875" s="17" t="str">
        <f t="shared" si="265"/>
        <v/>
      </c>
      <c r="N1875" s="17" t="str">
        <f t="shared" si="266"/>
        <v/>
      </c>
      <c r="O1875" s="17" t="str">
        <f t="shared" si="267"/>
        <v/>
      </c>
      <c r="P1875" s="16" t="str">
        <f t="shared" si="268"/>
        <v/>
      </c>
      <c r="R1875" s="7" t="str">
        <f t="shared" si="269"/>
        <v/>
      </c>
      <c r="T1875"/>
    </row>
    <row r="1876" spans="1:20" x14ac:dyDescent="0.3">
      <c r="A1876" s="8">
        <f>DATEVALUE(MID(B1876,1,10))+(IF(RIGHT(B1876,2)="PM",12,0)+MID(B1876,12,2))/24</f>
        <v>43826.666666666664</v>
      </c>
      <c r="B1876" s="3" t="s">
        <v>2044</v>
      </c>
      <c r="C1876" s="3">
        <v>7238.42</v>
      </c>
      <c r="D1876" s="16"/>
      <c r="E1876" s="16" t="str">
        <f>IF(D1876&lt;&gt;"",VLOOKUP(A1876,'Feuille 1'!$A:$H,3,0),"")</f>
        <v/>
      </c>
      <c r="F1876" s="16" t="str">
        <f>IF(D1876&lt;&gt;"",VLOOKUP(A1876+1,'Feuille 1'!$A:$H,3,0),"")</f>
        <v/>
      </c>
      <c r="G1876" s="17" t="str">
        <f t="shared" si="261"/>
        <v/>
      </c>
      <c r="H1876" s="16" t="str">
        <f t="shared" si="262"/>
        <v/>
      </c>
      <c r="I1876" s="16" t="str">
        <f t="shared" si="263"/>
        <v/>
      </c>
      <c r="J1876" s="16" t="str">
        <f t="shared" si="264"/>
        <v/>
      </c>
      <c r="K1876" s="16" t="str">
        <f>IF(D1876&lt;&gt;"",MAX(INDEX('Feuille 1'!$D:$D,MATCH(A1876+23/24,'Feuille 1'!$A:$A,0)):INDEX('Feuille 1'!$D:$D,MATCH(A1876,'Feuille 1'!$A:$A,0))),"")</f>
        <v/>
      </c>
      <c r="L1876" s="16" t="str">
        <f>IF(D1876&lt;&gt;"",MIN(INDEX('Feuille 1'!$E:$E,MATCH(A1876+23/24,'Feuille 1'!$A:$A,0)):INDEX('Feuille 1'!$E:$E,MATCH(A1876,'Feuille 1'!$A:$A,0))),"")</f>
        <v/>
      </c>
      <c r="M1876" s="17" t="str">
        <f t="shared" si="265"/>
        <v/>
      </c>
      <c r="N1876" s="17" t="str">
        <f t="shared" si="266"/>
        <v/>
      </c>
      <c r="O1876" s="17" t="str">
        <f t="shared" si="267"/>
        <v/>
      </c>
      <c r="P1876" s="16" t="str">
        <f t="shared" si="268"/>
        <v/>
      </c>
      <c r="R1876" s="7" t="str">
        <f t="shared" si="269"/>
        <v/>
      </c>
      <c r="T1876"/>
    </row>
    <row r="1877" spans="1:20" x14ac:dyDescent="0.3">
      <c r="A1877" s="8">
        <f>DATEVALUE(MID(B1877,1,10))+(IF(RIGHT(B1877,2)="PM",12,0)+MID(B1877,12,2))/24</f>
        <v>43826.625</v>
      </c>
      <c r="B1877" s="3" t="s">
        <v>2045</v>
      </c>
      <c r="C1877" s="3">
        <v>7203.1</v>
      </c>
      <c r="D1877" s="16"/>
      <c r="E1877" s="16" t="str">
        <f>IF(D1877&lt;&gt;"",VLOOKUP(A1877,'Feuille 1'!$A:$H,3,0),"")</f>
        <v/>
      </c>
      <c r="F1877" s="16" t="str">
        <f>IF(D1877&lt;&gt;"",VLOOKUP(A1877+1,'Feuille 1'!$A:$H,3,0),"")</f>
        <v/>
      </c>
      <c r="G1877" s="17" t="str">
        <f t="shared" si="261"/>
        <v/>
      </c>
      <c r="H1877" s="16" t="str">
        <f t="shared" si="262"/>
        <v/>
      </c>
      <c r="I1877" s="16" t="str">
        <f t="shared" si="263"/>
        <v/>
      </c>
      <c r="J1877" s="16" t="str">
        <f t="shared" si="264"/>
        <v/>
      </c>
      <c r="K1877" s="16" t="str">
        <f>IF(D1877&lt;&gt;"",MAX(INDEX('Feuille 1'!$D:$D,MATCH(A1877+23/24,'Feuille 1'!$A:$A,0)):INDEX('Feuille 1'!$D:$D,MATCH(A1877,'Feuille 1'!$A:$A,0))),"")</f>
        <v/>
      </c>
      <c r="L1877" s="16" t="str">
        <f>IF(D1877&lt;&gt;"",MIN(INDEX('Feuille 1'!$E:$E,MATCH(A1877+23/24,'Feuille 1'!$A:$A,0)):INDEX('Feuille 1'!$E:$E,MATCH(A1877,'Feuille 1'!$A:$A,0))),"")</f>
        <v/>
      </c>
      <c r="M1877" s="17" t="str">
        <f t="shared" si="265"/>
        <v/>
      </c>
      <c r="N1877" s="17" t="str">
        <f t="shared" si="266"/>
        <v/>
      </c>
      <c r="O1877" s="17" t="str">
        <f t="shared" si="267"/>
        <v/>
      </c>
      <c r="P1877" s="16" t="str">
        <f t="shared" si="268"/>
        <v/>
      </c>
      <c r="R1877" s="7" t="str">
        <f t="shared" si="269"/>
        <v/>
      </c>
      <c r="T1877"/>
    </row>
    <row r="1878" spans="1:20" x14ac:dyDescent="0.3">
      <c r="A1878" s="8">
        <f>DATEVALUE(MID(B1878,1,10))+(IF(RIGHT(B1878,2)="PM",12,0)+MID(B1878,12,2))/24</f>
        <v>43826.583333333336</v>
      </c>
      <c r="B1878" s="3" t="s">
        <v>2046</v>
      </c>
      <c r="C1878" s="3">
        <v>7193.79</v>
      </c>
      <c r="D1878" s="16"/>
      <c r="E1878" s="16" t="str">
        <f>IF(D1878&lt;&gt;"",VLOOKUP(A1878,'Feuille 1'!$A:$H,3,0),"")</f>
        <v/>
      </c>
      <c r="F1878" s="16" t="str">
        <f>IF(D1878&lt;&gt;"",VLOOKUP(A1878+1,'Feuille 1'!$A:$H,3,0),"")</f>
        <v/>
      </c>
      <c r="G1878" s="17" t="str">
        <f t="shared" si="261"/>
        <v/>
      </c>
      <c r="H1878" s="16" t="str">
        <f t="shared" si="262"/>
        <v/>
      </c>
      <c r="I1878" s="16" t="str">
        <f t="shared" si="263"/>
        <v/>
      </c>
      <c r="J1878" s="16" t="str">
        <f t="shared" si="264"/>
        <v/>
      </c>
      <c r="K1878" s="16" t="str">
        <f>IF(D1878&lt;&gt;"",MAX(INDEX('Feuille 1'!$D:$D,MATCH(A1878+23/24,'Feuille 1'!$A:$A,0)):INDEX('Feuille 1'!$D:$D,MATCH(A1878,'Feuille 1'!$A:$A,0))),"")</f>
        <v/>
      </c>
      <c r="L1878" s="16" t="str">
        <f>IF(D1878&lt;&gt;"",MIN(INDEX('Feuille 1'!$E:$E,MATCH(A1878+23/24,'Feuille 1'!$A:$A,0)):INDEX('Feuille 1'!$E:$E,MATCH(A1878,'Feuille 1'!$A:$A,0))),"")</f>
        <v/>
      </c>
      <c r="M1878" s="17" t="str">
        <f t="shared" si="265"/>
        <v/>
      </c>
      <c r="N1878" s="17" t="str">
        <f t="shared" si="266"/>
        <v/>
      </c>
      <c r="O1878" s="17" t="str">
        <f t="shared" si="267"/>
        <v/>
      </c>
      <c r="P1878" s="16" t="str">
        <f t="shared" si="268"/>
        <v/>
      </c>
      <c r="R1878" s="7" t="str">
        <f t="shared" si="269"/>
        <v/>
      </c>
      <c r="T1878"/>
    </row>
    <row r="1879" spans="1:20" x14ac:dyDescent="0.3">
      <c r="A1879" s="8">
        <f>DATEVALUE(MID(B1879,1,10))+(IF(RIGHT(B1879,2)="PM",12,0)+MID(B1879,12,2))/24</f>
        <v>43826.541666666664</v>
      </c>
      <c r="B1879" s="3" t="s">
        <v>2047</v>
      </c>
      <c r="C1879" s="3">
        <v>7226.29</v>
      </c>
      <c r="D1879" s="16"/>
      <c r="E1879" s="16" t="str">
        <f>IF(D1879&lt;&gt;"",VLOOKUP(A1879,'Feuille 1'!$A:$H,3,0),"")</f>
        <v/>
      </c>
      <c r="F1879" s="16" t="str">
        <f>IF(D1879&lt;&gt;"",VLOOKUP(A1879+1,'Feuille 1'!$A:$H,3,0),"")</f>
        <v/>
      </c>
      <c r="G1879" s="17" t="str">
        <f t="shared" si="261"/>
        <v/>
      </c>
      <c r="H1879" s="16" t="str">
        <f t="shared" si="262"/>
        <v/>
      </c>
      <c r="I1879" s="16" t="str">
        <f t="shared" si="263"/>
        <v/>
      </c>
      <c r="J1879" s="16" t="str">
        <f t="shared" si="264"/>
        <v/>
      </c>
      <c r="K1879" s="16" t="str">
        <f>IF(D1879&lt;&gt;"",MAX(INDEX('Feuille 1'!$D:$D,MATCH(A1879+23/24,'Feuille 1'!$A:$A,0)):INDEX('Feuille 1'!$D:$D,MATCH(A1879,'Feuille 1'!$A:$A,0))),"")</f>
        <v/>
      </c>
      <c r="L1879" s="16" t="str">
        <f>IF(D1879&lt;&gt;"",MIN(INDEX('Feuille 1'!$E:$E,MATCH(A1879+23/24,'Feuille 1'!$A:$A,0)):INDEX('Feuille 1'!$E:$E,MATCH(A1879,'Feuille 1'!$A:$A,0))),"")</f>
        <v/>
      </c>
      <c r="M1879" s="17" t="str">
        <f t="shared" si="265"/>
        <v/>
      </c>
      <c r="N1879" s="17" t="str">
        <f t="shared" si="266"/>
        <v/>
      </c>
      <c r="O1879" s="17" t="str">
        <f t="shared" si="267"/>
        <v/>
      </c>
      <c r="P1879" s="16" t="str">
        <f t="shared" si="268"/>
        <v/>
      </c>
      <c r="R1879" s="7" t="str">
        <f t="shared" si="269"/>
        <v/>
      </c>
      <c r="T1879"/>
    </row>
    <row r="1880" spans="1:20" x14ac:dyDescent="0.3">
      <c r="A1880" s="8">
        <f>DATEVALUE(MID(B1880,1,10))+(IF(RIGHT(B1880,2)="PM",12,0)+MID(B1880,12,2))/24</f>
        <v>43827</v>
      </c>
      <c r="B1880" s="3" t="s">
        <v>2048</v>
      </c>
      <c r="C1880" s="3">
        <v>7137.72</v>
      </c>
      <c r="D1880" s="16"/>
      <c r="E1880" s="16" t="str">
        <f>IF(D1880&lt;&gt;"",VLOOKUP(A1880,'Feuille 1'!$A:$H,3,0),"")</f>
        <v/>
      </c>
      <c r="F1880" s="16" t="str">
        <f>IF(D1880&lt;&gt;"",VLOOKUP(A1880+1,'Feuille 1'!$A:$H,3,0),"")</f>
        <v/>
      </c>
      <c r="G1880" s="17" t="str">
        <f t="shared" si="261"/>
        <v/>
      </c>
      <c r="H1880" s="16" t="str">
        <f t="shared" si="262"/>
        <v/>
      </c>
      <c r="I1880" s="16" t="str">
        <f t="shared" si="263"/>
        <v/>
      </c>
      <c r="J1880" s="16" t="str">
        <f t="shared" si="264"/>
        <v/>
      </c>
      <c r="K1880" s="16" t="str">
        <f>IF(D1880&lt;&gt;"",MAX(INDEX('Feuille 1'!$D:$D,MATCH(A1880+23/24,'Feuille 1'!$A:$A,0)):INDEX('Feuille 1'!$D:$D,MATCH(A1880,'Feuille 1'!$A:$A,0))),"")</f>
        <v/>
      </c>
      <c r="L1880" s="16" t="str">
        <f>IF(D1880&lt;&gt;"",MIN(INDEX('Feuille 1'!$E:$E,MATCH(A1880+23/24,'Feuille 1'!$A:$A,0)):INDEX('Feuille 1'!$E:$E,MATCH(A1880,'Feuille 1'!$A:$A,0))),"")</f>
        <v/>
      </c>
      <c r="M1880" s="17" t="str">
        <f t="shared" si="265"/>
        <v/>
      </c>
      <c r="N1880" s="17" t="str">
        <f t="shared" si="266"/>
        <v/>
      </c>
      <c r="O1880" s="17" t="str">
        <f t="shared" si="267"/>
        <v/>
      </c>
      <c r="P1880" s="16" t="str">
        <f t="shared" si="268"/>
        <v/>
      </c>
      <c r="R1880" s="7" t="str">
        <f t="shared" si="269"/>
        <v/>
      </c>
      <c r="T1880"/>
    </row>
    <row r="1881" spans="1:20" x14ac:dyDescent="0.3">
      <c r="A1881" s="8">
        <f>DATEVALUE(MID(B1881,1,10))+(IF(RIGHT(B1881,2)="PM",12,0)+MID(B1881,12,2))/24</f>
        <v>43826.458333333336</v>
      </c>
      <c r="B1881" s="3" t="s">
        <v>2049</v>
      </c>
      <c r="C1881" s="3">
        <v>7189.21</v>
      </c>
      <c r="D1881" s="16"/>
      <c r="E1881" s="16" t="str">
        <f>IF(D1881&lt;&gt;"",VLOOKUP(A1881,'Feuille 1'!$A:$H,3,0),"")</f>
        <v/>
      </c>
      <c r="F1881" s="16" t="str">
        <f>IF(D1881&lt;&gt;"",VLOOKUP(A1881+1,'Feuille 1'!$A:$H,3,0),"")</f>
        <v/>
      </c>
      <c r="G1881" s="17" t="str">
        <f t="shared" si="261"/>
        <v/>
      </c>
      <c r="H1881" s="16" t="str">
        <f t="shared" si="262"/>
        <v/>
      </c>
      <c r="I1881" s="16" t="str">
        <f t="shared" si="263"/>
        <v/>
      </c>
      <c r="J1881" s="16" t="str">
        <f t="shared" si="264"/>
        <v/>
      </c>
      <c r="K1881" s="16" t="str">
        <f>IF(D1881&lt;&gt;"",MAX(INDEX('Feuille 1'!$D:$D,MATCH(A1881+23/24,'Feuille 1'!$A:$A,0)):INDEX('Feuille 1'!$D:$D,MATCH(A1881,'Feuille 1'!$A:$A,0))),"")</f>
        <v/>
      </c>
      <c r="L1881" s="16" t="str">
        <f>IF(D1881&lt;&gt;"",MIN(INDEX('Feuille 1'!$E:$E,MATCH(A1881+23/24,'Feuille 1'!$A:$A,0)):INDEX('Feuille 1'!$E:$E,MATCH(A1881,'Feuille 1'!$A:$A,0))),"")</f>
        <v/>
      </c>
      <c r="M1881" s="17" t="str">
        <f t="shared" si="265"/>
        <v/>
      </c>
      <c r="N1881" s="17" t="str">
        <f t="shared" si="266"/>
        <v/>
      </c>
      <c r="O1881" s="17" t="str">
        <f t="shared" si="267"/>
        <v/>
      </c>
      <c r="P1881" s="16" t="str">
        <f t="shared" si="268"/>
        <v/>
      </c>
      <c r="R1881" s="7" t="str">
        <f t="shared" si="269"/>
        <v/>
      </c>
      <c r="T1881"/>
    </row>
    <row r="1882" spans="1:20" x14ac:dyDescent="0.3">
      <c r="A1882" s="8">
        <f>DATEVALUE(MID(B1882,1,10))+(IF(RIGHT(B1882,2)="PM",12,0)+MID(B1882,12,2))/24</f>
        <v>43826.416666666664</v>
      </c>
      <c r="B1882" s="3" t="s">
        <v>2050</v>
      </c>
      <c r="C1882" s="3">
        <v>7189.56</v>
      </c>
      <c r="D1882" s="16"/>
      <c r="E1882" s="16" t="str">
        <f>IF(D1882&lt;&gt;"",VLOOKUP(A1882,'Feuille 1'!$A:$H,3,0),"")</f>
        <v/>
      </c>
      <c r="F1882" s="16" t="str">
        <f>IF(D1882&lt;&gt;"",VLOOKUP(A1882+1,'Feuille 1'!$A:$H,3,0),"")</f>
        <v/>
      </c>
      <c r="G1882" s="17" t="str">
        <f t="shared" si="261"/>
        <v/>
      </c>
      <c r="H1882" s="16" t="str">
        <f t="shared" si="262"/>
        <v/>
      </c>
      <c r="I1882" s="16" t="str">
        <f t="shared" si="263"/>
        <v/>
      </c>
      <c r="J1882" s="16" t="str">
        <f t="shared" si="264"/>
        <v/>
      </c>
      <c r="K1882" s="16" t="str">
        <f>IF(D1882&lt;&gt;"",MAX(INDEX('Feuille 1'!$D:$D,MATCH(A1882+23/24,'Feuille 1'!$A:$A,0)):INDEX('Feuille 1'!$D:$D,MATCH(A1882,'Feuille 1'!$A:$A,0))),"")</f>
        <v/>
      </c>
      <c r="L1882" s="16" t="str">
        <f>IF(D1882&lt;&gt;"",MIN(INDEX('Feuille 1'!$E:$E,MATCH(A1882+23/24,'Feuille 1'!$A:$A,0)):INDEX('Feuille 1'!$E:$E,MATCH(A1882,'Feuille 1'!$A:$A,0))),"")</f>
        <v/>
      </c>
      <c r="M1882" s="17" t="str">
        <f t="shared" si="265"/>
        <v/>
      </c>
      <c r="N1882" s="17" t="str">
        <f t="shared" si="266"/>
        <v/>
      </c>
      <c r="O1882" s="17" t="str">
        <f t="shared" si="267"/>
        <v/>
      </c>
      <c r="P1882" s="16" t="str">
        <f t="shared" si="268"/>
        <v/>
      </c>
      <c r="R1882" s="7" t="str">
        <f t="shared" si="269"/>
        <v/>
      </c>
      <c r="T1882"/>
    </row>
    <row r="1883" spans="1:20" x14ac:dyDescent="0.3">
      <c r="A1883" s="8">
        <f>DATEVALUE(MID(B1883,1,10))+(IF(RIGHT(B1883,2)="PM",12,0)+MID(B1883,12,2))/24</f>
        <v>43826.375</v>
      </c>
      <c r="B1883" s="3" t="s">
        <v>2051</v>
      </c>
      <c r="C1883" s="3">
        <v>7197.82</v>
      </c>
      <c r="D1883" s="16"/>
      <c r="E1883" s="16" t="str">
        <f>IF(D1883&lt;&gt;"",VLOOKUP(A1883,'Feuille 1'!$A:$H,3,0),"")</f>
        <v/>
      </c>
      <c r="F1883" s="16" t="str">
        <f>IF(D1883&lt;&gt;"",VLOOKUP(A1883+1,'Feuille 1'!$A:$H,3,0),"")</f>
        <v/>
      </c>
      <c r="G1883" s="17" t="str">
        <f t="shared" si="261"/>
        <v/>
      </c>
      <c r="H1883" s="16" t="str">
        <f t="shared" si="262"/>
        <v/>
      </c>
      <c r="I1883" s="16" t="str">
        <f t="shared" si="263"/>
        <v/>
      </c>
      <c r="J1883" s="16" t="str">
        <f t="shared" si="264"/>
        <v/>
      </c>
      <c r="K1883" s="16" t="str">
        <f>IF(D1883&lt;&gt;"",MAX(INDEX('Feuille 1'!$D:$D,MATCH(A1883+23/24,'Feuille 1'!$A:$A,0)):INDEX('Feuille 1'!$D:$D,MATCH(A1883,'Feuille 1'!$A:$A,0))),"")</f>
        <v/>
      </c>
      <c r="L1883" s="16" t="str">
        <f>IF(D1883&lt;&gt;"",MIN(INDEX('Feuille 1'!$E:$E,MATCH(A1883+23/24,'Feuille 1'!$A:$A,0)):INDEX('Feuille 1'!$E:$E,MATCH(A1883,'Feuille 1'!$A:$A,0))),"")</f>
        <v/>
      </c>
      <c r="M1883" s="17" t="str">
        <f t="shared" si="265"/>
        <v/>
      </c>
      <c r="N1883" s="17" t="str">
        <f t="shared" si="266"/>
        <v/>
      </c>
      <c r="O1883" s="17" t="str">
        <f t="shared" si="267"/>
        <v/>
      </c>
      <c r="P1883" s="16" t="str">
        <f t="shared" si="268"/>
        <v/>
      </c>
      <c r="R1883" s="7" t="str">
        <f t="shared" si="269"/>
        <v/>
      </c>
      <c r="T1883"/>
    </row>
    <row r="1884" spans="1:20" x14ac:dyDescent="0.3">
      <c r="A1884" s="8">
        <f>DATEVALUE(MID(B1884,1,10))+(IF(RIGHT(B1884,2)="PM",12,0)+MID(B1884,12,2))/24</f>
        <v>43826.333333333336</v>
      </c>
      <c r="B1884" s="3" t="s">
        <v>2052</v>
      </c>
      <c r="C1884" s="3">
        <v>7188.63</v>
      </c>
      <c r="D1884" s="16"/>
      <c r="E1884" s="16" t="str">
        <f>IF(D1884&lt;&gt;"",VLOOKUP(A1884,'Feuille 1'!$A:$H,3,0),"")</f>
        <v/>
      </c>
      <c r="F1884" s="16" t="str">
        <f>IF(D1884&lt;&gt;"",VLOOKUP(A1884+1,'Feuille 1'!$A:$H,3,0),"")</f>
        <v/>
      </c>
      <c r="G1884" s="17" t="str">
        <f t="shared" si="261"/>
        <v/>
      </c>
      <c r="H1884" s="16" t="str">
        <f t="shared" si="262"/>
        <v/>
      </c>
      <c r="I1884" s="16" t="str">
        <f t="shared" si="263"/>
        <v/>
      </c>
      <c r="J1884" s="16" t="str">
        <f t="shared" si="264"/>
        <v/>
      </c>
      <c r="K1884" s="16" t="str">
        <f>IF(D1884&lt;&gt;"",MAX(INDEX('Feuille 1'!$D:$D,MATCH(A1884+23/24,'Feuille 1'!$A:$A,0)):INDEX('Feuille 1'!$D:$D,MATCH(A1884,'Feuille 1'!$A:$A,0))),"")</f>
        <v/>
      </c>
      <c r="L1884" s="16" t="str">
        <f>IF(D1884&lt;&gt;"",MIN(INDEX('Feuille 1'!$E:$E,MATCH(A1884+23/24,'Feuille 1'!$A:$A,0)):INDEX('Feuille 1'!$E:$E,MATCH(A1884,'Feuille 1'!$A:$A,0))),"")</f>
        <v/>
      </c>
      <c r="M1884" s="17" t="str">
        <f t="shared" si="265"/>
        <v/>
      </c>
      <c r="N1884" s="17" t="str">
        <f t="shared" si="266"/>
        <v/>
      </c>
      <c r="O1884" s="17" t="str">
        <f t="shared" si="267"/>
        <v/>
      </c>
      <c r="P1884" s="16" t="str">
        <f t="shared" si="268"/>
        <v/>
      </c>
      <c r="R1884" s="7" t="str">
        <f t="shared" si="269"/>
        <v/>
      </c>
      <c r="T1884"/>
    </row>
    <row r="1885" spans="1:20" x14ac:dyDescent="0.3">
      <c r="A1885" s="8">
        <f>DATEVALUE(MID(B1885,1,10))+(IF(RIGHT(B1885,2)="PM",12,0)+MID(B1885,12,2))/24</f>
        <v>43826.291666666664</v>
      </c>
      <c r="B1885" s="3" t="s">
        <v>2053</v>
      </c>
      <c r="C1885" s="3">
        <v>7201.24</v>
      </c>
      <c r="D1885" s="16"/>
      <c r="E1885" s="16" t="str">
        <f>IF(D1885&lt;&gt;"",VLOOKUP(A1885,'Feuille 1'!$A:$H,3,0),"")</f>
        <v/>
      </c>
      <c r="F1885" s="16" t="str">
        <f>IF(D1885&lt;&gt;"",VLOOKUP(A1885+1,'Feuille 1'!$A:$H,3,0),"")</f>
        <v/>
      </c>
      <c r="G1885" s="17" t="str">
        <f t="shared" si="261"/>
        <v/>
      </c>
      <c r="H1885" s="16" t="str">
        <f t="shared" si="262"/>
        <v/>
      </c>
      <c r="I1885" s="16" t="str">
        <f t="shared" si="263"/>
        <v/>
      </c>
      <c r="J1885" s="16" t="str">
        <f t="shared" si="264"/>
        <v/>
      </c>
      <c r="K1885" s="16" t="str">
        <f>IF(D1885&lt;&gt;"",MAX(INDEX('Feuille 1'!$D:$D,MATCH(A1885+23/24,'Feuille 1'!$A:$A,0)):INDEX('Feuille 1'!$D:$D,MATCH(A1885,'Feuille 1'!$A:$A,0))),"")</f>
        <v/>
      </c>
      <c r="L1885" s="16" t="str">
        <f>IF(D1885&lt;&gt;"",MIN(INDEX('Feuille 1'!$E:$E,MATCH(A1885+23/24,'Feuille 1'!$A:$A,0)):INDEX('Feuille 1'!$E:$E,MATCH(A1885,'Feuille 1'!$A:$A,0))),"")</f>
        <v/>
      </c>
      <c r="M1885" s="17" t="str">
        <f t="shared" si="265"/>
        <v/>
      </c>
      <c r="N1885" s="17" t="str">
        <f t="shared" si="266"/>
        <v/>
      </c>
      <c r="O1885" s="17" t="str">
        <f t="shared" si="267"/>
        <v/>
      </c>
      <c r="P1885" s="16" t="str">
        <f t="shared" si="268"/>
        <v/>
      </c>
      <c r="R1885" s="7" t="str">
        <f t="shared" si="269"/>
        <v/>
      </c>
      <c r="T1885"/>
    </row>
    <row r="1886" spans="1:20" x14ac:dyDescent="0.3">
      <c r="A1886" s="8">
        <f>DATEVALUE(MID(B1886,1,10))+(IF(RIGHT(B1886,2)="PM",12,0)+MID(B1886,12,2))/24</f>
        <v>43826.25</v>
      </c>
      <c r="B1886" s="3" t="s">
        <v>2054</v>
      </c>
      <c r="C1886" s="3">
        <v>7210.29</v>
      </c>
      <c r="D1886" s="16"/>
      <c r="E1886" s="16" t="str">
        <f>IF(D1886&lt;&gt;"",VLOOKUP(A1886,'Feuille 1'!$A:$H,3,0),"")</f>
        <v/>
      </c>
      <c r="F1886" s="16" t="str">
        <f>IF(D1886&lt;&gt;"",VLOOKUP(A1886+1,'Feuille 1'!$A:$H,3,0),"")</f>
        <v/>
      </c>
      <c r="G1886" s="17" t="str">
        <f t="shared" si="261"/>
        <v/>
      </c>
      <c r="H1886" s="16" t="str">
        <f t="shared" si="262"/>
        <v/>
      </c>
      <c r="I1886" s="16" t="str">
        <f t="shared" si="263"/>
        <v/>
      </c>
      <c r="J1886" s="16" t="str">
        <f t="shared" si="264"/>
        <v/>
      </c>
      <c r="K1886" s="16" t="str">
        <f>IF(D1886&lt;&gt;"",MAX(INDEX('Feuille 1'!$D:$D,MATCH(A1886+23/24,'Feuille 1'!$A:$A,0)):INDEX('Feuille 1'!$D:$D,MATCH(A1886,'Feuille 1'!$A:$A,0))),"")</f>
        <v/>
      </c>
      <c r="L1886" s="16" t="str">
        <f>IF(D1886&lt;&gt;"",MIN(INDEX('Feuille 1'!$E:$E,MATCH(A1886+23/24,'Feuille 1'!$A:$A,0)):INDEX('Feuille 1'!$E:$E,MATCH(A1886,'Feuille 1'!$A:$A,0))),"")</f>
        <v/>
      </c>
      <c r="M1886" s="17" t="str">
        <f t="shared" si="265"/>
        <v/>
      </c>
      <c r="N1886" s="17" t="str">
        <f t="shared" si="266"/>
        <v/>
      </c>
      <c r="O1886" s="17" t="str">
        <f t="shared" si="267"/>
        <v/>
      </c>
      <c r="P1886" s="16" t="str">
        <f t="shared" si="268"/>
        <v/>
      </c>
      <c r="R1886" s="7" t="str">
        <f t="shared" si="269"/>
        <v/>
      </c>
      <c r="T1886"/>
    </row>
    <row r="1887" spans="1:20" x14ac:dyDescent="0.3">
      <c r="A1887" s="8">
        <f>DATEVALUE(MID(B1887,1,10))+(IF(RIGHT(B1887,2)="PM",12,0)+MID(B1887,12,2))/24</f>
        <v>43826.208333333336</v>
      </c>
      <c r="B1887" s="3" t="s">
        <v>2055</v>
      </c>
      <c r="C1887" s="3">
        <v>7194.52</v>
      </c>
      <c r="D1887" s="16"/>
      <c r="E1887" s="16" t="str">
        <f>IF(D1887&lt;&gt;"",VLOOKUP(A1887,'Feuille 1'!$A:$H,3,0),"")</f>
        <v/>
      </c>
      <c r="F1887" s="16" t="str">
        <f>IF(D1887&lt;&gt;"",VLOOKUP(A1887+1,'Feuille 1'!$A:$H,3,0),"")</f>
        <v/>
      </c>
      <c r="G1887" s="17" t="str">
        <f t="shared" si="261"/>
        <v/>
      </c>
      <c r="H1887" s="16" t="str">
        <f t="shared" si="262"/>
        <v/>
      </c>
      <c r="I1887" s="16" t="str">
        <f t="shared" si="263"/>
        <v/>
      </c>
      <c r="J1887" s="16" t="str">
        <f t="shared" si="264"/>
        <v/>
      </c>
      <c r="K1887" s="16" t="str">
        <f>IF(D1887&lt;&gt;"",MAX(INDEX('Feuille 1'!$D:$D,MATCH(A1887+23/24,'Feuille 1'!$A:$A,0)):INDEX('Feuille 1'!$D:$D,MATCH(A1887,'Feuille 1'!$A:$A,0))),"")</f>
        <v/>
      </c>
      <c r="L1887" s="16" t="str">
        <f>IF(D1887&lt;&gt;"",MIN(INDEX('Feuille 1'!$E:$E,MATCH(A1887+23/24,'Feuille 1'!$A:$A,0)):INDEX('Feuille 1'!$E:$E,MATCH(A1887,'Feuille 1'!$A:$A,0))),"")</f>
        <v/>
      </c>
      <c r="M1887" s="17" t="str">
        <f t="shared" si="265"/>
        <v/>
      </c>
      <c r="N1887" s="17" t="str">
        <f t="shared" si="266"/>
        <v/>
      </c>
      <c r="O1887" s="17" t="str">
        <f t="shared" si="267"/>
        <v/>
      </c>
      <c r="P1887" s="16" t="str">
        <f t="shared" si="268"/>
        <v/>
      </c>
      <c r="R1887" s="7" t="str">
        <f t="shared" si="269"/>
        <v/>
      </c>
      <c r="T1887"/>
    </row>
    <row r="1888" spans="1:20" x14ac:dyDescent="0.3">
      <c r="A1888" s="8">
        <f>DATEVALUE(MID(B1888,1,10))+(IF(RIGHT(B1888,2)="PM",12,0)+MID(B1888,12,2))/24</f>
        <v>43826.166666666664</v>
      </c>
      <c r="B1888" s="3" t="s">
        <v>2056</v>
      </c>
      <c r="C1888" s="3">
        <v>7232.02</v>
      </c>
      <c r="D1888" s="16"/>
      <c r="E1888" s="16" t="str">
        <f>IF(D1888&lt;&gt;"",VLOOKUP(A1888,'Feuille 1'!$A:$H,3,0),"")</f>
        <v/>
      </c>
      <c r="F1888" s="16" t="str">
        <f>IF(D1888&lt;&gt;"",VLOOKUP(A1888+1,'Feuille 1'!$A:$H,3,0),"")</f>
        <v/>
      </c>
      <c r="G1888" s="17" t="str">
        <f t="shared" si="261"/>
        <v/>
      </c>
      <c r="H1888" s="16" t="str">
        <f t="shared" si="262"/>
        <v/>
      </c>
      <c r="I1888" s="16" t="str">
        <f t="shared" si="263"/>
        <v/>
      </c>
      <c r="J1888" s="16" t="str">
        <f t="shared" si="264"/>
        <v/>
      </c>
      <c r="K1888" s="16" t="str">
        <f>IF(D1888&lt;&gt;"",MAX(INDEX('Feuille 1'!$D:$D,MATCH(A1888+23/24,'Feuille 1'!$A:$A,0)):INDEX('Feuille 1'!$D:$D,MATCH(A1888,'Feuille 1'!$A:$A,0))),"")</f>
        <v/>
      </c>
      <c r="L1888" s="16" t="str">
        <f>IF(D1888&lt;&gt;"",MIN(INDEX('Feuille 1'!$E:$E,MATCH(A1888+23/24,'Feuille 1'!$A:$A,0)):INDEX('Feuille 1'!$E:$E,MATCH(A1888,'Feuille 1'!$A:$A,0))),"")</f>
        <v/>
      </c>
      <c r="M1888" s="17" t="str">
        <f t="shared" si="265"/>
        <v/>
      </c>
      <c r="N1888" s="17" t="str">
        <f t="shared" si="266"/>
        <v/>
      </c>
      <c r="O1888" s="17" t="str">
        <f t="shared" si="267"/>
        <v/>
      </c>
      <c r="P1888" s="16" t="str">
        <f t="shared" si="268"/>
        <v/>
      </c>
      <c r="R1888" s="7" t="str">
        <f t="shared" si="269"/>
        <v/>
      </c>
      <c r="T1888"/>
    </row>
    <row r="1889" spans="1:20" x14ac:dyDescent="0.3">
      <c r="A1889" s="8">
        <f>DATEVALUE(MID(B1889,1,10))+(IF(RIGHT(B1889,2)="PM",12,0)+MID(B1889,12,2))/24</f>
        <v>43826.125</v>
      </c>
      <c r="B1889" s="3" t="s">
        <v>2057</v>
      </c>
      <c r="C1889" s="3">
        <v>7223.58</v>
      </c>
      <c r="D1889" s="16"/>
      <c r="E1889" s="16" t="str">
        <f>IF(D1889&lt;&gt;"",VLOOKUP(A1889,'Feuille 1'!$A:$H,3,0),"")</f>
        <v/>
      </c>
      <c r="F1889" s="16" t="str">
        <f>IF(D1889&lt;&gt;"",VLOOKUP(A1889+1,'Feuille 1'!$A:$H,3,0),"")</f>
        <v/>
      </c>
      <c r="G1889" s="17" t="str">
        <f t="shared" si="261"/>
        <v/>
      </c>
      <c r="H1889" s="16" t="str">
        <f t="shared" si="262"/>
        <v/>
      </c>
      <c r="I1889" s="16" t="str">
        <f t="shared" si="263"/>
        <v/>
      </c>
      <c r="J1889" s="16" t="str">
        <f t="shared" si="264"/>
        <v/>
      </c>
      <c r="K1889" s="16" t="str">
        <f>IF(D1889&lt;&gt;"",MAX(INDEX('Feuille 1'!$D:$D,MATCH(A1889+23/24,'Feuille 1'!$A:$A,0)):INDEX('Feuille 1'!$D:$D,MATCH(A1889,'Feuille 1'!$A:$A,0))),"")</f>
        <v/>
      </c>
      <c r="L1889" s="16" t="str">
        <f>IF(D1889&lt;&gt;"",MIN(INDEX('Feuille 1'!$E:$E,MATCH(A1889+23/24,'Feuille 1'!$A:$A,0)):INDEX('Feuille 1'!$E:$E,MATCH(A1889,'Feuille 1'!$A:$A,0))),"")</f>
        <v/>
      </c>
      <c r="M1889" s="17" t="str">
        <f t="shared" si="265"/>
        <v/>
      </c>
      <c r="N1889" s="17" t="str">
        <f t="shared" si="266"/>
        <v/>
      </c>
      <c r="O1889" s="17" t="str">
        <f t="shared" si="267"/>
        <v/>
      </c>
      <c r="P1889" s="16" t="str">
        <f t="shared" si="268"/>
        <v/>
      </c>
      <c r="R1889" s="7" t="str">
        <f t="shared" si="269"/>
        <v/>
      </c>
      <c r="T1889"/>
    </row>
    <row r="1890" spans="1:20" x14ac:dyDescent="0.3">
      <c r="A1890" s="8">
        <f>DATEVALUE(MID(B1890,1,10))+(IF(RIGHT(B1890,2)="PM",12,0)+MID(B1890,12,2))/24</f>
        <v>43826.083333333336</v>
      </c>
      <c r="B1890" s="3" t="s">
        <v>2058</v>
      </c>
      <c r="C1890" s="3">
        <v>7212</v>
      </c>
      <c r="D1890" s="16"/>
      <c r="E1890" s="16" t="str">
        <f>IF(D1890&lt;&gt;"",VLOOKUP(A1890,'Feuille 1'!$A:$H,3,0),"")</f>
        <v/>
      </c>
      <c r="F1890" s="16" t="str">
        <f>IF(D1890&lt;&gt;"",VLOOKUP(A1890+1,'Feuille 1'!$A:$H,3,0),"")</f>
        <v/>
      </c>
      <c r="G1890" s="17" t="str">
        <f t="shared" si="261"/>
        <v/>
      </c>
      <c r="H1890" s="16" t="str">
        <f t="shared" si="262"/>
        <v/>
      </c>
      <c r="I1890" s="16" t="str">
        <f t="shared" si="263"/>
        <v/>
      </c>
      <c r="J1890" s="16" t="str">
        <f t="shared" si="264"/>
        <v/>
      </c>
      <c r="K1890" s="16" t="str">
        <f>IF(D1890&lt;&gt;"",MAX(INDEX('Feuille 1'!$D:$D,MATCH(A1890+23/24,'Feuille 1'!$A:$A,0)):INDEX('Feuille 1'!$D:$D,MATCH(A1890,'Feuille 1'!$A:$A,0))),"")</f>
        <v/>
      </c>
      <c r="L1890" s="16" t="str">
        <f>IF(D1890&lt;&gt;"",MIN(INDEX('Feuille 1'!$E:$E,MATCH(A1890+23/24,'Feuille 1'!$A:$A,0)):INDEX('Feuille 1'!$E:$E,MATCH(A1890,'Feuille 1'!$A:$A,0))),"")</f>
        <v/>
      </c>
      <c r="M1890" s="17" t="str">
        <f t="shared" si="265"/>
        <v/>
      </c>
      <c r="N1890" s="17" t="str">
        <f t="shared" si="266"/>
        <v/>
      </c>
      <c r="O1890" s="17" t="str">
        <f t="shared" si="267"/>
        <v/>
      </c>
      <c r="P1890" s="16" t="str">
        <f t="shared" si="268"/>
        <v/>
      </c>
      <c r="R1890" s="7" t="str">
        <f t="shared" si="269"/>
        <v/>
      </c>
      <c r="T1890"/>
    </row>
    <row r="1891" spans="1:20" x14ac:dyDescent="0.3">
      <c r="A1891" s="8">
        <f>DATEVALUE(MID(B1891,1,10))+(IF(RIGHT(B1891,2)="PM",12,0)+MID(B1891,12,2))/24</f>
        <v>43826.041666666664</v>
      </c>
      <c r="B1891" s="3" t="s">
        <v>2059</v>
      </c>
      <c r="C1891" s="3">
        <v>7206.3</v>
      </c>
      <c r="D1891" s="16"/>
      <c r="E1891" s="16" t="str">
        <f>IF(D1891&lt;&gt;"",VLOOKUP(A1891,'Feuille 1'!$A:$H,3,0),"")</f>
        <v/>
      </c>
      <c r="F1891" s="16" t="str">
        <f>IF(D1891&lt;&gt;"",VLOOKUP(A1891+1,'Feuille 1'!$A:$H,3,0),"")</f>
        <v/>
      </c>
      <c r="G1891" s="17" t="str">
        <f t="shared" si="261"/>
        <v/>
      </c>
      <c r="H1891" s="16" t="str">
        <f t="shared" si="262"/>
        <v/>
      </c>
      <c r="I1891" s="16" t="str">
        <f t="shared" si="263"/>
        <v/>
      </c>
      <c r="J1891" s="16" t="str">
        <f t="shared" si="264"/>
        <v/>
      </c>
      <c r="K1891" s="16" t="str">
        <f>IF(D1891&lt;&gt;"",MAX(INDEX('Feuille 1'!$D:$D,MATCH(A1891+23/24,'Feuille 1'!$A:$A,0)):INDEX('Feuille 1'!$D:$D,MATCH(A1891,'Feuille 1'!$A:$A,0))),"")</f>
        <v/>
      </c>
      <c r="L1891" s="16" t="str">
        <f>IF(D1891&lt;&gt;"",MIN(INDEX('Feuille 1'!$E:$E,MATCH(A1891+23/24,'Feuille 1'!$A:$A,0)):INDEX('Feuille 1'!$E:$E,MATCH(A1891,'Feuille 1'!$A:$A,0))),"")</f>
        <v/>
      </c>
      <c r="M1891" s="17" t="str">
        <f t="shared" si="265"/>
        <v/>
      </c>
      <c r="N1891" s="17" t="str">
        <f t="shared" si="266"/>
        <v/>
      </c>
      <c r="O1891" s="17" t="str">
        <f t="shared" si="267"/>
        <v/>
      </c>
      <c r="P1891" s="16" t="str">
        <f t="shared" si="268"/>
        <v/>
      </c>
      <c r="R1891" s="7" t="str">
        <f t="shared" si="269"/>
        <v/>
      </c>
      <c r="T1891"/>
    </row>
    <row r="1892" spans="1:20" x14ac:dyDescent="0.3">
      <c r="A1892" s="8">
        <f>DATEVALUE(MID(B1892,1,10))+(IF(RIGHT(B1892,2)="PM",12,0)+MID(B1892,12,2))/24</f>
        <v>43826.5</v>
      </c>
      <c r="B1892" s="3" t="s">
        <v>2060</v>
      </c>
      <c r="C1892" s="3">
        <v>7202</v>
      </c>
      <c r="D1892" s="16"/>
      <c r="E1892" s="16" t="str">
        <f>IF(D1892&lt;&gt;"",VLOOKUP(A1892,'Feuille 1'!$A:$H,3,0),"")</f>
        <v/>
      </c>
      <c r="F1892" s="16" t="str">
        <f>IF(D1892&lt;&gt;"",VLOOKUP(A1892+1,'Feuille 1'!$A:$H,3,0),"")</f>
        <v/>
      </c>
      <c r="G1892" s="17" t="str">
        <f t="shared" si="261"/>
        <v/>
      </c>
      <c r="H1892" s="16" t="str">
        <f t="shared" si="262"/>
        <v/>
      </c>
      <c r="I1892" s="16" t="str">
        <f t="shared" si="263"/>
        <v/>
      </c>
      <c r="J1892" s="16" t="str">
        <f t="shared" si="264"/>
        <v/>
      </c>
      <c r="K1892" s="16" t="str">
        <f>IF(D1892&lt;&gt;"",MAX(INDEX('Feuille 1'!$D:$D,MATCH(A1892+23/24,'Feuille 1'!$A:$A,0)):INDEX('Feuille 1'!$D:$D,MATCH(A1892,'Feuille 1'!$A:$A,0))),"")</f>
        <v/>
      </c>
      <c r="L1892" s="16" t="str">
        <f>IF(D1892&lt;&gt;"",MIN(INDEX('Feuille 1'!$E:$E,MATCH(A1892+23/24,'Feuille 1'!$A:$A,0)):INDEX('Feuille 1'!$E:$E,MATCH(A1892,'Feuille 1'!$A:$A,0))),"")</f>
        <v/>
      </c>
      <c r="M1892" s="17" t="str">
        <f t="shared" si="265"/>
        <v/>
      </c>
      <c r="N1892" s="17" t="str">
        <f t="shared" si="266"/>
        <v/>
      </c>
      <c r="O1892" s="17" t="str">
        <f t="shared" si="267"/>
        <v/>
      </c>
      <c r="P1892" s="16" t="str">
        <f t="shared" si="268"/>
        <v/>
      </c>
      <c r="R1892" s="7" t="str">
        <f t="shared" si="269"/>
        <v/>
      </c>
      <c r="T1892"/>
    </row>
    <row r="1893" spans="1:20" x14ac:dyDescent="0.3">
      <c r="A1893" s="8">
        <f>DATEVALUE(MID(B1893,1,10))+(IF(RIGHT(B1893,2)="PM",12,0)+MID(B1893,12,2))/24</f>
        <v>43825.958333333336</v>
      </c>
      <c r="B1893" s="3" t="s">
        <v>2061</v>
      </c>
      <c r="C1893" s="3">
        <v>7199.45</v>
      </c>
      <c r="D1893" s="16"/>
      <c r="E1893" s="16" t="str">
        <f>IF(D1893&lt;&gt;"",VLOOKUP(A1893,'Feuille 1'!$A:$H,3,0),"")</f>
        <v/>
      </c>
      <c r="F1893" s="16" t="str">
        <f>IF(D1893&lt;&gt;"",VLOOKUP(A1893+1,'Feuille 1'!$A:$H,3,0),"")</f>
        <v/>
      </c>
      <c r="G1893" s="17" t="str">
        <f t="shared" si="261"/>
        <v/>
      </c>
      <c r="H1893" s="16" t="str">
        <f t="shared" si="262"/>
        <v/>
      </c>
      <c r="I1893" s="16" t="str">
        <f t="shared" si="263"/>
        <v/>
      </c>
      <c r="J1893" s="16" t="str">
        <f t="shared" si="264"/>
        <v/>
      </c>
      <c r="K1893" s="16" t="str">
        <f>IF(D1893&lt;&gt;"",MAX(INDEX('Feuille 1'!$D:$D,MATCH(A1893+23/24,'Feuille 1'!$A:$A,0)):INDEX('Feuille 1'!$D:$D,MATCH(A1893,'Feuille 1'!$A:$A,0))),"")</f>
        <v/>
      </c>
      <c r="L1893" s="16" t="str">
        <f>IF(D1893&lt;&gt;"",MIN(INDEX('Feuille 1'!$E:$E,MATCH(A1893+23/24,'Feuille 1'!$A:$A,0)):INDEX('Feuille 1'!$E:$E,MATCH(A1893,'Feuille 1'!$A:$A,0))),"")</f>
        <v/>
      </c>
      <c r="M1893" s="17" t="str">
        <f t="shared" si="265"/>
        <v/>
      </c>
      <c r="N1893" s="17" t="str">
        <f t="shared" si="266"/>
        <v/>
      </c>
      <c r="O1893" s="17" t="str">
        <f t="shared" si="267"/>
        <v/>
      </c>
      <c r="P1893" s="16" t="str">
        <f t="shared" si="268"/>
        <v/>
      </c>
      <c r="R1893" s="7" t="str">
        <f t="shared" si="269"/>
        <v/>
      </c>
      <c r="T1893"/>
    </row>
    <row r="1894" spans="1:20" x14ac:dyDescent="0.3">
      <c r="A1894" s="8">
        <f>DATEVALUE(MID(B1894,1,10))+(IF(RIGHT(B1894,2)="PM",12,0)+MID(B1894,12,2))/24</f>
        <v>43825.916666666664</v>
      </c>
      <c r="B1894" s="3" t="s">
        <v>2062</v>
      </c>
      <c r="C1894" s="3">
        <v>7199.89</v>
      </c>
      <c r="D1894" s="16"/>
      <c r="E1894" s="16" t="str">
        <f>IF(D1894&lt;&gt;"",VLOOKUP(A1894,'Feuille 1'!$A:$H,3,0),"")</f>
        <v/>
      </c>
      <c r="F1894" s="16" t="str">
        <f>IF(D1894&lt;&gt;"",VLOOKUP(A1894+1,'Feuille 1'!$A:$H,3,0),"")</f>
        <v/>
      </c>
      <c r="G1894" s="17" t="str">
        <f t="shared" si="261"/>
        <v/>
      </c>
      <c r="H1894" s="16" t="str">
        <f t="shared" si="262"/>
        <v/>
      </c>
      <c r="I1894" s="16" t="str">
        <f t="shared" si="263"/>
        <v/>
      </c>
      <c r="J1894" s="16" t="str">
        <f t="shared" si="264"/>
        <v/>
      </c>
      <c r="K1894" s="16" t="str">
        <f>IF(D1894&lt;&gt;"",MAX(INDEX('Feuille 1'!$D:$D,MATCH(A1894+23/24,'Feuille 1'!$A:$A,0)):INDEX('Feuille 1'!$D:$D,MATCH(A1894,'Feuille 1'!$A:$A,0))),"")</f>
        <v/>
      </c>
      <c r="L1894" s="16" t="str">
        <f>IF(D1894&lt;&gt;"",MIN(INDEX('Feuille 1'!$E:$E,MATCH(A1894+23/24,'Feuille 1'!$A:$A,0)):INDEX('Feuille 1'!$E:$E,MATCH(A1894,'Feuille 1'!$A:$A,0))),"")</f>
        <v/>
      </c>
      <c r="M1894" s="17" t="str">
        <f t="shared" si="265"/>
        <v/>
      </c>
      <c r="N1894" s="17" t="str">
        <f t="shared" si="266"/>
        <v/>
      </c>
      <c r="O1894" s="17" t="str">
        <f t="shared" si="267"/>
        <v/>
      </c>
      <c r="P1894" s="16" t="str">
        <f t="shared" si="268"/>
        <v/>
      </c>
      <c r="R1894" s="7" t="str">
        <f t="shared" si="269"/>
        <v/>
      </c>
      <c r="T1894"/>
    </row>
    <row r="1895" spans="1:20" x14ac:dyDescent="0.3">
      <c r="A1895" s="8">
        <f>DATEVALUE(MID(B1895,1,10))+(IF(RIGHT(B1895,2)="PM",12,0)+MID(B1895,12,2))/24</f>
        <v>43825.875</v>
      </c>
      <c r="B1895" s="3" t="s">
        <v>2063</v>
      </c>
      <c r="C1895" s="3">
        <v>7255.91</v>
      </c>
      <c r="D1895" s="16"/>
      <c r="E1895" s="16" t="str">
        <f>IF(D1895&lt;&gt;"",VLOOKUP(A1895,'Feuille 1'!$A:$H,3,0),"")</f>
        <v/>
      </c>
      <c r="F1895" s="16" t="str">
        <f>IF(D1895&lt;&gt;"",VLOOKUP(A1895+1,'Feuille 1'!$A:$H,3,0),"")</f>
        <v/>
      </c>
      <c r="G1895" s="17" t="str">
        <f t="shared" si="261"/>
        <v/>
      </c>
      <c r="H1895" s="16" t="str">
        <f t="shared" si="262"/>
        <v/>
      </c>
      <c r="I1895" s="16" t="str">
        <f t="shared" si="263"/>
        <v/>
      </c>
      <c r="J1895" s="16" t="str">
        <f t="shared" si="264"/>
        <v/>
      </c>
      <c r="K1895" s="16" t="str">
        <f>IF(D1895&lt;&gt;"",MAX(INDEX('Feuille 1'!$D:$D,MATCH(A1895+23/24,'Feuille 1'!$A:$A,0)):INDEX('Feuille 1'!$D:$D,MATCH(A1895,'Feuille 1'!$A:$A,0))),"")</f>
        <v/>
      </c>
      <c r="L1895" s="16" t="str">
        <f>IF(D1895&lt;&gt;"",MIN(INDEX('Feuille 1'!$E:$E,MATCH(A1895+23/24,'Feuille 1'!$A:$A,0)):INDEX('Feuille 1'!$E:$E,MATCH(A1895,'Feuille 1'!$A:$A,0))),"")</f>
        <v/>
      </c>
      <c r="M1895" s="17" t="str">
        <f t="shared" si="265"/>
        <v/>
      </c>
      <c r="N1895" s="17" t="str">
        <f t="shared" si="266"/>
        <v/>
      </c>
      <c r="O1895" s="17" t="str">
        <f t="shared" si="267"/>
        <v/>
      </c>
      <c r="P1895" s="16" t="str">
        <f t="shared" si="268"/>
        <v/>
      </c>
      <c r="R1895" s="7" t="str">
        <f t="shared" si="269"/>
        <v/>
      </c>
      <c r="T1895"/>
    </row>
    <row r="1896" spans="1:20" x14ac:dyDescent="0.3">
      <c r="A1896" s="8">
        <f>DATEVALUE(MID(B1896,1,10))+(IF(RIGHT(B1896,2)="PM",12,0)+MID(B1896,12,2))/24</f>
        <v>43825.833333333336</v>
      </c>
      <c r="B1896" s="3" t="s">
        <v>2064</v>
      </c>
      <c r="C1896" s="3">
        <v>7301.38</v>
      </c>
      <c r="D1896" s="16"/>
      <c r="E1896" s="16" t="str">
        <f>IF(D1896&lt;&gt;"",VLOOKUP(A1896,'Feuille 1'!$A:$H,3,0),"")</f>
        <v/>
      </c>
      <c r="F1896" s="16" t="str">
        <f>IF(D1896&lt;&gt;"",VLOOKUP(A1896+1,'Feuille 1'!$A:$H,3,0),"")</f>
        <v/>
      </c>
      <c r="G1896" s="17" t="str">
        <f t="shared" si="261"/>
        <v/>
      </c>
      <c r="H1896" s="16" t="str">
        <f t="shared" si="262"/>
        <v/>
      </c>
      <c r="I1896" s="16" t="str">
        <f t="shared" si="263"/>
        <v/>
      </c>
      <c r="J1896" s="16" t="str">
        <f t="shared" si="264"/>
        <v/>
      </c>
      <c r="K1896" s="16" t="str">
        <f>IF(D1896&lt;&gt;"",MAX(INDEX('Feuille 1'!$D:$D,MATCH(A1896+23/24,'Feuille 1'!$A:$A,0)):INDEX('Feuille 1'!$D:$D,MATCH(A1896,'Feuille 1'!$A:$A,0))),"")</f>
        <v/>
      </c>
      <c r="L1896" s="16" t="str">
        <f>IF(D1896&lt;&gt;"",MIN(INDEX('Feuille 1'!$E:$E,MATCH(A1896+23/24,'Feuille 1'!$A:$A,0)):INDEX('Feuille 1'!$E:$E,MATCH(A1896,'Feuille 1'!$A:$A,0))),"")</f>
        <v/>
      </c>
      <c r="M1896" s="17" t="str">
        <f t="shared" si="265"/>
        <v/>
      </c>
      <c r="N1896" s="17" t="str">
        <f t="shared" si="266"/>
        <v/>
      </c>
      <c r="O1896" s="17" t="str">
        <f t="shared" si="267"/>
        <v/>
      </c>
      <c r="P1896" s="16" t="str">
        <f t="shared" si="268"/>
        <v/>
      </c>
      <c r="R1896" s="7" t="str">
        <f t="shared" si="269"/>
        <v/>
      </c>
      <c r="T1896"/>
    </row>
    <row r="1897" spans="1:20" x14ac:dyDescent="0.3">
      <c r="A1897" s="8">
        <f>DATEVALUE(MID(B1897,1,10))+(IF(RIGHT(B1897,2)="PM",12,0)+MID(B1897,12,2))/24</f>
        <v>43825.791666666664</v>
      </c>
      <c r="B1897" s="3" t="s">
        <v>2065</v>
      </c>
      <c r="C1897" s="3">
        <v>7363.37</v>
      </c>
      <c r="D1897" s="16"/>
      <c r="E1897" s="16" t="str">
        <f>IF(D1897&lt;&gt;"",VLOOKUP(A1897,'Feuille 1'!$A:$H,3,0),"")</f>
        <v/>
      </c>
      <c r="F1897" s="16" t="str">
        <f>IF(D1897&lt;&gt;"",VLOOKUP(A1897+1,'Feuille 1'!$A:$H,3,0),"")</f>
        <v/>
      </c>
      <c r="G1897" s="17" t="str">
        <f t="shared" si="261"/>
        <v/>
      </c>
      <c r="H1897" s="16" t="str">
        <f t="shared" si="262"/>
        <v/>
      </c>
      <c r="I1897" s="16" t="str">
        <f t="shared" si="263"/>
        <v/>
      </c>
      <c r="J1897" s="16" t="str">
        <f t="shared" si="264"/>
        <v/>
      </c>
      <c r="K1897" s="16" t="str">
        <f>IF(D1897&lt;&gt;"",MAX(INDEX('Feuille 1'!$D:$D,MATCH(A1897+23/24,'Feuille 1'!$A:$A,0)):INDEX('Feuille 1'!$D:$D,MATCH(A1897,'Feuille 1'!$A:$A,0))),"")</f>
        <v/>
      </c>
      <c r="L1897" s="16" t="str">
        <f>IF(D1897&lt;&gt;"",MIN(INDEX('Feuille 1'!$E:$E,MATCH(A1897+23/24,'Feuille 1'!$A:$A,0)):INDEX('Feuille 1'!$E:$E,MATCH(A1897,'Feuille 1'!$A:$A,0))),"")</f>
        <v/>
      </c>
      <c r="M1897" s="17" t="str">
        <f t="shared" si="265"/>
        <v/>
      </c>
      <c r="N1897" s="17" t="str">
        <f t="shared" si="266"/>
        <v/>
      </c>
      <c r="O1897" s="17" t="str">
        <f t="shared" si="267"/>
        <v/>
      </c>
      <c r="P1897" s="16" t="str">
        <f t="shared" si="268"/>
        <v/>
      </c>
      <c r="R1897" s="7" t="str">
        <f t="shared" si="269"/>
        <v/>
      </c>
      <c r="T1897"/>
    </row>
    <row r="1898" spans="1:20" x14ac:dyDescent="0.3">
      <c r="A1898" s="8">
        <f>DATEVALUE(MID(B1898,1,10))+(IF(RIGHT(B1898,2)="PM",12,0)+MID(B1898,12,2))/24</f>
        <v>43825.75</v>
      </c>
      <c r="B1898" s="3" t="s">
        <v>2066</v>
      </c>
      <c r="C1898" s="3">
        <v>7368.81</v>
      </c>
      <c r="D1898" s="16"/>
      <c r="E1898" s="16" t="str">
        <f>IF(D1898&lt;&gt;"",VLOOKUP(A1898,'Feuille 1'!$A:$H,3,0),"")</f>
        <v/>
      </c>
      <c r="F1898" s="16" t="str">
        <f>IF(D1898&lt;&gt;"",VLOOKUP(A1898+1,'Feuille 1'!$A:$H,3,0),"")</f>
        <v/>
      </c>
      <c r="G1898" s="17" t="str">
        <f t="shared" si="261"/>
        <v/>
      </c>
      <c r="H1898" s="16" t="str">
        <f t="shared" si="262"/>
        <v/>
      </c>
      <c r="I1898" s="16" t="str">
        <f t="shared" si="263"/>
        <v/>
      </c>
      <c r="J1898" s="16" t="str">
        <f t="shared" si="264"/>
        <v/>
      </c>
      <c r="K1898" s="16" t="str">
        <f>IF(D1898&lt;&gt;"",MAX(INDEX('Feuille 1'!$D:$D,MATCH(A1898+23/24,'Feuille 1'!$A:$A,0)):INDEX('Feuille 1'!$D:$D,MATCH(A1898,'Feuille 1'!$A:$A,0))),"")</f>
        <v/>
      </c>
      <c r="L1898" s="16" t="str">
        <f>IF(D1898&lt;&gt;"",MIN(INDEX('Feuille 1'!$E:$E,MATCH(A1898+23/24,'Feuille 1'!$A:$A,0)):INDEX('Feuille 1'!$E:$E,MATCH(A1898,'Feuille 1'!$A:$A,0))),"")</f>
        <v/>
      </c>
      <c r="M1898" s="17" t="str">
        <f t="shared" si="265"/>
        <v/>
      </c>
      <c r="N1898" s="17" t="str">
        <f t="shared" si="266"/>
        <v/>
      </c>
      <c r="O1898" s="17" t="str">
        <f t="shared" si="267"/>
        <v/>
      </c>
      <c r="P1898" s="16" t="str">
        <f t="shared" si="268"/>
        <v/>
      </c>
      <c r="R1898" s="7" t="str">
        <f t="shared" si="269"/>
        <v/>
      </c>
      <c r="T1898"/>
    </row>
    <row r="1899" spans="1:20" x14ac:dyDescent="0.3">
      <c r="A1899" s="8">
        <f>DATEVALUE(MID(B1899,1,10))+(IF(RIGHT(B1899,2)="PM",12,0)+MID(B1899,12,2))/24</f>
        <v>43825.708333333336</v>
      </c>
      <c r="B1899" s="3" t="s">
        <v>2067</v>
      </c>
      <c r="C1899" s="3">
        <v>7336.71</v>
      </c>
      <c r="D1899" s="16"/>
      <c r="E1899" s="16" t="str">
        <f>IF(D1899&lt;&gt;"",VLOOKUP(A1899,'Feuille 1'!$A:$H,3,0),"")</f>
        <v/>
      </c>
      <c r="F1899" s="16" t="str">
        <f>IF(D1899&lt;&gt;"",VLOOKUP(A1899+1,'Feuille 1'!$A:$H,3,0),"")</f>
        <v/>
      </c>
      <c r="G1899" s="17" t="str">
        <f t="shared" si="261"/>
        <v/>
      </c>
      <c r="H1899" s="16" t="str">
        <f t="shared" si="262"/>
        <v/>
      </c>
      <c r="I1899" s="16" t="str">
        <f t="shared" si="263"/>
        <v/>
      </c>
      <c r="J1899" s="16" t="str">
        <f t="shared" si="264"/>
        <v/>
      </c>
      <c r="K1899" s="16" t="str">
        <f>IF(D1899&lt;&gt;"",MAX(INDEX('Feuille 1'!$D:$D,MATCH(A1899+23/24,'Feuille 1'!$A:$A,0)):INDEX('Feuille 1'!$D:$D,MATCH(A1899,'Feuille 1'!$A:$A,0))),"")</f>
        <v/>
      </c>
      <c r="L1899" s="16" t="str">
        <f>IF(D1899&lt;&gt;"",MIN(INDEX('Feuille 1'!$E:$E,MATCH(A1899+23/24,'Feuille 1'!$A:$A,0)):INDEX('Feuille 1'!$E:$E,MATCH(A1899,'Feuille 1'!$A:$A,0))),"")</f>
        <v/>
      </c>
      <c r="M1899" s="17" t="str">
        <f t="shared" si="265"/>
        <v/>
      </c>
      <c r="N1899" s="17" t="str">
        <f t="shared" si="266"/>
        <v/>
      </c>
      <c r="O1899" s="17" t="str">
        <f t="shared" si="267"/>
        <v/>
      </c>
      <c r="P1899" s="16" t="str">
        <f t="shared" si="268"/>
        <v/>
      </c>
      <c r="R1899" s="7" t="str">
        <f t="shared" si="269"/>
        <v/>
      </c>
      <c r="T1899"/>
    </row>
    <row r="1900" spans="1:20" x14ac:dyDescent="0.3">
      <c r="A1900" s="8">
        <f>DATEVALUE(MID(B1900,1,10))+(IF(RIGHT(B1900,2)="PM",12,0)+MID(B1900,12,2))/24</f>
        <v>43825.666666666664</v>
      </c>
      <c r="B1900" s="3" t="s">
        <v>2068</v>
      </c>
      <c r="C1900" s="3">
        <v>7231.45</v>
      </c>
      <c r="D1900" s="16"/>
      <c r="E1900" s="16" t="str">
        <f>IF(D1900&lt;&gt;"",VLOOKUP(A1900,'Feuille 1'!$A:$H,3,0),"")</f>
        <v/>
      </c>
      <c r="F1900" s="16" t="str">
        <f>IF(D1900&lt;&gt;"",VLOOKUP(A1900+1,'Feuille 1'!$A:$H,3,0),"")</f>
        <v/>
      </c>
      <c r="G1900" s="17" t="str">
        <f t="shared" si="261"/>
        <v/>
      </c>
      <c r="H1900" s="16" t="str">
        <f t="shared" si="262"/>
        <v/>
      </c>
      <c r="I1900" s="16" t="str">
        <f t="shared" si="263"/>
        <v/>
      </c>
      <c r="J1900" s="16" t="str">
        <f t="shared" si="264"/>
        <v/>
      </c>
      <c r="K1900" s="16" t="str">
        <f>IF(D1900&lt;&gt;"",MAX(INDEX('Feuille 1'!$D:$D,MATCH(A1900+23/24,'Feuille 1'!$A:$A,0)):INDEX('Feuille 1'!$D:$D,MATCH(A1900,'Feuille 1'!$A:$A,0))),"")</f>
        <v/>
      </c>
      <c r="L1900" s="16" t="str">
        <f>IF(D1900&lt;&gt;"",MIN(INDEX('Feuille 1'!$E:$E,MATCH(A1900+23/24,'Feuille 1'!$A:$A,0)):INDEX('Feuille 1'!$E:$E,MATCH(A1900,'Feuille 1'!$A:$A,0))),"")</f>
        <v/>
      </c>
      <c r="M1900" s="17" t="str">
        <f t="shared" si="265"/>
        <v/>
      </c>
      <c r="N1900" s="17" t="str">
        <f t="shared" si="266"/>
        <v/>
      </c>
      <c r="O1900" s="17" t="str">
        <f t="shared" si="267"/>
        <v/>
      </c>
      <c r="P1900" s="16" t="str">
        <f t="shared" si="268"/>
        <v/>
      </c>
      <c r="R1900" s="7" t="str">
        <f t="shared" si="269"/>
        <v/>
      </c>
      <c r="T1900"/>
    </row>
    <row r="1901" spans="1:20" x14ac:dyDescent="0.3">
      <c r="A1901" s="8">
        <f>DATEVALUE(MID(B1901,1,10))+(IF(RIGHT(B1901,2)="PM",12,0)+MID(B1901,12,2))/24</f>
        <v>43825.625</v>
      </c>
      <c r="B1901" s="3" t="s">
        <v>2069</v>
      </c>
      <c r="C1901" s="3">
        <v>7216.37</v>
      </c>
      <c r="D1901" s="16"/>
      <c r="E1901" s="16" t="str">
        <f>IF(D1901&lt;&gt;"",VLOOKUP(A1901,'Feuille 1'!$A:$H,3,0),"")</f>
        <v/>
      </c>
      <c r="F1901" s="16" t="str">
        <f>IF(D1901&lt;&gt;"",VLOOKUP(A1901+1,'Feuille 1'!$A:$H,3,0),"")</f>
        <v/>
      </c>
      <c r="G1901" s="17" t="str">
        <f t="shared" si="261"/>
        <v/>
      </c>
      <c r="H1901" s="16" t="str">
        <f t="shared" si="262"/>
        <v/>
      </c>
      <c r="I1901" s="16" t="str">
        <f t="shared" si="263"/>
        <v/>
      </c>
      <c r="J1901" s="16" t="str">
        <f t="shared" si="264"/>
        <v/>
      </c>
      <c r="K1901" s="16" t="str">
        <f>IF(D1901&lt;&gt;"",MAX(INDEX('Feuille 1'!$D:$D,MATCH(A1901+23/24,'Feuille 1'!$A:$A,0)):INDEX('Feuille 1'!$D:$D,MATCH(A1901,'Feuille 1'!$A:$A,0))),"")</f>
        <v/>
      </c>
      <c r="L1901" s="16" t="str">
        <f>IF(D1901&lt;&gt;"",MIN(INDEX('Feuille 1'!$E:$E,MATCH(A1901+23/24,'Feuille 1'!$A:$A,0)):INDEX('Feuille 1'!$E:$E,MATCH(A1901,'Feuille 1'!$A:$A,0))),"")</f>
        <v/>
      </c>
      <c r="M1901" s="17" t="str">
        <f t="shared" si="265"/>
        <v/>
      </c>
      <c r="N1901" s="17" t="str">
        <f t="shared" si="266"/>
        <v/>
      </c>
      <c r="O1901" s="17" t="str">
        <f t="shared" si="267"/>
        <v/>
      </c>
      <c r="P1901" s="16" t="str">
        <f t="shared" si="268"/>
        <v/>
      </c>
      <c r="R1901" s="7" t="str">
        <f t="shared" si="269"/>
        <v/>
      </c>
      <c r="T1901"/>
    </row>
    <row r="1902" spans="1:20" x14ac:dyDescent="0.3">
      <c r="A1902" s="8">
        <f>DATEVALUE(MID(B1902,1,10))+(IF(RIGHT(B1902,2)="PM",12,0)+MID(B1902,12,2))/24</f>
        <v>43825.583333333336</v>
      </c>
      <c r="B1902" s="3" t="s">
        <v>2070</v>
      </c>
      <c r="C1902" s="3">
        <v>7209.45</v>
      </c>
      <c r="D1902" s="16"/>
      <c r="E1902" s="16" t="str">
        <f>IF(D1902&lt;&gt;"",VLOOKUP(A1902,'Feuille 1'!$A:$H,3,0),"")</f>
        <v/>
      </c>
      <c r="F1902" s="16" t="str">
        <f>IF(D1902&lt;&gt;"",VLOOKUP(A1902+1,'Feuille 1'!$A:$H,3,0),"")</f>
        <v/>
      </c>
      <c r="G1902" s="17" t="str">
        <f t="shared" si="261"/>
        <v/>
      </c>
      <c r="H1902" s="16" t="str">
        <f t="shared" si="262"/>
        <v/>
      </c>
      <c r="I1902" s="16" t="str">
        <f t="shared" si="263"/>
        <v/>
      </c>
      <c r="J1902" s="16" t="str">
        <f t="shared" si="264"/>
        <v/>
      </c>
      <c r="K1902" s="16" t="str">
        <f>IF(D1902&lt;&gt;"",MAX(INDEX('Feuille 1'!$D:$D,MATCH(A1902+23/24,'Feuille 1'!$A:$A,0)):INDEX('Feuille 1'!$D:$D,MATCH(A1902,'Feuille 1'!$A:$A,0))),"")</f>
        <v/>
      </c>
      <c r="L1902" s="16" t="str">
        <f>IF(D1902&lt;&gt;"",MIN(INDEX('Feuille 1'!$E:$E,MATCH(A1902+23/24,'Feuille 1'!$A:$A,0)):INDEX('Feuille 1'!$E:$E,MATCH(A1902,'Feuille 1'!$A:$A,0))),"")</f>
        <v/>
      </c>
      <c r="M1902" s="17" t="str">
        <f t="shared" si="265"/>
        <v/>
      </c>
      <c r="N1902" s="17" t="str">
        <f t="shared" si="266"/>
        <v/>
      </c>
      <c r="O1902" s="17" t="str">
        <f t="shared" si="267"/>
        <v/>
      </c>
      <c r="P1902" s="16" t="str">
        <f t="shared" si="268"/>
        <v/>
      </c>
      <c r="R1902" s="7" t="str">
        <f t="shared" si="269"/>
        <v/>
      </c>
      <c r="T1902"/>
    </row>
    <row r="1903" spans="1:20" x14ac:dyDescent="0.3">
      <c r="A1903" s="8">
        <f>DATEVALUE(MID(B1903,1,10))+(IF(RIGHT(B1903,2)="PM",12,0)+MID(B1903,12,2))/24</f>
        <v>43825.541666666664</v>
      </c>
      <c r="B1903" s="3" t="s">
        <v>2071</v>
      </c>
      <c r="C1903" s="3">
        <v>7207.11</v>
      </c>
      <c r="D1903" s="16"/>
      <c r="E1903" s="16" t="str">
        <f>IF(D1903&lt;&gt;"",VLOOKUP(A1903,'Feuille 1'!$A:$H,3,0),"")</f>
        <v/>
      </c>
      <c r="F1903" s="16" t="str">
        <f>IF(D1903&lt;&gt;"",VLOOKUP(A1903+1,'Feuille 1'!$A:$H,3,0),"")</f>
        <v/>
      </c>
      <c r="G1903" s="17" t="str">
        <f t="shared" si="261"/>
        <v/>
      </c>
      <c r="H1903" s="16" t="str">
        <f t="shared" si="262"/>
        <v/>
      </c>
      <c r="I1903" s="16" t="str">
        <f t="shared" si="263"/>
        <v/>
      </c>
      <c r="J1903" s="16" t="str">
        <f t="shared" si="264"/>
        <v/>
      </c>
      <c r="K1903" s="16" t="str">
        <f>IF(D1903&lt;&gt;"",MAX(INDEX('Feuille 1'!$D:$D,MATCH(A1903+23/24,'Feuille 1'!$A:$A,0)):INDEX('Feuille 1'!$D:$D,MATCH(A1903,'Feuille 1'!$A:$A,0))),"")</f>
        <v/>
      </c>
      <c r="L1903" s="16" t="str">
        <f>IF(D1903&lt;&gt;"",MIN(INDEX('Feuille 1'!$E:$E,MATCH(A1903+23/24,'Feuille 1'!$A:$A,0)):INDEX('Feuille 1'!$E:$E,MATCH(A1903,'Feuille 1'!$A:$A,0))),"")</f>
        <v/>
      </c>
      <c r="M1903" s="17" t="str">
        <f t="shared" si="265"/>
        <v/>
      </c>
      <c r="N1903" s="17" t="str">
        <f t="shared" si="266"/>
        <v/>
      </c>
      <c r="O1903" s="17" t="str">
        <f t="shared" si="267"/>
        <v/>
      </c>
      <c r="P1903" s="16" t="str">
        <f t="shared" si="268"/>
        <v/>
      </c>
      <c r="R1903" s="7" t="str">
        <f t="shared" si="269"/>
        <v/>
      </c>
      <c r="T1903"/>
    </row>
    <row r="1904" spans="1:20" x14ac:dyDescent="0.3">
      <c r="A1904" s="8">
        <f>DATEVALUE(MID(B1904,1,10))+(IF(RIGHT(B1904,2)="PM",12,0)+MID(B1904,12,2))/24</f>
        <v>43826</v>
      </c>
      <c r="B1904" s="3" t="s">
        <v>2072</v>
      </c>
      <c r="C1904" s="3">
        <v>7188.02</v>
      </c>
      <c r="D1904" s="16"/>
      <c r="E1904" s="16" t="str">
        <f>IF(D1904&lt;&gt;"",VLOOKUP(A1904,'Feuille 1'!$A:$H,3,0),"")</f>
        <v/>
      </c>
      <c r="F1904" s="16" t="str">
        <f>IF(D1904&lt;&gt;"",VLOOKUP(A1904+1,'Feuille 1'!$A:$H,3,0),"")</f>
        <v/>
      </c>
      <c r="G1904" s="17" t="str">
        <f t="shared" si="261"/>
        <v/>
      </c>
      <c r="H1904" s="16" t="str">
        <f t="shared" si="262"/>
        <v/>
      </c>
      <c r="I1904" s="16" t="str">
        <f t="shared" si="263"/>
        <v/>
      </c>
      <c r="J1904" s="16" t="str">
        <f t="shared" si="264"/>
        <v/>
      </c>
      <c r="K1904" s="16" t="str">
        <f>IF(D1904&lt;&gt;"",MAX(INDEX('Feuille 1'!$D:$D,MATCH(A1904+23/24,'Feuille 1'!$A:$A,0)):INDEX('Feuille 1'!$D:$D,MATCH(A1904,'Feuille 1'!$A:$A,0))),"")</f>
        <v/>
      </c>
      <c r="L1904" s="16" t="str">
        <f>IF(D1904&lt;&gt;"",MIN(INDEX('Feuille 1'!$E:$E,MATCH(A1904+23/24,'Feuille 1'!$A:$A,0)):INDEX('Feuille 1'!$E:$E,MATCH(A1904,'Feuille 1'!$A:$A,0))),"")</f>
        <v/>
      </c>
      <c r="M1904" s="17" t="str">
        <f t="shared" si="265"/>
        <v/>
      </c>
      <c r="N1904" s="17" t="str">
        <f t="shared" si="266"/>
        <v/>
      </c>
      <c r="O1904" s="17" t="str">
        <f t="shared" si="267"/>
        <v/>
      </c>
      <c r="P1904" s="16" t="str">
        <f t="shared" si="268"/>
        <v/>
      </c>
      <c r="R1904" s="7" t="str">
        <f t="shared" si="269"/>
        <v/>
      </c>
      <c r="T1904"/>
    </row>
    <row r="1905" spans="1:20" x14ac:dyDescent="0.3">
      <c r="A1905" s="8">
        <f>DATEVALUE(MID(B1905,1,10))+(IF(RIGHT(B1905,2)="PM",12,0)+MID(B1905,12,2))/24</f>
        <v>43825.458333333336</v>
      </c>
      <c r="B1905" s="3" t="s">
        <v>2073</v>
      </c>
      <c r="C1905" s="3">
        <v>7217.65</v>
      </c>
      <c r="D1905" s="16"/>
      <c r="E1905" s="16" t="str">
        <f>IF(D1905&lt;&gt;"",VLOOKUP(A1905,'Feuille 1'!$A:$H,3,0),"")</f>
        <v/>
      </c>
      <c r="F1905" s="16" t="str">
        <f>IF(D1905&lt;&gt;"",VLOOKUP(A1905+1,'Feuille 1'!$A:$H,3,0),"")</f>
        <v/>
      </c>
      <c r="G1905" s="17" t="str">
        <f t="shared" si="261"/>
        <v/>
      </c>
      <c r="H1905" s="16" t="str">
        <f t="shared" si="262"/>
        <v/>
      </c>
      <c r="I1905" s="16" t="str">
        <f t="shared" si="263"/>
        <v/>
      </c>
      <c r="J1905" s="16" t="str">
        <f t="shared" si="264"/>
        <v/>
      </c>
      <c r="K1905" s="16" t="str">
        <f>IF(D1905&lt;&gt;"",MAX(INDEX('Feuille 1'!$D:$D,MATCH(A1905+23/24,'Feuille 1'!$A:$A,0)):INDEX('Feuille 1'!$D:$D,MATCH(A1905,'Feuille 1'!$A:$A,0))),"")</f>
        <v/>
      </c>
      <c r="L1905" s="16" t="str">
        <f>IF(D1905&lt;&gt;"",MIN(INDEX('Feuille 1'!$E:$E,MATCH(A1905+23/24,'Feuille 1'!$A:$A,0)):INDEX('Feuille 1'!$E:$E,MATCH(A1905,'Feuille 1'!$A:$A,0))),"")</f>
        <v/>
      </c>
      <c r="M1905" s="17" t="str">
        <f t="shared" si="265"/>
        <v/>
      </c>
      <c r="N1905" s="17" t="str">
        <f t="shared" si="266"/>
        <v/>
      </c>
      <c r="O1905" s="17" t="str">
        <f t="shared" si="267"/>
        <v/>
      </c>
      <c r="P1905" s="16" t="str">
        <f t="shared" si="268"/>
        <v/>
      </c>
      <c r="R1905" s="7" t="str">
        <f t="shared" si="269"/>
        <v/>
      </c>
      <c r="T1905"/>
    </row>
    <row r="1906" spans="1:20" x14ac:dyDescent="0.3">
      <c r="A1906" s="8">
        <f>DATEVALUE(MID(B1906,1,10))+(IF(RIGHT(B1906,2)="PM",12,0)+MID(B1906,12,2))/24</f>
        <v>43825.416666666664</v>
      </c>
      <c r="B1906" s="3" t="s">
        <v>2074</v>
      </c>
      <c r="C1906" s="3">
        <v>7211</v>
      </c>
      <c r="D1906" s="16"/>
      <c r="E1906" s="16" t="str">
        <f>IF(D1906&lt;&gt;"",VLOOKUP(A1906,'Feuille 1'!$A:$H,3,0),"")</f>
        <v/>
      </c>
      <c r="F1906" s="16" t="str">
        <f>IF(D1906&lt;&gt;"",VLOOKUP(A1906+1,'Feuille 1'!$A:$H,3,0),"")</f>
        <v/>
      </c>
      <c r="G1906" s="17" t="str">
        <f t="shared" si="261"/>
        <v/>
      </c>
      <c r="H1906" s="16" t="str">
        <f t="shared" si="262"/>
        <v/>
      </c>
      <c r="I1906" s="16" t="str">
        <f t="shared" si="263"/>
        <v/>
      </c>
      <c r="J1906" s="16" t="str">
        <f t="shared" si="264"/>
        <v/>
      </c>
      <c r="K1906" s="16" t="str">
        <f>IF(D1906&lt;&gt;"",MAX(INDEX('Feuille 1'!$D:$D,MATCH(A1906+23/24,'Feuille 1'!$A:$A,0)):INDEX('Feuille 1'!$D:$D,MATCH(A1906,'Feuille 1'!$A:$A,0))),"")</f>
        <v/>
      </c>
      <c r="L1906" s="16" t="str">
        <f>IF(D1906&lt;&gt;"",MIN(INDEX('Feuille 1'!$E:$E,MATCH(A1906+23/24,'Feuille 1'!$A:$A,0)):INDEX('Feuille 1'!$E:$E,MATCH(A1906,'Feuille 1'!$A:$A,0))),"")</f>
        <v/>
      </c>
      <c r="M1906" s="17" t="str">
        <f t="shared" si="265"/>
        <v/>
      </c>
      <c r="N1906" s="17" t="str">
        <f t="shared" si="266"/>
        <v/>
      </c>
      <c r="O1906" s="17" t="str">
        <f t="shared" si="267"/>
        <v/>
      </c>
      <c r="P1906" s="16" t="str">
        <f t="shared" si="268"/>
        <v/>
      </c>
      <c r="R1906" s="7" t="str">
        <f t="shared" si="269"/>
        <v/>
      </c>
      <c r="T1906"/>
    </row>
    <row r="1907" spans="1:20" x14ac:dyDescent="0.3">
      <c r="A1907" s="8">
        <f>DATEVALUE(MID(B1907,1,10))+(IF(RIGHT(B1907,2)="PM",12,0)+MID(B1907,12,2))/24</f>
        <v>43825.375</v>
      </c>
      <c r="B1907" s="3" t="s">
        <v>2075</v>
      </c>
      <c r="C1907" s="3">
        <v>7224.71</v>
      </c>
      <c r="D1907" s="16"/>
      <c r="E1907" s="16" t="str">
        <f>IF(D1907&lt;&gt;"",VLOOKUP(A1907,'Feuille 1'!$A:$H,3,0),"")</f>
        <v/>
      </c>
      <c r="F1907" s="16" t="str">
        <f>IF(D1907&lt;&gt;"",VLOOKUP(A1907+1,'Feuille 1'!$A:$H,3,0),"")</f>
        <v/>
      </c>
      <c r="G1907" s="17" t="str">
        <f t="shared" si="261"/>
        <v/>
      </c>
      <c r="H1907" s="16" t="str">
        <f t="shared" si="262"/>
        <v/>
      </c>
      <c r="I1907" s="16" t="str">
        <f t="shared" si="263"/>
        <v/>
      </c>
      <c r="J1907" s="16" t="str">
        <f t="shared" si="264"/>
        <v/>
      </c>
      <c r="K1907" s="16" t="str">
        <f>IF(D1907&lt;&gt;"",MAX(INDEX('Feuille 1'!$D:$D,MATCH(A1907+23/24,'Feuille 1'!$A:$A,0)):INDEX('Feuille 1'!$D:$D,MATCH(A1907,'Feuille 1'!$A:$A,0))),"")</f>
        <v/>
      </c>
      <c r="L1907" s="16" t="str">
        <f>IF(D1907&lt;&gt;"",MIN(INDEX('Feuille 1'!$E:$E,MATCH(A1907+23/24,'Feuille 1'!$A:$A,0)):INDEX('Feuille 1'!$E:$E,MATCH(A1907,'Feuille 1'!$A:$A,0))),"")</f>
        <v/>
      </c>
      <c r="M1907" s="17" t="str">
        <f t="shared" si="265"/>
        <v/>
      </c>
      <c r="N1907" s="17" t="str">
        <f t="shared" si="266"/>
        <v/>
      </c>
      <c r="O1907" s="17" t="str">
        <f t="shared" si="267"/>
        <v/>
      </c>
      <c r="P1907" s="16" t="str">
        <f t="shared" si="268"/>
        <v/>
      </c>
      <c r="R1907" s="7" t="str">
        <f t="shared" si="269"/>
        <v/>
      </c>
      <c r="T1907"/>
    </row>
    <row r="1908" spans="1:20" x14ac:dyDescent="0.3">
      <c r="A1908" s="8">
        <f>DATEVALUE(MID(B1908,1,10))+(IF(RIGHT(B1908,2)="PM",12,0)+MID(B1908,12,2))/24</f>
        <v>43825.333333333336</v>
      </c>
      <c r="B1908" s="3" t="s">
        <v>2076</v>
      </c>
      <c r="C1908" s="3">
        <v>7209.2</v>
      </c>
      <c r="D1908" s="16"/>
      <c r="E1908" s="16" t="str">
        <f>IF(D1908&lt;&gt;"",VLOOKUP(A1908,'Feuille 1'!$A:$H,3,0),"")</f>
        <v/>
      </c>
      <c r="F1908" s="16" t="str">
        <f>IF(D1908&lt;&gt;"",VLOOKUP(A1908+1,'Feuille 1'!$A:$H,3,0),"")</f>
        <v/>
      </c>
      <c r="G1908" s="17" t="str">
        <f t="shared" si="261"/>
        <v/>
      </c>
      <c r="H1908" s="16" t="str">
        <f t="shared" si="262"/>
        <v/>
      </c>
      <c r="I1908" s="16" t="str">
        <f t="shared" si="263"/>
        <v/>
      </c>
      <c r="J1908" s="16" t="str">
        <f t="shared" si="264"/>
        <v/>
      </c>
      <c r="K1908" s="16" t="str">
        <f>IF(D1908&lt;&gt;"",MAX(INDEX('Feuille 1'!$D:$D,MATCH(A1908+23/24,'Feuille 1'!$A:$A,0)):INDEX('Feuille 1'!$D:$D,MATCH(A1908,'Feuille 1'!$A:$A,0))),"")</f>
        <v/>
      </c>
      <c r="L1908" s="16" t="str">
        <f>IF(D1908&lt;&gt;"",MIN(INDEX('Feuille 1'!$E:$E,MATCH(A1908+23/24,'Feuille 1'!$A:$A,0)):INDEX('Feuille 1'!$E:$E,MATCH(A1908,'Feuille 1'!$A:$A,0))),"")</f>
        <v/>
      </c>
      <c r="M1908" s="17" t="str">
        <f t="shared" si="265"/>
        <v/>
      </c>
      <c r="N1908" s="17" t="str">
        <f t="shared" si="266"/>
        <v/>
      </c>
      <c r="O1908" s="17" t="str">
        <f t="shared" si="267"/>
        <v/>
      </c>
      <c r="P1908" s="16" t="str">
        <f t="shared" si="268"/>
        <v/>
      </c>
      <c r="R1908" s="7" t="str">
        <f t="shared" si="269"/>
        <v/>
      </c>
      <c r="T1908"/>
    </row>
    <row r="1909" spans="1:20" x14ac:dyDescent="0.3">
      <c r="A1909" s="8">
        <f>DATEVALUE(MID(B1909,1,10))+(IF(RIGHT(B1909,2)="PM",12,0)+MID(B1909,12,2))/24</f>
        <v>43825.291666666664</v>
      </c>
      <c r="B1909" s="3" t="s">
        <v>2077</v>
      </c>
      <c r="C1909" s="3">
        <v>7207.34</v>
      </c>
      <c r="D1909" s="16"/>
      <c r="E1909" s="16" t="str">
        <f>IF(D1909&lt;&gt;"",VLOOKUP(A1909,'Feuille 1'!$A:$H,3,0),"")</f>
        <v/>
      </c>
      <c r="F1909" s="16" t="str">
        <f>IF(D1909&lt;&gt;"",VLOOKUP(A1909+1,'Feuille 1'!$A:$H,3,0),"")</f>
        <v/>
      </c>
      <c r="G1909" s="17" t="str">
        <f t="shared" si="261"/>
        <v/>
      </c>
      <c r="H1909" s="16" t="str">
        <f t="shared" si="262"/>
        <v/>
      </c>
      <c r="I1909" s="16" t="str">
        <f t="shared" si="263"/>
        <v/>
      </c>
      <c r="J1909" s="16" t="str">
        <f t="shared" si="264"/>
        <v/>
      </c>
      <c r="K1909" s="16" t="str">
        <f>IF(D1909&lt;&gt;"",MAX(INDEX('Feuille 1'!$D:$D,MATCH(A1909+23/24,'Feuille 1'!$A:$A,0)):INDEX('Feuille 1'!$D:$D,MATCH(A1909,'Feuille 1'!$A:$A,0))),"")</f>
        <v/>
      </c>
      <c r="L1909" s="16" t="str">
        <f>IF(D1909&lt;&gt;"",MIN(INDEX('Feuille 1'!$E:$E,MATCH(A1909+23/24,'Feuille 1'!$A:$A,0)):INDEX('Feuille 1'!$E:$E,MATCH(A1909,'Feuille 1'!$A:$A,0))),"")</f>
        <v/>
      </c>
      <c r="M1909" s="17" t="str">
        <f t="shared" si="265"/>
        <v/>
      </c>
      <c r="N1909" s="17" t="str">
        <f t="shared" si="266"/>
        <v/>
      </c>
      <c r="O1909" s="17" t="str">
        <f t="shared" si="267"/>
        <v/>
      </c>
      <c r="P1909" s="16" t="str">
        <f t="shared" si="268"/>
        <v/>
      </c>
      <c r="R1909" s="7" t="str">
        <f t="shared" si="269"/>
        <v/>
      </c>
      <c r="T1909"/>
    </row>
    <row r="1910" spans="1:20" x14ac:dyDescent="0.3">
      <c r="A1910" s="8">
        <f>DATEVALUE(MID(B1910,1,10))+(IF(RIGHT(B1910,2)="PM",12,0)+MID(B1910,12,2))/24</f>
        <v>43825.25</v>
      </c>
      <c r="B1910" s="3" t="s">
        <v>2078</v>
      </c>
      <c r="C1910" s="3">
        <v>7188.31</v>
      </c>
      <c r="D1910" s="16"/>
      <c r="E1910" s="16" t="str">
        <f>IF(D1910&lt;&gt;"",VLOOKUP(A1910,'Feuille 1'!$A:$H,3,0),"")</f>
        <v/>
      </c>
      <c r="F1910" s="16" t="str">
        <f>IF(D1910&lt;&gt;"",VLOOKUP(A1910+1,'Feuille 1'!$A:$H,3,0),"")</f>
        <v/>
      </c>
      <c r="G1910" s="17" t="str">
        <f t="shared" si="261"/>
        <v/>
      </c>
      <c r="H1910" s="16" t="str">
        <f t="shared" si="262"/>
        <v/>
      </c>
      <c r="I1910" s="16" t="str">
        <f t="shared" si="263"/>
        <v/>
      </c>
      <c r="J1910" s="16" t="str">
        <f t="shared" si="264"/>
        <v/>
      </c>
      <c r="K1910" s="16" t="str">
        <f>IF(D1910&lt;&gt;"",MAX(INDEX('Feuille 1'!$D:$D,MATCH(A1910+23/24,'Feuille 1'!$A:$A,0)):INDEX('Feuille 1'!$D:$D,MATCH(A1910,'Feuille 1'!$A:$A,0))),"")</f>
        <v/>
      </c>
      <c r="L1910" s="16" t="str">
        <f>IF(D1910&lt;&gt;"",MIN(INDEX('Feuille 1'!$E:$E,MATCH(A1910+23/24,'Feuille 1'!$A:$A,0)):INDEX('Feuille 1'!$E:$E,MATCH(A1910,'Feuille 1'!$A:$A,0))),"")</f>
        <v/>
      </c>
      <c r="M1910" s="17" t="str">
        <f t="shared" si="265"/>
        <v/>
      </c>
      <c r="N1910" s="17" t="str">
        <f t="shared" si="266"/>
        <v/>
      </c>
      <c r="O1910" s="17" t="str">
        <f t="shared" si="267"/>
        <v/>
      </c>
      <c r="P1910" s="16" t="str">
        <f t="shared" si="268"/>
        <v/>
      </c>
      <c r="R1910" s="7" t="str">
        <f t="shared" si="269"/>
        <v/>
      </c>
      <c r="T1910"/>
    </row>
    <row r="1911" spans="1:20" x14ac:dyDescent="0.3">
      <c r="A1911" s="8">
        <f>DATEVALUE(MID(B1911,1,10))+(IF(RIGHT(B1911,2)="PM",12,0)+MID(B1911,12,2))/24</f>
        <v>43825.208333333336</v>
      </c>
      <c r="B1911" s="3" t="s">
        <v>2079</v>
      </c>
      <c r="C1911" s="3">
        <v>7182.26</v>
      </c>
      <c r="D1911" s="16"/>
      <c r="E1911" s="16" t="str">
        <f>IF(D1911&lt;&gt;"",VLOOKUP(A1911,'Feuille 1'!$A:$H,3,0),"")</f>
        <v/>
      </c>
      <c r="F1911" s="16" t="str">
        <f>IF(D1911&lt;&gt;"",VLOOKUP(A1911+1,'Feuille 1'!$A:$H,3,0),"")</f>
        <v/>
      </c>
      <c r="G1911" s="17" t="str">
        <f t="shared" si="261"/>
        <v/>
      </c>
      <c r="H1911" s="16" t="str">
        <f t="shared" si="262"/>
        <v/>
      </c>
      <c r="I1911" s="16" t="str">
        <f t="shared" si="263"/>
        <v/>
      </c>
      <c r="J1911" s="16" t="str">
        <f t="shared" si="264"/>
        <v/>
      </c>
      <c r="K1911" s="16" t="str">
        <f>IF(D1911&lt;&gt;"",MAX(INDEX('Feuille 1'!$D:$D,MATCH(A1911+23/24,'Feuille 1'!$A:$A,0)):INDEX('Feuille 1'!$D:$D,MATCH(A1911,'Feuille 1'!$A:$A,0))),"")</f>
        <v/>
      </c>
      <c r="L1911" s="16" t="str">
        <f>IF(D1911&lt;&gt;"",MIN(INDEX('Feuille 1'!$E:$E,MATCH(A1911+23/24,'Feuille 1'!$A:$A,0)):INDEX('Feuille 1'!$E:$E,MATCH(A1911,'Feuille 1'!$A:$A,0))),"")</f>
        <v/>
      </c>
      <c r="M1911" s="17" t="str">
        <f t="shared" si="265"/>
        <v/>
      </c>
      <c r="N1911" s="17" t="str">
        <f t="shared" si="266"/>
        <v/>
      </c>
      <c r="O1911" s="17" t="str">
        <f t="shared" si="267"/>
        <v/>
      </c>
      <c r="P1911" s="16" t="str">
        <f t="shared" si="268"/>
        <v/>
      </c>
      <c r="R1911" s="7" t="str">
        <f t="shared" si="269"/>
        <v/>
      </c>
      <c r="T1911"/>
    </row>
    <row r="1912" spans="1:20" x14ac:dyDescent="0.3">
      <c r="A1912" s="8">
        <f>DATEVALUE(MID(B1912,1,10))+(IF(RIGHT(B1912,2)="PM",12,0)+MID(B1912,12,2))/24</f>
        <v>43825.166666666664</v>
      </c>
      <c r="B1912" s="3" t="s">
        <v>2080</v>
      </c>
      <c r="C1912" s="3">
        <v>7183.01</v>
      </c>
      <c r="D1912" s="16"/>
      <c r="E1912" s="16" t="str">
        <f>IF(D1912&lt;&gt;"",VLOOKUP(A1912,'Feuille 1'!$A:$H,3,0),"")</f>
        <v/>
      </c>
      <c r="F1912" s="16" t="str">
        <f>IF(D1912&lt;&gt;"",VLOOKUP(A1912+1,'Feuille 1'!$A:$H,3,0),"")</f>
        <v/>
      </c>
      <c r="G1912" s="17" t="str">
        <f t="shared" si="261"/>
        <v/>
      </c>
      <c r="H1912" s="16" t="str">
        <f t="shared" si="262"/>
        <v/>
      </c>
      <c r="I1912" s="16" t="str">
        <f t="shared" si="263"/>
        <v/>
      </c>
      <c r="J1912" s="16" t="str">
        <f t="shared" si="264"/>
        <v/>
      </c>
      <c r="K1912" s="16" t="str">
        <f>IF(D1912&lt;&gt;"",MAX(INDEX('Feuille 1'!$D:$D,MATCH(A1912+23/24,'Feuille 1'!$A:$A,0)):INDEX('Feuille 1'!$D:$D,MATCH(A1912,'Feuille 1'!$A:$A,0))),"")</f>
        <v/>
      </c>
      <c r="L1912" s="16" t="str">
        <f>IF(D1912&lt;&gt;"",MIN(INDEX('Feuille 1'!$E:$E,MATCH(A1912+23/24,'Feuille 1'!$A:$A,0)):INDEX('Feuille 1'!$E:$E,MATCH(A1912,'Feuille 1'!$A:$A,0))),"")</f>
        <v/>
      </c>
      <c r="M1912" s="17" t="str">
        <f t="shared" si="265"/>
        <v/>
      </c>
      <c r="N1912" s="17" t="str">
        <f t="shared" si="266"/>
        <v/>
      </c>
      <c r="O1912" s="17" t="str">
        <f t="shared" si="267"/>
        <v/>
      </c>
      <c r="P1912" s="16" t="str">
        <f t="shared" si="268"/>
        <v/>
      </c>
      <c r="R1912" s="7" t="str">
        <f t="shared" si="269"/>
        <v/>
      </c>
      <c r="T1912"/>
    </row>
    <row r="1913" spans="1:20" x14ac:dyDescent="0.3">
      <c r="A1913" s="8">
        <f>DATEVALUE(MID(B1913,1,10))+(IF(RIGHT(B1913,2)="PM",12,0)+MID(B1913,12,2))/24</f>
        <v>43825.125</v>
      </c>
      <c r="B1913" s="3" t="s">
        <v>2081</v>
      </c>
      <c r="C1913" s="3">
        <v>7199.17</v>
      </c>
      <c r="D1913" s="16"/>
      <c r="E1913" s="16" t="str">
        <f>IF(D1913&lt;&gt;"",VLOOKUP(A1913,'Feuille 1'!$A:$H,3,0),"")</f>
        <v/>
      </c>
      <c r="F1913" s="16" t="str">
        <f>IF(D1913&lt;&gt;"",VLOOKUP(A1913+1,'Feuille 1'!$A:$H,3,0),"")</f>
        <v/>
      </c>
      <c r="G1913" s="17" t="str">
        <f t="shared" si="261"/>
        <v/>
      </c>
      <c r="H1913" s="16" t="str">
        <f t="shared" si="262"/>
        <v/>
      </c>
      <c r="I1913" s="16" t="str">
        <f t="shared" si="263"/>
        <v/>
      </c>
      <c r="J1913" s="16" t="str">
        <f t="shared" si="264"/>
        <v/>
      </c>
      <c r="K1913" s="16" t="str">
        <f>IF(D1913&lt;&gt;"",MAX(INDEX('Feuille 1'!$D:$D,MATCH(A1913+23/24,'Feuille 1'!$A:$A,0)):INDEX('Feuille 1'!$D:$D,MATCH(A1913,'Feuille 1'!$A:$A,0))),"")</f>
        <v/>
      </c>
      <c r="L1913" s="16" t="str">
        <f>IF(D1913&lt;&gt;"",MIN(INDEX('Feuille 1'!$E:$E,MATCH(A1913+23/24,'Feuille 1'!$A:$A,0)):INDEX('Feuille 1'!$E:$E,MATCH(A1913,'Feuille 1'!$A:$A,0))),"")</f>
        <v/>
      </c>
      <c r="M1913" s="17" t="str">
        <f t="shared" si="265"/>
        <v/>
      </c>
      <c r="N1913" s="17" t="str">
        <f t="shared" si="266"/>
        <v/>
      </c>
      <c r="O1913" s="17" t="str">
        <f t="shared" si="267"/>
        <v/>
      </c>
      <c r="P1913" s="16" t="str">
        <f t="shared" si="268"/>
        <v/>
      </c>
      <c r="R1913" s="7" t="str">
        <f t="shared" si="269"/>
        <v/>
      </c>
      <c r="T1913"/>
    </row>
    <row r="1914" spans="1:20" x14ac:dyDescent="0.3">
      <c r="A1914" s="8">
        <f>DATEVALUE(MID(B1914,1,10))+(IF(RIGHT(B1914,2)="PM",12,0)+MID(B1914,12,2))/24</f>
        <v>43825.083333333336</v>
      </c>
      <c r="B1914" s="3" t="s">
        <v>2082</v>
      </c>
      <c r="C1914" s="3">
        <v>7205.64</v>
      </c>
      <c r="D1914" s="16"/>
      <c r="E1914" s="16" t="str">
        <f>IF(D1914&lt;&gt;"",VLOOKUP(A1914,'Feuille 1'!$A:$H,3,0),"")</f>
        <v/>
      </c>
      <c r="F1914" s="16" t="str">
        <f>IF(D1914&lt;&gt;"",VLOOKUP(A1914+1,'Feuille 1'!$A:$H,3,0),"")</f>
        <v/>
      </c>
      <c r="G1914" s="17" t="str">
        <f t="shared" si="261"/>
        <v/>
      </c>
      <c r="H1914" s="16" t="str">
        <f t="shared" si="262"/>
        <v/>
      </c>
      <c r="I1914" s="16" t="str">
        <f t="shared" si="263"/>
        <v/>
      </c>
      <c r="J1914" s="16" t="str">
        <f t="shared" si="264"/>
        <v/>
      </c>
      <c r="K1914" s="16" t="str">
        <f>IF(D1914&lt;&gt;"",MAX(INDEX('Feuille 1'!$D:$D,MATCH(A1914+23/24,'Feuille 1'!$A:$A,0)):INDEX('Feuille 1'!$D:$D,MATCH(A1914,'Feuille 1'!$A:$A,0))),"")</f>
        <v/>
      </c>
      <c r="L1914" s="16" t="str">
        <f>IF(D1914&lt;&gt;"",MIN(INDEX('Feuille 1'!$E:$E,MATCH(A1914+23/24,'Feuille 1'!$A:$A,0)):INDEX('Feuille 1'!$E:$E,MATCH(A1914,'Feuille 1'!$A:$A,0))),"")</f>
        <v/>
      </c>
      <c r="M1914" s="17" t="str">
        <f t="shared" si="265"/>
        <v/>
      </c>
      <c r="N1914" s="17" t="str">
        <f t="shared" si="266"/>
        <v/>
      </c>
      <c r="O1914" s="17" t="str">
        <f t="shared" si="267"/>
        <v/>
      </c>
      <c r="P1914" s="16" t="str">
        <f t="shared" si="268"/>
        <v/>
      </c>
      <c r="R1914" s="7" t="str">
        <f t="shared" si="269"/>
        <v/>
      </c>
      <c r="T1914"/>
    </row>
    <row r="1915" spans="1:20" x14ac:dyDescent="0.3">
      <c r="A1915" s="8">
        <f>DATEVALUE(MID(B1915,1,10))+(IF(RIGHT(B1915,2)="PM",12,0)+MID(B1915,12,2))/24</f>
        <v>43825.041666666664</v>
      </c>
      <c r="B1915" s="3" t="s">
        <v>2083</v>
      </c>
      <c r="C1915" s="3">
        <v>7191.93</v>
      </c>
      <c r="D1915" s="16"/>
      <c r="E1915" s="16" t="str">
        <f>IF(D1915&lt;&gt;"",VLOOKUP(A1915,'Feuille 1'!$A:$H,3,0),"")</f>
        <v/>
      </c>
      <c r="F1915" s="16" t="str">
        <f>IF(D1915&lt;&gt;"",VLOOKUP(A1915+1,'Feuille 1'!$A:$H,3,0),"")</f>
        <v/>
      </c>
      <c r="G1915" s="17" t="str">
        <f t="shared" si="261"/>
        <v/>
      </c>
      <c r="H1915" s="16" t="str">
        <f t="shared" si="262"/>
        <v/>
      </c>
      <c r="I1915" s="16" t="str">
        <f t="shared" si="263"/>
        <v/>
      </c>
      <c r="J1915" s="16" t="str">
        <f t="shared" si="264"/>
        <v/>
      </c>
      <c r="K1915" s="16" t="str">
        <f>IF(D1915&lt;&gt;"",MAX(INDEX('Feuille 1'!$D:$D,MATCH(A1915+23/24,'Feuille 1'!$A:$A,0)):INDEX('Feuille 1'!$D:$D,MATCH(A1915,'Feuille 1'!$A:$A,0))),"")</f>
        <v/>
      </c>
      <c r="L1915" s="16" t="str">
        <f>IF(D1915&lt;&gt;"",MIN(INDEX('Feuille 1'!$E:$E,MATCH(A1915+23/24,'Feuille 1'!$A:$A,0)):INDEX('Feuille 1'!$E:$E,MATCH(A1915,'Feuille 1'!$A:$A,0))),"")</f>
        <v/>
      </c>
      <c r="M1915" s="17" t="str">
        <f t="shared" si="265"/>
        <v/>
      </c>
      <c r="N1915" s="17" t="str">
        <f t="shared" si="266"/>
        <v/>
      </c>
      <c r="O1915" s="17" t="str">
        <f t="shared" si="267"/>
        <v/>
      </c>
      <c r="P1915" s="16" t="str">
        <f t="shared" si="268"/>
        <v/>
      </c>
      <c r="R1915" s="7" t="str">
        <f t="shared" si="269"/>
        <v/>
      </c>
      <c r="T1915"/>
    </row>
    <row r="1916" spans="1:20" x14ac:dyDescent="0.3">
      <c r="A1916" s="8">
        <f>DATEVALUE(MID(B1916,1,10))+(IF(RIGHT(B1916,2)="PM",12,0)+MID(B1916,12,2))/24</f>
        <v>43825.5</v>
      </c>
      <c r="B1916" s="3" t="s">
        <v>2084</v>
      </c>
      <c r="C1916" s="3">
        <v>7204.63</v>
      </c>
      <c r="D1916" s="16"/>
      <c r="E1916" s="16" t="str">
        <f>IF(D1916&lt;&gt;"",VLOOKUP(A1916,'Feuille 1'!$A:$H,3,0),"")</f>
        <v/>
      </c>
      <c r="F1916" s="16" t="str">
        <f>IF(D1916&lt;&gt;"",VLOOKUP(A1916+1,'Feuille 1'!$A:$H,3,0),"")</f>
        <v/>
      </c>
      <c r="G1916" s="17" t="str">
        <f t="shared" si="261"/>
        <v/>
      </c>
      <c r="H1916" s="16" t="str">
        <f t="shared" si="262"/>
        <v/>
      </c>
      <c r="I1916" s="16" t="str">
        <f t="shared" si="263"/>
        <v/>
      </c>
      <c r="J1916" s="16" t="str">
        <f t="shared" si="264"/>
        <v/>
      </c>
      <c r="K1916" s="16" t="str">
        <f>IF(D1916&lt;&gt;"",MAX(INDEX('Feuille 1'!$D:$D,MATCH(A1916+23/24,'Feuille 1'!$A:$A,0)):INDEX('Feuille 1'!$D:$D,MATCH(A1916,'Feuille 1'!$A:$A,0))),"")</f>
        <v/>
      </c>
      <c r="L1916" s="16" t="str">
        <f>IF(D1916&lt;&gt;"",MIN(INDEX('Feuille 1'!$E:$E,MATCH(A1916+23/24,'Feuille 1'!$A:$A,0)):INDEX('Feuille 1'!$E:$E,MATCH(A1916,'Feuille 1'!$A:$A,0))),"")</f>
        <v/>
      </c>
      <c r="M1916" s="17" t="str">
        <f t="shared" si="265"/>
        <v/>
      </c>
      <c r="N1916" s="17" t="str">
        <f t="shared" si="266"/>
        <v/>
      </c>
      <c r="O1916" s="17" t="str">
        <f t="shared" si="267"/>
        <v/>
      </c>
      <c r="P1916" s="16" t="str">
        <f t="shared" si="268"/>
        <v/>
      </c>
      <c r="R1916" s="7" t="str">
        <f t="shared" si="269"/>
        <v/>
      </c>
      <c r="T1916"/>
    </row>
    <row r="1917" spans="1:20" x14ac:dyDescent="0.3">
      <c r="A1917" s="8">
        <f>DATEVALUE(MID(B1917,1,10))+(IF(RIGHT(B1917,2)="PM",12,0)+MID(B1917,12,2))/24</f>
        <v>43824.958333333336</v>
      </c>
      <c r="B1917" s="3" t="s">
        <v>2085</v>
      </c>
      <c r="C1917" s="3">
        <v>7213.57</v>
      </c>
      <c r="D1917" s="16"/>
      <c r="E1917" s="16" t="str">
        <f>IF(D1917&lt;&gt;"",VLOOKUP(A1917,'Feuille 1'!$A:$H,3,0),"")</f>
        <v/>
      </c>
      <c r="F1917" s="16" t="str">
        <f>IF(D1917&lt;&gt;"",VLOOKUP(A1917+1,'Feuille 1'!$A:$H,3,0),"")</f>
        <v/>
      </c>
      <c r="G1917" s="17" t="str">
        <f t="shared" si="261"/>
        <v/>
      </c>
      <c r="H1917" s="16" t="str">
        <f t="shared" si="262"/>
        <v/>
      </c>
      <c r="I1917" s="16" t="str">
        <f t="shared" si="263"/>
        <v/>
      </c>
      <c r="J1917" s="16" t="str">
        <f t="shared" si="264"/>
        <v/>
      </c>
      <c r="K1917" s="16" t="str">
        <f>IF(D1917&lt;&gt;"",MAX(INDEX('Feuille 1'!$D:$D,MATCH(A1917+23/24,'Feuille 1'!$A:$A,0)):INDEX('Feuille 1'!$D:$D,MATCH(A1917,'Feuille 1'!$A:$A,0))),"")</f>
        <v/>
      </c>
      <c r="L1917" s="16" t="str">
        <f>IF(D1917&lt;&gt;"",MIN(INDEX('Feuille 1'!$E:$E,MATCH(A1917+23/24,'Feuille 1'!$A:$A,0)):INDEX('Feuille 1'!$E:$E,MATCH(A1917,'Feuille 1'!$A:$A,0))),"")</f>
        <v/>
      </c>
      <c r="M1917" s="17" t="str">
        <f t="shared" si="265"/>
        <v/>
      </c>
      <c r="N1917" s="17" t="str">
        <f t="shared" si="266"/>
        <v/>
      </c>
      <c r="O1917" s="17" t="str">
        <f t="shared" si="267"/>
        <v/>
      </c>
      <c r="P1917" s="16" t="str">
        <f t="shared" si="268"/>
        <v/>
      </c>
      <c r="R1917" s="7" t="str">
        <f t="shared" si="269"/>
        <v/>
      </c>
      <c r="T1917"/>
    </row>
    <row r="1918" spans="1:20" x14ac:dyDescent="0.3">
      <c r="A1918" s="8">
        <f>DATEVALUE(MID(B1918,1,10))+(IF(RIGHT(B1918,2)="PM",12,0)+MID(B1918,12,2))/24</f>
        <v>43824.916666666664</v>
      </c>
      <c r="B1918" s="3" t="s">
        <v>2086</v>
      </c>
      <c r="C1918" s="3">
        <v>7220.1</v>
      </c>
      <c r="D1918" s="16"/>
      <c r="E1918" s="16" t="str">
        <f>IF(D1918&lt;&gt;"",VLOOKUP(A1918,'Feuille 1'!$A:$H,3,0),"")</f>
        <v/>
      </c>
      <c r="F1918" s="16" t="str">
        <f>IF(D1918&lt;&gt;"",VLOOKUP(A1918+1,'Feuille 1'!$A:$H,3,0),"")</f>
        <v/>
      </c>
      <c r="G1918" s="17" t="str">
        <f t="shared" si="261"/>
        <v/>
      </c>
      <c r="H1918" s="16" t="str">
        <f t="shared" si="262"/>
        <v/>
      </c>
      <c r="I1918" s="16" t="str">
        <f t="shared" si="263"/>
        <v/>
      </c>
      <c r="J1918" s="16" t="str">
        <f t="shared" si="264"/>
        <v/>
      </c>
      <c r="K1918" s="16" t="str">
        <f>IF(D1918&lt;&gt;"",MAX(INDEX('Feuille 1'!$D:$D,MATCH(A1918+23/24,'Feuille 1'!$A:$A,0)):INDEX('Feuille 1'!$D:$D,MATCH(A1918,'Feuille 1'!$A:$A,0))),"")</f>
        <v/>
      </c>
      <c r="L1918" s="16" t="str">
        <f>IF(D1918&lt;&gt;"",MIN(INDEX('Feuille 1'!$E:$E,MATCH(A1918+23/24,'Feuille 1'!$A:$A,0)):INDEX('Feuille 1'!$E:$E,MATCH(A1918,'Feuille 1'!$A:$A,0))),"")</f>
        <v/>
      </c>
      <c r="M1918" s="17" t="str">
        <f t="shared" si="265"/>
        <v/>
      </c>
      <c r="N1918" s="17" t="str">
        <f t="shared" si="266"/>
        <v/>
      </c>
      <c r="O1918" s="17" t="str">
        <f t="shared" si="267"/>
        <v/>
      </c>
      <c r="P1918" s="16" t="str">
        <f t="shared" si="268"/>
        <v/>
      </c>
      <c r="R1918" s="7" t="str">
        <f t="shared" si="269"/>
        <v/>
      </c>
      <c r="T1918"/>
    </row>
    <row r="1919" spans="1:20" x14ac:dyDescent="0.3">
      <c r="A1919" s="8">
        <f>DATEVALUE(MID(B1919,1,10))+(IF(RIGHT(B1919,2)="PM",12,0)+MID(B1919,12,2))/24</f>
        <v>43824.875</v>
      </c>
      <c r="B1919" s="3" t="s">
        <v>2087</v>
      </c>
      <c r="C1919" s="3">
        <v>7244.04</v>
      </c>
      <c r="D1919" s="16"/>
      <c r="E1919" s="16" t="str">
        <f>IF(D1919&lt;&gt;"",VLOOKUP(A1919,'Feuille 1'!$A:$H,3,0),"")</f>
        <v/>
      </c>
      <c r="F1919" s="16" t="str">
        <f>IF(D1919&lt;&gt;"",VLOOKUP(A1919+1,'Feuille 1'!$A:$H,3,0),"")</f>
        <v/>
      </c>
      <c r="G1919" s="17" t="str">
        <f t="shared" si="261"/>
        <v/>
      </c>
      <c r="H1919" s="16" t="str">
        <f t="shared" si="262"/>
        <v/>
      </c>
      <c r="I1919" s="16" t="str">
        <f t="shared" si="263"/>
        <v/>
      </c>
      <c r="J1919" s="16" t="str">
        <f t="shared" si="264"/>
        <v/>
      </c>
      <c r="K1919" s="16" t="str">
        <f>IF(D1919&lt;&gt;"",MAX(INDEX('Feuille 1'!$D:$D,MATCH(A1919+23/24,'Feuille 1'!$A:$A,0)):INDEX('Feuille 1'!$D:$D,MATCH(A1919,'Feuille 1'!$A:$A,0))),"")</f>
        <v/>
      </c>
      <c r="L1919" s="16" t="str">
        <f>IF(D1919&lt;&gt;"",MIN(INDEX('Feuille 1'!$E:$E,MATCH(A1919+23/24,'Feuille 1'!$A:$A,0)):INDEX('Feuille 1'!$E:$E,MATCH(A1919,'Feuille 1'!$A:$A,0))),"")</f>
        <v/>
      </c>
      <c r="M1919" s="17" t="str">
        <f t="shared" si="265"/>
        <v/>
      </c>
      <c r="N1919" s="17" t="str">
        <f t="shared" si="266"/>
        <v/>
      </c>
      <c r="O1919" s="17" t="str">
        <f t="shared" si="267"/>
        <v/>
      </c>
      <c r="P1919" s="16" t="str">
        <f t="shared" si="268"/>
        <v/>
      </c>
      <c r="R1919" s="7" t="str">
        <f t="shared" si="269"/>
        <v/>
      </c>
      <c r="T1919"/>
    </row>
    <row r="1920" spans="1:20" x14ac:dyDescent="0.3">
      <c r="A1920" s="8">
        <f>DATEVALUE(MID(B1920,1,10))+(IF(RIGHT(B1920,2)="PM",12,0)+MID(B1920,12,2))/24</f>
        <v>43824.833333333336</v>
      </c>
      <c r="B1920" s="3" t="s">
        <v>2088</v>
      </c>
      <c r="C1920" s="3">
        <v>7239.02</v>
      </c>
      <c r="D1920" s="16"/>
      <c r="E1920" s="16" t="str">
        <f>IF(D1920&lt;&gt;"",VLOOKUP(A1920,'Feuille 1'!$A:$H,3,0),"")</f>
        <v/>
      </c>
      <c r="F1920" s="16" t="str">
        <f>IF(D1920&lt;&gt;"",VLOOKUP(A1920+1,'Feuille 1'!$A:$H,3,0),"")</f>
        <v/>
      </c>
      <c r="G1920" s="17" t="str">
        <f t="shared" si="261"/>
        <v/>
      </c>
      <c r="H1920" s="16" t="str">
        <f t="shared" si="262"/>
        <v/>
      </c>
      <c r="I1920" s="16" t="str">
        <f t="shared" si="263"/>
        <v/>
      </c>
      <c r="J1920" s="16" t="str">
        <f t="shared" si="264"/>
        <v/>
      </c>
      <c r="K1920" s="16" t="str">
        <f>IF(D1920&lt;&gt;"",MAX(INDEX('Feuille 1'!$D:$D,MATCH(A1920+23/24,'Feuille 1'!$A:$A,0)):INDEX('Feuille 1'!$D:$D,MATCH(A1920,'Feuille 1'!$A:$A,0))),"")</f>
        <v/>
      </c>
      <c r="L1920" s="16" t="str">
        <f>IF(D1920&lt;&gt;"",MIN(INDEX('Feuille 1'!$E:$E,MATCH(A1920+23/24,'Feuille 1'!$A:$A,0)):INDEX('Feuille 1'!$E:$E,MATCH(A1920,'Feuille 1'!$A:$A,0))),"")</f>
        <v/>
      </c>
      <c r="M1920" s="17" t="str">
        <f t="shared" si="265"/>
        <v/>
      </c>
      <c r="N1920" s="17" t="str">
        <f t="shared" si="266"/>
        <v/>
      </c>
      <c r="O1920" s="17" t="str">
        <f t="shared" si="267"/>
        <v/>
      </c>
      <c r="P1920" s="16" t="str">
        <f t="shared" si="268"/>
        <v/>
      </c>
      <c r="R1920" s="7" t="str">
        <f t="shared" si="269"/>
        <v/>
      </c>
      <c r="T1920"/>
    </row>
    <row r="1921" spans="1:20" x14ac:dyDescent="0.3">
      <c r="A1921" s="8">
        <f>DATEVALUE(MID(B1921,1,10))+(IF(RIGHT(B1921,2)="PM",12,0)+MID(B1921,12,2))/24</f>
        <v>43824.791666666664</v>
      </c>
      <c r="B1921" s="3" t="s">
        <v>2089</v>
      </c>
      <c r="C1921" s="3">
        <v>7173.41</v>
      </c>
      <c r="D1921" s="16"/>
      <c r="E1921" s="16" t="str">
        <f>IF(D1921&lt;&gt;"",VLOOKUP(A1921,'Feuille 1'!$A:$H,3,0),"")</f>
        <v/>
      </c>
      <c r="F1921" s="16" t="str">
        <f>IF(D1921&lt;&gt;"",VLOOKUP(A1921+1,'Feuille 1'!$A:$H,3,0),"")</f>
        <v/>
      </c>
      <c r="G1921" s="17" t="str">
        <f t="shared" si="261"/>
        <v/>
      </c>
      <c r="H1921" s="16" t="str">
        <f t="shared" si="262"/>
        <v/>
      </c>
      <c r="I1921" s="16" t="str">
        <f t="shared" si="263"/>
        <v/>
      </c>
      <c r="J1921" s="16" t="str">
        <f t="shared" si="264"/>
        <v/>
      </c>
      <c r="K1921" s="16" t="str">
        <f>IF(D1921&lt;&gt;"",MAX(INDEX('Feuille 1'!$D:$D,MATCH(A1921+23/24,'Feuille 1'!$A:$A,0)):INDEX('Feuille 1'!$D:$D,MATCH(A1921,'Feuille 1'!$A:$A,0))),"")</f>
        <v/>
      </c>
      <c r="L1921" s="16" t="str">
        <f>IF(D1921&lt;&gt;"",MIN(INDEX('Feuille 1'!$E:$E,MATCH(A1921+23/24,'Feuille 1'!$A:$A,0)):INDEX('Feuille 1'!$E:$E,MATCH(A1921,'Feuille 1'!$A:$A,0))),"")</f>
        <v/>
      </c>
      <c r="M1921" s="17" t="str">
        <f t="shared" si="265"/>
        <v/>
      </c>
      <c r="N1921" s="17" t="str">
        <f t="shared" si="266"/>
        <v/>
      </c>
      <c r="O1921" s="17" t="str">
        <f t="shared" si="267"/>
        <v/>
      </c>
      <c r="P1921" s="16" t="str">
        <f t="shared" si="268"/>
        <v/>
      </c>
      <c r="R1921" s="7" t="str">
        <f t="shared" si="269"/>
        <v/>
      </c>
      <c r="T1921"/>
    </row>
    <row r="1922" spans="1:20" x14ac:dyDescent="0.3">
      <c r="A1922" s="8">
        <f>DATEVALUE(MID(B1922,1,10))+(IF(RIGHT(B1922,2)="PM",12,0)+MID(B1922,12,2))/24</f>
        <v>43824.75</v>
      </c>
      <c r="B1922" s="3" t="s">
        <v>2090</v>
      </c>
      <c r="C1922" s="3">
        <v>7164.17</v>
      </c>
      <c r="D1922" s="16"/>
      <c r="E1922" s="16" t="str">
        <f>IF(D1922&lt;&gt;"",VLOOKUP(A1922,'Feuille 1'!$A:$H,3,0),"")</f>
        <v/>
      </c>
      <c r="F1922" s="16" t="str">
        <f>IF(D1922&lt;&gt;"",VLOOKUP(A1922+1,'Feuille 1'!$A:$H,3,0),"")</f>
        <v/>
      </c>
      <c r="G1922" s="17" t="str">
        <f t="shared" si="261"/>
        <v/>
      </c>
      <c r="H1922" s="16" t="str">
        <f t="shared" si="262"/>
        <v/>
      </c>
      <c r="I1922" s="16" t="str">
        <f t="shared" si="263"/>
        <v/>
      </c>
      <c r="J1922" s="16" t="str">
        <f t="shared" si="264"/>
        <v/>
      </c>
      <c r="K1922" s="16" t="str">
        <f>IF(D1922&lt;&gt;"",MAX(INDEX('Feuille 1'!$D:$D,MATCH(A1922+23/24,'Feuille 1'!$A:$A,0)):INDEX('Feuille 1'!$D:$D,MATCH(A1922,'Feuille 1'!$A:$A,0))),"")</f>
        <v/>
      </c>
      <c r="L1922" s="16" t="str">
        <f>IF(D1922&lt;&gt;"",MIN(INDEX('Feuille 1'!$E:$E,MATCH(A1922+23/24,'Feuille 1'!$A:$A,0)):INDEX('Feuille 1'!$E:$E,MATCH(A1922,'Feuille 1'!$A:$A,0))),"")</f>
        <v/>
      </c>
      <c r="M1922" s="17" t="str">
        <f t="shared" si="265"/>
        <v/>
      </c>
      <c r="N1922" s="17" t="str">
        <f t="shared" si="266"/>
        <v/>
      </c>
      <c r="O1922" s="17" t="str">
        <f t="shared" si="267"/>
        <v/>
      </c>
      <c r="P1922" s="16" t="str">
        <f t="shared" si="268"/>
        <v/>
      </c>
      <c r="R1922" s="7" t="str">
        <f t="shared" si="269"/>
        <v/>
      </c>
      <c r="T1922"/>
    </row>
    <row r="1923" spans="1:20" x14ac:dyDescent="0.3">
      <c r="A1923" s="8">
        <f>DATEVALUE(MID(B1923,1,10))+(IF(RIGHT(B1923,2)="PM",12,0)+MID(B1923,12,2))/24</f>
        <v>43824.708333333336</v>
      </c>
      <c r="B1923" s="3" t="s">
        <v>2091</v>
      </c>
      <c r="C1923" s="3">
        <v>7146.21</v>
      </c>
      <c r="D1923" s="16"/>
      <c r="E1923" s="16" t="str">
        <f>IF(D1923&lt;&gt;"",VLOOKUP(A1923,'Feuille 1'!$A:$H,3,0),"")</f>
        <v/>
      </c>
      <c r="F1923" s="16" t="str">
        <f>IF(D1923&lt;&gt;"",VLOOKUP(A1923+1,'Feuille 1'!$A:$H,3,0),"")</f>
        <v/>
      </c>
      <c r="G1923" s="17" t="str">
        <f t="shared" ref="G1923:G1986" si="270">IF(D1923&lt;&gt;"",F1923/E1923-1,"")</f>
        <v/>
      </c>
      <c r="H1923" s="16" t="str">
        <f t="shared" ref="H1923:H1986" si="271">IF(D1923&lt;&gt;"",IF(G1923&gt;0%,"BULLISH","BEARISH"),"")</f>
        <v/>
      </c>
      <c r="I1923" s="16" t="str">
        <f t="shared" ref="I1923:I1986" si="272">IF(D1923&lt;&gt;"",IF(D1923&gt;50,"BULLISH","BEARISH"),"")</f>
        <v/>
      </c>
      <c r="J1923" s="16" t="str">
        <f t="shared" ref="J1923:J1986" si="273">IF(D1923&lt;&gt;"",IF(D1923&lt;&gt;"",I1923=H1923),"")</f>
        <v/>
      </c>
      <c r="K1923" s="16" t="str">
        <f>IF(D1923&lt;&gt;"",MAX(INDEX('Feuille 1'!$D:$D,MATCH(A1923+23/24,'Feuille 1'!$A:$A,0)):INDEX('Feuille 1'!$D:$D,MATCH(A1923,'Feuille 1'!$A:$A,0))),"")</f>
        <v/>
      </c>
      <c r="L1923" s="16" t="str">
        <f>IF(D1923&lt;&gt;"",MIN(INDEX('Feuille 1'!$E:$E,MATCH(A1923+23/24,'Feuille 1'!$A:$A,0)):INDEX('Feuille 1'!$E:$E,MATCH(A1923,'Feuille 1'!$A:$A,0))),"")</f>
        <v/>
      </c>
      <c r="M1923" s="17" t="str">
        <f t="shared" ref="M1923:M1986" si="274">IF(D1923&lt;&gt;"",K1923/E1923-1,"")</f>
        <v/>
      </c>
      <c r="N1923" s="17" t="str">
        <f t="shared" ref="N1923:N1986" si="275">IF(D1923&lt;&gt;"",L1923/E1923-1,"")</f>
        <v/>
      </c>
      <c r="O1923" s="17" t="str">
        <f t="shared" ref="O1923:O1986" si="276">IF(D1923&lt;&gt;"",IF(I1923="BEARISH",N1923,M1923),"")</f>
        <v/>
      </c>
      <c r="P1923" s="16" t="str">
        <f t="shared" ref="P1923:P1986" si="277">IF(D1923&lt;&gt;"",IF(OR(O1923&gt;=1%,O1923&lt;=-1%),"YES","NO"),"")</f>
        <v/>
      </c>
      <c r="R1923" s="7" t="str">
        <f t="shared" ref="R1923:R1986" si="278">IF(D1923&lt;&gt;"",Q1923/E1923-1,"")</f>
        <v/>
      </c>
      <c r="T1923"/>
    </row>
    <row r="1924" spans="1:20" x14ac:dyDescent="0.3">
      <c r="A1924" s="8">
        <f>DATEVALUE(MID(B1924,1,10))+(IF(RIGHT(B1924,2)="PM",12,0)+MID(B1924,12,2))/24</f>
        <v>43824.666666666664</v>
      </c>
      <c r="B1924" s="3" t="s">
        <v>2092</v>
      </c>
      <c r="C1924" s="3">
        <v>7189.56</v>
      </c>
      <c r="D1924" s="16"/>
      <c r="E1924" s="16" t="str">
        <f>IF(D1924&lt;&gt;"",VLOOKUP(A1924,'Feuille 1'!$A:$H,3,0),"")</f>
        <v/>
      </c>
      <c r="F1924" s="16" t="str">
        <f>IF(D1924&lt;&gt;"",VLOOKUP(A1924+1,'Feuille 1'!$A:$H,3,0),"")</f>
        <v/>
      </c>
      <c r="G1924" s="17" t="str">
        <f t="shared" si="270"/>
        <v/>
      </c>
      <c r="H1924" s="16" t="str">
        <f t="shared" si="271"/>
        <v/>
      </c>
      <c r="I1924" s="16" t="str">
        <f t="shared" si="272"/>
        <v/>
      </c>
      <c r="J1924" s="16" t="str">
        <f t="shared" si="273"/>
        <v/>
      </c>
      <c r="K1924" s="16" t="str">
        <f>IF(D1924&lt;&gt;"",MAX(INDEX('Feuille 1'!$D:$D,MATCH(A1924+23/24,'Feuille 1'!$A:$A,0)):INDEX('Feuille 1'!$D:$D,MATCH(A1924,'Feuille 1'!$A:$A,0))),"")</f>
        <v/>
      </c>
      <c r="L1924" s="16" t="str">
        <f>IF(D1924&lt;&gt;"",MIN(INDEX('Feuille 1'!$E:$E,MATCH(A1924+23/24,'Feuille 1'!$A:$A,0)):INDEX('Feuille 1'!$E:$E,MATCH(A1924,'Feuille 1'!$A:$A,0))),"")</f>
        <v/>
      </c>
      <c r="M1924" s="17" t="str">
        <f t="shared" si="274"/>
        <v/>
      </c>
      <c r="N1924" s="17" t="str">
        <f t="shared" si="275"/>
        <v/>
      </c>
      <c r="O1924" s="17" t="str">
        <f t="shared" si="276"/>
        <v/>
      </c>
      <c r="P1924" s="16" t="str">
        <f t="shared" si="277"/>
        <v/>
      </c>
      <c r="R1924" s="7" t="str">
        <f t="shared" si="278"/>
        <v/>
      </c>
      <c r="T1924"/>
    </row>
    <row r="1925" spans="1:20" x14ac:dyDescent="0.3">
      <c r="A1925" s="8">
        <f>DATEVALUE(MID(B1925,1,10))+(IF(RIGHT(B1925,2)="PM",12,0)+MID(B1925,12,2))/24</f>
        <v>43824.625</v>
      </c>
      <c r="B1925" s="3" t="s">
        <v>2093</v>
      </c>
      <c r="C1925" s="3">
        <v>7191.15</v>
      </c>
      <c r="D1925" s="16"/>
      <c r="E1925" s="16" t="str">
        <f>IF(D1925&lt;&gt;"",VLOOKUP(A1925,'Feuille 1'!$A:$H,3,0),"")</f>
        <v/>
      </c>
      <c r="F1925" s="16" t="str">
        <f>IF(D1925&lt;&gt;"",VLOOKUP(A1925+1,'Feuille 1'!$A:$H,3,0),"")</f>
        <v/>
      </c>
      <c r="G1925" s="17" t="str">
        <f t="shared" si="270"/>
        <v/>
      </c>
      <c r="H1925" s="16" t="str">
        <f t="shared" si="271"/>
        <v/>
      </c>
      <c r="I1925" s="16" t="str">
        <f t="shared" si="272"/>
        <v/>
      </c>
      <c r="J1925" s="16" t="str">
        <f t="shared" si="273"/>
        <v/>
      </c>
      <c r="K1925" s="16" t="str">
        <f>IF(D1925&lt;&gt;"",MAX(INDEX('Feuille 1'!$D:$D,MATCH(A1925+23/24,'Feuille 1'!$A:$A,0)):INDEX('Feuille 1'!$D:$D,MATCH(A1925,'Feuille 1'!$A:$A,0))),"")</f>
        <v/>
      </c>
      <c r="L1925" s="16" t="str">
        <f>IF(D1925&lt;&gt;"",MIN(INDEX('Feuille 1'!$E:$E,MATCH(A1925+23/24,'Feuille 1'!$A:$A,0)):INDEX('Feuille 1'!$E:$E,MATCH(A1925,'Feuille 1'!$A:$A,0))),"")</f>
        <v/>
      </c>
      <c r="M1925" s="17" t="str">
        <f t="shared" si="274"/>
        <v/>
      </c>
      <c r="N1925" s="17" t="str">
        <f t="shared" si="275"/>
        <v/>
      </c>
      <c r="O1925" s="17" t="str">
        <f t="shared" si="276"/>
        <v/>
      </c>
      <c r="P1925" s="16" t="str">
        <f t="shared" si="277"/>
        <v/>
      </c>
      <c r="R1925" s="7" t="str">
        <f t="shared" si="278"/>
        <v/>
      </c>
      <c r="T1925"/>
    </row>
    <row r="1926" spans="1:20" x14ac:dyDescent="0.3">
      <c r="A1926" s="8">
        <f>DATEVALUE(MID(B1926,1,10))+(IF(RIGHT(B1926,2)="PM",12,0)+MID(B1926,12,2))/24</f>
        <v>43824.583333333336</v>
      </c>
      <c r="B1926" s="3" t="s">
        <v>2094</v>
      </c>
      <c r="C1926" s="3">
        <v>7191.54</v>
      </c>
      <c r="D1926" s="16"/>
      <c r="E1926" s="16" t="str">
        <f>IF(D1926&lt;&gt;"",VLOOKUP(A1926,'Feuille 1'!$A:$H,3,0),"")</f>
        <v/>
      </c>
      <c r="F1926" s="16" t="str">
        <f>IF(D1926&lt;&gt;"",VLOOKUP(A1926+1,'Feuille 1'!$A:$H,3,0),"")</f>
        <v/>
      </c>
      <c r="G1926" s="17" t="str">
        <f t="shared" si="270"/>
        <v/>
      </c>
      <c r="H1926" s="16" t="str">
        <f t="shared" si="271"/>
        <v/>
      </c>
      <c r="I1926" s="16" t="str">
        <f t="shared" si="272"/>
        <v/>
      </c>
      <c r="J1926" s="16" t="str">
        <f t="shared" si="273"/>
        <v/>
      </c>
      <c r="K1926" s="16" t="str">
        <f>IF(D1926&lt;&gt;"",MAX(INDEX('Feuille 1'!$D:$D,MATCH(A1926+23/24,'Feuille 1'!$A:$A,0)):INDEX('Feuille 1'!$D:$D,MATCH(A1926,'Feuille 1'!$A:$A,0))),"")</f>
        <v/>
      </c>
      <c r="L1926" s="16" t="str">
        <f>IF(D1926&lt;&gt;"",MIN(INDEX('Feuille 1'!$E:$E,MATCH(A1926+23/24,'Feuille 1'!$A:$A,0)):INDEX('Feuille 1'!$E:$E,MATCH(A1926,'Feuille 1'!$A:$A,0))),"")</f>
        <v/>
      </c>
      <c r="M1926" s="17" t="str">
        <f t="shared" si="274"/>
        <v/>
      </c>
      <c r="N1926" s="17" t="str">
        <f t="shared" si="275"/>
        <v/>
      </c>
      <c r="O1926" s="17" t="str">
        <f t="shared" si="276"/>
        <v/>
      </c>
      <c r="P1926" s="16" t="str">
        <f t="shared" si="277"/>
        <v/>
      </c>
      <c r="R1926" s="7" t="str">
        <f t="shared" si="278"/>
        <v/>
      </c>
      <c r="T1926"/>
    </row>
    <row r="1927" spans="1:20" x14ac:dyDescent="0.3">
      <c r="A1927" s="8">
        <f>DATEVALUE(MID(B1927,1,10))+(IF(RIGHT(B1927,2)="PM",12,0)+MID(B1927,12,2))/24</f>
        <v>43824.541666666664</v>
      </c>
      <c r="B1927" s="3" t="s">
        <v>2095</v>
      </c>
      <c r="C1927" s="3">
        <v>7229.48</v>
      </c>
      <c r="D1927" s="16"/>
      <c r="E1927" s="16" t="str">
        <f>IF(D1927&lt;&gt;"",VLOOKUP(A1927,'Feuille 1'!$A:$H,3,0),"")</f>
        <v/>
      </c>
      <c r="F1927" s="16" t="str">
        <f>IF(D1927&lt;&gt;"",VLOOKUP(A1927+1,'Feuille 1'!$A:$H,3,0),"")</f>
        <v/>
      </c>
      <c r="G1927" s="17" t="str">
        <f t="shared" si="270"/>
        <v/>
      </c>
      <c r="H1927" s="16" t="str">
        <f t="shared" si="271"/>
        <v/>
      </c>
      <c r="I1927" s="16" t="str">
        <f t="shared" si="272"/>
        <v/>
      </c>
      <c r="J1927" s="16" t="str">
        <f t="shared" si="273"/>
        <v/>
      </c>
      <c r="K1927" s="16" t="str">
        <f>IF(D1927&lt;&gt;"",MAX(INDEX('Feuille 1'!$D:$D,MATCH(A1927+23/24,'Feuille 1'!$A:$A,0)):INDEX('Feuille 1'!$D:$D,MATCH(A1927,'Feuille 1'!$A:$A,0))),"")</f>
        <v/>
      </c>
      <c r="L1927" s="16" t="str">
        <f>IF(D1927&lt;&gt;"",MIN(INDEX('Feuille 1'!$E:$E,MATCH(A1927+23/24,'Feuille 1'!$A:$A,0)):INDEX('Feuille 1'!$E:$E,MATCH(A1927,'Feuille 1'!$A:$A,0))),"")</f>
        <v/>
      </c>
      <c r="M1927" s="17" t="str">
        <f t="shared" si="274"/>
        <v/>
      </c>
      <c r="N1927" s="17" t="str">
        <f t="shared" si="275"/>
        <v/>
      </c>
      <c r="O1927" s="17" t="str">
        <f t="shared" si="276"/>
        <v/>
      </c>
      <c r="P1927" s="16" t="str">
        <f t="shared" si="277"/>
        <v/>
      </c>
      <c r="R1927" s="7" t="str">
        <f t="shared" si="278"/>
        <v/>
      </c>
      <c r="T1927"/>
    </row>
    <row r="1928" spans="1:20" x14ac:dyDescent="0.3">
      <c r="A1928" s="8">
        <f>DATEVALUE(MID(B1928,1,10))+(IF(RIGHT(B1928,2)="PM",12,0)+MID(B1928,12,2))/24</f>
        <v>43825</v>
      </c>
      <c r="B1928" s="3" t="s">
        <v>2096</v>
      </c>
      <c r="C1928" s="3">
        <v>7217.03</v>
      </c>
      <c r="D1928" s="16"/>
      <c r="E1928" s="16" t="str">
        <f>IF(D1928&lt;&gt;"",VLOOKUP(A1928,'Feuille 1'!$A:$H,3,0),"")</f>
        <v/>
      </c>
      <c r="F1928" s="16" t="str">
        <f>IF(D1928&lt;&gt;"",VLOOKUP(A1928+1,'Feuille 1'!$A:$H,3,0),"")</f>
        <v/>
      </c>
      <c r="G1928" s="17" t="str">
        <f t="shared" si="270"/>
        <v/>
      </c>
      <c r="H1928" s="16" t="str">
        <f t="shared" si="271"/>
        <v/>
      </c>
      <c r="I1928" s="16" t="str">
        <f t="shared" si="272"/>
        <v/>
      </c>
      <c r="J1928" s="16" t="str">
        <f t="shared" si="273"/>
        <v/>
      </c>
      <c r="K1928" s="16" t="str">
        <f>IF(D1928&lt;&gt;"",MAX(INDEX('Feuille 1'!$D:$D,MATCH(A1928+23/24,'Feuille 1'!$A:$A,0)):INDEX('Feuille 1'!$D:$D,MATCH(A1928,'Feuille 1'!$A:$A,0))),"")</f>
        <v/>
      </c>
      <c r="L1928" s="16" t="str">
        <f>IF(D1928&lt;&gt;"",MIN(INDEX('Feuille 1'!$E:$E,MATCH(A1928+23/24,'Feuille 1'!$A:$A,0)):INDEX('Feuille 1'!$E:$E,MATCH(A1928,'Feuille 1'!$A:$A,0))),"")</f>
        <v/>
      </c>
      <c r="M1928" s="17" t="str">
        <f t="shared" si="274"/>
        <v/>
      </c>
      <c r="N1928" s="17" t="str">
        <f t="shared" si="275"/>
        <v/>
      </c>
      <c r="O1928" s="17" t="str">
        <f t="shared" si="276"/>
        <v/>
      </c>
      <c r="P1928" s="16" t="str">
        <f t="shared" si="277"/>
        <v/>
      </c>
      <c r="R1928" s="7" t="str">
        <f t="shared" si="278"/>
        <v/>
      </c>
      <c r="T1928"/>
    </row>
    <row r="1929" spans="1:20" x14ac:dyDescent="0.3">
      <c r="A1929" s="8">
        <f>DATEVALUE(MID(B1929,1,10))+(IF(RIGHT(B1929,2)="PM",12,0)+MID(B1929,12,2))/24</f>
        <v>43824.458333333336</v>
      </c>
      <c r="B1929" s="3" t="s">
        <v>2097</v>
      </c>
      <c r="C1929" s="3">
        <v>7227.67</v>
      </c>
      <c r="D1929" s="16"/>
      <c r="E1929" s="16" t="str">
        <f>IF(D1929&lt;&gt;"",VLOOKUP(A1929,'Feuille 1'!$A:$H,3,0),"")</f>
        <v/>
      </c>
      <c r="F1929" s="16" t="str">
        <f>IF(D1929&lt;&gt;"",VLOOKUP(A1929+1,'Feuille 1'!$A:$H,3,0),"")</f>
        <v/>
      </c>
      <c r="G1929" s="17" t="str">
        <f t="shared" si="270"/>
        <v/>
      </c>
      <c r="H1929" s="16" t="str">
        <f t="shared" si="271"/>
        <v/>
      </c>
      <c r="I1929" s="16" t="str">
        <f t="shared" si="272"/>
        <v/>
      </c>
      <c r="J1929" s="16" t="str">
        <f t="shared" si="273"/>
        <v/>
      </c>
      <c r="K1929" s="16" t="str">
        <f>IF(D1929&lt;&gt;"",MAX(INDEX('Feuille 1'!$D:$D,MATCH(A1929+23/24,'Feuille 1'!$A:$A,0)):INDEX('Feuille 1'!$D:$D,MATCH(A1929,'Feuille 1'!$A:$A,0))),"")</f>
        <v/>
      </c>
      <c r="L1929" s="16" t="str">
        <f>IF(D1929&lt;&gt;"",MIN(INDEX('Feuille 1'!$E:$E,MATCH(A1929+23/24,'Feuille 1'!$A:$A,0)):INDEX('Feuille 1'!$E:$E,MATCH(A1929,'Feuille 1'!$A:$A,0))),"")</f>
        <v/>
      </c>
      <c r="M1929" s="17" t="str">
        <f t="shared" si="274"/>
        <v/>
      </c>
      <c r="N1929" s="17" t="str">
        <f t="shared" si="275"/>
        <v/>
      </c>
      <c r="O1929" s="17" t="str">
        <f t="shared" si="276"/>
        <v/>
      </c>
      <c r="P1929" s="16" t="str">
        <f t="shared" si="277"/>
        <v/>
      </c>
      <c r="R1929" s="7" t="str">
        <f t="shared" si="278"/>
        <v/>
      </c>
      <c r="T1929"/>
    </row>
    <row r="1930" spans="1:20" x14ac:dyDescent="0.3">
      <c r="A1930" s="8">
        <f>DATEVALUE(MID(B1930,1,10))+(IF(RIGHT(B1930,2)="PM",12,0)+MID(B1930,12,2))/24</f>
        <v>43824.416666666664</v>
      </c>
      <c r="B1930" s="3" t="s">
        <v>2098</v>
      </c>
      <c r="C1930" s="3">
        <v>7232.97</v>
      </c>
      <c r="D1930" s="16"/>
      <c r="E1930" s="16" t="str">
        <f>IF(D1930&lt;&gt;"",VLOOKUP(A1930,'Feuille 1'!$A:$H,3,0),"")</f>
        <v/>
      </c>
      <c r="F1930" s="16" t="str">
        <f>IF(D1930&lt;&gt;"",VLOOKUP(A1930+1,'Feuille 1'!$A:$H,3,0),"")</f>
        <v/>
      </c>
      <c r="G1930" s="17" t="str">
        <f t="shared" si="270"/>
        <v/>
      </c>
      <c r="H1930" s="16" t="str">
        <f t="shared" si="271"/>
        <v/>
      </c>
      <c r="I1930" s="16" t="str">
        <f t="shared" si="272"/>
        <v/>
      </c>
      <c r="J1930" s="16" t="str">
        <f t="shared" si="273"/>
        <v/>
      </c>
      <c r="K1930" s="16" t="str">
        <f>IF(D1930&lt;&gt;"",MAX(INDEX('Feuille 1'!$D:$D,MATCH(A1930+23/24,'Feuille 1'!$A:$A,0)):INDEX('Feuille 1'!$D:$D,MATCH(A1930,'Feuille 1'!$A:$A,0))),"")</f>
        <v/>
      </c>
      <c r="L1930" s="16" t="str">
        <f>IF(D1930&lt;&gt;"",MIN(INDEX('Feuille 1'!$E:$E,MATCH(A1930+23/24,'Feuille 1'!$A:$A,0)):INDEX('Feuille 1'!$E:$E,MATCH(A1930,'Feuille 1'!$A:$A,0))),"")</f>
        <v/>
      </c>
      <c r="M1930" s="17" t="str">
        <f t="shared" si="274"/>
        <v/>
      </c>
      <c r="N1930" s="17" t="str">
        <f t="shared" si="275"/>
        <v/>
      </c>
      <c r="O1930" s="17" t="str">
        <f t="shared" si="276"/>
        <v/>
      </c>
      <c r="P1930" s="16" t="str">
        <f t="shared" si="277"/>
        <v/>
      </c>
      <c r="R1930" s="7" t="str">
        <f t="shared" si="278"/>
        <v/>
      </c>
      <c r="T1930"/>
    </row>
    <row r="1931" spans="1:20" x14ac:dyDescent="0.3">
      <c r="A1931" s="8">
        <f>DATEVALUE(MID(B1931,1,10))+(IF(RIGHT(B1931,2)="PM",12,0)+MID(B1931,12,2))/24</f>
        <v>43824.375</v>
      </c>
      <c r="B1931" s="3" t="s">
        <v>2099</v>
      </c>
      <c r="C1931" s="3">
        <v>7253.8</v>
      </c>
      <c r="D1931" s="16"/>
      <c r="E1931" s="16" t="str">
        <f>IF(D1931&lt;&gt;"",VLOOKUP(A1931,'Feuille 1'!$A:$H,3,0),"")</f>
        <v/>
      </c>
      <c r="F1931" s="16" t="str">
        <f>IF(D1931&lt;&gt;"",VLOOKUP(A1931+1,'Feuille 1'!$A:$H,3,0),"")</f>
        <v/>
      </c>
      <c r="G1931" s="17" t="str">
        <f t="shared" si="270"/>
        <v/>
      </c>
      <c r="H1931" s="16" t="str">
        <f t="shared" si="271"/>
        <v/>
      </c>
      <c r="I1931" s="16" t="str">
        <f t="shared" si="272"/>
        <v/>
      </c>
      <c r="J1931" s="16" t="str">
        <f t="shared" si="273"/>
        <v/>
      </c>
      <c r="K1931" s="16" t="str">
        <f>IF(D1931&lt;&gt;"",MAX(INDEX('Feuille 1'!$D:$D,MATCH(A1931+23/24,'Feuille 1'!$A:$A,0)):INDEX('Feuille 1'!$D:$D,MATCH(A1931,'Feuille 1'!$A:$A,0))),"")</f>
        <v/>
      </c>
      <c r="L1931" s="16" t="str">
        <f>IF(D1931&lt;&gt;"",MIN(INDEX('Feuille 1'!$E:$E,MATCH(A1931+23/24,'Feuille 1'!$A:$A,0)):INDEX('Feuille 1'!$E:$E,MATCH(A1931,'Feuille 1'!$A:$A,0))),"")</f>
        <v/>
      </c>
      <c r="M1931" s="17" t="str">
        <f t="shared" si="274"/>
        <v/>
      </c>
      <c r="N1931" s="17" t="str">
        <f t="shared" si="275"/>
        <v/>
      </c>
      <c r="O1931" s="17" t="str">
        <f t="shared" si="276"/>
        <v/>
      </c>
      <c r="P1931" s="16" t="str">
        <f t="shared" si="277"/>
        <v/>
      </c>
      <c r="R1931" s="7" t="str">
        <f t="shared" si="278"/>
        <v/>
      </c>
      <c r="T1931"/>
    </row>
    <row r="1932" spans="1:20" x14ac:dyDescent="0.3">
      <c r="A1932" s="8">
        <f>DATEVALUE(MID(B1932,1,10))+(IF(RIGHT(B1932,2)="PM",12,0)+MID(B1932,12,2))/24</f>
        <v>43824.333333333336</v>
      </c>
      <c r="B1932" s="3" t="s">
        <v>2100</v>
      </c>
      <c r="C1932" s="3">
        <v>7252.19</v>
      </c>
      <c r="D1932" s="16"/>
      <c r="E1932" s="16" t="str">
        <f>IF(D1932&lt;&gt;"",VLOOKUP(A1932,'Feuille 1'!$A:$H,3,0),"")</f>
        <v/>
      </c>
      <c r="F1932" s="16" t="str">
        <f>IF(D1932&lt;&gt;"",VLOOKUP(A1932+1,'Feuille 1'!$A:$H,3,0),"")</f>
        <v/>
      </c>
      <c r="G1932" s="17" t="str">
        <f t="shared" si="270"/>
        <v/>
      </c>
      <c r="H1932" s="16" t="str">
        <f t="shared" si="271"/>
        <v/>
      </c>
      <c r="I1932" s="16" t="str">
        <f t="shared" si="272"/>
        <v/>
      </c>
      <c r="J1932" s="16" t="str">
        <f t="shared" si="273"/>
        <v/>
      </c>
      <c r="K1932" s="16" t="str">
        <f>IF(D1932&lt;&gt;"",MAX(INDEX('Feuille 1'!$D:$D,MATCH(A1932+23/24,'Feuille 1'!$A:$A,0)):INDEX('Feuille 1'!$D:$D,MATCH(A1932,'Feuille 1'!$A:$A,0))),"")</f>
        <v/>
      </c>
      <c r="L1932" s="16" t="str">
        <f>IF(D1932&lt;&gt;"",MIN(INDEX('Feuille 1'!$E:$E,MATCH(A1932+23/24,'Feuille 1'!$A:$A,0)):INDEX('Feuille 1'!$E:$E,MATCH(A1932,'Feuille 1'!$A:$A,0))),"")</f>
        <v/>
      </c>
      <c r="M1932" s="17" t="str">
        <f t="shared" si="274"/>
        <v/>
      </c>
      <c r="N1932" s="17" t="str">
        <f t="shared" si="275"/>
        <v/>
      </c>
      <c r="O1932" s="17" t="str">
        <f t="shared" si="276"/>
        <v/>
      </c>
      <c r="P1932" s="16" t="str">
        <f t="shared" si="277"/>
        <v/>
      </c>
      <c r="R1932" s="7" t="str">
        <f t="shared" si="278"/>
        <v/>
      </c>
      <c r="T1932"/>
    </row>
    <row r="1933" spans="1:20" x14ac:dyDescent="0.3">
      <c r="A1933" s="8">
        <f>DATEVALUE(MID(B1933,1,10))+(IF(RIGHT(B1933,2)="PM",12,0)+MID(B1933,12,2))/24</f>
        <v>43824.291666666664</v>
      </c>
      <c r="B1933" s="3" t="s">
        <v>2101</v>
      </c>
      <c r="C1933" s="3">
        <v>7231.85</v>
      </c>
      <c r="D1933" s="16"/>
      <c r="E1933" s="16" t="str">
        <f>IF(D1933&lt;&gt;"",VLOOKUP(A1933,'Feuille 1'!$A:$H,3,0),"")</f>
        <v/>
      </c>
      <c r="F1933" s="16" t="str">
        <f>IF(D1933&lt;&gt;"",VLOOKUP(A1933+1,'Feuille 1'!$A:$H,3,0),"")</f>
        <v/>
      </c>
      <c r="G1933" s="17" t="str">
        <f t="shared" si="270"/>
        <v/>
      </c>
      <c r="H1933" s="16" t="str">
        <f t="shared" si="271"/>
        <v/>
      </c>
      <c r="I1933" s="16" t="str">
        <f t="shared" si="272"/>
        <v/>
      </c>
      <c r="J1933" s="16" t="str">
        <f t="shared" si="273"/>
        <v/>
      </c>
      <c r="K1933" s="16" t="str">
        <f>IF(D1933&lt;&gt;"",MAX(INDEX('Feuille 1'!$D:$D,MATCH(A1933+23/24,'Feuille 1'!$A:$A,0)):INDEX('Feuille 1'!$D:$D,MATCH(A1933,'Feuille 1'!$A:$A,0))),"")</f>
        <v/>
      </c>
      <c r="L1933" s="16" t="str">
        <f>IF(D1933&lt;&gt;"",MIN(INDEX('Feuille 1'!$E:$E,MATCH(A1933+23/24,'Feuille 1'!$A:$A,0)):INDEX('Feuille 1'!$E:$E,MATCH(A1933,'Feuille 1'!$A:$A,0))),"")</f>
        <v/>
      </c>
      <c r="M1933" s="17" t="str">
        <f t="shared" si="274"/>
        <v/>
      </c>
      <c r="N1933" s="17" t="str">
        <f t="shared" si="275"/>
        <v/>
      </c>
      <c r="O1933" s="17" t="str">
        <f t="shared" si="276"/>
        <v/>
      </c>
      <c r="P1933" s="16" t="str">
        <f t="shared" si="277"/>
        <v/>
      </c>
      <c r="R1933" s="7" t="str">
        <f t="shared" si="278"/>
        <v/>
      </c>
      <c r="T1933"/>
    </row>
    <row r="1934" spans="1:20" x14ac:dyDescent="0.3">
      <c r="A1934" s="8">
        <f>DATEVALUE(MID(B1934,1,10))+(IF(RIGHT(B1934,2)="PM",12,0)+MID(B1934,12,2))/24</f>
        <v>43824.25</v>
      </c>
      <c r="B1934" s="3" t="s">
        <v>2102</v>
      </c>
      <c r="C1934" s="3">
        <v>7232.59</v>
      </c>
      <c r="D1934" s="16"/>
      <c r="E1934" s="16" t="str">
        <f>IF(D1934&lt;&gt;"",VLOOKUP(A1934,'Feuille 1'!$A:$H,3,0),"")</f>
        <v/>
      </c>
      <c r="F1934" s="16" t="str">
        <f>IF(D1934&lt;&gt;"",VLOOKUP(A1934+1,'Feuille 1'!$A:$H,3,0),"")</f>
        <v/>
      </c>
      <c r="G1934" s="17" t="str">
        <f t="shared" si="270"/>
        <v/>
      </c>
      <c r="H1934" s="16" t="str">
        <f t="shared" si="271"/>
        <v/>
      </c>
      <c r="I1934" s="16" t="str">
        <f t="shared" si="272"/>
        <v/>
      </c>
      <c r="J1934" s="16" t="str">
        <f t="shared" si="273"/>
        <v/>
      </c>
      <c r="K1934" s="16" t="str">
        <f>IF(D1934&lt;&gt;"",MAX(INDEX('Feuille 1'!$D:$D,MATCH(A1934+23/24,'Feuille 1'!$A:$A,0)):INDEX('Feuille 1'!$D:$D,MATCH(A1934,'Feuille 1'!$A:$A,0))),"")</f>
        <v/>
      </c>
      <c r="L1934" s="16" t="str">
        <f>IF(D1934&lt;&gt;"",MIN(INDEX('Feuille 1'!$E:$E,MATCH(A1934+23/24,'Feuille 1'!$A:$A,0)):INDEX('Feuille 1'!$E:$E,MATCH(A1934,'Feuille 1'!$A:$A,0))),"")</f>
        <v/>
      </c>
      <c r="M1934" s="17" t="str">
        <f t="shared" si="274"/>
        <v/>
      </c>
      <c r="N1934" s="17" t="str">
        <f t="shared" si="275"/>
        <v/>
      </c>
      <c r="O1934" s="17" t="str">
        <f t="shared" si="276"/>
        <v/>
      </c>
      <c r="P1934" s="16" t="str">
        <f t="shared" si="277"/>
        <v/>
      </c>
      <c r="R1934" s="7" t="str">
        <f t="shared" si="278"/>
        <v/>
      </c>
      <c r="T1934"/>
    </row>
    <row r="1935" spans="1:20" x14ac:dyDescent="0.3">
      <c r="A1935" s="8">
        <f>DATEVALUE(MID(B1935,1,10))+(IF(RIGHT(B1935,2)="PM",12,0)+MID(B1935,12,2))/24</f>
        <v>43824.208333333336</v>
      </c>
      <c r="B1935" s="3" t="s">
        <v>2103</v>
      </c>
      <c r="C1935" s="3">
        <v>7246.77</v>
      </c>
      <c r="D1935" s="16"/>
      <c r="E1935" s="16" t="str">
        <f>IF(D1935&lt;&gt;"",VLOOKUP(A1935,'Feuille 1'!$A:$H,3,0),"")</f>
        <v/>
      </c>
      <c r="F1935" s="16" t="str">
        <f>IF(D1935&lt;&gt;"",VLOOKUP(A1935+1,'Feuille 1'!$A:$H,3,0),"")</f>
        <v/>
      </c>
      <c r="G1935" s="17" t="str">
        <f t="shared" si="270"/>
        <v/>
      </c>
      <c r="H1935" s="16" t="str">
        <f t="shared" si="271"/>
        <v/>
      </c>
      <c r="I1935" s="16" t="str">
        <f t="shared" si="272"/>
        <v/>
      </c>
      <c r="J1935" s="16" t="str">
        <f t="shared" si="273"/>
        <v/>
      </c>
      <c r="K1935" s="16" t="str">
        <f>IF(D1935&lt;&gt;"",MAX(INDEX('Feuille 1'!$D:$D,MATCH(A1935+23/24,'Feuille 1'!$A:$A,0)):INDEX('Feuille 1'!$D:$D,MATCH(A1935,'Feuille 1'!$A:$A,0))),"")</f>
        <v/>
      </c>
      <c r="L1935" s="16" t="str">
        <f>IF(D1935&lt;&gt;"",MIN(INDEX('Feuille 1'!$E:$E,MATCH(A1935+23/24,'Feuille 1'!$A:$A,0)):INDEX('Feuille 1'!$E:$E,MATCH(A1935,'Feuille 1'!$A:$A,0))),"")</f>
        <v/>
      </c>
      <c r="M1935" s="17" t="str">
        <f t="shared" si="274"/>
        <v/>
      </c>
      <c r="N1935" s="17" t="str">
        <f t="shared" si="275"/>
        <v/>
      </c>
      <c r="O1935" s="17" t="str">
        <f t="shared" si="276"/>
        <v/>
      </c>
      <c r="P1935" s="16" t="str">
        <f t="shared" si="277"/>
        <v/>
      </c>
      <c r="R1935" s="7" t="str">
        <f t="shared" si="278"/>
        <v/>
      </c>
      <c r="T1935"/>
    </row>
    <row r="1936" spans="1:20" x14ac:dyDescent="0.3">
      <c r="A1936" s="8">
        <f>DATEVALUE(MID(B1936,1,10))+(IF(RIGHT(B1936,2)="PM",12,0)+MID(B1936,12,2))/24</f>
        <v>43824.166666666664</v>
      </c>
      <c r="B1936" s="3" t="s">
        <v>2104</v>
      </c>
      <c r="C1936" s="3">
        <v>7229.58</v>
      </c>
      <c r="D1936" s="16"/>
      <c r="E1936" s="16" t="str">
        <f>IF(D1936&lt;&gt;"",VLOOKUP(A1936,'Feuille 1'!$A:$H,3,0),"")</f>
        <v/>
      </c>
      <c r="F1936" s="16" t="str">
        <f>IF(D1936&lt;&gt;"",VLOOKUP(A1936+1,'Feuille 1'!$A:$H,3,0),"")</f>
        <v/>
      </c>
      <c r="G1936" s="17" t="str">
        <f t="shared" si="270"/>
        <v/>
      </c>
      <c r="H1936" s="16" t="str">
        <f t="shared" si="271"/>
        <v/>
      </c>
      <c r="I1936" s="16" t="str">
        <f t="shared" si="272"/>
        <v/>
      </c>
      <c r="J1936" s="16" t="str">
        <f t="shared" si="273"/>
        <v/>
      </c>
      <c r="K1936" s="16" t="str">
        <f>IF(D1936&lt;&gt;"",MAX(INDEX('Feuille 1'!$D:$D,MATCH(A1936+23/24,'Feuille 1'!$A:$A,0)):INDEX('Feuille 1'!$D:$D,MATCH(A1936,'Feuille 1'!$A:$A,0))),"")</f>
        <v/>
      </c>
      <c r="L1936" s="16" t="str">
        <f>IF(D1936&lt;&gt;"",MIN(INDEX('Feuille 1'!$E:$E,MATCH(A1936+23/24,'Feuille 1'!$A:$A,0)):INDEX('Feuille 1'!$E:$E,MATCH(A1936,'Feuille 1'!$A:$A,0))),"")</f>
        <v/>
      </c>
      <c r="M1936" s="17" t="str">
        <f t="shared" si="274"/>
        <v/>
      </c>
      <c r="N1936" s="17" t="str">
        <f t="shared" si="275"/>
        <v/>
      </c>
      <c r="O1936" s="17" t="str">
        <f t="shared" si="276"/>
        <v/>
      </c>
      <c r="P1936" s="16" t="str">
        <f t="shared" si="277"/>
        <v/>
      </c>
      <c r="R1936" s="7" t="str">
        <f t="shared" si="278"/>
        <v/>
      </c>
      <c r="T1936"/>
    </row>
    <row r="1937" spans="1:20" x14ac:dyDescent="0.3">
      <c r="A1937" s="8">
        <f>DATEVALUE(MID(B1937,1,10))+(IF(RIGHT(B1937,2)="PM",12,0)+MID(B1937,12,2))/24</f>
        <v>43824.125</v>
      </c>
      <c r="B1937" s="3" t="s">
        <v>2105</v>
      </c>
      <c r="C1937" s="3">
        <v>7233.9</v>
      </c>
      <c r="D1937" s="16"/>
      <c r="E1937" s="16" t="str">
        <f>IF(D1937&lt;&gt;"",VLOOKUP(A1937,'Feuille 1'!$A:$H,3,0),"")</f>
        <v/>
      </c>
      <c r="F1937" s="16" t="str">
        <f>IF(D1937&lt;&gt;"",VLOOKUP(A1937+1,'Feuille 1'!$A:$H,3,0),"")</f>
        <v/>
      </c>
      <c r="G1937" s="17" t="str">
        <f t="shared" si="270"/>
        <v/>
      </c>
      <c r="H1937" s="16" t="str">
        <f t="shared" si="271"/>
        <v/>
      </c>
      <c r="I1937" s="16" t="str">
        <f t="shared" si="272"/>
        <v/>
      </c>
      <c r="J1937" s="16" t="str">
        <f t="shared" si="273"/>
        <v/>
      </c>
      <c r="K1937" s="16" t="str">
        <f>IF(D1937&lt;&gt;"",MAX(INDEX('Feuille 1'!$D:$D,MATCH(A1937+23/24,'Feuille 1'!$A:$A,0)):INDEX('Feuille 1'!$D:$D,MATCH(A1937,'Feuille 1'!$A:$A,0))),"")</f>
        <v/>
      </c>
      <c r="L1937" s="16" t="str">
        <f>IF(D1937&lt;&gt;"",MIN(INDEX('Feuille 1'!$E:$E,MATCH(A1937+23/24,'Feuille 1'!$A:$A,0)):INDEX('Feuille 1'!$E:$E,MATCH(A1937,'Feuille 1'!$A:$A,0))),"")</f>
        <v/>
      </c>
      <c r="M1937" s="17" t="str">
        <f t="shared" si="274"/>
        <v/>
      </c>
      <c r="N1937" s="17" t="str">
        <f t="shared" si="275"/>
        <v/>
      </c>
      <c r="O1937" s="17" t="str">
        <f t="shared" si="276"/>
        <v/>
      </c>
      <c r="P1937" s="16" t="str">
        <f t="shared" si="277"/>
        <v/>
      </c>
      <c r="R1937" s="7" t="str">
        <f t="shared" si="278"/>
        <v/>
      </c>
      <c r="T1937"/>
    </row>
    <row r="1938" spans="1:20" x14ac:dyDescent="0.3">
      <c r="A1938" s="8">
        <f>DATEVALUE(MID(B1938,1,10))+(IF(RIGHT(B1938,2)="PM",12,0)+MID(B1938,12,2))/24</f>
        <v>43824.083333333336</v>
      </c>
      <c r="B1938" s="3" t="s">
        <v>2106</v>
      </c>
      <c r="C1938" s="3">
        <v>7243.67</v>
      </c>
      <c r="D1938" s="16"/>
      <c r="E1938" s="16" t="str">
        <f>IF(D1938&lt;&gt;"",VLOOKUP(A1938,'Feuille 1'!$A:$H,3,0),"")</f>
        <v/>
      </c>
      <c r="F1938" s="16" t="str">
        <f>IF(D1938&lt;&gt;"",VLOOKUP(A1938+1,'Feuille 1'!$A:$H,3,0),"")</f>
        <v/>
      </c>
      <c r="G1938" s="17" t="str">
        <f t="shared" si="270"/>
        <v/>
      </c>
      <c r="H1938" s="16" t="str">
        <f t="shared" si="271"/>
        <v/>
      </c>
      <c r="I1938" s="16" t="str">
        <f t="shared" si="272"/>
        <v/>
      </c>
      <c r="J1938" s="16" t="str">
        <f t="shared" si="273"/>
        <v/>
      </c>
      <c r="K1938" s="16" t="str">
        <f>IF(D1938&lt;&gt;"",MAX(INDEX('Feuille 1'!$D:$D,MATCH(A1938+23/24,'Feuille 1'!$A:$A,0)):INDEX('Feuille 1'!$D:$D,MATCH(A1938,'Feuille 1'!$A:$A,0))),"")</f>
        <v/>
      </c>
      <c r="L1938" s="16" t="str">
        <f>IF(D1938&lt;&gt;"",MIN(INDEX('Feuille 1'!$E:$E,MATCH(A1938+23/24,'Feuille 1'!$A:$A,0)):INDEX('Feuille 1'!$E:$E,MATCH(A1938,'Feuille 1'!$A:$A,0))),"")</f>
        <v/>
      </c>
      <c r="M1938" s="17" t="str">
        <f t="shared" si="274"/>
        <v/>
      </c>
      <c r="N1938" s="17" t="str">
        <f t="shared" si="275"/>
        <v/>
      </c>
      <c r="O1938" s="17" t="str">
        <f t="shared" si="276"/>
        <v/>
      </c>
      <c r="P1938" s="16" t="str">
        <f t="shared" si="277"/>
        <v/>
      </c>
      <c r="R1938" s="7" t="str">
        <f t="shared" si="278"/>
        <v/>
      </c>
      <c r="T1938"/>
    </row>
    <row r="1939" spans="1:20" x14ac:dyDescent="0.3">
      <c r="A1939" s="8">
        <f>DATEVALUE(MID(B1939,1,10))+(IF(RIGHT(B1939,2)="PM",12,0)+MID(B1939,12,2))/24</f>
        <v>43824.041666666664</v>
      </c>
      <c r="B1939" s="3" t="s">
        <v>2107</v>
      </c>
      <c r="C1939" s="3">
        <v>7232.33</v>
      </c>
      <c r="D1939" s="16"/>
      <c r="E1939" s="16" t="str">
        <f>IF(D1939&lt;&gt;"",VLOOKUP(A1939,'Feuille 1'!$A:$H,3,0),"")</f>
        <v/>
      </c>
      <c r="F1939" s="16" t="str">
        <f>IF(D1939&lt;&gt;"",VLOOKUP(A1939+1,'Feuille 1'!$A:$H,3,0),"")</f>
        <v/>
      </c>
      <c r="G1939" s="17" t="str">
        <f t="shared" si="270"/>
        <v/>
      </c>
      <c r="H1939" s="16" t="str">
        <f t="shared" si="271"/>
        <v/>
      </c>
      <c r="I1939" s="16" t="str">
        <f t="shared" si="272"/>
        <v/>
      </c>
      <c r="J1939" s="16" t="str">
        <f t="shared" si="273"/>
        <v/>
      </c>
      <c r="K1939" s="16" t="str">
        <f>IF(D1939&lt;&gt;"",MAX(INDEX('Feuille 1'!$D:$D,MATCH(A1939+23/24,'Feuille 1'!$A:$A,0)):INDEX('Feuille 1'!$D:$D,MATCH(A1939,'Feuille 1'!$A:$A,0))),"")</f>
        <v/>
      </c>
      <c r="L1939" s="16" t="str">
        <f>IF(D1939&lt;&gt;"",MIN(INDEX('Feuille 1'!$E:$E,MATCH(A1939+23/24,'Feuille 1'!$A:$A,0)):INDEX('Feuille 1'!$E:$E,MATCH(A1939,'Feuille 1'!$A:$A,0))),"")</f>
        <v/>
      </c>
      <c r="M1939" s="17" t="str">
        <f t="shared" si="274"/>
        <v/>
      </c>
      <c r="N1939" s="17" t="str">
        <f t="shared" si="275"/>
        <v/>
      </c>
      <c r="O1939" s="17" t="str">
        <f t="shared" si="276"/>
        <v/>
      </c>
      <c r="P1939" s="16" t="str">
        <f t="shared" si="277"/>
        <v/>
      </c>
      <c r="R1939" s="7" t="str">
        <f t="shared" si="278"/>
        <v/>
      </c>
      <c r="T1939"/>
    </row>
    <row r="1940" spans="1:20" x14ac:dyDescent="0.3">
      <c r="A1940" s="8">
        <f>DATEVALUE(MID(B1940,1,10))+(IF(RIGHT(B1940,2)="PM",12,0)+MID(B1940,12,2))/24</f>
        <v>43824.5</v>
      </c>
      <c r="B1940" s="3" t="s">
        <v>2108</v>
      </c>
      <c r="C1940" s="3">
        <v>7255.77</v>
      </c>
      <c r="D1940" s="16"/>
      <c r="E1940" s="16" t="str">
        <f>IF(D1940&lt;&gt;"",VLOOKUP(A1940,'Feuille 1'!$A:$H,3,0),"")</f>
        <v/>
      </c>
      <c r="F1940" s="16" t="str">
        <f>IF(D1940&lt;&gt;"",VLOOKUP(A1940+1,'Feuille 1'!$A:$H,3,0),"")</f>
        <v/>
      </c>
      <c r="G1940" s="17" t="str">
        <f t="shared" si="270"/>
        <v/>
      </c>
      <c r="H1940" s="16" t="str">
        <f t="shared" si="271"/>
        <v/>
      </c>
      <c r="I1940" s="16" t="str">
        <f t="shared" si="272"/>
        <v/>
      </c>
      <c r="J1940" s="16" t="str">
        <f t="shared" si="273"/>
        <v/>
      </c>
      <c r="K1940" s="16" t="str">
        <f>IF(D1940&lt;&gt;"",MAX(INDEX('Feuille 1'!$D:$D,MATCH(A1940+23/24,'Feuille 1'!$A:$A,0)):INDEX('Feuille 1'!$D:$D,MATCH(A1940,'Feuille 1'!$A:$A,0))),"")</f>
        <v/>
      </c>
      <c r="L1940" s="16" t="str">
        <f>IF(D1940&lt;&gt;"",MIN(INDEX('Feuille 1'!$E:$E,MATCH(A1940+23/24,'Feuille 1'!$A:$A,0)):INDEX('Feuille 1'!$E:$E,MATCH(A1940,'Feuille 1'!$A:$A,0))),"")</f>
        <v/>
      </c>
      <c r="M1940" s="17" t="str">
        <f t="shared" si="274"/>
        <v/>
      </c>
      <c r="N1940" s="17" t="str">
        <f t="shared" si="275"/>
        <v/>
      </c>
      <c r="O1940" s="17" t="str">
        <f t="shared" si="276"/>
        <v/>
      </c>
      <c r="P1940" s="16" t="str">
        <f t="shared" si="277"/>
        <v/>
      </c>
      <c r="R1940" s="7" t="str">
        <f t="shared" si="278"/>
        <v/>
      </c>
      <c r="T1940"/>
    </row>
    <row r="1941" spans="1:20" x14ac:dyDescent="0.3">
      <c r="A1941" s="8">
        <f>DATEVALUE(MID(B1941,1,10))+(IF(RIGHT(B1941,2)="PM",12,0)+MID(B1941,12,2))/24</f>
        <v>43823.958333333336</v>
      </c>
      <c r="B1941" s="3" t="s">
        <v>2109</v>
      </c>
      <c r="C1941" s="3">
        <v>7239.15</v>
      </c>
      <c r="D1941" s="16"/>
      <c r="E1941" s="16" t="str">
        <f>IF(D1941&lt;&gt;"",VLOOKUP(A1941,'Feuille 1'!$A:$H,3,0),"")</f>
        <v/>
      </c>
      <c r="F1941" s="16" t="str">
        <f>IF(D1941&lt;&gt;"",VLOOKUP(A1941+1,'Feuille 1'!$A:$H,3,0),"")</f>
        <v/>
      </c>
      <c r="G1941" s="17" t="str">
        <f t="shared" si="270"/>
        <v/>
      </c>
      <c r="H1941" s="16" t="str">
        <f t="shared" si="271"/>
        <v/>
      </c>
      <c r="I1941" s="16" t="str">
        <f t="shared" si="272"/>
        <v/>
      </c>
      <c r="J1941" s="16" t="str">
        <f t="shared" si="273"/>
        <v/>
      </c>
      <c r="K1941" s="16" t="str">
        <f>IF(D1941&lt;&gt;"",MAX(INDEX('Feuille 1'!$D:$D,MATCH(A1941+23/24,'Feuille 1'!$A:$A,0)):INDEX('Feuille 1'!$D:$D,MATCH(A1941,'Feuille 1'!$A:$A,0))),"")</f>
        <v/>
      </c>
      <c r="L1941" s="16" t="str">
        <f>IF(D1941&lt;&gt;"",MIN(INDEX('Feuille 1'!$E:$E,MATCH(A1941+23/24,'Feuille 1'!$A:$A,0)):INDEX('Feuille 1'!$E:$E,MATCH(A1941,'Feuille 1'!$A:$A,0))),"")</f>
        <v/>
      </c>
      <c r="M1941" s="17" t="str">
        <f t="shared" si="274"/>
        <v/>
      </c>
      <c r="N1941" s="17" t="str">
        <f t="shared" si="275"/>
        <v/>
      </c>
      <c r="O1941" s="17" t="str">
        <f t="shared" si="276"/>
        <v/>
      </c>
      <c r="P1941" s="16" t="str">
        <f t="shared" si="277"/>
        <v/>
      </c>
      <c r="R1941" s="7" t="str">
        <f t="shared" si="278"/>
        <v/>
      </c>
      <c r="T1941"/>
    </row>
    <row r="1942" spans="1:20" x14ac:dyDescent="0.3">
      <c r="A1942" s="8">
        <f>DATEVALUE(MID(B1942,1,10))+(IF(RIGHT(B1942,2)="PM",12,0)+MID(B1942,12,2))/24</f>
        <v>43823.916666666664</v>
      </c>
      <c r="B1942" s="3" t="s">
        <v>2110</v>
      </c>
      <c r="C1942" s="3">
        <v>7253.88</v>
      </c>
      <c r="D1942" s="16"/>
      <c r="E1942" s="16" t="str">
        <f>IF(D1942&lt;&gt;"",VLOOKUP(A1942,'Feuille 1'!$A:$H,3,0),"")</f>
        <v/>
      </c>
      <c r="F1942" s="16" t="str">
        <f>IF(D1942&lt;&gt;"",VLOOKUP(A1942+1,'Feuille 1'!$A:$H,3,0),"")</f>
        <v/>
      </c>
      <c r="G1942" s="17" t="str">
        <f t="shared" si="270"/>
        <v/>
      </c>
      <c r="H1942" s="16" t="str">
        <f t="shared" si="271"/>
        <v/>
      </c>
      <c r="I1942" s="16" t="str">
        <f t="shared" si="272"/>
        <v/>
      </c>
      <c r="J1942" s="16" t="str">
        <f t="shared" si="273"/>
        <v/>
      </c>
      <c r="K1942" s="16" t="str">
        <f>IF(D1942&lt;&gt;"",MAX(INDEX('Feuille 1'!$D:$D,MATCH(A1942+23/24,'Feuille 1'!$A:$A,0)):INDEX('Feuille 1'!$D:$D,MATCH(A1942,'Feuille 1'!$A:$A,0))),"")</f>
        <v/>
      </c>
      <c r="L1942" s="16" t="str">
        <f>IF(D1942&lt;&gt;"",MIN(INDEX('Feuille 1'!$E:$E,MATCH(A1942+23/24,'Feuille 1'!$A:$A,0)):INDEX('Feuille 1'!$E:$E,MATCH(A1942,'Feuille 1'!$A:$A,0))),"")</f>
        <v/>
      </c>
      <c r="M1942" s="17" t="str">
        <f t="shared" si="274"/>
        <v/>
      </c>
      <c r="N1942" s="17" t="str">
        <f t="shared" si="275"/>
        <v/>
      </c>
      <c r="O1942" s="17" t="str">
        <f t="shared" si="276"/>
        <v/>
      </c>
      <c r="P1942" s="16" t="str">
        <f t="shared" si="277"/>
        <v/>
      </c>
      <c r="R1942" s="7" t="str">
        <f t="shared" si="278"/>
        <v/>
      </c>
      <c r="T1942"/>
    </row>
    <row r="1943" spans="1:20" x14ac:dyDescent="0.3">
      <c r="A1943" s="8">
        <f>DATEVALUE(MID(B1943,1,10))+(IF(RIGHT(B1943,2)="PM",12,0)+MID(B1943,12,2))/24</f>
        <v>43823.875</v>
      </c>
      <c r="B1943" s="3" t="s">
        <v>2111</v>
      </c>
      <c r="C1943" s="3">
        <v>7220.52</v>
      </c>
      <c r="D1943" s="16"/>
      <c r="E1943" s="16" t="str">
        <f>IF(D1943&lt;&gt;"",VLOOKUP(A1943,'Feuille 1'!$A:$H,3,0),"")</f>
        <v/>
      </c>
      <c r="F1943" s="16" t="str">
        <f>IF(D1943&lt;&gt;"",VLOOKUP(A1943+1,'Feuille 1'!$A:$H,3,0),"")</f>
        <v/>
      </c>
      <c r="G1943" s="17" t="str">
        <f t="shared" si="270"/>
        <v/>
      </c>
      <c r="H1943" s="16" t="str">
        <f t="shared" si="271"/>
        <v/>
      </c>
      <c r="I1943" s="16" t="str">
        <f t="shared" si="272"/>
        <v/>
      </c>
      <c r="J1943" s="16" t="str">
        <f t="shared" si="273"/>
        <v/>
      </c>
      <c r="K1943" s="16" t="str">
        <f>IF(D1943&lt;&gt;"",MAX(INDEX('Feuille 1'!$D:$D,MATCH(A1943+23/24,'Feuille 1'!$A:$A,0)):INDEX('Feuille 1'!$D:$D,MATCH(A1943,'Feuille 1'!$A:$A,0))),"")</f>
        <v/>
      </c>
      <c r="L1943" s="16" t="str">
        <f>IF(D1943&lt;&gt;"",MIN(INDEX('Feuille 1'!$E:$E,MATCH(A1943+23/24,'Feuille 1'!$A:$A,0)):INDEX('Feuille 1'!$E:$E,MATCH(A1943,'Feuille 1'!$A:$A,0))),"")</f>
        <v/>
      </c>
      <c r="M1943" s="17" t="str">
        <f t="shared" si="274"/>
        <v/>
      </c>
      <c r="N1943" s="17" t="str">
        <f t="shared" si="275"/>
        <v/>
      </c>
      <c r="O1943" s="17" t="str">
        <f t="shared" si="276"/>
        <v/>
      </c>
      <c r="P1943" s="16" t="str">
        <f t="shared" si="277"/>
        <v/>
      </c>
      <c r="R1943" s="7" t="str">
        <f t="shared" si="278"/>
        <v/>
      </c>
      <c r="T1943"/>
    </row>
    <row r="1944" spans="1:20" x14ac:dyDescent="0.3">
      <c r="A1944" s="8">
        <f>DATEVALUE(MID(B1944,1,10))+(IF(RIGHT(B1944,2)="PM",12,0)+MID(B1944,12,2))/24</f>
        <v>43823.833333333336</v>
      </c>
      <c r="B1944" s="3" t="s">
        <v>2112</v>
      </c>
      <c r="C1944" s="3">
        <v>7253.77</v>
      </c>
      <c r="D1944" s="16"/>
      <c r="E1944" s="16" t="str">
        <f>IF(D1944&lt;&gt;"",VLOOKUP(A1944,'Feuille 1'!$A:$H,3,0),"")</f>
        <v/>
      </c>
      <c r="F1944" s="16" t="str">
        <f>IF(D1944&lt;&gt;"",VLOOKUP(A1944+1,'Feuille 1'!$A:$H,3,0),"")</f>
        <v/>
      </c>
      <c r="G1944" s="17" t="str">
        <f t="shared" si="270"/>
        <v/>
      </c>
      <c r="H1944" s="16" t="str">
        <f t="shared" si="271"/>
        <v/>
      </c>
      <c r="I1944" s="16" t="str">
        <f t="shared" si="272"/>
        <v/>
      </c>
      <c r="J1944" s="16" t="str">
        <f t="shared" si="273"/>
        <v/>
      </c>
      <c r="K1944" s="16" t="str">
        <f>IF(D1944&lt;&gt;"",MAX(INDEX('Feuille 1'!$D:$D,MATCH(A1944+23/24,'Feuille 1'!$A:$A,0)):INDEX('Feuille 1'!$D:$D,MATCH(A1944,'Feuille 1'!$A:$A,0))),"")</f>
        <v/>
      </c>
      <c r="L1944" s="16" t="str">
        <f>IF(D1944&lt;&gt;"",MIN(INDEX('Feuille 1'!$E:$E,MATCH(A1944+23/24,'Feuille 1'!$A:$A,0)):INDEX('Feuille 1'!$E:$E,MATCH(A1944,'Feuille 1'!$A:$A,0))),"")</f>
        <v/>
      </c>
      <c r="M1944" s="17" t="str">
        <f t="shared" si="274"/>
        <v/>
      </c>
      <c r="N1944" s="17" t="str">
        <f t="shared" si="275"/>
        <v/>
      </c>
      <c r="O1944" s="17" t="str">
        <f t="shared" si="276"/>
        <v/>
      </c>
      <c r="P1944" s="16" t="str">
        <f t="shared" si="277"/>
        <v/>
      </c>
      <c r="R1944" s="7" t="str">
        <f t="shared" si="278"/>
        <v/>
      </c>
      <c r="T1944"/>
    </row>
    <row r="1945" spans="1:20" x14ac:dyDescent="0.3">
      <c r="A1945" s="8">
        <f>DATEVALUE(MID(B1945,1,10))+(IF(RIGHT(B1945,2)="PM",12,0)+MID(B1945,12,2))/24</f>
        <v>43823.791666666664</v>
      </c>
      <c r="B1945" s="3" t="s">
        <v>2113</v>
      </c>
      <c r="C1945" s="3">
        <v>7202.96</v>
      </c>
      <c r="D1945" s="16"/>
      <c r="E1945" s="16" t="str">
        <f>IF(D1945&lt;&gt;"",VLOOKUP(A1945,'Feuille 1'!$A:$H,3,0),"")</f>
        <v/>
      </c>
      <c r="F1945" s="16" t="str">
        <f>IF(D1945&lt;&gt;"",VLOOKUP(A1945+1,'Feuille 1'!$A:$H,3,0),"")</f>
        <v/>
      </c>
      <c r="G1945" s="17" t="str">
        <f t="shared" si="270"/>
        <v/>
      </c>
      <c r="H1945" s="16" t="str">
        <f t="shared" si="271"/>
        <v/>
      </c>
      <c r="I1945" s="16" t="str">
        <f t="shared" si="272"/>
        <v/>
      </c>
      <c r="J1945" s="16" t="str">
        <f t="shared" si="273"/>
        <v/>
      </c>
      <c r="K1945" s="16" t="str">
        <f>IF(D1945&lt;&gt;"",MAX(INDEX('Feuille 1'!$D:$D,MATCH(A1945+23/24,'Feuille 1'!$A:$A,0)):INDEX('Feuille 1'!$D:$D,MATCH(A1945,'Feuille 1'!$A:$A,0))),"")</f>
        <v/>
      </c>
      <c r="L1945" s="16" t="str">
        <f>IF(D1945&lt;&gt;"",MIN(INDEX('Feuille 1'!$E:$E,MATCH(A1945+23/24,'Feuille 1'!$A:$A,0)):INDEX('Feuille 1'!$E:$E,MATCH(A1945,'Feuille 1'!$A:$A,0))),"")</f>
        <v/>
      </c>
      <c r="M1945" s="17" t="str">
        <f t="shared" si="274"/>
        <v/>
      </c>
      <c r="N1945" s="17" t="str">
        <f t="shared" si="275"/>
        <v/>
      </c>
      <c r="O1945" s="17" t="str">
        <f t="shared" si="276"/>
        <v/>
      </c>
      <c r="P1945" s="16" t="str">
        <f t="shared" si="277"/>
        <v/>
      </c>
      <c r="R1945" s="7" t="str">
        <f t="shared" si="278"/>
        <v/>
      </c>
      <c r="T1945"/>
    </row>
    <row r="1946" spans="1:20" x14ac:dyDescent="0.3">
      <c r="A1946" s="8">
        <f>DATEVALUE(MID(B1946,1,10))+(IF(RIGHT(B1946,2)="PM",12,0)+MID(B1946,12,2))/24</f>
        <v>43823.75</v>
      </c>
      <c r="B1946" s="3" t="s">
        <v>2114</v>
      </c>
      <c r="C1946" s="3">
        <v>7228.72</v>
      </c>
      <c r="D1946" s="16"/>
      <c r="E1946" s="16" t="str">
        <f>IF(D1946&lt;&gt;"",VLOOKUP(A1946,'Feuille 1'!$A:$H,3,0),"")</f>
        <v/>
      </c>
      <c r="F1946" s="16" t="str">
        <f>IF(D1946&lt;&gt;"",VLOOKUP(A1946+1,'Feuille 1'!$A:$H,3,0),"")</f>
        <v/>
      </c>
      <c r="G1946" s="17" t="str">
        <f t="shared" si="270"/>
        <v/>
      </c>
      <c r="H1946" s="16" t="str">
        <f t="shared" si="271"/>
        <v/>
      </c>
      <c r="I1946" s="16" t="str">
        <f t="shared" si="272"/>
        <v/>
      </c>
      <c r="J1946" s="16" t="str">
        <f t="shared" si="273"/>
        <v/>
      </c>
      <c r="K1946" s="16" t="str">
        <f>IF(D1946&lt;&gt;"",MAX(INDEX('Feuille 1'!$D:$D,MATCH(A1946+23/24,'Feuille 1'!$A:$A,0)):INDEX('Feuille 1'!$D:$D,MATCH(A1946,'Feuille 1'!$A:$A,0))),"")</f>
        <v/>
      </c>
      <c r="L1946" s="16" t="str">
        <f>IF(D1946&lt;&gt;"",MIN(INDEX('Feuille 1'!$E:$E,MATCH(A1946+23/24,'Feuille 1'!$A:$A,0)):INDEX('Feuille 1'!$E:$E,MATCH(A1946,'Feuille 1'!$A:$A,0))),"")</f>
        <v/>
      </c>
      <c r="M1946" s="17" t="str">
        <f t="shared" si="274"/>
        <v/>
      </c>
      <c r="N1946" s="17" t="str">
        <f t="shared" si="275"/>
        <v/>
      </c>
      <c r="O1946" s="17" t="str">
        <f t="shared" si="276"/>
        <v/>
      </c>
      <c r="P1946" s="16" t="str">
        <f t="shared" si="277"/>
        <v/>
      </c>
      <c r="R1946" s="7" t="str">
        <f t="shared" si="278"/>
        <v/>
      </c>
      <c r="T1946"/>
    </row>
    <row r="1947" spans="1:20" x14ac:dyDescent="0.3">
      <c r="A1947" s="8">
        <f>DATEVALUE(MID(B1947,1,10))+(IF(RIGHT(B1947,2)="PM",12,0)+MID(B1947,12,2))/24</f>
        <v>43823.708333333336</v>
      </c>
      <c r="B1947" s="3" t="s">
        <v>2115</v>
      </c>
      <c r="C1947" s="3">
        <v>7296.04</v>
      </c>
      <c r="D1947" s="16"/>
      <c r="E1947" s="16" t="str">
        <f>IF(D1947&lt;&gt;"",VLOOKUP(A1947,'Feuille 1'!$A:$H,3,0),"")</f>
        <v/>
      </c>
      <c r="F1947" s="16" t="str">
        <f>IF(D1947&lt;&gt;"",VLOOKUP(A1947+1,'Feuille 1'!$A:$H,3,0),"")</f>
        <v/>
      </c>
      <c r="G1947" s="17" t="str">
        <f t="shared" si="270"/>
        <v/>
      </c>
      <c r="H1947" s="16" t="str">
        <f t="shared" si="271"/>
        <v/>
      </c>
      <c r="I1947" s="16" t="str">
        <f t="shared" si="272"/>
        <v/>
      </c>
      <c r="J1947" s="16" t="str">
        <f t="shared" si="273"/>
        <v/>
      </c>
      <c r="K1947" s="16" t="str">
        <f>IF(D1947&lt;&gt;"",MAX(INDEX('Feuille 1'!$D:$D,MATCH(A1947+23/24,'Feuille 1'!$A:$A,0)):INDEX('Feuille 1'!$D:$D,MATCH(A1947,'Feuille 1'!$A:$A,0))),"")</f>
        <v/>
      </c>
      <c r="L1947" s="16" t="str">
        <f>IF(D1947&lt;&gt;"",MIN(INDEX('Feuille 1'!$E:$E,MATCH(A1947+23/24,'Feuille 1'!$A:$A,0)):INDEX('Feuille 1'!$E:$E,MATCH(A1947,'Feuille 1'!$A:$A,0))),"")</f>
        <v/>
      </c>
      <c r="M1947" s="17" t="str">
        <f t="shared" si="274"/>
        <v/>
      </c>
      <c r="N1947" s="17" t="str">
        <f t="shared" si="275"/>
        <v/>
      </c>
      <c r="O1947" s="17" t="str">
        <f t="shared" si="276"/>
        <v/>
      </c>
      <c r="P1947" s="16" t="str">
        <f t="shared" si="277"/>
        <v/>
      </c>
      <c r="R1947" s="7" t="str">
        <f t="shared" si="278"/>
        <v/>
      </c>
      <c r="T1947"/>
    </row>
    <row r="1948" spans="1:20" x14ac:dyDescent="0.3">
      <c r="A1948" s="8">
        <f>DATEVALUE(MID(B1948,1,10))+(IF(RIGHT(B1948,2)="PM",12,0)+MID(B1948,12,2))/24</f>
        <v>43823.666666666664</v>
      </c>
      <c r="B1948" s="3" t="s">
        <v>2116</v>
      </c>
      <c r="C1948" s="3">
        <v>7277.52</v>
      </c>
      <c r="D1948" s="16"/>
      <c r="E1948" s="16" t="str">
        <f>IF(D1948&lt;&gt;"",VLOOKUP(A1948,'Feuille 1'!$A:$H,3,0),"")</f>
        <v/>
      </c>
      <c r="F1948" s="16" t="str">
        <f>IF(D1948&lt;&gt;"",VLOOKUP(A1948+1,'Feuille 1'!$A:$H,3,0),"")</f>
        <v/>
      </c>
      <c r="G1948" s="17" t="str">
        <f t="shared" si="270"/>
        <v/>
      </c>
      <c r="H1948" s="16" t="str">
        <f t="shared" si="271"/>
        <v/>
      </c>
      <c r="I1948" s="16" t="str">
        <f t="shared" si="272"/>
        <v/>
      </c>
      <c r="J1948" s="16" t="str">
        <f t="shared" si="273"/>
        <v/>
      </c>
      <c r="K1948" s="16" t="str">
        <f>IF(D1948&lt;&gt;"",MAX(INDEX('Feuille 1'!$D:$D,MATCH(A1948+23/24,'Feuille 1'!$A:$A,0)):INDEX('Feuille 1'!$D:$D,MATCH(A1948,'Feuille 1'!$A:$A,0))),"")</f>
        <v/>
      </c>
      <c r="L1948" s="16" t="str">
        <f>IF(D1948&lt;&gt;"",MIN(INDEX('Feuille 1'!$E:$E,MATCH(A1948+23/24,'Feuille 1'!$A:$A,0)):INDEX('Feuille 1'!$E:$E,MATCH(A1948,'Feuille 1'!$A:$A,0))),"")</f>
        <v/>
      </c>
      <c r="M1948" s="17" t="str">
        <f t="shared" si="274"/>
        <v/>
      </c>
      <c r="N1948" s="17" t="str">
        <f t="shared" si="275"/>
        <v/>
      </c>
      <c r="O1948" s="17" t="str">
        <f t="shared" si="276"/>
        <v/>
      </c>
      <c r="P1948" s="16" t="str">
        <f t="shared" si="277"/>
        <v/>
      </c>
      <c r="R1948" s="7" t="str">
        <f t="shared" si="278"/>
        <v/>
      </c>
      <c r="T1948"/>
    </row>
    <row r="1949" spans="1:20" x14ac:dyDescent="0.3">
      <c r="A1949" s="8">
        <f>DATEVALUE(MID(B1949,1,10))+(IF(RIGHT(B1949,2)="PM",12,0)+MID(B1949,12,2))/24</f>
        <v>43823.625</v>
      </c>
      <c r="B1949" s="3" t="s">
        <v>2117</v>
      </c>
      <c r="C1949" s="3">
        <v>7354.53</v>
      </c>
      <c r="D1949" s="16"/>
      <c r="E1949" s="16" t="str">
        <f>IF(D1949&lt;&gt;"",VLOOKUP(A1949,'Feuille 1'!$A:$H,3,0),"")</f>
        <v/>
      </c>
      <c r="F1949" s="16" t="str">
        <f>IF(D1949&lt;&gt;"",VLOOKUP(A1949+1,'Feuille 1'!$A:$H,3,0),"")</f>
        <v/>
      </c>
      <c r="G1949" s="17" t="str">
        <f t="shared" si="270"/>
        <v/>
      </c>
      <c r="H1949" s="16" t="str">
        <f t="shared" si="271"/>
        <v/>
      </c>
      <c r="I1949" s="16" t="str">
        <f t="shared" si="272"/>
        <v/>
      </c>
      <c r="J1949" s="16" t="str">
        <f t="shared" si="273"/>
        <v/>
      </c>
      <c r="K1949" s="16" t="str">
        <f>IF(D1949&lt;&gt;"",MAX(INDEX('Feuille 1'!$D:$D,MATCH(A1949+23/24,'Feuille 1'!$A:$A,0)):INDEX('Feuille 1'!$D:$D,MATCH(A1949,'Feuille 1'!$A:$A,0))),"")</f>
        <v/>
      </c>
      <c r="L1949" s="16" t="str">
        <f>IF(D1949&lt;&gt;"",MIN(INDEX('Feuille 1'!$E:$E,MATCH(A1949+23/24,'Feuille 1'!$A:$A,0)):INDEX('Feuille 1'!$E:$E,MATCH(A1949,'Feuille 1'!$A:$A,0))),"")</f>
        <v/>
      </c>
      <c r="M1949" s="17" t="str">
        <f t="shared" si="274"/>
        <v/>
      </c>
      <c r="N1949" s="17" t="str">
        <f t="shared" si="275"/>
        <v/>
      </c>
      <c r="O1949" s="17" t="str">
        <f t="shared" si="276"/>
        <v/>
      </c>
      <c r="P1949" s="16" t="str">
        <f t="shared" si="277"/>
        <v/>
      </c>
      <c r="R1949" s="7" t="str">
        <f t="shared" si="278"/>
        <v/>
      </c>
      <c r="T1949"/>
    </row>
    <row r="1950" spans="1:20" x14ac:dyDescent="0.3">
      <c r="A1950" s="8">
        <f>DATEVALUE(MID(B1950,1,10))+(IF(RIGHT(B1950,2)="PM",12,0)+MID(B1950,12,2))/24</f>
        <v>43823.583333333336</v>
      </c>
      <c r="B1950" s="3" t="s">
        <v>2118</v>
      </c>
      <c r="C1950" s="3">
        <v>7383.99</v>
      </c>
      <c r="D1950" s="16"/>
      <c r="E1950" s="16" t="str">
        <f>IF(D1950&lt;&gt;"",VLOOKUP(A1950,'Feuille 1'!$A:$H,3,0),"")</f>
        <v/>
      </c>
      <c r="F1950" s="16" t="str">
        <f>IF(D1950&lt;&gt;"",VLOOKUP(A1950+1,'Feuille 1'!$A:$H,3,0),"")</f>
        <v/>
      </c>
      <c r="G1950" s="17" t="str">
        <f t="shared" si="270"/>
        <v/>
      </c>
      <c r="H1950" s="16" t="str">
        <f t="shared" si="271"/>
        <v/>
      </c>
      <c r="I1950" s="16" t="str">
        <f t="shared" si="272"/>
        <v/>
      </c>
      <c r="J1950" s="16" t="str">
        <f t="shared" si="273"/>
        <v/>
      </c>
      <c r="K1950" s="16" t="str">
        <f>IF(D1950&lt;&gt;"",MAX(INDEX('Feuille 1'!$D:$D,MATCH(A1950+23/24,'Feuille 1'!$A:$A,0)):INDEX('Feuille 1'!$D:$D,MATCH(A1950,'Feuille 1'!$A:$A,0))),"")</f>
        <v/>
      </c>
      <c r="L1950" s="16" t="str">
        <f>IF(D1950&lt;&gt;"",MIN(INDEX('Feuille 1'!$E:$E,MATCH(A1950+23/24,'Feuille 1'!$A:$A,0)):INDEX('Feuille 1'!$E:$E,MATCH(A1950,'Feuille 1'!$A:$A,0))),"")</f>
        <v/>
      </c>
      <c r="M1950" s="17" t="str">
        <f t="shared" si="274"/>
        <v/>
      </c>
      <c r="N1950" s="17" t="str">
        <f t="shared" si="275"/>
        <v/>
      </c>
      <c r="O1950" s="17" t="str">
        <f t="shared" si="276"/>
        <v/>
      </c>
      <c r="P1950" s="16" t="str">
        <f t="shared" si="277"/>
        <v/>
      </c>
      <c r="R1950" s="7" t="str">
        <f t="shared" si="278"/>
        <v/>
      </c>
      <c r="T1950"/>
    </row>
    <row r="1951" spans="1:20" x14ac:dyDescent="0.3">
      <c r="A1951" s="8">
        <f>DATEVALUE(MID(B1951,1,10))+(IF(RIGHT(B1951,2)="PM",12,0)+MID(B1951,12,2))/24</f>
        <v>43823.541666666664</v>
      </c>
      <c r="B1951" s="3" t="s">
        <v>2119</v>
      </c>
      <c r="C1951" s="3">
        <v>7357.38</v>
      </c>
      <c r="D1951" s="16"/>
      <c r="E1951" s="16" t="str">
        <f>IF(D1951&lt;&gt;"",VLOOKUP(A1951,'Feuille 1'!$A:$H,3,0),"")</f>
        <v/>
      </c>
      <c r="F1951" s="16" t="str">
        <f>IF(D1951&lt;&gt;"",VLOOKUP(A1951+1,'Feuille 1'!$A:$H,3,0),"")</f>
        <v/>
      </c>
      <c r="G1951" s="17" t="str">
        <f t="shared" si="270"/>
        <v/>
      </c>
      <c r="H1951" s="16" t="str">
        <f t="shared" si="271"/>
        <v/>
      </c>
      <c r="I1951" s="16" t="str">
        <f t="shared" si="272"/>
        <v/>
      </c>
      <c r="J1951" s="16" t="str">
        <f t="shared" si="273"/>
        <v/>
      </c>
      <c r="K1951" s="16" t="str">
        <f>IF(D1951&lt;&gt;"",MAX(INDEX('Feuille 1'!$D:$D,MATCH(A1951+23/24,'Feuille 1'!$A:$A,0)):INDEX('Feuille 1'!$D:$D,MATCH(A1951,'Feuille 1'!$A:$A,0))),"")</f>
        <v/>
      </c>
      <c r="L1951" s="16" t="str">
        <f>IF(D1951&lt;&gt;"",MIN(INDEX('Feuille 1'!$E:$E,MATCH(A1951+23/24,'Feuille 1'!$A:$A,0)):INDEX('Feuille 1'!$E:$E,MATCH(A1951,'Feuille 1'!$A:$A,0))),"")</f>
        <v/>
      </c>
      <c r="M1951" s="17" t="str">
        <f t="shared" si="274"/>
        <v/>
      </c>
      <c r="N1951" s="17" t="str">
        <f t="shared" si="275"/>
        <v/>
      </c>
      <c r="O1951" s="17" t="str">
        <f t="shared" si="276"/>
        <v/>
      </c>
      <c r="P1951" s="16" t="str">
        <f t="shared" si="277"/>
        <v/>
      </c>
      <c r="R1951" s="7" t="str">
        <f t="shared" si="278"/>
        <v/>
      </c>
      <c r="T1951"/>
    </row>
    <row r="1952" spans="1:20" x14ac:dyDescent="0.3">
      <c r="A1952" s="8">
        <f>DATEVALUE(MID(B1952,1,10))+(IF(RIGHT(B1952,2)="PM",12,0)+MID(B1952,12,2))/24</f>
        <v>43824</v>
      </c>
      <c r="B1952" s="3" t="s">
        <v>2120</v>
      </c>
      <c r="C1952" s="3">
        <v>7373.54</v>
      </c>
      <c r="D1952" s="16"/>
      <c r="E1952" s="16" t="str">
        <f>IF(D1952&lt;&gt;"",VLOOKUP(A1952,'Feuille 1'!$A:$H,3,0),"")</f>
        <v/>
      </c>
      <c r="F1952" s="16" t="str">
        <f>IF(D1952&lt;&gt;"",VLOOKUP(A1952+1,'Feuille 1'!$A:$H,3,0),"")</f>
        <v/>
      </c>
      <c r="G1952" s="17" t="str">
        <f t="shared" si="270"/>
        <v/>
      </c>
      <c r="H1952" s="16" t="str">
        <f t="shared" si="271"/>
        <v/>
      </c>
      <c r="I1952" s="16" t="str">
        <f t="shared" si="272"/>
        <v/>
      </c>
      <c r="J1952" s="16" t="str">
        <f t="shared" si="273"/>
        <v/>
      </c>
      <c r="K1952" s="16" t="str">
        <f>IF(D1952&lt;&gt;"",MAX(INDEX('Feuille 1'!$D:$D,MATCH(A1952+23/24,'Feuille 1'!$A:$A,0)):INDEX('Feuille 1'!$D:$D,MATCH(A1952,'Feuille 1'!$A:$A,0))),"")</f>
        <v/>
      </c>
      <c r="L1952" s="16" t="str">
        <f>IF(D1952&lt;&gt;"",MIN(INDEX('Feuille 1'!$E:$E,MATCH(A1952+23/24,'Feuille 1'!$A:$A,0)):INDEX('Feuille 1'!$E:$E,MATCH(A1952,'Feuille 1'!$A:$A,0))),"")</f>
        <v/>
      </c>
      <c r="M1952" s="17" t="str">
        <f t="shared" si="274"/>
        <v/>
      </c>
      <c r="N1952" s="17" t="str">
        <f t="shared" si="275"/>
        <v/>
      </c>
      <c r="O1952" s="17" t="str">
        <f t="shared" si="276"/>
        <v/>
      </c>
      <c r="P1952" s="16" t="str">
        <f t="shared" si="277"/>
        <v/>
      </c>
      <c r="R1952" s="7" t="str">
        <f t="shared" si="278"/>
        <v/>
      </c>
      <c r="T1952"/>
    </row>
    <row r="1953" spans="1:20" x14ac:dyDescent="0.3">
      <c r="A1953" s="8">
        <f>DATEVALUE(MID(B1953,1,10))+(IF(RIGHT(B1953,2)="PM",12,0)+MID(B1953,12,2))/24</f>
        <v>43823.458333333336</v>
      </c>
      <c r="B1953" s="3" t="s">
        <v>2121</v>
      </c>
      <c r="C1953" s="3">
        <v>7401.18</v>
      </c>
      <c r="D1953" s="16"/>
      <c r="E1953" s="16" t="str">
        <f>IF(D1953&lt;&gt;"",VLOOKUP(A1953,'Feuille 1'!$A:$H,3,0),"")</f>
        <v/>
      </c>
      <c r="F1953" s="16" t="str">
        <f>IF(D1953&lt;&gt;"",VLOOKUP(A1953+1,'Feuille 1'!$A:$H,3,0),"")</f>
        <v/>
      </c>
      <c r="G1953" s="17" t="str">
        <f t="shared" si="270"/>
        <v/>
      </c>
      <c r="H1953" s="16" t="str">
        <f t="shared" si="271"/>
        <v/>
      </c>
      <c r="I1953" s="16" t="str">
        <f t="shared" si="272"/>
        <v/>
      </c>
      <c r="J1953" s="16" t="str">
        <f t="shared" si="273"/>
        <v/>
      </c>
      <c r="K1953" s="16" t="str">
        <f>IF(D1953&lt;&gt;"",MAX(INDEX('Feuille 1'!$D:$D,MATCH(A1953+23/24,'Feuille 1'!$A:$A,0)):INDEX('Feuille 1'!$D:$D,MATCH(A1953,'Feuille 1'!$A:$A,0))),"")</f>
        <v/>
      </c>
      <c r="L1953" s="16" t="str">
        <f>IF(D1953&lt;&gt;"",MIN(INDEX('Feuille 1'!$E:$E,MATCH(A1953+23/24,'Feuille 1'!$A:$A,0)):INDEX('Feuille 1'!$E:$E,MATCH(A1953,'Feuille 1'!$A:$A,0))),"")</f>
        <v/>
      </c>
      <c r="M1953" s="17" t="str">
        <f t="shared" si="274"/>
        <v/>
      </c>
      <c r="N1953" s="17" t="str">
        <f t="shared" si="275"/>
        <v/>
      </c>
      <c r="O1953" s="17" t="str">
        <f t="shared" si="276"/>
        <v/>
      </c>
      <c r="P1953" s="16" t="str">
        <f t="shared" si="277"/>
        <v/>
      </c>
      <c r="R1953" s="7" t="str">
        <f t="shared" si="278"/>
        <v/>
      </c>
      <c r="T1953"/>
    </row>
    <row r="1954" spans="1:20" x14ac:dyDescent="0.3">
      <c r="A1954" s="8">
        <f>DATEVALUE(MID(B1954,1,10))+(IF(RIGHT(B1954,2)="PM",12,0)+MID(B1954,12,2))/24</f>
        <v>43823.416666666664</v>
      </c>
      <c r="B1954" s="3" t="s">
        <v>2122</v>
      </c>
      <c r="C1954" s="3">
        <v>7372</v>
      </c>
      <c r="D1954" s="16"/>
      <c r="E1954" s="16" t="str">
        <f>IF(D1954&lt;&gt;"",VLOOKUP(A1954,'Feuille 1'!$A:$H,3,0),"")</f>
        <v/>
      </c>
      <c r="F1954" s="16" t="str">
        <f>IF(D1954&lt;&gt;"",VLOOKUP(A1954+1,'Feuille 1'!$A:$H,3,0),"")</f>
        <v/>
      </c>
      <c r="G1954" s="17" t="str">
        <f t="shared" si="270"/>
        <v/>
      </c>
      <c r="H1954" s="16" t="str">
        <f t="shared" si="271"/>
        <v/>
      </c>
      <c r="I1954" s="16" t="str">
        <f t="shared" si="272"/>
        <v/>
      </c>
      <c r="J1954" s="16" t="str">
        <f t="shared" si="273"/>
        <v/>
      </c>
      <c r="K1954" s="16" t="str">
        <f>IF(D1954&lt;&gt;"",MAX(INDEX('Feuille 1'!$D:$D,MATCH(A1954+23/24,'Feuille 1'!$A:$A,0)):INDEX('Feuille 1'!$D:$D,MATCH(A1954,'Feuille 1'!$A:$A,0))),"")</f>
        <v/>
      </c>
      <c r="L1954" s="16" t="str">
        <f>IF(D1954&lt;&gt;"",MIN(INDEX('Feuille 1'!$E:$E,MATCH(A1954+23/24,'Feuille 1'!$A:$A,0)):INDEX('Feuille 1'!$E:$E,MATCH(A1954,'Feuille 1'!$A:$A,0))),"")</f>
        <v/>
      </c>
      <c r="M1954" s="17" t="str">
        <f t="shared" si="274"/>
        <v/>
      </c>
      <c r="N1954" s="17" t="str">
        <f t="shared" si="275"/>
        <v/>
      </c>
      <c r="O1954" s="17" t="str">
        <f t="shared" si="276"/>
        <v/>
      </c>
      <c r="P1954" s="16" t="str">
        <f t="shared" si="277"/>
        <v/>
      </c>
      <c r="R1954" s="7" t="str">
        <f t="shared" si="278"/>
        <v/>
      </c>
      <c r="T1954"/>
    </row>
    <row r="1955" spans="1:20" x14ac:dyDescent="0.3">
      <c r="A1955" s="8">
        <f>DATEVALUE(MID(B1955,1,10))+(IF(RIGHT(B1955,2)="PM",12,0)+MID(B1955,12,2))/24</f>
        <v>43823.375</v>
      </c>
      <c r="B1955" s="3" t="s">
        <v>2123</v>
      </c>
      <c r="C1955" s="3">
        <v>7362.86</v>
      </c>
      <c r="D1955" s="16"/>
      <c r="E1955" s="16" t="str">
        <f>IF(D1955&lt;&gt;"",VLOOKUP(A1955,'Feuille 1'!$A:$H,3,0),"")</f>
        <v/>
      </c>
      <c r="F1955" s="16" t="str">
        <f>IF(D1955&lt;&gt;"",VLOOKUP(A1955+1,'Feuille 1'!$A:$H,3,0),"")</f>
        <v/>
      </c>
      <c r="G1955" s="17" t="str">
        <f t="shared" si="270"/>
        <v/>
      </c>
      <c r="H1955" s="16" t="str">
        <f t="shared" si="271"/>
        <v/>
      </c>
      <c r="I1955" s="16" t="str">
        <f t="shared" si="272"/>
        <v/>
      </c>
      <c r="J1955" s="16" t="str">
        <f t="shared" si="273"/>
        <v/>
      </c>
      <c r="K1955" s="16" t="str">
        <f>IF(D1955&lt;&gt;"",MAX(INDEX('Feuille 1'!$D:$D,MATCH(A1955+23/24,'Feuille 1'!$A:$A,0)):INDEX('Feuille 1'!$D:$D,MATCH(A1955,'Feuille 1'!$A:$A,0))),"")</f>
        <v/>
      </c>
      <c r="L1955" s="16" t="str">
        <f>IF(D1955&lt;&gt;"",MIN(INDEX('Feuille 1'!$E:$E,MATCH(A1955+23/24,'Feuille 1'!$A:$A,0)):INDEX('Feuille 1'!$E:$E,MATCH(A1955,'Feuille 1'!$A:$A,0))),"")</f>
        <v/>
      </c>
      <c r="M1955" s="17" t="str">
        <f t="shared" si="274"/>
        <v/>
      </c>
      <c r="N1955" s="17" t="str">
        <f t="shared" si="275"/>
        <v/>
      </c>
      <c r="O1955" s="17" t="str">
        <f t="shared" si="276"/>
        <v/>
      </c>
      <c r="P1955" s="16" t="str">
        <f t="shared" si="277"/>
        <v/>
      </c>
      <c r="R1955" s="7" t="str">
        <f t="shared" si="278"/>
        <v/>
      </c>
      <c r="T1955"/>
    </row>
    <row r="1956" spans="1:20" x14ac:dyDescent="0.3">
      <c r="A1956" s="8">
        <f>DATEVALUE(MID(B1956,1,10))+(IF(RIGHT(B1956,2)="PM",12,0)+MID(B1956,12,2))/24</f>
        <v>43823.333333333336</v>
      </c>
      <c r="B1956" s="3" t="s">
        <v>2124</v>
      </c>
      <c r="C1956" s="3">
        <v>7264.92</v>
      </c>
      <c r="D1956" s="16"/>
      <c r="E1956" s="16" t="str">
        <f>IF(D1956&lt;&gt;"",VLOOKUP(A1956,'Feuille 1'!$A:$H,3,0),"")</f>
        <v/>
      </c>
      <c r="F1956" s="16" t="str">
        <f>IF(D1956&lt;&gt;"",VLOOKUP(A1956+1,'Feuille 1'!$A:$H,3,0),"")</f>
        <v/>
      </c>
      <c r="G1956" s="17" t="str">
        <f t="shared" si="270"/>
        <v/>
      </c>
      <c r="H1956" s="16" t="str">
        <f t="shared" si="271"/>
        <v/>
      </c>
      <c r="I1956" s="16" t="str">
        <f t="shared" si="272"/>
        <v/>
      </c>
      <c r="J1956" s="16" t="str">
        <f t="shared" si="273"/>
        <v/>
      </c>
      <c r="K1956" s="16" t="str">
        <f>IF(D1956&lt;&gt;"",MAX(INDEX('Feuille 1'!$D:$D,MATCH(A1956+23/24,'Feuille 1'!$A:$A,0)):INDEX('Feuille 1'!$D:$D,MATCH(A1956,'Feuille 1'!$A:$A,0))),"")</f>
        <v/>
      </c>
      <c r="L1956" s="16" t="str">
        <f>IF(D1956&lt;&gt;"",MIN(INDEX('Feuille 1'!$E:$E,MATCH(A1956+23/24,'Feuille 1'!$A:$A,0)):INDEX('Feuille 1'!$E:$E,MATCH(A1956,'Feuille 1'!$A:$A,0))),"")</f>
        <v/>
      </c>
      <c r="M1956" s="17" t="str">
        <f t="shared" si="274"/>
        <v/>
      </c>
      <c r="N1956" s="17" t="str">
        <f t="shared" si="275"/>
        <v/>
      </c>
      <c r="O1956" s="17" t="str">
        <f t="shared" si="276"/>
        <v/>
      </c>
      <c r="P1956" s="16" t="str">
        <f t="shared" si="277"/>
        <v/>
      </c>
      <c r="R1956" s="7" t="str">
        <f t="shared" si="278"/>
        <v/>
      </c>
      <c r="T1956"/>
    </row>
    <row r="1957" spans="1:20" x14ac:dyDescent="0.3">
      <c r="A1957" s="8">
        <f>DATEVALUE(MID(B1957,1,10))+(IF(RIGHT(B1957,2)="PM",12,0)+MID(B1957,12,2))/24</f>
        <v>43823.291666666664</v>
      </c>
      <c r="B1957" s="3" t="s">
        <v>2125</v>
      </c>
      <c r="C1957" s="3">
        <v>7333.12</v>
      </c>
      <c r="D1957" s="16"/>
      <c r="E1957" s="16" t="str">
        <f>IF(D1957&lt;&gt;"",VLOOKUP(A1957,'Feuille 1'!$A:$H,3,0),"")</f>
        <v/>
      </c>
      <c r="F1957" s="16" t="str">
        <f>IF(D1957&lt;&gt;"",VLOOKUP(A1957+1,'Feuille 1'!$A:$H,3,0),"")</f>
        <v/>
      </c>
      <c r="G1957" s="17" t="str">
        <f t="shared" si="270"/>
        <v/>
      </c>
      <c r="H1957" s="16" t="str">
        <f t="shared" si="271"/>
        <v/>
      </c>
      <c r="I1957" s="16" t="str">
        <f t="shared" si="272"/>
        <v/>
      </c>
      <c r="J1957" s="16" t="str">
        <f t="shared" si="273"/>
        <v/>
      </c>
      <c r="K1957" s="16" t="str">
        <f>IF(D1957&lt;&gt;"",MAX(INDEX('Feuille 1'!$D:$D,MATCH(A1957+23/24,'Feuille 1'!$A:$A,0)):INDEX('Feuille 1'!$D:$D,MATCH(A1957,'Feuille 1'!$A:$A,0))),"")</f>
        <v/>
      </c>
      <c r="L1957" s="16" t="str">
        <f>IF(D1957&lt;&gt;"",MIN(INDEX('Feuille 1'!$E:$E,MATCH(A1957+23/24,'Feuille 1'!$A:$A,0)):INDEX('Feuille 1'!$E:$E,MATCH(A1957,'Feuille 1'!$A:$A,0))),"")</f>
        <v/>
      </c>
      <c r="M1957" s="17" t="str">
        <f t="shared" si="274"/>
        <v/>
      </c>
      <c r="N1957" s="17" t="str">
        <f t="shared" si="275"/>
        <v/>
      </c>
      <c r="O1957" s="17" t="str">
        <f t="shared" si="276"/>
        <v/>
      </c>
      <c r="P1957" s="16" t="str">
        <f t="shared" si="277"/>
        <v/>
      </c>
      <c r="R1957" s="7" t="str">
        <f t="shared" si="278"/>
        <v/>
      </c>
      <c r="T1957"/>
    </row>
    <row r="1958" spans="1:20" x14ac:dyDescent="0.3">
      <c r="A1958" s="8">
        <f>DATEVALUE(MID(B1958,1,10))+(IF(RIGHT(B1958,2)="PM",12,0)+MID(B1958,12,2))/24</f>
        <v>43823.25</v>
      </c>
      <c r="B1958" s="3" t="s">
        <v>2126</v>
      </c>
      <c r="C1958" s="3">
        <v>7341.01</v>
      </c>
      <c r="D1958" s="16"/>
      <c r="E1958" s="16" t="str">
        <f>IF(D1958&lt;&gt;"",VLOOKUP(A1958,'Feuille 1'!$A:$H,3,0),"")</f>
        <v/>
      </c>
      <c r="F1958" s="16" t="str">
        <f>IF(D1958&lt;&gt;"",VLOOKUP(A1958+1,'Feuille 1'!$A:$H,3,0),"")</f>
        <v/>
      </c>
      <c r="G1958" s="17" t="str">
        <f t="shared" si="270"/>
        <v/>
      </c>
      <c r="H1958" s="16" t="str">
        <f t="shared" si="271"/>
        <v/>
      </c>
      <c r="I1958" s="16" t="str">
        <f t="shared" si="272"/>
        <v/>
      </c>
      <c r="J1958" s="16" t="str">
        <f t="shared" si="273"/>
        <v/>
      </c>
      <c r="K1958" s="16" t="str">
        <f>IF(D1958&lt;&gt;"",MAX(INDEX('Feuille 1'!$D:$D,MATCH(A1958+23/24,'Feuille 1'!$A:$A,0)):INDEX('Feuille 1'!$D:$D,MATCH(A1958,'Feuille 1'!$A:$A,0))),"")</f>
        <v/>
      </c>
      <c r="L1958" s="16" t="str">
        <f>IF(D1958&lt;&gt;"",MIN(INDEX('Feuille 1'!$E:$E,MATCH(A1958+23/24,'Feuille 1'!$A:$A,0)):INDEX('Feuille 1'!$E:$E,MATCH(A1958,'Feuille 1'!$A:$A,0))),"")</f>
        <v/>
      </c>
      <c r="M1958" s="17" t="str">
        <f t="shared" si="274"/>
        <v/>
      </c>
      <c r="N1958" s="17" t="str">
        <f t="shared" si="275"/>
        <v/>
      </c>
      <c r="O1958" s="17" t="str">
        <f t="shared" si="276"/>
        <v/>
      </c>
      <c r="P1958" s="16" t="str">
        <f t="shared" si="277"/>
        <v/>
      </c>
      <c r="R1958" s="7" t="str">
        <f t="shared" si="278"/>
        <v/>
      </c>
      <c r="T1958"/>
    </row>
    <row r="1959" spans="1:20" x14ac:dyDescent="0.3">
      <c r="A1959" s="8">
        <f>DATEVALUE(MID(B1959,1,10))+(IF(RIGHT(B1959,2)="PM",12,0)+MID(B1959,12,2))/24</f>
        <v>43823.208333333336</v>
      </c>
      <c r="B1959" s="3" t="s">
        <v>2127</v>
      </c>
      <c r="C1959" s="3">
        <v>7311.26</v>
      </c>
      <c r="D1959" s="16"/>
      <c r="E1959" s="16" t="str">
        <f>IF(D1959&lt;&gt;"",VLOOKUP(A1959,'Feuille 1'!$A:$H,3,0),"")</f>
        <v/>
      </c>
      <c r="F1959" s="16" t="str">
        <f>IF(D1959&lt;&gt;"",VLOOKUP(A1959+1,'Feuille 1'!$A:$H,3,0),"")</f>
        <v/>
      </c>
      <c r="G1959" s="17" t="str">
        <f t="shared" si="270"/>
        <v/>
      </c>
      <c r="H1959" s="16" t="str">
        <f t="shared" si="271"/>
        <v/>
      </c>
      <c r="I1959" s="16" t="str">
        <f t="shared" si="272"/>
        <v/>
      </c>
      <c r="J1959" s="16" t="str">
        <f t="shared" si="273"/>
        <v/>
      </c>
      <c r="K1959" s="16" t="str">
        <f>IF(D1959&lt;&gt;"",MAX(INDEX('Feuille 1'!$D:$D,MATCH(A1959+23/24,'Feuille 1'!$A:$A,0)):INDEX('Feuille 1'!$D:$D,MATCH(A1959,'Feuille 1'!$A:$A,0))),"")</f>
        <v/>
      </c>
      <c r="L1959" s="16" t="str">
        <f>IF(D1959&lt;&gt;"",MIN(INDEX('Feuille 1'!$E:$E,MATCH(A1959+23/24,'Feuille 1'!$A:$A,0)):INDEX('Feuille 1'!$E:$E,MATCH(A1959,'Feuille 1'!$A:$A,0))),"")</f>
        <v/>
      </c>
      <c r="M1959" s="17" t="str">
        <f t="shared" si="274"/>
        <v/>
      </c>
      <c r="N1959" s="17" t="str">
        <f t="shared" si="275"/>
        <v/>
      </c>
      <c r="O1959" s="17" t="str">
        <f t="shared" si="276"/>
        <v/>
      </c>
      <c r="P1959" s="16" t="str">
        <f t="shared" si="277"/>
        <v/>
      </c>
      <c r="R1959" s="7" t="str">
        <f t="shared" si="278"/>
        <v/>
      </c>
      <c r="T1959"/>
    </row>
    <row r="1960" spans="1:20" x14ac:dyDescent="0.3">
      <c r="A1960" s="8">
        <f>DATEVALUE(MID(B1960,1,10))+(IF(RIGHT(B1960,2)="PM",12,0)+MID(B1960,12,2))/24</f>
        <v>43823.166666666664</v>
      </c>
      <c r="B1960" s="3" t="s">
        <v>2128</v>
      </c>
      <c r="C1960" s="3">
        <v>7313.8</v>
      </c>
      <c r="D1960" s="16"/>
      <c r="E1960" s="16" t="str">
        <f>IF(D1960&lt;&gt;"",VLOOKUP(A1960,'Feuille 1'!$A:$H,3,0),"")</f>
        <v/>
      </c>
      <c r="F1960" s="16" t="str">
        <f>IF(D1960&lt;&gt;"",VLOOKUP(A1960+1,'Feuille 1'!$A:$H,3,0),"")</f>
        <v/>
      </c>
      <c r="G1960" s="17" t="str">
        <f t="shared" si="270"/>
        <v/>
      </c>
      <c r="H1960" s="16" t="str">
        <f t="shared" si="271"/>
        <v/>
      </c>
      <c r="I1960" s="16" t="str">
        <f t="shared" si="272"/>
        <v/>
      </c>
      <c r="J1960" s="16" t="str">
        <f t="shared" si="273"/>
        <v/>
      </c>
      <c r="K1960" s="16" t="str">
        <f>IF(D1960&lt;&gt;"",MAX(INDEX('Feuille 1'!$D:$D,MATCH(A1960+23/24,'Feuille 1'!$A:$A,0)):INDEX('Feuille 1'!$D:$D,MATCH(A1960,'Feuille 1'!$A:$A,0))),"")</f>
        <v/>
      </c>
      <c r="L1960" s="16" t="str">
        <f>IF(D1960&lt;&gt;"",MIN(INDEX('Feuille 1'!$E:$E,MATCH(A1960+23/24,'Feuille 1'!$A:$A,0)):INDEX('Feuille 1'!$E:$E,MATCH(A1960,'Feuille 1'!$A:$A,0))),"")</f>
        <v/>
      </c>
      <c r="M1960" s="17" t="str">
        <f t="shared" si="274"/>
        <v/>
      </c>
      <c r="N1960" s="17" t="str">
        <f t="shared" si="275"/>
        <v/>
      </c>
      <c r="O1960" s="17" t="str">
        <f t="shared" si="276"/>
        <v/>
      </c>
      <c r="P1960" s="16" t="str">
        <f t="shared" si="277"/>
        <v/>
      </c>
      <c r="R1960" s="7" t="str">
        <f t="shared" si="278"/>
        <v/>
      </c>
      <c r="T1960"/>
    </row>
    <row r="1961" spans="1:20" x14ac:dyDescent="0.3">
      <c r="A1961" s="8">
        <f>DATEVALUE(MID(B1961,1,10))+(IF(RIGHT(B1961,2)="PM",12,0)+MID(B1961,12,2))/24</f>
        <v>43823.125</v>
      </c>
      <c r="B1961" s="3" t="s">
        <v>2129</v>
      </c>
      <c r="C1961" s="3">
        <v>7326.79</v>
      </c>
      <c r="D1961" s="16"/>
      <c r="E1961" s="16" t="str">
        <f>IF(D1961&lt;&gt;"",VLOOKUP(A1961,'Feuille 1'!$A:$H,3,0),"")</f>
        <v/>
      </c>
      <c r="F1961" s="16" t="str">
        <f>IF(D1961&lt;&gt;"",VLOOKUP(A1961+1,'Feuille 1'!$A:$H,3,0),"")</f>
        <v/>
      </c>
      <c r="G1961" s="17" t="str">
        <f t="shared" si="270"/>
        <v/>
      </c>
      <c r="H1961" s="16" t="str">
        <f t="shared" si="271"/>
        <v/>
      </c>
      <c r="I1961" s="16" t="str">
        <f t="shared" si="272"/>
        <v/>
      </c>
      <c r="J1961" s="16" t="str">
        <f t="shared" si="273"/>
        <v/>
      </c>
      <c r="K1961" s="16" t="str">
        <f>IF(D1961&lt;&gt;"",MAX(INDEX('Feuille 1'!$D:$D,MATCH(A1961+23/24,'Feuille 1'!$A:$A,0)):INDEX('Feuille 1'!$D:$D,MATCH(A1961,'Feuille 1'!$A:$A,0))),"")</f>
        <v/>
      </c>
      <c r="L1961" s="16" t="str">
        <f>IF(D1961&lt;&gt;"",MIN(INDEX('Feuille 1'!$E:$E,MATCH(A1961+23/24,'Feuille 1'!$A:$A,0)):INDEX('Feuille 1'!$E:$E,MATCH(A1961,'Feuille 1'!$A:$A,0))),"")</f>
        <v/>
      </c>
      <c r="M1961" s="17" t="str">
        <f t="shared" si="274"/>
        <v/>
      </c>
      <c r="N1961" s="17" t="str">
        <f t="shared" si="275"/>
        <v/>
      </c>
      <c r="O1961" s="17" t="str">
        <f t="shared" si="276"/>
        <v/>
      </c>
      <c r="P1961" s="16" t="str">
        <f t="shared" si="277"/>
        <v/>
      </c>
      <c r="R1961" s="7" t="str">
        <f t="shared" si="278"/>
        <v/>
      </c>
      <c r="T1961"/>
    </row>
    <row r="1962" spans="1:20" x14ac:dyDescent="0.3">
      <c r="A1962" s="8">
        <f>DATEVALUE(MID(B1962,1,10))+(IF(RIGHT(B1962,2)="PM",12,0)+MID(B1962,12,2))/24</f>
        <v>43823.083333333336</v>
      </c>
      <c r="B1962" s="3" t="s">
        <v>2130</v>
      </c>
      <c r="C1962" s="3">
        <v>7310.84</v>
      </c>
      <c r="D1962" s="16"/>
      <c r="E1962" s="16" t="str">
        <f>IF(D1962&lt;&gt;"",VLOOKUP(A1962,'Feuille 1'!$A:$H,3,0),"")</f>
        <v/>
      </c>
      <c r="F1962" s="16" t="str">
        <f>IF(D1962&lt;&gt;"",VLOOKUP(A1962+1,'Feuille 1'!$A:$H,3,0),"")</f>
        <v/>
      </c>
      <c r="G1962" s="17" t="str">
        <f t="shared" si="270"/>
        <v/>
      </c>
      <c r="H1962" s="16" t="str">
        <f t="shared" si="271"/>
        <v/>
      </c>
      <c r="I1962" s="16" t="str">
        <f t="shared" si="272"/>
        <v/>
      </c>
      <c r="J1962" s="16" t="str">
        <f t="shared" si="273"/>
        <v/>
      </c>
      <c r="K1962" s="16" t="str">
        <f>IF(D1962&lt;&gt;"",MAX(INDEX('Feuille 1'!$D:$D,MATCH(A1962+23/24,'Feuille 1'!$A:$A,0)):INDEX('Feuille 1'!$D:$D,MATCH(A1962,'Feuille 1'!$A:$A,0))),"")</f>
        <v/>
      </c>
      <c r="L1962" s="16" t="str">
        <f>IF(D1962&lt;&gt;"",MIN(INDEX('Feuille 1'!$E:$E,MATCH(A1962+23/24,'Feuille 1'!$A:$A,0)):INDEX('Feuille 1'!$E:$E,MATCH(A1962,'Feuille 1'!$A:$A,0))),"")</f>
        <v/>
      </c>
      <c r="M1962" s="17" t="str">
        <f t="shared" si="274"/>
        <v/>
      </c>
      <c r="N1962" s="17" t="str">
        <f t="shared" si="275"/>
        <v/>
      </c>
      <c r="O1962" s="17" t="str">
        <f t="shared" si="276"/>
        <v/>
      </c>
      <c r="P1962" s="16" t="str">
        <f t="shared" si="277"/>
        <v/>
      </c>
      <c r="R1962" s="7" t="str">
        <f t="shared" si="278"/>
        <v/>
      </c>
      <c r="T1962"/>
    </row>
    <row r="1963" spans="1:20" x14ac:dyDescent="0.3">
      <c r="A1963" s="8">
        <f>DATEVALUE(MID(B1963,1,10))+(IF(RIGHT(B1963,2)="PM",12,0)+MID(B1963,12,2))/24</f>
        <v>43823.041666666664</v>
      </c>
      <c r="B1963" s="3" t="s">
        <v>2131</v>
      </c>
      <c r="C1963" s="3">
        <v>7305.06</v>
      </c>
      <c r="D1963" s="16"/>
      <c r="E1963" s="16" t="str">
        <f>IF(D1963&lt;&gt;"",VLOOKUP(A1963,'Feuille 1'!$A:$H,3,0),"")</f>
        <v/>
      </c>
      <c r="F1963" s="16" t="str">
        <f>IF(D1963&lt;&gt;"",VLOOKUP(A1963+1,'Feuille 1'!$A:$H,3,0),"")</f>
        <v/>
      </c>
      <c r="G1963" s="17" t="str">
        <f t="shared" si="270"/>
        <v/>
      </c>
      <c r="H1963" s="16" t="str">
        <f t="shared" si="271"/>
        <v/>
      </c>
      <c r="I1963" s="16" t="str">
        <f t="shared" si="272"/>
        <v/>
      </c>
      <c r="J1963" s="16" t="str">
        <f t="shared" si="273"/>
        <v/>
      </c>
      <c r="K1963" s="16" t="str">
        <f>IF(D1963&lt;&gt;"",MAX(INDEX('Feuille 1'!$D:$D,MATCH(A1963+23/24,'Feuille 1'!$A:$A,0)):INDEX('Feuille 1'!$D:$D,MATCH(A1963,'Feuille 1'!$A:$A,0))),"")</f>
        <v/>
      </c>
      <c r="L1963" s="16" t="str">
        <f>IF(D1963&lt;&gt;"",MIN(INDEX('Feuille 1'!$E:$E,MATCH(A1963+23/24,'Feuille 1'!$A:$A,0)):INDEX('Feuille 1'!$E:$E,MATCH(A1963,'Feuille 1'!$A:$A,0))),"")</f>
        <v/>
      </c>
      <c r="M1963" s="17" t="str">
        <f t="shared" si="274"/>
        <v/>
      </c>
      <c r="N1963" s="17" t="str">
        <f t="shared" si="275"/>
        <v/>
      </c>
      <c r="O1963" s="17" t="str">
        <f t="shared" si="276"/>
        <v/>
      </c>
      <c r="P1963" s="16" t="str">
        <f t="shared" si="277"/>
        <v/>
      </c>
      <c r="R1963" s="7" t="str">
        <f t="shared" si="278"/>
        <v/>
      </c>
      <c r="T1963"/>
    </row>
    <row r="1964" spans="1:20" x14ac:dyDescent="0.3">
      <c r="A1964" s="8">
        <f>DATEVALUE(MID(B1964,1,10))+(IF(RIGHT(B1964,2)="PM",12,0)+MID(B1964,12,2))/24</f>
        <v>43823.5</v>
      </c>
      <c r="B1964" s="3" t="s">
        <v>2132</v>
      </c>
      <c r="C1964" s="3">
        <v>7317.09</v>
      </c>
      <c r="D1964" s="16"/>
      <c r="E1964" s="16" t="str">
        <f>IF(D1964&lt;&gt;"",VLOOKUP(A1964,'Feuille 1'!$A:$H,3,0),"")</f>
        <v/>
      </c>
      <c r="F1964" s="16" t="str">
        <f>IF(D1964&lt;&gt;"",VLOOKUP(A1964+1,'Feuille 1'!$A:$H,3,0),"")</f>
        <v/>
      </c>
      <c r="G1964" s="17" t="str">
        <f t="shared" si="270"/>
        <v/>
      </c>
      <c r="H1964" s="16" t="str">
        <f t="shared" si="271"/>
        <v/>
      </c>
      <c r="I1964" s="16" t="str">
        <f t="shared" si="272"/>
        <v/>
      </c>
      <c r="J1964" s="16" t="str">
        <f t="shared" si="273"/>
        <v/>
      </c>
      <c r="K1964" s="16" t="str">
        <f>IF(D1964&lt;&gt;"",MAX(INDEX('Feuille 1'!$D:$D,MATCH(A1964+23/24,'Feuille 1'!$A:$A,0)):INDEX('Feuille 1'!$D:$D,MATCH(A1964,'Feuille 1'!$A:$A,0))),"")</f>
        <v/>
      </c>
      <c r="L1964" s="16" t="str">
        <f>IF(D1964&lt;&gt;"",MIN(INDEX('Feuille 1'!$E:$E,MATCH(A1964+23/24,'Feuille 1'!$A:$A,0)):INDEX('Feuille 1'!$E:$E,MATCH(A1964,'Feuille 1'!$A:$A,0))),"")</f>
        <v/>
      </c>
      <c r="M1964" s="17" t="str">
        <f t="shared" si="274"/>
        <v/>
      </c>
      <c r="N1964" s="17" t="str">
        <f t="shared" si="275"/>
        <v/>
      </c>
      <c r="O1964" s="17" t="str">
        <f t="shared" si="276"/>
        <v/>
      </c>
      <c r="P1964" s="16" t="str">
        <f t="shared" si="277"/>
        <v/>
      </c>
      <c r="R1964" s="7" t="str">
        <f t="shared" si="278"/>
        <v/>
      </c>
      <c r="T1964"/>
    </row>
    <row r="1965" spans="1:20" x14ac:dyDescent="0.3">
      <c r="A1965" s="8">
        <f>DATEVALUE(MID(B1965,1,10))+(IF(RIGHT(B1965,2)="PM",12,0)+MID(B1965,12,2))/24</f>
        <v>43822.958333333336</v>
      </c>
      <c r="B1965" s="3" t="s">
        <v>2133</v>
      </c>
      <c r="C1965" s="3">
        <v>7295.39</v>
      </c>
      <c r="D1965" s="16"/>
      <c r="E1965" s="16" t="str">
        <f>IF(D1965&lt;&gt;"",VLOOKUP(A1965,'Feuille 1'!$A:$H,3,0),"")</f>
        <v/>
      </c>
      <c r="F1965" s="16" t="str">
        <f>IF(D1965&lt;&gt;"",VLOOKUP(A1965+1,'Feuille 1'!$A:$H,3,0),"")</f>
        <v/>
      </c>
      <c r="G1965" s="17" t="str">
        <f t="shared" si="270"/>
        <v/>
      </c>
      <c r="H1965" s="16" t="str">
        <f t="shared" si="271"/>
        <v/>
      </c>
      <c r="I1965" s="16" t="str">
        <f t="shared" si="272"/>
        <v/>
      </c>
      <c r="J1965" s="16" t="str">
        <f t="shared" si="273"/>
        <v/>
      </c>
      <c r="K1965" s="16" t="str">
        <f>IF(D1965&lt;&gt;"",MAX(INDEX('Feuille 1'!$D:$D,MATCH(A1965+23/24,'Feuille 1'!$A:$A,0)):INDEX('Feuille 1'!$D:$D,MATCH(A1965,'Feuille 1'!$A:$A,0))),"")</f>
        <v/>
      </c>
      <c r="L1965" s="16" t="str">
        <f>IF(D1965&lt;&gt;"",MIN(INDEX('Feuille 1'!$E:$E,MATCH(A1965+23/24,'Feuille 1'!$A:$A,0)):INDEX('Feuille 1'!$E:$E,MATCH(A1965,'Feuille 1'!$A:$A,0))),"")</f>
        <v/>
      </c>
      <c r="M1965" s="17" t="str">
        <f t="shared" si="274"/>
        <v/>
      </c>
      <c r="N1965" s="17" t="str">
        <f t="shared" si="275"/>
        <v/>
      </c>
      <c r="O1965" s="17" t="str">
        <f t="shared" si="276"/>
        <v/>
      </c>
      <c r="P1965" s="16" t="str">
        <f t="shared" si="277"/>
        <v/>
      </c>
      <c r="R1965" s="7" t="str">
        <f t="shared" si="278"/>
        <v/>
      </c>
      <c r="T1965"/>
    </row>
    <row r="1966" spans="1:20" x14ac:dyDescent="0.3">
      <c r="A1966" s="8">
        <f>DATEVALUE(MID(B1966,1,10))+(IF(RIGHT(B1966,2)="PM",12,0)+MID(B1966,12,2))/24</f>
        <v>43822.916666666664</v>
      </c>
      <c r="B1966" s="3" t="s">
        <v>2134</v>
      </c>
      <c r="C1966" s="3">
        <v>7315.44</v>
      </c>
      <c r="D1966" s="16"/>
      <c r="E1966" s="16" t="str">
        <f>IF(D1966&lt;&gt;"",VLOOKUP(A1966,'Feuille 1'!$A:$H,3,0),"")</f>
        <v/>
      </c>
      <c r="F1966" s="16" t="str">
        <f>IF(D1966&lt;&gt;"",VLOOKUP(A1966+1,'Feuille 1'!$A:$H,3,0),"")</f>
        <v/>
      </c>
      <c r="G1966" s="17" t="str">
        <f t="shared" si="270"/>
        <v/>
      </c>
      <c r="H1966" s="16" t="str">
        <f t="shared" si="271"/>
        <v/>
      </c>
      <c r="I1966" s="16" t="str">
        <f t="shared" si="272"/>
        <v/>
      </c>
      <c r="J1966" s="16" t="str">
        <f t="shared" si="273"/>
        <v/>
      </c>
      <c r="K1966" s="16" t="str">
        <f>IF(D1966&lt;&gt;"",MAX(INDEX('Feuille 1'!$D:$D,MATCH(A1966+23/24,'Feuille 1'!$A:$A,0)):INDEX('Feuille 1'!$D:$D,MATCH(A1966,'Feuille 1'!$A:$A,0))),"")</f>
        <v/>
      </c>
      <c r="L1966" s="16" t="str">
        <f>IF(D1966&lt;&gt;"",MIN(INDEX('Feuille 1'!$E:$E,MATCH(A1966+23/24,'Feuille 1'!$A:$A,0)):INDEX('Feuille 1'!$E:$E,MATCH(A1966,'Feuille 1'!$A:$A,0))),"")</f>
        <v/>
      </c>
      <c r="M1966" s="17" t="str">
        <f t="shared" si="274"/>
        <v/>
      </c>
      <c r="N1966" s="17" t="str">
        <f t="shared" si="275"/>
        <v/>
      </c>
      <c r="O1966" s="17" t="str">
        <f t="shared" si="276"/>
        <v/>
      </c>
      <c r="P1966" s="16" t="str">
        <f t="shared" si="277"/>
        <v/>
      </c>
      <c r="R1966" s="7" t="str">
        <f t="shared" si="278"/>
        <v/>
      </c>
      <c r="T1966"/>
    </row>
    <row r="1967" spans="1:20" x14ac:dyDescent="0.3">
      <c r="A1967" s="8">
        <f>DATEVALUE(MID(B1967,1,10))+(IF(RIGHT(B1967,2)="PM",12,0)+MID(B1967,12,2))/24</f>
        <v>43822.875</v>
      </c>
      <c r="B1967" s="3" t="s">
        <v>2135</v>
      </c>
      <c r="C1967" s="3">
        <v>7401.69</v>
      </c>
      <c r="D1967" s="16"/>
      <c r="E1967" s="16" t="str">
        <f>IF(D1967&lt;&gt;"",VLOOKUP(A1967,'Feuille 1'!$A:$H,3,0),"")</f>
        <v/>
      </c>
      <c r="F1967" s="16" t="str">
        <f>IF(D1967&lt;&gt;"",VLOOKUP(A1967+1,'Feuille 1'!$A:$H,3,0),"")</f>
        <v/>
      </c>
      <c r="G1967" s="17" t="str">
        <f t="shared" si="270"/>
        <v/>
      </c>
      <c r="H1967" s="16" t="str">
        <f t="shared" si="271"/>
        <v/>
      </c>
      <c r="I1967" s="16" t="str">
        <f t="shared" si="272"/>
        <v/>
      </c>
      <c r="J1967" s="16" t="str">
        <f t="shared" si="273"/>
        <v/>
      </c>
      <c r="K1967" s="16" t="str">
        <f>IF(D1967&lt;&gt;"",MAX(INDEX('Feuille 1'!$D:$D,MATCH(A1967+23/24,'Feuille 1'!$A:$A,0)):INDEX('Feuille 1'!$D:$D,MATCH(A1967,'Feuille 1'!$A:$A,0))),"")</f>
        <v/>
      </c>
      <c r="L1967" s="16" t="str">
        <f>IF(D1967&lt;&gt;"",MIN(INDEX('Feuille 1'!$E:$E,MATCH(A1967+23/24,'Feuille 1'!$A:$A,0)):INDEX('Feuille 1'!$E:$E,MATCH(A1967,'Feuille 1'!$A:$A,0))),"")</f>
        <v/>
      </c>
      <c r="M1967" s="17" t="str">
        <f t="shared" si="274"/>
        <v/>
      </c>
      <c r="N1967" s="17" t="str">
        <f t="shared" si="275"/>
        <v/>
      </c>
      <c r="O1967" s="17" t="str">
        <f t="shared" si="276"/>
        <v/>
      </c>
      <c r="P1967" s="16" t="str">
        <f t="shared" si="277"/>
        <v/>
      </c>
      <c r="R1967" s="7" t="str">
        <f t="shared" si="278"/>
        <v/>
      </c>
      <c r="T1967"/>
    </row>
    <row r="1968" spans="1:20" x14ac:dyDescent="0.3">
      <c r="A1968" s="8">
        <f>DATEVALUE(MID(B1968,1,10))+(IF(RIGHT(B1968,2)="PM",12,0)+MID(B1968,12,2))/24</f>
        <v>43822.833333333336</v>
      </c>
      <c r="B1968" s="3" t="s">
        <v>2136</v>
      </c>
      <c r="C1968" s="3">
        <v>7432.07</v>
      </c>
      <c r="D1968" s="16"/>
      <c r="E1968" s="16" t="str">
        <f>IF(D1968&lt;&gt;"",VLOOKUP(A1968,'Feuille 1'!$A:$H,3,0),"")</f>
        <v/>
      </c>
      <c r="F1968" s="16" t="str">
        <f>IF(D1968&lt;&gt;"",VLOOKUP(A1968+1,'Feuille 1'!$A:$H,3,0),"")</f>
        <v/>
      </c>
      <c r="G1968" s="17" t="str">
        <f t="shared" si="270"/>
        <v/>
      </c>
      <c r="H1968" s="16" t="str">
        <f t="shared" si="271"/>
        <v/>
      </c>
      <c r="I1968" s="16" t="str">
        <f t="shared" si="272"/>
        <v/>
      </c>
      <c r="J1968" s="16" t="str">
        <f t="shared" si="273"/>
        <v/>
      </c>
      <c r="K1968" s="16" t="str">
        <f>IF(D1968&lt;&gt;"",MAX(INDEX('Feuille 1'!$D:$D,MATCH(A1968+23/24,'Feuille 1'!$A:$A,0)):INDEX('Feuille 1'!$D:$D,MATCH(A1968,'Feuille 1'!$A:$A,0))),"")</f>
        <v/>
      </c>
      <c r="L1968" s="16" t="str">
        <f>IF(D1968&lt;&gt;"",MIN(INDEX('Feuille 1'!$E:$E,MATCH(A1968+23/24,'Feuille 1'!$A:$A,0)):INDEX('Feuille 1'!$E:$E,MATCH(A1968,'Feuille 1'!$A:$A,0))),"")</f>
        <v/>
      </c>
      <c r="M1968" s="17" t="str">
        <f t="shared" si="274"/>
        <v/>
      </c>
      <c r="N1968" s="17" t="str">
        <f t="shared" si="275"/>
        <v/>
      </c>
      <c r="O1968" s="17" t="str">
        <f t="shared" si="276"/>
        <v/>
      </c>
      <c r="P1968" s="16" t="str">
        <f t="shared" si="277"/>
        <v/>
      </c>
      <c r="R1968" s="7" t="str">
        <f t="shared" si="278"/>
        <v/>
      </c>
      <c r="T1968"/>
    </row>
    <row r="1969" spans="1:20" x14ac:dyDescent="0.3">
      <c r="A1969" s="8">
        <f>DATEVALUE(MID(B1969,1,10))+(IF(RIGHT(B1969,2)="PM",12,0)+MID(B1969,12,2))/24</f>
        <v>43822.791666666664</v>
      </c>
      <c r="B1969" s="3" t="s">
        <v>2137</v>
      </c>
      <c r="C1969" s="3">
        <v>7391.93</v>
      </c>
      <c r="D1969" s="16"/>
      <c r="E1969" s="16" t="str">
        <f>IF(D1969&lt;&gt;"",VLOOKUP(A1969,'Feuille 1'!$A:$H,3,0),"")</f>
        <v/>
      </c>
      <c r="F1969" s="16" t="str">
        <f>IF(D1969&lt;&gt;"",VLOOKUP(A1969+1,'Feuille 1'!$A:$H,3,0),"")</f>
        <v/>
      </c>
      <c r="G1969" s="17" t="str">
        <f t="shared" si="270"/>
        <v/>
      </c>
      <c r="H1969" s="16" t="str">
        <f t="shared" si="271"/>
        <v/>
      </c>
      <c r="I1969" s="16" t="str">
        <f t="shared" si="272"/>
        <v/>
      </c>
      <c r="J1969" s="16" t="str">
        <f t="shared" si="273"/>
        <v/>
      </c>
      <c r="K1969" s="16" t="str">
        <f>IF(D1969&lt;&gt;"",MAX(INDEX('Feuille 1'!$D:$D,MATCH(A1969+23/24,'Feuille 1'!$A:$A,0)):INDEX('Feuille 1'!$D:$D,MATCH(A1969,'Feuille 1'!$A:$A,0))),"")</f>
        <v/>
      </c>
      <c r="L1969" s="16" t="str">
        <f>IF(D1969&lt;&gt;"",MIN(INDEX('Feuille 1'!$E:$E,MATCH(A1969+23/24,'Feuille 1'!$A:$A,0)):INDEX('Feuille 1'!$E:$E,MATCH(A1969,'Feuille 1'!$A:$A,0))),"")</f>
        <v/>
      </c>
      <c r="M1969" s="17" t="str">
        <f t="shared" si="274"/>
        <v/>
      </c>
      <c r="N1969" s="17" t="str">
        <f t="shared" si="275"/>
        <v/>
      </c>
      <c r="O1969" s="17" t="str">
        <f t="shared" si="276"/>
        <v/>
      </c>
      <c r="P1969" s="16" t="str">
        <f t="shared" si="277"/>
        <v/>
      </c>
      <c r="R1969" s="7" t="str">
        <f t="shared" si="278"/>
        <v/>
      </c>
      <c r="T1969"/>
    </row>
    <row r="1970" spans="1:20" x14ac:dyDescent="0.3">
      <c r="A1970" s="8">
        <f>DATEVALUE(MID(B1970,1,10))+(IF(RIGHT(B1970,2)="PM",12,0)+MID(B1970,12,2))/24</f>
        <v>43822.75</v>
      </c>
      <c r="B1970" s="3" t="s">
        <v>2138</v>
      </c>
      <c r="C1970" s="3">
        <v>7390.51</v>
      </c>
      <c r="D1970" s="16"/>
      <c r="E1970" s="16" t="str">
        <f>IF(D1970&lt;&gt;"",VLOOKUP(A1970,'Feuille 1'!$A:$H,3,0),"")</f>
        <v/>
      </c>
      <c r="F1970" s="16" t="str">
        <f>IF(D1970&lt;&gt;"",VLOOKUP(A1970+1,'Feuille 1'!$A:$H,3,0),"")</f>
        <v/>
      </c>
      <c r="G1970" s="17" t="str">
        <f t="shared" si="270"/>
        <v/>
      </c>
      <c r="H1970" s="16" t="str">
        <f t="shared" si="271"/>
        <v/>
      </c>
      <c r="I1970" s="16" t="str">
        <f t="shared" si="272"/>
        <v/>
      </c>
      <c r="J1970" s="16" t="str">
        <f t="shared" si="273"/>
        <v/>
      </c>
      <c r="K1970" s="16" t="str">
        <f>IF(D1970&lt;&gt;"",MAX(INDEX('Feuille 1'!$D:$D,MATCH(A1970+23/24,'Feuille 1'!$A:$A,0)):INDEX('Feuille 1'!$D:$D,MATCH(A1970,'Feuille 1'!$A:$A,0))),"")</f>
        <v/>
      </c>
      <c r="L1970" s="16" t="str">
        <f>IF(D1970&lt;&gt;"",MIN(INDEX('Feuille 1'!$E:$E,MATCH(A1970+23/24,'Feuille 1'!$A:$A,0)):INDEX('Feuille 1'!$E:$E,MATCH(A1970,'Feuille 1'!$A:$A,0))),"")</f>
        <v/>
      </c>
      <c r="M1970" s="17" t="str">
        <f t="shared" si="274"/>
        <v/>
      </c>
      <c r="N1970" s="17" t="str">
        <f t="shared" si="275"/>
        <v/>
      </c>
      <c r="O1970" s="17" t="str">
        <f t="shared" si="276"/>
        <v/>
      </c>
      <c r="P1970" s="16" t="str">
        <f t="shared" si="277"/>
        <v/>
      </c>
      <c r="R1970" s="7" t="str">
        <f t="shared" si="278"/>
        <v/>
      </c>
      <c r="T1970"/>
    </row>
    <row r="1971" spans="1:20" x14ac:dyDescent="0.3">
      <c r="A1971" s="8">
        <f>DATEVALUE(MID(B1971,1,10))+(IF(RIGHT(B1971,2)="PM",12,0)+MID(B1971,12,2))/24</f>
        <v>43822.708333333336</v>
      </c>
      <c r="B1971" s="3" t="s">
        <v>2139</v>
      </c>
      <c r="C1971" s="3">
        <v>7523.97</v>
      </c>
      <c r="D1971" s="16"/>
      <c r="E1971" s="16" t="str">
        <f>IF(D1971&lt;&gt;"",VLOOKUP(A1971,'Feuille 1'!$A:$H,3,0),"")</f>
        <v/>
      </c>
      <c r="F1971" s="16" t="str">
        <f>IF(D1971&lt;&gt;"",VLOOKUP(A1971+1,'Feuille 1'!$A:$H,3,0),"")</f>
        <v/>
      </c>
      <c r="G1971" s="17" t="str">
        <f t="shared" si="270"/>
        <v/>
      </c>
      <c r="H1971" s="16" t="str">
        <f t="shared" si="271"/>
        <v/>
      </c>
      <c r="I1971" s="16" t="str">
        <f t="shared" si="272"/>
        <v/>
      </c>
      <c r="J1971" s="16" t="str">
        <f t="shared" si="273"/>
        <v/>
      </c>
      <c r="K1971" s="16" t="str">
        <f>IF(D1971&lt;&gt;"",MAX(INDEX('Feuille 1'!$D:$D,MATCH(A1971+23/24,'Feuille 1'!$A:$A,0)):INDEX('Feuille 1'!$D:$D,MATCH(A1971,'Feuille 1'!$A:$A,0))),"")</f>
        <v/>
      </c>
      <c r="L1971" s="16" t="str">
        <f>IF(D1971&lt;&gt;"",MIN(INDEX('Feuille 1'!$E:$E,MATCH(A1971+23/24,'Feuille 1'!$A:$A,0)):INDEX('Feuille 1'!$E:$E,MATCH(A1971,'Feuille 1'!$A:$A,0))),"")</f>
        <v/>
      </c>
      <c r="M1971" s="17" t="str">
        <f t="shared" si="274"/>
        <v/>
      </c>
      <c r="N1971" s="17" t="str">
        <f t="shared" si="275"/>
        <v/>
      </c>
      <c r="O1971" s="17" t="str">
        <f t="shared" si="276"/>
        <v/>
      </c>
      <c r="P1971" s="16" t="str">
        <f t="shared" si="277"/>
        <v/>
      </c>
      <c r="R1971" s="7" t="str">
        <f t="shared" si="278"/>
        <v/>
      </c>
      <c r="T1971"/>
    </row>
    <row r="1972" spans="1:20" x14ac:dyDescent="0.3">
      <c r="A1972" s="8">
        <f>DATEVALUE(MID(B1972,1,10))+(IF(RIGHT(B1972,2)="PM",12,0)+MID(B1972,12,2))/24</f>
        <v>43822.666666666664</v>
      </c>
      <c r="B1972" s="3" t="s">
        <v>2140</v>
      </c>
      <c r="C1972" s="3">
        <v>7585.87</v>
      </c>
      <c r="D1972" s="16"/>
      <c r="E1972" s="16" t="str">
        <f>IF(D1972&lt;&gt;"",VLOOKUP(A1972,'Feuille 1'!$A:$H,3,0),"")</f>
        <v/>
      </c>
      <c r="F1972" s="16" t="str">
        <f>IF(D1972&lt;&gt;"",VLOOKUP(A1972+1,'Feuille 1'!$A:$H,3,0),"")</f>
        <v/>
      </c>
      <c r="G1972" s="17" t="str">
        <f t="shared" si="270"/>
        <v/>
      </c>
      <c r="H1972" s="16" t="str">
        <f t="shared" si="271"/>
        <v/>
      </c>
      <c r="I1972" s="16" t="str">
        <f t="shared" si="272"/>
        <v/>
      </c>
      <c r="J1972" s="16" t="str">
        <f t="shared" si="273"/>
        <v/>
      </c>
      <c r="K1972" s="16" t="str">
        <f>IF(D1972&lt;&gt;"",MAX(INDEX('Feuille 1'!$D:$D,MATCH(A1972+23/24,'Feuille 1'!$A:$A,0)):INDEX('Feuille 1'!$D:$D,MATCH(A1972,'Feuille 1'!$A:$A,0))),"")</f>
        <v/>
      </c>
      <c r="L1972" s="16" t="str">
        <f>IF(D1972&lt;&gt;"",MIN(INDEX('Feuille 1'!$E:$E,MATCH(A1972+23/24,'Feuille 1'!$A:$A,0)):INDEX('Feuille 1'!$E:$E,MATCH(A1972,'Feuille 1'!$A:$A,0))),"")</f>
        <v/>
      </c>
      <c r="M1972" s="17" t="str">
        <f t="shared" si="274"/>
        <v/>
      </c>
      <c r="N1972" s="17" t="str">
        <f t="shared" si="275"/>
        <v/>
      </c>
      <c r="O1972" s="17" t="str">
        <f t="shared" si="276"/>
        <v/>
      </c>
      <c r="P1972" s="16" t="str">
        <f t="shared" si="277"/>
        <v/>
      </c>
      <c r="R1972" s="7" t="str">
        <f t="shared" si="278"/>
        <v/>
      </c>
      <c r="T1972"/>
    </row>
    <row r="1973" spans="1:20" x14ac:dyDescent="0.3">
      <c r="A1973" s="8">
        <f>DATEVALUE(MID(B1973,1,10))+(IF(RIGHT(B1973,2)="PM",12,0)+MID(B1973,12,2))/24</f>
        <v>43822.625</v>
      </c>
      <c r="B1973" s="3" t="s">
        <v>2141</v>
      </c>
      <c r="C1973" s="3">
        <v>7577.21</v>
      </c>
      <c r="D1973" s="16"/>
      <c r="E1973" s="16" t="str">
        <f>IF(D1973&lt;&gt;"",VLOOKUP(A1973,'Feuille 1'!$A:$H,3,0),"")</f>
        <v/>
      </c>
      <c r="F1973" s="16" t="str">
        <f>IF(D1973&lt;&gt;"",VLOOKUP(A1973+1,'Feuille 1'!$A:$H,3,0),"")</f>
        <v/>
      </c>
      <c r="G1973" s="17" t="str">
        <f t="shared" si="270"/>
        <v/>
      </c>
      <c r="H1973" s="16" t="str">
        <f t="shared" si="271"/>
        <v/>
      </c>
      <c r="I1973" s="16" t="str">
        <f t="shared" si="272"/>
        <v/>
      </c>
      <c r="J1973" s="16" t="str">
        <f t="shared" si="273"/>
        <v/>
      </c>
      <c r="K1973" s="16" t="str">
        <f>IF(D1973&lt;&gt;"",MAX(INDEX('Feuille 1'!$D:$D,MATCH(A1973+23/24,'Feuille 1'!$A:$A,0)):INDEX('Feuille 1'!$D:$D,MATCH(A1973,'Feuille 1'!$A:$A,0))),"")</f>
        <v/>
      </c>
      <c r="L1973" s="16" t="str">
        <f>IF(D1973&lt;&gt;"",MIN(INDEX('Feuille 1'!$E:$E,MATCH(A1973+23/24,'Feuille 1'!$A:$A,0)):INDEX('Feuille 1'!$E:$E,MATCH(A1973,'Feuille 1'!$A:$A,0))),"")</f>
        <v/>
      </c>
      <c r="M1973" s="17" t="str">
        <f t="shared" si="274"/>
        <v/>
      </c>
      <c r="N1973" s="17" t="str">
        <f t="shared" si="275"/>
        <v/>
      </c>
      <c r="O1973" s="17" t="str">
        <f t="shared" si="276"/>
        <v/>
      </c>
      <c r="P1973" s="16" t="str">
        <f t="shared" si="277"/>
        <v/>
      </c>
      <c r="R1973" s="7" t="str">
        <f t="shared" si="278"/>
        <v/>
      </c>
      <c r="T1973"/>
    </row>
    <row r="1974" spans="1:20" x14ac:dyDescent="0.3">
      <c r="A1974" s="8">
        <f>DATEVALUE(MID(B1974,1,10))+(IF(RIGHT(B1974,2)="PM",12,0)+MID(B1974,12,2))/24</f>
        <v>43822.583333333336</v>
      </c>
      <c r="B1974" s="3" t="s">
        <v>2142</v>
      </c>
      <c r="C1974" s="3">
        <v>7520.56</v>
      </c>
      <c r="D1974" s="16"/>
      <c r="E1974" s="16" t="str">
        <f>IF(D1974&lt;&gt;"",VLOOKUP(A1974,'Feuille 1'!$A:$H,3,0),"")</f>
        <v/>
      </c>
      <c r="F1974" s="16" t="str">
        <f>IF(D1974&lt;&gt;"",VLOOKUP(A1974+1,'Feuille 1'!$A:$H,3,0),"")</f>
        <v/>
      </c>
      <c r="G1974" s="17" t="str">
        <f t="shared" si="270"/>
        <v/>
      </c>
      <c r="H1974" s="16" t="str">
        <f t="shared" si="271"/>
        <v/>
      </c>
      <c r="I1974" s="16" t="str">
        <f t="shared" si="272"/>
        <v/>
      </c>
      <c r="J1974" s="16" t="str">
        <f t="shared" si="273"/>
        <v/>
      </c>
      <c r="K1974" s="16" t="str">
        <f>IF(D1974&lt;&gt;"",MAX(INDEX('Feuille 1'!$D:$D,MATCH(A1974+23/24,'Feuille 1'!$A:$A,0)):INDEX('Feuille 1'!$D:$D,MATCH(A1974,'Feuille 1'!$A:$A,0))),"")</f>
        <v/>
      </c>
      <c r="L1974" s="16" t="str">
        <f>IF(D1974&lt;&gt;"",MIN(INDEX('Feuille 1'!$E:$E,MATCH(A1974+23/24,'Feuille 1'!$A:$A,0)):INDEX('Feuille 1'!$E:$E,MATCH(A1974,'Feuille 1'!$A:$A,0))),"")</f>
        <v/>
      </c>
      <c r="M1974" s="17" t="str">
        <f t="shared" si="274"/>
        <v/>
      </c>
      <c r="N1974" s="17" t="str">
        <f t="shared" si="275"/>
        <v/>
      </c>
      <c r="O1974" s="17" t="str">
        <f t="shared" si="276"/>
        <v/>
      </c>
      <c r="P1974" s="16" t="str">
        <f t="shared" si="277"/>
        <v/>
      </c>
      <c r="R1974" s="7" t="str">
        <f t="shared" si="278"/>
        <v/>
      </c>
      <c r="T1974"/>
    </row>
    <row r="1975" spans="1:20" x14ac:dyDescent="0.3">
      <c r="A1975" s="8">
        <f>DATEVALUE(MID(B1975,1,10))+(IF(RIGHT(B1975,2)="PM",12,0)+MID(B1975,12,2))/24</f>
        <v>43822.541666666664</v>
      </c>
      <c r="B1975" s="3" t="s">
        <v>2143</v>
      </c>
      <c r="C1975" s="3">
        <v>7561.12</v>
      </c>
      <c r="D1975" s="16"/>
      <c r="E1975" s="16" t="str">
        <f>IF(D1975&lt;&gt;"",VLOOKUP(A1975,'Feuille 1'!$A:$H,3,0),"")</f>
        <v/>
      </c>
      <c r="F1975" s="16" t="str">
        <f>IF(D1975&lt;&gt;"",VLOOKUP(A1975+1,'Feuille 1'!$A:$H,3,0),"")</f>
        <v/>
      </c>
      <c r="G1975" s="17" t="str">
        <f t="shared" si="270"/>
        <v/>
      </c>
      <c r="H1975" s="16" t="str">
        <f t="shared" si="271"/>
        <v/>
      </c>
      <c r="I1975" s="16" t="str">
        <f t="shared" si="272"/>
        <v/>
      </c>
      <c r="J1975" s="16" t="str">
        <f t="shared" si="273"/>
        <v/>
      </c>
      <c r="K1975" s="16" t="str">
        <f>IF(D1975&lt;&gt;"",MAX(INDEX('Feuille 1'!$D:$D,MATCH(A1975+23/24,'Feuille 1'!$A:$A,0)):INDEX('Feuille 1'!$D:$D,MATCH(A1975,'Feuille 1'!$A:$A,0))),"")</f>
        <v/>
      </c>
      <c r="L1975" s="16" t="str">
        <f>IF(D1975&lt;&gt;"",MIN(INDEX('Feuille 1'!$E:$E,MATCH(A1975+23/24,'Feuille 1'!$A:$A,0)):INDEX('Feuille 1'!$E:$E,MATCH(A1975,'Feuille 1'!$A:$A,0))),"")</f>
        <v/>
      </c>
      <c r="M1975" s="17" t="str">
        <f t="shared" si="274"/>
        <v/>
      </c>
      <c r="N1975" s="17" t="str">
        <f t="shared" si="275"/>
        <v/>
      </c>
      <c r="O1975" s="17" t="str">
        <f t="shared" si="276"/>
        <v/>
      </c>
      <c r="P1975" s="16" t="str">
        <f t="shared" si="277"/>
        <v/>
      </c>
      <c r="R1975" s="7" t="str">
        <f t="shared" si="278"/>
        <v/>
      </c>
      <c r="T1975"/>
    </row>
    <row r="1976" spans="1:20" x14ac:dyDescent="0.3">
      <c r="A1976" s="8">
        <f>DATEVALUE(MID(B1976,1,10))+(IF(RIGHT(B1976,2)="PM",12,0)+MID(B1976,12,2))/24</f>
        <v>43823</v>
      </c>
      <c r="B1976" s="3" t="s">
        <v>2144</v>
      </c>
      <c r="C1976" s="3">
        <v>7553.11</v>
      </c>
      <c r="D1976" s="16"/>
      <c r="E1976" s="16" t="str">
        <f>IF(D1976&lt;&gt;"",VLOOKUP(A1976,'Feuille 1'!$A:$H,3,0),"")</f>
        <v/>
      </c>
      <c r="F1976" s="16" t="str">
        <f>IF(D1976&lt;&gt;"",VLOOKUP(A1976+1,'Feuille 1'!$A:$H,3,0),"")</f>
        <v/>
      </c>
      <c r="G1976" s="17" t="str">
        <f t="shared" si="270"/>
        <v/>
      </c>
      <c r="H1976" s="16" t="str">
        <f t="shared" si="271"/>
        <v/>
      </c>
      <c r="I1976" s="16" t="str">
        <f t="shared" si="272"/>
        <v/>
      </c>
      <c r="J1976" s="16" t="str">
        <f t="shared" si="273"/>
        <v/>
      </c>
      <c r="K1976" s="16" t="str">
        <f>IF(D1976&lt;&gt;"",MAX(INDEX('Feuille 1'!$D:$D,MATCH(A1976+23/24,'Feuille 1'!$A:$A,0)):INDEX('Feuille 1'!$D:$D,MATCH(A1976,'Feuille 1'!$A:$A,0))),"")</f>
        <v/>
      </c>
      <c r="L1976" s="16" t="str">
        <f>IF(D1976&lt;&gt;"",MIN(INDEX('Feuille 1'!$E:$E,MATCH(A1976+23/24,'Feuille 1'!$A:$A,0)):INDEX('Feuille 1'!$E:$E,MATCH(A1976,'Feuille 1'!$A:$A,0))),"")</f>
        <v/>
      </c>
      <c r="M1976" s="17" t="str">
        <f t="shared" si="274"/>
        <v/>
      </c>
      <c r="N1976" s="17" t="str">
        <f t="shared" si="275"/>
        <v/>
      </c>
      <c r="O1976" s="17" t="str">
        <f t="shared" si="276"/>
        <v/>
      </c>
      <c r="P1976" s="16" t="str">
        <f t="shared" si="277"/>
        <v/>
      </c>
      <c r="R1976" s="7" t="str">
        <f t="shared" si="278"/>
        <v/>
      </c>
      <c r="T1976"/>
    </row>
    <row r="1977" spans="1:20" x14ac:dyDescent="0.3">
      <c r="A1977" s="8">
        <f>DATEVALUE(MID(B1977,1,10))+(IF(RIGHT(B1977,2)="PM",12,0)+MID(B1977,12,2))/24</f>
        <v>43822.458333333336</v>
      </c>
      <c r="B1977" s="3" t="s">
        <v>2145</v>
      </c>
      <c r="C1977" s="3">
        <v>7522.33</v>
      </c>
      <c r="D1977" s="16"/>
      <c r="E1977" s="16" t="str">
        <f>IF(D1977&lt;&gt;"",VLOOKUP(A1977,'Feuille 1'!$A:$H,3,0),"")</f>
        <v/>
      </c>
      <c r="F1977" s="16" t="str">
        <f>IF(D1977&lt;&gt;"",VLOOKUP(A1977+1,'Feuille 1'!$A:$H,3,0),"")</f>
        <v/>
      </c>
      <c r="G1977" s="17" t="str">
        <f t="shared" si="270"/>
        <v/>
      </c>
      <c r="H1977" s="16" t="str">
        <f t="shared" si="271"/>
        <v/>
      </c>
      <c r="I1977" s="16" t="str">
        <f t="shared" si="272"/>
        <v/>
      </c>
      <c r="J1977" s="16" t="str">
        <f t="shared" si="273"/>
        <v/>
      </c>
      <c r="K1977" s="16" t="str">
        <f>IF(D1977&lt;&gt;"",MAX(INDEX('Feuille 1'!$D:$D,MATCH(A1977+23/24,'Feuille 1'!$A:$A,0)):INDEX('Feuille 1'!$D:$D,MATCH(A1977,'Feuille 1'!$A:$A,0))),"")</f>
        <v/>
      </c>
      <c r="L1977" s="16" t="str">
        <f>IF(D1977&lt;&gt;"",MIN(INDEX('Feuille 1'!$E:$E,MATCH(A1977+23/24,'Feuille 1'!$A:$A,0)):INDEX('Feuille 1'!$E:$E,MATCH(A1977,'Feuille 1'!$A:$A,0))),"")</f>
        <v/>
      </c>
      <c r="M1977" s="17" t="str">
        <f t="shared" si="274"/>
        <v/>
      </c>
      <c r="N1977" s="17" t="str">
        <f t="shared" si="275"/>
        <v/>
      </c>
      <c r="O1977" s="17" t="str">
        <f t="shared" si="276"/>
        <v/>
      </c>
      <c r="P1977" s="16" t="str">
        <f t="shared" si="277"/>
        <v/>
      </c>
      <c r="R1977" s="7" t="str">
        <f t="shared" si="278"/>
        <v/>
      </c>
      <c r="T1977"/>
    </row>
    <row r="1978" spans="1:20" x14ac:dyDescent="0.3">
      <c r="A1978" s="8">
        <f>DATEVALUE(MID(B1978,1,10))+(IF(RIGHT(B1978,2)="PM",12,0)+MID(B1978,12,2))/24</f>
        <v>43822.416666666664</v>
      </c>
      <c r="B1978" s="3" t="s">
        <v>2146</v>
      </c>
      <c r="C1978" s="3">
        <v>7533.64</v>
      </c>
      <c r="D1978" s="16"/>
      <c r="E1978" s="16" t="str">
        <f>IF(D1978&lt;&gt;"",VLOOKUP(A1978,'Feuille 1'!$A:$H,3,0),"")</f>
        <v/>
      </c>
      <c r="F1978" s="16" t="str">
        <f>IF(D1978&lt;&gt;"",VLOOKUP(A1978+1,'Feuille 1'!$A:$H,3,0),"")</f>
        <v/>
      </c>
      <c r="G1978" s="17" t="str">
        <f t="shared" si="270"/>
        <v/>
      </c>
      <c r="H1978" s="16" t="str">
        <f t="shared" si="271"/>
        <v/>
      </c>
      <c r="I1978" s="16" t="str">
        <f t="shared" si="272"/>
        <v/>
      </c>
      <c r="J1978" s="16" t="str">
        <f t="shared" si="273"/>
        <v/>
      </c>
      <c r="K1978" s="16" t="str">
        <f>IF(D1978&lt;&gt;"",MAX(INDEX('Feuille 1'!$D:$D,MATCH(A1978+23/24,'Feuille 1'!$A:$A,0)):INDEX('Feuille 1'!$D:$D,MATCH(A1978,'Feuille 1'!$A:$A,0))),"")</f>
        <v/>
      </c>
      <c r="L1978" s="16" t="str">
        <f>IF(D1978&lt;&gt;"",MIN(INDEX('Feuille 1'!$E:$E,MATCH(A1978+23/24,'Feuille 1'!$A:$A,0)):INDEX('Feuille 1'!$E:$E,MATCH(A1978,'Feuille 1'!$A:$A,0))),"")</f>
        <v/>
      </c>
      <c r="M1978" s="17" t="str">
        <f t="shared" si="274"/>
        <v/>
      </c>
      <c r="N1978" s="17" t="str">
        <f t="shared" si="275"/>
        <v/>
      </c>
      <c r="O1978" s="17" t="str">
        <f t="shared" si="276"/>
        <v/>
      </c>
      <c r="P1978" s="16" t="str">
        <f t="shared" si="277"/>
        <v/>
      </c>
      <c r="R1978" s="7" t="str">
        <f t="shared" si="278"/>
        <v/>
      </c>
      <c r="T1978"/>
    </row>
    <row r="1979" spans="1:20" x14ac:dyDescent="0.3">
      <c r="A1979" s="8">
        <f>DATEVALUE(MID(B1979,1,10))+(IF(RIGHT(B1979,2)="PM",12,0)+MID(B1979,12,2))/24</f>
        <v>43822.375</v>
      </c>
      <c r="B1979" s="3" t="s">
        <v>2147</v>
      </c>
      <c r="C1979" s="3">
        <v>7523.6</v>
      </c>
      <c r="D1979" s="16"/>
      <c r="E1979" s="16" t="str">
        <f>IF(D1979&lt;&gt;"",VLOOKUP(A1979,'Feuille 1'!$A:$H,3,0),"")</f>
        <v/>
      </c>
      <c r="F1979" s="16" t="str">
        <f>IF(D1979&lt;&gt;"",VLOOKUP(A1979+1,'Feuille 1'!$A:$H,3,0),"")</f>
        <v/>
      </c>
      <c r="G1979" s="17" t="str">
        <f t="shared" si="270"/>
        <v/>
      </c>
      <c r="H1979" s="16" t="str">
        <f t="shared" si="271"/>
        <v/>
      </c>
      <c r="I1979" s="16" t="str">
        <f t="shared" si="272"/>
        <v/>
      </c>
      <c r="J1979" s="16" t="str">
        <f t="shared" si="273"/>
        <v/>
      </c>
      <c r="K1979" s="16" t="str">
        <f>IF(D1979&lt;&gt;"",MAX(INDEX('Feuille 1'!$D:$D,MATCH(A1979+23/24,'Feuille 1'!$A:$A,0)):INDEX('Feuille 1'!$D:$D,MATCH(A1979,'Feuille 1'!$A:$A,0))),"")</f>
        <v/>
      </c>
      <c r="L1979" s="16" t="str">
        <f>IF(D1979&lt;&gt;"",MIN(INDEX('Feuille 1'!$E:$E,MATCH(A1979+23/24,'Feuille 1'!$A:$A,0)):INDEX('Feuille 1'!$E:$E,MATCH(A1979,'Feuille 1'!$A:$A,0))),"")</f>
        <v/>
      </c>
      <c r="M1979" s="17" t="str">
        <f t="shared" si="274"/>
        <v/>
      </c>
      <c r="N1979" s="17" t="str">
        <f t="shared" si="275"/>
        <v/>
      </c>
      <c r="O1979" s="17" t="str">
        <f t="shared" si="276"/>
        <v/>
      </c>
      <c r="P1979" s="16" t="str">
        <f t="shared" si="277"/>
        <v/>
      </c>
      <c r="R1979" s="7" t="str">
        <f t="shared" si="278"/>
        <v/>
      </c>
      <c r="T1979"/>
    </row>
    <row r="1980" spans="1:20" x14ac:dyDescent="0.3">
      <c r="A1980" s="8">
        <f>DATEVALUE(MID(B1980,1,10))+(IF(RIGHT(B1980,2)="PM",12,0)+MID(B1980,12,2))/24</f>
        <v>43822.333333333336</v>
      </c>
      <c r="B1980" s="3" t="s">
        <v>2148</v>
      </c>
      <c r="C1980" s="3">
        <v>7494.21</v>
      </c>
      <c r="D1980" s="16"/>
      <c r="E1980" s="16" t="str">
        <f>IF(D1980&lt;&gt;"",VLOOKUP(A1980,'Feuille 1'!$A:$H,3,0),"")</f>
        <v/>
      </c>
      <c r="F1980" s="16" t="str">
        <f>IF(D1980&lt;&gt;"",VLOOKUP(A1980+1,'Feuille 1'!$A:$H,3,0),"")</f>
        <v/>
      </c>
      <c r="G1980" s="17" t="str">
        <f t="shared" si="270"/>
        <v/>
      </c>
      <c r="H1980" s="16" t="str">
        <f t="shared" si="271"/>
        <v/>
      </c>
      <c r="I1980" s="16" t="str">
        <f t="shared" si="272"/>
        <v/>
      </c>
      <c r="J1980" s="16" t="str">
        <f t="shared" si="273"/>
        <v/>
      </c>
      <c r="K1980" s="16" t="str">
        <f>IF(D1980&lt;&gt;"",MAX(INDEX('Feuille 1'!$D:$D,MATCH(A1980+23/24,'Feuille 1'!$A:$A,0)):INDEX('Feuille 1'!$D:$D,MATCH(A1980,'Feuille 1'!$A:$A,0))),"")</f>
        <v/>
      </c>
      <c r="L1980" s="16" t="str">
        <f>IF(D1980&lt;&gt;"",MIN(INDEX('Feuille 1'!$E:$E,MATCH(A1980+23/24,'Feuille 1'!$A:$A,0)):INDEX('Feuille 1'!$E:$E,MATCH(A1980,'Feuille 1'!$A:$A,0))),"")</f>
        <v/>
      </c>
      <c r="M1980" s="17" t="str">
        <f t="shared" si="274"/>
        <v/>
      </c>
      <c r="N1980" s="17" t="str">
        <f t="shared" si="275"/>
        <v/>
      </c>
      <c r="O1980" s="17" t="str">
        <f t="shared" si="276"/>
        <v/>
      </c>
      <c r="P1980" s="16" t="str">
        <f t="shared" si="277"/>
        <v/>
      </c>
      <c r="R1980" s="7" t="str">
        <f t="shared" si="278"/>
        <v/>
      </c>
      <c r="T1980"/>
    </row>
    <row r="1981" spans="1:20" x14ac:dyDescent="0.3">
      <c r="A1981" s="8">
        <f>DATEVALUE(MID(B1981,1,10))+(IF(RIGHT(B1981,2)="PM",12,0)+MID(B1981,12,2))/24</f>
        <v>43822.291666666664</v>
      </c>
      <c r="B1981" s="3" t="s">
        <v>2149</v>
      </c>
      <c r="C1981" s="3">
        <v>7473</v>
      </c>
      <c r="D1981" s="16"/>
      <c r="E1981" s="16" t="str">
        <f>IF(D1981&lt;&gt;"",VLOOKUP(A1981,'Feuille 1'!$A:$H,3,0),"")</f>
        <v/>
      </c>
      <c r="F1981" s="16" t="str">
        <f>IF(D1981&lt;&gt;"",VLOOKUP(A1981+1,'Feuille 1'!$A:$H,3,0),"")</f>
        <v/>
      </c>
      <c r="G1981" s="17" t="str">
        <f t="shared" si="270"/>
        <v/>
      </c>
      <c r="H1981" s="16" t="str">
        <f t="shared" si="271"/>
        <v/>
      </c>
      <c r="I1981" s="16" t="str">
        <f t="shared" si="272"/>
        <v/>
      </c>
      <c r="J1981" s="16" t="str">
        <f t="shared" si="273"/>
        <v/>
      </c>
      <c r="K1981" s="16" t="str">
        <f>IF(D1981&lt;&gt;"",MAX(INDEX('Feuille 1'!$D:$D,MATCH(A1981+23/24,'Feuille 1'!$A:$A,0)):INDEX('Feuille 1'!$D:$D,MATCH(A1981,'Feuille 1'!$A:$A,0))),"")</f>
        <v/>
      </c>
      <c r="L1981" s="16" t="str">
        <f>IF(D1981&lt;&gt;"",MIN(INDEX('Feuille 1'!$E:$E,MATCH(A1981+23/24,'Feuille 1'!$A:$A,0)):INDEX('Feuille 1'!$E:$E,MATCH(A1981,'Feuille 1'!$A:$A,0))),"")</f>
        <v/>
      </c>
      <c r="M1981" s="17" t="str">
        <f t="shared" si="274"/>
        <v/>
      </c>
      <c r="N1981" s="17" t="str">
        <f t="shared" si="275"/>
        <v/>
      </c>
      <c r="O1981" s="17" t="str">
        <f t="shared" si="276"/>
        <v/>
      </c>
      <c r="P1981" s="16" t="str">
        <f t="shared" si="277"/>
        <v/>
      </c>
      <c r="R1981" s="7" t="str">
        <f t="shared" si="278"/>
        <v/>
      </c>
      <c r="T1981"/>
    </row>
    <row r="1982" spans="1:20" x14ac:dyDescent="0.3">
      <c r="A1982" s="8">
        <f>DATEVALUE(MID(B1982,1,10))+(IF(RIGHT(B1982,2)="PM",12,0)+MID(B1982,12,2))/24</f>
        <v>43822.25</v>
      </c>
      <c r="B1982" s="3" t="s">
        <v>2150</v>
      </c>
      <c r="C1982" s="3">
        <v>7543.92</v>
      </c>
      <c r="D1982" s="16"/>
      <c r="E1982" s="16" t="str">
        <f>IF(D1982&lt;&gt;"",VLOOKUP(A1982,'Feuille 1'!$A:$H,3,0),"")</f>
        <v/>
      </c>
      <c r="F1982" s="16" t="str">
        <f>IF(D1982&lt;&gt;"",VLOOKUP(A1982+1,'Feuille 1'!$A:$H,3,0),"")</f>
        <v/>
      </c>
      <c r="G1982" s="17" t="str">
        <f t="shared" si="270"/>
        <v/>
      </c>
      <c r="H1982" s="16" t="str">
        <f t="shared" si="271"/>
        <v/>
      </c>
      <c r="I1982" s="16" t="str">
        <f t="shared" si="272"/>
        <v/>
      </c>
      <c r="J1982" s="16" t="str">
        <f t="shared" si="273"/>
        <v/>
      </c>
      <c r="K1982" s="16" t="str">
        <f>IF(D1982&lt;&gt;"",MAX(INDEX('Feuille 1'!$D:$D,MATCH(A1982+23/24,'Feuille 1'!$A:$A,0)):INDEX('Feuille 1'!$D:$D,MATCH(A1982,'Feuille 1'!$A:$A,0))),"")</f>
        <v/>
      </c>
      <c r="L1982" s="16" t="str">
        <f>IF(D1982&lt;&gt;"",MIN(INDEX('Feuille 1'!$E:$E,MATCH(A1982+23/24,'Feuille 1'!$A:$A,0)):INDEX('Feuille 1'!$E:$E,MATCH(A1982,'Feuille 1'!$A:$A,0))),"")</f>
        <v/>
      </c>
      <c r="M1982" s="17" t="str">
        <f t="shared" si="274"/>
        <v/>
      </c>
      <c r="N1982" s="17" t="str">
        <f t="shared" si="275"/>
        <v/>
      </c>
      <c r="O1982" s="17" t="str">
        <f t="shared" si="276"/>
        <v/>
      </c>
      <c r="P1982" s="16" t="str">
        <f t="shared" si="277"/>
        <v/>
      </c>
      <c r="R1982" s="7" t="str">
        <f t="shared" si="278"/>
        <v/>
      </c>
      <c r="T1982"/>
    </row>
    <row r="1983" spans="1:20" x14ac:dyDescent="0.3">
      <c r="A1983" s="8">
        <f>DATEVALUE(MID(B1983,1,10))+(IF(RIGHT(B1983,2)="PM",12,0)+MID(B1983,12,2))/24</f>
        <v>43822.208333333336</v>
      </c>
      <c r="B1983" s="3" t="s">
        <v>2151</v>
      </c>
      <c r="C1983" s="3">
        <v>7554.73</v>
      </c>
      <c r="D1983" s="16"/>
      <c r="E1983" s="16" t="str">
        <f>IF(D1983&lt;&gt;"",VLOOKUP(A1983,'Feuille 1'!$A:$H,3,0),"")</f>
        <v/>
      </c>
      <c r="F1983" s="16" t="str">
        <f>IF(D1983&lt;&gt;"",VLOOKUP(A1983+1,'Feuille 1'!$A:$H,3,0),"")</f>
        <v/>
      </c>
      <c r="G1983" s="17" t="str">
        <f t="shared" si="270"/>
        <v/>
      </c>
      <c r="H1983" s="16" t="str">
        <f t="shared" si="271"/>
        <v/>
      </c>
      <c r="I1983" s="16" t="str">
        <f t="shared" si="272"/>
        <v/>
      </c>
      <c r="J1983" s="16" t="str">
        <f t="shared" si="273"/>
        <v/>
      </c>
      <c r="K1983" s="16" t="str">
        <f>IF(D1983&lt;&gt;"",MAX(INDEX('Feuille 1'!$D:$D,MATCH(A1983+23/24,'Feuille 1'!$A:$A,0)):INDEX('Feuille 1'!$D:$D,MATCH(A1983,'Feuille 1'!$A:$A,0))),"")</f>
        <v/>
      </c>
      <c r="L1983" s="16" t="str">
        <f>IF(D1983&lt;&gt;"",MIN(INDEX('Feuille 1'!$E:$E,MATCH(A1983+23/24,'Feuille 1'!$A:$A,0)):INDEX('Feuille 1'!$E:$E,MATCH(A1983,'Feuille 1'!$A:$A,0))),"")</f>
        <v/>
      </c>
      <c r="M1983" s="17" t="str">
        <f t="shared" si="274"/>
        <v/>
      </c>
      <c r="N1983" s="17" t="str">
        <f t="shared" si="275"/>
        <v/>
      </c>
      <c r="O1983" s="17" t="str">
        <f t="shared" si="276"/>
        <v/>
      </c>
      <c r="P1983" s="16" t="str">
        <f t="shared" si="277"/>
        <v/>
      </c>
      <c r="R1983" s="7" t="str">
        <f t="shared" si="278"/>
        <v/>
      </c>
      <c r="T1983"/>
    </row>
    <row r="1984" spans="1:20" x14ac:dyDescent="0.3">
      <c r="A1984" s="8">
        <f>DATEVALUE(MID(B1984,1,10))+(IF(RIGHT(B1984,2)="PM",12,0)+MID(B1984,12,2))/24</f>
        <v>43822.166666666664</v>
      </c>
      <c r="B1984" s="3" t="s">
        <v>2152</v>
      </c>
      <c r="C1984" s="3">
        <v>7590.02</v>
      </c>
      <c r="D1984" s="16"/>
      <c r="E1984" s="16" t="str">
        <f>IF(D1984&lt;&gt;"",VLOOKUP(A1984,'Feuille 1'!$A:$H,3,0),"")</f>
        <v/>
      </c>
      <c r="F1984" s="16" t="str">
        <f>IF(D1984&lt;&gt;"",VLOOKUP(A1984+1,'Feuille 1'!$A:$H,3,0),"")</f>
        <v/>
      </c>
      <c r="G1984" s="17" t="str">
        <f t="shared" si="270"/>
        <v/>
      </c>
      <c r="H1984" s="16" t="str">
        <f t="shared" si="271"/>
        <v/>
      </c>
      <c r="I1984" s="16" t="str">
        <f t="shared" si="272"/>
        <v/>
      </c>
      <c r="J1984" s="16" t="str">
        <f t="shared" si="273"/>
        <v/>
      </c>
      <c r="K1984" s="16" t="str">
        <f>IF(D1984&lt;&gt;"",MAX(INDEX('Feuille 1'!$D:$D,MATCH(A1984+23/24,'Feuille 1'!$A:$A,0)):INDEX('Feuille 1'!$D:$D,MATCH(A1984,'Feuille 1'!$A:$A,0))),"")</f>
        <v/>
      </c>
      <c r="L1984" s="16" t="str">
        <f>IF(D1984&lt;&gt;"",MIN(INDEX('Feuille 1'!$E:$E,MATCH(A1984+23/24,'Feuille 1'!$A:$A,0)):INDEX('Feuille 1'!$E:$E,MATCH(A1984,'Feuille 1'!$A:$A,0))),"")</f>
        <v/>
      </c>
      <c r="M1984" s="17" t="str">
        <f t="shared" si="274"/>
        <v/>
      </c>
      <c r="N1984" s="17" t="str">
        <f t="shared" si="275"/>
        <v/>
      </c>
      <c r="O1984" s="17" t="str">
        <f t="shared" si="276"/>
        <v/>
      </c>
      <c r="P1984" s="16" t="str">
        <f t="shared" si="277"/>
        <v/>
      </c>
      <c r="R1984" s="7" t="str">
        <f t="shared" si="278"/>
        <v/>
      </c>
      <c r="T1984"/>
    </row>
    <row r="1985" spans="1:20" x14ac:dyDescent="0.3">
      <c r="A1985" s="8">
        <f>DATEVALUE(MID(B1985,1,10))+(IF(RIGHT(B1985,2)="PM",12,0)+MID(B1985,12,2))/24</f>
        <v>43822.125</v>
      </c>
      <c r="B1985" s="3" t="s">
        <v>2153</v>
      </c>
      <c r="C1985" s="3">
        <v>7561.62</v>
      </c>
      <c r="D1985" s="16"/>
      <c r="E1985" s="16" t="str">
        <f>IF(D1985&lt;&gt;"",VLOOKUP(A1985,'Feuille 1'!$A:$H,3,0),"")</f>
        <v/>
      </c>
      <c r="F1985" s="16" t="str">
        <f>IF(D1985&lt;&gt;"",VLOOKUP(A1985+1,'Feuille 1'!$A:$H,3,0),"")</f>
        <v/>
      </c>
      <c r="G1985" s="17" t="str">
        <f t="shared" si="270"/>
        <v/>
      </c>
      <c r="H1985" s="16" t="str">
        <f t="shared" si="271"/>
        <v/>
      </c>
      <c r="I1985" s="16" t="str">
        <f t="shared" si="272"/>
        <v/>
      </c>
      <c r="J1985" s="16" t="str">
        <f t="shared" si="273"/>
        <v/>
      </c>
      <c r="K1985" s="16" t="str">
        <f>IF(D1985&lt;&gt;"",MAX(INDEX('Feuille 1'!$D:$D,MATCH(A1985+23/24,'Feuille 1'!$A:$A,0)):INDEX('Feuille 1'!$D:$D,MATCH(A1985,'Feuille 1'!$A:$A,0))),"")</f>
        <v/>
      </c>
      <c r="L1985" s="16" t="str">
        <f>IF(D1985&lt;&gt;"",MIN(INDEX('Feuille 1'!$E:$E,MATCH(A1985+23/24,'Feuille 1'!$A:$A,0)):INDEX('Feuille 1'!$E:$E,MATCH(A1985,'Feuille 1'!$A:$A,0))),"")</f>
        <v/>
      </c>
      <c r="M1985" s="17" t="str">
        <f t="shared" si="274"/>
        <v/>
      </c>
      <c r="N1985" s="17" t="str">
        <f t="shared" si="275"/>
        <v/>
      </c>
      <c r="O1985" s="17" t="str">
        <f t="shared" si="276"/>
        <v/>
      </c>
      <c r="P1985" s="16" t="str">
        <f t="shared" si="277"/>
        <v/>
      </c>
      <c r="R1985" s="7" t="str">
        <f t="shared" si="278"/>
        <v/>
      </c>
      <c r="T1985"/>
    </row>
    <row r="1986" spans="1:20" x14ac:dyDescent="0.3">
      <c r="A1986" s="8">
        <f>DATEVALUE(MID(B1986,1,10))+(IF(RIGHT(B1986,2)="PM",12,0)+MID(B1986,12,2))/24</f>
        <v>43822.083333333336</v>
      </c>
      <c r="B1986" s="3" t="s">
        <v>2154</v>
      </c>
      <c r="C1986" s="3">
        <v>7604.11</v>
      </c>
      <c r="D1986" s="16"/>
      <c r="E1986" s="16" t="str">
        <f>IF(D1986&lt;&gt;"",VLOOKUP(A1986,'Feuille 1'!$A:$H,3,0),"")</f>
        <v/>
      </c>
      <c r="F1986" s="16" t="str">
        <f>IF(D1986&lt;&gt;"",VLOOKUP(A1986+1,'Feuille 1'!$A:$H,3,0),"")</f>
        <v/>
      </c>
      <c r="G1986" s="17" t="str">
        <f t="shared" si="270"/>
        <v/>
      </c>
      <c r="H1986" s="16" t="str">
        <f t="shared" si="271"/>
        <v/>
      </c>
      <c r="I1986" s="16" t="str">
        <f t="shared" si="272"/>
        <v/>
      </c>
      <c r="J1986" s="16" t="str">
        <f t="shared" si="273"/>
        <v/>
      </c>
      <c r="K1986" s="16" t="str">
        <f>IF(D1986&lt;&gt;"",MAX(INDEX('Feuille 1'!$D:$D,MATCH(A1986+23/24,'Feuille 1'!$A:$A,0)):INDEX('Feuille 1'!$D:$D,MATCH(A1986,'Feuille 1'!$A:$A,0))),"")</f>
        <v/>
      </c>
      <c r="L1986" s="16" t="str">
        <f>IF(D1986&lt;&gt;"",MIN(INDEX('Feuille 1'!$E:$E,MATCH(A1986+23/24,'Feuille 1'!$A:$A,0)):INDEX('Feuille 1'!$E:$E,MATCH(A1986,'Feuille 1'!$A:$A,0))),"")</f>
        <v/>
      </c>
      <c r="M1986" s="17" t="str">
        <f t="shared" si="274"/>
        <v/>
      </c>
      <c r="N1986" s="17" t="str">
        <f t="shared" si="275"/>
        <v/>
      </c>
      <c r="O1986" s="17" t="str">
        <f t="shared" si="276"/>
        <v/>
      </c>
      <c r="P1986" s="16" t="str">
        <f t="shared" si="277"/>
        <v/>
      </c>
      <c r="R1986" s="7" t="str">
        <f t="shared" si="278"/>
        <v/>
      </c>
      <c r="T1986"/>
    </row>
    <row r="1987" spans="1:20" x14ac:dyDescent="0.3">
      <c r="A1987" s="8">
        <f>DATEVALUE(MID(B1987,1,10))+(IF(RIGHT(B1987,2)="PM",12,0)+MID(B1987,12,2))/24</f>
        <v>43822.041666666664</v>
      </c>
      <c r="B1987" s="3" t="s">
        <v>2155</v>
      </c>
      <c r="C1987" s="3">
        <v>7546.04</v>
      </c>
      <c r="D1987" s="16"/>
      <c r="E1987" s="16" t="str">
        <f>IF(D1987&lt;&gt;"",VLOOKUP(A1987,'Feuille 1'!$A:$H,3,0),"")</f>
        <v/>
      </c>
      <c r="F1987" s="16" t="str">
        <f>IF(D1987&lt;&gt;"",VLOOKUP(A1987+1,'Feuille 1'!$A:$H,3,0),"")</f>
        <v/>
      </c>
      <c r="G1987" s="17" t="str">
        <f t="shared" ref="G1987:G2050" si="279">IF(D1987&lt;&gt;"",F1987/E1987-1,"")</f>
        <v/>
      </c>
      <c r="H1987" s="16" t="str">
        <f t="shared" ref="H1987:H2050" si="280">IF(D1987&lt;&gt;"",IF(G1987&gt;0%,"BULLISH","BEARISH"),"")</f>
        <v/>
      </c>
      <c r="I1987" s="16" t="str">
        <f t="shared" ref="I1987:I2050" si="281">IF(D1987&lt;&gt;"",IF(D1987&gt;50,"BULLISH","BEARISH"),"")</f>
        <v/>
      </c>
      <c r="J1987" s="16" t="str">
        <f t="shared" ref="J1987:J2050" si="282">IF(D1987&lt;&gt;"",IF(D1987&lt;&gt;"",I1987=H1987),"")</f>
        <v/>
      </c>
      <c r="K1987" s="16" t="str">
        <f>IF(D1987&lt;&gt;"",MAX(INDEX('Feuille 1'!$D:$D,MATCH(A1987+23/24,'Feuille 1'!$A:$A,0)):INDEX('Feuille 1'!$D:$D,MATCH(A1987,'Feuille 1'!$A:$A,0))),"")</f>
        <v/>
      </c>
      <c r="L1987" s="16" t="str">
        <f>IF(D1987&lt;&gt;"",MIN(INDEX('Feuille 1'!$E:$E,MATCH(A1987+23/24,'Feuille 1'!$A:$A,0)):INDEX('Feuille 1'!$E:$E,MATCH(A1987,'Feuille 1'!$A:$A,0))),"")</f>
        <v/>
      </c>
      <c r="M1987" s="17" t="str">
        <f t="shared" ref="M1987:M2050" si="283">IF(D1987&lt;&gt;"",K1987/E1987-1,"")</f>
        <v/>
      </c>
      <c r="N1987" s="17" t="str">
        <f t="shared" ref="N1987:N2050" si="284">IF(D1987&lt;&gt;"",L1987/E1987-1,"")</f>
        <v/>
      </c>
      <c r="O1987" s="17" t="str">
        <f t="shared" ref="O1987:O2050" si="285">IF(D1987&lt;&gt;"",IF(I1987="BEARISH",N1987,M1987),"")</f>
        <v/>
      </c>
      <c r="P1987" s="16" t="str">
        <f t="shared" ref="P1987:P2050" si="286">IF(D1987&lt;&gt;"",IF(OR(O1987&gt;=1%,O1987&lt;=-1%),"YES","NO"),"")</f>
        <v/>
      </c>
      <c r="R1987" s="7" t="str">
        <f t="shared" ref="R1987:R2050" si="287">IF(D1987&lt;&gt;"",Q1987/E1987-1,"")</f>
        <v/>
      </c>
      <c r="T1987"/>
    </row>
    <row r="1988" spans="1:20" x14ac:dyDescent="0.3">
      <c r="A1988" s="8">
        <f>DATEVALUE(MID(B1988,1,10))+(IF(RIGHT(B1988,2)="PM",12,0)+MID(B1988,12,2))/24</f>
        <v>43822.5</v>
      </c>
      <c r="B1988" s="3" t="s">
        <v>2156</v>
      </c>
      <c r="C1988" s="3">
        <v>7501.44</v>
      </c>
      <c r="D1988" s="16"/>
      <c r="E1988" s="16" t="str">
        <f>IF(D1988&lt;&gt;"",VLOOKUP(A1988,'Feuille 1'!$A:$H,3,0),"")</f>
        <v/>
      </c>
      <c r="F1988" s="16" t="str">
        <f>IF(D1988&lt;&gt;"",VLOOKUP(A1988+1,'Feuille 1'!$A:$H,3,0),"")</f>
        <v/>
      </c>
      <c r="G1988" s="17" t="str">
        <f t="shared" si="279"/>
        <v/>
      </c>
      <c r="H1988" s="16" t="str">
        <f t="shared" si="280"/>
        <v/>
      </c>
      <c r="I1988" s="16" t="str">
        <f t="shared" si="281"/>
        <v/>
      </c>
      <c r="J1988" s="16" t="str">
        <f t="shared" si="282"/>
        <v/>
      </c>
      <c r="K1988" s="16" t="str">
        <f>IF(D1988&lt;&gt;"",MAX(INDEX('Feuille 1'!$D:$D,MATCH(A1988+23/24,'Feuille 1'!$A:$A,0)):INDEX('Feuille 1'!$D:$D,MATCH(A1988,'Feuille 1'!$A:$A,0))),"")</f>
        <v/>
      </c>
      <c r="L1988" s="16" t="str">
        <f>IF(D1988&lt;&gt;"",MIN(INDEX('Feuille 1'!$E:$E,MATCH(A1988+23/24,'Feuille 1'!$A:$A,0)):INDEX('Feuille 1'!$E:$E,MATCH(A1988,'Feuille 1'!$A:$A,0))),"")</f>
        <v/>
      </c>
      <c r="M1988" s="17" t="str">
        <f t="shared" si="283"/>
        <v/>
      </c>
      <c r="N1988" s="17" t="str">
        <f t="shared" si="284"/>
        <v/>
      </c>
      <c r="O1988" s="17" t="str">
        <f t="shared" si="285"/>
        <v/>
      </c>
      <c r="P1988" s="16" t="str">
        <f t="shared" si="286"/>
        <v/>
      </c>
      <c r="R1988" s="7" t="str">
        <f t="shared" si="287"/>
        <v/>
      </c>
      <c r="T1988"/>
    </row>
    <row r="1989" spans="1:20" x14ac:dyDescent="0.3">
      <c r="A1989" s="8">
        <f>DATEVALUE(MID(B1989,1,10))+(IF(RIGHT(B1989,2)="PM",12,0)+MID(B1989,12,2))/24</f>
        <v>43821.958333333336</v>
      </c>
      <c r="B1989" s="3" t="s">
        <v>2157</v>
      </c>
      <c r="C1989" s="3">
        <v>7400.25</v>
      </c>
      <c r="D1989" s="16"/>
      <c r="E1989" s="16" t="str">
        <f>IF(D1989&lt;&gt;"",VLOOKUP(A1989,'Feuille 1'!$A:$H,3,0),"")</f>
        <v/>
      </c>
      <c r="F1989" s="16" t="str">
        <f>IF(D1989&lt;&gt;"",VLOOKUP(A1989+1,'Feuille 1'!$A:$H,3,0),"")</f>
        <v/>
      </c>
      <c r="G1989" s="17" t="str">
        <f t="shared" si="279"/>
        <v/>
      </c>
      <c r="H1989" s="16" t="str">
        <f t="shared" si="280"/>
        <v/>
      </c>
      <c r="I1989" s="16" t="str">
        <f t="shared" si="281"/>
        <v/>
      </c>
      <c r="J1989" s="16" t="str">
        <f t="shared" si="282"/>
        <v/>
      </c>
      <c r="K1989" s="16" t="str">
        <f>IF(D1989&lt;&gt;"",MAX(INDEX('Feuille 1'!$D:$D,MATCH(A1989+23/24,'Feuille 1'!$A:$A,0)):INDEX('Feuille 1'!$D:$D,MATCH(A1989,'Feuille 1'!$A:$A,0))),"")</f>
        <v/>
      </c>
      <c r="L1989" s="16" t="str">
        <f>IF(D1989&lt;&gt;"",MIN(INDEX('Feuille 1'!$E:$E,MATCH(A1989+23/24,'Feuille 1'!$A:$A,0)):INDEX('Feuille 1'!$E:$E,MATCH(A1989,'Feuille 1'!$A:$A,0))),"")</f>
        <v/>
      </c>
      <c r="M1989" s="17" t="str">
        <f t="shared" si="283"/>
        <v/>
      </c>
      <c r="N1989" s="17" t="str">
        <f t="shared" si="284"/>
        <v/>
      </c>
      <c r="O1989" s="17" t="str">
        <f t="shared" si="285"/>
        <v/>
      </c>
      <c r="P1989" s="16" t="str">
        <f t="shared" si="286"/>
        <v/>
      </c>
      <c r="R1989" s="7" t="str">
        <f t="shared" si="287"/>
        <v/>
      </c>
      <c r="T1989"/>
    </row>
    <row r="1990" spans="1:20" x14ac:dyDescent="0.3">
      <c r="A1990" s="8">
        <f>DATEVALUE(MID(B1990,1,10))+(IF(RIGHT(B1990,2)="PM",12,0)+MID(B1990,12,2))/24</f>
        <v>43821.916666666664</v>
      </c>
      <c r="B1990" s="3" t="s">
        <v>2158</v>
      </c>
      <c r="C1990" s="3">
        <v>7396.15</v>
      </c>
      <c r="D1990" s="16"/>
      <c r="E1990" s="16" t="str">
        <f>IF(D1990&lt;&gt;"",VLOOKUP(A1990,'Feuille 1'!$A:$H,3,0),"")</f>
        <v/>
      </c>
      <c r="F1990" s="16" t="str">
        <f>IF(D1990&lt;&gt;"",VLOOKUP(A1990+1,'Feuille 1'!$A:$H,3,0),"")</f>
        <v/>
      </c>
      <c r="G1990" s="17" t="str">
        <f t="shared" si="279"/>
        <v/>
      </c>
      <c r="H1990" s="16" t="str">
        <f t="shared" si="280"/>
        <v/>
      </c>
      <c r="I1990" s="16" t="str">
        <f t="shared" si="281"/>
        <v/>
      </c>
      <c r="J1990" s="16" t="str">
        <f t="shared" si="282"/>
        <v/>
      </c>
      <c r="K1990" s="16" t="str">
        <f>IF(D1990&lt;&gt;"",MAX(INDEX('Feuille 1'!$D:$D,MATCH(A1990+23/24,'Feuille 1'!$A:$A,0)):INDEX('Feuille 1'!$D:$D,MATCH(A1990,'Feuille 1'!$A:$A,0))),"")</f>
        <v/>
      </c>
      <c r="L1990" s="16" t="str">
        <f>IF(D1990&lt;&gt;"",MIN(INDEX('Feuille 1'!$E:$E,MATCH(A1990+23/24,'Feuille 1'!$A:$A,0)):INDEX('Feuille 1'!$E:$E,MATCH(A1990,'Feuille 1'!$A:$A,0))),"")</f>
        <v/>
      </c>
      <c r="M1990" s="17" t="str">
        <f t="shared" si="283"/>
        <v/>
      </c>
      <c r="N1990" s="17" t="str">
        <f t="shared" si="284"/>
        <v/>
      </c>
      <c r="O1990" s="17" t="str">
        <f t="shared" si="285"/>
        <v/>
      </c>
      <c r="P1990" s="16" t="str">
        <f t="shared" si="286"/>
        <v/>
      </c>
      <c r="R1990" s="7" t="str">
        <f t="shared" si="287"/>
        <v/>
      </c>
      <c r="T1990"/>
    </row>
    <row r="1991" spans="1:20" x14ac:dyDescent="0.3">
      <c r="A1991" s="8">
        <f>DATEVALUE(MID(B1991,1,10))+(IF(RIGHT(B1991,2)="PM",12,0)+MID(B1991,12,2))/24</f>
        <v>43821.875</v>
      </c>
      <c r="B1991" s="3" t="s">
        <v>2159</v>
      </c>
      <c r="C1991" s="3">
        <v>7409.55</v>
      </c>
      <c r="D1991" s="16"/>
      <c r="E1991" s="16" t="str">
        <f>IF(D1991&lt;&gt;"",VLOOKUP(A1991,'Feuille 1'!$A:$H,3,0),"")</f>
        <v/>
      </c>
      <c r="F1991" s="16" t="str">
        <f>IF(D1991&lt;&gt;"",VLOOKUP(A1991+1,'Feuille 1'!$A:$H,3,0),"")</f>
        <v/>
      </c>
      <c r="G1991" s="17" t="str">
        <f t="shared" si="279"/>
        <v/>
      </c>
      <c r="H1991" s="16" t="str">
        <f t="shared" si="280"/>
        <v/>
      </c>
      <c r="I1991" s="16" t="str">
        <f t="shared" si="281"/>
        <v/>
      </c>
      <c r="J1991" s="16" t="str">
        <f t="shared" si="282"/>
        <v/>
      </c>
      <c r="K1991" s="16" t="str">
        <f>IF(D1991&lt;&gt;"",MAX(INDEX('Feuille 1'!$D:$D,MATCH(A1991+23/24,'Feuille 1'!$A:$A,0)):INDEX('Feuille 1'!$D:$D,MATCH(A1991,'Feuille 1'!$A:$A,0))),"")</f>
        <v/>
      </c>
      <c r="L1991" s="16" t="str">
        <f>IF(D1991&lt;&gt;"",MIN(INDEX('Feuille 1'!$E:$E,MATCH(A1991+23/24,'Feuille 1'!$A:$A,0)):INDEX('Feuille 1'!$E:$E,MATCH(A1991,'Feuille 1'!$A:$A,0))),"")</f>
        <v/>
      </c>
      <c r="M1991" s="17" t="str">
        <f t="shared" si="283"/>
        <v/>
      </c>
      <c r="N1991" s="17" t="str">
        <f t="shared" si="284"/>
        <v/>
      </c>
      <c r="O1991" s="17" t="str">
        <f t="shared" si="285"/>
        <v/>
      </c>
      <c r="P1991" s="16" t="str">
        <f t="shared" si="286"/>
        <v/>
      </c>
      <c r="R1991" s="7" t="str">
        <f t="shared" si="287"/>
        <v/>
      </c>
      <c r="T1991"/>
    </row>
    <row r="1992" spans="1:20" x14ac:dyDescent="0.3">
      <c r="A1992" s="8">
        <f>DATEVALUE(MID(B1992,1,10))+(IF(RIGHT(B1992,2)="PM",12,0)+MID(B1992,12,2))/24</f>
        <v>43821.833333333336</v>
      </c>
      <c r="B1992" s="3" t="s">
        <v>2160</v>
      </c>
      <c r="C1992" s="3">
        <v>7398.35</v>
      </c>
      <c r="D1992" s="16"/>
      <c r="E1992" s="16" t="str">
        <f>IF(D1992&lt;&gt;"",VLOOKUP(A1992,'Feuille 1'!$A:$H,3,0),"")</f>
        <v/>
      </c>
      <c r="F1992" s="16" t="str">
        <f>IF(D1992&lt;&gt;"",VLOOKUP(A1992+1,'Feuille 1'!$A:$H,3,0),"")</f>
        <v/>
      </c>
      <c r="G1992" s="17" t="str">
        <f t="shared" si="279"/>
        <v/>
      </c>
      <c r="H1992" s="16" t="str">
        <f t="shared" si="280"/>
        <v/>
      </c>
      <c r="I1992" s="16" t="str">
        <f t="shared" si="281"/>
        <v/>
      </c>
      <c r="J1992" s="16" t="str">
        <f t="shared" si="282"/>
        <v/>
      </c>
      <c r="K1992" s="16" t="str">
        <f>IF(D1992&lt;&gt;"",MAX(INDEX('Feuille 1'!$D:$D,MATCH(A1992+23/24,'Feuille 1'!$A:$A,0)):INDEX('Feuille 1'!$D:$D,MATCH(A1992,'Feuille 1'!$A:$A,0))),"")</f>
        <v/>
      </c>
      <c r="L1992" s="16" t="str">
        <f>IF(D1992&lt;&gt;"",MIN(INDEX('Feuille 1'!$E:$E,MATCH(A1992+23/24,'Feuille 1'!$A:$A,0)):INDEX('Feuille 1'!$E:$E,MATCH(A1992,'Feuille 1'!$A:$A,0))),"")</f>
        <v/>
      </c>
      <c r="M1992" s="17" t="str">
        <f t="shared" si="283"/>
        <v/>
      </c>
      <c r="N1992" s="17" t="str">
        <f t="shared" si="284"/>
        <v/>
      </c>
      <c r="O1992" s="17" t="str">
        <f t="shared" si="285"/>
        <v/>
      </c>
      <c r="P1992" s="16" t="str">
        <f t="shared" si="286"/>
        <v/>
      </c>
      <c r="R1992" s="7" t="str">
        <f t="shared" si="287"/>
        <v/>
      </c>
      <c r="T1992"/>
    </row>
    <row r="1993" spans="1:20" x14ac:dyDescent="0.3">
      <c r="A1993" s="8">
        <f>DATEVALUE(MID(B1993,1,10))+(IF(RIGHT(B1993,2)="PM",12,0)+MID(B1993,12,2))/24</f>
        <v>43821.791666666664</v>
      </c>
      <c r="B1993" s="3" t="s">
        <v>2161</v>
      </c>
      <c r="C1993" s="3">
        <v>7392.93</v>
      </c>
      <c r="D1993" s="16"/>
      <c r="E1993" s="16" t="str">
        <f>IF(D1993&lt;&gt;"",VLOOKUP(A1993,'Feuille 1'!$A:$H,3,0),"")</f>
        <v/>
      </c>
      <c r="F1993" s="16" t="str">
        <f>IF(D1993&lt;&gt;"",VLOOKUP(A1993+1,'Feuille 1'!$A:$H,3,0),"")</f>
        <v/>
      </c>
      <c r="G1993" s="17" t="str">
        <f t="shared" si="279"/>
        <v/>
      </c>
      <c r="H1993" s="16" t="str">
        <f t="shared" si="280"/>
        <v/>
      </c>
      <c r="I1993" s="16" t="str">
        <f t="shared" si="281"/>
        <v/>
      </c>
      <c r="J1993" s="16" t="str">
        <f t="shared" si="282"/>
        <v/>
      </c>
      <c r="K1993" s="16" t="str">
        <f>IF(D1993&lt;&gt;"",MAX(INDEX('Feuille 1'!$D:$D,MATCH(A1993+23/24,'Feuille 1'!$A:$A,0)):INDEX('Feuille 1'!$D:$D,MATCH(A1993,'Feuille 1'!$A:$A,0))),"")</f>
        <v/>
      </c>
      <c r="L1993" s="16" t="str">
        <f>IF(D1993&lt;&gt;"",MIN(INDEX('Feuille 1'!$E:$E,MATCH(A1993+23/24,'Feuille 1'!$A:$A,0)):INDEX('Feuille 1'!$E:$E,MATCH(A1993,'Feuille 1'!$A:$A,0))),"")</f>
        <v/>
      </c>
      <c r="M1993" s="17" t="str">
        <f t="shared" si="283"/>
        <v/>
      </c>
      <c r="N1993" s="17" t="str">
        <f t="shared" si="284"/>
        <v/>
      </c>
      <c r="O1993" s="17" t="str">
        <f t="shared" si="285"/>
        <v/>
      </c>
      <c r="P1993" s="16" t="str">
        <f t="shared" si="286"/>
        <v/>
      </c>
      <c r="R1993" s="7" t="str">
        <f t="shared" si="287"/>
        <v/>
      </c>
      <c r="T1993"/>
    </row>
    <row r="1994" spans="1:20" x14ac:dyDescent="0.3">
      <c r="A1994" s="8">
        <f>DATEVALUE(MID(B1994,1,10))+(IF(RIGHT(B1994,2)="PM",12,0)+MID(B1994,12,2))/24</f>
        <v>43821.75</v>
      </c>
      <c r="B1994" s="3" t="s">
        <v>2162</v>
      </c>
      <c r="C1994" s="3">
        <v>7312.26</v>
      </c>
      <c r="D1994" s="16"/>
      <c r="E1994" s="16" t="str">
        <f>IF(D1994&lt;&gt;"",VLOOKUP(A1994,'Feuille 1'!$A:$H,3,0),"")</f>
        <v/>
      </c>
      <c r="F1994" s="16" t="str">
        <f>IF(D1994&lt;&gt;"",VLOOKUP(A1994+1,'Feuille 1'!$A:$H,3,0),"")</f>
        <v/>
      </c>
      <c r="G1994" s="17" t="str">
        <f t="shared" si="279"/>
        <v/>
      </c>
      <c r="H1994" s="16" t="str">
        <f t="shared" si="280"/>
        <v/>
      </c>
      <c r="I1994" s="16" t="str">
        <f t="shared" si="281"/>
        <v/>
      </c>
      <c r="J1994" s="16" t="str">
        <f t="shared" si="282"/>
        <v/>
      </c>
      <c r="K1994" s="16" t="str">
        <f>IF(D1994&lt;&gt;"",MAX(INDEX('Feuille 1'!$D:$D,MATCH(A1994+23/24,'Feuille 1'!$A:$A,0)):INDEX('Feuille 1'!$D:$D,MATCH(A1994,'Feuille 1'!$A:$A,0))),"")</f>
        <v/>
      </c>
      <c r="L1994" s="16" t="str">
        <f>IF(D1994&lt;&gt;"",MIN(INDEX('Feuille 1'!$E:$E,MATCH(A1994+23/24,'Feuille 1'!$A:$A,0)):INDEX('Feuille 1'!$E:$E,MATCH(A1994,'Feuille 1'!$A:$A,0))),"")</f>
        <v/>
      </c>
      <c r="M1994" s="17" t="str">
        <f t="shared" si="283"/>
        <v/>
      </c>
      <c r="N1994" s="17" t="str">
        <f t="shared" si="284"/>
        <v/>
      </c>
      <c r="O1994" s="17" t="str">
        <f t="shared" si="285"/>
        <v/>
      </c>
      <c r="P1994" s="16" t="str">
        <f t="shared" si="286"/>
        <v/>
      </c>
      <c r="R1994" s="7" t="str">
        <f t="shared" si="287"/>
        <v/>
      </c>
      <c r="T1994"/>
    </row>
    <row r="1995" spans="1:20" x14ac:dyDescent="0.3">
      <c r="A1995" s="8">
        <f>DATEVALUE(MID(B1995,1,10))+(IF(RIGHT(B1995,2)="PM",12,0)+MID(B1995,12,2))/24</f>
        <v>43821.708333333336</v>
      </c>
      <c r="B1995" s="3" t="s">
        <v>2163</v>
      </c>
      <c r="C1995" s="3">
        <v>7226.71</v>
      </c>
      <c r="D1995" s="16"/>
      <c r="E1995" s="16" t="str">
        <f>IF(D1995&lt;&gt;"",VLOOKUP(A1995,'Feuille 1'!$A:$H,3,0),"")</f>
        <v/>
      </c>
      <c r="F1995" s="16" t="str">
        <f>IF(D1995&lt;&gt;"",VLOOKUP(A1995+1,'Feuille 1'!$A:$H,3,0),"")</f>
        <v/>
      </c>
      <c r="G1995" s="17" t="str">
        <f t="shared" si="279"/>
        <v/>
      </c>
      <c r="H1995" s="16" t="str">
        <f t="shared" si="280"/>
        <v/>
      </c>
      <c r="I1995" s="16" t="str">
        <f t="shared" si="281"/>
        <v/>
      </c>
      <c r="J1995" s="16" t="str">
        <f t="shared" si="282"/>
        <v/>
      </c>
      <c r="K1995" s="16" t="str">
        <f>IF(D1995&lt;&gt;"",MAX(INDEX('Feuille 1'!$D:$D,MATCH(A1995+23/24,'Feuille 1'!$A:$A,0)):INDEX('Feuille 1'!$D:$D,MATCH(A1995,'Feuille 1'!$A:$A,0))),"")</f>
        <v/>
      </c>
      <c r="L1995" s="16" t="str">
        <f>IF(D1995&lt;&gt;"",MIN(INDEX('Feuille 1'!$E:$E,MATCH(A1995+23/24,'Feuille 1'!$A:$A,0)):INDEX('Feuille 1'!$E:$E,MATCH(A1995,'Feuille 1'!$A:$A,0))),"")</f>
        <v/>
      </c>
      <c r="M1995" s="17" t="str">
        <f t="shared" si="283"/>
        <v/>
      </c>
      <c r="N1995" s="17" t="str">
        <f t="shared" si="284"/>
        <v/>
      </c>
      <c r="O1995" s="17" t="str">
        <f t="shared" si="285"/>
        <v/>
      </c>
      <c r="P1995" s="16" t="str">
        <f t="shared" si="286"/>
        <v/>
      </c>
      <c r="R1995" s="7" t="str">
        <f t="shared" si="287"/>
        <v/>
      </c>
      <c r="T1995"/>
    </row>
    <row r="1996" spans="1:20" x14ac:dyDescent="0.3">
      <c r="A1996" s="8">
        <f>DATEVALUE(MID(B1996,1,10))+(IF(RIGHT(B1996,2)="PM",12,0)+MID(B1996,12,2))/24</f>
        <v>43821.666666666664</v>
      </c>
      <c r="B1996" s="3" t="s">
        <v>2164</v>
      </c>
      <c r="C1996" s="3">
        <v>7186.82</v>
      </c>
      <c r="D1996" s="16"/>
      <c r="E1996" s="16" t="str">
        <f>IF(D1996&lt;&gt;"",VLOOKUP(A1996,'Feuille 1'!$A:$H,3,0),"")</f>
        <v/>
      </c>
      <c r="F1996" s="16" t="str">
        <f>IF(D1996&lt;&gt;"",VLOOKUP(A1996+1,'Feuille 1'!$A:$H,3,0),"")</f>
        <v/>
      </c>
      <c r="G1996" s="17" t="str">
        <f t="shared" si="279"/>
        <v/>
      </c>
      <c r="H1996" s="16" t="str">
        <f t="shared" si="280"/>
        <v/>
      </c>
      <c r="I1996" s="16" t="str">
        <f t="shared" si="281"/>
        <v/>
      </c>
      <c r="J1996" s="16" t="str">
        <f t="shared" si="282"/>
        <v/>
      </c>
      <c r="K1996" s="16" t="str">
        <f>IF(D1996&lt;&gt;"",MAX(INDEX('Feuille 1'!$D:$D,MATCH(A1996+23/24,'Feuille 1'!$A:$A,0)):INDEX('Feuille 1'!$D:$D,MATCH(A1996,'Feuille 1'!$A:$A,0))),"")</f>
        <v/>
      </c>
      <c r="L1996" s="16" t="str">
        <f>IF(D1996&lt;&gt;"",MIN(INDEX('Feuille 1'!$E:$E,MATCH(A1996+23/24,'Feuille 1'!$A:$A,0)):INDEX('Feuille 1'!$E:$E,MATCH(A1996,'Feuille 1'!$A:$A,0))),"")</f>
        <v/>
      </c>
      <c r="M1996" s="17" t="str">
        <f t="shared" si="283"/>
        <v/>
      </c>
      <c r="N1996" s="17" t="str">
        <f t="shared" si="284"/>
        <v/>
      </c>
      <c r="O1996" s="17" t="str">
        <f t="shared" si="285"/>
        <v/>
      </c>
      <c r="P1996" s="16" t="str">
        <f t="shared" si="286"/>
        <v/>
      </c>
      <c r="R1996" s="7" t="str">
        <f t="shared" si="287"/>
        <v/>
      </c>
      <c r="T1996"/>
    </row>
    <row r="1997" spans="1:20" x14ac:dyDescent="0.3">
      <c r="A1997" s="8">
        <f>DATEVALUE(MID(B1997,1,10))+(IF(RIGHT(B1997,2)="PM",12,0)+MID(B1997,12,2))/24</f>
        <v>43821.625</v>
      </c>
      <c r="B1997" s="3" t="s">
        <v>2165</v>
      </c>
      <c r="C1997" s="3">
        <v>7168.24</v>
      </c>
      <c r="D1997" s="16"/>
      <c r="E1997" s="16" t="str">
        <f>IF(D1997&lt;&gt;"",VLOOKUP(A1997,'Feuille 1'!$A:$H,3,0),"")</f>
        <v/>
      </c>
      <c r="F1997" s="16" t="str">
        <f>IF(D1997&lt;&gt;"",VLOOKUP(A1997+1,'Feuille 1'!$A:$H,3,0),"")</f>
        <v/>
      </c>
      <c r="G1997" s="17" t="str">
        <f t="shared" si="279"/>
        <v/>
      </c>
      <c r="H1997" s="16" t="str">
        <f t="shared" si="280"/>
        <v/>
      </c>
      <c r="I1997" s="16" t="str">
        <f t="shared" si="281"/>
        <v/>
      </c>
      <c r="J1997" s="16" t="str">
        <f t="shared" si="282"/>
        <v/>
      </c>
      <c r="K1997" s="16" t="str">
        <f>IF(D1997&lt;&gt;"",MAX(INDEX('Feuille 1'!$D:$D,MATCH(A1997+23/24,'Feuille 1'!$A:$A,0)):INDEX('Feuille 1'!$D:$D,MATCH(A1997,'Feuille 1'!$A:$A,0))),"")</f>
        <v/>
      </c>
      <c r="L1997" s="16" t="str">
        <f>IF(D1997&lt;&gt;"",MIN(INDEX('Feuille 1'!$E:$E,MATCH(A1997+23/24,'Feuille 1'!$A:$A,0)):INDEX('Feuille 1'!$E:$E,MATCH(A1997,'Feuille 1'!$A:$A,0))),"")</f>
        <v/>
      </c>
      <c r="M1997" s="17" t="str">
        <f t="shared" si="283"/>
        <v/>
      </c>
      <c r="N1997" s="17" t="str">
        <f t="shared" si="284"/>
        <v/>
      </c>
      <c r="O1997" s="17" t="str">
        <f t="shared" si="285"/>
        <v/>
      </c>
      <c r="P1997" s="16" t="str">
        <f t="shared" si="286"/>
        <v/>
      </c>
      <c r="R1997" s="7" t="str">
        <f t="shared" si="287"/>
        <v/>
      </c>
      <c r="T1997"/>
    </row>
    <row r="1998" spans="1:20" x14ac:dyDescent="0.3">
      <c r="A1998" s="8">
        <f>DATEVALUE(MID(B1998,1,10))+(IF(RIGHT(B1998,2)="PM",12,0)+MID(B1998,12,2))/24</f>
        <v>43821.583333333336</v>
      </c>
      <c r="B1998" s="3" t="s">
        <v>2166</v>
      </c>
      <c r="C1998" s="3">
        <v>7170.05</v>
      </c>
      <c r="D1998" s="16"/>
      <c r="E1998" s="16" t="str">
        <f>IF(D1998&lt;&gt;"",VLOOKUP(A1998,'Feuille 1'!$A:$H,3,0),"")</f>
        <v/>
      </c>
      <c r="F1998" s="16" t="str">
        <f>IF(D1998&lt;&gt;"",VLOOKUP(A1998+1,'Feuille 1'!$A:$H,3,0),"")</f>
        <v/>
      </c>
      <c r="G1998" s="17" t="str">
        <f t="shared" si="279"/>
        <v/>
      </c>
      <c r="H1998" s="16" t="str">
        <f t="shared" si="280"/>
        <v/>
      </c>
      <c r="I1998" s="16" t="str">
        <f t="shared" si="281"/>
        <v/>
      </c>
      <c r="J1998" s="16" t="str">
        <f t="shared" si="282"/>
        <v/>
      </c>
      <c r="K1998" s="16" t="str">
        <f>IF(D1998&lt;&gt;"",MAX(INDEX('Feuille 1'!$D:$D,MATCH(A1998+23/24,'Feuille 1'!$A:$A,0)):INDEX('Feuille 1'!$D:$D,MATCH(A1998,'Feuille 1'!$A:$A,0))),"")</f>
        <v/>
      </c>
      <c r="L1998" s="16" t="str">
        <f>IF(D1998&lt;&gt;"",MIN(INDEX('Feuille 1'!$E:$E,MATCH(A1998+23/24,'Feuille 1'!$A:$A,0)):INDEX('Feuille 1'!$E:$E,MATCH(A1998,'Feuille 1'!$A:$A,0))),"")</f>
        <v/>
      </c>
      <c r="M1998" s="17" t="str">
        <f t="shared" si="283"/>
        <v/>
      </c>
      <c r="N1998" s="17" t="str">
        <f t="shared" si="284"/>
        <v/>
      </c>
      <c r="O1998" s="17" t="str">
        <f t="shared" si="285"/>
        <v/>
      </c>
      <c r="P1998" s="16" t="str">
        <f t="shared" si="286"/>
        <v/>
      </c>
      <c r="R1998" s="7" t="str">
        <f t="shared" si="287"/>
        <v/>
      </c>
      <c r="T1998"/>
    </row>
    <row r="1999" spans="1:20" x14ac:dyDescent="0.3">
      <c r="A1999" s="8">
        <f>DATEVALUE(MID(B1999,1,10))+(IF(RIGHT(B1999,2)="PM",12,0)+MID(B1999,12,2))/24</f>
        <v>43821.541666666664</v>
      </c>
      <c r="B1999" s="3" t="s">
        <v>2167</v>
      </c>
      <c r="C1999" s="3">
        <v>7169.99</v>
      </c>
      <c r="D1999" s="16"/>
      <c r="E1999" s="16" t="str">
        <f>IF(D1999&lt;&gt;"",VLOOKUP(A1999,'Feuille 1'!$A:$H,3,0),"")</f>
        <v/>
      </c>
      <c r="F1999" s="16" t="str">
        <f>IF(D1999&lt;&gt;"",VLOOKUP(A1999+1,'Feuille 1'!$A:$H,3,0),"")</f>
        <v/>
      </c>
      <c r="G1999" s="17" t="str">
        <f t="shared" si="279"/>
        <v/>
      </c>
      <c r="H1999" s="16" t="str">
        <f t="shared" si="280"/>
        <v/>
      </c>
      <c r="I1999" s="16" t="str">
        <f t="shared" si="281"/>
        <v/>
      </c>
      <c r="J1999" s="16" t="str">
        <f t="shared" si="282"/>
        <v/>
      </c>
      <c r="K1999" s="16" t="str">
        <f>IF(D1999&lt;&gt;"",MAX(INDEX('Feuille 1'!$D:$D,MATCH(A1999+23/24,'Feuille 1'!$A:$A,0)):INDEX('Feuille 1'!$D:$D,MATCH(A1999,'Feuille 1'!$A:$A,0))),"")</f>
        <v/>
      </c>
      <c r="L1999" s="16" t="str">
        <f>IF(D1999&lt;&gt;"",MIN(INDEX('Feuille 1'!$E:$E,MATCH(A1999+23/24,'Feuille 1'!$A:$A,0)):INDEX('Feuille 1'!$E:$E,MATCH(A1999,'Feuille 1'!$A:$A,0))),"")</f>
        <v/>
      </c>
      <c r="M1999" s="17" t="str">
        <f t="shared" si="283"/>
        <v/>
      </c>
      <c r="N1999" s="17" t="str">
        <f t="shared" si="284"/>
        <v/>
      </c>
      <c r="O1999" s="17" t="str">
        <f t="shared" si="285"/>
        <v/>
      </c>
      <c r="P1999" s="16" t="str">
        <f t="shared" si="286"/>
        <v/>
      </c>
      <c r="R1999" s="7" t="str">
        <f t="shared" si="287"/>
        <v/>
      </c>
      <c r="T1999"/>
    </row>
    <row r="2000" spans="1:20" x14ac:dyDescent="0.3">
      <c r="A2000" s="8">
        <f>DATEVALUE(MID(B2000,1,10))+(IF(RIGHT(B2000,2)="PM",12,0)+MID(B2000,12,2))/24</f>
        <v>43822</v>
      </c>
      <c r="B2000" s="3" t="s">
        <v>2168</v>
      </c>
      <c r="C2000" s="3">
        <v>7165.36</v>
      </c>
      <c r="D2000" s="16"/>
      <c r="E2000" s="16" t="str">
        <f>IF(D2000&lt;&gt;"",VLOOKUP(A2000,'Feuille 1'!$A:$H,3,0),"")</f>
        <v/>
      </c>
      <c r="F2000" s="16" t="str">
        <f>IF(D2000&lt;&gt;"",VLOOKUP(A2000+1,'Feuille 1'!$A:$H,3,0),"")</f>
        <v/>
      </c>
      <c r="G2000" s="17" t="str">
        <f t="shared" si="279"/>
        <v/>
      </c>
      <c r="H2000" s="16" t="str">
        <f t="shared" si="280"/>
        <v/>
      </c>
      <c r="I2000" s="16" t="str">
        <f t="shared" si="281"/>
        <v/>
      </c>
      <c r="J2000" s="16" t="str">
        <f t="shared" si="282"/>
        <v/>
      </c>
      <c r="K2000" s="16" t="str">
        <f>IF(D2000&lt;&gt;"",MAX(INDEX('Feuille 1'!$D:$D,MATCH(A2000+23/24,'Feuille 1'!$A:$A,0)):INDEX('Feuille 1'!$D:$D,MATCH(A2000,'Feuille 1'!$A:$A,0))),"")</f>
        <v/>
      </c>
      <c r="L2000" s="16" t="str">
        <f>IF(D2000&lt;&gt;"",MIN(INDEX('Feuille 1'!$E:$E,MATCH(A2000+23/24,'Feuille 1'!$A:$A,0)):INDEX('Feuille 1'!$E:$E,MATCH(A2000,'Feuille 1'!$A:$A,0))),"")</f>
        <v/>
      </c>
      <c r="M2000" s="17" t="str">
        <f t="shared" si="283"/>
        <v/>
      </c>
      <c r="N2000" s="17" t="str">
        <f t="shared" si="284"/>
        <v/>
      </c>
      <c r="O2000" s="17" t="str">
        <f t="shared" si="285"/>
        <v/>
      </c>
      <c r="P2000" s="16" t="str">
        <f t="shared" si="286"/>
        <v/>
      </c>
      <c r="R2000" s="7" t="str">
        <f t="shared" si="287"/>
        <v/>
      </c>
      <c r="T2000"/>
    </row>
    <row r="2001" spans="1:20" x14ac:dyDescent="0.3">
      <c r="A2001" s="8">
        <f>DATEVALUE(MID(B2001,1,10))+(IF(RIGHT(B2001,2)="PM",12,0)+MID(B2001,12,2))/24</f>
        <v>43821.458333333336</v>
      </c>
      <c r="B2001" s="3" t="s">
        <v>2169</v>
      </c>
      <c r="C2001" s="3">
        <v>7174.98</v>
      </c>
      <c r="D2001" s="16"/>
      <c r="E2001" s="16" t="str">
        <f>IF(D2001&lt;&gt;"",VLOOKUP(A2001,'Feuille 1'!$A:$H,3,0),"")</f>
        <v/>
      </c>
      <c r="F2001" s="16" t="str">
        <f>IF(D2001&lt;&gt;"",VLOOKUP(A2001+1,'Feuille 1'!$A:$H,3,0),"")</f>
        <v/>
      </c>
      <c r="G2001" s="17" t="str">
        <f t="shared" si="279"/>
        <v/>
      </c>
      <c r="H2001" s="16" t="str">
        <f t="shared" si="280"/>
        <v/>
      </c>
      <c r="I2001" s="16" t="str">
        <f t="shared" si="281"/>
        <v/>
      </c>
      <c r="J2001" s="16" t="str">
        <f t="shared" si="282"/>
        <v/>
      </c>
      <c r="K2001" s="16" t="str">
        <f>IF(D2001&lt;&gt;"",MAX(INDEX('Feuille 1'!$D:$D,MATCH(A2001+23/24,'Feuille 1'!$A:$A,0)):INDEX('Feuille 1'!$D:$D,MATCH(A2001,'Feuille 1'!$A:$A,0))),"")</f>
        <v/>
      </c>
      <c r="L2001" s="16" t="str">
        <f>IF(D2001&lt;&gt;"",MIN(INDEX('Feuille 1'!$E:$E,MATCH(A2001+23/24,'Feuille 1'!$A:$A,0)):INDEX('Feuille 1'!$E:$E,MATCH(A2001,'Feuille 1'!$A:$A,0))),"")</f>
        <v/>
      </c>
      <c r="M2001" s="17" t="str">
        <f t="shared" si="283"/>
        <v/>
      </c>
      <c r="N2001" s="17" t="str">
        <f t="shared" si="284"/>
        <v/>
      </c>
      <c r="O2001" s="17" t="str">
        <f t="shared" si="285"/>
        <v/>
      </c>
      <c r="P2001" s="16" t="str">
        <f t="shared" si="286"/>
        <v/>
      </c>
      <c r="R2001" s="7" t="str">
        <f t="shared" si="287"/>
        <v/>
      </c>
      <c r="T2001"/>
    </row>
    <row r="2002" spans="1:20" x14ac:dyDescent="0.3">
      <c r="A2002" s="8">
        <f>DATEVALUE(MID(B2002,1,10))+(IF(RIGHT(B2002,2)="PM",12,0)+MID(B2002,12,2))/24</f>
        <v>43821.416666666664</v>
      </c>
      <c r="B2002" s="3" t="s">
        <v>2170</v>
      </c>
      <c r="C2002" s="3">
        <v>7163.75</v>
      </c>
      <c r="D2002" s="16"/>
      <c r="E2002" s="16" t="str">
        <f>IF(D2002&lt;&gt;"",VLOOKUP(A2002,'Feuille 1'!$A:$H,3,0),"")</f>
        <v/>
      </c>
      <c r="F2002" s="16" t="str">
        <f>IF(D2002&lt;&gt;"",VLOOKUP(A2002+1,'Feuille 1'!$A:$H,3,0),"")</f>
        <v/>
      </c>
      <c r="G2002" s="17" t="str">
        <f t="shared" si="279"/>
        <v/>
      </c>
      <c r="H2002" s="16" t="str">
        <f t="shared" si="280"/>
        <v/>
      </c>
      <c r="I2002" s="16" t="str">
        <f t="shared" si="281"/>
        <v/>
      </c>
      <c r="J2002" s="16" t="str">
        <f t="shared" si="282"/>
        <v/>
      </c>
      <c r="K2002" s="16" t="str">
        <f>IF(D2002&lt;&gt;"",MAX(INDEX('Feuille 1'!$D:$D,MATCH(A2002+23/24,'Feuille 1'!$A:$A,0)):INDEX('Feuille 1'!$D:$D,MATCH(A2002,'Feuille 1'!$A:$A,0))),"")</f>
        <v/>
      </c>
      <c r="L2002" s="16" t="str">
        <f>IF(D2002&lt;&gt;"",MIN(INDEX('Feuille 1'!$E:$E,MATCH(A2002+23/24,'Feuille 1'!$A:$A,0)):INDEX('Feuille 1'!$E:$E,MATCH(A2002,'Feuille 1'!$A:$A,0))),"")</f>
        <v/>
      </c>
      <c r="M2002" s="17" t="str">
        <f t="shared" si="283"/>
        <v/>
      </c>
      <c r="N2002" s="17" t="str">
        <f t="shared" si="284"/>
        <v/>
      </c>
      <c r="O2002" s="17" t="str">
        <f t="shared" si="285"/>
        <v/>
      </c>
      <c r="P2002" s="16" t="str">
        <f t="shared" si="286"/>
        <v/>
      </c>
      <c r="R2002" s="7" t="str">
        <f t="shared" si="287"/>
        <v/>
      </c>
      <c r="T2002"/>
    </row>
    <row r="2003" spans="1:20" x14ac:dyDescent="0.3">
      <c r="A2003" s="8">
        <f>DATEVALUE(MID(B2003,1,10))+(IF(RIGHT(B2003,2)="PM",12,0)+MID(B2003,12,2))/24</f>
        <v>43821.375</v>
      </c>
      <c r="B2003" s="3" t="s">
        <v>2171</v>
      </c>
      <c r="C2003" s="3">
        <v>7160</v>
      </c>
      <c r="D2003" s="16"/>
      <c r="E2003" s="16" t="str">
        <f>IF(D2003&lt;&gt;"",VLOOKUP(A2003,'Feuille 1'!$A:$H,3,0),"")</f>
        <v/>
      </c>
      <c r="F2003" s="16" t="str">
        <f>IF(D2003&lt;&gt;"",VLOOKUP(A2003+1,'Feuille 1'!$A:$H,3,0),"")</f>
        <v/>
      </c>
      <c r="G2003" s="17" t="str">
        <f t="shared" si="279"/>
        <v/>
      </c>
      <c r="H2003" s="16" t="str">
        <f t="shared" si="280"/>
        <v/>
      </c>
      <c r="I2003" s="16" t="str">
        <f t="shared" si="281"/>
        <v/>
      </c>
      <c r="J2003" s="16" t="str">
        <f t="shared" si="282"/>
        <v/>
      </c>
      <c r="K2003" s="16" t="str">
        <f>IF(D2003&lt;&gt;"",MAX(INDEX('Feuille 1'!$D:$D,MATCH(A2003+23/24,'Feuille 1'!$A:$A,0)):INDEX('Feuille 1'!$D:$D,MATCH(A2003,'Feuille 1'!$A:$A,0))),"")</f>
        <v/>
      </c>
      <c r="L2003" s="16" t="str">
        <f>IF(D2003&lt;&gt;"",MIN(INDEX('Feuille 1'!$E:$E,MATCH(A2003+23/24,'Feuille 1'!$A:$A,0)):INDEX('Feuille 1'!$E:$E,MATCH(A2003,'Feuille 1'!$A:$A,0))),"")</f>
        <v/>
      </c>
      <c r="M2003" s="17" t="str">
        <f t="shared" si="283"/>
        <v/>
      </c>
      <c r="N2003" s="17" t="str">
        <f t="shared" si="284"/>
        <v/>
      </c>
      <c r="O2003" s="17" t="str">
        <f t="shared" si="285"/>
        <v/>
      </c>
      <c r="P2003" s="16" t="str">
        <f t="shared" si="286"/>
        <v/>
      </c>
      <c r="R2003" s="7" t="str">
        <f t="shared" si="287"/>
        <v/>
      </c>
      <c r="T2003"/>
    </row>
    <row r="2004" spans="1:20" x14ac:dyDescent="0.3">
      <c r="A2004" s="8">
        <f>DATEVALUE(MID(B2004,1,10))+(IF(RIGHT(B2004,2)="PM",12,0)+MID(B2004,12,2))/24</f>
        <v>43821.333333333336</v>
      </c>
      <c r="B2004" s="3" t="s">
        <v>2172</v>
      </c>
      <c r="C2004" s="3">
        <v>7181.85</v>
      </c>
      <c r="D2004" s="16"/>
      <c r="E2004" s="16" t="str">
        <f>IF(D2004&lt;&gt;"",VLOOKUP(A2004,'Feuille 1'!$A:$H,3,0),"")</f>
        <v/>
      </c>
      <c r="F2004" s="16" t="str">
        <f>IF(D2004&lt;&gt;"",VLOOKUP(A2004+1,'Feuille 1'!$A:$H,3,0),"")</f>
        <v/>
      </c>
      <c r="G2004" s="17" t="str">
        <f t="shared" si="279"/>
        <v/>
      </c>
      <c r="H2004" s="16" t="str">
        <f t="shared" si="280"/>
        <v/>
      </c>
      <c r="I2004" s="16" t="str">
        <f t="shared" si="281"/>
        <v/>
      </c>
      <c r="J2004" s="16" t="str">
        <f t="shared" si="282"/>
        <v/>
      </c>
      <c r="K2004" s="16" t="str">
        <f>IF(D2004&lt;&gt;"",MAX(INDEX('Feuille 1'!$D:$D,MATCH(A2004+23/24,'Feuille 1'!$A:$A,0)):INDEX('Feuille 1'!$D:$D,MATCH(A2004,'Feuille 1'!$A:$A,0))),"")</f>
        <v/>
      </c>
      <c r="L2004" s="16" t="str">
        <f>IF(D2004&lt;&gt;"",MIN(INDEX('Feuille 1'!$E:$E,MATCH(A2004+23/24,'Feuille 1'!$A:$A,0)):INDEX('Feuille 1'!$E:$E,MATCH(A2004,'Feuille 1'!$A:$A,0))),"")</f>
        <v/>
      </c>
      <c r="M2004" s="17" t="str">
        <f t="shared" si="283"/>
        <v/>
      </c>
      <c r="N2004" s="17" t="str">
        <f t="shared" si="284"/>
        <v/>
      </c>
      <c r="O2004" s="17" t="str">
        <f t="shared" si="285"/>
        <v/>
      </c>
      <c r="P2004" s="16" t="str">
        <f t="shared" si="286"/>
        <v/>
      </c>
      <c r="R2004" s="7" t="str">
        <f t="shared" si="287"/>
        <v/>
      </c>
      <c r="T2004"/>
    </row>
    <row r="2005" spans="1:20" x14ac:dyDescent="0.3">
      <c r="A2005" s="8">
        <f>DATEVALUE(MID(B2005,1,10))+(IF(RIGHT(B2005,2)="PM",12,0)+MID(B2005,12,2))/24</f>
        <v>43821.291666666664</v>
      </c>
      <c r="B2005" s="3" t="s">
        <v>2173</v>
      </c>
      <c r="C2005" s="3">
        <v>7131.03</v>
      </c>
      <c r="D2005" s="16"/>
      <c r="E2005" s="16" t="str">
        <f>IF(D2005&lt;&gt;"",VLOOKUP(A2005,'Feuille 1'!$A:$H,3,0),"")</f>
        <v/>
      </c>
      <c r="F2005" s="16" t="str">
        <f>IF(D2005&lt;&gt;"",VLOOKUP(A2005+1,'Feuille 1'!$A:$H,3,0),"")</f>
        <v/>
      </c>
      <c r="G2005" s="17" t="str">
        <f t="shared" si="279"/>
        <v/>
      </c>
      <c r="H2005" s="16" t="str">
        <f t="shared" si="280"/>
        <v/>
      </c>
      <c r="I2005" s="16" t="str">
        <f t="shared" si="281"/>
        <v/>
      </c>
      <c r="J2005" s="16" t="str">
        <f t="shared" si="282"/>
        <v/>
      </c>
      <c r="K2005" s="16" t="str">
        <f>IF(D2005&lt;&gt;"",MAX(INDEX('Feuille 1'!$D:$D,MATCH(A2005+23/24,'Feuille 1'!$A:$A,0)):INDEX('Feuille 1'!$D:$D,MATCH(A2005,'Feuille 1'!$A:$A,0))),"")</f>
        <v/>
      </c>
      <c r="L2005" s="16" t="str">
        <f>IF(D2005&lt;&gt;"",MIN(INDEX('Feuille 1'!$E:$E,MATCH(A2005+23/24,'Feuille 1'!$A:$A,0)):INDEX('Feuille 1'!$E:$E,MATCH(A2005,'Feuille 1'!$A:$A,0))),"")</f>
        <v/>
      </c>
      <c r="M2005" s="17" t="str">
        <f t="shared" si="283"/>
        <v/>
      </c>
      <c r="N2005" s="17" t="str">
        <f t="shared" si="284"/>
        <v/>
      </c>
      <c r="O2005" s="17" t="str">
        <f t="shared" si="285"/>
        <v/>
      </c>
      <c r="P2005" s="16" t="str">
        <f t="shared" si="286"/>
        <v/>
      </c>
      <c r="R2005" s="7" t="str">
        <f t="shared" si="287"/>
        <v/>
      </c>
      <c r="T2005"/>
    </row>
    <row r="2006" spans="1:20" x14ac:dyDescent="0.3">
      <c r="A2006" s="8">
        <f>DATEVALUE(MID(B2006,1,10))+(IF(RIGHT(B2006,2)="PM",12,0)+MID(B2006,12,2))/24</f>
        <v>43821.25</v>
      </c>
      <c r="B2006" s="3" t="s">
        <v>2174</v>
      </c>
      <c r="C2006" s="3">
        <v>7132.06</v>
      </c>
      <c r="D2006" s="16"/>
      <c r="E2006" s="16" t="str">
        <f>IF(D2006&lt;&gt;"",VLOOKUP(A2006,'Feuille 1'!$A:$H,3,0),"")</f>
        <v/>
      </c>
      <c r="F2006" s="16" t="str">
        <f>IF(D2006&lt;&gt;"",VLOOKUP(A2006+1,'Feuille 1'!$A:$H,3,0),"")</f>
        <v/>
      </c>
      <c r="G2006" s="17" t="str">
        <f t="shared" si="279"/>
        <v/>
      </c>
      <c r="H2006" s="16" t="str">
        <f t="shared" si="280"/>
        <v/>
      </c>
      <c r="I2006" s="16" t="str">
        <f t="shared" si="281"/>
        <v/>
      </c>
      <c r="J2006" s="16" t="str">
        <f t="shared" si="282"/>
        <v/>
      </c>
      <c r="K2006" s="16" t="str">
        <f>IF(D2006&lt;&gt;"",MAX(INDEX('Feuille 1'!$D:$D,MATCH(A2006+23/24,'Feuille 1'!$A:$A,0)):INDEX('Feuille 1'!$D:$D,MATCH(A2006,'Feuille 1'!$A:$A,0))),"")</f>
        <v/>
      </c>
      <c r="L2006" s="16" t="str">
        <f>IF(D2006&lt;&gt;"",MIN(INDEX('Feuille 1'!$E:$E,MATCH(A2006+23/24,'Feuille 1'!$A:$A,0)):INDEX('Feuille 1'!$E:$E,MATCH(A2006,'Feuille 1'!$A:$A,0))),"")</f>
        <v/>
      </c>
      <c r="M2006" s="17" t="str">
        <f t="shared" si="283"/>
        <v/>
      </c>
      <c r="N2006" s="17" t="str">
        <f t="shared" si="284"/>
        <v/>
      </c>
      <c r="O2006" s="17" t="str">
        <f t="shared" si="285"/>
        <v/>
      </c>
      <c r="P2006" s="16" t="str">
        <f t="shared" si="286"/>
        <v/>
      </c>
      <c r="R2006" s="7" t="str">
        <f t="shared" si="287"/>
        <v/>
      </c>
      <c r="T2006"/>
    </row>
    <row r="2007" spans="1:20" x14ac:dyDescent="0.3">
      <c r="A2007" s="8">
        <f>DATEVALUE(MID(B2007,1,10))+(IF(RIGHT(B2007,2)="PM",12,0)+MID(B2007,12,2))/24</f>
        <v>43821.208333333336</v>
      </c>
      <c r="B2007" s="3" t="s">
        <v>2175</v>
      </c>
      <c r="C2007" s="3">
        <v>7136.96</v>
      </c>
      <c r="D2007" s="16"/>
      <c r="E2007" s="16" t="str">
        <f>IF(D2007&lt;&gt;"",VLOOKUP(A2007,'Feuille 1'!$A:$H,3,0),"")</f>
        <v/>
      </c>
      <c r="F2007" s="16" t="str">
        <f>IF(D2007&lt;&gt;"",VLOOKUP(A2007+1,'Feuille 1'!$A:$H,3,0),"")</f>
        <v/>
      </c>
      <c r="G2007" s="17" t="str">
        <f t="shared" si="279"/>
        <v/>
      </c>
      <c r="H2007" s="16" t="str">
        <f t="shared" si="280"/>
        <v/>
      </c>
      <c r="I2007" s="16" t="str">
        <f t="shared" si="281"/>
        <v/>
      </c>
      <c r="J2007" s="16" t="str">
        <f t="shared" si="282"/>
        <v/>
      </c>
      <c r="K2007" s="16" t="str">
        <f>IF(D2007&lt;&gt;"",MAX(INDEX('Feuille 1'!$D:$D,MATCH(A2007+23/24,'Feuille 1'!$A:$A,0)):INDEX('Feuille 1'!$D:$D,MATCH(A2007,'Feuille 1'!$A:$A,0))),"")</f>
        <v/>
      </c>
      <c r="L2007" s="16" t="str">
        <f>IF(D2007&lt;&gt;"",MIN(INDEX('Feuille 1'!$E:$E,MATCH(A2007+23/24,'Feuille 1'!$A:$A,0)):INDEX('Feuille 1'!$E:$E,MATCH(A2007,'Feuille 1'!$A:$A,0))),"")</f>
        <v/>
      </c>
      <c r="M2007" s="17" t="str">
        <f t="shared" si="283"/>
        <v/>
      </c>
      <c r="N2007" s="17" t="str">
        <f t="shared" si="284"/>
        <v/>
      </c>
      <c r="O2007" s="17" t="str">
        <f t="shared" si="285"/>
        <v/>
      </c>
      <c r="P2007" s="16" t="str">
        <f t="shared" si="286"/>
        <v/>
      </c>
      <c r="R2007" s="7" t="str">
        <f t="shared" si="287"/>
        <v/>
      </c>
      <c r="T2007"/>
    </row>
    <row r="2008" spans="1:20" x14ac:dyDescent="0.3">
      <c r="A2008" s="8">
        <f>DATEVALUE(MID(B2008,1,10))+(IF(RIGHT(B2008,2)="PM",12,0)+MID(B2008,12,2))/24</f>
        <v>43821.166666666664</v>
      </c>
      <c r="B2008" s="3" t="s">
        <v>2176</v>
      </c>
      <c r="C2008" s="3">
        <v>7137.26</v>
      </c>
      <c r="D2008" s="16"/>
      <c r="E2008" s="16" t="str">
        <f>IF(D2008&lt;&gt;"",VLOOKUP(A2008,'Feuille 1'!$A:$H,3,0),"")</f>
        <v/>
      </c>
      <c r="F2008" s="16" t="str">
        <f>IF(D2008&lt;&gt;"",VLOOKUP(A2008+1,'Feuille 1'!$A:$H,3,0),"")</f>
        <v/>
      </c>
      <c r="G2008" s="17" t="str">
        <f t="shared" si="279"/>
        <v/>
      </c>
      <c r="H2008" s="16" t="str">
        <f t="shared" si="280"/>
        <v/>
      </c>
      <c r="I2008" s="16" t="str">
        <f t="shared" si="281"/>
        <v/>
      </c>
      <c r="J2008" s="16" t="str">
        <f t="shared" si="282"/>
        <v/>
      </c>
      <c r="K2008" s="16" t="str">
        <f>IF(D2008&lt;&gt;"",MAX(INDEX('Feuille 1'!$D:$D,MATCH(A2008+23/24,'Feuille 1'!$A:$A,0)):INDEX('Feuille 1'!$D:$D,MATCH(A2008,'Feuille 1'!$A:$A,0))),"")</f>
        <v/>
      </c>
      <c r="L2008" s="16" t="str">
        <f>IF(D2008&lt;&gt;"",MIN(INDEX('Feuille 1'!$E:$E,MATCH(A2008+23/24,'Feuille 1'!$A:$A,0)):INDEX('Feuille 1'!$E:$E,MATCH(A2008,'Feuille 1'!$A:$A,0))),"")</f>
        <v/>
      </c>
      <c r="M2008" s="17" t="str">
        <f t="shared" si="283"/>
        <v/>
      </c>
      <c r="N2008" s="17" t="str">
        <f t="shared" si="284"/>
        <v/>
      </c>
      <c r="O2008" s="17" t="str">
        <f t="shared" si="285"/>
        <v/>
      </c>
      <c r="P2008" s="16" t="str">
        <f t="shared" si="286"/>
        <v/>
      </c>
      <c r="R2008" s="7" t="str">
        <f t="shared" si="287"/>
        <v/>
      </c>
      <c r="T2008"/>
    </row>
    <row r="2009" spans="1:20" x14ac:dyDescent="0.3">
      <c r="A2009" s="8">
        <f>DATEVALUE(MID(B2009,1,10))+(IF(RIGHT(B2009,2)="PM",12,0)+MID(B2009,12,2))/24</f>
        <v>43821.125</v>
      </c>
      <c r="B2009" s="3" t="s">
        <v>2177</v>
      </c>
      <c r="C2009" s="3">
        <v>7144.02</v>
      </c>
      <c r="D2009" s="16"/>
      <c r="E2009" s="16" t="str">
        <f>IF(D2009&lt;&gt;"",VLOOKUP(A2009,'Feuille 1'!$A:$H,3,0),"")</f>
        <v/>
      </c>
      <c r="F2009" s="16" t="str">
        <f>IF(D2009&lt;&gt;"",VLOOKUP(A2009+1,'Feuille 1'!$A:$H,3,0),"")</f>
        <v/>
      </c>
      <c r="G2009" s="17" t="str">
        <f t="shared" si="279"/>
        <v/>
      </c>
      <c r="H2009" s="16" t="str">
        <f t="shared" si="280"/>
        <v/>
      </c>
      <c r="I2009" s="16" t="str">
        <f t="shared" si="281"/>
        <v/>
      </c>
      <c r="J2009" s="16" t="str">
        <f t="shared" si="282"/>
        <v/>
      </c>
      <c r="K2009" s="16" t="str">
        <f>IF(D2009&lt;&gt;"",MAX(INDEX('Feuille 1'!$D:$D,MATCH(A2009+23/24,'Feuille 1'!$A:$A,0)):INDEX('Feuille 1'!$D:$D,MATCH(A2009,'Feuille 1'!$A:$A,0))),"")</f>
        <v/>
      </c>
      <c r="L2009" s="16" t="str">
        <f>IF(D2009&lt;&gt;"",MIN(INDEX('Feuille 1'!$E:$E,MATCH(A2009+23/24,'Feuille 1'!$A:$A,0)):INDEX('Feuille 1'!$E:$E,MATCH(A2009,'Feuille 1'!$A:$A,0))),"")</f>
        <v/>
      </c>
      <c r="M2009" s="17" t="str">
        <f t="shared" si="283"/>
        <v/>
      </c>
      <c r="N2009" s="17" t="str">
        <f t="shared" si="284"/>
        <v/>
      </c>
      <c r="O2009" s="17" t="str">
        <f t="shared" si="285"/>
        <v/>
      </c>
      <c r="P2009" s="16" t="str">
        <f t="shared" si="286"/>
        <v/>
      </c>
      <c r="R2009" s="7" t="str">
        <f t="shared" si="287"/>
        <v/>
      </c>
      <c r="T2009"/>
    </row>
    <row r="2010" spans="1:20" x14ac:dyDescent="0.3">
      <c r="A2010" s="8">
        <f>DATEVALUE(MID(B2010,1,10))+(IF(RIGHT(B2010,2)="PM",12,0)+MID(B2010,12,2))/24</f>
        <v>43821.083333333336</v>
      </c>
      <c r="B2010" s="3" t="s">
        <v>2178</v>
      </c>
      <c r="C2010" s="3">
        <v>7144</v>
      </c>
      <c r="D2010" s="16"/>
      <c r="E2010" s="16" t="str">
        <f>IF(D2010&lt;&gt;"",VLOOKUP(A2010,'Feuille 1'!$A:$H,3,0),"")</f>
        <v/>
      </c>
      <c r="F2010" s="16" t="str">
        <f>IF(D2010&lt;&gt;"",VLOOKUP(A2010+1,'Feuille 1'!$A:$H,3,0),"")</f>
        <v/>
      </c>
      <c r="G2010" s="17" t="str">
        <f t="shared" si="279"/>
        <v/>
      </c>
      <c r="H2010" s="16" t="str">
        <f t="shared" si="280"/>
        <v/>
      </c>
      <c r="I2010" s="16" t="str">
        <f t="shared" si="281"/>
        <v/>
      </c>
      <c r="J2010" s="16" t="str">
        <f t="shared" si="282"/>
        <v/>
      </c>
      <c r="K2010" s="16" t="str">
        <f>IF(D2010&lt;&gt;"",MAX(INDEX('Feuille 1'!$D:$D,MATCH(A2010+23/24,'Feuille 1'!$A:$A,0)):INDEX('Feuille 1'!$D:$D,MATCH(A2010,'Feuille 1'!$A:$A,0))),"")</f>
        <v/>
      </c>
      <c r="L2010" s="16" t="str">
        <f>IF(D2010&lt;&gt;"",MIN(INDEX('Feuille 1'!$E:$E,MATCH(A2010+23/24,'Feuille 1'!$A:$A,0)):INDEX('Feuille 1'!$E:$E,MATCH(A2010,'Feuille 1'!$A:$A,0))),"")</f>
        <v/>
      </c>
      <c r="M2010" s="17" t="str">
        <f t="shared" si="283"/>
        <v/>
      </c>
      <c r="N2010" s="17" t="str">
        <f t="shared" si="284"/>
        <v/>
      </c>
      <c r="O2010" s="17" t="str">
        <f t="shared" si="285"/>
        <v/>
      </c>
      <c r="P2010" s="16" t="str">
        <f t="shared" si="286"/>
        <v/>
      </c>
      <c r="R2010" s="7" t="str">
        <f t="shared" si="287"/>
        <v/>
      </c>
      <c r="T2010"/>
    </row>
    <row r="2011" spans="1:20" x14ac:dyDescent="0.3">
      <c r="A2011" s="8">
        <f>DATEVALUE(MID(B2011,1,10))+(IF(RIGHT(B2011,2)="PM",12,0)+MID(B2011,12,2))/24</f>
        <v>43821.041666666664</v>
      </c>
      <c r="B2011" s="3" t="s">
        <v>2179</v>
      </c>
      <c r="C2011" s="3">
        <v>7133.48</v>
      </c>
      <c r="D2011" s="16"/>
      <c r="E2011" s="16" t="str">
        <f>IF(D2011&lt;&gt;"",VLOOKUP(A2011,'Feuille 1'!$A:$H,3,0),"")</f>
        <v/>
      </c>
      <c r="F2011" s="16" t="str">
        <f>IF(D2011&lt;&gt;"",VLOOKUP(A2011+1,'Feuille 1'!$A:$H,3,0),"")</f>
        <v/>
      </c>
      <c r="G2011" s="17" t="str">
        <f t="shared" si="279"/>
        <v/>
      </c>
      <c r="H2011" s="16" t="str">
        <f t="shared" si="280"/>
        <v/>
      </c>
      <c r="I2011" s="16" t="str">
        <f t="shared" si="281"/>
        <v/>
      </c>
      <c r="J2011" s="16" t="str">
        <f t="shared" si="282"/>
        <v/>
      </c>
      <c r="K2011" s="16" t="str">
        <f>IF(D2011&lt;&gt;"",MAX(INDEX('Feuille 1'!$D:$D,MATCH(A2011+23/24,'Feuille 1'!$A:$A,0)):INDEX('Feuille 1'!$D:$D,MATCH(A2011,'Feuille 1'!$A:$A,0))),"")</f>
        <v/>
      </c>
      <c r="L2011" s="16" t="str">
        <f>IF(D2011&lt;&gt;"",MIN(INDEX('Feuille 1'!$E:$E,MATCH(A2011+23/24,'Feuille 1'!$A:$A,0)):INDEX('Feuille 1'!$E:$E,MATCH(A2011,'Feuille 1'!$A:$A,0))),"")</f>
        <v/>
      </c>
      <c r="M2011" s="17" t="str">
        <f t="shared" si="283"/>
        <v/>
      </c>
      <c r="N2011" s="17" t="str">
        <f t="shared" si="284"/>
        <v/>
      </c>
      <c r="O2011" s="17" t="str">
        <f t="shared" si="285"/>
        <v/>
      </c>
      <c r="P2011" s="16" t="str">
        <f t="shared" si="286"/>
        <v/>
      </c>
      <c r="R2011" s="7" t="str">
        <f t="shared" si="287"/>
        <v/>
      </c>
      <c r="T2011"/>
    </row>
    <row r="2012" spans="1:20" x14ac:dyDescent="0.3">
      <c r="A2012" s="8">
        <f>DATEVALUE(MID(B2012,1,10))+(IF(RIGHT(B2012,2)="PM",12,0)+MID(B2012,12,2))/24</f>
        <v>43821.5</v>
      </c>
      <c r="B2012" s="3" t="s">
        <v>2180</v>
      </c>
      <c r="C2012" s="3">
        <v>7132.75</v>
      </c>
      <c r="D2012" s="16"/>
      <c r="E2012" s="16" t="str">
        <f>IF(D2012&lt;&gt;"",VLOOKUP(A2012,'Feuille 1'!$A:$H,3,0),"")</f>
        <v/>
      </c>
      <c r="F2012" s="16" t="str">
        <f>IF(D2012&lt;&gt;"",VLOOKUP(A2012+1,'Feuille 1'!$A:$H,3,0),"")</f>
        <v/>
      </c>
      <c r="G2012" s="17" t="str">
        <f t="shared" si="279"/>
        <v/>
      </c>
      <c r="H2012" s="16" t="str">
        <f t="shared" si="280"/>
        <v/>
      </c>
      <c r="I2012" s="16" t="str">
        <f t="shared" si="281"/>
        <v/>
      </c>
      <c r="J2012" s="16" t="str">
        <f t="shared" si="282"/>
        <v/>
      </c>
      <c r="K2012" s="16" t="str">
        <f>IF(D2012&lt;&gt;"",MAX(INDEX('Feuille 1'!$D:$D,MATCH(A2012+23/24,'Feuille 1'!$A:$A,0)):INDEX('Feuille 1'!$D:$D,MATCH(A2012,'Feuille 1'!$A:$A,0))),"")</f>
        <v/>
      </c>
      <c r="L2012" s="16" t="str">
        <f>IF(D2012&lt;&gt;"",MIN(INDEX('Feuille 1'!$E:$E,MATCH(A2012+23/24,'Feuille 1'!$A:$A,0)):INDEX('Feuille 1'!$E:$E,MATCH(A2012,'Feuille 1'!$A:$A,0))),"")</f>
        <v/>
      </c>
      <c r="M2012" s="17" t="str">
        <f t="shared" si="283"/>
        <v/>
      </c>
      <c r="N2012" s="17" t="str">
        <f t="shared" si="284"/>
        <v/>
      </c>
      <c r="O2012" s="17" t="str">
        <f t="shared" si="285"/>
        <v/>
      </c>
      <c r="P2012" s="16" t="str">
        <f t="shared" si="286"/>
        <v/>
      </c>
      <c r="R2012" s="7" t="str">
        <f t="shared" si="287"/>
        <v/>
      </c>
      <c r="T2012"/>
    </row>
    <row r="2013" spans="1:20" x14ac:dyDescent="0.3">
      <c r="A2013" s="8">
        <f>DATEVALUE(MID(B2013,1,10))+(IF(RIGHT(B2013,2)="PM",12,0)+MID(B2013,12,2))/24</f>
        <v>43820.958333333336</v>
      </c>
      <c r="B2013" s="3" t="s">
        <v>2181</v>
      </c>
      <c r="C2013" s="3">
        <v>7139.43</v>
      </c>
      <c r="D2013" s="16"/>
      <c r="E2013" s="16" t="str">
        <f>IF(D2013&lt;&gt;"",VLOOKUP(A2013,'Feuille 1'!$A:$H,3,0),"")</f>
        <v/>
      </c>
      <c r="F2013" s="16" t="str">
        <f>IF(D2013&lt;&gt;"",VLOOKUP(A2013+1,'Feuille 1'!$A:$H,3,0),"")</f>
        <v/>
      </c>
      <c r="G2013" s="17" t="str">
        <f t="shared" si="279"/>
        <v/>
      </c>
      <c r="H2013" s="16" t="str">
        <f t="shared" si="280"/>
        <v/>
      </c>
      <c r="I2013" s="16" t="str">
        <f t="shared" si="281"/>
        <v/>
      </c>
      <c r="J2013" s="16" t="str">
        <f t="shared" si="282"/>
        <v/>
      </c>
      <c r="K2013" s="16" t="str">
        <f>IF(D2013&lt;&gt;"",MAX(INDEX('Feuille 1'!$D:$D,MATCH(A2013+23/24,'Feuille 1'!$A:$A,0)):INDEX('Feuille 1'!$D:$D,MATCH(A2013,'Feuille 1'!$A:$A,0))),"")</f>
        <v/>
      </c>
      <c r="L2013" s="16" t="str">
        <f>IF(D2013&lt;&gt;"",MIN(INDEX('Feuille 1'!$E:$E,MATCH(A2013+23/24,'Feuille 1'!$A:$A,0)):INDEX('Feuille 1'!$E:$E,MATCH(A2013,'Feuille 1'!$A:$A,0))),"")</f>
        <v/>
      </c>
      <c r="M2013" s="17" t="str">
        <f t="shared" si="283"/>
        <v/>
      </c>
      <c r="N2013" s="17" t="str">
        <f t="shared" si="284"/>
        <v/>
      </c>
      <c r="O2013" s="17" t="str">
        <f t="shared" si="285"/>
        <v/>
      </c>
      <c r="P2013" s="16" t="str">
        <f t="shared" si="286"/>
        <v/>
      </c>
      <c r="R2013" s="7" t="str">
        <f t="shared" si="287"/>
        <v/>
      </c>
      <c r="T2013"/>
    </row>
    <row r="2014" spans="1:20" x14ac:dyDescent="0.3">
      <c r="A2014" s="8">
        <f>DATEVALUE(MID(B2014,1,10))+(IF(RIGHT(B2014,2)="PM",12,0)+MID(B2014,12,2))/24</f>
        <v>43820.916666666664</v>
      </c>
      <c r="B2014" s="3" t="s">
        <v>2182</v>
      </c>
      <c r="C2014" s="3">
        <v>7132.21</v>
      </c>
      <c r="D2014" s="16"/>
      <c r="E2014" s="16" t="str">
        <f>IF(D2014&lt;&gt;"",VLOOKUP(A2014,'Feuille 1'!$A:$H,3,0),"")</f>
        <v/>
      </c>
      <c r="F2014" s="16" t="str">
        <f>IF(D2014&lt;&gt;"",VLOOKUP(A2014+1,'Feuille 1'!$A:$H,3,0),"")</f>
        <v/>
      </c>
      <c r="G2014" s="17" t="str">
        <f t="shared" si="279"/>
        <v/>
      </c>
      <c r="H2014" s="16" t="str">
        <f t="shared" si="280"/>
        <v/>
      </c>
      <c r="I2014" s="16" t="str">
        <f t="shared" si="281"/>
        <v/>
      </c>
      <c r="J2014" s="16" t="str">
        <f t="shared" si="282"/>
        <v/>
      </c>
      <c r="K2014" s="16" t="str">
        <f>IF(D2014&lt;&gt;"",MAX(INDEX('Feuille 1'!$D:$D,MATCH(A2014+23/24,'Feuille 1'!$A:$A,0)):INDEX('Feuille 1'!$D:$D,MATCH(A2014,'Feuille 1'!$A:$A,0))),"")</f>
        <v/>
      </c>
      <c r="L2014" s="16" t="str">
        <f>IF(D2014&lt;&gt;"",MIN(INDEX('Feuille 1'!$E:$E,MATCH(A2014+23/24,'Feuille 1'!$A:$A,0)):INDEX('Feuille 1'!$E:$E,MATCH(A2014,'Feuille 1'!$A:$A,0))),"")</f>
        <v/>
      </c>
      <c r="M2014" s="17" t="str">
        <f t="shared" si="283"/>
        <v/>
      </c>
      <c r="N2014" s="17" t="str">
        <f t="shared" si="284"/>
        <v/>
      </c>
      <c r="O2014" s="17" t="str">
        <f t="shared" si="285"/>
        <v/>
      </c>
      <c r="P2014" s="16" t="str">
        <f t="shared" si="286"/>
        <v/>
      </c>
      <c r="R2014" s="7" t="str">
        <f t="shared" si="287"/>
        <v/>
      </c>
      <c r="T2014"/>
    </row>
    <row r="2015" spans="1:20" x14ac:dyDescent="0.3">
      <c r="A2015" s="8">
        <f>DATEVALUE(MID(B2015,1,10))+(IF(RIGHT(B2015,2)="PM",12,0)+MID(B2015,12,2))/24</f>
        <v>43820.875</v>
      </c>
      <c r="B2015" s="3" t="s">
        <v>2183</v>
      </c>
      <c r="C2015" s="3">
        <v>7154.79</v>
      </c>
      <c r="D2015" s="16"/>
      <c r="E2015" s="16" t="str">
        <f>IF(D2015&lt;&gt;"",VLOOKUP(A2015,'Feuille 1'!$A:$H,3,0),"")</f>
        <v/>
      </c>
      <c r="F2015" s="16" t="str">
        <f>IF(D2015&lt;&gt;"",VLOOKUP(A2015+1,'Feuille 1'!$A:$H,3,0),"")</f>
        <v/>
      </c>
      <c r="G2015" s="17" t="str">
        <f t="shared" si="279"/>
        <v/>
      </c>
      <c r="H2015" s="16" t="str">
        <f t="shared" si="280"/>
        <v/>
      </c>
      <c r="I2015" s="16" t="str">
        <f t="shared" si="281"/>
        <v/>
      </c>
      <c r="J2015" s="16" t="str">
        <f t="shared" si="282"/>
        <v/>
      </c>
      <c r="K2015" s="16" t="str">
        <f>IF(D2015&lt;&gt;"",MAX(INDEX('Feuille 1'!$D:$D,MATCH(A2015+23/24,'Feuille 1'!$A:$A,0)):INDEX('Feuille 1'!$D:$D,MATCH(A2015,'Feuille 1'!$A:$A,0))),"")</f>
        <v/>
      </c>
      <c r="L2015" s="16" t="str">
        <f>IF(D2015&lt;&gt;"",MIN(INDEX('Feuille 1'!$E:$E,MATCH(A2015+23/24,'Feuille 1'!$A:$A,0)):INDEX('Feuille 1'!$E:$E,MATCH(A2015,'Feuille 1'!$A:$A,0))),"")</f>
        <v/>
      </c>
      <c r="M2015" s="17" t="str">
        <f t="shared" si="283"/>
        <v/>
      </c>
      <c r="N2015" s="17" t="str">
        <f t="shared" si="284"/>
        <v/>
      </c>
      <c r="O2015" s="17" t="str">
        <f t="shared" si="285"/>
        <v/>
      </c>
      <c r="P2015" s="16" t="str">
        <f t="shared" si="286"/>
        <v/>
      </c>
      <c r="R2015" s="7" t="str">
        <f t="shared" si="287"/>
        <v/>
      </c>
      <c r="T2015"/>
    </row>
    <row r="2016" spans="1:20" x14ac:dyDescent="0.3">
      <c r="A2016" s="8">
        <f>DATEVALUE(MID(B2016,1,10))+(IF(RIGHT(B2016,2)="PM",12,0)+MID(B2016,12,2))/24</f>
        <v>43820.833333333336</v>
      </c>
      <c r="B2016" s="3" t="s">
        <v>2184</v>
      </c>
      <c r="C2016" s="3">
        <v>7145.82</v>
      </c>
      <c r="D2016" s="16"/>
      <c r="E2016" s="16" t="str">
        <f>IF(D2016&lt;&gt;"",VLOOKUP(A2016,'Feuille 1'!$A:$H,3,0),"")</f>
        <v/>
      </c>
      <c r="F2016" s="16" t="str">
        <f>IF(D2016&lt;&gt;"",VLOOKUP(A2016+1,'Feuille 1'!$A:$H,3,0),"")</f>
        <v/>
      </c>
      <c r="G2016" s="17" t="str">
        <f t="shared" si="279"/>
        <v/>
      </c>
      <c r="H2016" s="16" t="str">
        <f t="shared" si="280"/>
        <v/>
      </c>
      <c r="I2016" s="16" t="str">
        <f t="shared" si="281"/>
        <v/>
      </c>
      <c r="J2016" s="16" t="str">
        <f t="shared" si="282"/>
        <v/>
      </c>
      <c r="K2016" s="16" t="str">
        <f>IF(D2016&lt;&gt;"",MAX(INDEX('Feuille 1'!$D:$D,MATCH(A2016+23/24,'Feuille 1'!$A:$A,0)):INDEX('Feuille 1'!$D:$D,MATCH(A2016,'Feuille 1'!$A:$A,0))),"")</f>
        <v/>
      </c>
      <c r="L2016" s="16" t="str">
        <f>IF(D2016&lt;&gt;"",MIN(INDEX('Feuille 1'!$E:$E,MATCH(A2016+23/24,'Feuille 1'!$A:$A,0)):INDEX('Feuille 1'!$E:$E,MATCH(A2016,'Feuille 1'!$A:$A,0))),"")</f>
        <v/>
      </c>
      <c r="M2016" s="17" t="str">
        <f t="shared" si="283"/>
        <v/>
      </c>
      <c r="N2016" s="17" t="str">
        <f t="shared" si="284"/>
        <v/>
      </c>
      <c r="O2016" s="17" t="str">
        <f t="shared" si="285"/>
        <v/>
      </c>
      <c r="P2016" s="16" t="str">
        <f t="shared" si="286"/>
        <v/>
      </c>
      <c r="R2016" s="7" t="str">
        <f t="shared" si="287"/>
        <v/>
      </c>
      <c r="T2016"/>
    </row>
    <row r="2017" spans="1:20" x14ac:dyDescent="0.3">
      <c r="A2017" s="8">
        <f>DATEVALUE(MID(B2017,1,10))+(IF(RIGHT(B2017,2)="PM",12,0)+MID(B2017,12,2))/24</f>
        <v>43820.791666666664</v>
      </c>
      <c r="B2017" s="3" t="s">
        <v>2185</v>
      </c>
      <c r="C2017" s="3">
        <v>7149.89</v>
      </c>
      <c r="D2017" s="16"/>
      <c r="E2017" s="16" t="str">
        <f>IF(D2017&lt;&gt;"",VLOOKUP(A2017,'Feuille 1'!$A:$H,3,0),"")</f>
        <v/>
      </c>
      <c r="F2017" s="16" t="str">
        <f>IF(D2017&lt;&gt;"",VLOOKUP(A2017+1,'Feuille 1'!$A:$H,3,0),"")</f>
        <v/>
      </c>
      <c r="G2017" s="17" t="str">
        <f t="shared" si="279"/>
        <v/>
      </c>
      <c r="H2017" s="16" t="str">
        <f t="shared" si="280"/>
        <v/>
      </c>
      <c r="I2017" s="16" t="str">
        <f t="shared" si="281"/>
        <v/>
      </c>
      <c r="J2017" s="16" t="str">
        <f t="shared" si="282"/>
        <v/>
      </c>
      <c r="K2017" s="16" t="str">
        <f>IF(D2017&lt;&gt;"",MAX(INDEX('Feuille 1'!$D:$D,MATCH(A2017+23/24,'Feuille 1'!$A:$A,0)):INDEX('Feuille 1'!$D:$D,MATCH(A2017,'Feuille 1'!$A:$A,0))),"")</f>
        <v/>
      </c>
      <c r="L2017" s="16" t="str">
        <f>IF(D2017&lt;&gt;"",MIN(INDEX('Feuille 1'!$E:$E,MATCH(A2017+23/24,'Feuille 1'!$A:$A,0)):INDEX('Feuille 1'!$E:$E,MATCH(A2017,'Feuille 1'!$A:$A,0))),"")</f>
        <v/>
      </c>
      <c r="M2017" s="17" t="str">
        <f t="shared" si="283"/>
        <v/>
      </c>
      <c r="N2017" s="17" t="str">
        <f t="shared" si="284"/>
        <v/>
      </c>
      <c r="O2017" s="17" t="str">
        <f t="shared" si="285"/>
        <v/>
      </c>
      <c r="P2017" s="16" t="str">
        <f t="shared" si="286"/>
        <v/>
      </c>
      <c r="R2017" s="7" t="str">
        <f t="shared" si="287"/>
        <v/>
      </c>
      <c r="T2017"/>
    </row>
    <row r="2018" spans="1:20" x14ac:dyDescent="0.3">
      <c r="A2018" s="8">
        <f>DATEVALUE(MID(B2018,1,10))+(IF(RIGHT(B2018,2)="PM",12,0)+MID(B2018,12,2))/24</f>
        <v>43820.75</v>
      </c>
      <c r="B2018" s="3" t="s">
        <v>2186</v>
      </c>
      <c r="C2018" s="3">
        <v>7152.31</v>
      </c>
      <c r="D2018" s="16"/>
      <c r="E2018" s="16" t="str">
        <f>IF(D2018&lt;&gt;"",VLOOKUP(A2018,'Feuille 1'!$A:$H,3,0),"")</f>
        <v/>
      </c>
      <c r="F2018" s="16" t="str">
        <f>IF(D2018&lt;&gt;"",VLOOKUP(A2018+1,'Feuille 1'!$A:$H,3,0),"")</f>
        <v/>
      </c>
      <c r="G2018" s="17" t="str">
        <f t="shared" si="279"/>
        <v/>
      </c>
      <c r="H2018" s="16" t="str">
        <f t="shared" si="280"/>
        <v/>
      </c>
      <c r="I2018" s="16" t="str">
        <f t="shared" si="281"/>
        <v/>
      </c>
      <c r="J2018" s="16" t="str">
        <f t="shared" si="282"/>
        <v/>
      </c>
      <c r="K2018" s="16" t="str">
        <f>IF(D2018&lt;&gt;"",MAX(INDEX('Feuille 1'!$D:$D,MATCH(A2018+23/24,'Feuille 1'!$A:$A,0)):INDEX('Feuille 1'!$D:$D,MATCH(A2018,'Feuille 1'!$A:$A,0))),"")</f>
        <v/>
      </c>
      <c r="L2018" s="16" t="str">
        <f>IF(D2018&lt;&gt;"",MIN(INDEX('Feuille 1'!$E:$E,MATCH(A2018+23/24,'Feuille 1'!$A:$A,0)):INDEX('Feuille 1'!$E:$E,MATCH(A2018,'Feuille 1'!$A:$A,0))),"")</f>
        <v/>
      </c>
      <c r="M2018" s="17" t="str">
        <f t="shared" si="283"/>
        <v/>
      </c>
      <c r="N2018" s="17" t="str">
        <f t="shared" si="284"/>
        <v/>
      </c>
      <c r="O2018" s="17" t="str">
        <f t="shared" si="285"/>
        <v/>
      </c>
      <c r="P2018" s="16" t="str">
        <f t="shared" si="286"/>
        <v/>
      </c>
      <c r="R2018" s="7" t="str">
        <f t="shared" si="287"/>
        <v/>
      </c>
      <c r="T2018"/>
    </row>
    <row r="2019" spans="1:20" x14ac:dyDescent="0.3">
      <c r="A2019" s="8">
        <f>DATEVALUE(MID(B2019,1,10))+(IF(RIGHT(B2019,2)="PM",12,0)+MID(B2019,12,2))/24</f>
        <v>43820.708333333336</v>
      </c>
      <c r="B2019" s="3" t="s">
        <v>2187</v>
      </c>
      <c r="C2019" s="3">
        <v>7142.35</v>
      </c>
      <c r="D2019" s="16"/>
      <c r="E2019" s="16" t="str">
        <f>IF(D2019&lt;&gt;"",VLOOKUP(A2019,'Feuille 1'!$A:$H,3,0),"")</f>
        <v/>
      </c>
      <c r="F2019" s="16" t="str">
        <f>IF(D2019&lt;&gt;"",VLOOKUP(A2019+1,'Feuille 1'!$A:$H,3,0),"")</f>
        <v/>
      </c>
      <c r="G2019" s="17" t="str">
        <f t="shared" si="279"/>
        <v/>
      </c>
      <c r="H2019" s="16" t="str">
        <f t="shared" si="280"/>
        <v/>
      </c>
      <c r="I2019" s="16" t="str">
        <f t="shared" si="281"/>
        <v/>
      </c>
      <c r="J2019" s="16" t="str">
        <f t="shared" si="282"/>
        <v/>
      </c>
      <c r="K2019" s="16" t="str">
        <f>IF(D2019&lt;&gt;"",MAX(INDEX('Feuille 1'!$D:$D,MATCH(A2019+23/24,'Feuille 1'!$A:$A,0)):INDEX('Feuille 1'!$D:$D,MATCH(A2019,'Feuille 1'!$A:$A,0))),"")</f>
        <v/>
      </c>
      <c r="L2019" s="16" t="str">
        <f>IF(D2019&lt;&gt;"",MIN(INDEX('Feuille 1'!$E:$E,MATCH(A2019+23/24,'Feuille 1'!$A:$A,0)):INDEX('Feuille 1'!$E:$E,MATCH(A2019,'Feuille 1'!$A:$A,0))),"")</f>
        <v/>
      </c>
      <c r="M2019" s="17" t="str">
        <f t="shared" si="283"/>
        <v/>
      </c>
      <c r="N2019" s="17" t="str">
        <f t="shared" si="284"/>
        <v/>
      </c>
      <c r="O2019" s="17" t="str">
        <f t="shared" si="285"/>
        <v/>
      </c>
      <c r="P2019" s="16" t="str">
        <f t="shared" si="286"/>
        <v/>
      </c>
      <c r="R2019" s="7" t="str">
        <f t="shared" si="287"/>
        <v/>
      </c>
      <c r="T2019"/>
    </row>
    <row r="2020" spans="1:20" x14ac:dyDescent="0.3">
      <c r="A2020" s="8">
        <f>DATEVALUE(MID(B2020,1,10))+(IF(RIGHT(B2020,2)="PM",12,0)+MID(B2020,12,2))/24</f>
        <v>43820.666666666664</v>
      </c>
      <c r="B2020" s="3" t="s">
        <v>2188</v>
      </c>
      <c r="C2020" s="3">
        <v>7139.32</v>
      </c>
      <c r="D2020" s="16"/>
      <c r="E2020" s="16" t="str">
        <f>IF(D2020&lt;&gt;"",VLOOKUP(A2020,'Feuille 1'!$A:$H,3,0),"")</f>
        <v/>
      </c>
      <c r="F2020" s="16" t="str">
        <f>IF(D2020&lt;&gt;"",VLOOKUP(A2020+1,'Feuille 1'!$A:$H,3,0),"")</f>
        <v/>
      </c>
      <c r="G2020" s="17" t="str">
        <f t="shared" si="279"/>
        <v/>
      </c>
      <c r="H2020" s="16" t="str">
        <f t="shared" si="280"/>
        <v/>
      </c>
      <c r="I2020" s="16" t="str">
        <f t="shared" si="281"/>
        <v/>
      </c>
      <c r="J2020" s="16" t="str">
        <f t="shared" si="282"/>
        <v/>
      </c>
      <c r="K2020" s="16" t="str">
        <f>IF(D2020&lt;&gt;"",MAX(INDEX('Feuille 1'!$D:$D,MATCH(A2020+23/24,'Feuille 1'!$A:$A,0)):INDEX('Feuille 1'!$D:$D,MATCH(A2020,'Feuille 1'!$A:$A,0))),"")</f>
        <v/>
      </c>
      <c r="L2020" s="16" t="str">
        <f>IF(D2020&lt;&gt;"",MIN(INDEX('Feuille 1'!$E:$E,MATCH(A2020+23/24,'Feuille 1'!$A:$A,0)):INDEX('Feuille 1'!$E:$E,MATCH(A2020,'Feuille 1'!$A:$A,0))),"")</f>
        <v/>
      </c>
      <c r="M2020" s="17" t="str">
        <f t="shared" si="283"/>
        <v/>
      </c>
      <c r="N2020" s="17" t="str">
        <f t="shared" si="284"/>
        <v/>
      </c>
      <c r="O2020" s="17" t="str">
        <f t="shared" si="285"/>
        <v/>
      </c>
      <c r="P2020" s="16" t="str">
        <f t="shared" si="286"/>
        <v/>
      </c>
      <c r="R2020" s="7" t="str">
        <f t="shared" si="287"/>
        <v/>
      </c>
      <c r="T2020"/>
    </row>
    <row r="2021" spans="1:20" x14ac:dyDescent="0.3">
      <c r="A2021" s="8">
        <f>DATEVALUE(MID(B2021,1,10))+(IF(RIGHT(B2021,2)="PM",12,0)+MID(B2021,12,2))/24</f>
        <v>43820.625</v>
      </c>
      <c r="B2021" s="3" t="s">
        <v>2189</v>
      </c>
      <c r="C2021" s="3">
        <v>7125.06</v>
      </c>
      <c r="D2021" s="16"/>
      <c r="E2021" s="16" t="str">
        <f>IF(D2021&lt;&gt;"",VLOOKUP(A2021,'Feuille 1'!$A:$H,3,0),"")</f>
        <v/>
      </c>
      <c r="F2021" s="16" t="str">
        <f>IF(D2021&lt;&gt;"",VLOOKUP(A2021+1,'Feuille 1'!$A:$H,3,0),"")</f>
        <v/>
      </c>
      <c r="G2021" s="17" t="str">
        <f t="shared" si="279"/>
        <v/>
      </c>
      <c r="H2021" s="16" t="str">
        <f t="shared" si="280"/>
        <v/>
      </c>
      <c r="I2021" s="16" t="str">
        <f t="shared" si="281"/>
        <v/>
      </c>
      <c r="J2021" s="16" t="str">
        <f t="shared" si="282"/>
        <v/>
      </c>
      <c r="K2021" s="16" t="str">
        <f>IF(D2021&lt;&gt;"",MAX(INDEX('Feuille 1'!$D:$D,MATCH(A2021+23/24,'Feuille 1'!$A:$A,0)):INDEX('Feuille 1'!$D:$D,MATCH(A2021,'Feuille 1'!$A:$A,0))),"")</f>
        <v/>
      </c>
      <c r="L2021" s="16" t="str">
        <f>IF(D2021&lt;&gt;"",MIN(INDEX('Feuille 1'!$E:$E,MATCH(A2021+23/24,'Feuille 1'!$A:$A,0)):INDEX('Feuille 1'!$E:$E,MATCH(A2021,'Feuille 1'!$A:$A,0))),"")</f>
        <v/>
      </c>
      <c r="M2021" s="17" t="str">
        <f t="shared" si="283"/>
        <v/>
      </c>
      <c r="N2021" s="17" t="str">
        <f t="shared" si="284"/>
        <v/>
      </c>
      <c r="O2021" s="17" t="str">
        <f t="shared" si="285"/>
        <v/>
      </c>
      <c r="P2021" s="16" t="str">
        <f t="shared" si="286"/>
        <v/>
      </c>
      <c r="R2021" s="7" t="str">
        <f t="shared" si="287"/>
        <v/>
      </c>
      <c r="T2021"/>
    </row>
    <row r="2022" spans="1:20" x14ac:dyDescent="0.3">
      <c r="A2022" s="8">
        <f>DATEVALUE(MID(B2022,1,10))+(IF(RIGHT(B2022,2)="PM",12,0)+MID(B2022,12,2))/24</f>
        <v>43820.583333333336</v>
      </c>
      <c r="B2022" s="3" t="s">
        <v>2190</v>
      </c>
      <c r="C2022" s="3">
        <v>7129.66</v>
      </c>
      <c r="D2022" s="16"/>
      <c r="E2022" s="16" t="str">
        <f>IF(D2022&lt;&gt;"",VLOOKUP(A2022,'Feuille 1'!$A:$H,3,0),"")</f>
        <v/>
      </c>
      <c r="F2022" s="16" t="str">
        <f>IF(D2022&lt;&gt;"",VLOOKUP(A2022+1,'Feuille 1'!$A:$H,3,0),"")</f>
        <v/>
      </c>
      <c r="G2022" s="17" t="str">
        <f t="shared" si="279"/>
        <v/>
      </c>
      <c r="H2022" s="16" t="str">
        <f t="shared" si="280"/>
        <v/>
      </c>
      <c r="I2022" s="16" t="str">
        <f t="shared" si="281"/>
        <v/>
      </c>
      <c r="J2022" s="16" t="str">
        <f t="shared" si="282"/>
        <v/>
      </c>
      <c r="K2022" s="16" t="str">
        <f>IF(D2022&lt;&gt;"",MAX(INDEX('Feuille 1'!$D:$D,MATCH(A2022+23/24,'Feuille 1'!$A:$A,0)):INDEX('Feuille 1'!$D:$D,MATCH(A2022,'Feuille 1'!$A:$A,0))),"")</f>
        <v/>
      </c>
      <c r="L2022" s="16" t="str">
        <f>IF(D2022&lt;&gt;"",MIN(INDEX('Feuille 1'!$E:$E,MATCH(A2022+23/24,'Feuille 1'!$A:$A,0)):INDEX('Feuille 1'!$E:$E,MATCH(A2022,'Feuille 1'!$A:$A,0))),"")</f>
        <v/>
      </c>
      <c r="M2022" s="17" t="str">
        <f t="shared" si="283"/>
        <v/>
      </c>
      <c r="N2022" s="17" t="str">
        <f t="shared" si="284"/>
        <v/>
      </c>
      <c r="O2022" s="17" t="str">
        <f t="shared" si="285"/>
        <v/>
      </c>
      <c r="P2022" s="16" t="str">
        <f t="shared" si="286"/>
        <v/>
      </c>
      <c r="R2022" s="7" t="str">
        <f t="shared" si="287"/>
        <v/>
      </c>
      <c r="T2022"/>
    </row>
    <row r="2023" spans="1:20" x14ac:dyDescent="0.3">
      <c r="A2023" s="8">
        <f>DATEVALUE(MID(B2023,1,10))+(IF(RIGHT(B2023,2)="PM",12,0)+MID(B2023,12,2))/24</f>
        <v>43820.541666666664</v>
      </c>
      <c r="B2023" s="3" t="s">
        <v>2191</v>
      </c>
      <c r="C2023" s="3">
        <v>7147.05</v>
      </c>
      <c r="D2023" s="16"/>
      <c r="E2023" s="16" t="str">
        <f>IF(D2023&lt;&gt;"",VLOOKUP(A2023,'Feuille 1'!$A:$H,3,0),"")</f>
        <v/>
      </c>
      <c r="F2023" s="16" t="str">
        <f>IF(D2023&lt;&gt;"",VLOOKUP(A2023+1,'Feuille 1'!$A:$H,3,0),"")</f>
        <v/>
      </c>
      <c r="G2023" s="17" t="str">
        <f t="shared" si="279"/>
        <v/>
      </c>
      <c r="H2023" s="16" t="str">
        <f t="shared" si="280"/>
        <v/>
      </c>
      <c r="I2023" s="16" t="str">
        <f t="shared" si="281"/>
        <v/>
      </c>
      <c r="J2023" s="16" t="str">
        <f t="shared" si="282"/>
        <v/>
      </c>
      <c r="K2023" s="16" t="str">
        <f>IF(D2023&lt;&gt;"",MAX(INDEX('Feuille 1'!$D:$D,MATCH(A2023+23/24,'Feuille 1'!$A:$A,0)):INDEX('Feuille 1'!$D:$D,MATCH(A2023,'Feuille 1'!$A:$A,0))),"")</f>
        <v/>
      </c>
      <c r="L2023" s="16" t="str">
        <f>IF(D2023&lt;&gt;"",MIN(INDEX('Feuille 1'!$E:$E,MATCH(A2023+23/24,'Feuille 1'!$A:$A,0)):INDEX('Feuille 1'!$E:$E,MATCH(A2023,'Feuille 1'!$A:$A,0))),"")</f>
        <v/>
      </c>
      <c r="M2023" s="17" t="str">
        <f t="shared" si="283"/>
        <v/>
      </c>
      <c r="N2023" s="17" t="str">
        <f t="shared" si="284"/>
        <v/>
      </c>
      <c r="O2023" s="17" t="str">
        <f t="shared" si="285"/>
        <v/>
      </c>
      <c r="P2023" s="16" t="str">
        <f t="shared" si="286"/>
        <v/>
      </c>
      <c r="R2023" s="7" t="str">
        <f t="shared" si="287"/>
        <v/>
      </c>
      <c r="T2023"/>
    </row>
    <row r="2024" spans="1:20" x14ac:dyDescent="0.3">
      <c r="A2024" s="8">
        <f>DATEVALUE(MID(B2024,1,10))+(IF(RIGHT(B2024,2)="PM",12,0)+MID(B2024,12,2))/24</f>
        <v>43821</v>
      </c>
      <c r="B2024" s="3" t="s">
        <v>2192</v>
      </c>
      <c r="C2024" s="3">
        <v>7145.99</v>
      </c>
      <c r="D2024" s="16"/>
      <c r="E2024" s="16" t="str">
        <f>IF(D2024&lt;&gt;"",VLOOKUP(A2024,'Feuille 1'!$A:$H,3,0),"")</f>
        <v/>
      </c>
      <c r="F2024" s="16" t="str">
        <f>IF(D2024&lt;&gt;"",VLOOKUP(A2024+1,'Feuille 1'!$A:$H,3,0),"")</f>
        <v/>
      </c>
      <c r="G2024" s="17" t="str">
        <f t="shared" si="279"/>
        <v/>
      </c>
      <c r="H2024" s="16" t="str">
        <f t="shared" si="280"/>
        <v/>
      </c>
      <c r="I2024" s="16" t="str">
        <f t="shared" si="281"/>
        <v/>
      </c>
      <c r="J2024" s="16" t="str">
        <f t="shared" si="282"/>
        <v/>
      </c>
      <c r="K2024" s="16" t="str">
        <f>IF(D2024&lt;&gt;"",MAX(INDEX('Feuille 1'!$D:$D,MATCH(A2024+23/24,'Feuille 1'!$A:$A,0)):INDEX('Feuille 1'!$D:$D,MATCH(A2024,'Feuille 1'!$A:$A,0))),"")</f>
        <v/>
      </c>
      <c r="L2024" s="16" t="str">
        <f>IF(D2024&lt;&gt;"",MIN(INDEX('Feuille 1'!$E:$E,MATCH(A2024+23/24,'Feuille 1'!$A:$A,0)):INDEX('Feuille 1'!$E:$E,MATCH(A2024,'Feuille 1'!$A:$A,0))),"")</f>
        <v/>
      </c>
      <c r="M2024" s="17" t="str">
        <f t="shared" si="283"/>
        <v/>
      </c>
      <c r="N2024" s="17" t="str">
        <f t="shared" si="284"/>
        <v/>
      </c>
      <c r="O2024" s="17" t="str">
        <f t="shared" si="285"/>
        <v/>
      </c>
      <c r="P2024" s="16" t="str">
        <f t="shared" si="286"/>
        <v/>
      </c>
      <c r="R2024" s="7" t="str">
        <f t="shared" si="287"/>
        <v/>
      </c>
      <c r="T2024"/>
    </row>
    <row r="2025" spans="1:20" x14ac:dyDescent="0.3">
      <c r="A2025" s="8">
        <f>DATEVALUE(MID(B2025,1,10))+(IF(RIGHT(B2025,2)="PM",12,0)+MID(B2025,12,2))/24</f>
        <v>43820.458333333336</v>
      </c>
      <c r="B2025" s="3" t="s">
        <v>2193</v>
      </c>
      <c r="C2025" s="3">
        <v>7137.45</v>
      </c>
      <c r="D2025" s="16"/>
      <c r="E2025" s="16" t="str">
        <f>IF(D2025&lt;&gt;"",VLOOKUP(A2025,'Feuille 1'!$A:$H,3,0),"")</f>
        <v/>
      </c>
      <c r="F2025" s="16" t="str">
        <f>IF(D2025&lt;&gt;"",VLOOKUP(A2025+1,'Feuille 1'!$A:$H,3,0),"")</f>
        <v/>
      </c>
      <c r="G2025" s="17" t="str">
        <f t="shared" si="279"/>
        <v/>
      </c>
      <c r="H2025" s="16" t="str">
        <f t="shared" si="280"/>
        <v/>
      </c>
      <c r="I2025" s="16" t="str">
        <f t="shared" si="281"/>
        <v/>
      </c>
      <c r="J2025" s="16" t="str">
        <f t="shared" si="282"/>
        <v/>
      </c>
      <c r="K2025" s="16" t="str">
        <f>IF(D2025&lt;&gt;"",MAX(INDEX('Feuille 1'!$D:$D,MATCH(A2025+23/24,'Feuille 1'!$A:$A,0)):INDEX('Feuille 1'!$D:$D,MATCH(A2025,'Feuille 1'!$A:$A,0))),"")</f>
        <v/>
      </c>
      <c r="L2025" s="16" t="str">
        <f>IF(D2025&lt;&gt;"",MIN(INDEX('Feuille 1'!$E:$E,MATCH(A2025+23/24,'Feuille 1'!$A:$A,0)):INDEX('Feuille 1'!$E:$E,MATCH(A2025,'Feuille 1'!$A:$A,0))),"")</f>
        <v/>
      </c>
      <c r="M2025" s="17" t="str">
        <f t="shared" si="283"/>
        <v/>
      </c>
      <c r="N2025" s="17" t="str">
        <f t="shared" si="284"/>
        <v/>
      </c>
      <c r="O2025" s="17" t="str">
        <f t="shared" si="285"/>
        <v/>
      </c>
      <c r="P2025" s="16" t="str">
        <f t="shared" si="286"/>
        <v/>
      </c>
      <c r="R2025" s="7" t="str">
        <f t="shared" si="287"/>
        <v/>
      </c>
      <c r="T2025"/>
    </row>
    <row r="2026" spans="1:20" x14ac:dyDescent="0.3">
      <c r="A2026" s="8">
        <f>DATEVALUE(MID(B2026,1,10))+(IF(RIGHT(B2026,2)="PM",12,0)+MID(B2026,12,2))/24</f>
        <v>43820.416666666664</v>
      </c>
      <c r="B2026" s="3" t="s">
        <v>2194</v>
      </c>
      <c r="C2026" s="3">
        <v>7119.06</v>
      </c>
      <c r="D2026" s="16"/>
      <c r="E2026" s="16" t="str">
        <f>IF(D2026&lt;&gt;"",VLOOKUP(A2026,'Feuille 1'!$A:$H,3,0),"")</f>
        <v/>
      </c>
      <c r="F2026" s="16" t="str">
        <f>IF(D2026&lt;&gt;"",VLOOKUP(A2026+1,'Feuille 1'!$A:$H,3,0),"")</f>
        <v/>
      </c>
      <c r="G2026" s="17" t="str">
        <f t="shared" si="279"/>
        <v/>
      </c>
      <c r="H2026" s="16" t="str">
        <f t="shared" si="280"/>
        <v/>
      </c>
      <c r="I2026" s="16" t="str">
        <f t="shared" si="281"/>
        <v/>
      </c>
      <c r="J2026" s="16" t="str">
        <f t="shared" si="282"/>
        <v/>
      </c>
      <c r="K2026" s="16" t="str">
        <f>IF(D2026&lt;&gt;"",MAX(INDEX('Feuille 1'!$D:$D,MATCH(A2026+23/24,'Feuille 1'!$A:$A,0)):INDEX('Feuille 1'!$D:$D,MATCH(A2026,'Feuille 1'!$A:$A,0))),"")</f>
        <v/>
      </c>
      <c r="L2026" s="16" t="str">
        <f>IF(D2026&lt;&gt;"",MIN(INDEX('Feuille 1'!$E:$E,MATCH(A2026+23/24,'Feuille 1'!$A:$A,0)):INDEX('Feuille 1'!$E:$E,MATCH(A2026,'Feuille 1'!$A:$A,0))),"")</f>
        <v/>
      </c>
      <c r="M2026" s="17" t="str">
        <f t="shared" si="283"/>
        <v/>
      </c>
      <c r="N2026" s="17" t="str">
        <f t="shared" si="284"/>
        <v/>
      </c>
      <c r="O2026" s="17" t="str">
        <f t="shared" si="285"/>
        <v/>
      </c>
      <c r="P2026" s="16" t="str">
        <f t="shared" si="286"/>
        <v/>
      </c>
      <c r="R2026" s="7" t="str">
        <f t="shared" si="287"/>
        <v/>
      </c>
      <c r="T2026"/>
    </row>
    <row r="2027" spans="1:20" x14ac:dyDescent="0.3">
      <c r="A2027" s="8">
        <f>DATEVALUE(MID(B2027,1,10))+(IF(RIGHT(B2027,2)="PM",12,0)+MID(B2027,12,2))/24</f>
        <v>43820.375</v>
      </c>
      <c r="B2027" s="3" t="s">
        <v>2195</v>
      </c>
      <c r="C2027" s="3">
        <v>7141.71</v>
      </c>
      <c r="D2027" s="16"/>
      <c r="E2027" s="16" t="str">
        <f>IF(D2027&lt;&gt;"",VLOOKUP(A2027,'Feuille 1'!$A:$H,3,0),"")</f>
        <v/>
      </c>
      <c r="F2027" s="16" t="str">
        <f>IF(D2027&lt;&gt;"",VLOOKUP(A2027+1,'Feuille 1'!$A:$H,3,0),"")</f>
        <v/>
      </c>
      <c r="G2027" s="17" t="str">
        <f t="shared" si="279"/>
        <v/>
      </c>
      <c r="H2027" s="16" t="str">
        <f t="shared" si="280"/>
        <v/>
      </c>
      <c r="I2027" s="16" t="str">
        <f t="shared" si="281"/>
        <v/>
      </c>
      <c r="J2027" s="16" t="str">
        <f t="shared" si="282"/>
        <v/>
      </c>
      <c r="K2027" s="16" t="str">
        <f>IF(D2027&lt;&gt;"",MAX(INDEX('Feuille 1'!$D:$D,MATCH(A2027+23/24,'Feuille 1'!$A:$A,0)):INDEX('Feuille 1'!$D:$D,MATCH(A2027,'Feuille 1'!$A:$A,0))),"")</f>
        <v/>
      </c>
      <c r="L2027" s="16" t="str">
        <f>IF(D2027&lt;&gt;"",MIN(INDEX('Feuille 1'!$E:$E,MATCH(A2027+23/24,'Feuille 1'!$A:$A,0)):INDEX('Feuille 1'!$E:$E,MATCH(A2027,'Feuille 1'!$A:$A,0))),"")</f>
        <v/>
      </c>
      <c r="M2027" s="17" t="str">
        <f t="shared" si="283"/>
        <v/>
      </c>
      <c r="N2027" s="17" t="str">
        <f t="shared" si="284"/>
        <v/>
      </c>
      <c r="O2027" s="17" t="str">
        <f t="shared" si="285"/>
        <v/>
      </c>
      <c r="P2027" s="16" t="str">
        <f t="shared" si="286"/>
        <v/>
      </c>
      <c r="R2027" s="7" t="str">
        <f t="shared" si="287"/>
        <v/>
      </c>
      <c r="T2027"/>
    </row>
    <row r="2028" spans="1:20" x14ac:dyDescent="0.3">
      <c r="A2028" s="8">
        <f>DATEVALUE(MID(B2028,1,10))+(IF(RIGHT(B2028,2)="PM",12,0)+MID(B2028,12,2))/24</f>
        <v>43820.333333333336</v>
      </c>
      <c r="B2028" s="3" t="s">
        <v>2196</v>
      </c>
      <c r="C2028" s="3">
        <v>7132.95</v>
      </c>
      <c r="D2028" s="16"/>
      <c r="E2028" s="16" t="str">
        <f>IF(D2028&lt;&gt;"",VLOOKUP(A2028,'Feuille 1'!$A:$H,3,0),"")</f>
        <v/>
      </c>
      <c r="F2028" s="16" t="str">
        <f>IF(D2028&lt;&gt;"",VLOOKUP(A2028+1,'Feuille 1'!$A:$H,3,0),"")</f>
        <v/>
      </c>
      <c r="G2028" s="17" t="str">
        <f t="shared" si="279"/>
        <v/>
      </c>
      <c r="H2028" s="16" t="str">
        <f t="shared" si="280"/>
        <v/>
      </c>
      <c r="I2028" s="16" t="str">
        <f t="shared" si="281"/>
        <v/>
      </c>
      <c r="J2028" s="16" t="str">
        <f t="shared" si="282"/>
        <v/>
      </c>
      <c r="K2028" s="16" t="str">
        <f>IF(D2028&lt;&gt;"",MAX(INDEX('Feuille 1'!$D:$D,MATCH(A2028+23/24,'Feuille 1'!$A:$A,0)):INDEX('Feuille 1'!$D:$D,MATCH(A2028,'Feuille 1'!$A:$A,0))),"")</f>
        <v/>
      </c>
      <c r="L2028" s="16" t="str">
        <f>IF(D2028&lt;&gt;"",MIN(INDEX('Feuille 1'!$E:$E,MATCH(A2028+23/24,'Feuille 1'!$A:$A,0)):INDEX('Feuille 1'!$E:$E,MATCH(A2028,'Feuille 1'!$A:$A,0))),"")</f>
        <v/>
      </c>
      <c r="M2028" s="17" t="str">
        <f t="shared" si="283"/>
        <v/>
      </c>
      <c r="N2028" s="17" t="str">
        <f t="shared" si="284"/>
        <v/>
      </c>
      <c r="O2028" s="17" t="str">
        <f t="shared" si="285"/>
        <v/>
      </c>
      <c r="P2028" s="16" t="str">
        <f t="shared" si="286"/>
        <v/>
      </c>
      <c r="R2028" s="7" t="str">
        <f t="shared" si="287"/>
        <v/>
      </c>
      <c r="T2028"/>
    </row>
    <row r="2029" spans="1:20" x14ac:dyDescent="0.3">
      <c r="A2029" s="8">
        <f>DATEVALUE(MID(B2029,1,10))+(IF(RIGHT(B2029,2)="PM",12,0)+MID(B2029,12,2))/24</f>
        <v>43820.291666666664</v>
      </c>
      <c r="B2029" s="3" t="s">
        <v>2197</v>
      </c>
      <c r="C2029" s="3">
        <v>7141.8</v>
      </c>
      <c r="D2029" s="16"/>
      <c r="E2029" s="16" t="str">
        <f>IF(D2029&lt;&gt;"",VLOOKUP(A2029,'Feuille 1'!$A:$H,3,0),"")</f>
        <v/>
      </c>
      <c r="F2029" s="16" t="str">
        <f>IF(D2029&lt;&gt;"",VLOOKUP(A2029+1,'Feuille 1'!$A:$H,3,0),"")</f>
        <v/>
      </c>
      <c r="G2029" s="17" t="str">
        <f t="shared" si="279"/>
        <v/>
      </c>
      <c r="H2029" s="16" t="str">
        <f t="shared" si="280"/>
        <v/>
      </c>
      <c r="I2029" s="16" t="str">
        <f t="shared" si="281"/>
        <v/>
      </c>
      <c r="J2029" s="16" t="str">
        <f t="shared" si="282"/>
        <v/>
      </c>
      <c r="K2029" s="16" t="str">
        <f>IF(D2029&lt;&gt;"",MAX(INDEX('Feuille 1'!$D:$D,MATCH(A2029+23/24,'Feuille 1'!$A:$A,0)):INDEX('Feuille 1'!$D:$D,MATCH(A2029,'Feuille 1'!$A:$A,0))),"")</f>
        <v/>
      </c>
      <c r="L2029" s="16" t="str">
        <f>IF(D2029&lt;&gt;"",MIN(INDEX('Feuille 1'!$E:$E,MATCH(A2029+23/24,'Feuille 1'!$A:$A,0)):INDEX('Feuille 1'!$E:$E,MATCH(A2029,'Feuille 1'!$A:$A,0))),"")</f>
        <v/>
      </c>
      <c r="M2029" s="17" t="str">
        <f t="shared" si="283"/>
        <v/>
      </c>
      <c r="N2029" s="17" t="str">
        <f t="shared" si="284"/>
        <v/>
      </c>
      <c r="O2029" s="17" t="str">
        <f t="shared" si="285"/>
        <v/>
      </c>
      <c r="P2029" s="16" t="str">
        <f t="shared" si="286"/>
        <v/>
      </c>
      <c r="R2029" s="7" t="str">
        <f t="shared" si="287"/>
        <v/>
      </c>
      <c r="T2029"/>
    </row>
    <row r="2030" spans="1:20" x14ac:dyDescent="0.3">
      <c r="A2030" s="8">
        <f>DATEVALUE(MID(B2030,1,10))+(IF(RIGHT(B2030,2)="PM",12,0)+MID(B2030,12,2))/24</f>
        <v>43820.25</v>
      </c>
      <c r="B2030" s="3" t="s">
        <v>2198</v>
      </c>
      <c r="C2030" s="3">
        <v>7156.69</v>
      </c>
      <c r="D2030" s="16"/>
      <c r="E2030" s="16" t="str">
        <f>IF(D2030&lt;&gt;"",VLOOKUP(A2030,'Feuille 1'!$A:$H,3,0),"")</f>
        <v/>
      </c>
      <c r="F2030" s="16" t="str">
        <f>IF(D2030&lt;&gt;"",VLOOKUP(A2030+1,'Feuille 1'!$A:$H,3,0),"")</f>
        <v/>
      </c>
      <c r="G2030" s="17" t="str">
        <f t="shared" si="279"/>
        <v/>
      </c>
      <c r="H2030" s="16" t="str">
        <f t="shared" si="280"/>
        <v/>
      </c>
      <c r="I2030" s="16" t="str">
        <f t="shared" si="281"/>
        <v/>
      </c>
      <c r="J2030" s="16" t="str">
        <f t="shared" si="282"/>
        <v/>
      </c>
      <c r="K2030" s="16" t="str">
        <f>IF(D2030&lt;&gt;"",MAX(INDEX('Feuille 1'!$D:$D,MATCH(A2030+23/24,'Feuille 1'!$A:$A,0)):INDEX('Feuille 1'!$D:$D,MATCH(A2030,'Feuille 1'!$A:$A,0))),"")</f>
        <v/>
      </c>
      <c r="L2030" s="16" t="str">
        <f>IF(D2030&lt;&gt;"",MIN(INDEX('Feuille 1'!$E:$E,MATCH(A2030+23/24,'Feuille 1'!$A:$A,0)):INDEX('Feuille 1'!$E:$E,MATCH(A2030,'Feuille 1'!$A:$A,0))),"")</f>
        <v/>
      </c>
      <c r="M2030" s="17" t="str">
        <f t="shared" si="283"/>
        <v/>
      </c>
      <c r="N2030" s="17" t="str">
        <f t="shared" si="284"/>
        <v/>
      </c>
      <c r="O2030" s="17" t="str">
        <f t="shared" si="285"/>
        <v/>
      </c>
      <c r="P2030" s="16" t="str">
        <f t="shared" si="286"/>
        <v/>
      </c>
      <c r="R2030" s="7" t="str">
        <f t="shared" si="287"/>
        <v/>
      </c>
      <c r="T2030"/>
    </row>
    <row r="2031" spans="1:20" x14ac:dyDescent="0.3">
      <c r="A2031" s="8">
        <f>DATEVALUE(MID(B2031,1,10))+(IF(RIGHT(B2031,2)="PM",12,0)+MID(B2031,12,2))/24</f>
        <v>43820.208333333336</v>
      </c>
      <c r="B2031" s="3" t="s">
        <v>2199</v>
      </c>
      <c r="C2031" s="3">
        <v>7147.37</v>
      </c>
      <c r="D2031" s="16"/>
      <c r="E2031" s="16" t="str">
        <f>IF(D2031&lt;&gt;"",VLOOKUP(A2031,'Feuille 1'!$A:$H,3,0),"")</f>
        <v/>
      </c>
      <c r="F2031" s="16" t="str">
        <f>IF(D2031&lt;&gt;"",VLOOKUP(A2031+1,'Feuille 1'!$A:$H,3,0),"")</f>
        <v/>
      </c>
      <c r="G2031" s="17" t="str">
        <f t="shared" si="279"/>
        <v/>
      </c>
      <c r="H2031" s="16" t="str">
        <f t="shared" si="280"/>
        <v/>
      </c>
      <c r="I2031" s="16" t="str">
        <f t="shared" si="281"/>
        <v/>
      </c>
      <c r="J2031" s="16" t="str">
        <f t="shared" si="282"/>
        <v/>
      </c>
      <c r="K2031" s="16" t="str">
        <f>IF(D2031&lt;&gt;"",MAX(INDEX('Feuille 1'!$D:$D,MATCH(A2031+23/24,'Feuille 1'!$A:$A,0)):INDEX('Feuille 1'!$D:$D,MATCH(A2031,'Feuille 1'!$A:$A,0))),"")</f>
        <v/>
      </c>
      <c r="L2031" s="16" t="str">
        <f>IF(D2031&lt;&gt;"",MIN(INDEX('Feuille 1'!$E:$E,MATCH(A2031+23/24,'Feuille 1'!$A:$A,0)):INDEX('Feuille 1'!$E:$E,MATCH(A2031,'Feuille 1'!$A:$A,0))),"")</f>
        <v/>
      </c>
      <c r="M2031" s="17" t="str">
        <f t="shared" si="283"/>
        <v/>
      </c>
      <c r="N2031" s="17" t="str">
        <f t="shared" si="284"/>
        <v/>
      </c>
      <c r="O2031" s="17" t="str">
        <f t="shared" si="285"/>
        <v/>
      </c>
      <c r="P2031" s="16" t="str">
        <f t="shared" si="286"/>
        <v/>
      </c>
      <c r="R2031" s="7" t="str">
        <f t="shared" si="287"/>
        <v/>
      </c>
      <c r="T2031"/>
    </row>
    <row r="2032" spans="1:20" x14ac:dyDescent="0.3">
      <c r="A2032" s="8">
        <f>DATEVALUE(MID(B2032,1,10))+(IF(RIGHT(B2032,2)="PM",12,0)+MID(B2032,12,2))/24</f>
        <v>43820.166666666664</v>
      </c>
      <c r="B2032" s="3" t="s">
        <v>2200</v>
      </c>
      <c r="C2032" s="3">
        <v>7156.01</v>
      </c>
      <c r="D2032" s="16"/>
      <c r="E2032" s="16" t="str">
        <f>IF(D2032&lt;&gt;"",VLOOKUP(A2032,'Feuille 1'!$A:$H,3,0),"")</f>
        <v/>
      </c>
      <c r="F2032" s="16" t="str">
        <f>IF(D2032&lt;&gt;"",VLOOKUP(A2032+1,'Feuille 1'!$A:$H,3,0),"")</f>
        <v/>
      </c>
      <c r="G2032" s="17" t="str">
        <f t="shared" si="279"/>
        <v/>
      </c>
      <c r="H2032" s="16" t="str">
        <f t="shared" si="280"/>
        <v/>
      </c>
      <c r="I2032" s="16" t="str">
        <f t="shared" si="281"/>
        <v/>
      </c>
      <c r="J2032" s="16" t="str">
        <f t="shared" si="282"/>
        <v/>
      </c>
      <c r="K2032" s="16" t="str">
        <f>IF(D2032&lt;&gt;"",MAX(INDEX('Feuille 1'!$D:$D,MATCH(A2032+23/24,'Feuille 1'!$A:$A,0)):INDEX('Feuille 1'!$D:$D,MATCH(A2032,'Feuille 1'!$A:$A,0))),"")</f>
        <v/>
      </c>
      <c r="L2032" s="16" t="str">
        <f>IF(D2032&lt;&gt;"",MIN(INDEX('Feuille 1'!$E:$E,MATCH(A2032+23/24,'Feuille 1'!$A:$A,0)):INDEX('Feuille 1'!$E:$E,MATCH(A2032,'Feuille 1'!$A:$A,0))),"")</f>
        <v/>
      </c>
      <c r="M2032" s="17" t="str">
        <f t="shared" si="283"/>
        <v/>
      </c>
      <c r="N2032" s="17" t="str">
        <f t="shared" si="284"/>
        <v/>
      </c>
      <c r="O2032" s="17" t="str">
        <f t="shared" si="285"/>
        <v/>
      </c>
      <c r="P2032" s="16" t="str">
        <f t="shared" si="286"/>
        <v/>
      </c>
      <c r="R2032" s="7" t="str">
        <f t="shared" si="287"/>
        <v/>
      </c>
      <c r="T2032"/>
    </row>
    <row r="2033" spans="1:20" x14ac:dyDescent="0.3">
      <c r="A2033" s="8">
        <f>DATEVALUE(MID(B2033,1,10))+(IF(RIGHT(B2033,2)="PM",12,0)+MID(B2033,12,2))/24</f>
        <v>43820.125</v>
      </c>
      <c r="B2033" s="3" t="s">
        <v>2201</v>
      </c>
      <c r="C2033" s="3">
        <v>7167.78</v>
      </c>
      <c r="D2033" s="16"/>
      <c r="E2033" s="16" t="str">
        <f>IF(D2033&lt;&gt;"",VLOOKUP(A2033,'Feuille 1'!$A:$H,3,0),"")</f>
        <v/>
      </c>
      <c r="F2033" s="16" t="str">
        <f>IF(D2033&lt;&gt;"",VLOOKUP(A2033+1,'Feuille 1'!$A:$H,3,0),"")</f>
        <v/>
      </c>
      <c r="G2033" s="17" t="str">
        <f t="shared" si="279"/>
        <v/>
      </c>
      <c r="H2033" s="16" t="str">
        <f t="shared" si="280"/>
        <v/>
      </c>
      <c r="I2033" s="16" t="str">
        <f t="shared" si="281"/>
        <v/>
      </c>
      <c r="J2033" s="16" t="str">
        <f t="shared" si="282"/>
        <v/>
      </c>
      <c r="K2033" s="16" t="str">
        <f>IF(D2033&lt;&gt;"",MAX(INDEX('Feuille 1'!$D:$D,MATCH(A2033+23/24,'Feuille 1'!$A:$A,0)):INDEX('Feuille 1'!$D:$D,MATCH(A2033,'Feuille 1'!$A:$A,0))),"")</f>
        <v/>
      </c>
      <c r="L2033" s="16" t="str">
        <f>IF(D2033&lt;&gt;"",MIN(INDEX('Feuille 1'!$E:$E,MATCH(A2033+23/24,'Feuille 1'!$A:$A,0)):INDEX('Feuille 1'!$E:$E,MATCH(A2033,'Feuille 1'!$A:$A,0))),"")</f>
        <v/>
      </c>
      <c r="M2033" s="17" t="str">
        <f t="shared" si="283"/>
        <v/>
      </c>
      <c r="N2033" s="17" t="str">
        <f t="shared" si="284"/>
        <v/>
      </c>
      <c r="O2033" s="17" t="str">
        <f t="shared" si="285"/>
        <v/>
      </c>
      <c r="P2033" s="16" t="str">
        <f t="shared" si="286"/>
        <v/>
      </c>
      <c r="R2033" s="7" t="str">
        <f t="shared" si="287"/>
        <v/>
      </c>
      <c r="T2033"/>
    </row>
    <row r="2034" spans="1:20" x14ac:dyDescent="0.3">
      <c r="A2034" s="8">
        <f>DATEVALUE(MID(B2034,1,10))+(IF(RIGHT(B2034,2)="PM",12,0)+MID(B2034,12,2))/24</f>
        <v>43820.083333333336</v>
      </c>
      <c r="B2034" s="3" t="s">
        <v>2202</v>
      </c>
      <c r="C2034" s="3">
        <v>7157.98</v>
      </c>
      <c r="D2034" s="16"/>
      <c r="E2034" s="16" t="str">
        <f>IF(D2034&lt;&gt;"",VLOOKUP(A2034,'Feuille 1'!$A:$H,3,0),"")</f>
        <v/>
      </c>
      <c r="F2034" s="16" t="str">
        <f>IF(D2034&lt;&gt;"",VLOOKUP(A2034+1,'Feuille 1'!$A:$H,3,0),"")</f>
        <v/>
      </c>
      <c r="G2034" s="17" t="str">
        <f t="shared" si="279"/>
        <v/>
      </c>
      <c r="H2034" s="16" t="str">
        <f t="shared" si="280"/>
        <v/>
      </c>
      <c r="I2034" s="16" t="str">
        <f t="shared" si="281"/>
        <v/>
      </c>
      <c r="J2034" s="16" t="str">
        <f t="shared" si="282"/>
        <v/>
      </c>
      <c r="K2034" s="16" t="str">
        <f>IF(D2034&lt;&gt;"",MAX(INDEX('Feuille 1'!$D:$D,MATCH(A2034+23/24,'Feuille 1'!$A:$A,0)):INDEX('Feuille 1'!$D:$D,MATCH(A2034,'Feuille 1'!$A:$A,0))),"")</f>
        <v/>
      </c>
      <c r="L2034" s="16" t="str">
        <f>IF(D2034&lt;&gt;"",MIN(INDEX('Feuille 1'!$E:$E,MATCH(A2034+23/24,'Feuille 1'!$A:$A,0)):INDEX('Feuille 1'!$E:$E,MATCH(A2034,'Feuille 1'!$A:$A,0))),"")</f>
        <v/>
      </c>
      <c r="M2034" s="17" t="str">
        <f t="shared" si="283"/>
        <v/>
      </c>
      <c r="N2034" s="17" t="str">
        <f t="shared" si="284"/>
        <v/>
      </c>
      <c r="O2034" s="17" t="str">
        <f t="shared" si="285"/>
        <v/>
      </c>
      <c r="P2034" s="16" t="str">
        <f t="shared" si="286"/>
        <v/>
      </c>
      <c r="R2034" s="7" t="str">
        <f t="shared" si="287"/>
        <v/>
      </c>
      <c r="T2034"/>
    </row>
    <row r="2035" spans="1:20" x14ac:dyDescent="0.3">
      <c r="A2035" s="8">
        <f>DATEVALUE(MID(B2035,1,10))+(IF(RIGHT(B2035,2)="PM",12,0)+MID(B2035,12,2))/24</f>
        <v>43820.041666666664</v>
      </c>
      <c r="B2035" s="3" t="s">
        <v>2203</v>
      </c>
      <c r="C2035" s="3">
        <v>7164.54</v>
      </c>
      <c r="D2035" s="16"/>
      <c r="E2035" s="16" t="str">
        <f>IF(D2035&lt;&gt;"",VLOOKUP(A2035,'Feuille 1'!$A:$H,3,0),"")</f>
        <v/>
      </c>
      <c r="F2035" s="16" t="str">
        <f>IF(D2035&lt;&gt;"",VLOOKUP(A2035+1,'Feuille 1'!$A:$H,3,0),"")</f>
        <v/>
      </c>
      <c r="G2035" s="17" t="str">
        <f t="shared" si="279"/>
        <v/>
      </c>
      <c r="H2035" s="16" t="str">
        <f t="shared" si="280"/>
        <v/>
      </c>
      <c r="I2035" s="16" t="str">
        <f t="shared" si="281"/>
        <v/>
      </c>
      <c r="J2035" s="16" t="str">
        <f t="shared" si="282"/>
        <v/>
      </c>
      <c r="K2035" s="16" t="str">
        <f>IF(D2035&lt;&gt;"",MAX(INDEX('Feuille 1'!$D:$D,MATCH(A2035+23/24,'Feuille 1'!$A:$A,0)):INDEX('Feuille 1'!$D:$D,MATCH(A2035,'Feuille 1'!$A:$A,0))),"")</f>
        <v/>
      </c>
      <c r="L2035" s="16" t="str">
        <f>IF(D2035&lt;&gt;"",MIN(INDEX('Feuille 1'!$E:$E,MATCH(A2035+23/24,'Feuille 1'!$A:$A,0)):INDEX('Feuille 1'!$E:$E,MATCH(A2035,'Feuille 1'!$A:$A,0))),"")</f>
        <v/>
      </c>
      <c r="M2035" s="17" t="str">
        <f t="shared" si="283"/>
        <v/>
      </c>
      <c r="N2035" s="17" t="str">
        <f t="shared" si="284"/>
        <v/>
      </c>
      <c r="O2035" s="17" t="str">
        <f t="shared" si="285"/>
        <v/>
      </c>
      <c r="P2035" s="16" t="str">
        <f t="shared" si="286"/>
        <v/>
      </c>
      <c r="R2035" s="7" t="str">
        <f t="shared" si="287"/>
        <v/>
      </c>
      <c r="T2035"/>
    </row>
    <row r="2036" spans="1:20" x14ac:dyDescent="0.3">
      <c r="A2036" s="8">
        <f>DATEVALUE(MID(B2036,1,10))+(IF(RIGHT(B2036,2)="PM",12,0)+MID(B2036,12,2))/24</f>
        <v>43820.5</v>
      </c>
      <c r="B2036" s="3" t="s">
        <v>2204</v>
      </c>
      <c r="C2036" s="3">
        <v>7187.83</v>
      </c>
      <c r="D2036" s="16"/>
      <c r="E2036" s="16" t="str">
        <f>IF(D2036&lt;&gt;"",VLOOKUP(A2036,'Feuille 1'!$A:$H,3,0),"")</f>
        <v/>
      </c>
      <c r="F2036" s="16" t="str">
        <f>IF(D2036&lt;&gt;"",VLOOKUP(A2036+1,'Feuille 1'!$A:$H,3,0),"")</f>
        <v/>
      </c>
      <c r="G2036" s="17" t="str">
        <f t="shared" si="279"/>
        <v/>
      </c>
      <c r="H2036" s="16" t="str">
        <f t="shared" si="280"/>
        <v/>
      </c>
      <c r="I2036" s="16" t="str">
        <f t="shared" si="281"/>
        <v/>
      </c>
      <c r="J2036" s="16" t="str">
        <f t="shared" si="282"/>
        <v/>
      </c>
      <c r="K2036" s="16" t="str">
        <f>IF(D2036&lt;&gt;"",MAX(INDEX('Feuille 1'!$D:$D,MATCH(A2036+23/24,'Feuille 1'!$A:$A,0)):INDEX('Feuille 1'!$D:$D,MATCH(A2036,'Feuille 1'!$A:$A,0))),"")</f>
        <v/>
      </c>
      <c r="L2036" s="16" t="str">
        <f>IF(D2036&lt;&gt;"",MIN(INDEX('Feuille 1'!$E:$E,MATCH(A2036+23/24,'Feuille 1'!$A:$A,0)):INDEX('Feuille 1'!$E:$E,MATCH(A2036,'Feuille 1'!$A:$A,0))),"")</f>
        <v/>
      </c>
      <c r="M2036" s="17" t="str">
        <f t="shared" si="283"/>
        <v/>
      </c>
      <c r="N2036" s="17" t="str">
        <f t="shared" si="284"/>
        <v/>
      </c>
      <c r="O2036" s="17" t="str">
        <f t="shared" si="285"/>
        <v/>
      </c>
      <c r="P2036" s="16" t="str">
        <f t="shared" si="286"/>
        <v/>
      </c>
      <c r="R2036" s="7" t="str">
        <f t="shared" si="287"/>
        <v/>
      </c>
      <c r="T2036"/>
    </row>
    <row r="2037" spans="1:20" x14ac:dyDescent="0.3">
      <c r="A2037" s="8">
        <f>DATEVALUE(MID(B2037,1,10))+(IF(RIGHT(B2037,2)="PM",12,0)+MID(B2037,12,2))/24</f>
        <v>43819.958333333336</v>
      </c>
      <c r="B2037" s="3" t="s">
        <v>2205</v>
      </c>
      <c r="C2037" s="3">
        <v>7182.44</v>
      </c>
      <c r="D2037" s="16"/>
      <c r="E2037" s="16" t="str">
        <f>IF(D2037&lt;&gt;"",VLOOKUP(A2037,'Feuille 1'!$A:$H,3,0),"")</f>
        <v/>
      </c>
      <c r="F2037" s="16" t="str">
        <f>IF(D2037&lt;&gt;"",VLOOKUP(A2037+1,'Feuille 1'!$A:$H,3,0),"")</f>
        <v/>
      </c>
      <c r="G2037" s="17" t="str">
        <f t="shared" si="279"/>
        <v/>
      </c>
      <c r="H2037" s="16" t="str">
        <f t="shared" si="280"/>
        <v/>
      </c>
      <c r="I2037" s="16" t="str">
        <f t="shared" si="281"/>
        <v/>
      </c>
      <c r="J2037" s="16" t="str">
        <f t="shared" si="282"/>
        <v/>
      </c>
      <c r="K2037" s="16" t="str">
        <f>IF(D2037&lt;&gt;"",MAX(INDEX('Feuille 1'!$D:$D,MATCH(A2037+23/24,'Feuille 1'!$A:$A,0)):INDEX('Feuille 1'!$D:$D,MATCH(A2037,'Feuille 1'!$A:$A,0))),"")</f>
        <v/>
      </c>
      <c r="L2037" s="16" t="str">
        <f>IF(D2037&lt;&gt;"",MIN(INDEX('Feuille 1'!$E:$E,MATCH(A2037+23/24,'Feuille 1'!$A:$A,0)):INDEX('Feuille 1'!$E:$E,MATCH(A2037,'Feuille 1'!$A:$A,0))),"")</f>
        <v/>
      </c>
      <c r="M2037" s="17" t="str">
        <f t="shared" si="283"/>
        <v/>
      </c>
      <c r="N2037" s="17" t="str">
        <f t="shared" si="284"/>
        <v/>
      </c>
      <c r="O2037" s="17" t="str">
        <f t="shared" si="285"/>
        <v/>
      </c>
      <c r="P2037" s="16" t="str">
        <f t="shared" si="286"/>
        <v/>
      </c>
      <c r="R2037" s="7" t="str">
        <f t="shared" si="287"/>
        <v/>
      </c>
      <c r="T2037"/>
    </row>
    <row r="2038" spans="1:20" x14ac:dyDescent="0.3">
      <c r="A2038" s="8">
        <f>DATEVALUE(MID(B2038,1,10))+(IF(RIGHT(B2038,2)="PM",12,0)+MID(B2038,12,2))/24</f>
        <v>43819.916666666664</v>
      </c>
      <c r="B2038" s="3" t="s">
        <v>2206</v>
      </c>
      <c r="C2038" s="3">
        <v>7191.81</v>
      </c>
      <c r="D2038" s="16"/>
      <c r="E2038" s="16" t="str">
        <f>IF(D2038&lt;&gt;"",VLOOKUP(A2038,'Feuille 1'!$A:$H,3,0),"")</f>
        <v/>
      </c>
      <c r="F2038" s="16" t="str">
        <f>IF(D2038&lt;&gt;"",VLOOKUP(A2038+1,'Feuille 1'!$A:$H,3,0),"")</f>
        <v/>
      </c>
      <c r="G2038" s="17" t="str">
        <f t="shared" si="279"/>
        <v/>
      </c>
      <c r="H2038" s="16" t="str">
        <f t="shared" si="280"/>
        <v/>
      </c>
      <c r="I2038" s="16" t="str">
        <f t="shared" si="281"/>
        <v/>
      </c>
      <c r="J2038" s="16" t="str">
        <f t="shared" si="282"/>
        <v/>
      </c>
      <c r="K2038" s="16" t="str">
        <f>IF(D2038&lt;&gt;"",MAX(INDEX('Feuille 1'!$D:$D,MATCH(A2038+23/24,'Feuille 1'!$A:$A,0)):INDEX('Feuille 1'!$D:$D,MATCH(A2038,'Feuille 1'!$A:$A,0))),"")</f>
        <v/>
      </c>
      <c r="L2038" s="16" t="str">
        <f>IF(D2038&lt;&gt;"",MIN(INDEX('Feuille 1'!$E:$E,MATCH(A2038+23/24,'Feuille 1'!$A:$A,0)):INDEX('Feuille 1'!$E:$E,MATCH(A2038,'Feuille 1'!$A:$A,0))),"")</f>
        <v/>
      </c>
      <c r="M2038" s="17" t="str">
        <f t="shared" si="283"/>
        <v/>
      </c>
      <c r="N2038" s="17" t="str">
        <f t="shared" si="284"/>
        <v/>
      </c>
      <c r="O2038" s="17" t="str">
        <f t="shared" si="285"/>
        <v/>
      </c>
      <c r="P2038" s="16" t="str">
        <f t="shared" si="286"/>
        <v/>
      </c>
      <c r="R2038" s="7" t="str">
        <f t="shared" si="287"/>
        <v/>
      </c>
      <c r="T2038"/>
    </row>
    <row r="2039" spans="1:20" x14ac:dyDescent="0.3">
      <c r="A2039" s="8">
        <f>DATEVALUE(MID(B2039,1,10))+(IF(RIGHT(B2039,2)="PM",12,0)+MID(B2039,12,2))/24</f>
        <v>43819.875</v>
      </c>
      <c r="B2039" s="3" t="s">
        <v>2207</v>
      </c>
      <c r="C2039" s="3">
        <v>7203.49</v>
      </c>
      <c r="D2039" s="16"/>
      <c r="E2039" s="16" t="str">
        <f>IF(D2039&lt;&gt;"",VLOOKUP(A2039,'Feuille 1'!$A:$H,3,0),"")</f>
        <v/>
      </c>
      <c r="F2039" s="16" t="str">
        <f>IF(D2039&lt;&gt;"",VLOOKUP(A2039+1,'Feuille 1'!$A:$H,3,0),"")</f>
        <v/>
      </c>
      <c r="G2039" s="17" t="str">
        <f t="shared" si="279"/>
        <v/>
      </c>
      <c r="H2039" s="16" t="str">
        <f t="shared" si="280"/>
        <v/>
      </c>
      <c r="I2039" s="16" t="str">
        <f t="shared" si="281"/>
        <v/>
      </c>
      <c r="J2039" s="16" t="str">
        <f t="shared" si="282"/>
        <v/>
      </c>
      <c r="K2039" s="16" t="str">
        <f>IF(D2039&lt;&gt;"",MAX(INDEX('Feuille 1'!$D:$D,MATCH(A2039+23/24,'Feuille 1'!$A:$A,0)):INDEX('Feuille 1'!$D:$D,MATCH(A2039,'Feuille 1'!$A:$A,0))),"")</f>
        <v/>
      </c>
      <c r="L2039" s="16" t="str">
        <f>IF(D2039&lt;&gt;"",MIN(INDEX('Feuille 1'!$E:$E,MATCH(A2039+23/24,'Feuille 1'!$A:$A,0)):INDEX('Feuille 1'!$E:$E,MATCH(A2039,'Feuille 1'!$A:$A,0))),"")</f>
        <v/>
      </c>
      <c r="M2039" s="17" t="str">
        <f t="shared" si="283"/>
        <v/>
      </c>
      <c r="N2039" s="17" t="str">
        <f t="shared" si="284"/>
        <v/>
      </c>
      <c r="O2039" s="17" t="str">
        <f t="shared" si="285"/>
        <v/>
      </c>
      <c r="P2039" s="16" t="str">
        <f t="shared" si="286"/>
        <v/>
      </c>
      <c r="R2039" s="7" t="str">
        <f t="shared" si="287"/>
        <v/>
      </c>
      <c r="T2039"/>
    </row>
    <row r="2040" spans="1:20" x14ac:dyDescent="0.3">
      <c r="A2040" s="8">
        <f>DATEVALUE(MID(B2040,1,10))+(IF(RIGHT(B2040,2)="PM",12,0)+MID(B2040,12,2))/24</f>
        <v>43819.833333333336</v>
      </c>
      <c r="B2040" s="3" t="s">
        <v>2208</v>
      </c>
      <c r="C2040" s="3">
        <v>7184.15</v>
      </c>
      <c r="D2040" s="16"/>
      <c r="E2040" s="16" t="str">
        <f>IF(D2040&lt;&gt;"",VLOOKUP(A2040,'Feuille 1'!$A:$H,3,0),"")</f>
        <v/>
      </c>
      <c r="F2040" s="16" t="str">
        <f>IF(D2040&lt;&gt;"",VLOOKUP(A2040+1,'Feuille 1'!$A:$H,3,0),"")</f>
        <v/>
      </c>
      <c r="G2040" s="17" t="str">
        <f t="shared" si="279"/>
        <v/>
      </c>
      <c r="H2040" s="16" t="str">
        <f t="shared" si="280"/>
        <v/>
      </c>
      <c r="I2040" s="16" t="str">
        <f t="shared" si="281"/>
        <v/>
      </c>
      <c r="J2040" s="16" t="str">
        <f t="shared" si="282"/>
        <v/>
      </c>
      <c r="K2040" s="16" t="str">
        <f>IF(D2040&lt;&gt;"",MAX(INDEX('Feuille 1'!$D:$D,MATCH(A2040+23/24,'Feuille 1'!$A:$A,0)):INDEX('Feuille 1'!$D:$D,MATCH(A2040,'Feuille 1'!$A:$A,0))),"")</f>
        <v/>
      </c>
      <c r="L2040" s="16" t="str">
        <f>IF(D2040&lt;&gt;"",MIN(INDEX('Feuille 1'!$E:$E,MATCH(A2040+23/24,'Feuille 1'!$A:$A,0)):INDEX('Feuille 1'!$E:$E,MATCH(A2040,'Feuille 1'!$A:$A,0))),"")</f>
        <v/>
      </c>
      <c r="M2040" s="17" t="str">
        <f t="shared" si="283"/>
        <v/>
      </c>
      <c r="N2040" s="17" t="str">
        <f t="shared" si="284"/>
        <v/>
      </c>
      <c r="O2040" s="17" t="str">
        <f t="shared" si="285"/>
        <v/>
      </c>
      <c r="P2040" s="16" t="str">
        <f t="shared" si="286"/>
        <v/>
      </c>
      <c r="R2040" s="7" t="str">
        <f t="shared" si="287"/>
        <v/>
      </c>
      <c r="T2040"/>
    </row>
    <row r="2041" spans="1:20" x14ac:dyDescent="0.3">
      <c r="A2041" s="8">
        <f>DATEVALUE(MID(B2041,1,10))+(IF(RIGHT(B2041,2)="PM",12,0)+MID(B2041,12,2))/24</f>
        <v>43819.791666666664</v>
      </c>
      <c r="B2041" s="3" t="s">
        <v>2209</v>
      </c>
      <c r="C2041" s="3">
        <v>7192</v>
      </c>
      <c r="D2041" s="16"/>
      <c r="E2041" s="16" t="str">
        <f>IF(D2041&lt;&gt;"",VLOOKUP(A2041,'Feuille 1'!$A:$H,3,0),"")</f>
        <v/>
      </c>
      <c r="F2041" s="16" t="str">
        <f>IF(D2041&lt;&gt;"",VLOOKUP(A2041+1,'Feuille 1'!$A:$H,3,0),"")</f>
        <v/>
      </c>
      <c r="G2041" s="17" t="str">
        <f t="shared" si="279"/>
        <v/>
      </c>
      <c r="H2041" s="16" t="str">
        <f t="shared" si="280"/>
        <v/>
      </c>
      <c r="I2041" s="16" t="str">
        <f t="shared" si="281"/>
        <v/>
      </c>
      <c r="J2041" s="16" t="str">
        <f t="shared" si="282"/>
        <v/>
      </c>
      <c r="K2041" s="16" t="str">
        <f>IF(D2041&lt;&gt;"",MAX(INDEX('Feuille 1'!$D:$D,MATCH(A2041+23/24,'Feuille 1'!$A:$A,0)):INDEX('Feuille 1'!$D:$D,MATCH(A2041,'Feuille 1'!$A:$A,0))),"")</f>
        <v/>
      </c>
      <c r="L2041" s="16" t="str">
        <f>IF(D2041&lt;&gt;"",MIN(INDEX('Feuille 1'!$E:$E,MATCH(A2041+23/24,'Feuille 1'!$A:$A,0)):INDEX('Feuille 1'!$E:$E,MATCH(A2041,'Feuille 1'!$A:$A,0))),"")</f>
        <v/>
      </c>
      <c r="M2041" s="17" t="str">
        <f t="shared" si="283"/>
        <v/>
      </c>
      <c r="N2041" s="17" t="str">
        <f t="shared" si="284"/>
        <v/>
      </c>
      <c r="O2041" s="17" t="str">
        <f t="shared" si="285"/>
        <v/>
      </c>
      <c r="P2041" s="16" t="str">
        <f t="shared" si="286"/>
        <v/>
      </c>
      <c r="R2041" s="7" t="str">
        <f t="shared" si="287"/>
        <v/>
      </c>
      <c r="T2041"/>
    </row>
    <row r="2042" spans="1:20" x14ac:dyDescent="0.3">
      <c r="A2042" s="8">
        <f>DATEVALUE(MID(B2042,1,10))+(IF(RIGHT(B2042,2)="PM",12,0)+MID(B2042,12,2))/24</f>
        <v>43819.75</v>
      </c>
      <c r="B2042" s="3" t="s">
        <v>2210</v>
      </c>
      <c r="C2042" s="3">
        <v>7175.19</v>
      </c>
      <c r="D2042" s="16"/>
      <c r="E2042" s="16" t="str">
        <f>IF(D2042&lt;&gt;"",VLOOKUP(A2042,'Feuille 1'!$A:$H,3,0),"")</f>
        <v/>
      </c>
      <c r="F2042" s="16" t="str">
        <f>IF(D2042&lt;&gt;"",VLOOKUP(A2042+1,'Feuille 1'!$A:$H,3,0),"")</f>
        <v/>
      </c>
      <c r="G2042" s="17" t="str">
        <f t="shared" si="279"/>
        <v/>
      </c>
      <c r="H2042" s="16" t="str">
        <f t="shared" si="280"/>
        <v/>
      </c>
      <c r="I2042" s="16" t="str">
        <f t="shared" si="281"/>
        <v/>
      </c>
      <c r="J2042" s="16" t="str">
        <f t="shared" si="282"/>
        <v/>
      </c>
      <c r="K2042" s="16" t="str">
        <f>IF(D2042&lt;&gt;"",MAX(INDEX('Feuille 1'!$D:$D,MATCH(A2042+23/24,'Feuille 1'!$A:$A,0)):INDEX('Feuille 1'!$D:$D,MATCH(A2042,'Feuille 1'!$A:$A,0))),"")</f>
        <v/>
      </c>
      <c r="L2042" s="16" t="str">
        <f>IF(D2042&lt;&gt;"",MIN(INDEX('Feuille 1'!$E:$E,MATCH(A2042+23/24,'Feuille 1'!$A:$A,0)):INDEX('Feuille 1'!$E:$E,MATCH(A2042,'Feuille 1'!$A:$A,0))),"")</f>
        <v/>
      </c>
      <c r="M2042" s="17" t="str">
        <f t="shared" si="283"/>
        <v/>
      </c>
      <c r="N2042" s="17" t="str">
        <f t="shared" si="284"/>
        <v/>
      </c>
      <c r="O2042" s="17" t="str">
        <f t="shared" si="285"/>
        <v/>
      </c>
      <c r="P2042" s="16" t="str">
        <f t="shared" si="286"/>
        <v/>
      </c>
      <c r="R2042" s="7" t="str">
        <f t="shared" si="287"/>
        <v/>
      </c>
      <c r="T2042"/>
    </row>
    <row r="2043" spans="1:20" x14ac:dyDescent="0.3">
      <c r="A2043" s="8">
        <f>DATEVALUE(MID(B2043,1,10))+(IF(RIGHT(B2043,2)="PM",12,0)+MID(B2043,12,2))/24</f>
        <v>43819.708333333336</v>
      </c>
      <c r="B2043" s="3" t="s">
        <v>2211</v>
      </c>
      <c r="C2043" s="3">
        <v>7165.3</v>
      </c>
      <c r="D2043" s="16"/>
      <c r="E2043" s="16" t="str">
        <f>IF(D2043&lt;&gt;"",VLOOKUP(A2043,'Feuille 1'!$A:$H,3,0),"")</f>
        <v/>
      </c>
      <c r="F2043" s="16" t="str">
        <f>IF(D2043&lt;&gt;"",VLOOKUP(A2043+1,'Feuille 1'!$A:$H,3,0),"")</f>
        <v/>
      </c>
      <c r="G2043" s="17" t="str">
        <f t="shared" si="279"/>
        <v/>
      </c>
      <c r="H2043" s="16" t="str">
        <f t="shared" si="280"/>
        <v/>
      </c>
      <c r="I2043" s="16" t="str">
        <f t="shared" si="281"/>
        <v/>
      </c>
      <c r="J2043" s="16" t="str">
        <f t="shared" si="282"/>
        <v/>
      </c>
      <c r="K2043" s="16" t="str">
        <f>IF(D2043&lt;&gt;"",MAX(INDEX('Feuille 1'!$D:$D,MATCH(A2043+23/24,'Feuille 1'!$A:$A,0)):INDEX('Feuille 1'!$D:$D,MATCH(A2043,'Feuille 1'!$A:$A,0))),"")</f>
        <v/>
      </c>
      <c r="L2043" s="16" t="str">
        <f>IF(D2043&lt;&gt;"",MIN(INDEX('Feuille 1'!$E:$E,MATCH(A2043+23/24,'Feuille 1'!$A:$A,0)):INDEX('Feuille 1'!$E:$E,MATCH(A2043,'Feuille 1'!$A:$A,0))),"")</f>
        <v/>
      </c>
      <c r="M2043" s="17" t="str">
        <f t="shared" si="283"/>
        <v/>
      </c>
      <c r="N2043" s="17" t="str">
        <f t="shared" si="284"/>
        <v/>
      </c>
      <c r="O2043" s="17" t="str">
        <f t="shared" si="285"/>
        <v/>
      </c>
      <c r="P2043" s="16" t="str">
        <f t="shared" si="286"/>
        <v/>
      </c>
      <c r="R2043" s="7" t="str">
        <f t="shared" si="287"/>
        <v/>
      </c>
      <c r="T2043"/>
    </row>
    <row r="2044" spans="1:20" x14ac:dyDescent="0.3">
      <c r="A2044" s="8">
        <f>DATEVALUE(MID(B2044,1,10))+(IF(RIGHT(B2044,2)="PM",12,0)+MID(B2044,12,2))/24</f>
        <v>43819.666666666664</v>
      </c>
      <c r="B2044" s="3" t="s">
        <v>2212</v>
      </c>
      <c r="C2044" s="3">
        <v>7155.19</v>
      </c>
      <c r="D2044" s="16"/>
      <c r="E2044" s="16" t="str">
        <f>IF(D2044&lt;&gt;"",VLOOKUP(A2044,'Feuille 1'!$A:$H,3,0),"")</f>
        <v/>
      </c>
      <c r="F2044" s="16" t="str">
        <f>IF(D2044&lt;&gt;"",VLOOKUP(A2044+1,'Feuille 1'!$A:$H,3,0),"")</f>
        <v/>
      </c>
      <c r="G2044" s="17" t="str">
        <f t="shared" si="279"/>
        <v/>
      </c>
      <c r="H2044" s="16" t="str">
        <f t="shared" si="280"/>
        <v/>
      </c>
      <c r="I2044" s="16" t="str">
        <f t="shared" si="281"/>
        <v/>
      </c>
      <c r="J2044" s="16" t="str">
        <f t="shared" si="282"/>
        <v/>
      </c>
      <c r="K2044" s="16" t="str">
        <f>IF(D2044&lt;&gt;"",MAX(INDEX('Feuille 1'!$D:$D,MATCH(A2044+23/24,'Feuille 1'!$A:$A,0)):INDEX('Feuille 1'!$D:$D,MATCH(A2044,'Feuille 1'!$A:$A,0))),"")</f>
        <v/>
      </c>
      <c r="L2044" s="16" t="str">
        <f>IF(D2044&lt;&gt;"",MIN(INDEX('Feuille 1'!$E:$E,MATCH(A2044+23/24,'Feuille 1'!$A:$A,0)):INDEX('Feuille 1'!$E:$E,MATCH(A2044,'Feuille 1'!$A:$A,0))),"")</f>
        <v/>
      </c>
      <c r="M2044" s="17" t="str">
        <f t="shared" si="283"/>
        <v/>
      </c>
      <c r="N2044" s="17" t="str">
        <f t="shared" si="284"/>
        <v/>
      </c>
      <c r="O2044" s="17" t="str">
        <f t="shared" si="285"/>
        <v/>
      </c>
      <c r="P2044" s="16" t="str">
        <f t="shared" si="286"/>
        <v/>
      </c>
      <c r="R2044" s="7" t="str">
        <f t="shared" si="287"/>
        <v/>
      </c>
      <c r="T2044"/>
    </row>
    <row r="2045" spans="1:20" x14ac:dyDescent="0.3">
      <c r="A2045" s="8">
        <f>DATEVALUE(MID(B2045,1,10))+(IF(RIGHT(B2045,2)="PM",12,0)+MID(B2045,12,2))/24</f>
        <v>43819.625</v>
      </c>
      <c r="B2045" s="3" t="s">
        <v>2213</v>
      </c>
      <c r="C2045" s="3">
        <v>7195</v>
      </c>
      <c r="D2045" s="16"/>
      <c r="E2045" s="16" t="str">
        <f>IF(D2045&lt;&gt;"",VLOOKUP(A2045,'Feuille 1'!$A:$H,3,0),"")</f>
        <v/>
      </c>
      <c r="F2045" s="16" t="str">
        <f>IF(D2045&lt;&gt;"",VLOOKUP(A2045+1,'Feuille 1'!$A:$H,3,0),"")</f>
        <v/>
      </c>
      <c r="G2045" s="17" t="str">
        <f t="shared" si="279"/>
        <v/>
      </c>
      <c r="H2045" s="16" t="str">
        <f t="shared" si="280"/>
        <v/>
      </c>
      <c r="I2045" s="16" t="str">
        <f t="shared" si="281"/>
        <v/>
      </c>
      <c r="J2045" s="16" t="str">
        <f t="shared" si="282"/>
        <v/>
      </c>
      <c r="K2045" s="16" t="str">
        <f>IF(D2045&lt;&gt;"",MAX(INDEX('Feuille 1'!$D:$D,MATCH(A2045+23/24,'Feuille 1'!$A:$A,0)):INDEX('Feuille 1'!$D:$D,MATCH(A2045,'Feuille 1'!$A:$A,0))),"")</f>
        <v/>
      </c>
      <c r="L2045" s="16" t="str">
        <f>IF(D2045&lt;&gt;"",MIN(INDEX('Feuille 1'!$E:$E,MATCH(A2045+23/24,'Feuille 1'!$A:$A,0)):INDEX('Feuille 1'!$E:$E,MATCH(A2045,'Feuille 1'!$A:$A,0))),"")</f>
        <v/>
      </c>
      <c r="M2045" s="17" t="str">
        <f t="shared" si="283"/>
        <v/>
      </c>
      <c r="N2045" s="17" t="str">
        <f t="shared" si="284"/>
        <v/>
      </c>
      <c r="O2045" s="17" t="str">
        <f t="shared" si="285"/>
        <v/>
      </c>
      <c r="P2045" s="16" t="str">
        <f t="shared" si="286"/>
        <v/>
      </c>
      <c r="R2045" s="7" t="str">
        <f t="shared" si="287"/>
        <v/>
      </c>
      <c r="T2045"/>
    </row>
    <row r="2046" spans="1:20" x14ac:dyDescent="0.3">
      <c r="A2046" s="8">
        <f>DATEVALUE(MID(B2046,1,10))+(IF(RIGHT(B2046,2)="PM",12,0)+MID(B2046,12,2))/24</f>
        <v>43819.583333333336</v>
      </c>
      <c r="B2046" s="3" t="s">
        <v>2214</v>
      </c>
      <c r="C2046" s="3">
        <v>7180.59</v>
      </c>
      <c r="D2046" s="16"/>
      <c r="E2046" s="16" t="str">
        <f>IF(D2046&lt;&gt;"",VLOOKUP(A2046,'Feuille 1'!$A:$H,3,0),"")</f>
        <v/>
      </c>
      <c r="F2046" s="16" t="str">
        <f>IF(D2046&lt;&gt;"",VLOOKUP(A2046+1,'Feuille 1'!$A:$H,3,0),"")</f>
        <v/>
      </c>
      <c r="G2046" s="17" t="str">
        <f t="shared" si="279"/>
        <v/>
      </c>
      <c r="H2046" s="16" t="str">
        <f t="shared" si="280"/>
        <v/>
      </c>
      <c r="I2046" s="16" t="str">
        <f t="shared" si="281"/>
        <v/>
      </c>
      <c r="J2046" s="16" t="str">
        <f t="shared" si="282"/>
        <v/>
      </c>
      <c r="K2046" s="16" t="str">
        <f>IF(D2046&lt;&gt;"",MAX(INDEX('Feuille 1'!$D:$D,MATCH(A2046+23/24,'Feuille 1'!$A:$A,0)):INDEX('Feuille 1'!$D:$D,MATCH(A2046,'Feuille 1'!$A:$A,0))),"")</f>
        <v/>
      </c>
      <c r="L2046" s="16" t="str">
        <f>IF(D2046&lt;&gt;"",MIN(INDEX('Feuille 1'!$E:$E,MATCH(A2046+23/24,'Feuille 1'!$A:$A,0)):INDEX('Feuille 1'!$E:$E,MATCH(A2046,'Feuille 1'!$A:$A,0))),"")</f>
        <v/>
      </c>
      <c r="M2046" s="17" t="str">
        <f t="shared" si="283"/>
        <v/>
      </c>
      <c r="N2046" s="17" t="str">
        <f t="shared" si="284"/>
        <v/>
      </c>
      <c r="O2046" s="17" t="str">
        <f t="shared" si="285"/>
        <v/>
      </c>
      <c r="P2046" s="16" t="str">
        <f t="shared" si="286"/>
        <v/>
      </c>
      <c r="R2046" s="7" t="str">
        <f t="shared" si="287"/>
        <v/>
      </c>
      <c r="T2046"/>
    </row>
    <row r="2047" spans="1:20" x14ac:dyDescent="0.3">
      <c r="A2047" s="8">
        <f>DATEVALUE(MID(B2047,1,10))+(IF(RIGHT(B2047,2)="PM",12,0)+MID(B2047,12,2))/24</f>
        <v>43819.541666666664</v>
      </c>
      <c r="B2047" s="3" t="s">
        <v>2215</v>
      </c>
      <c r="C2047" s="3">
        <v>7186.13</v>
      </c>
      <c r="D2047" s="16"/>
      <c r="E2047" s="16" t="str">
        <f>IF(D2047&lt;&gt;"",VLOOKUP(A2047,'Feuille 1'!$A:$H,3,0),"")</f>
        <v/>
      </c>
      <c r="F2047" s="16" t="str">
        <f>IF(D2047&lt;&gt;"",VLOOKUP(A2047+1,'Feuille 1'!$A:$H,3,0),"")</f>
        <v/>
      </c>
      <c r="G2047" s="17" t="str">
        <f t="shared" si="279"/>
        <v/>
      </c>
      <c r="H2047" s="16" t="str">
        <f t="shared" si="280"/>
        <v/>
      </c>
      <c r="I2047" s="16" t="str">
        <f t="shared" si="281"/>
        <v/>
      </c>
      <c r="J2047" s="16" t="str">
        <f t="shared" si="282"/>
        <v/>
      </c>
      <c r="K2047" s="16" t="str">
        <f>IF(D2047&lt;&gt;"",MAX(INDEX('Feuille 1'!$D:$D,MATCH(A2047+23/24,'Feuille 1'!$A:$A,0)):INDEX('Feuille 1'!$D:$D,MATCH(A2047,'Feuille 1'!$A:$A,0))),"")</f>
        <v/>
      </c>
      <c r="L2047" s="16" t="str">
        <f>IF(D2047&lt;&gt;"",MIN(INDEX('Feuille 1'!$E:$E,MATCH(A2047+23/24,'Feuille 1'!$A:$A,0)):INDEX('Feuille 1'!$E:$E,MATCH(A2047,'Feuille 1'!$A:$A,0))),"")</f>
        <v/>
      </c>
      <c r="M2047" s="17" t="str">
        <f t="shared" si="283"/>
        <v/>
      </c>
      <c r="N2047" s="17" t="str">
        <f t="shared" si="284"/>
        <v/>
      </c>
      <c r="O2047" s="17" t="str">
        <f t="shared" si="285"/>
        <v/>
      </c>
      <c r="P2047" s="16" t="str">
        <f t="shared" si="286"/>
        <v/>
      </c>
      <c r="R2047" s="7" t="str">
        <f t="shared" si="287"/>
        <v/>
      </c>
      <c r="T2047"/>
    </row>
    <row r="2048" spans="1:20" x14ac:dyDescent="0.3">
      <c r="A2048" s="8">
        <f>DATEVALUE(MID(B2048,1,10))+(IF(RIGHT(B2048,2)="PM",12,0)+MID(B2048,12,2))/24</f>
        <v>43820</v>
      </c>
      <c r="B2048" s="3" t="s">
        <v>2216</v>
      </c>
      <c r="C2048" s="3">
        <v>7149.5</v>
      </c>
      <c r="D2048" s="16"/>
      <c r="E2048" s="16" t="str">
        <f>IF(D2048&lt;&gt;"",VLOOKUP(A2048,'Feuille 1'!$A:$H,3,0),"")</f>
        <v/>
      </c>
      <c r="F2048" s="16" t="str">
        <f>IF(D2048&lt;&gt;"",VLOOKUP(A2048+1,'Feuille 1'!$A:$H,3,0),"")</f>
        <v/>
      </c>
      <c r="G2048" s="17" t="str">
        <f t="shared" si="279"/>
        <v/>
      </c>
      <c r="H2048" s="16" t="str">
        <f t="shared" si="280"/>
        <v/>
      </c>
      <c r="I2048" s="16" t="str">
        <f t="shared" si="281"/>
        <v/>
      </c>
      <c r="J2048" s="16" t="str">
        <f t="shared" si="282"/>
        <v/>
      </c>
      <c r="K2048" s="16" t="str">
        <f>IF(D2048&lt;&gt;"",MAX(INDEX('Feuille 1'!$D:$D,MATCH(A2048+23/24,'Feuille 1'!$A:$A,0)):INDEX('Feuille 1'!$D:$D,MATCH(A2048,'Feuille 1'!$A:$A,0))),"")</f>
        <v/>
      </c>
      <c r="L2048" s="16" t="str">
        <f>IF(D2048&lt;&gt;"",MIN(INDEX('Feuille 1'!$E:$E,MATCH(A2048+23/24,'Feuille 1'!$A:$A,0)):INDEX('Feuille 1'!$E:$E,MATCH(A2048,'Feuille 1'!$A:$A,0))),"")</f>
        <v/>
      </c>
      <c r="M2048" s="17" t="str">
        <f t="shared" si="283"/>
        <v/>
      </c>
      <c r="N2048" s="17" t="str">
        <f t="shared" si="284"/>
        <v/>
      </c>
      <c r="O2048" s="17" t="str">
        <f t="shared" si="285"/>
        <v/>
      </c>
      <c r="P2048" s="16" t="str">
        <f t="shared" si="286"/>
        <v/>
      </c>
      <c r="R2048" s="7" t="str">
        <f t="shared" si="287"/>
        <v/>
      </c>
      <c r="T2048"/>
    </row>
    <row r="2049" spans="1:20" x14ac:dyDescent="0.3">
      <c r="A2049" s="8">
        <f>DATEVALUE(MID(B2049,1,10))+(IF(RIGHT(B2049,2)="PM",12,0)+MID(B2049,12,2))/24</f>
        <v>43819.458333333336</v>
      </c>
      <c r="B2049" s="3" t="s">
        <v>2217</v>
      </c>
      <c r="C2049" s="3">
        <v>7144.94</v>
      </c>
      <c r="D2049" s="16"/>
      <c r="E2049" s="16" t="str">
        <f>IF(D2049&lt;&gt;"",VLOOKUP(A2049,'Feuille 1'!$A:$H,3,0),"")</f>
        <v/>
      </c>
      <c r="F2049" s="16" t="str">
        <f>IF(D2049&lt;&gt;"",VLOOKUP(A2049+1,'Feuille 1'!$A:$H,3,0),"")</f>
        <v/>
      </c>
      <c r="G2049" s="17" t="str">
        <f t="shared" si="279"/>
        <v/>
      </c>
      <c r="H2049" s="16" t="str">
        <f t="shared" si="280"/>
        <v/>
      </c>
      <c r="I2049" s="16" t="str">
        <f t="shared" si="281"/>
        <v/>
      </c>
      <c r="J2049" s="16" t="str">
        <f t="shared" si="282"/>
        <v/>
      </c>
      <c r="K2049" s="16" t="str">
        <f>IF(D2049&lt;&gt;"",MAX(INDEX('Feuille 1'!$D:$D,MATCH(A2049+23/24,'Feuille 1'!$A:$A,0)):INDEX('Feuille 1'!$D:$D,MATCH(A2049,'Feuille 1'!$A:$A,0))),"")</f>
        <v/>
      </c>
      <c r="L2049" s="16" t="str">
        <f>IF(D2049&lt;&gt;"",MIN(INDEX('Feuille 1'!$E:$E,MATCH(A2049+23/24,'Feuille 1'!$A:$A,0)):INDEX('Feuille 1'!$E:$E,MATCH(A2049,'Feuille 1'!$A:$A,0))),"")</f>
        <v/>
      </c>
      <c r="M2049" s="17" t="str">
        <f t="shared" si="283"/>
        <v/>
      </c>
      <c r="N2049" s="17" t="str">
        <f t="shared" si="284"/>
        <v/>
      </c>
      <c r="O2049" s="17" t="str">
        <f t="shared" si="285"/>
        <v/>
      </c>
      <c r="P2049" s="16" t="str">
        <f t="shared" si="286"/>
        <v/>
      </c>
      <c r="R2049" s="7" t="str">
        <f t="shared" si="287"/>
        <v/>
      </c>
      <c r="T2049"/>
    </row>
    <row r="2050" spans="1:20" x14ac:dyDescent="0.3">
      <c r="A2050" s="8">
        <f>DATEVALUE(MID(B2050,1,10))+(IF(RIGHT(B2050,2)="PM",12,0)+MID(B2050,12,2))/24</f>
        <v>43819.416666666664</v>
      </c>
      <c r="B2050" s="3" t="s">
        <v>2218</v>
      </c>
      <c r="C2050" s="3">
        <v>7132.98</v>
      </c>
      <c r="D2050" s="16"/>
      <c r="E2050" s="16" t="str">
        <f>IF(D2050&lt;&gt;"",VLOOKUP(A2050,'Feuille 1'!$A:$H,3,0),"")</f>
        <v/>
      </c>
      <c r="F2050" s="16" t="str">
        <f>IF(D2050&lt;&gt;"",VLOOKUP(A2050+1,'Feuille 1'!$A:$H,3,0),"")</f>
        <v/>
      </c>
      <c r="G2050" s="17" t="str">
        <f t="shared" si="279"/>
        <v/>
      </c>
      <c r="H2050" s="16" t="str">
        <f t="shared" si="280"/>
        <v/>
      </c>
      <c r="I2050" s="16" t="str">
        <f t="shared" si="281"/>
        <v/>
      </c>
      <c r="J2050" s="16" t="str">
        <f t="shared" si="282"/>
        <v/>
      </c>
      <c r="K2050" s="16" t="str">
        <f>IF(D2050&lt;&gt;"",MAX(INDEX('Feuille 1'!$D:$D,MATCH(A2050+23/24,'Feuille 1'!$A:$A,0)):INDEX('Feuille 1'!$D:$D,MATCH(A2050,'Feuille 1'!$A:$A,0))),"")</f>
        <v/>
      </c>
      <c r="L2050" s="16" t="str">
        <f>IF(D2050&lt;&gt;"",MIN(INDEX('Feuille 1'!$E:$E,MATCH(A2050+23/24,'Feuille 1'!$A:$A,0)):INDEX('Feuille 1'!$E:$E,MATCH(A2050,'Feuille 1'!$A:$A,0))),"")</f>
        <v/>
      </c>
      <c r="M2050" s="17" t="str">
        <f t="shared" si="283"/>
        <v/>
      </c>
      <c r="N2050" s="17" t="str">
        <f t="shared" si="284"/>
        <v/>
      </c>
      <c r="O2050" s="17" t="str">
        <f t="shared" si="285"/>
        <v/>
      </c>
      <c r="P2050" s="16" t="str">
        <f t="shared" si="286"/>
        <v/>
      </c>
      <c r="R2050" s="7" t="str">
        <f t="shared" si="287"/>
        <v/>
      </c>
      <c r="T2050"/>
    </row>
    <row r="2051" spans="1:20" x14ac:dyDescent="0.3">
      <c r="A2051" s="8">
        <f>DATEVALUE(MID(B2051,1,10))+(IF(RIGHT(B2051,2)="PM",12,0)+MID(B2051,12,2))/24</f>
        <v>43819.375</v>
      </c>
      <c r="B2051" s="3" t="s">
        <v>2219</v>
      </c>
      <c r="C2051" s="3">
        <v>7135.1</v>
      </c>
      <c r="D2051" s="16"/>
      <c r="E2051" s="16" t="str">
        <f>IF(D2051&lt;&gt;"",VLOOKUP(A2051,'Feuille 1'!$A:$H,3,0),"")</f>
        <v/>
      </c>
      <c r="F2051" s="16" t="str">
        <f>IF(D2051&lt;&gt;"",VLOOKUP(A2051+1,'Feuille 1'!$A:$H,3,0),"")</f>
        <v/>
      </c>
      <c r="G2051" s="17" t="str">
        <f t="shared" ref="G2051:G2114" si="288">IF(D2051&lt;&gt;"",F2051/E2051-1,"")</f>
        <v/>
      </c>
      <c r="H2051" s="16" t="str">
        <f t="shared" ref="H2051:H2114" si="289">IF(D2051&lt;&gt;"",IF(G2051&gt;0%,"BULLISH","BEARISH"),"")</f>
        <v/>
      </c>
      <c r="I2051" s="16" t="str">
        <f t="shared" ref="I2051:I2114" si="290">IF(D2051&lt;&gt;"",IF(D2051&gt;50,"BULLISH","BEARISH"),"")</f>
        <v/>
      </c>
      <c r="J2051" s="16" t="str">
        <f t="shared" ref="J2051:J2114" si="291">IF(D2051&lt;&gt;"",IF(D2051&lt;&gt;"",I2051=H2051),"")</f>
        <v/>
      </c>
      <c r="K2051" s="16" t="str">
        <f>IF(D2051&lt;&gt;"",MAX(INDEX('Feuille 1'!$D:$D,MATCH(A2051+23/24,'Feuille 1'!$A:$A,0)):INDEX('Feuille 1'!$D:$D,MATCH(A2051,'Feuille 1'!$A:$A,0))),"")</f>
        <v/>
      </c>
      <c r="L2051" s="16" t="str">
        <f>IF(D2051&lt;&gt;"",MIN(INDEX('Feuille 1'!$E:$E,MATCH(A2051+23/24,'Feuille 1'!$A:$A,0)):INDEX('Feuille 1'!$E:$E,MATCH(A2051,'Feuille 1'!$A:$A,0))),"")</f>
        <v/>
      </c>
      <c r="M2051" s="17" t="str">
        <f t="shared" ref="M2051:M2114" si="292">IF(D2051&lt;&gt;"",K2051/E2051-1,"")</f>
        <v/>
      </c>
      <c r="N2051" s="17" t="str">
        <f t="shared" ref="N2051:N2114" si="293">IF(D2051&lt;&gt;"",L2051/E2051-1,"")</f>
        <v/>
      </c>
      <c r="O2051" s="17" t="str">
        <f t="shared" ref="O2051:O2114" si="294">IF(D2051&lt;&gt;"",IF(I2051="BEARISH",N2051,M2051),"")</f>
        <v/>
      </c>
      <c r="P2051" s="16" t="str">
        <f t="shared" ref="P2051:P2114" si="295">IF(D2051&lt;&gt;"",IF(OR(O2051&gt;=1%,O2051&lt;=-1%),"YES","NO"),"")</f>
        <v/>
      </c>
      <c r="R2051" s="7" t="str">
        <f t="shared" ref="R2051:R2114" si="296">IF(D2051&lt;&gt;"",Q2051/E2051-1,"")</f>
        <v/>
      </c>
      <c r="T2051"/>
    </row>
    <row r="2052" spans="1:20" x14ac:dyDescent="0.3">
      <c r="A2052" s="8">
        <f>DATEVALUE(MID(B2052,1,10))+(IF(RIGHT(B2052,2)="PM",12,0)+MID(B2052,12,2))/24</f>
        <v>43819.333333333336</v>
      </c>
      <c r="B2052" s="3" t="s">
        <v>2220</v>
      </c>
      <c r="C2052" s="3">
        <v>7145.07</v>
      </c>
      <c r="D2052" s="16"/>
      <c r="E2052" s="16" t="str">
        <f>IF(D2052&lt;&gt;"",VLOOKUP(A2052,'Feuille 1'!$A:$H,3,0),"")</f>
        <v/>
      </c>
      <c r="F2052" s="16" t="str">
        <f>IF(D2052&lt;&gt;"",VLOOKUP(A2052+1,'Feuille 1'!$A:$H,3,0),"")</f>
        <v/>
      </c>
      <c r="G2052" s="17" t="str">
        <f t="shared" si="288"/>
        <v/>
      </c>
      <c r="H2052" s="16" t="str">
        <f t="shared" si="289"/>
        <v/>
      </c>
      <c r="I2052" s="16" t="str">
        <f t="shared" si="290"/>
        <v/>
      </c>
      <c r="J2052" s="16" t="str">
        <f t="shared" si="291"/>
        <v/>
      </c>
      <c r="K2052" s="16" t="str">
        <f>IF(D2052&lt;&gt;"",MAX(INDEX('Feuille 1'!$D:$D,MATCH(A2052+23/24,'Feuille 1'!$A:$A,0)):INDEX('Feuille 1'!$D:$D,MATCH(A2052,'Feuille 1'!$A:$A,0))),"")</f>
        <v/>
      </c>
      <c r="L2052" s="16" t="str">
        <f>IF(D2052&lt;&gt;"",MIN(INDEX('Feuille 1'!$E:$E,MATCH(A2052+23/24,'Feuille 1'!$A:$A,0)):INDEX('Feuille 1'!$E:$E,MATCH(A2052,'Feuille 1'!$A:$A,0))),"")</f>
        <v/>
      </c>
      <c r="M2052" s="17" t="str">
        <f t="shared" si="292"/>
        <v/>
      </c>
      <c r="N2052" s="17" t="str">
        <f t="shared" si="293"/>
        <v/>
      </c>
      <c r="O2052" s="17" t="str">
        <f t="shared" si="294"/>
        <v/>
      </c>
      <c r="P2052" s="16" t="str">
        <f t="shared" si="295"/>
        <v/>
      </c>
      <c r="R2052" s="7" t="str">
        <f t="shared" si="296"/>
        <v/>
      </c>
      <c r="T2052"/>
    </row>
    <row r="2053" spans="1:20" x14ac:dyDescent="0.3">
      <c r="A2053" s="8">
        <f>DATEVALUE(MID(B2053,1,10))+(IF(RIGHT(B2053,2)="PM",12,0)+MID(B2053,12,2))/24</f>
        <v>43819.291666666664</v>
      </c>
      <c r="B2053" s="3" t="s">
        <v>2221</v>
      </c>
      <c r="C2053" s="3">
        <v>7107.25</v>
      </c>
      <c r="D2053" s="16"/>
      <c r="E2053" s="16" t="str">
        <f>IF(D2053&lt;&gt;"",VLOOKUP(A2053,'Feuille 1'!$A:$H,3,0),"")</f>
        <v/>
      </c>
      <c r="F2053" s="16" t="str">
        <f>IF(D2053&lt;&gt;"",VLOOKUP(A2053+1,'Feuille 1'!$A:$H,3,0),"")</f>
        <v/>
      </c>
      <c r="G2053" s="17" t="str">
        <f t="shared" si="288"/>
        <v/>
      </c>
      <c r="H2053" s="16" t="str">
        <f t="shared" si="289"/>
        <v/>
      </c>
      <c r="I2053" s="16" t="str">
        <f t="shared" si="290"/>
        <v/>
      </c>
      <c r="J2053" s="16" t="str">
        <f t="shared" si="291"/>
        <v/>
      </c>
      <c r="K2053" s="16" t="str">
        <f>IF(D2053&lt;&gt;"",MAX(INDEX('Feuille 1'!$D:$D,MATCH(A2053+23/24,'Feuille 1'!$A:$A,0)):INDEX('Feuille 1'!$D:$D,MATCH(A2053,'Feuille 1'!$A:$A,0))),"")</f>
        <v/>
      </c>
      <c r="L2053" s="16" t="str">
        <f>IF(D2053&lt;&gt;"",MIN(INDEX('Feuille 1'!$E:$E,MATCH(A2053+23/24,'Feuille 1'!$A:$A,0)):INDEX('Feuille 1'!$E:$E,MATCH(A2053,'Feuille 1'!$A:$A,0))),"")</f>
        <v/>
      </c>
      <c r="M2053" s="17" t="str">
        <f t="shared" si="292"/>
        <v/>
      </c>
      <c r="N2053" s="17" t="str">
        <f t="shared" si="293"/>
        <v/>
      </c>
      <c r="O2053" s="17" t="str">
        <f t="shared" si="294"/>
        <v/>
      </c>
      <c r="P2053" s="16" t="str">
        <f t="shared" si="295"/>
        <v/>
      </c>
      <c r="R2053" s="7" t="str">
        <f t="shared" si="296"/>
        <v/>
      </c>
      <c r="T2053"/>
    </row>
    <row r="2054" spans="1:20" x14ac:dyDescent="0.3">
      <c r="A2054" s="8">
        <f>DATEVALUE(MID(B2054,1,10))+(IF(RIGHT(B2054,2)="PM",12,0)+MID(B2054,12,2))/24</f>
        <v>43819.25</v>
      </c>
      <c r="B2054" s="3" t="s">
        <v>2222</v>
      </c>
      <c r="C2054" s="3">
        <v>7090.81</v>
      </c>
      <c r="D2054" s="16"/>
      <c r="E2054" s="16" t="str">
        <f>IF(D2054&lt;&gt;"",VLOOKUP(A2054,'Feuille 1'!$A:$H,3,0),"")</f>
        <v/>
      </c>
      <c r="F2054" s="16" t="str">
        <f>IF(D2054&lt;&gt;"",VLOOKUP(A2054+1,'Feuille 1'!$A:$H,3,0),"")</f>
        <v/>
      </c>
      <c r="G2054" s="17" t="str">
        <f t="shared" si="288"/>
        <v/>
      </c>
      <c r="H2054" s="16" t="str">
        <f t="shared" si="289"/>
        <v/>
      </c>
      <c r="I2054" s="16" t="str">
        <f t="shared" si="290"/>
        <v/>
      </c>
      <c r="J2054" s="16" t="str">
        <f t="shared" si="291"/>
        <v/>
      </c>
      <c r="K2054" s="16" t="str">
        <f>IF(D2054&lt;&gt;"",MAX(INDEX('Feuille 1'!$D:$D,MATCH(A2054+23/24,'Feuille 1'!$A:$A,0)):INDEX('Feuille 1'!$D:$D,MATCH(A2054,'Feuille 1'!$A:$A,0))),"")</f>
        <v/>
      </c>
      <c r="L2054" s="16" t="str">
        <f>IF(D2054&lt;&gt;"",MIN(INDEX('Feuille 1'!$E:$E,MATCH(A2054+23/24,'Feuille 1'!$A:$A,0)):INDEX('Feuille 1'!$E:$E,MATCH(A2054,'Feuille 1'!$A:$A,0))),"")</f>
        <v/>
      </c>
      <c r="M2054" s="17" t="str">
        <f t="shared" si="292"/>
        <v/>
      </c>
      <c r="N2054" s="17" t="str">
        <f t="shared" si="293"/>
        <v/>
      </c>
      <c r="O2054" s="17" t="str">
        <f t="shared" si="294"/>
        <v/>
      </c>
      <c r="P2054" s="16" t="str">
        <f t="shared" si="295"/>
        <v/>
      </c>
      <c r="R2054" s="7" t="str">
        <f t="shared" si="296"/>
        <v/>
      </c>
      <c r="T2054"/>
    </row>
    <row r="2055" spans="1:20" x14ac:dyDescent="0.3">
      <c r="A2055" s="8">
        <f>DATEVALUE(MID(B2055,1,10))+(IF(RIGHT(B2055,2)="PM",12,0)+MID(B2055,12,2))/24</f>
        <v>43819.208333333336</v>
      </c>
      <c r="B2055" s="3" t="s">
        <v>2223</v>
      </c>
      <c r="C2055" s="3">
        <v>7125.01</v>
      </c>
      <c r="D2055" s="16"/>
      <c r="E2055" s="16" t="str">
        <f>IF(D2055&lt;&gt;"",VLOOKUP(A2055,'Feuille 1'!$A:$H,3,0),"")</f>
        <v/>
      </c>
      <c r="F2055" s="16" t="str">
        <f>IF(D2055&lt;&gt;"",VLOOKUP(A2055+1,'Feuille 1'!$A:$H,3,0),"")</f>
        <v/>
      </c>
      <c r="G2055" s="17" t="str">
        <f t="shared" si="288"/>
        <v/>
      </c>
      <c r="H2055" s="16" t="str">
        <f t="shared" si="289"/>
        <v/>
      </c>
      <c r="I2055" s="16" t="str">
        <f t="shared" si="290"/>
        <v/>
      </c>
      <c r="J2055" s="16" t="str">
        <f t="shared" si="291"/>
        <v/>
      </c>
      <c r="K2055" s="16" t="str">
        <f>IF(D2055&lt;&gt;"",MAX(INDEX('Feuille 1'!$D:$D,MATCH(A2055+23/24,'Feuille 1'!$A:$A,0)):INDEX('Feuille 1'!$D:$D,MATCH(A2055,'Feuille 1'!$A:$A,0))),"")</f>
        <v/>
      </c>
      <c r="L2055" s="16" t="str">
        <f>IF(D2055&lt;&gt;"",MIN(INDEX('Feuille 1'!$E:$E,MATCH(A2055+23/24,'Feuille 1'!$A:$A,0)):INDEX('Feuille 1'!$E:$E,MATCH(A2055,'Feuille 1'!$A:$A,0))),"")</f>
        <v/>
      </c>
      <c r="M2055" s="17" t="str">
        <f t="shared" si="292"/>
        <v/>
      </c>
      <c r="N2055" s="17" t="str">
        <f t="shared" si="293"/>
        <v/>
      </c>
      <c r="O2055" s="17" t="str">
        <f t="shared" si="294"/>
        <v/>
      </c>
      <c r="P2055" s="16" t="str">
        <f t="shared" si="295"/>
        <v/>
      </c>
      <c r="R2055" s="7" t="str">
        <f t="shared" si="296"/>
        <v/>
      </c>
      <c r="T2055"/>
    </row>
    <row r="2056" spans="1:20" x14ac:dyDescent="0.3">
      <c r="A2056" s="8">
        <f>DATEVALUE(MID(B2056,1,10))+(IF(RIGHT(B2056,2)="PM",12,0)+MID(B2056,12,2))/24</f>
        <v>43819.166666666664</v>
      </c>
      <c r="B2056" s="3" t="s">
        <v>2224</v>
      </c>
      <c r="C2056" s="3">
        <v>7134.14</v>
      </c>
      <c r="D2056" s="16"/>
      <c r="E2056" s="16" t="str">
        <f>IF(D2056&lt;&gt;"",VLOOKUP(A2056,'Feuille 1'!$A:$H,3,0),"")</f>
        <v/>
      </c>
      <c r="F2056" s="16" t="str">
        <f>IF(D2056&lt;&gt;"",VLOOKUP(A2056+1,'Feuille 1'!$A:$H,3,0),"")</f>
        <v/>
      </c>
      <c r="G2056" s="17" t="str">
        <f t="shared" si="288"/>
        <v/>
      </c>
      <c r="H2056" s="16" t="str">
        <f t="shared" si="289"/>
        <v/>
      </c>
      <c r="I2056" s="16" t="str">
        <f t="shared" si="290"/>
        <v/>
      </c>
      <c r="J2056" s="16" t="str">
        <f t="shared" si="291"/>
        <v/>
      </c>
      <c r="K2056" s="16" t="str">
        <f>IF(D2056&lt;&gt;"",MAX(INDEX('Feuille 1'!$D:$D,MATCH(A2056+23/24,'Feuille 1'!$A:$A,0)):INDEX('Feuille 1'!$D:$D,MATCH(A2056,'Feuille 1'!$A:$A,0))),"")</f>
        <v/>
      </c>
      <c r="L2056" s="16" t="str">
        <f>IF(D2056&lt;&gt;"",MIN(INDEX('Feuille 1'!$E:$E,MATCH(A2056+23/24,'Feuille 1'!$A:$A,0)):INDEX('Feuille 1'!$E:$E,MATCH(A2056,'Feuille 1'!$A:$A,0))),"")</f>
        <v/>
      </c>
      <c r="M2056" s="17" t="str">
        <f t="shared" si="292"/>
        <v/>
      </c>
      <c r="N2056" s="17" t="str">
        <f t="shared" si="293"/>
        <v/>
      </c>
      <c r="O2056" s="17" t="str">
        <f t="shared" si="294"/>
        <v/>
      </c>
      <c r="P2056" s="16" t="str">
        <f t="shared" si="295"/>
        <v/>
      </c>
      <c r="R2056" s="7" t="str">
        <f t="shared" si="296"/>
        <v/>
      </c>
      <c r="T2056"/>
    </row>
    <row r="2057" spans="1:20" x14ac:dyDescent="0.3">
      <c r="A2057" s="8">
        <f>DATEVALUE(MID(B2057,1,10))+(IF(RIGHT(B2057,2)="PM",12,0)+MID(B2057,12,2))/24</f>
        <v>43819.125</v>
      </c>
      <c r="B2057" s="3" t="s">
        <v>2225</v>
      </c>
      <c r="C2057" s="3">
        <v>7124.95</v>
      </c>
      <c r="D2057" s="16"/>
      <c r="E2057" s="16" t="str">
        <f>IF(D2057&lt;&gt;"",VLOOKUP(A2057,'Feuille 1'!$A:$H,3,0),"")</f>
        <v/>
      </c>
      <c r="F2057" s="16" t="str">
        <f>IF(D2057&lt;&gt;"",VLOOKUP(A2057+1,'Feuille 1'!$A:$H,3,0),"")</f>
        <v/>
      </c>
      <c r="G2057" s="17" t="str">
        <f t="shared" si="288"/>
        <v/>
      </c>
      <c r="H2057" s="16" t="str">
        <f t="shared" si="289"/>
        <v/>
      </c>
      <c r="I2057" s="16" t="str">
        <f t="shared" si="290"/>
        <v/>
      </c>
      <c r="J2057" s="16" t="str">
        <f t="shared" si="291"/>
        <v/>
      </c>
      <c r="K2057" s="16" t="str">
        <f>IF(D2057&lt;&gt;"",MAX(INDEX('Feuille 1'!$D:$D,MATCH(A2057+23/24,'Feuille 1'!$A:$A,0)):INDEX('Feuille 1'!$D:$D,MATCH(A2057,'Feuille 1'!$A:$A,0))),"")</f>
        <v/>
      </c>
      <c r="L2057" s="16" t="str">
        <f>IF(D2057&lt;&gt;"",MIN(INDEX('Feuille 1'!$E:$E,MATCH(A2057+23/24,'Feuille 1'!$A:$A,0)):INDEX('Feuille 1'!$E:$E,MATCH(A2057,'Feuille 1'!$A:$A,0))),"")</f>
        <v/>
      </c>
      <c r="M2057" s="17" t="str">
        <f t="shared" si="292"/>
        <v/>
      </c>
      <c r="N2057" s="17" t="str">
        <f t="shared" si="293"/>
        <v/>
      </c>
      <c r="O2057" s="17" t="str">
        <f t="shared" si="294"/>
        <v/>
      </c>
      <c r="P2057" s="16" t="str">
        <f t="shared" si="295"/>
        <v/>
      </c>
      <c r="R2057" s="7" t="str">
        <f t="shared" si="296"/>
        <v/>
      </c>
      <c r="T2057"/>
    </row>
    <row r="2058" spans="1:20" x14ac:dyDescent="0.3">
      <c r="A2058" s="8">
        <f>DATEVALUE(MID(B2058,1,10))+(IF(RIGHT(B2058,2)="PM",12,0)+MID(B2058,12,2))/24</f>
        <v>43819.083333333336</v>
      </c>
      <c r="B2058" s="3" t="s">
        <v>2226</v>
      </c>
      <c r="C2058" s="3">
        <v>7102.27</v>
      </c>
      <c r="D2058" s="16"/>
      <c r="E2058" s="16" t="str">
        <f>IF(D2058&lt;&gt;"",VLOOKUP(A2058,'Feuille 1'!$A:$H,3,0),"")</f>
        <v/>
      </c>
      <c r="F2058" s="16" t="str">
        <f>IF(D2058&lt;&gt;"",VLOOKUP(A2058+1,'Feuille 1'!$A:$H,3,0),"")</f>
        <v/>
      </c>
      <c r="G2058" s="17" t="str">
        <f t="shared" si="288"/>
        <v/>
      </c>
      <c r="H2058" s="16" t="str">
        <f t="shared" si="289"/>
        <v/>
      </c>
      <c r="I2058" s="16" t="str">
        <f t="shared" si="290"/>
        <v/>
      </c>
      <c r="J2058" s="16" t="str">
        <f t="shared" si="291"/>
        <v/>
      </c>
      <c r="K2058" s="16" t="str">
        <f>IF(D2058&lt;&gt;"",MAX(INDEX('Feuille 1'!$D:$D,MATCH(A2058+23/24,'Feuille 1'!$A:$A,0)):INDEX('Feuille 1'!$D:$D,MATCH(A2058,'Feuille 1'!$A:$A,0))),"")</f>
        <v/>
      </c>
      <c r="L2058" s="16" t="str">
        <f>IF(D2058&lt;&gt;"",MIN(INDEX('Feuille 1'!$E:$E,MATCH(A2058+23/24,'Feuille 1'!$A:$A,0)):INDEX('Feuille 1'!$E:$E,MATCH(A2058,'Feuille 1'!$A:$A,0))),"")</f>
        <v/>
      </c>
      <c r="M2058" s="17" t="str">
        <f t="shared" si="292"/>
        <v/>
      </c>
      <c r="N2058" s="17" t="str">
        <f t="shared" si="293"/>
        <v/>
      </c>
      <c r="O2058" s="17" t="str">
        <f t="shared" si="294"/>
        <v/>
      </c>
      <c r="P2058" s="16" t="str">
        <f t="shared" si="295"/>
        <v/>
      </c>
      <c r="R2058" s="7" t="str">
        <f t="shared" si="296"/>
        <v/>
      </c>
      <c r="T2058"/>
    </row>
    <row r="2059" spans="1:20" x14ac:dyDescent="0.3">
      <c r="A2059" s="8">
        <f>DATEVALUE(MID(B2059,1,10))+(IF(RIGHT(B2059,2)="PM",12,0)+MID(B2059,12,2))/24</f>
        <v>43819.041666666664</v>
      </c>
      <c r="B2059" s="3" t="s">
        <v>2227</v>
      </c>
      <c r="C2059" s="3">
        <v>7124.96</v>
      </c>
      <c r="D2059" s="16"/>
      <c r="E2059" s="16" t="str">
        <f>IF(D2059&lt;&gt;"",VLOOKUP(A2059,'Feuille 1'!$A:$H,3,0),"")</f>
        <v/>
      </c>
      <c r="F2059" s="16" t="str">
        <f>IF(D2059&lt;&gt;"",VLOOKUP(A2059+1,'Feuille 1'!$A:$H,3,0),"")</f>
        <v/>
      </c>
      <c r="G2059" s="17" t="str">
        <f t="shared" si="288"/>
        <v/>
      </c>
      <c r="H2059" s="16" t="str">
        <f t="shared" si="289"/>
        <v/>
      </c>
      <c r="I2059" s="16" t="str">
        <f t="shared" si="290"/>
        <v/>
      </c>
      <c r="J2059" s="16" t="str">
        <f t="shared" si="291"/>
        <v/>
      </c>
      <c r="K2059" s="16" t="str">
        <f>IF(D2059&lt;&gt;"",MAX(INDEX('Feuille 1'!$D:$D,MATCH(A2059+23/24,'Feuille 1'!$A:$A,0)):INDEX('Feuille 1'!$D:$D,MATCH(A2059,'Feuille 1'!$A:$A,0))),"")</f>
        <v/>
      </c>
      <c r="L2059" s="16" t="str">
        <f>IF(D2059&lt;&gt;"",MIN(INDEX('Feuille 1'!$E:$E,MATCH(A2059+23/24,'Feuille 1'!$A:$A,0)):INDEX('Feuille 1'!$E:$E,MATCH(A2059,'Feuille 1'!$A:$A,0))),"")</f>
        <v/>
      </c>
      <c r="M2059" s="17" t="str">
        <f t="shared" si="292"/>
        <v/>
      </c>
      <c r="N2059" s="17" t="str">
        <f t="shared" si="293"/>
        <v/>
      </c>
      <c r="O2059" s="17" t="str">
        <f t="shared" si="294"/>
        <v/>
      </c>
      <c r="P2059" s="16" t="str">
        <f t="shared" si="295"/>
        <v/>
      </c>
      <c r="R2059" s="7" t="str">
        <f t="shared" si="296"/>
        <v/>
      </c>
      <c r="T2059"/>
    </row>
    <row r="2060" spans="1:20" x14ac:dyDescent="0.3">
      <c r="A2060" s="8">
        <f>DATEVALUE(MID(B2060,1,10))+(IF(RIGHT(B2060,2)="PM",12,0)+MID(B2060,12,2))/24</f>
        <v>43819.5</v>
      </c>
      <c r="B2060" s="3" t="s">
        <v>2228</v>
      </c>
      <c r="C2060" s="3">
        <v>7150.3</v>
      </c>
      <c r="D2060" s="16"/>
      <c r="E2060" s="16" t="str">
        <f>IF(D2060&lt;&gt;"",VLOOKUP(A2060,'Feuille 1'!$A:$H,3,0),"")</f>
        <v/>
      </c>
      <c r="F2060" s="16" t="str">
        <f>IF(D2060&lt;&gt;"",VLOOKUP(A2060+1,'Feuille 1'!$A:$H,3,0),"")</f>
        <v/>
      </c>
      <c r="G2060" s="17" t="str">
        <f t="shared" si="288"/>
        <v/>
      </c>
      <c r="H2060" s="16" t="str">
        <f t="shared" si="289"/>
        <v/>
      </c>
      <c r="I2060" s="16" t="str">
        <f t="shared" si="290"/>
        <v/>
      </c>
      <c r="J2060" s="16" t="str">
        <f t="shared" si="291"/>
        <v/>
      </c>
      <c r="K2060" s="16" t="str">
        <f>IF(D2060&lt;&gt;"",MAX(INDEX('Feuille 1'!$D:$D,MATCH(A2060+23/24,'Feuille 1'!$A:$A,0)):INDEX('Feuille 1'!$D:$D,MATCH(A2060,'Feuille 1'!$A:$A,0))),"")</f>
        <v/>
      </c>
      <c r="L2060" s="16" t="str">
        <f>IF(D2060&lt;&gt;"",MIN(INDEX('Feuille 1'!$E:$E,MATCH(A2060+23/24,'Feuille 1'!$A:$A,0)):INDEX('Feuille 1'!$E:$E,MATCH(A2060,'Feuille 1'!$A:$A,0))),"")</f>
        <v/>
      </c>
      <c r="M2060" s="17" t="str">
        <f t="shared" si="292"/>
        <v/>
      </c>
      <c r="N2060" s="17" t="str">
        <f t="shared" si="293"/>
        <v/>
      </c>
      <c r="O2060" s="17" t="str">
        <f t="shared" si="294"/>
        <v/>
      </c>
      <c r="P2060" s="16" t="str">
        <f t="shared" si="295"/>
        <v/>
      </c>
      <c r="R2060" s="7" t="str">
        <f t="shared" si="296"/>
        <v/>
      </c>
      <c r="T2060"/>
    </row>
    <row r="2061" spans="1:20" x14ac:dyDescent="0.3">
      <c r="A2061" s="8">
        <f>DATEVALUE(MID(B2061,1,10))+(IF(RIGHT(B2061,2)="PM",12,0)+MID(B2061,12,2))/24</f>
        <v>43818.958333333336</v>
      </c>
      <c r="B2061" s="3" t="s">
        <v>2229</v>
      </c>
      <c r="C2061" s="3">
        <v>7157.69</v>
      </c>
      <c r="D2061" s="16"/>
      <c r="E2061" s="16" t="str">
        <f>IF(D2061&lt;&gt;"",VLOOKUP(A2061,'Feuille 1'!$A:$H,3,0),"")</f>
        <v/>
      </c>
      <c r="F2061" s="16" t="str">
        <f>IF(D2061&lt;&gt;"",VLOOKUP(A2061+1,'Feuille 1'!$A:$H,3,0),"")</f>
        <v/>
      </c>
      <c r="G2061" s="17" t="str">
        <f t="shared" si="288"/>
        <v/>
      </c>
      <c r="H2061" s="16" t="str">
        <f t="shared" si="289"/>
        <v/>
      </c>
      <c r="I2061" s="16" t="str">
        <f t="shared" si="290"/>
        <v/>
      </c>
      <c r="J2061" s="16" t="str">
        <f t="shared" si="291"/>
        <v/>
      </c>
      <c r="K2061" s="16" t="str">
        <f>IF(D2061&lt;&gt;"",MAX(INDEX('Feuille 1'!$D:$D,MATCH(A2061+23/24,'Feuille 1'!$A:$A,0)):INDEX('Feuille 1'!$D:$D,MATCH(A2061,'Feuille 1'!$A:$A,0))),"")</f>
        <v/>
      </c>
      <c r="L2061" s="16" t="str">
        <f>IF(D2061&lt;&gt;"",MIN(INDEX('Feuille 1'!$E:$E,MATCH(A2061+23/24,'Feuille 1'!$A:$A,0)):INDEX('Feuille 1'!$E:$E,MATCH(A2061,'Feuille 1'!$A:$A,0))),"")</f>
        <v/>
      </c>
      <c r="M2061" s="17" t="str">
        <f t="shared" si="292"/>
        <v/>
      </c>
      <c r="N2061" s="17" t="str">
        <f t="shared" si="293"/>
        <v/>
      </c>
      <c r="O2061" s="17" t="str">
        <f t="shared" si="294"/>
        <v/>
      </c>
      <c r="P2061" s="16" t="str">
        <f t="shared" si="295"/>
        <v/>
      </c>
      <c r="R2061" s="7" t="str">
        <f t="shared" si="296"/>
        <v/>
      </c>
      <c r="T2061"/>
    </row>
    <row r="2062" spans="1:20" x14ac:dyDescent="0.3">
      <c r="A2062" s="8">
        <f>DATEVALUE(MID(B2062,1,10))+(IF(RIGHT(B2062,2)="PM",12,0)+MID(B2062,12,2))/24</f>
        <v>43818.916666666664</v>
      </c>
      <c r="B2062" s="3" t="s">
        <v>2230</v>
      </c>
      <c r="C2062" s="3">
        <v>7157.78</v>
      </c>
      <c r="D2062" s="16"/>
      <c r="E2062" s="16" t="str">
        <f>IF(D2062&lt;&gt;"",VLOOKUP(A2062,'Feuille 1'!$A:$H,3,0),"")</f>
        <v/>
      </c>
      <c r="F2062" s="16" t="str">
        <f>IF(D2062&lt;&gt;"",VLOOKUP(A2062+1,'Feuille 1'!$A:$H,3,0),"")</f>
        <v/>
      </c>
      <c r="G2062" s="17" t="str">
        <f t="shared" si="288"/>
        <v/>
      </c>
      <c r="H2062" s="16" t="str">
        <f t="shared" si="289"/>
        <v/>
      </c>
      <c r="I2062" s="16" t="str">
        <f t="shared" si="290"/>
        <v/>
      </c>
      <c r="J2062" s="16" t="str">
        <f t="shared" si="291"/>
        <v/>
      </c>
      <c r="K2062" s="16" t="str">
        <f>IF(D2062&lt;&gt;"",MAX(INDEX('Feuille 1'!$D:$D,MATCH(A2062+23/24,'Feuille 1'!$A:$A,0)):INDEX('Feuille 1'!$D:$D,MATCH(A2062,'Feuille 1'!$A:$A,0))),"")</f>
        <v/>
      </c>
      <c r="L2062" s="16" t="str">
        <f>IF(D2062&lt;&gt;"",MIN(INDEX('Feuille 1'!$E:$E,MATCH(A2062+23/24,'Feuille 1'!$A:$A,0)):INDEX('Feuille 1'!$E:$E,MATCH(A2062,'Feuille 1'!$A:$A,0))),"")</f>
        <v/>
      </c>
      <c r="M2062" s="17" t="str">
        <f t="shared" si="292"/>
        <v/>
      </c>
      <c r="N2062" s="17" t="str">
        <f t="shared" si="293"/>
        <v/>
      </c>
      <c r="O2062" s="17" t="str">
        <f t="shared" si="294"/>
        <v/>
      </c>
      <c r="P2062" s="16" t="str">
        <f t="shared" si="295"/>
        <v/>
      </c>
      <c r="R2062" s="7" t="str">
        <f t="shared" si="296"/>
        <v/>
      </c>
      <c r="T2062"/>
    </row>
    <row r="2063" spans="1:20" x14ac:dyDescent="0.3">
      <c r="A2063" s="8">
        <f>DATEVALUE(MID(B2063,1,10))+(IF(RIGHT(B2063,2)="PM",12,0)+MID(B2063,12,2))/24</f>
        <v>43818.875</v>
      </c>
      <c r="B2063" s="3" t="s">
        <v>2231</v>
      </c>
      <c r="C2063" s="3">
        <v>7151.07</v>
      </c>
      <c r="D2063" s="16"/>
      <c r="E2063" s="16" t="str">
        <f>IF(D2063&lt;&gt;"",VLOOKUP(A2063,'Feuille 1'!$A:$H,3,0),"")</f>
        <v/>
      </c>
      <c r="F2063" s="16" t="str">
        <f>IF(D2063&lt;&gt;"",VLOOKUP(A2063+1,'Feuille 1'!$A:$H,3,0),"")</f>
        <v/>
      </c>
      <c r="G2063" s="17" t="str">
        <f t="shared" si="288"/>
        <v/>
      </c>
      <c r="H2063" s="16" t="str">
        <f t="shared" si="289"/>
        <v/>
      </c>
      <c r="I2063" s="16" t="str">
        <f t="shared" si="290"/>
        <v/>
      </c>
      <c r="J2063" s="16" t="str">
        <f t="shared" si="291"/>
        <v/>
      </c>
      <c r="K2063" s="16" t="str">
        <f>IF(D2063&lt;&gt;"",MAX(INDEX('Feuille 1'!$D:$D,MATCH(A2063+23/24,'Feuille 1'!$A:$A,0)):INDEX('Feuille 1'!$D:$D,MATCH(A2063,'Feuille 1'!$A:$A,0))),"")</f>
        <v/>
      </c>
      <c r="L2063" s="16" t="str">
        <f>IF(D2063&lt;&gt;"",MIN(INDEX('Feuille 1'!$E:$E,MATCH(A2063+23/24,'Feuille 1'!$A:$A,0)):INDEX('Feuille 1'!$E:$E,MATCH(A2063,'Feuille 1'!$A:$A,0))),"")</f>
        <v/>
      </c>
      <c r="M2063" s="17" t="str">
        <f t="shared" si="292"/>
        <v/>
      </c>
      <c r="N2063" s="17" t="str">
        <f t="shared" si="293"/>
        <v/>
      </c>
      <c r="O2063" s="17" t="str">
        <f t="shared" si="294"/>
        <v/>
      </c>
      <c r="P2063" s="16" t="str">
        <f t="shared" si="295"/>
        <v/>
      </c>
      <c r="R2063" s="7" t="str">
        <f t="shared" si="296"/>
        <v/>
      </c>
      <c r="T2063"/>
    </row>
    <row r="2064" spans="1:20" x14ac:dyDescent="0.3">
      <c r="A2064" s="8">
        <f>DATEVALUE(MID(B2064,1,10))+(IF(RIGHT(B2064,2)="PM",12,0)+MID(B2064,12,2))/24</f>
        <v>43818.833333333336</v>
      </c>
      <c r="B2064" s="3" t="s">
        <v>2232</v>
      </c>
      <c r="C2064" s="3">
        <v>7177.05</v>
      </c>
      <c r="D2064" s="16"/>
      <c r="E2064" s="16" t="str">
        <f>IF(D2064&lt;&gt;"",VLOOKUP(A2064,'Feuille 1'!$A:$H,3,0),"")</f>
        <v/>
      </c>
      <c r="F2064" s="16" t="str">
        <f>IF(D2064&lt;&gt;"",VLOOKUP(A2064+1,'Feuille 1'!$A:$H,3,0),"")</f>
        <v/>
      </c>
      <c r="G2064" s="17" t="str">
        <f t="shared" si="288"/>
        <v/>
      </c>
      <c r="H2064" s="16" t="str">
        <f t="shared" si="289"/>
        <v/>
      </c>
      <c r="I2064" s="16" t="str">
        <f t="shared" si="290"/>
        <v/>
      </c>
      <c r="J2064" s="16" t="str">
        <f t="shared" si="291"/>
        <v/>
      </c>
      <c r="K2064" s="16" t="str">
        <f>IF(D2064&lt;&gt;"",MAX(INDEX('Feuille 1'!$D:$D,MATCH(A2064+23/24,'Feuille 1'!$A:$A,0)):INDEX('Feuille 1'!$D:$D,MATCH(A2064,'Feuille 1'!$A:$A,0))),"")</f>
        <v/>
      </c>
      <c r="L2064" s="16" t="str">
        <f>IF(D2064&lt;&gt;"",MIN(INDEX('Feuille 1'!$E:$E,MATCH(A2064+23/24,'Feuille 1'!$A:$A,0)):INDEX('Feuille 1'!$E:$E,MATCH(A2064,'Feuille 1'!$A:$A,0))),"")</f>
        <v/>
      </c>
      <c r="M2064" s="17" t="str">
        <f t="shared" si="292"/>
        <v/>
      </c>
      <c r="N2064" s="17" t="str">
        <f t="shared" si="293"/>
        <v/>
      </c>
      <c r="O2064" s="17" t="str">
        <f t="shared" si="294"/>
        <v/>
      </c>
      <c r="P2064" s="16" t="str">
        <f t="shared" si="295"/>
        <v/>
      </c>
      <c r="R2064" s="7" t="str">
        <f t="shared" si="296"/>
        <v/>
      </c>
      <c r="T2064"/>
    </row>
    <row r="2065" spans="1:20" x14ac:dyDescent="0.3">
      <c r="A2065" s="8">
        <f>DATEVALUE(MID(B2065,1,10))+(IF(RIGHT(B2065,2)="PM",12,0)+MID(B2065,12,2))/24</f>
        <v>43818.791666666664</v>
      </c>
      <c r="B2065" s="3" t="s">
        <v>2233</v>
      </c>
      <c r="C2065" s="3">
        <v>7157.52</v>
      </c>
      <c r="D2065" s="16"/>
      <c r="E2065" s="16" t="str">
        <f>IF(D2065&lt;&gt;"",VLOOKUP(A2065,'Feuille 1'!$A:$H,3,0),"")</f>
        <v/>
      </c>
      <c r="F2065" s="16" t="str">
        <f>IF(D2065&lt;&gt;"",VLOOKUP(A2065+1,'Feuille 1'!$A:$H,3,0),"")</f>
        <v/>
      </c>
      <c r="G2065" s="17" t="str">
        <f t="shared" si="288"/>
        <v/>
      </c>
      <c r="H2065" s="16" t="str">
        <f t="shared" si="289"/>
        <v/>
      </c>
      <c r="I2065" s="16" t="str">
        <f t="shared" si="290"/>
        <v/>
      </c>
      <c r="J2065" s="16" t="str">
        <f t="shared" si="291"/>
        <v/>
      </c>
      <c r="K2065" s="16" t="str">
        <f>IF(D2065&lt;&gt;"",MAX(INDEX('Feuille 1'!$D:$D,MATCH(A2065+23/24,'Feuille 1'!$A:$A,0)):INDEX('Feuille 1'!$D:$D,MATCH(A2065,'Feuille 1'!$A:$A,0))),"")</f>
        <v/>
      </c>
      <c r="L2065" s="16" t="str">
        <f>IF(D2065&lt;&gt;"",MIN(INDEX('Feuille 1'!$E:$E,MATCH(A2065+23/24,'Feuille 1'!$A:$A,0)):INDEX('Feuille 1'!$E:$E,MATCH(A2065,'Feuille 1'!$A:$A,0))),"")</f>
        <v/>
      </c>
      <c r="M2065" s="17" t="str">
        <f t="shared" si="292"/>
        <v/>
      </c>
      <c r="N2065" s="17" t="str">
        <f t="shared" si="293"/>
        <v/>
      </c>
      <c r="O2065" s="17" t="str">
        <f t="shared" si="294"/>
        <v/>
      </c>
      <c r="P2065" s="16" t="str">
        <f t="shared" si="295"/>
        <v/>
      </c>
      <c r="R2065" s="7" t="str">
        <f t="shared" si="296"/>
        <v/>
      </c>
      <c r="T2065"/>
    </row>
    <row r="2066" spans="1:20" x14ac:dyDescent="0.3">
      <c r="A2066" s="8">
        <f>DATEVALUE(MID(B2066,1,10))+(IF(RIGHT(B2066,2)="PM",12,0)+MID(B2066,12,2))/24</f>
        <v>43818.75</v>
      </c>
      <c r="B2066" s="3" t="s">
        <v>2234</v>
      </c>
      <c r="C2066" s="3">
        <v>7133.17</v>
      </c>
      <c r="D2066" s="16"/>
      <c r="E2066" s="16" t="str">
        <f>IF(D2066&lt;&gt;"",VLOOKUP(A2066,'Feuille 1'!$A:$H,3,0),"")</f>
        <v/>
      </c>
      <c r="F2066" s="16" t="str">
        <f>IF(D2066&lt;&gt;"",VLOOKUP(A2066+1,'Feuille 1'!$A:$H,3,0),"")</f>
        <v/>
      </c>
      <c r="G2066" s="17" t="str">
        <f t="shared" si="288"/>
        <v/>
      </c>
      <c r="H2066" s="16" t="str">
        <f t="shared" si="289"/>
        <v/>
      </c>
      <c r="I2066" s="16" t="str">
        <f t="shared" si="290"/>
        <v/>
      </c>
      <c r="J2066" s="16" t="str">
        <f t="shared" si="291"/>
        <v/>
      </c>
      <c r="K2066" s="16" t="str">
        <f>IF(D2066&lt;&gt;"",MAX(INDEX('Feuille 1'!$D:$D,MATCH(A2066+23/24,'Feuille 1'!$A:$A,0)):INDEX('Feuille 1'!$D:$D,MATCH(A2066,'Feuille 1'!$A:$A,0))),"")</f>
        <v/>
      </c>
      <c r="L2066" s="16" t="str">
        <f>IF(D2066&lt;&gt;"",MIN(INDEX('Feuille 1'!$E:$E,MATCH(A2066+23/24,'Feuille 1'!$A:$A,0)):INDEX('Feuille 1'!$E:$E,MATCH(A2066,'Feuille 1'!$A:$A,0))),"")</f>
        <v/>
      </c>
      <c r="M2066" s="17" t="str">
        <f t="shared" si="292"/>
        <v/>
      </c>
      <c r="N2066" s="17" t="str">
        <f t="shared" si="293"/>
        <v/>
      </c>
      <c r="O2066" s="17" t="str">
        <f t="shared" si="294"/>
        <v/>
      </c>
      <c r="P2066" s="16" t="str">
        <f t="shared" si="295"/>
        <v/>
      </c>
      <c r="R2066" s="7" t="str">
        <f t="shared" si="296"/>
        <v/>
      </c>
      <c r="T2066"/>
    </row>
    <row r="2067" spans="1:20" x14ac:dyDescent="0.3">
      <c r="A2067" s="8">
        <f>DATEVALUE(MID(B2067,1,10))+(IF(RIGHT(B2067,2)="PM",12,0)+MID(B2067,12,2))/24</f>
        <v>43818.708333333336</v>
      </c>
      <c r="B2067" s="3" t="s">
        <v>2235</v>
      </c>
      <c r="C2067" s="3">
        <v>7136.57</v>
      </c>
      <c r="D2067" s="16"/>
      <c r="E2067" s="16" t="str">
        <f>IF(D2067&lt;&gt;"",VLOOKUP(A2067,'Feuille 1'!$A:$H,3,0),"")</f>
        <v/>
      </c>
      <c r="F2067" s="16" t="str">
        <f>IF(D2067&lt;&gt;"",VLOOKUP(A2067+1,'Feuille 1'!$A:$H,3,0),"")</f>
        <v/>
      </c>
      <c r="G2067" s="17" t="str">
        <f t="shared" si="288"/>
        <v/>
      </c>
      <c r="H2067" s="16" t="str">
        <f t="shared" si="289"/>
        <v/>
      </c>
      <c r="I2067" s="16" t="str">
        <f t="shared" si="290"/>
        <v/>
      </c>
      <c r="J2067" s="16" t="str">
        <f t="shared" si="291"/>
        <v/>
      </c>
      <c r="K2067" s="16" t="str">
        <f>IF(D2067&lt;&gt;"",MAX(INDEX('Feuille 1'!$D:$D,MATCH(A2067+23/24,'Feuille 1'!$A:$A,0)):INDEX('Feuille 1'!$D:$D,MATCH(A2067,'Feuille 1'!$A:$A,0))),"")</f>
        <v/>
      </c>
      <c r="L2067" s="16" t="str">
        <f>IF(D2067&lt;&gt;"",MIN(INDEX('Feuille 1'!$E:$E,MATCH(A2067+23/24,'Feuille 1'!$A:$A,0)):INDEX('Feuille 1'!$E:$E,MATCH(A2067,'Feuille 1'!$A:$A,0))),"")</f>
        <v/>
      </c>
      <c r="M2067" s="17" t="str">
        <f t="shared" si="292"/>
        <v/>
      </c>
      <c r="N2067" s="17" t="str">
        <f t="shared" si="293"/>
        <v/>
      </c>
      <c r="O2067" s="17" t="str">
        <f t="shared" si="294"/>
        <v/>
      </c>
      <c r="P2067" s="16" t="str">
        <f t="shared" si="295"/>
        <v/>
      </c>
      <c r="R2067" s="7" t="str">
        <f t="shared" si="296"/>
        <v/>
      </c>
      <c r="T2067"/>
    </row>
    <row r="2068" spans="1:20" x14ac:dyDescent="0.3">
      <c r="A2068" s="8">
        <f>DATEVALUE(MID(B2068,1,10))+(IF(RIGHT(B2068,2)="PM",12,0)+MID(B2068,12,2))/24</f>
        <v>43818.666666666664</v>
      </c>
      <c r="B2068" s="3" t="s">
        <v>2236</v>
      </c>
      <c r="C2068" s="3">
        <v>7145.84</v>
      </c>
      <c r="D2068" s="16"/>
      <c r="E2068" s="16" t="str">
        <f>IF(D2068&lt;&gt;"",VLOOKUP(A2068,'Feuille 1'!$A:$H,3,0),"")</f>
        <v/>
      </c>
      <c r="F2068" s="16" t="str">
        <f>IF(D2068&lt;&gt;"",VLOOKUP(A2068+1,'Feuille 1'!$A:$H,3,0),"")</f>
        <v/>
      </c>
      <c r="G2068" s="17" t="str">
        <f t="shared" si="288"/>
        <v/>
      </c>
      <c r="H2068" s="16" t="str">
        <f t="shared" si="289"/>
        <v/>
      </c>
      <c r="I2068" s="16" t="str">
        <f t="shared" si="290"/>
        <v/>
      </c>
      <c r="J2068" s="16" t="str">
        <f t="shared" si="291"/>
        <v/>
      </c>
      <c r="K2068" s="16" t="str">
        <f>IF(D2068&lt;&gt;"",MAX(INDEX('Feuille 1'!$D:$D,MATCH(A2068+23/24,'Feuille 1'!$A:$A,0)):INDEX('Feuille 1'!$D:$D,MATCH(A2068,'Feuille 1'!$A:$A,0))),"")</f>
        <v/>
      </c>
      <c r="L2068" s="16" t="str">
        <f>IF(D2068&lt;&gt;"",MIN(INDEX('Feuille 1'!$E:$E,MATCH(A2068+23/24,'Feuille 1'!$A:$A,0)):INDEX('Feuille 1'!$E:$E,MATCH(A2068,'Feuille 1'!$A:$A,0))),"")</f>
        <v/>
      </c>
      <c r="M2068" s="17" t="str">
        <f t="shared" si="292"/>
        <v/>
      </c>
      <c r="N2068" s="17" t="str">
        <f t="shared" si="293"/>
        <v/>
      </c>
      <c r="O2068" s="17" t="str">
        <f t="shared" si="294"/>
        <v/>
      </c>
      <c r="P2068" s="16" t="str">
        <f t="shared" si="295"/>
        <v/>
      </c>
      <c r="R2068" s="7" t="str">
        <f t="shared" si="296"/>
        <v/>
      </c>
      <c r="T2068"/>
    </row>
    <row r="2069" spans="1:20" x14ac:dyDescent="0.3">
      <c r="A2069" s="8">
        <f>DATEVALUE(MID(B2069,1,10))+(IF(RIGHT(B2069,2)="PM",12,0)+MID(B2069,12,2))/24</f>
        <v>43818.625</v>
      </c>
      <c r="B2069" s="3" t="s">
        <v>2237</v>
      </c>
      <c r="C2069" s="3">
        <v>7122.58</v>
      </c>
      <c r="D2069" s="16"/>
      <c r="E2069" s="16" t="str">
        <f>IF(D2069&lt;&gt;"",VLOOKUP(A2069,'Feuille 1'!$A:$H,3,0),"")</f>
        <v/>
      </c>
      <c r="F2069" s="16" t="str">
        <f>IF(D2069&lt;&gt;"",VLOOKUP(A2069+1,'Feuille 1'!$A:$H,3,0),"")</f>
        <v/>
      </c>
      <c r="G2069" s="17" t="str">
        <f t="shared" si="288"/>
        <v/>
      </c>
      <c r="H2069" s="16" t="str">
        <f t="shared" si="289"/>
        <v/>
      </c>
      <c r="I2069" s="16" t="str">
        <f t="shared" si="290"/>
        <v/>
      </c>
      <c r="J2069" s="16" t="str">
        <f t="shared" si="291"/>
        <v/>
      </c>
      <c r="K2069" s="16" t="str">
        <f>IF(D2069&lt;&gt;"",MAX(INDEX('Feuille 1'!$D:$D,MATCH(A2069+23/24,'Feuille 1'!$A:$A,0)):INDEX('Feuille 1'!$D:$D,MATCH(A2069,'Feuille 1'!$A:$A,0))),"")</f>
        <v/>
      </c>
      <c r="L2069" s="16" t="str">
        <f>IF(D2069&lt;&gt;"",MIN(INDEX('Feuille 1'!$E:$E,MATCH(A2069+23/24,'Feuille 1'!$A:$A,0)):INDEX('Feuille 1'!$E:$E,MATCH(A2069,'Feuille 1'!$A:$A,0))),"")</f>
        <v/>
      </c>
      <c r="M2069" s="17" t="str">
        <f t="shared" si="292"/>
        <v/>
      </c>
      <c r="N2069" s="17" t="str">
        <f t="shared" si="293"/>
        <v/>
      </c>
      <c r="O2069" s="17" t="str">
        <f t="shared" si="294"/>
        <v/>
      </c>
      <c r="P2069" s="16" t="str">
        <f t="shared" si="295"/>
        <v/>
      </c>
      <c r="R2069" s="7" t="str">
        <f t="shared" si="296"/>
        <v/>
      </c>
      <c r="T2069"/>
    </row>
    <row r="2070" spans="1:20" x14ac:dyDescent="0.3">
      <c r="A2070" s="8">
        <f>DATEVALUE(MID(B2070,1,10))+(IF(RIGHT(B2070,2)="PM",12,0)+MID(B2070,12,2))/24</f>
        <v>43818.583333333336</v>
      </c>
      <c r="B2070" s="3" t="s">
        <v>2238</v>
      </c>
      <c r="C2070" s="3">
        <v>7088.03</v>
      </c>
      <c r="D2070" s="16"/>
      <c r="E2070" s="16" t="str">
        <f>IF(D2070&lt;&gt;"",VLOOKUP(A2070,'Feuille 1'!$A:$H,3,0),"")</f>
        <v/>
      </c>
      <c r="F2070" s="16" t="str">
        <f>IF(D2070&lt;&gt;"",VLOOKUP(A2070+1,'Feuille 1'!$A:$H,3,0),"")</f>
        <v/>
      </c>
      <c r="G2070" s="17" t="str">
        <f t="shared" si="288"/>
        <v/>
      </c>
      <c r="H2070" s="16" t="str">
        <f t="shared" si="289"/>
        <v/>
      </c>
      <c r="I2070" s="16" t="str">
        <f t="shared" si="290"/>
        <v/>
      </c>
      <c r="J2070" s="16" t="str">
        <f t="shared" si="291"/>
        <v/>
      </c>
      <c r="K2070" s="16" t="str">
        <f>IF(D2070&lt;&gt;"",MAX(INDEX('Feuille 1'!$D:$D,MATCH(A2070+23/24,'Feuille 1'!$A:$A,0)):INDEX('Feuille 1'!$D:$D,MATCH(A2070,'Feuille 1'!$A:$A,0))),"")</f>
        <v/>
      </c>
      <c r="L2070" s="16" t="str">
        <f>IF(D2070&lt;&gt;"",MIN(INDEX('Feuille 1'!$E:$E,MATCH(A2070+23/24,'Feuille 1'!$A:$A,0)):INDEX('Feuille 1'!$E:$E,MATCH(A2070,'Feuille 1'!$A:$A,0))),"")</f>
        <v/>
      </c>
      <c r="M2070" s="17" t="str">
        <f t="shared" si="292"/>
        <v/>
      </c>
      <c r="N2070" s="17" t="str">
        <f t="shared" si="293"/>
        <v/>
      </c>
      <c r="O2070" s="17" t="str">
        <f t="shared" si="294"/>
        <v/>
      </c>
      <c r="P2070" s="16" t="str">
        <f t="shared" si="295"/>
        <v/>
      </c>
      <c r="R2070" s="7" t="str">
        <f t="shared" si="296"/>
        <v/>
      </c>
      <c r="T2070"/>
    </row>
    <row r="2071" spans="1:20" x14ac:dyDescent="0.3">
      <c r="A2071" s="8">
        <f>DATEVALUE(MID(B2071,1,10))+(IF(RIGHT(B2071,2)="PM",12,0)+MID(B2071,12,2))/24</f>
        <v>43818.541666666664</v>
      </c>
      <c r="B2071" s="3" t="s">
        <v>2239</v>
      </c>
      <c r="C2071" s="3">
        <v>7189.53</v>
      </c>
      <c r="D2071" s="16"/>
      <c r="E2071" s="16" t="str">
        <f>IF(D2071&lt;&gt;"",VLOOKUP(A2071,'Feuille 1'!$A:$H,3,0),"")</f>
        <v/>
      </c>
      <c r="F2071" s="16" t="str">
        <f>IF(D2071&lt;&gt;"",VLOOKUP(A2071+1,'Feuille 1'!$A:$H,3,0),"")</f>
        <v/>
      </c>
      <c r="G2071" s="17" t="str">
        <f t="shared" si="288"/>
        <v/>
      </c>
      <c r="H2071" s="16" t="str">
        <f t="shared" si="289"/>
        <v/>
      </c>
      <c r="I2071" s="16" t="str">
        <f t="shared" si="290"/>
        <v/>
      </c>
      <c r="J2071" s="16" t="str">
        <f t="shared" si="291"/>
        <v/>
      </c>
      <c r="K2071" s="16" t="str">
        <f>IF(D2071&lt;&gt;"",MAX(INDEX('Feuille 1'!$D:$D,MATCH(A2071+23/24,'Feuille 1'!$A:$A,0)):INDEX('Feuille 1'!$D:$D,MATCH(A2071,'Feuille 1'!$A:$A,0))),"")</f>
        <v/>
      </c>
      <c r="L2071" s="16" t="str">
        <f>IF(D2071&lt;&gt;"",MIN(INDEX('Feuille 1'!$E:$E,MATCH(A2071+23/24,'Feuille 1'!$A:$A,0)):INDEX('Feuille 1'!$E:$E,MATCH(A2071,'Feuille 1'!$A:$A,0))),"")</f>
        <v/>
      </c>
      <c r="M2071" s="17" t="str">
        <f t="shared" si="292"/>
        <v/>
      </c>
      <c r="N2071" s="17" t="str">
        <f t="shared" si="293"/>
        <v/>
      </c>
      <c r="O2071" s="17" t="str">
        <f t="shared" si="294"/>
        <v/>
      </c>
      <c r="P2071" s="16" t="str">
        <f t="shared" si="295"/>
        <v/>
      </c>
      <c r="R2071" s="7" t="str">
        <f t="shared" si="296"/>
        <v/>
      </c>
      <c r="T2071"/>
    </row>
    <row r="2072" spans="1:20" x14ac:dyDescent="0.3">
      <c r="A2072" s="8">
        <f>DATEVALUE(MID(B2072,1,10))+(IF(RIGHT(B2072,2)="PM",12,0)+MID(B2072,12,2))/24</f>
        <v>43819</v>
      </c>
      <c r="B2072" s="3" t="s">
        <v>2240</v>
      </c>
      <c r="C2072" s="3">
        <v>7150</v>
      </c>
      <c r="D2072" s="16"/>
      <c r="E2072" s="16" t="str">
        <f>IF(D2072&lt;&gt;"",VLOOKUP(A2072,'Feuille 1'!$A:$H,3,0),"")</f>
        <v/>
      </c>
      <c r="F2072" s="16" t="str">
        <f>IF(D2072&lt;&gt;"",VLOOKUP(A2072+1,'Feuille 1'!$A:$H,3,0),"")</f>
        <v/>
      </c>
      <c r="G2072" s="17" t="str">
        <f t="shared" si="288"/>
        <v/>
      </c>
      <c r="H2072" s="16" t="str">
        <f t="shared" si="289"/>
        <v/>
      </c>
      <c r="I2072" s="16" t="str">
        <f t="shared" si="290"/>
        <v/>
      </c>
      <c r="J2072" s="16" t="str">
        <f t="shared" si="291"/>
        <v/>
      </c>
      <c r="K2072" s="16" t="str">
        <f>IF(D2072&lt;&gt;"",MAX(INDEX('Feuille 1'!$D:$D,MATCH(A2072+23/24,'Feuille 1'!$A:$A,0)):INDEX('Feuille 1'!$D:$D,MATCH(A2072,'Feuille 1'!$A:$A,0))),"")</f>
        <v/>
      </c>
      <c r="L2072" s="16" t="str">
        <f>IF(D2072&lt;&gt;"",MIN(INDEX('Feuille 1'!$E:$E,MATCH(A2072+23/24,'Feuille 1'!$A:$A,0)):INDEX('Feuille 1'!$E:$E,MATCH(A2072,'Feuille 1'!$A:$A,0))),"")</f>
        <v/>
      </c>
      <c r="M2072" s="17" t="str">
        <f t="shared" si="292"/>
        <v/>
      </c>
      <c r="N2072" s="17" t="str">
        <f t="shared" si="293"/>
        <v/>
      </c>
      <c r="O2072" s="17" t="str">
        <f t="shared" si="294"/>
        <v/>
      </c>
      <c r="P2072" s="16" t="str">
        <f t="shared" si="295"/>
        <v/>
      </c>
      <c r="R2072" s="7" t="str">
        <f t="shared" si="296"/>
        <v/>
      </c>
      <c r="T2072"/>
    </row>
    <row r="2073" spans="1:20" x14ac:dyDescent="0.3">
      <c r="A2073" s="8">
        <f>DATEVALUE(MID(B2073,1,10))+(IF(RIGHT(B2073,2)="PM",12,0)+MID(B2073,12,2))/24</f>
        <v>43818.458333333336</v>
      </c>
      <c r="B2073" s="3" t="s">
        <v>2241</v>
      </c>
      <c r="C2073" s="3">
        <v>7153.73</v>
      </c>
      <c r="D2073" s="16"/>
      <c r="E2073" s="16" t="str">
        <f>IF(D2073&lt;&gt;"",VLOOKUP(A2073,'Feuille 1'!$A:$H,3,0),"")</f>
        <v/>
      </c>
      <c r="F2073" s="16" t="str">
        <f>IF(D2073&lt;&gt;"",VLOOKUP(A2073+1,'Feuille 1'!$A:$H,3,0),"")</f>
        <v/>
      </c>
      <c r="G2073" s="17" t="str">
        <f t="shared" si="288"/>
        <v/>
      </c>
      <c r="H2073" s="16" t="str">
        <f t="shared" si="289"/>
        <v/>
      </c>
      <c r="I2073" s="16" t="str">
        <f t="shared" si="290"/>
        <v/>
      </c>
      <c r="J2073" s="16" t="str">
        <f t="shared" si="291"/>
        <v/>
      </c>
      <c r="K2073" s="16" t="str">
        <f>IF(D2073&lt;&gt;"",MAX(INDEX('Feuille 1'!$D:$D,MATCH(A2073+23/24,'Feuille 1'!$A:$A,0)):INDEX('Feuille 1'!$D:$D,MATCH(A2073,'Feuille 1'!$A:$A,0))),"")</f>
        <v/>
      </c>
      <c r="L2073" s="16" t="str">
        <f>IF(D2073&lt;&gt;"",MIN(INDEX('Feuille 1'!$E:$E,MATCH(A2073+23/24,'Feuille 1'!$A:$A,0)):INDEX('Feuille 1'!$E:$E,MATCH(A2073,'Feuille 1'!$A:$A,0))),"")</f>
        <v/>
      </c>
      <c r="M2073" s="17" t="str">
        <f t="shared" si="292"/>
        <v/>
      </c>
      <c r="N2073" s="17" t="str">
        <f t="shared" si="293"/>
        <v/>
      </c>
      <c r="O2073" s="17" t="str">
        <f t="shared" si="294"/>
        <v/>
      </c>
      <c r="P2073" s="16" t="str">
        <f t="shared" si="295"/>
        <v/>
      </c>
      <c r="R2073" s="7" t="str">
        <f t="shared" si="296"/>
        <v/>
      </c>
      <c r="T2073"/>
    </row>
    <row r="2074" spans="1:20" x14ac:dyDescent="0.3">
      <c r="A2074" s="8">
        <f>DATEVALUE(MID(B2074,1,10))+(IF(RIGHT(B2074,2)="PM",12,0)+MID(B2074,12,2))/24</f>
        <v>43818.416666666664</v>
      </c>
      <c r="B2074" s="3" t="s">
        <v>2242</v>
      </c>
      <c r="C2074" s="3">
        <v>7121.23</v>
      </c>
      <c r="D2074" s="16"/>
      <c r="E2074" s="16" t="str">
        <f>IF(D2074&lt;&gt;"",VLOOKUP(A2074,'Feuille 1'!$A:$H,3,0),"")</f>
        <v/>
      </c>
      <c r="F2074" s="16" t="str">
        <f>IF(D2074&lt;&gt;"",VLOOKUP(A2074+1,'Feuille 1'!$A:$H,3,0),"")</f>
        <v/>
      </c>
      <c r="G2074" s="17" t="str">
        <f t="shared" si="288"/>
        <v/>
      </c>
      <c r="H2074" s="16" t="str">
        <f t="shared" si="289"/>
        <v/>
      </c>
      <c r="I2074" s="16" t="str">
        <f t="shared" si="290"/>
        <v/>
      </c>
      <c r="J2074" s="16" t="str">
        <f t="shared" si="291"/>
        <v/>
      </c>
      <c r="K2074" s="16" t="str">
        <f>IF(D2074&lt;&gt;"",MAX(INDEX('Feuille 1'!$D:$D,MATCH(A2074+23/24,'Feuille 1'!$A:$A,0)):INDEX('Feuille 1'!$D:$D,MATCH(A2074,'Feuille 1'!$A:$A,0))),"")</f>
        <v/>
      </c>
      <c r="L2074" s="16" t="str">
        <f>IF(D2074&lt;&gt;"",MIN(INDEX('Feuille 1'!$E:$E,MATCH(A2074+23/24,'Feuille 1'!$A:$A,0)):INDEX('Feuille 1'!$E:$E,MATCH(A2074,'Feuille 1'!$A:$A,0))),"")</f>
        <v/>
      </c>
      <c r="M2074" s="17" t="str">
        <f t="shared" si="292"/>
        <v/>
      </c>
      <c r="N2074" s="17" t="str">
        <f t="shared" si="293"/>
        <v/>
      </c>
      <c r="O2074" s="17" t="str">
        <f t="shared" si="294"/>
        <v/>
      </c>
      <c r="P2074" s="16" t="str">
        <f t="shared" si="295"/>
        <v/>
      </c>
      <c r="R2074" s="7" t="str">
        <f t="shared" si="296"/>
        <v/>
      </c>
      <c r="T2074"/>
    </row>
    <row r="2075" spans="1:20" x14ac:dyDescent="0.3">
      <c r="A2075" s="8">
        <f>DATEVALUE(MID(B2075,1,10))+(IF(RIGHT(B2075,2)="PM",12,0)+MID(B2075,12,2))/24</f>
        <v>43818.375</v>
      </c>
      <c r="B2075" s="3" t="s">
        <v>2243</v>
      </c>
      <c r="C2075" s="3">
        <v>7076.2</v>
      </c>
      <c r="D2075" s="16"/>
      <c r="E2075" s="16" t="str">
        <f>IF(D2075&lt;&gt;"",VLOOKUP(A2075,'Feuille 1'!$A:$H,3,0),"")</f>
        <v/>
      </c>
      <c r="F2075" s="16" t="str">
        <f>IF(D2075&lt;&gt;"",VLOOKUP(A2075+1,'Feuille 1'!$A:$H,3,0),"")</f>
        <v/>
      </c>
      <c r="G2075" s="17" t="str">
        <f t="shared" si="288"/>
        <v/>
      </c>
      <c r="H2075" s="16" t="str">
        <f t="shared" si="289"/>
        <v/>
      </c>
      <c r="I2075" s="16" t="str">
        <f t="shared" si="290"/>
        <v/>
      </c>
      <c r="J2075" s="16" t="str">
        <f t="shared" si="291"/>
        <v/>
      </c>
      <c r="K2075" s="16" t="str">
        <f>IF(D2075&lt;&gt;"",MAX(INDEX('Feuille 1'!$D:$D,MATCH(A2075+23/24,'Feuille 1'!$A:$A,0)):INDEX('Feuille 1'!$D:$D,MATCH(A2075,'Feuille 1'!$A:$A,0))),"")</f>
        <v/>
      </c>
      <c r="L2075" s="16" t="str">
        <f>IF(D2075&lt;&gt;"",MIN(INDEX('Feuille 1'!$E:$E,MATCH(A2075+23/24,'Feuille 1'!$A:$A,0)):INDEX('Feuille 1'!$E:$E,MATCH(A2075,'Feuille 1'!$A:$A,0))),"")</f>
        <v/>
      </c>
      <c r="M2075" s="17" t="str">
        <f t="shared" si="292"/>
        <v/>
      </c>
      <c r="N2075" s="17" t="str">
        <f t="shared" si="293"/>
        <v/>
      </c>
      <c r="O2075" s="17" t="str">
        <f t="shared" si="294"/>
        <v/>
      </c>
      <c r="P2075" s="16" t="str">
        <f t="shared" si="295"/>
        <v/>
      </c>
      <c r="R2075" s="7" t="str">
        <f t="shared" si="296"/>
        <v/>
      </c>
      <c r="T2075"/>
    </row>
    <row r="2076" spans="1:20" x14ac:dyDescent="0.3">
      <c r="A2076" s="8">
        <f>DATEVALUE(MID(B2076,1,10))+(IF(RIGHT(B2076,2)="PM",12,0)+MID(B2076,12,2))/24</f>
        <v>43818.333333333336</v>
      </c>
      <c r="B2076" s="3" t="s">
        <v>2244</v>
      </c>
      <c r="C2076" s="3">
        <v>7092.54</v>
      </c>
      <c r="D2076" s="16"/>
      <c r="E2076" s="16" t="str">
        <f>IF(D2076&lt;&gt;"",VLOOKUP(A2076,'Feuille 1'!$A:$H,3,0),"")</f>
        <v/>
      </c>
      <c r="F2076" s="16" t="str">
        <f>IF(D2076&lt;&gt;"",VLOOKUP(A2076+1,'Feuille 1'!$A:$H,3,0),"")</f>
        <v/>
      </c>
      <c r="G2076" s="17" t="str">
        <f t="shared" si="288"/>
        <v/>
      </c>
      <c r="H2076" s="16" t="str">
        <f t="shared" si="289"/>
        <v/>
      </c>
      <c r="I2076" s="16" t="str">
        <f t="shared" si="290"/>
        <v/>
      </c>
      <c r="J2076" s="16" t="str">
        <f t="shared" si="291"/>
        <v/>
      </c>
      <c r="K2076" s="16" t="str">
        <f>IF(D2076&lt;&gt;"",MAX(INDEX('Feuille 1'!$D:$D,MATCH(A2076+23/24,'Feuille 1'!$A:$A,0)):INDEX('Feuille 1'!$D:$D,MATCH(A2076,'Feuille 1'!$A:$A,0))),"")</f>
        <v/>
      </c>
      <c r="L2076" s="16" t="str">
        <f>IF(D2076&lt;&gt;"",MIN(INDEX('Feuille 1'!$E:$E,MATCH(A2076+23/24,'Feuille 1'!$A:$A,0)):INDEX('Feuille 1'!$E:$E,MATCH(A2076,'Feuille 1'!$A:$A,0))),"")</f>
        <v/>
      </c>
      <c r="M2076" s="17" t="str">
        <f t="shared" si="292"/>
        <v/>
      </c>
      <c r="N2076" s="17" t="str">
        <f t="shared" si="293"/>
        <v/>
      </c>
      <c r="O2076" s="17" t="str">
        <f t="shared" si="294"/>
        <v/>
      </c>
      <c r="P2076" s="16" t="str">
        <f t="shared" si="295"/>
        <v/>
      </c>
      <c r="R2076" s="7" t="str">
        <f t="shared" si="296"/>
        <v/>
      </c>
      <c r="T2076"/>
    </row>
    <row r="2077" spans="1:20" x14ac:dyDescent="0.3">
      <c r="A2077" s="8">
        <f>DATEVALUE(MID(B2077,1,10))+(IF(RIGHT(B2077,2)="PM",12,0)+MID(B2077,12,2))/24</f>
        <v>43818.291666666664</v>
      </c>
      <c r="B2077" s="3" t="s">
        <v>2245</v>
      </c>
      <c r="C2077" s="3">
        <v>7135.53</v>
      </c>
      <c r="D2077" s="16"/>
      <c r="E2077" s="16" t="str">
        <f>IF(D2077&lt;&gt;"",VLOOKUP(A2077,'Feuille 1'!$A:$H,3,0),"")</f>
        <v/>
      </c>
      <c r="F2077" s="16" t="str">
        <f>IF(D2077&lt;&gt;"",VLOOKUP(A2077+1,'Feuille 1'!$A:$H,3,0),"")</f>
        <v/>
      </c>
      <c r="G2077" s="17" t="str">
        <f t="shared" si="288"/>
        <v/>
      </c>
      <c r="H2077" s="16" t="str">
        <f t="shared" si="289"/>
        <v/>
      </c>
      <c r="I2077" s="16" t="str">
        <f t="shared" si="290"/>
        <v/>
      </c>
      <c r="J2077" s="16" t="str">
        <f t="shared" si="291"/>
        <v/>
      </c>
      <c r="K2077" s="16" t="str">
        <f>IF(D2077&lt;&gt;"",MAX(INDEX('Feuille 1'!$D:$D,MATCH(A2077+23/24,'Feuille 1'!$A:$A,0)):INDEX('Feuille 1'!$D:$D,MATCH(A2077,'Feuille 1'!$A:$A,0))),"")</f>
        <v/>
      </c>
      <c r="L2077" s="16" t="str">
        <f>IF(D2077&lt;&gt;"",MIN(INDEX('Feuille 1'!$E:$E,MATCH(A2077+23/24,'Feuille 1'!$A:$A,0)):INDEX('Feuille 1'!$E:$E,MATCH(A2077,'Feuille 1'!$A:$A,0))),"")</f>
        <v/>
      </c>
      <c r="M2077" s="17" t="str">
        <f t="shared" si="292"/>
        <v/>
      </c>
      <c r="N2077" s="17" t="str">
        <f t="shared" si="293"/>
        <v/>
      </c>
      <c r="O2077" s="17" t="str">
        <f t="shared" si="294"/>
        <v/>
      </c>
      <c r="P2077" s="16" t="str">
        <f t="shared" si="295"/>
        <v/>
      </c>
      <c r="R2077" s="7" t="str">
        <f t="shared" si="296"/>
        <v/>
      </c>
      <c r="T2077"/>
    </row>
    <row r="2078" spans="1:20" x14ac:dyDescent="0.3">
      <c r="A2078" s="8">
        <f>DATEVALUE(MID(B2078,1,10))+(IF(RIGHT(B2078,2)="PM",12,0)+MID(B2078,12,2))/24</f>
        <v>43818.25</v>
      </c>
      <c r="B2078" s="3" t="s">
        <v>2246</v>
      </c>
      <c r="C2078" s="3">
        <v>7147.21</v>
      </c>
      <c r="D2078" s="16"/>
      <c r="E2078" s="16" t="str">
        <f>IF(D2078&lt;&gt;"",VLOOKUP(A2078,'Feuille 1'!$A:$H,3,0),"")</f>
        <v/>
      </c>
      <c r="F2078" s="16" t="str">
        <f>IF(D2078&lt;&gt;"",VLOOKUP(A2078+1,'Feuille 1'!$A:$H,3,0),"")</f>
        <v/>
      </c>
      <c r="G2078" s="17" t="str">
        <f t="shared" si="288"/>
        <v/>
      </c>
      <c r="H2078" s="16" t="str">
        <f t="shared" si="289"/>
        <v/>
      </c>
      <c r="I2078" s="16" t="str">
        <f t="shared" si="290"/>
        <v/>
      </c>
      <c r="J2078" s="16" t="str">
        <f t="shared" si="291"/>
        <v/>
      </c>
      <c r="K2078" s="16" t="str">
        <f>IF(D2078&lt;&gt;"",MAX(INDEX('Feuille 1'!$D:$D,MATCH(A2078+23/24,'Feuille 1'!$A:$A,0)):INDEX('Feuille 1'!$D:$D,MATCH(A2078,'Feuille 1'!$A:$A,0))),"")</f>
        <v/>
      </c>
      <c r="L2078" s="16" t="str">
        <f>IF(D2078&lt;&gt;"",MIN(INDEX('Feuille 1'!$E:$E,MATCH(A2078+23/24,'Feuille 1'!$A:$A,0)):INDEX('Feuille 1'!$E:$E,MATCH(A2078,'Feuille 1'!$A:$A,0))),"")</f>
        <v/>
      </c>
      <c r="M2078" s="17" t="str">
        <f t="shared" si="292"/>
        <v/>
      </c>
      <c r="N2078" s="17" t="str">
        <f t="shared" si="293"/>
        <v/>
      </c>
      <c r="O2078" s="17" t="str">
        <f t="shared" si="294"/>
        <v/>
      </c>
      <c r="P2078" s="16" t="str">
        <f t="shared" si="295"/>
        <v/>
      </c>
      <c r="R2078" s="7" t="str">
        <f t="shared" si="296"/>
        <v/>
      </c>
      <c r="T2078"/>
    </row>
    <row r="2079" spans="1:20" x14ac:dyDescent="0.3">
      <c r="A2079" s="8">
        <f>DATEVALUE(MID(B2079,1,10))+(IF(RIGHT(B2079,2)="PM",12,0)+MID(B2079,12,2))/24</f>
        <v>43818.208333333336</v>
      </c>
      <c r="B2079" s="3" t="s">
        <v>2247</v>
      </c>
      <c r="C2079" s="3">
        <v>7139.85</v>
      </c>
      <c r="D2079" s="16"/>
      <c r="E2079" s="16" t="str">
        <f>IF(D2079&lt;&gt;"",VLOOKUP(A2079,'Feuille 1'!$A:$H,3,0),"")</f>
        <v/>
      </c>
      <c r="F2079" s="16" t="str">
        <f>IF(D2079&lt;&gt;"",VLOOKUP(A2079+1,'Feuille 1'!$A:$H,3,0),"")</f>
        <v/>
      </c>
      <c r="G2079" s="17" t="str">
        <f t="shared" si="288"/>
        <v/>
      </c>
      <c r="H2079" s="16" t="str">
        <f t="shared" si="289"/>
        <v/>
      </c>
      <c r="I2079" s="16" t="str">
        <f t="shared" si="290"/>
        <v/>
      </c>
      <c r="J2079" s="16" t="str">
        <f t="shared" si="291"/>
        <v/>
      </c>
      <c r="K2079" s="16" t="str">
        <f>IF(D2079&lt;&gt;"",MAX(INDEX('Feuille 1'!$D:$D,MATCH(A2079+23/24,'Feuille 1'!$A:$A,0)):INDEX('Feuille 1'!$D:$D,MATCH(A2079,'Feuille 1'!$A:$A,0))),"")</f>
        <v/>
      </c>
      <c r="L2079" s="16" t="str">
        <f>IF(D2079&lt;&gt;"",MIN(INDEX('Feuille 1'!$E:$E,MATCH(A2079+23/24,'Feuille 1'!$A:$A,0)):INDEX('Feuille 1'!$E:$E,MATCH(A2079,'Feuille 1'!$A:$A,0))),"")</f>
        <v/>
      </c>
      <c r="M2079" s="17" t="str">
        <f t="shared" si="292"/>
        <v/>
      </c>
      <c r="N2079" s="17" t="str">
        <f t="shared" si="293"/>
        <v/>
      </c>
      <c r="O2079" s="17" t="str">
        <f t="shared" si="294"/>
        <v/>
      </c>
      <c r="P2079" s="16" t="str">
        <f t="shared" si="295"/>
        <v/>
      </c>
      <c r="R2079" s="7" t="str">
        <f t="shared" si="296"/>
        <v/>
      </c>
      <c r="T2079"/>
    </row>
    <row r="2080" spans="1:20" x14ac:dyDescent="0.3">
      <c r="A2080" s="8">
        <f>DATEVALUE(MID(B2080,1,10))+(IF(RIGHT(B2080,2)="PM",12,0)+MID(B2080,12,2))/24</f>
        <v>43818.166666666664</v>
      </c>
      <c r="B2080" s="3" t="s">
        <v>2248</v>
      </c>
      <c r="C2080" s="3">
        <v>7158.94</v>
      </c>
      <c r="D2080" s="16"/>
      <c r="E2080" s="16" t="str">
        <f>IF(D2080&lt;&gt;"",VLOOKUP(A2080,'Feuille 1'!$A:$H,3,0),"")</f>
        <v/>
      </c>
      <c r="F2080" s="16" t="str">
        <f>IF(D2080&lt;&gt;"",VLOOKUP(A2080+1,'Feuille 1'!$A:$H,3,0),"")</f>
        <v/>
      </c>
      <c r="G2080" s="17" t="str">
        <f t="shared" si="288"/>
        <v/>
      </c>
      <c r="H2080" s="16" t="str">
        <f t="shared" si="289"/>
        <v/>
      </c>
      <c r="I2080" s="16" t="str">
        <f t="shared" si="290"/>
        <v/>
      </c>
      <c r="J2080" s="16" t="str">
        <f t="shared" si="291"/>
        <v/>
      </c>
      <c r="K2080" s="16" t="str">
        <f>IF(D2080&lt;&gt;"",MAX(INDEX('Feuille 1'!$D:$D,MATCH(A2080+23/24,'Feuille 1'!$A:$A,0)):INDEX('Feuille 1'!$D:$D,MATCH(A2080,'Feuille 1'!$A:$A,0))),"")</f>
        <v/>
      </c>
      <c r="L2080" s="16" t="str">
        <f>IF(D2080&lt;&gt;"",MIN(INDEX('Feuille 1'!$E:$E,MATCH(A2080+23/24,'Feuille 1'!$A:$A,0)):INDEX('Feuille 1'!$E:$E,MATCH(A2080,'Feuille 1'!$A:$A,0))),"")</f>
        <v/>
      </c>
      <c r="M2080" s="17" t="str">
        <f t="shared" si="292"/>
        <v/>
      </c>
      <c r="N2080" s="17" t="str">
        <f t="shared" si="293"/>
        <v/>
      </c>
      <c r="O2080" s="17" t="str">
        <f t="shared" si="294"/>
        <v/>
      </c>
      <c r="P2080" s="16" t="str">
        <f t="shared" si="295"/>
        <v/>
      </c>
      <c r="R2080" s="7" t="str">
        <f t="shared" si="296"/>
        <v/>
      </c>
      <c r="T2080"/>
    </row>
    <row r="2081" spans="1:20" x14ac:dyDescent="0.3">
      <c r="A2081" s="8">
        <f>DATEVALUE(MID(B2081,1,10))+(IF(RIGHT(B2081,2)="PM",12,0)+MID(B2081,12,2))/24</f>
        <v>43818.125</v>
      </c>
      <c r="B2081" s="3" t="s">
        <v>2249</v>
      </c>
      <c r="C2081" s="3">
        <v>7150.4</v>
      </c>
      <c r="D2081" s="16"/>
      <c r="E2081" s="16" t="str">
        <f>IF(D2081&lt;&gt;"",VLOOKUP(A2081,'Feuille 1'!$A:$H,3,0),"")</f>
        <v/>
      </c>
      <c r="F2081" s="16" t="str">
        <f>IF(D2081&lt;&gt;"",VLOOKUP(A2081+1,'Feuille 1'!$A:$H,3,0),"")</f>
        <v/>
      </c>
      <c r="G2081" s="17" t="str">
        <f t="shared" si="288"/>
        <v/>
      </c>
      <c r="H2081" s="16" t="str">
        <f t="shared" si="289"/>
        <v/>
      </c>
      <c r="I2081" s="16" t="str">
        <f t="shared" si="290"/>
        <v/>
      </c>
      <c r="J2081" s="16" t="str">
        <f t="shared" si="291"/>
        <v/>
      </c>
      <c r="K2081" s="16" t="str">
        <f>IF(D2081&lt;&gt;"",MAX(INDEX('Feuille 1'!$D:$D,MATCH(A2081+23/24,'Feuille 1'!$A:$A,0)):INDEX('Feuille 1'!$D:$D,MATCH(A2081,'Feuille 1'!$A:$A,0))),"")</f>
        <v/>
      </c>
      <c r="L2081" s="16" t="str">
        <f>IF(D2081&lt;&gt;"",MIN(INDEX('Feuille 1'!$E:$E,MATCH(A2081+23/24,'Feuille 1'!$A:$A,0)):INDEX('Feuille 1'!$E:$E,MATCH(A2081,'Feuille 1'!$A:$A,0))),"")</f>
        <v/>
      </c>
      <c r="M2081" s="17" t="str">
        <f t="shared" si="292"/>
        <v/>
      </c>
      <c r="N2081" s="17" t="str">
        <f t="shared" si="293"/>
        <v/>
      </c>
      <c r="O2081" s="17" t="str">
        <f t="shared" si="294"/>
        <v/>
      </c>
      <c r="P2081" s="16" t="str">
        <f t="shared" si="295"/>
        <v/>
      </c>
      <c r="R2081" s="7" t="str">
        <f t="shared" si="296"/>
        <v/>
      </c>
      <c r="T2081"/>
    </row>
    <row r="2082" spans="1:20" x14ac:dyDescent="0.3">
      <c r="A2082" s="8">
        <f>DATEVALUE(MID(B2082,1,10))+(IF(RIGHT(B2082,2)="PM",12,0)+MID(B2082,12,2))/24</f>
        <v>43818.083333333336</v>
      </c>
      <c r="B2082" s="3" t="s">
        <v>2250</v>
      </c>
      <c r="C2082" s="3">
        <v>7157.2</v>
      </c>
      <c r="D2082" s="16"/>
      <c r="E2082" s="16" t="str">
        <f>IF(D2082&lt;&gt;"",VLOOKUP(A2082,'Feuille 1'!$A:$H,3,0),"")</f>
        <v/>
      </c>
      <c r="F2082" s="16" t="str">
        <f>IF(D2082&lt;&gt;"",VLOOKUP(A2082+1,'Feuille 1'!$A:$H,3,0),"")</f>
        <v/>
      </c>
      <c r="G2082" s="17" t="str">
        <f t="shared" si="288"/>
        <v/>
      </c>
      <c r="H2082" s="16" t="str">
        <f t="shared" si="289"/>
        <v/>
      </c>
      <c r="I2082" s="16" t="str">
        <f t="shared" si="290"/>
        <v/>
      </c>
      <c r="J2082" s="16" t="str">
        <f t="shared" si="291"/>
        <v/>
      </c>
      <c r="K2082" s="16" t="str">
        <f>IF(D2082&lt;&gt;"",MAX(INDEX('Feuille 1'!$D:$D,MATCH(A2082+23/24,'Feuille 1'!$A:$A,0)):INDEX('Feuille 1'!$D:$D,MATCH(A2082,'Feuille 1'!$A:$A,0))),"")</f>
        <v/>
      </c>
      <c r="L2082" s="16" t="str">
        <f>IF(D2082&lt;&gt;"",MIN(INDEX('Feuille 1'!$E:$E,MATCH(A2082+23/24,'Feuille 1'!$A:$A,0)):INDEX('Feuille 1'!$E:$E,MATCH(A2082,'Feuille 1'!$A:$A,0))),"")</f>
        <v/>
      </c>
      <c r="M2082" s="17" t="str">
        <f t="shared" si="292"/>
        <v/>
      </c>
      <c r="N2082" s="17" t="str">
        <f t="shared" si="293"/>
        <v/>
      </c>
      <c r="O2082" s="17" t="str">
        <f t="shared" si="294"/>
        <v/>
      </c>
      <c r="P2082" s="16" t="str">
        <f t="shared" si="295"/>
        <v/>
      </c>
      <c r="R2082" s="7" t="str">
        <f t="shared" si="296"/>
        <v/>
      </c>
      <c r="T2082"/>
    </row>
    <row r="2083" spans="1:20" x14ac:dyDescent="0.3">
      <c r="A2083" s="8">
        <f>DATEVALUE(MID(B2083,1,10))+(IF(RIGHT(B2083,2)="PM",12,0)+MID(B2083,12,2))/24</f>
        <v>43818.041666666664</v>
      </c>
      <c r="B2083" s="3" t="s">
        <v>2251</v>
      </c>
      <c r="C2083" s="3">
        <v>7234.99</v>
      </c>
      <c r="D2083" s="16"/>
      <c r="E2083" s="16" t="str">
        <f>IF(D2083&lt;&gt;"",VLOOKUP(A2083,'Feuille 1'!$A:$H,3,0),"")</f>
        <v/>
      </c>
      <c r="F2083" s="16" t="str">
        <f>IF(D2083&lt;&gt;"",VLOOKUP(A2083+1,'Feuille 1'!$A:$H,3,0),"")</f>
        <v/>
      </c>
      <c r="G2083" s="17" t="str">
        <f t="shared" si="288"/>
        <v/>
      </c>
      <c r="H2083" s="16" t="str">
        <f t="shared" si="289"/>
        <v/>
      </c>
      <c r="I2083" s="16" t="str">
        <f t="shared" si="290"/>
        <v/>
      </c>
      <c r="J2083" s="16" t="str">
        <f t="shared" si="291"/>
        <v/>
      </c>
      <c r="K2083" s="16" t="str">
        <f>IF(D2083&lt;&gt;"",MAX(INDEX('Feuille 1'!$D:$D,MATCH(A2083+23/24,'Feuille 1'!$A:$A,0)):INDEX('Feuille 1'!$D:$D,MATCH(A2083,'Feuille 1'!$A:$A,0))),"")</f>
        <v/>
      </c>
      <c r="L2083" s="16" t="str">
        <f>IF(D2083&lt;&gt;"",MIN(INDEX('Feuille 1'!$E:$E,MATCH(A2083+23/24,'Feuille 1'!$A:$A,0)):INDEX('Feuille 1'!$E:$E,MATCH(A2083,'Feuille 1'!$A:$A,0))),"")</f>
        <v/>
      </c>
      <c r="M2083" s="17" t="str">
        <f t="shared" si="292"/>
        <v/>
      </c>
      <c r="N2083" s="17" t="str">
        <f t="shared" si="293"/>
        <v/>
      </c>
      <c r="O2083" s="17" t="str">
        <f t="shared" si="294"/>
        <v/>
      </c>
      <c r="P2083" s="16" t="str">
        <f t="shared" si="295"/>
        <v/>
      </c>
      <c r="R2083" s="7" t="str">
        <f t="shared" si="296"/>
        <v/>
      </c>
      <c r="T2083"/>
    </row>
    <row r="2084" spans="1:20" x14ac:dyDescent="0.3">
      <c r="A2084" s="8">
        <f>DATEVALUE(MID(B2084,1,10))+(IF(RIGHT(B2084,2)="PM",12,0)+MID(B2084,12,2))/24</f>
        <v>43818.5</v>
      </c>
      <c r="B2084" s="3" t="s">
        <v>2252</v>
      </c>
      <c r="C2084" s="3">
        <v>7277.83</v>
      </c>
      <c r="D2084" s="16"/>
      <c r="E2084" s="16" t="str">
        <f>IF(D2084&lt;&gt;"",VLOOKUP(A2084,'Feuille 1'!$A:$H,3,0),"")</f>
        <v/>
      </c>
      <c r="F2084" s="16" t="str">
        <f>IF(D2084&lt;&gt;"",VLOOKUP(A2084+1,'Feuille 1'!$A:$H,3,0),"")</f>
        <v/>
      </c>
      <c r="G2084" s="17" t="str">
        <f t="shared" si="288"/>
        <v/>
      </c>
      <c r="H2084" s="16" t="str">
        <f t="shared" si="289"/>
        <v/>
      </c>
      <c r="I2084" s="16" t="str">
        <f t="shared" si="290"/>
        <v/>
      </c>
      <c r="J2084" s="16" t="str">
        <f t="shared" si="291"/>
        <v/>
      </c>
      <c r="K2084" s="16" t="str">
        <f>IF(D2084&lt;&gt;"",MAX(INDEX('Feuille 1'!$D:$D,MATCH(A2084+23/24,'Feuille 1'!$A:$A,0)):INDEX('Feuille 1'!$D:$D,MATCH(A2084,'Feuille 1'!$A:$A,0))),"")</f>
        <v/>
      </c>
      <c r="L2084" s="16" t="str">
        <f>IF(D2084&lt;&gt;"",MIN(INDEX('Feuille 1'!$E:$E,MATCH(A2084+23/24,'Feuille 1'!$A:$A,0)):INDEX('Feuille 1'!$E:$E,MATCH(A2084,'Feuille 1'!$A:$A,0))),"")</f>
        <v/>
      </c>
      <c r="M2084" s="17" t="str">
        <f t="shared" si="292"/>
        <v/>
      </c>
      <c r="N2084" s="17" t="str">
        <f t="shared" si="293"/>
        <v/>
      </c>
      <c r="O2084" s="17" t="str">
        <f t="shared" si="294"/>
        <v/>
      </c>
      <c r="P2084" s="16" t="str">
        <f t="shared" si="295"/>
        <v/>
      </c>
      <c r="R2084" s="7" t="str">
        <f t="shared" si="296"/>
        <v/>
      </c>
      <c r="T2084"/>
    </row>
    <row r="2085" spans="1:20" x14ac:dyDescent="0.3">
      <c r="A2085" s="8">
        <f>DATEVALUE(MID(B2085,1,10))+(IF(RIGHT(B2085,2)="PM",12,0)+MID(B2085,12,2))/24</f>
        <v>43817.958333333336</v>
      </c>
      <c r="B2085" s="3" t="s">
        <v>2253</v>
      </c>
      <c r="C2085" s="3">
        <v>7422.96</v>
      </c>
      <c r="D2085" s="16"/>
      <c r="E2085" s="16" t="str">
        <f>IF(D2085&lt;&gt;"",VLOOKUP(A2085,'Feuille 1'!$A:$H,3,0),"")</f>
        <v/>
      </c>
      <c r="F2085" s="16" t="str">
        <f>IF(D2085&lt;&gt;"",VLOOKUP(A2085+1,'Feuille 1'!$A:$H,3,0),"")</f>
        <v/>
      </c>
      <c r="G2085" s="17" t="str">
        <f t="shared" si="288"/>
        <v/>
      </c>
      <c r="H2085" s="16" t="str">
        <f t="shared" si="289"/>
        <v/>
      </c>
      <c r="I2085" s="16" t="str">
        <f t="shared" si="290"/>
        <v/>
      </c>
      <c r="J2085" s="16" t="str">
        <f t="shared" si="291"/>
        <v/>
      </c>
      <c r="K2085" s="16" t="str">
        <f>IF(D2085&lt;&gt;"",MAX(INDEX('Feuille 1'!$D:$D,MATCH(A2085+23/24,'Feuille 1'!$A:$A,0)):INDEX('Feuille 1'!$D:$D,MATCH(A2085,'Feuille 1'!$A:$A,0))),"")</f>
        <v/>
      </c>
      <c r="L2085" s="16" t="str">
        <f>IF(D2085&lt;&gt;"",MIN(INDEX('Feuille 1'!$E:$E,MATCH(A2085+23/24,'Feuille 1'!$A:$A,0)):INDEX('Feuille 1'!$E:$E,MATCH(A2085,'Feuille 1'!$A:$A,0))),"")</f>
        <v/>
      </c>
      <c r="M2085" s="17" t="str">
        <f t="shared" si="292"/>
        <v/>
      </c>
      <c r="N2085" s="17" t="str">
        <f t="shared" si="293"/>
        <v/>
      </c>
      <c r="O2085" s="17" t="str">
        <f t="shared" si="294"/>
        <v/>
      </c>
      <c r="P2085" s="16" t="str">
        <f t="shared" si="295"/>
        <v/>
      </c>
      <c r="R2085" s="7" t="str">
        <f t="shared" si="296"/>
        <v/>
      </c>
      <c r="T2085"/>
    </row>
    <row r="2086" spans="1:20" x14ac:dyDescent="0.3">
      <c r="A2086" s="8">
        <f>DATEVALUE(MID(B2086,1,10))+(IF(RIGHT(B2086,2)="PM",12,0)+MID(B2086,12,2))/24</f>
        <v>43817.916666666664</v>
      </c>
      <c r="B2086" s="3" t="s">
        <v>2254</v>
      </c>
      <c r="C2086" s="3">
        <v>7125</v>
      </c>
      <c r="D2086" s="16"/>
      <c r="E2086" s="16" t="str">
        <f>IF(D2086&lt;&gt;"",VLOOKUP(A2086,'Feuille 1'!$A:$H,3,0),"")</f>
        <v/>
      </c>
      <c r="F2086" s="16" t="str">
        <f>IF(D2086&lt;&gt;"",VLOOKUP(A2086+1,'Feuille 1'!$A:$H,3,0),"")</f>
        <v/>
      </c>
      <c r="G2086" s="17" t="str">
        <f t="shared" si="288"/>
        <v/>
      </c>
      <c r="H2086" s="16" t="str">
        <f t="shared" si="289"/>
        <v/>
      </c>
      <c r="I2086" s="16" t="str">
        <f t="shared" si="290"/>
        <v/>
      </c>
      <c r="J2086" s="16" t="str">
        <f t="shared" si="291"/>
        <v/>
      </c>
      <c r="K2086" s="16" t="str">
        <f>IF(D2086&lt;&gt;"",MAX(INDEX('Feuille 1'!$D:$D,MATCH(A2086+23/24,'Feuille 1'!$A:$A,0)):INDEX('Feuille 1'!$D:$D,MATCH(A2086,'Feuille 1'!$A:$A,0))),"")</f>
        <v/>
      </c>
      <c r="L2086" s="16" t="str">
        <f>IF(D2086&lt;&gt;"",MIN(INDEX('Feuille 1'!$E:$E,MATCH(A2086+23/24,'Feuille 1'!$A:$A,0)):INDEX('Feuille 1'!$E:$E,MATCH(A2086,'Feuille 1'!$A:$A,0))),"")</f>
        <v/>
      </c>
      <c r="M2086" s="17" t="str">
        <f t="shared" si="292"/>
        <v/>
      </c>
      <c r="N2086" s="17" t="str">
        <f t="shared" si="293"/>
        <v/>
      </c>
      <c r="O2086" s="17" t="str">
        <f t="shared" si="294"/>
        <v/>
      </c>
      <c r="P2086" s="16" t="str">
        <f t="shared" si="295"/>
        <v/>
      </c>
      <c r="R2086" s="7" t="str">
        <f t="shared" si="296"/>
        <v/>
      </c>
      <c r="T2086"/>
    </row>
    <row r="2087" spans="1:20" x14ac:dyDescent="0.3">
      <c r="A2087" s="8">
        <f>DATEVALUE(MID(B2087,1,10))+(IF(RIGHT(B2087,2)="PM",12,0)+MID(B2087,12,2))/24</f>
        <v>43817.875</v>
      </c>
      <c r="B2087" s="3" t="s">
        <v>2255</v>
      </c>
      <c r="C2087" s="3">
        <v>7108.95</v>
      </c>
      <c r="D2087" s="16"/>
      <c r="E2087" s="16" t="str">
        <f>IF(D2087&lt;&gt;"",VLOOKUP(A2087,'Feuille 1'!$A:$H,3,0),"")</f>
        <v/>
      </c>
      <c r="F2087" s="16" t="str">
        <f>IF(D2087&lt;&gt;"",VLOOKUP(A2087+1,'Feuille 1'!$A:$H,3,0),"")</f>
        <v/>
      </c>
      <c r="G2087" s="17" t="str">
        <f t="shared" si="288"/>
        <v/>
      </c>
      <c r="H2087" s="16" t="str">
        <f t="shared" si="289"/>
        <v/>
      </c>
      <c r="I2087" s="16" t="str">
        <f t="shared" si="290"/>
        <v/>
      </c>
      <c r="J2087" s="16" t="str">
        <f t="shared" si="291"/>
        <v/>
      </c>
      <c r="K2087" s="16" t="str">
        <f>IF(D2087&lt;&gt;"",MAX(INDEX('Feuille 1'!$D:$D,MATCH(A2087+23/24,'Feuille 1'!$A:$A,0)):INDEX('Feuille 1'!$D:$D,MATCH(A2087,'Feuille 1'!$A:$A,0))),"")</f>
        <v/>
      </c>
      <c r="L2087" s="16" t="str">
        <f>IF(D2087&lt;&gt;"",MIN(INDEX('Feuille 1'!$E:$E,MATCH(A2087+23/24,'Feuille 1'!$A:$A,0)):INDEX('Feuille 1'!$E:$E,MATCH(A2087,'Feuille 1'!$A:$A,0))),"")</f>
        <v/>
      </c>
      <c r="M2087" s="17" t="str">
        <f t="shared" si="292"/>
        <v/>
      </c>
      <c r="N2087" s="17" t="str">
        <f t="shared" si="293"/>
        <v/>
      </c>
      <c r="O2087" s="17" t="str">
        <f t="shared" si="294"/>
        <v/>
      </c>
      <c r="P2087" s="16" t="str">
        <f t="shared" si="295"/>
        <v/>
      </c>
      <c r="R2087" s="7" t="str">
        <f t="shared" si="296"/>
        <v/>
      </c>
      <c r="T2087"/>
    </row>
    <row r="2088" spans="1:20" x14ac:dyDescent="0.3">
      <c r="A2088" s="8">
        <f>DATEVALUE(MID(B2088,1,10))+(IF(RIGHT(B2088,2)="PM",12,0)+MID(B2088,12,2))/24</f>
        <v>43817.833333333336</v>
      </c>
      <c r="B2088" s="3" t="s">
        <v>2256</v>
      </c>
      <c r="C2088" s="3">
        <v>6956.86</v>
      </c>
      <c r="D2088" s="16"/>
      <c r="E2088" s="16" t="str">
        <f>IF(D2088&lt;&gt;"",VLOOKUP(A2088,'Feuille 1'!$A:$H,3,0),"")</f>
        <v/>
      </c>
      <c r="F2088" s="16" t="str">
        <f>IF(D2088&lt;&gt;"",VLOOKUP(A2088+1,'Feuille 1'!$A:$H,3,0),"")</f>
        <v/>
      </c>
      <c r="G2088" s="17" t="str">
        <f t="shared" si="288"/>
        <v/>
      </c>
      <c r="H2088" s="16" t="str">
        <f t="shared" si="289"/>
        <v/>
      </c>
      <c r="I2088" s="16" t="str">
        <f t="shared" si="290"/>
        <v/>
      </c>
      <c r="J2088" s="16" t="str">
        <f t="shared" si="291"/>
        <v/>
      </c>
      <c r="K2088" s="16" t="str">
        <f>IF(D2088&lt;&gt;"",MAX(INDEX('Feuille 1'!$D:$D,MATCH(A2088+23/24,'Feuille 1'!$A:$A,0)):INDEX('Feuille 1'!$D:$D,MATCH(A2088,'Feuille 1'!$A:$A,0))),"")</f>
        <v/>
      </c>
      <c r="L2088" s="16" t="str">
        <f>IF(D2088&lt;&gt;"",MIN(INDEX('Feuille 1'!$E:$E,MATCH(A2088+23/24,'Feuille 1'!$A:$A,0)):INDEX('Feuille 1'!$E:$E,MATCH(A2088,'Feuille 1'!$A:$A,0))),"")</f>
        <v/>
      </c>
      <c r="M2088" s="17" t="str">
        <f t="shared" si="292"/>
        <v/>
      </c>
      <c r="N2088" s="17" t="str">
        <f t="shared" si="293"/>
        <v/>
      </c>
      <c r="O2088" s="17" t="str">
        <f t="shared" si="294"/>
        <v/>
      </c>
      <c r="P2088" s="16" t="str">
        <f t="shared" si="295"/>
        <v/>
      </c>
      <c r="R2088" s="7" t="str">
        <f t="shared" si="296"/>
        <v/>
      </c>
      <c r="T2088"/>
    </row>
    <row r="2089" spans="1:20" x14ac:dyDescent="0.3">
      <c r="A2089" s="8">
        <f>DATEVALUE(MID(B2089,1,10))+(IF(RIGHT(B2089,2)="PM",12,0)+MID(B2089,12,2))/24</f>
        <v>43817.791666666664</v>
      </c>
      <c r="B2089" s="3" t="s">
        <v>2257</v>
      </c>
      <c r="C2089" s="3">
        <v>6860.9</v>
      </c>
      <c r="D2089" s="16"/>
      <c r="E2089" s="16" t="str">
        <f>IF(D2089&lt;&gt;"",VLOOKUP(A2089,'Feuille 1'!$A:$H,3,0),"")</f>
        <v/>
      </c>
      <c r="F2089" s="16" t="str">
        <f>IF(D2089&lt;&gt;"",VLOOKUP(A2089+1,'Feuille 1'!$A:$H,3,0),"")</f>
        <v/>
      </c>
      <c r="G2089" s="17" t="str">
        <f t="shared" si="288"/>
        <v/>
      </c>
      <c r="H2089" s="16" t="str">
        <f t="shared" si="289"/>
        <v/>
      </c>
      <c r="I2089" s="16" t="str">
        <f t="shared" si="290"/>
        <v/>
      </c>
      <c r="J2089" s="16" t="str">
        <f t="shared" si="291"/>
        <v/>
      </c>
      <c r="K2089" s="16" t="str">
        <f>IF(D2089&lt;&gt;"",MAX(INDEX('Feuille 1'!$D:$D,MATCH(A2089+23/24,'Feuille 1'!$A:$A,0)):INDEX('Feuille 1'!$D:$D,MATCH(A2089,'Feuille 1'!$A:$A,0))),"")</f>
        <v/>
      </c>
      <c r="L2089" s="16" t="str">
        <f>IF(D2089&lt;&gt;"",MIN(INDEX('Feuille 1'!$E:$E,MATCH(A2089+23/24,'Feuille 1'!$A:$A,0)):INDEX('Feuille 1'!$E:$E,MATCH(A2089,'Feuille 1'!$A:$A,0))),"")</f>
        <v/>
      </c>
      <c r="M2089" s="17" t="str">
        <f t="shared" si="292"/>
        <v/>
      </c>
      <c r="N2089" s="17" t="str">
        <f t="shared" si="293"/>
        <v/>
      </c>
      <c r="O2089" s="17" t="str">
        <f t="shared" si="294"/>
        <v/>
      </c>
      <c r="P2089" s="16" t="str">
        <f t="shared" si="295"/>
        <v/>
      </c>
      <c r="R2089" s="7" t="str">
        <f t="shared" si="296"/>
        <v/>
      </c>
      <c r="T2089"/>
    </row>
    <row r="2090" spans="1:20" x14ac:dyDescent="0.3">
      <c r="A2090" s="8">
        <f>DATEVALUE(MID(B2090,1,10))+(IF(RIGHT(B2090,2)="PM",12,0)+MID(B2090,12,2))/24</f>
        <v>43817.75</v>
      </c>
      <c r="B2090" s="3" t="s">
        <v>2258</v>
      </c>
      <c r="C2090" s="3">
        <v>6859.92</v>
      </c>
      <c r="D2090" s="16"/>
      <c r="E2090" s="16" t="str">
        <f>IF(D2090&lt;&gt;"",VLOOKUP(A2090,'Feuille 1'!$A:$H,3,0),"")</f>
        <v/>
      </c>
      <c r="F2090" s="16" t="str">
        <f>IF(D2090&lt;&gt;"",VLOOKUP(A2090+1,'Feuille 1'!$A:$H,3,0),"")</f>
        <v/>
      </c>
      <c r="G2090" s="17" t="str">
        <f t="shared" si="288"/>
        <v/>
      </c>
      <c r="H2090" s="16" t="str">
        <f t="shared" si="289"/>
        <v/>
      </c>
      <c r="I2090" s="16" t="str">
        <f t="shared" si="290"/>
        <v/>
      </c>
      <c r="J2090" s="16" t="str">
        <f t="shared" si="291"/>
        <v/>
      </c>
      <c r="K2090" s="16" t="str">
        <f>IF(D2090&lt;&gt;"",MAX(INDEX('Feuille 1'!$D:$D,MATCH(A2090+23/24,'Feuille 1'!$A:$A,0)):INDEX('Feuille 1'!$D:$D,MATCH(A2090,'Feuille 1'!$A:$A,0))),"")</f>
        <v/>
      </c>
      <c r="L2090" s="16" t="str">
        <f>IF(D2090&lt;&gt;"",MIN(INDEX('Feuille 1'!$E:$E,MATCH(A2090+23/24,'Feuille 1'!$A:$A,0)):INDEX('Feuille 1'!$E:$E,MATCH(A2090,'Feuille 1'!$A:$A,0))),"")</f>
        <v/>
      </c>
      <c r="M2090" s="17" t="str">
        <f t="shared" si="292"/>
        <v/>
      </c>
      <c r="N2090" s="17" t="str">
        <f t="shared" si="293"/>
        <v/>
      </c>
      <c r="O2090" s="17" t="str">
        <f t="shared" si="294"/>
        <v/>
      </c>
      <c r="P2090" s="16" t="str">
        <f t="shared" si="295"/>
        <v/>
      </c>
      <c r="R2090" s="7" t="str">
        <f t="shared" si="296"/>
        <v/>
      </c>
      <c r="T2090"/>
    </row>
    <row r="2091" spans="1:20" x14ac:dyDescent="0.3">
      <c r="A2091" s="8">
        <f>DATEVALUE(MID(B2091,1,10))+(IF(RIGHT(B2091,2)="PM",12,0)+MID(B2091,12,2))/24</f>
        <v>43817.708333333336</v>
      </c>
      <c r="B2091" s="3" t="s">
        <v>2259</v>
      </c>
      <c r="C2091" s="3">
        <v>6874.74</v>
      </c>
      <c r="D2091" s="16"/>
      <c r="E2091" s="16" t="str">
        <f>IF(D2091&lt;&gt;"",VLOOKUP(A2091,'Feuille 1'!$A:$H,3,0),"")</f>
        <v/>
      </c>
      <c r="F2091" s="16" t="str">
        <f>IF(D2091&lt;&gt;"",VLOOKUP(A2091+1,'Feuille 1'!$A:$H,3,0),"")</f>
        <v/>
      </c>
      <c r="G2091" s="17" t="str">
        <f t="shared" si="288"/>
        <v/>
      </c>
      <c r="H2091" s="16" t="str">
        <f t="shared" si="289"/>
        <v/>
      </c>
      <c r="I2091" s="16" t="str">
        <f t="shared" si="290"/>
        <v/>
      </c>
      <c r="J2091" s="16" t="str">
        <f t="shared" si="291"/>
        <v/>
      </c>
      <c r="K2091" s="16" t="str">
        <f>IF(D2091&lt;&gt;"",MAX(INDEX('Feuille 1'!$D:$D,MATCH(A2091+23/24,'Feuille 1'!$A:$A,0)):INDEX('Feuille 1'!$D:$D,MATCH(A2091,'Feuille 1'!$A:$A,0))),"")</f>
        <v/>
      </c>
      <c r="L2091" s="16" t="str">
        <f>IF(D2091&lt;&gt;"",MIN(INDEX('Feuille 1'!$E:$E,MATCH(A2091+23/24,'Feuille 1'!$A:$A,0)):INDEX('Feuille 1'!$E:$E,MATCH(A2091,'Feuille 1'!$A:$A,0))),"")</f>
        <v/>
      </c>
      <c r="M2091" s="17" t="str">
        <f t="shared" si="292"/>
        <v/>
      </c>
      <c r="N2091" s="17" t="str">
        <f t="shared" si="293"/>
        <v/>
      </c>
      <c r="O2091" s="17" t="str">
        <f t="shared" si="294"/>
        <v/>
      </c>
      <c r="P2091" s="16" t="str">
        <f t="shared" si="295"/>
        <v/>
      </c>
      <c r="R2091" s="7" t="str">
        <f t="shared" si="296"/>
        <v/>
      </c>
      <c r="T2091"/>
    </row>
    <row r="2092" spans="1:20" x14ac:dyDescent="0.3">
      <c r="A2092" s="8">
        <f>DATEVALUE(MID(B2092,1,10))+(IF(RIGHT(B2092,2)="PM",12,0)+MID(B2092,12,2))/24</f>
        <v>43817.666666666664</v>
      </c>
      <c r="B2092" s="3" t="s">
        <v>2260</v>
      </c>
      <c r="C2092" s="3">
        <v>6823.49</v>
      </c>
      <c r="D2092" s="16"/>
      <c r="E2092" s="16" t="str">
        <f>IF(D2092&lt;&gt;"",VLOOKUP(A2092,'Feuille 1'!$A:$H,3,0),"")</f>
        <v/>
      </c>
      <c r="F2092" s="16" t="str">
        <f>IF(D2092&lt;&gt;"",VLOOKUP(A2092+1,'Feuille 1'!$A:$H,3,0),"")</f>
        <v/>
      </c>
      <c r="G2092" s="17" t="str">
        <f t="shared" si="288"/>
        <v/>
      </c>
      <c r="H2092" s="16" t="str">
        <f t="shared" si="289"/>
        <v/>
      </c>
      <c r="I2092" s="16" t="str">
        <f t="shared" si="290"/>
        <v/>
      </c>
      <c r="J2092" s="16" t="str">
        <f t="shared" si="291"/>
        <v/>
      </c>
      <c r="K2092" s="16" t="str">
        <f>IF(D2092&lt;&gt;"",MAX(INDEX('Feuille 1'!$D:$D,MATCH(A2092+23/24,'Feuille 1'!$A:$A,0)):INDEX('Feuille 1'!$D:$D,MATCH(A2092,'Feuille 1'!$A:$A,0))),"")</f>
        <v/>
      </c>
      <c r="L2092" s="16" t="str">
        <f>IF(D2092&lt;&gt;"",MIN(INDEX('Feuille 1'!$E:$E,MATCH(A2092+23/24,'Feuille 1'!$A:$A,0)):INDEX('Feuille 1'!$E:$E,MATCH(A2092,'Feuille 1'!$A:$A,0))),"")</f>
        <v/>
      </c>
      <c r="M2092" s="17" t="str">
        <f t="shared" si="292"/>
        <v/>
      </c>
      <c r="N2092" s="17" t="str">
        <f t="shared" si="293"/>
        <v/>
      </c>
      <c r="O2092" s="17" t="str">
        <f t="shared" si="294"/>
        <v/>
      </c>
      <c r="P2092" s="16" t="str">
        <f t="shared" si="295"/>
        <v/>
      </c>
      <c r="R2092" s="7" t="str">
        <f t="shared" si="296"/>
        <v/>
      </c>
      <c r="T2092"/>
    </row>
    <row r="2093" spans="1:20" x14ac:dyDescent="0.3">
      <c r="A2093" s="8">
        <f>DATEVALUE(MID(B2093,1,10))+(IF(RIGHT(B2093,2)="PM",12,0)+MID(B2093,12,2))/24</f>
        <v>43817.625</v>
      </c>
      <c r="B2093" s="3" t="s">
        <v>2261</v>
      </c>
      <c r="C2093" s="3">
        <v>6697.34</v>
      </c>
      <c r="D2093" s="16"/>
      <c r="E2093" s="16" t="str">
        <f>IF(D2093&lt;&gt;"",VLOOKUP(A2093,'Feuille 1'!$A:$H,3,0),"")</f>
        <v/>
      </c>
      <c r="F2093" s="16" t="str">
        <f>IF(D2093&lt;&gt;"",VLOOKUP(A2093+1,'Feuille 1'!$A:$H,3,0),"")</f>
        <v/>
      </c>
      <c r="G2093" s="17" t="str">
        <f t="shared" si="288"/>
        <v/>
      </c>
      <c r="H2093" s="16" t="str">
        <f t="shared" si="289"/>
        <v/>
      </c>
      <c r="I2093" s="16" t="str">
        <f t="shared" si="290"/>
        <v/>
      </c>
      <c r="J2093" s="16" t="str">
        <f t="shared" si="291"/>
        <v/>
      </c>
      <c r="K2093" s="16" t="str">
        <f>IF(D2093&lt;&gt;"",MAX(INDEX('Feuille 1'!$D:$D,MATCH(A2093+23/24,'Feuille 1'!$A:$A,0)):INDEX('Feuille 1'!$D:$D,MATCH(A2093,'Feuille 1'!$A:$A,0))),"")</f>
        <v/>
      </c>
      <c r="L2093" s="16" t="str">
        <f>IF(D2093&lt;&gt;"",MIN(INDEX('Feuille 1'!$E:$E,MATCH(A2093+23/24,'Feuille 1'!$A:$A,0)):INDEX('Feuille 1'!$E:$E,MATCH(A2093,'Feuille 1'!$A:$A,0))),"")</f>
        <v/>
      </c>
      <c r="M2093" s="17" t="str">
        <f t="shared" si="292"/>
        <v/>
      </c>
      <c r="N2093" s="17" t="str">
        <f t="shared" si="293"/>
        <v/>
      </c>
      <c r="O2093" s="17" t="str">
        <f t="shared" si="294"/>
        <v/>
      </c>
      <c r="P2093" s="16" t="str">
        <f t="shared" si="295"/>
        <v/>
      </c>
      <c r="R2093" s="7" t="str">
        <f t="shared" si="296"/>
        <v/>
      </c>
      <c r="T2093"/>
    </row>
    <row r="2094" spans="1:20" x14ac:dyDescent="0.3">
      <c r="A2094" s="8">
        <f>DATEVALUE(MID(B2094,1,10))+(IF(RIGHT(B2094,2)="PM",12,0)+MID(B2094,12,2))/24</f>
        <v>43817.583333333336</v>
      </c>
      <c r="B2094" s="3" t="s">
        <v>2262</v>
      </c>
      <c r="C2094" s="3">
        <v>6674.55</v>
      </c>
      <c r="D2094" s="16"/>
      <c r="E2094" s="16" t="str">
        <f>IF(D2094&lt;&gt;"",VLOOKUP(A2094,'Feuille 1'!$A:$H,3,0),"")</f>
        <v/>
      </c>
      <c r="F2094" s="16" t="str">
        <f>IF(D2094&lt;&gt;"",VLOOKUP(A2094+1,'Feuille 1'!$A:$H,3,0),"")</f>
        <v/>
      </c>
      <c r="G2094" s="17" t="str">
        <f t="shared" si="288"/>
        <v/>
      </c>
      <c r="H2094" s="16" t="str">
        <f t="shared" si="289"/>
        <v/>
      </c>
      <c r="I2094" s="16" t="str">
        <f t="shared" si="290"/>
        <v/>
      </c>
      <c r="J2094" s="16" t="str">
        <f t="shared" si="291"/>
        <v/>
      </c>
      <c r="K2094" s="16" t="str">
        <f>IF(D2094&lt;&gt;"",MAX(INDEX('Feuille 1'!$D:$D,MATCH(A2094+23/24,'Feuille 1'!$A:$A,0)):INDEX('Feuille 1'!$D:$D,MATCH(A2094,'Feuille 1'!$A:$A,0))),"")</f>
        <v/>
      </c>
      <c r="L2094" s="16" t="str">
        <f>IF(D2094&lt;&gt;"",MIN(INDEX('Feuille 1'!$E:$E,MATCH(A2094+23/24,'Feuille 1'!$A:$A,0)):INDEX('Feuille 1'!$E:$E,MATCH(A2094,'Feuille 1'!$A:$A,0))),"")</f>
        <v/>
      </c>
      <c r="M2094" s="17" t="str">
        <f t="shared" si="292"/>
        <v/>
      </c>
      <c r="N2094" s="17" t="str">
        <f t="shared" si="293"/>
        <v/>
      </c>
      <c r="O2094" s="17" t="str">
        <f t="shared" si="294"/>
        <v/>
      </c>
      <c r="P2094" s="16" t="str">
        <f t="shared" si="295"/>
        <v/>
      </c>
      <c r="R2094" s="7" t="str">
        <f t="shared" si="296"/>
        <v/>
      </c>
      <c r="T2094"/>
    </row>
    <row r="2095" spans="1:20" x14ac:dyDescent="0.3">
      <c r="A2095" s="8">
        <f>DATEVALUE(MID(B2095,1,10))+(IF(RIGHT(B2095,2)="PM",12,0)+MID(B2095,12,2))/24</f>
        <v>43817.541666666664</v>
      </c>
      <c r="B2095" s="3" t="s">
        <v>2263</v>
      </c>
      <c r="C2095" s="3">
        <v>6541.47</v>
      </c>
      <c r="D2095" s="16"/>
      <c r="E2095" s="16" t="str">
        <f>IF(D2095&lt;&gt;"",VLOOKUP(A2095,'Feuille 1'!$A:$H,3,0),"")</f>
        <v/>
      </c>
      <c r="F2095" s="16" t="str">
        <f>IF(D2095&lt;&gt;"",VLOOKUP(A2095+1,'Feuille 1'!$A:$H,3,0),"")</f>
        <v/>
      </c>
      <c r="G2095" s="17" t="str">
        <f t="shared" si="288"/>
        <v/>
      </c>
      <c r="H2095" s="16" t="str">
        <f t="shared" si="289"/>
        <v/>
      </c>
      <c r="I2095" s="16" t="str">
        <f t="shared" si="290"/>
        <v/>
      </c>
      <c r="J2095" s="16" t="str">
        <f t="shared" si="291"/>
        <v/>
      </c>
      <c r="K2095" s="16" t="str">
        <f>IF(D2095&lt;&gt;"",MAX(INDEX('Feuille 1'!$D:$D,MATCH(A2095+23/24,'Feuille 1'!$A:$A,0)):INDEX('Feuille 1'!$D:$D,MATCH(A2095,'Feuille 1'!$A:$A,0))),"")</f>
        <v/>
      </c>
      <c r="L2095" s="16" t="str">
        <f>IF(D2095&lt;&gt;"",MIN(INDEX('Feuille 1'!$E:$E,MATCH(A2095+23/24,'Feuille 1'!$A:$A,0)):INDEX('Feuille 1'!$E:$E,MATCH(A2095,'Feuille 1'!$A:$A,0))),"")</f>
        <v/>
      </c>
      <c r="M2095" s="17" t="str">
        <f t="shared" si="292"/>
        <v/>
      </c>
      <c r="N2095" s="17" t="str">
        <f t="shared" si="293"/>
        <v/>
      </c>
      <c r="O2095" s="17" t="str">
        <f t="shared" si="294"/>
        <v/>
      </c>
      <c r="P2095" s="16" t="str">
        <f t="shared" si="295"/>
        <v/>
      </c>
      <c r="R2095" s="7" t="str">
        <f t="shared" si="296"/>
        <v/>
      </c>
      <c r="T2095"/>
    </row>
    <row r="2096" spans="1:20" x14ac:dyDescent="0.3">
      <c r="A2096" s="8">
        <f>DATEVALUE(MID(B2096,1,10))+(IF(RIGHT(B2096,2)="PM",12,0)+MID(B2096,12,2))/24</f>
        <v>43818</v>
      </c>
      <c r="B2096" s="3" t="s">
        <v>2264</v>
      </c>
      <c r="C2096" s="3">
        <v>6615.24</v>
      </c>
      <c r="D2096" s="16"/>
      <c r="E2096" s="16" t="str">
        <f>IF(D2096&lt;&gt;"",VLOOKUP(A2096,'Feuille 1'!$A:$H,3,0),"")</f>
        <v/>
      </c>
      <c r="F2096" s="16" t="str">
        <f>IF(D2096&lt;&gt;"",VLOOKUP(A2096+1,'Feuille 1'!$A:$H,3,0),"")</f>
        <v/>
      </c>
      <c r="G2096" s="17" t="str">
        <f t="shared" si="288"/>
        <v/>
      </c>
      <c r="H2096" s="16" t="str">
        <f t="shared" si="289"/>
        <v/>
      </c>
      <c r="I2096" s="16" t="str">
        <f t="shared" si="290"/>
        <v/>
      </c>
      <c r="J2096" s="16" t="str">
        <f t="shared" si="291"/>
        <v/>
      </c>
      <c r="K2096" s="16" t="str">
        <f>IF(D2096&lt;&gt;"",MAX(INDEX('Feuille 1'!$D:$D,MATCH(A2096+23/24,'Feuille 1'!$A:$A,0)):INDEX('Feuille 1'!$D:$D,MATCH(A2096,'Feuille 1'!$A:$A,0))),"")</f>
        <v/>
      </c>
      <c r="L2096" s="16" t="str">
        <f>IF(D2096&lt;&gt;"",MIN(INDEX('Feuille 1'!$E:$E,MATCH(A2096+23/24,'Feuille 1'!$A:$A,0)):INDEX('Feuille 1'!$E:$E,MATCH(A2096,'Feuille 1'!$A:$A,0))),"")</f>
        <v/>
      </c>
      <c r="M2096" s="17" t="str">
        <f t="shared" si="292"/>
        <v/>
      </c>
      <c r="N2096" s="17" t="str">
        <f t="shared" si="293"/>
        <v/>
      </c>
      <c r="O2096" s="17" t="str">
        <f t="shared" si="294"/>
        <v/>
      </c>
      <c r="P2096" s="16" t="str">
        <f t="shared" si="295"/>
        <v/>
      </c>
      <c r="R2096" s="7" t="str">
        <f t="shared" si="296"/>
        <v/>
      </c>
      <c r="T2096"/>
    </row>
    <row r="2097" spans="1:20" x14ac:dyDescent="0.3">
      <c r="A2097" s="8">
        <f>DATEVALUE(MID(B2097,1,10))+(IF(RIGHT(B2097,2)="PM",12,0)+MID(B2097,12,2))/24</f>
        <v>43817.458333333336</v>
      </c>
      <c r="B2097" s="3" t="s">
        <v>2265</v>
      </c>
      <c r="C2097" s="3">
        <v>6655.04</v>
      </c>
      <c r="D2097" s="16"/>
      <c r="E2097" s="16" t="str">
        <f>IF(D2097&lt;&gt;"",VLOOKUP(A2097,'Feuille 1'!$A:$H,3,0),"")</f>
        <v/>
      </c>
      <c r="F2097" s="16" t="str">
        <f>IF(D2097&lt;&gt;"",VLOOKUP(A2097+1,'Feuille 1'!$A:$H,3,0),"")</f>
        <v/>
      </c>
      <c r="G2097" s="17" t="str">
        <f t="shared" si="288"/>
        <v/>
      </c>
      <c r="H2097" s="16" t="str">
        <f t="shared" si="289"/>
        <v/>
      </c>
      <c r="I2097" s="16" t="str">
        <f t="shared" si="290"/>
        <v/>
      </c>
      <c r="J2097" s="16" t="str">
        <f t="shared" si="291"/>
        <v/>
      </c>
      <c r="K2097" s="16" t="str">
        <f>IF(D2097&lt;&gt;"",MAX(INDEX('Feuille 1'!$D:$D,MATCH(A2097+23/24,'Feuille 1'!$A:$A,0)):INDEX('Feuille 1'!$D:$D,MATCH(A2097,'Feuille 1'!$A:$A,0))),"")</f>
        <v/>
      </c>
      <c r="L2097" s="16" t="str">
        <f>IF(D2097&lt;&gt;"",MIN(INDEX('Feuille 1'!$E:$E,MATCH(A2097+23/24,'Feuille 1'!$A:$A,0)):INDEX('Feuille 1'!$E:$E,MATCH(A2097,'Feuille 1'!$A:$A,0))),"")</f>
        <v/>
      </c>
      <c r="M2097" s="17" t="str">
        <f t="shared" si="292"/>
        <v/>
      </c>
      <c r="N2097" s="17" t="str">
        <f t="shared" si="293"/>
        <v/>
      </c>
      <c r="O2097" s="17" t="str">
        <f t="shared" si="294"/>
        <v/>
      </c>
      <c r="P2097" s="16" t="str">
        <f t="shared" si="295"/>
        <v/>
      </c>
      <c r="R2097" s="7" t="str">
        <f t="shared" si="296"/>
        <v/>
      </c>
      <c r="T2097"/>
    </row>
    <row r="2098" spans="1:20" x14ac:dyDescent="0.3">
      <c r="A2098" s="8">
        <f>DATEVALUE(MID(B2098,1,10))+(IF(RIGHT(B2098,2)="PM",12,0)+MID(B2098,12,2))/24</f>
        <v>43817.416666666664</v>
      </c>
      <c r="B2098" s="3" t="s">
        <v>2266</v>
      </c>
      <c r="C2098" s="3">
        <v>6634.39</v>
      </c>
      <c r="D2098" s="16"/>
      <c r="E2098" s="16" t="str">
        <f>IF(D2098&lt;&gt;"",VLOOKUP(A2098,'Feuille 1'!$A:$H,3,0),"")</f>
        <v/>
      </c>
      <c r="F2098" s="16" t="str">
        <f>IF(D2098&lt;&gt;"",VLOOKUP(A2098+1,'Feuille 1'!$A:$H,3,0),"")</f>
        <v/>
      </c>
      <c r="G2098" s="17" t="str">
        <f t="shared" si="288"/>
        <v/>
      </c>
      <c r="H2098" s="16" t="str">
        <f t="shared" si="289"/>
        <v/>
      </c>
      <c r="I2098" s="16" t="str">
        <f t="shared" si="290"/>
        <v/>
      </c>
      <c r="J2098" s="16" t="str">
        <f t="shared" si="291"/>
        <v/>
      </c>
      <c r="K2098" s="16" t="str">
        <f>IF(D2098&lt;&gt;"",MAX(INDEX('Feuille 1'!$D:$D,MATCH(A2098+23/24,'Feuille 1'!$A:$A,0)):INDEX('Feuille 1'!$D:$D,MATCH(A2098,'Feuille 1'!$A:$A,0))),"")</f>
        <v/>
      </c>
      <c r="L2098" s="16" t="str">
        <f>IF(D2098&lt;&gt;"",MIN(INDEX('Feuille 1'!$E:$E,MATCH(A2098+23/24,'Feuille 1'!$A:$A,0)):INDEX('Feuille 1'!$E:$E,MATCH(A2098,'Feuille 1'!$A:$A,0))),"")</f>
        <v/>
      </c>
      <c r="M2098" s="17" t="str">
        <f t="shared" si="292"/>
        <v/>
      </c>
      <c r="N2098" s="17" t="str">
        <f t="shared" si="293"/>
        <v/>
      </c>
      <c r="O2098" s="17" t="str">
        <f t="shared" si="294"/>
        <v/>
      </c>
      <c r="P2098" s="16" t="str">
        <f t="shared" si="295"/>
        <v/>
      </c>
      <c r="R2098" s="7" t="str">
        <f t="shared" si="296"/>
        <v/>
      </c>
      <c r="T2098"/>
    </row>
    <row r="2099" spans="1:20" x14ac:dyDescent="0.3">
      <c r="A2099" s="8">
        <f>DATEVALUE(MID(B2099,1,10))+(IF(RIGHT(B2099,2)="PM",12,0)+MID(B2099,12,2))/24</f>
        <v>43817.375</v>
      </c>
      <c r="B2099" s="3" t="s">
        <v>2267</v>
      </c>
      <c r="C2099" s="3">
        <v>6623.47</v>
      </c>
      <c r="D2099" s="16"/>
      <c r="E2099" s="16" t="str">
        <f>IF(D2099&lt;&gt;"",VLOOKUP(A2099,'Feuille 1'!$A:$H,3,0),"")</f>
        <v/>
      </c>
      <c r="F2099" s="16" t="str">
        <f>IF(D2099&lt;&gt;"",VLOOKUP(A2099+1,'Feuille 1'!$A:$H,3,0),"")</f>
        <v/>
      </c>
      <c r="G2099" s="17" t="str">
        <f t="shared" si="288"/>
        <v/>
      </c>
      <c r="H2099" s="16" t="str">
        <f t="shared" si="289"/>
        <v/>
      </c>
      <c r="I2099" s="16" t="str">
        <f t="shared" si="290"/>
        <v/>
      </c>
      <c r="J2099" s="16" t="str">
        <f t="shared" si="291"/>
        <v/>
      </c>
      <c r="K2099" s="16" t="str">
        <f>IF(D2099&lt;&gt;"",MAX(INDEX('Feuille 1'!$D:$D,MATCH(A2099+23/24,'Feuille 1'!$A:$A,0)):INDEX('Feuille 1'!$D:$D,MATCH(A2099,'Feuille 1'!$A:$A,0))),"")</f>
        <v/>
      </c>
      <c r="L2099" s="16" t="str">
        <f>IF(D2099&lt;&gt;"",MIN(INDEX('Feuille 1'!$E:$E,MATCH(A2099+23/24,'Feuille 1'!$A:$A,0)):INDEX('Feuille 1'!$E:$E,MATCH(A2099,'Feuille 1'!$A:$A,0))),"")</f>
        <v/>
      </c>
      <c r="M2099" s="17" t="str">
        <f t="shared" si="292"/>
        <v/>
      </c>
      <c r="N2099" s="17" t="str">
        <f t="shared" si="293"/>
        <v/>
      </c>
      <c r="O2099" s="17" t="str">
        <f t="shared" si="294"/>
        <v/>
      </c>
      <c r="P2099" s="16" t="str">
        <f t="shared" si="295"/>
        <v/>
      </c>
      <c r="R2099" s="7" t="str">
        <f t="shared" si="296"/>
        <v/>
      </c>
      <c r="T2099"/>
    </row>
    <row r="2100" spans="1:20" x14ac:dyDescent="0.3">
      <c r="A2100" s="8">
        <f>DATEVALUE(MID(B2100,1,10))+(IF(RIGHT(B2100,2)="PM",12,0)+MID(B2100,12,2))/24</f>
        <v>43817.333333333336</v>
      </c>
      <c r="B2100" s="3" t="s">
        <v>2268</v>
      </c>
      <c r="C2100" s="3">
        <v>6619.51</v>
      </c>
      <c r="D2100" s="16"/>
      <c r="E2100" s="16" t="str">
        <f>IF(D2100&lt;&gt;"",VLOOKUP(A2100,'Feuille 1'!$A:$H,3,0),"")</f>
        <v/>
      </c>
      <c r="F2100" s="16" t="str">
        <f>IF(D2100&lt;&gt;"",VLOOKUP(A2100+1,'Feuille 1'!$A:$H,3,0),"")</f>
        <v/>
      </c>
      <c r="G2100" s="17" t="str">
        <f t="shared" si="288"/>
        <v/>
      </c>
      <c r="H2100" s="16" t="str">
        <f t="shared" si="289"/>
        <v/>
      </c>
      <c r="I2100" s="16" t="str">
        <f t="shared" si="290"/>
        <v/>
      </c>
      <c r="J2100" s="16" t="str">
        <f t="shared" si="291"/>
        <v/>
      </c>
      <c r="K2100" s="16" t="str">
        <f>IF(D2100&lt;&gt;"",MAX(INDEX('Feuille 1'!$D:$D,MATCH(A2100+23/24,'Feuille 1'!$A:$A,0)):INDEX('Feuille 1'!$D:$D,MATCH(A2100,'Feuille 1'!$A:$A,0))),"")</f>
        <v/>
      </c>
      <c r="L2100" s="16" t="str">
        <f>IF(D2100&lt;&gt;"",MIN(INDEX('Feuille 1'!$E:$E,MATCH(A2100+23/24,'Feuille 1'!$A:$A,0)):INDEX('Feuille 1'!$E:$E,MATCH(A2100,'Feuille 1'!$A:$A,0))),"")</f>
        <v/>
      </c>
      <c r="M2100" s="17" t="str">
        <f t="shared" si="292"/>
        <v/>
      </c>
      <c r="N2100" s="17" t="str">
        <f t="shared" si="293"/>
        <v/>
      </c>
      <c r="O2100" s="17" t="str">
        <f t="shared" si="294"/>
        <v/>
      </c>
      <c r="P2100" s="16" t="str">
        <f t="shared" si="295"/>
        <v/>
      </c>
      <c r="R2100" s="7" t="str">
        <f t="shared" si="296"/>
        <v/>
      </c>
      <c r="T2100"/>
    </row>
    <row r="2101" spans="1:20" x14ac:dyDescent="0.3">
      <c r="A2101" s="8">
        <f>DATEVALUE(MID(B2101,1,10))+(IF(RIGHT(B2101,2)="PM",12,0)+MID(B2101,12,2))/24</f>
        <v>43817.291666666664</v>
      </c>
      <c r="B2101" s="3" t="s">
        <v>2269</v>
      </c>
      <c r="C2101" s="3">
        <v>6629.11</v>
      </c>
      <c r="D2101" s="16"/>
      <c r="E2101" s="16" t="str">
        <f>IF(D2101&lt;&gt;"",VLOOKUP(A2101,'Feuille 1'!$A:$H,3,0),"")</f>
        <v/>
      </c>
      <c r="F2101" s="16" t="str">
        <f>IF(D2101&lt;&gt;"",VLOOKUP(A2101+1,'Feuille 1'!$A:$H,3,0),"")</f>
        <v/>
      </c>
      <c r="G2101" s="17" t="str">
        <f t="shared" si="288"/>
        <v/>
      </c>
      <c r="H2101" s="16" t="str">
        <f t="shared" si="289"/>
        <v/>
      </c>
      <c r="I2101" s="16" t="str">
        <f t="shared" si="290"/>
        <v/>
      </c>
      <c r="J2101" s="16" t="str">
        <f t="shared" si="291"/>
        <v/>
      </c>
      <c r="K2101" s="16" t="str">
        <f>IF(D2101&lt;&gt;"",MAX(INDEX('Feuille 1'!$D:$D,MATCH(A2101+23/24,'Feuille 1'!$A:$A,0)):INDEX('Feuille 1'!$D:$D,MATCH(A2101,'Feuille 1'!$A:$A,0))),"")</f>
        <v/>
      </c>
      <c r="L2101" s="16" t="str">
        <f>IF(D2101&lt;&gt;"",MIN(INDEX('Feuille 1'!$E:$E,MATCH(A2101+23/24,'Feuille 1'!$A:$A,0)):INDEX('Feuille 1'!$E:$E,MATCH(A2101,'Feuille 1'!$A:$A,0))),"")</f>
        <v/>
      </c>
      <c r="M2101" s="17" t="str">
        <f t="shared" si="292"/>
        <v/>
      </c>
      <c r="N2101" s="17" t="str">
        <f t="shared" si="293"/>
        <v/>
      </c>
      <c r="O2101" s="17" t="str">
        <f t="shared" si="294"/>
        <v/>
      </c>
      <c r="P2101" s="16" t="str">
        <f t="shared" si="295"/>
        <v/>
      </c>
      <c r="R2101" s="7" t="str">
        <f t="shared" si="296"/>
        <v/>
      </c>
      <c r="T2101"/>
    </row>
    <row r="2102" spans="1:20" x14ac:dyDescent="0.3">
      <c r="A2102" s="8">
        <f>DATEVALUE(MID(B2102,1,10))+(IF(RIGHT(B2102,2)="PM",12,0)+MID(B2102,12,2))/24</f>
        <v>43817.25</v>
      </c>
      <c r="B2102" s="3" t="s">
        <v>2270</v>
      </c>
      <c r="C2102" s="3">
        <v>6668.58</v>
      </c>
      <c r="D2102" s="16"/>
      <c r="E2102" s="16" t="str">
        <f>IF(D2102&lt;&gt;"",VLOOKUP(A2102,'Feuille 1'!$A:$H,3,0),"")</f>
        <v/>
      </c>
      <c r="F2102" s="16" t="str">
        <f>IF(D2102&lt;&gt;"",VLOOKUP(A2102+1,'Feuille 1'!$A:$H,3,0),"")</f>
        <v/>
      </c>
      <c r="G2102" s="17" t="str">
        <f t="shared" si="288"/>
        <v/>
      </c>
      <c r="H2102" s="16" t="str">
        <f t="shared" si="289"/>
        <v/>
      </c>
      <c r="I2102" s="16" t="str">
        <f t="shared" si="290"/>
        <v/>
      </c>
      <c r="J2102" s="16" t="str">
        <f t="shared" si="291"/>
        <v/>
      </c>
      <c r="K2102" s="16" t="str">
        <f>IF(D2102&lt;&gt;"",MAX(INDEX('Feuille 1'!$D:$D,MATCH(A2102+23/24,'Feuille 1'!$A:$A,0)):INDEX('Feuille 1'!$D:$D,MATCH(A2102,'Feuille 1'!$A:$A,0))),"")</f>
        <v/>
      </c>
      <c r="L2102" s="16" t="str">
        <f>IF(D2102&lt;&gt;"",MIN(INDEX('Feuille 1'!$E:$E,MATCH(A2102+23/24,'Feuille 1'!$A:$A,0)):INDEX('Feuille 1'!$E:$E,MATCH(A2102,'Feuille 1'!$A:$A,0))),"")</f>
        <v/>
      </c>
      <c r="M2102" s="17" t="str">
        <f t="shared" si="292"/>
        <v/>
      </c>
      <c r="N2102" s="17" t="str">
        <f t="shared" si="293"/>
        <v/>
      </c>
      <c r="O2102" s="17" t="str">
        <f t="shared" si="294"/>
        <v/>
      </c>
      <c r="P2102" s="16" t="str">
        <f t="shared" si="295"/>
        <v/>
      </c>
      <c r="R2102" s="7" t="str">
        <f t="shared" si="296"/>
        <v/>
      </c>
      <c r="T2102"/>
    </row>
    <row r="2103" spans="1:20" x14ac:dyDescent="0.3">
      <c r="A2103" s="8">
        <f>DATEVALUE(MID(B2103,1,10))+(IF(RIGHT(B2103,2)="PM",12,0)+MID(B2103,12,2))/24</f>
        <v>43817.208333333336</v>
      </c>
      <c r="B2103" s="3" t="s">
        <v>2271</v>
      </c>
      <c r="C2103" s="3">
        <v>6675.38</v>
      </c>
      <c r="D2103" s="16"/>
      <c r="E2103" s="16" t="str">
        <f>IF(D2103&lt;&gt;"",VLOOKUP(A2103,'Feuille 1'!$A:$H,3,0),"")</f>
        <v/>
      </c>
      <c r="F2103" s="16" t="str">
        <f>IF(D2103&lt;&gt;"",VLOOKUP(A2103+1,'Feuille 1'!$A:$H,3,0),"")</f>
        <v/>
      </c>
      <c r="G2103" s="17" t="str">
        <f t="shared" si="288"/>
        <v/>
      </c>
      <c r="H2103" s="16" t="str">
        <f t="shared" si="289"/>
        <v/>
      </c>
      <c r="I2103" s="16" t="str">
        <f t="shared" si="290"/>
        <v/>
      </c>
      <c r="J2103" s="16" t="str">
        <f t="shared" si="291"/>
        <v/>
      </c>
      <c r="K2103" s="16" t="str">
        <f>IF(D2103&lt;&gt;"",MAX(INDEX('Feuille 1'!$D:$D,MATCH(A2103+23/24,'Feuille 1'!$A:$A,0)):INDEX('Feuille 1'!$D:$D,MATCH(A2103,'Feuille 1'!$A:$A,0))),"")</f>
        <v/>
      </c>
      <c r="L2103" s="16" t="str">
        <f>IF(D2103&lt;&gt;"",MIN(INDEX('Feuille 1'!$E:$E,MATCH(A2103+23/24,'Feuille 1'!$A:$A,0)):INDEX('Feuille 1'!$E:$E,MATCH(A2103,'Feuille 1'!$A:$A,0))),"")</f>
        <v/>
      </c>
      <c r="M2103" s="17" t="str">
        <f t="shared" si="292"/>
        <v/>
      </c>
      <c r="N2103" s="17" t="str">
        <f t="shared" si="293"/>
        <v/>
      </c>
      <c r="O2103" s="17" t="str">
        <f t="shared" si="294"/>
        <v/>
      </c>
      <c r="P2103" s="16" t="str">
        <f t="shared" si="295"/>
        <v/>
      </c>
      <c r="R2103" s="7" t="str">
        <f t="shared" si="296"/>
        <v/>
      </c>
      <c r="T2103"/>
    </row>
    <row r="2104" spans="1:20" x14ac:dyDescent="0.3">
      <c r="A2104" s="8">
        <f>DATEVALUE(MID(B2104,1,10))+(IF(RIGHT(B2104,2)="PM",12,0)+MID(B2104,12,2))/24</f>
        <v>43817.166666666664</v>
      </c>
      <c r="B2104" s="3" t="s">
        <v>2272</v>
      </c>
      <c r="C2104" s="3">
        <v>6686.91</v>
      </c>
      <c r="D2104" s="16"/>
      <c r="E2104" s="16" t="str">
        <f>IF(D2104&lt;&gt;"",VLOOKUP(A2104,'Feuille 1'!$A:$H,3,0),"")</f>
        <v/>
      </c>
      <c r="F2104" s="16" t="str">
        <f>IF(D2104&lt;&gt;"",VLOOKUP(A2104+1,'Feuille 1'!$A:$H,3,0),"")</f>
        <v/>
      </c>
      <c r="G2104" s="17" t="str">
        <f t="shared" si="288"/>
        <v/>
      </c>
      <c r="H2104" s="16" t="str">
        <f t="shared" si="289"/>
        <v/>
      </c>
      <c r="I2104" s="16" t="str">
        <f t="shared" si="290"/>
        <v/>
      </c>
      <c r="J2104" s="16" t="str">
        <f t="shared" si="291"/>
        <v/>
      </c>
      <c r="K2104" s="16" t="str">
        <f>IF(D2104&lt;&gt;"",MAX(INDEX('Feuille 1'!$D:$D,MATCH(A2104+23/24,'Feuille 1'!$A:$A,0)):INDEX('Feuille 1'!$D:$D,MATCH(A2104,'Feuille 1'!$A:$A,0))),"")</f>
        <v/>
      </c>
      <c r="L2104" s="16" t="str">
        <f>IF(D2104&lt;&gt;"",MIN(INDEX('Feuille 1'!$E:$E,MATCH(A2104+23/24,'Feuille 1'!$A:$A,0)):INDEX('Feuille 1'!$E:$E,MATCH(A2104,'Feuille 1'!$A:$A,0))),"")</f>
        <v/>
      </c>
      <c r="M2104" s="17" t="str">
        <f t="shared" si="292"/>
        <v/>
      </c>
      <c r="N2104" s="17" t="str">
        <f t="shared" si="293"/>
        <v/>
      </c>
      <c r="O2104" s="17" t="str">
        <f t="shared" si="294"/>
        <v/>
      </c>
      <c r="P2104" s="16" t="str">
        <f t="shared" si="295"/>
        <v/>
      </c>
      <c r="R2104" s="7" t="str">
        <f t="shared" si="296"/>
        <v/>
      </c>
      <c r="T2104"/>
    </row>
    <row r="2105" spans="1:20" x14ac:dyDescent="0.3">
      <c r="A2105" s="8">
        <f>DATEVALUE(MID(B2105,1,10))+(IF(RIGHT(B2105,2)="PM",12,0)+MID(B2105,12,2))/24</f>
        <v>43817.125</v>
      </c>
      <c r="B2105" s="3" t="s">
        <v>2273</v>
      </c>
      <c r="C2105" s="3">
        <v>6703.6</v>
      </c>
      <c r="D2105" s="16"/>
      <c r="E2105" s="16" t="str">
        <f>IF(D2105&lt;&gt;"",VLOOKUP(A2105,'Feuille 1'!$A:$H,3,0),"")</f>
        <v/>
      </c>
      <c r="F2105" s="16" t="str">
        <f>IF(D2105&lt;&gt;"",VLOOKUP(A2105+1,'Feuille 1'!$A:$H,3,0),"")</f>
        <v/>
      </c>
      <c r="G2105" s="17" t="str">
        <f t="shared" si="288"/>
        <v/>
      </c>
      <c r="H2105" s="16" t="str">
        <f t="shared" si="289"/>
        <v/>
      </c>
      <c r="I2105" s="16" t="str">
        <f t="shared" si="290"/>
        <v/>
      </c>
      <c r="J2105" s="16" t="str">
        <f t="shared" si="291"/>
        <v/>
      </c>
      <c r="K2105" s="16" t="str">
        <f>IF(D2105&lt;&gt;"",MAX(INDEX('Feuille 1'!$D:$D,MATCH(A2105+23/24,'Feuille 1'!$A:$A,0)):INDEX('Feuille 1'!$D:$D,MATCH(A2105,'Feuille 1'!$A:$A,0))),"")</f>
        <v/>
      </c>
      <c r="L2105" s="16" t="str">
        <f>IF(D2105&lt;&gt;"",MIN(INDEX('Feuille 1'!$E:$E,MATCH(A2105+23/24,'Feuille 1'!$A:$A,0)):INDEX('Feuille 1'!$E:$E,MATCH(A2105,'Feuille 1'!$A:$A,0))),"")</f>
        <v/>
      </c>
      <c r="M2105" s="17" t="str">
        <f t="shared" si="292"/>
        <v/>
      </c>
      <c r="N2105" s="17" t="str">
        <f t="shared" si="293"/>
        <v/>
      </c>
      <c r="O2105" s="17" t="str">
        <f t="shared" si="294"/>
        <v/>
      </c>
      <c r="P2105" s="16" t="str">
        <f t="shared" si="295"/>
        <v/>
      </c>
      <c r="R2105" s="7" t="str">
        <f t="shared" si="296"/>
        <v/>
      </c>
      <c r="T2105"/>
    </row>
    <row r="2106" spans="1:20" x14ac:dyDescent="0.3">
      <c r="A2106" s="8">
        <f>DATEVALUE(MID(B2106,1,10))+(IF(RIGHT(B2106,2)="PM",12,0)+MID(B2106,12,2))/24</f>
        <v>43817.083333333336</v>
      </c>
      <c r="B2106" s="3" t="s">
        <v>2274</v>
      </c>
      <c r="C2106" s="3">
        <v>6660.67</v>
      </c>
      <c r="D2106" s="16"/>
      <c r="E2106" s="16" t="str">
        <f>IF(D2106&lt;&gt;"",VLOOKUP(A2106,'Feuille 1'!$A:$H,3,0),"")</f>
        <v/>
      </c>
      <c r="F2106" s="16" t="str">
        <f>IF(D2106&lt;&gt;"",VLOOKUP(A2106+1,'Feuille 1'!$A:$H,3,0),"")</f>
        <v/>
      </c>
      <c r="G2106" s="17" t="str">
        <f t="shared" si="288"/>
        <v/>
      </c>
      <c r="H2106" s="16" t="str">
        <f t="shared" si="289"/>
        <v/>
      </c>
      <c r="I2106" s="16" t="str">
        <f t="shared" si="290"/>
        <v/>
      </c>
      <c r="J2106" s="16" t="str">
        <f t="shared" si="291"/>
        <v/>
      </c>
      <c r="K2106" s="16" t="str">
        <f>IF(D2106&lt;&gt;"",MAX(INDEX('Feuille 1'!$D:$D,MATCH(A2106+23/24,'Feuille 1'!$A:$A,0)):INDEX('Feuille 1'!$D:$D,MATCH(A2106,'Feuille 1'!$A:$A,0))),"")</f>
        <v/>
      </c>
      <c r="L2106" s="16" t="str">
        <f>IF(D2106&lt;&gt;"",MIN(INDEX('Feuille 1'!$E:$E,MATCH(A2106+23/24,'Feuille 1'!$A:$A,0)):INDEX('Feuille 1'!$E:$E,MATCH(A2106,'Feuille 1'!$A:$A,0))),"")</f>
        <v/>
      </c>
      <c r="M2106" s="17" t="str">
        <f t="shared" si="292"/>
        <v/>
      </c>
      <c r="N2106" s="17" t="str">
        <f t="shared" si="293"/>
        <v/>
      </c>
      <c r="O2106" s="17" t="str">
        <f t="shared" si="294"/>
        <v/>
      </c>
      <c r="P2106" s="16" t="str">
        <f t="shared" si="295"/>
        <v/>
      </c>
      <c r="R2106" s="7" t="str">
        <f t="shared" si="296"/>
        <v/>
      </c>
      <c r="T2106"/>
    </row>
    <row r="2107" spans="1:20" x14ac:dyDescent="0.3">
      <c r="A2107" s="8">
        <f>DATEVALUE(MID(B2107,1,10))+(IF(RIGHT(B2107,2)="PM",12,0)+MID(B2107,12,2))/24</f>
        <v>43817.041666666664</v>
      </c>
      <c r="B2107" s="3" t="s">
        <v>2275</v>
      </c>
      <c r="C2107" s="3">
        <v>6654.57</v>
      </c>
      <c r="D2107" s="16"/>
      <c r="E2107" s="16" t="str">
        <f>IF(D2107&lt;&gt;"",VLOOKUP(A2107,'Feuille 1'!$A:$H,3,0),"")</f>
        <v/>
      </c>
      <c r="F2107" s="16" t="str">
        <f>IF(D2107&lt;&gt;"",VLOOKUP(A2107+1,'Feuille 1'!$A:$H,3,0),"")</f>
        <v/>
      </c>
      <c r="G2107" s="17" t="str">
        <f t="shared" si="288"/>
        <v/>
      </c>
      <c r="H2107" s="16" t="str">
        <f t="shared" si="289"/>
        <v/>
      </c>
      <c r="I2107" s="16" t="str">
        <f t="shared" si="290"/>
        <v/>
      </c>
      <c r="J2107" s="16" t="str">
        <f t="shared" si="291"/>
        <v/>
      </c>
      <c r="K2107" s="16" t="str">
        <f>IF(D2107&lt;&gt;"",MAX(INDEX('Feuille 1'!$D:$D,MATCH(A2107+23/24,'Feuille 1'!$A:$A,0)):INDEX('Feuille 1'!$D:$D,MATCH(A2107,'Feuille 1'!$A:$A,0))),"")</f>
        <v/>
      </c>
      <c r="L2107" s="16" t="str">
        <f>IF(D2107&lt;&gt;"",MIN(INDEX('Feuille 1'!$E:$E,MATCH(A2107+23/24,'Feuille 1'!$A:$A,0)):INDEX('Feuille 1'!$E:$E,MATCH(A2107,'Feuille 1'!$A:$A,0))),"")</f>
        <v/>
      </c>
      <c r="M2107" s="17" t="str">
        <f t="shared" si="292"/>
        <v/>
      </c>
      <c r="N2107" s="17" t="str">
        <f t="shared" si="293"/>
        <v/>
      </c>
      <c r="O2107" s="17" t="str">
        <f t="shared" si="294"/>
        <v/>
      </c>
      <c r="P2107" s="16" t="str">
        <f t="shared" si="295"/>
        <v/>
      </c>
      <c r="R2107" s="7" t="str">
        <f t="shared" si="296"/>
        <v/>
      </c>
      <c r="T2107"/>
    </row>
    <row r="2108" spans="1:20" x14ac:dyDescent="0.3">
      <c r="A2108" s="8">
        <f>DATEVALUE(MID(B2108,1,10))+(IF(RIGHT(B2108,2)="PM",12,0)+MID(B2108,12,2))/24</f>
        <v>43817.5</v>
      </c>
      <c r="B2108" s="3" t="s">
        <v>2276</v>
      </c>
      <c r="C2108" s="3">
        <v>6623.82</v>
      </c>
      <c r="D2108" s="16"/>
      <c r="E2108" s="16" t="str">
        <f>IF(D2108&lt;&gt;"",VLOOKUP(A2108,'Feuille 1'!$A:$H,3,0),"")</f>
        <v/>
      </c>
      <c r="F2108" s="16" t="str">
        <f>IF(D2108&lt;&gt;"",VLOOKUP(A2108+1,'Feuille 1'!$A:$H,3,0),"")</f>
        <v/>
      </c>
      <c r="G2108" s="17" t="str">
        <f t="shared" si="288"/>
        <v/>
      </c>
      <c r="H2108" s="16" t="str">
        <f t="shared" si="289"/>
        <v/>
      </c>
      <c r="I2108" s="16" t="str">
        <f t="shared" si="290"/>
        <v/>
      </c>
      <c r="J2108" s="16" t="str">
        <f t="shared" si="291"/>
        <v/>
      </c>
      <c r="K2108" s="16" t="str">
        <f>IF(D2108&lt;&gt;"",MAX(INDEX('Feuille 1'!$D:$D,MATCH(A2108+23/24,'Feuille 1'!$A:$A,0)):INDEX('Feuille 1'!$D:$D,MATCH(A2108,'Feuille 1'!$A:$A,0))),"")</f>
        <v/>
      </c>
      <c r="L2108" s="16" t="str">
        <f>IF(D2108&lt;&gt;"",MIN(INDEX('Feuille 1'!$E:$E,MATCH(A2108+23/24,'Feuille 1'!$A:$A,0)):INDEX('Feuille 1'!$E:$E,MATCH(A2108,'Feuille 1'!$A:$A,0))),"")</f>
        <v/>
      </c>
      <c r="M2108" s="17" t="str">
        <f t="shared" si="292"/>
        <v/>
      </c>
      <c r="N2108" s="17" t="str">
        <f t="shared" si="293"/>
        <v/>
      </c>
      <c r="O2108" s="17" t="str">
        <f t="shared" si="294"/>
        <v/>
      </c>
      <c r="P2108" s="16" t="str">
        <f t="shared" si="295"/>
        <v/>
      </c>
      <c r="R2108" s="7" t="str">
        <f t="shared" si="296"/>
        <v/>
      </c>
      <c r="T2108"/>
    </row>
    <row r="2109" spans="1:20" x14ac:dyDescent="0.3">
      <c r="A2109" s="8">
        <f>DATEVALUE(MID(B2109,1,10))+(IF(RIGHT(B2109,2)="PM",12,0)+MID(B2109,12,2))/24</f>
        <v>43816.958333333336</v>
      </c>
      <c r="B2109" s="3" t="s">
        <v>2277</v>
      </c>
      <c r="C2109" s="3">
        <v>6587.22</v>
      </c>
      <c r="D2109" s="16"/>
      <c r="E2109" s="16" t="str">
        <f>IF(D2109&lt;&gt;"",VLOOKUP(A2109,'Feuille 1'!$A:$H,3,0),"")</f>
        <v/>
      </c>
      <c r="F2109" s="16" t="str">
        <f>IF(D2109&lt;&gt;"",VLOOKUP(A2109+1,'Feuille 1'!$A:$H,3,0),"")</f>
        <v/>
      </c>
      <c r="G2109" s="17" t="str">
        <f t="shared" si="288"/>
        <v/>
      </c>
      <c r="H2109" s="16" t="str">
        <f t="shared" si="289"/>
        <v/>
      </c>
      <c r="I2109" s="16" t="str">
        <f t="shared" si="290"/>
        <v/>
      </c>
      <c r="J2109" s="16" t="str">
        <f t="shared" si="291"/>
        <v/>
      </c>
      <c r="K2109" s="16" t="str">
        <f>IF(D2109&lt;&gt;"",MAX(INDEX('Feuille 1'!$D:$D,MATCH(A2109+23/24,'Feuille 1'!$A:$A,0)):INDEX('Feuille 1'!$D:$D,MATCH(A2109,'Feuille 1'!$A:$A,0))),"")</f>
        <v/>
      </c>
      <c r="L2109" s="16" t="str">
        <f>IF(D2109&lt;&gt;"",MIN(INDEX('Feuille 1'!$E:$E,MATCH(A2109+23/24,'Feuille 1'!$A:$A,0)):INDEX('Feuille 1'!$E:$E,MATCH(A2109,'Feuille 1'!$A:$A,0))),"")</f>
        <v/>
      </c>
      <c r="M2109" s="17" t="str">
        <f t="shared" si="292"/>
        <v/>
      </c>
      <c r="N2109" s="17" t="str">
        <f t="shared" si="293"/>
        <v/>
      </c>
      <c r="O2109" s="17" t="str">
        <f t="shared" si="294"/>
        <v/>
      </c>
      <c r="P2109" s="16" t="str">
        <f t="shared" si="295"/>
        <v/>
      </c>
      <c r="R2109" s="7" t="str">
        <f t="shared" si="296"/>
        <v/>
      </c>
      <c r="T2109"/>
    </row>
    <row r="2110" spans="1:20" x14ac:dyDescent="0.3">
      <c r="A2110" s="8">
        <f>DATEVALUE(MID(B2110,1,10))+(IF(RIGHT(B2110,2)="PM",12,0)+MID(B2110,12,2))/24</f>
        <v>43816.916666666664</v>
      </c>
      <c r="B2110" s="3" t="s">
        <v>2278</v>
      </c>
      <c r="C2110" s="3">
        <v>6617</v>
      </c>
      <c r="D2110" s="16"/>
      <c r="E2110" s="16" t="str">
        <f>IF(D2110&lt;&gt;"",VLOOKUP(A2110,'Feuille 1'!$A:$H,3,0),"")</f>
        <v/>
      </c>
      <c r="F2110" s="16" t="str">
        <f>IF(D2110&lt;&gt;"",VLOOKUP(A2110+1,'Feuille 1'!$A:$H,3,0),"")</f>
        <v/>
      </c>
      <c r="G2110" s="17" t="str">
        <f t="shared" si="288"/>
        <v/>
      </c>
      <c r="H2110" s="16" t="str">
        <f t="shared" si="289"/>
        <v/>
      </c>
      <c r="I2110" s="16" t="str">
        <f t="shared" si="290"/>
        <v/>
      </c>
      <c r="J2110" s="16" t="str">
        <f t="shared" si="291"/>
        <v/>
      </c>
      <c r="K2110" s="16" t="str">
        <f>IF(D2110&lt;&gt;"",MAX(INDEX('Feuille 1'!$D:$D,MATCH(A2110+23/24,'Feuille 1'!$A:$A,0)):INDEX('Feuille 1'!$D:$D,MATCH(A2110,'Feuille 1'!$A:$A,0))),"")</f>
        <v/>
      </c>
      <c r="L2110" s="16" t="str">
        <f>IF(D2110&lt;&gt;"",MIN(INDEX('Feuille 1'!$E:$E,MATCH(A2110+23/24,'Feuille 1'!$A:$A,0)):INDEX('Feuille 1'!$E:$E,MATCH(A2110,'Feuille 1'!$A:$A,0))),"")</f>
        <v/>
      </c>
      <c r="M2110" s="17" t="str">
        <f t="shared" si="292"/>
        <v/>
      </c>
      <c r="N2110" s="17" t="str">
        <f t="shared" si="293"/>
        <v/>
      </c>
      <c r="O2110" s="17" t="str">
        <f t="shared" si="294"/>
        <v/>
      </c>
      <c r="P2110" s="16" t="str">
        <f t="shared" si="295"/>
        <v/>
      </c>
      <c r="R2110" s="7" t="str">
        <f t="shared" si="296"/>
        <v/>
      </c>
      <c r="T2110"/>
    </row>
    <row r="2111" spans="1:20" x14ac:dyDescent="0.3">
      <c r="A2111" s="8">
        <f>DATEVALUE(MID(B2111,1,10))+(IF(RIGHT(B2111,2)="PM",12,0)+MID(B2111,12,2))/24</f>
        <v>43816.875</v>
      </c>
      <c r="B2111" s="3" t="s">
        <v>2279</v>
      </c>
      <c r="C2111" s="3">
        <v>6584</v>
      </c>
      <c r="D2111" s="16"/>
      <c r="E2111" s="16" t="str">
        <f>IF(D2111&lt;&gt;"",VLOOKUP(A2111,'Feuille 1'!$A:$H,3,0),"")</f>
        <v/>
      </c>
      <c r="F2111" s="16" t="str">
        <f>IF(D2111&lt;&gt;"",VLOOKUP(A2111+1,'Feuille 1'!$A:$H,3,0),"")</f>
        <v/>
      </c>
      <c r="G2111" s="17" t="str">
        <f t="shared" si="288"/>
        <v/>
      </c>
      <c r="H2111" s="16" t="str">
        <f t="shared" si="289"/>
        <v/>
      </c>
      <c r="I2111" s="16" t="str">
        <f t="shared" si="290"/>
        <v/>
      </c>
      <c r="J2111" s="16" t="str">
        <f t="shared" si="291"/>
        <v/>
      </c>
      <c r="K2111" s="16" t="str">
        <f>IF(D2111&lt;&gt;"",MAX(INDEX('Feuille 1'!$D:$D,MATCH(A2111+23/24,'Feuille 1'!$A:$A,0)):INDEX('Feuille 1'!$D:$D,MATCH(A2111,'Feuille 1'!$A:$A,0))),"")</f>
        <v/>
      </c>
      <c r="L2111" s="16" t="str">
        <f>IF(D2111&lt;&gt;"",MIN(INDEX('Feuille 1'!$E:$E,MATCH(A2111+23/24,'Feuille 1'!$A:$A,0)):INDEX('Feuille 1'!$E:$E,MATCH(A2111,'Feuille 1'!$A:$A,0))),"")</f>
        <v/>
      </c>
      <c r="M2111" s="17" t="str">
        <f t="shared" si="292"/>
        <v/>
      </c>
      <c r="N2111" s="17" t="str">
        <f t="shared" si="293"/>
        <v/>
      </c>
      <c r="O2111" s="17" t="str">
        <f t="shared" si="294"/>
        <v/>
      </c>
      <c r="P2111" s="16" t="str">
        <f t="shared" si="295"/>
        <v/>
      </c>
      <c r="R2111" s="7" t="str">
        <f t="shared" si="296"/>
        <v/>
      </c>
      <c r="T2111"/>
    </row>
    <row r="2112" spans="1:20" x14ac:dyDescent="0.3">
      <c r="A2112" s="8">
        <f>DATEVALUE(MID(B2112,1,10))+(IF(RIGHT(B2112,2)="PM",12,0)+MID(B2112,12,2))/24</f>
        <v>43816.833333333336</v>
      </c>
      <c r="B2112" s="3" t="s">
        <v>2280</v>
      </c>
      <c r="C2112" s="3">
        <v>6619.71</v>
      </c>
      <c r="D2112" s="16"/>
      <c r="E2112" s="16" t="str">
        <f>IF(D2112&lt;&gt;"",VLOOKUP(A2112,'Feuille 1'!$A:$H,3,0),"")</f>
        <v/>
      </c>
      <c r="F2112" s="16" t="str">
        <f>IF(D2112&lt;&gt;"",VLOOKUP(A2112+1,'Feuille 1'!$A:$H,3,0),"")</f>
        <v/>
      </c>
      <c r="G2112" s="17" t="str">
        <f t="shared" si="288"/>
        <v/>
      </c>
      <c r="H2112" s="16" t="str">
        <f t="shared" si="289"/>
        <v/>
      </c>
      <c r="I2112" s="16" t="str">
        <f t="shared" si="290"/>
        <v/>
      </c>
      <c r="J2112" s="16" t="str">
        <f t="shared" si="291"/>
        <v/>
      </c>
      <c r="K2112" s="16" t="str">
        <f>IF(D2112&lt;&gt;"",MAX(INDEX('Feuille 1'!$D:$D,MATCH(A2112+23/24,'Feuille 1'!$A:$A,0)):INDEX('Feuille 1'!$D:$D,MATCH(A2112,'Feuille 1'!$A:$A,0))),"")</f>
        <v/>
      </c>
      <c r="L2112" s="16" t="str">
        <f>IF(D2112&lt;&gt;"",MIN(INDEX('Feuille 1'!$E:$E,MATCH(A2112+23/24,'Feuille 1'!$A:$A,0)):INDEX('Feuille 1'!$E:$E,MATCH(A2112,'Feuille 1'!$A:$A,0))),"")</f>
        <v/>
      </c>
      <c r="M2112" s="17" t="str">
        <f t="shared" si="292"/>
        <v/>
      </c>
      <c r="N2112" s="17" t="str">
        <f t="shared" si="293"/>
        <v/>
      </c>
      <c r="O2112" s="17" t="str">
        <f t="shared" si="294"/>
        <v/>
      </c>
      <c r="P2112" s="16" t="str">
        <f t="shared" si="295"/>
        <v/>
      </c>
      <c r="R2112" s="7" t="str">
        <f t="shared" si="296"/>
        <v/>
      </c>
      <c r="T2112"/>
    </row>
    <row r="2113" spans="1:20" x14ac:dyDescent="0.3">
      <c r="A2113" s="8">
        <f>DATEVALUE(MID(B2113,1,10))+(IF(RIGHT(B2113,2)="PM",12,0)+MID(B2113,12,2))/24</f>
        <v>43816.791666666664</v>
      </c>
      <c r="B2113" s="3" t="s">
        <v>2281</v>
      </c>
      <c r="C2113" s="3">
        <v>6711.15</v>
      </c>
      <c r="D2113" s="16"/>
      <c r="E2113" s="16" t="str">
        <f>IF(D2113&lt;&gt;"",VLOOKUP(A2113,'Feuille 1'!$A:$H,3,0),"")</f>
        <v/>
      </c>
      <c r="F2113" s="16" t="str">
        <f>IF(D2113&lt;&gt;"",VLOOKUP(A2113+1,'Feuille 1'!$A:$H,3,0),"")</f>
        <v/>
      </c>
      <c r="G2113" s="17" t="str">
        <f t="shared" si="288"/>
        <v/>
      </c>
      <c r="H2113" s="16" t="str">
        <f t="shared" si="289"/>
        <v/>
      </c>
      <c r="I2113" s="16" t="str">
        <f t="shared" si="290"/>
        <v/>
      </c>
      <c r="J2113" s="16" t="str">
        <f t="shared" si="291"/>
        <v/>
      </c>
      <c r="K2113" s="16" t="str">
        <f>IF(D2113&lt;&gt;"",MAX(INDEX('Feuille 1'!$D:$D,MATCH(A2113+23/24,'Feuille 1'!$A:$A,0)):INDEX('Feuille 1'!$D:$D,MATCH(A2113,'Feuille 1'!$A:$A,0))),"")</f>
        <v/>
      </c>
      <c r="L2113" s="16" t="str">
        <f>IF(D2113&lt;&gt;"",MIN(INDEX('Feuille 1'!$E:$E,MATCH(A2113+23/24,'Feuille 1'!$A:$A,0)):INDEX('Feuille 1'!$E:$E,MATCH(A2113,'Feuille 1'!$A:$A,0))),"")</f>
        <v/>
      </c>
      <c r="M2113" s="17" t="str">
        <f t="shared" si="292"/>
        <v/>
      </c>
      <c r="N2113" s="17" t="str">
        <f t="shared" si="293"/>
        <v/>
      </c>
      <c r="O2113" s="17" t="str">
        <f t="shared" si="294"/>
        <v/>
      </c>
      <c r="P2113" s="16" t="str">
        <f t="shared" si="295"/>
        <v/>
      </c>
      <c r="R2113" s="7" t="str">
        <f t="shared" si="296"/>
        <v/>
      </c>
      <c r="T2113"/>
    </row>
    <row r="2114" spans="1:20" x14ac:dyDescent="0.3">
      <c r="A2114" s="8">
        <f>DATEVALUE(MID(B2114,1,10))+(IF(RIGHT(B2114,2)="PM",12,0)+MID(B2114,12,2))/24</f>
        <v>43816.75</v>
      </c>
      <c r="B2114" s="3" t="s">
        <v>2282</v>
      </c>
      <c r="C2114" s="3">
        <v>6710</v>
      </c>
      <c r="D2114" s="16"/>
      <c r="E2114" s="16" t="str">
        <f>IF(D2114&lt;&gt;"",VLOOKUP(A2114,'Feuille 1'!$A:$H,3,0),"")</f>
        <v/>
      </c>
      <c r="F2114" s="16" t="str">
        <f>IF(D2114&lt;&gt;"",VLOOKUP(A2114+1,'Feuille 1'!$A:$H,3,0),"")</f>
        <v/>
      </c>
      <c r="G2114" s="17" t="str">
        <f t="shared" si="288"/>
        <v/>
      </c>
      <c r="H2114" s="16" t="str">
        <f t="shared" si="289"/>
        <v/>
      </c>
      <c r="I2114" s="16" t="str">
        <f t="shared" si="290"/>
        <v/>
      </c>
      <c r="J2114" s="16" t="str">
        <f t="shared" si="291"/>
        <v/>
      </c>
      <c r="K2114" s="16" t="str">
        <f>IF(D2114&lt;&gt;"",MAX(INDEX('Feuille 1'!$D:$D,MATCH(A2114+23/24,'Feuille 1'!$A:$A,0)):INDEX('Feuille 1'!$D:$D,MATCH(A2114,'Feuille 1'!$A:$A,0))),"")</f>
        <v/>
      </c>
      <c r="L2114" s="16" t="str">
        <f>IF(D2114&lt;&gt;"",MIN(INDEX('Feuille 1'!$E:$E,MATCH(A2114+23/24,'Feuille 1'!$A:$A,0)):INDEX('Feuille 1'!$E:$E,MATCH(A2114,'Feuille 1'!$A:$A,0))),"")</f>
        <v/>
      </c>
      <c r="M2114" s="17" t="str">
        <f t="shared" si="292"/>
        <v/>
      </c>
      <c r="N2114" s="17" t="str">
        <f t="shared" si="293"/>
        <v/>
      </c>
      <c r="O2114" s="17" t="str">
        <f t="shared" si="294"/>
        <v/>
      </c>
      <c r="P2114" s="16" t="str">
        <f t="shared" si="295"/>
        <v/>
      </c>
      <c r="R2114" s="7" t="str">
        <f t="shared" si="296"/>
        <v/>
      </c>
      <c r="T2114"/>
    </row>
    <row r="2115" spans="1:20" x14ac:dyDescent="0.3">
      <c r="A2115" s="8">
        <f>DATEVALUE(MID(B2115,1,10))+(IF(RIGHT(B2115,2)="PM",12,0)+MID(B2115,12,2))/24</f>
        <v>43816.708333333336</v>
      </c>
      <c r="B2115" s="3" t="s">
        <v>2283</v>
      </c>
      <c r="C2115" s="3">
        <v>6737.08</v>
      </c>
      <c r="D2115" s="16"/>
      <c r="E2115" s="16" t="str">
        <f>IF(D2115&lt;&gt;"",VLOOKUP(A2115,'Feuille 1'!$A:$H,3,0),"")</f>
        <v/>
      </c>
      <c r="F2115" s="16" t="str">
        <f>IF(D2115&lt;&gt;"",VLOOKUP(A2115+1,'Feuille 1'!$A:$H,3,0),"")</f>
        <v/>
      </c>
      <c r="G2115" s="17" t="str">
        <f t="shared" ref="G2115:G2178" si="297">IF(D2115&lt;&gt;"",F2115/E2115-1,"")</f>
        <v/>
      </c>
      <c r="H2115" s="16" t="str">
        <f t="shared" ref="H2115:H2178" si="298">IF(D2115&lt;&gt;"",IF(G2115&gt;0%,"BULLISH","BEARISH"),"")</f>
        <v/>
      </c>
      <c r="I2115" s="16" t="str">
        <f t="shared" ref="I2115:I2178" si="299">IF(D2115&lt;&gt;"",IF(D2115&gt;50,"BULLISH","BEARISH"),"")</f>
        <v/>
      </c>
      <c r="J2115" s="16" t="str">
        <f t="shared" ref="J2115:J2178" si="300">IF(D2115&lt;&gt;"",IF(D2115&lt;&gt;"",I2115=H2115),"")</f>
        <v/>
      </c>
      <c r="K2115" s="16" t="str">
        <f>IF(D2115&lt;&gt;"",MAX(INDEX('Feuille 1'!$D:$D,MATCH(A2115+23/24,'Feuille 1'!$A:$A,0)):INDEX('Feuille 1'!$D:$D,MATCH(A2115,'Feuille 1'!$A:$A,0))),"")</f>
        <v/>
      </c>
      <c r="L2115" s="16" t="str">
        <f>IF(D2115&lt;&gt;"",MIN(INDEX('Feuille 1'!$E:$E,MATCH(A2115+23/24,'Feuille 1'!$A:$A,0)):INDEX('Feuille 1'!$E:$E,MATCH(A2115,'Feuille 1'!$A:$A,0))),"")</f>
        <v/>
      </c>
      <c r="M2115" s="17" t="str">
        <f t="shared" ref="M2115:M2178" si="301">IF(D2115&lt;&gt;"",K2115/E2115-1,"")</f>
        <v/>
      </c>
      <c r="N2115" s="17" t="str">
        <f t="shared" ref="N2115:N2178" si="302">IF(D2115&lt;&gt;"",L2115/E2115-1,"")</f>
        <v/>
      </c>
      <c r="O2115" s="17" t="str">
        <f t="shared" ref="O2115:O2178" si="303">IF(D2115&lt;&gt;"",IF(I2115="BEARISH",N2115,M2115),"")</f>
        <v/>
      </c>
      <c r="P2115" s="16" t="str">
        <f t="shared" ref="P2115:P2178" si="304">IF(D2115&lt;&gt;"",IF(OR(O2115&gt;=1%,O2115&lt;=-1%),"YES","NO"),"")</f>
        <v/>
      </c>
      <c r="R2115" s="7" t="str">
        <f t="shared" ref="R2115:R2178" si="305">IF(D2115&lt;&gt;"",Q2115/E2115-1,"")</f>
        <v/>
      </c>
      <c r="T2115"/>
    </row>
    <row r="2116" spans="1:20" x14ac:dyDescent="0.3">
      <c r="A2116" s="8">
        <f>DATEVALUE(MID(B2116,1,10))+(IF(RIGHT(B2116,2)="PM",12,0)+MID(B2116,12,2))/24</f>
        <v>43816.666666666664</v>
      </c>
      <c r="B2116" s="3" t="s">
        <v>2284</v>
      </c>
      <c r="C2116" s="3">
        <v>6696.2</v>
      </c>
      <c r="D2116" s="16"/>
      <c r="E2116" s="16" t="str">
        <f>IF(D2116&lt;&gt;"",VLOOKUP(A2116,'Feuille 1'!$A:$H,3,0),"")</f>
        <v/>
      </c>
      <c r="F2116" s="16" t="str">
        <f>IF(D2116&lt;&gt;"",VLOOKUP(A2116+1,'Feuille 1'!$A:$H,3,0),"")</f>
        <v/>
      </c>
      <c r="G2116" s="17" t="str">
        <f t="shared" si="297"/>
        <v/>
      </c>
      <c r="H2116" s="16" t="str">
        <f t="shared" si="298"/>
        <v/>
      </c>
      <c r="I2116" s="16" t="str">
        <f t="shared" si="299"/>
        <v/>
      </c>
      <c r="J2116" s="16" t="str">
        <f t="shared" si="300"/>
        <v/>
      </c>
      <c r="K2116" s="16" t="str">
        <f>IF(D2116&lt;&gt;"",MAX(INDEX('Feuille 1'!$D:$D,MATCH(A2116+23/24,'Feuille 1'!$A:$A,0)):INDEX('Feuille 1'!$D:$D,MATCH(A2116,'Feuille 1'!$A:$A,0))),"")</f>
        <v/>
      </c>
      <c r="L2116" s="16" t="str">
        <f>IF(D2116&lt;&gt;"",MIN(INDEX('Feuille 1'!$E:$E,MATCH(A2116+23/24,'Feuille 1'!$A:$A,0)):INDEX('Feuille 1'!$E:$E,MATCH(A2116,'Feuille 1'!$A:$A,0))),"")</f>
        <v/>
      </c>
      <c r="M2116" s="17" t="str">
        <f t="shared" si="301"/>
        <v/>
      </c>
      <c r="N2116" s="17" t="str">
        <f t="shared" si="302"/>
        <v/>
      </c>
      <c r="O2116" s="17" t="str">
        <f t="shared" si="303"/>
        <v/>
      </c>
      <c r="P2116" s="16" t="str">
        <f t="shared" si="304"/>
        <v/>
      </c>
      <c r="R2116" s="7" t="str">
        <f t="shared" si="305"/>
        <v/>
      </c>
      <c r="T2116"/>
    </row>
    <row r="2117" spans="1:20" x14ac:dyDescent="0.3">
      <c r="A2117" s="8">
        <f>DATEVALUE(MID(B2117,1,10))+(IF(RIGHT(B2117,2)="PM",12,0)+MID(B2117,12,2))/24</f>
        <v>43816.625</v>
      </c>
      <c r="B2117" s="3" t="s">
        <v>2285</v>
      </c>
      <c r="C2117" s="3">
        <v>6753.25</v>
      </c>
      <c r="D2117" s="16"/>
      <c r="E2117" s="16" t="str">
        <f>IF(D2117&lt;&gt;"",VLOOKUP(A2117,'Feuille 1'!$A:$H,3,0),"")</f>
        <v/>
      </c>
      <c r="F2117" s="16" t="str">
        <f>IF(D2117&lt;&gt;"",VLOOKUP(A2117+1,'Feuille 1'!$A:$H,3,0),"")</f>
        <v/>
      </c>
      <c r="G2117" s="17" t="str">
        <f t="shared" si="297"/>
        <v/>
      </c>
      <c r="H2117" s="16" t="str">
        <f t="shared" si="298"/>
        <v/>
      </c>
      <c r="I2117" s="16" t="str">
        <f t="shared" si="299"/>
        <v/>
      </c>
      <c r="J2117" s="16" t="str">
        <f t="shared" si="300"/>
        <v/>
      </c>
      <c r="K2117" s="16" t="str">
        <f>IF(D2117&lt;&gt;"",MAX(INDEX('Feuille 1'!$D:$D,MATCH(A2117+23/24,'Feuille 1'!$A:$A,0)):INDEX('Feuille 1'!$D:$D,MATCH(A2117,'Feuille 1'!$A:$A,0))),"")</f>
        <v/>
      </c>
      <c r="L2117" s="16" t="str">
        <f>IF(D2117&lt;&gt;"",MIN(INDEX('Feuille 1'!$E:$E,MATCH(A2117+23/24,'Feuille 1'!$A:$A,0)):INDEX('Feuille 1'!$E:$E,MATCH(A2117,'Feuille 1'!$A:$A,0))),"")</f>
        <v/>
      </c>
      <c r="M2117" s="17" t="str">
        <f t="shared" si="301"/>
        <v/>
      </c>
      <c r="N2117" s="17" t="str">
        <f t="shared" si="302"/>
        <v/>
      </c>
      <c r="O2117" s="17" t="str">
        <f t="shared" si="303"/>
        <v/>
      </c>
      <c r="P2117" s="16" t="str">
        <f t="shared" si="304"/>
        <v/>
      </c>
      <c r="R2117" s="7" t="str">
        <f t="shared" si="305"/>
        <v/>
      </c>
      <c r="T2117"/>
    </row>
    <row r="2118" spans="1:20" x14ac:dyDescent="0.3">
      <c r="A2118" s="8">
        <f>DATEVALUE(MID(B2118,1,10))+(IF(RIGHT(B2118,2)="PM",12,0)+MID(B2118,12,2))/24</f>
        <v>43816.583333333336</v>
      </c>
      <c r="B2118" s="3" t="s">
        <v>2286</v>
      </c>
      <c r="C2118" s="3">
        <v>6773.62</v>
      </c>
      <c r="D2118" s="16"/>
      <c r="E2118" s="16" t="str">
        <f>IF(D2118&lt;&gt;"",VLOOKUP(A2118,'Feuille 1'!$A:$H,3,0),"")</f>
        <v/>
      </c>
      <c r="F2118" s="16" t="str">
        <f>IF(D2118&lt;&gt;"",VLOOKUP(A2118+1,'Feuille 1'!$A:$H,3,0),"")</f>
        <v/>
      </c>
      <c r="G2118" s="17" t="str">
        <f t="shared" si="297"/>
        <v/>
      </c>
      <c r="H2118" s="16" t="str">
        <f t="shared" si="298"/>
        <v/>
      </c>
      <c r="I2118" s="16" t="str">
        <f t="shared" si="299"/>
        <v/>
      </c>
      <c r="J2118" s="16" t="str">
        <f t="shared" si="300"/>
        <v/>
      </c>
      <c r="K2118" s="16" t="str">
        <f>IF(D2118&lt;&gt;"",MAX(INDEX('Feuille 1'!$D:$D,MATCH(A2118+23/24,'Feuille 1'!$A:$A,0)):INDEX('Feuille 1'!$D:$D,MATCH(A2118,'Feuille 1'!$A:$A,0))),"")</f>
        <v/>
      </c>
      <c r="L2118" s="16" t="str">
        <f>IF(D2118&lt;&gt;"",MIN(INDEX('Feuille 1'!$E:$E,MATCH(A2118+23/24,'Feuille 1'!$A:$A,0)):INDEX('Feuille 1'!$E:$E,MATCH(A2118,'Feuille 1'!$A:$A,0))),"")</f>
        <v/>
      </c>
      <c r="M2118" s="17" t="str">
        <f t="shared" si="301"/>
        <v/>
      </c>
      <c r="N2118" s="17" t="str">
        <f t="shared" si="302"/>
        <v/>
      </c>
      <c r="O2118" s="17" t="str">
        <f t="shared" si="303"/>
        <v/>
      </c>
      <c r="P2118" s="16" t="str">
        <f t="shared" si="304"/>
        <v/>
      </c>
      <c r="R2118" s="7" t="str">
        <f t="shared" si="305"/>
        <v/>
      </c>
      <c r="T2118"/>
    </row>
    <row r="2119" spans="1:20" x14ac:dyDescent="0.3">
      <c r="A2119" s="8">
        <f>DATEVALUE(MID(B2119,1,10))+(IF(RIGHT(B2119,2)="PM",12,0)+MID(B2119,12,2))/24</f>
        <v>43816.541666666664</v>
      </c>
      <c r="B2119" s="3" t="s">
        <v>2287</v>
      </c>
      <c r="C2119" s="3">
        <v>6877.59</v>
      </c>
      <c r="D2119" s="16"/>
      <c r="E2119" s="16" t="str">
        <f>IF(D2119&lt;&gt;"",VLOOKUP(A2119,'Feuille 1'!$A:$H,3,0),"")</f>
        <v/>
      </c>
      <c r="F2119" s="16" t="str">
        <f>IF(D2119&lt;&gt;"",VLOOKUP(A2119+1,'Feuille 1'!$A:$H,3,0),"")</f>
        <v/>
      </c>
      <c r="G2119" s="17" t="str">
        <f t="shared" si="297"/>
        <v/>
      </c>
      <c r="H2119" s="16" t="str">
        <f t="shared" si="298"/>
        <v/>
      </c>
      <c r="I2119" s="16" t="str">
        <f t="shared" si="299"/>
        <v/>
      </c>
      <c r="J2119" s="16" t="str">
        <f t="shared" si="300"/>
        <v/>
      </c>
      <c r="K2119" s="16" t="str">
        <f>IF(D2119&lt;&gt;"",MAX(INDEX('Feuille 1'!$D:$D,MATCH(A2119+23/24,'Feuille 1'!$A:$A,0)):INDEX('Feuille 1'!$D:$D,MATCH(A2119,'Feuille 1'!$A:$A,0))),"")</f>
        <v/>
      </c>
      <c r="L2119" s="16" t="str">
        <f>IF(D2119&lt;&gt;"",MIN(INDEX('Feuille 1'!$E:$E,MATCH(A2119+23/24,'Feuille 1'!$A:$A,0)):INDEX('Feuille 1'!$E:$E,MATCH(A2119,'Feuille 1'!$A:$A,0))),"")</f>
        <v/>
      </c>
      <c r="M2119" s="17" t="str">
        <f t="shared" si="301"/>
        <v/>
      </c>
      <c r="N2119" s="17" t="str">
        <f t="shared" si="302"/>
        <v/>
      </c>
      <c r="O2119" s="17" t="str">
        <f t="shared" si="303"/>
        <v/>
      </c>
      <c r="P2119" s="16" t="str">
        <f t="shared" si="304"/>
        <v/>
      </c>
      <c r="R2119" s="7" t="str">
        <f t="shared" si="305"/>
        <v/>
      </c>
      <c r="T2119"/>
    </row>
    <row r="2120" spans="1:20" x14ac:dyDescent="0.3">
      <c r="A2120" s="8">
        <f>DATEVALUE(MID(B2120,1,10))+(IF(RIGHT(B2120,2)="PM",12,0)+MID(B2120,12,2))/24</f>
        <v>43817</v>
      </c>
      <c r="B2120" s="3" t="s">
        <v>2288</v>
      </c>
      <c r="C2120" s="3">
        <v>6935.09</v>
      </c>
      <c r="D2120" s="16"/>
      <c r="E2120" s="16" t="str">
        <f>IF(D2120&lt;&gt;"",VLOOKUP(A2120,'Feuille 1'!$A:$H,3,0),"")</f>
        <v/>
      </c>
      <c r="F2120" s="16" t="str">
        <f>IF(D2120&lt;&gt;"",VLOOKUP(A2120+1,'Feuille 1'!$A:$H,3,0),"")</f>
        <v/>
      </c>
      <c r="G2120" s="17" t="str">
        <f t="shared" si="297"/>
        <v/>
      </c>
      <c r="H2120" s="16" t="str">
        <f t="shared" si="298"/>
        <v/>
      </c>
      <c r="I2120" s="16" t="str">
        <f t="shared" si="299"/>
        <v/>
      </c>
      <c r="J2120" s="16" t="str">
        <f t="shared" si="300"/>
        <v/>
      </c>
      <c r="K2120" s="16" t="str">
        <f>IF(D2120&lt;&gt;"",MAX(INDEX('Feuille 1'!$D:$D,MATCH(A2120+23/24,'Feuille 1'!$A:$A,0)):INDEX('Feuille 1'!$D:$D,MATCH(A2120,'Feuille 1'!$A:$A,0))),"")</f>
        <v/>
      </c>
      <c r="L2120" s="16" t="str">
        <f>IF(D2120&lt;&gt;"",MIN(INDEX('Feuille 1'!$E:$E,MATCH(A2120+23/24,'Feuille 1'!$A:$A,0)):INDEX('Feuille 1'!$E:$E,MATCH(A2120,'Feuille 1'!$A:$A,0))),"")</f>
        <v/>
      </c>
      <c r="M2120" s="17" t="str">
        <f t="shared" si="301"/>
        <v/>
      </c>
      <c r="N2120" s="17" t="str">
        <f t="shared" si="302"/>
        <v/>
      </c>
      <c r="O2120" s="17" t="str">
        <f t="shared" si="303"/>
        <v/>
      </c>
      <c r="P2120" s="16" t="str">
        <f t="shared" si="304"/>
        <v/>
      </c>
      <c r="R2120" s="7" t="str">
        <f t="shared" si="305"/>
        <v/>
      </c>
      <c r="T2120"/>
    </row>
    <row r="2121" spans="1:20" x14ac:dyDescent="0.3">
      <c r="A2121" s="8">
        <f>DATEVALUE(MID(B2121,1,10))+(IF(RIGHT(B2121,2)="PM",12,0)+MID(B2121,12,2))/24</f>
        <v>43816.458333333336</v>
      </c>
      <c r="B2121" s="3" t="s">
        <v>2289</v>
      </c>
      <c r="C2121" s="3">
        <v>6888</v>
      </c>
      <c r="D2121" s="16"/>
      <c r="E2121" s="16" t="str">
        <f>IF(D2121&lt;&gt;"",VLOOKUP(A2121,'Feuille 1'!$A:$H,3,0),"")</f>
        <v/>
      </c>
      <c r="F2121" s="16" t="str">
        <f>IF(D2121&lt;&gt;"",VLOOKUP(A2121+1,'Feuille 1'!$A:$H,3,0),"")</f>
        <v/>
      </c>
      <c r="G2121" s="17" t="str">
        <f t="shared" si="297"/>
        <v/>
      </c>
      <c r="H2121" s="16" t="str">
        <f t="shared" si="298"/>
        <v/>
      </c>
      <c r="I2121" s="16" t="str">
        <f t="shared" si="299"/>
        <v/>
      </c>
      <c r="J2121" s="16" t="str">
        <f t="shared" si="300"/>
        <v/>
      </c>
      <c r="K2121" s="16" t="str">
        <f>IF(D2121&lt;&gt;"",MAX(INDEX('Feuille 1'!$D:$D,MATCH(A2121+23/24,'Feuille 1'!$A:$A,0)):INDEX('Feuille 1'!$D:$D,MATCH(A2121,'Feuille 1'!$A:$A,0))),"")</f>
        <v/>
      </c>
      <c r="L2121" s="16" t="str">
        <f>IF(D2121&lt;&gt;"",MIN(INDEX('Feuille 1'!$E:$E,MATCH(A2121+23/24,'Feuille 1'!$A:$A,0)):INDEX('Feuille 1'!$E:$E,MATCH(A2121,'Feuille 1'!$A:$A,0))),"")</f>
        <v/>
      </c>
      <c r="M2121" s="17" t="str">
        <f t="shared" si="301"/>
        <v/>
      </c>
      <c r="N2121" s="17" t="str">
        <f t="shared" si="302"/>
        <v/>
      </c>
      <c r="O2121" s="17" t="str">
        <f t="shared" si="303"/>
        <v/>
      </c>
      <c r="P2121" s="16" t="str">
        <f t="shared" si="304"/>
        <v/>
      </c>
      <c r="R2121" s="7" t="str">
        <f t="shared" si="305"/>
        <v/>
      </c>
      <c r="T2121"/>
    </row>
    <row r="2122" spans="1:20" x14ac:dyDescent="0.3">
      <c r="A2122" s="8">
        <f>DATEVALUE(MID(B2122,1,10))+(IF(RIGHT(B2122,2)="PM",12,0)+MID(B2122,12,2))/24</f>
        <v>43816.416666666664</v>
      </c>
      <c r="B2122" s="3" t="s">
        <v>2290</v>
      </c>
      <c r="C2122" s="3">
        <v>6883.58</v>
      </c>
      <c r="D2122" s="16"/>
      <c r="E2122" s="16" t="str">
        <f>IF(D2122&lt;&gt;"",VLOOKUP(A2122,'Feuille 1'!$A:$H,3,0),"")</f>
        <v/>
      </c>
      <c r="F2122" s="16" t="str">
        <f>IF(D2122&lt;&gt;"",VLOOKUP(A2122+1,'Feuille 1'!$A:$H,3,0),"")</f>
        <v/>
      </c>
      <c r="G2122" s="17" t="str">
        <f t="shared" si="297"/>
        <v/>
      </c>
      <c r="H2122" s="16" t="str">
        <f t="shared" si="298"/>
        <v/>
      </c>
      <c r="I2122" s="16" t="str">
        <f t="shared" si="299"/>
        <v/>
      </c>
      <c r="J2122" s="16" t="str">
        <f t="shared" si="300"/>
        <v/>
      </c>
      <c r="K2122" s="16" t="str">
        <f>IF(D2122&lt;&gt;"",MAX(INDEX('Feuille 1'!$D:$D,MATCH(A2122+23/24,'Feuille 1'!$A:$A,0)):INDEX('Feuille 1'!$D:$D,MATCH(A2122,'Feuille 1'!$A:$A,0))),"")</f>
        <v/>
      </c>
      <c r="L2122" s="16" t="str">
        <f>IF(D2122&lt;&gt;"",MIN(INDEX('Feuille 1'!$E:$E,MATCH(A2122+23/24,'Feuille 1'!$A:$A,0)):INDEX('Feuille 1'!$E:$E,MATCH(A2122,'Feuille 1'!$A:$A,0))),"")</f>
        <v/>
      </c>
      <c r="M2122" s="17" t="str">
        <f t="shared" si="301"/>
        <v/>
      </c>
      <c r="N2122" s="17" t="str">
        <f t="shared" si="302"/>
        <v/>
      </c>
      <c r="O2122" s="17" t="str">
        <f t="shared" si="303"/>
        <v/>
      </c>
      <c r="P2122" s="16" t="str">
        <f t="shared" si="304"/>
        <v/>
      </c>
      <c r="R2122" s="7" t="str">
        <f t="shared" si="305"/>
        <v/>
      </c>
      <c r="T2122"/>
    </row>
    <row r="2123" spans="1:20" x14ac:dyDescent="0.3">
      <c r="A2123" s="8">
        <f>DATEVALUE(MID(B2123,1,10))+(IF(RIGHT(B2123,2)="PM",12,0)+MID(B2123,12,2))/24</f>
        <v>43816.375</v>
      </c>
      <c r="B2123" s="3" t="s">
        <v>2291</v>
      </c>
      <c r="C2123" s="3">
        <v>6879.77</v>
      </c>
      <c r="D2123" s="16"/>
      <c r="E2123" s="16" t="str">
        <f>IF(D2123&lt;&gt;"",VLOOKUP(A2123,'Feuille 1'!$A:$H,3,0),"")</f>
        <v/>
      </c>
      <c r="F2123" s="16" t="str">
        <f>IF(D2123&lt;&gt;"",VLOOKUP(A2123+1,'Feuille 1'!$A:$H,3,0),"")</f>
        <v/>
      </c>
      <c r="G2123" s="17" t="str">
        <f t="shared" si="297"/>
        <v/>
      </c>
      <c r="H2123" s="16" t="str">
        <f t="shared" si="298"/>
        <v/>
      </c>
      <c r="I2123" s="16" t="str">
        <f t="shared" si="299"/>
        <v/>
      </c>
      <c r="J2123" s="16" t="str">
        <f t="shared" si="300"/>
        <v/>
      </c>
      <c r="K2123" s="16" t="str">
        <f>IF(D2123&lt;&gt;"",MAX(INDEX('Feuille 1'!$D:$D,MATCH(A2123+23/24,'Feuille 1'!$A:$A,0)):INDEX('Feuille 1'!$D:$D,MATCH(A2123,'Feuille 1'!$A:$A,0))),"")</f>
        <v/>
      </c>
      <c r="L2123" s="16" t="str">
        <f>IF(D2123&lt;&gt;"",MIN(INDEX('Feuille 1'!$E:$E,MATCH(A2123+23/24,'Feuille 1'!$A:$A,0)):INDEX('Feuille 1'!$E:$E,MATCH(A2123,'Feuille 1'!$A:$A,0))),"")</f>
        <v/>
      </c>
      <c r="M2123" s="17" t="str">
        <f t="shared" si="301"/>
        <v/>
      </c>
      <c r="N2123" s="17" t="str">
        <f t="shared" si="302"/>
        <v/>
      </c>
      <c r="O2123" s="17" t="str">
        <f t="shared" si="303"/>
        <v/>
      </c>
      <c r="P2123" s="16" t="str">
        <f t="shared" si="304"/>
        <v/>
      </c>
      <c r="R2123" s="7" t="str">
        <f t="shared" si="305"/>
        <v/>
      </c>
      <c r="T2123"/>
    </row>
    <row r="2124" spans="1:20" x14ac:dyDescent="0.3">
      <c r="A2124" s="8">
        <f>DATEVALUE(MID(B2124,1,10))+(IF(RIGHT(B2124,2)="PM",12,0)+MID(B2124,12,2))/24</f>
        <v>43816.333333333336</v>
      </c>
      <c r="B2124" s="3" t="s">
        <v>2292</v>
      </c>
      <c r="C2124" s="3">
        <v>6877.47</v>
      </c>
      <c r="D2124" s="16"/>
      <c r="E2124" s="16" t="str">
        <f>IF(D2124&lt;&gt;"",VLOOKUP(A2124,'Feuille 1'!$A:$H,3,0),"")</f>
        <v/>
      </c>
      <c r="F2124" s="16" t="str">
        <f>IF(D2124&lt;&gt;"",VLOOKUP(A2124+1,'Feuille 1'!$A:$H,3,0),"")</f>
        <v/>
      </c>
      <c r="G2124" s="17" t="str">
        <f t="shared" si="297"/>
        <v/>
      </c>
      <c r="H2124" s="16" t="str">
        <f t="shared" si="298"/>
        <v/>
      </c>
      <c r="I2124" s="16" t="str">
        <f t="shared" si="299"/>
        <v/>
      </c>
      <c r="J2124" s="16" t="str">
        <f t="shared" si="300"/>
        <v/>
      </c>
      <c r="K2124" s="16" t="str">
        <f>IF(D2124&lt;&gt;"",MAX(INDEX('Feuille 1'!$D:$D,MATCH(A2124+23/24,'Feuille 1'!$A:$A,0)):INDEX('Feuille 1'!$D:$D,MATCH(A2124,'Feuille 1'!$A:$A,0))),"")</f>
        <v/>
      </c>
      <c r="L2124" s="16" t="str">
        <f>IF(D2124&lt;&gt;"",MIN(INDEX('Feuille 1'!$E:$E,MATCH(A2124+23/24,'Feuille 1'!$A:$A,0)):INDEX('Feuille 1'!$E:$E,MATCH(A2124,'Feuille 1'!$A:$A,0))),"")</f>
        <v/>
      </c>
      <c r="M2124" s="17" t="str">
        <f t="shared" si="301"/>
        <v/>
      </c>
      <c r="N2124" s="17" t="str">
        <f t="shared" si="302"/>
        <v/>
      </c>
      <c r="O2124" s="17" t="str">
        <f t="shared" si="303"/>
        <v/>
      </c>
      <c r="P2124" s="16" t="str">
        <f t="shared" si="304"/>
        <v/>
      </c>
      <c r="R2124" s="7" t="str">
        <f t="shared" si="305"/>
        <v/>
      </c>
      <c r="T2124"/>
    </row>
    <row r="2125" spans="1:20" x14ac:dyDescent="0.3">
      <c r="A2125" s="8">
        <f>DATEVALUE(MID(B2125,1,10))+(IF(RIGHT(B2125,2)="PM",12,0)+MID(B2125,12,2))/24</f>
        <v>43816.291666666664</v>
      </c>
      <c r="B2125" s="3" t="s">
        <v>2293</v>
      </c>
      <c r="C2125" s="3">
        <v>6889.21</v>
      </c>
      <c r="D2125" s="16"/>
      <c r="E2125" s="16" t="str">
        <f>IF(D2125&lt;&gt;"",VLOOKUP(A2125,'Feuille 1'!$A:$H,3,0),"")</f>
        <v/>
      </c>
      <c r="F2125" s="16" t="str">
        <f>IF(D2125&lt;&gt;"",VLOOKUP(A2125+1,'Feuille 1'!$A:$H,3,0),"")</f>
        <v/>
      </c>
      <c r="G2125" s="17" t="str">
        <f t="shared" si="297"/>
        <v/>
      </c>
      <c r="H2125" s="16" t="str">
        <f t="shared" si="298"/>
        <v/>
      </c>
      <c r="I2125" s="16" t="str">
        <f t="shared" si="299"/>
        <v/>
      </c>
      <c r="J2125" s="16" t="str">
        <f t="shared" si="300"/>
        <v/>
      </c>
      <c r="K2125" s="16" t="str">
        <f>IF(D2125&lt;&gt;"",MAX(INDEX('Feuille 1'!$D:$D,MATCH(A2125+23/24,'Feuille 1'!$A:$A,0)):INDEX('Feuille 1'!$D:$D,MATCH(A2125,'Feuille 1'!$A:$A,0))),"")</f>
        <v/>
      </c>
      <c r="L2125" s="16" t="str">
        <f>IF(D2125&lt;&gt;"",MIN(INDEX('Feuille 1'!$E:$E,MATCH(A2125+23/24,'Feuille 1'!$A:$A,0)):INDEX('Feuille 1'!$E:$E,MATCH(A2125,'Feuille 1'!$A:$A,0))),"")</f>
        <v/>
      </c>
      <c r="M2125" s="17" t="str">
        <f t="shared" si="301"/>
        <v/>
      </c>
      <c r="N2125" s="17" t="str">
        <f t="shared" si="302"/>
        <v/>
      </c>
      <c r="O2125" s="17" t="str">
        <f t="shared" si="303"/>
        <v/>
      </c>
      <c r="P2125" s="16" t="str">
        <f t="shared" si="304"/>
        <v/>
      </c>
      <c r="R2125" s="7" t="str">
        <f t="shared" si="305"/>
        <v/>
      </c>
      <c r="T2125"/>
    </row>
    <row r="2126" spans="1:20" x14ac:dyDescent="0.3">
      <c r="A2126" s="8">
        <f>DATEVALUE(MID(B2126,1,10))+(IF(RIGHT(B2126,2)="PM",12,0)+MID(B2126,12,2))/24</f>
        <v>43816.25</v>
      </c>
      <c r="B2126" s="3" t="s">
        <v>2294</v>
      </c>
      <c r="C2126" s="3">
        <v>6889.17</v>
      </c>
      <c r="D2126" s="16"/>
      <c r="E2126" s="16" t="str">
        <f>IF(D2126&lt;&gt;"",VLOOKUP(A2126,'Feuille 1'!$A:$H,3,0),"")</f>
        <v/>
      </c>
      <c r="F2126" s="16" t="str">
        <f>IF(D2126&lt;&gt;"",VLOOKUP(A2126+1,'Feuille 1'!$A:$H,3,0),"")</f>
        <v/>
      </c>
      <c r="G2126" s="17" t="str">
        <f t="shared" si="297"/>
        <v/>
      </c>
      <c r="H2126" s="16" t="str">
        <f t="shared" si="298"/>
        <v/>
      </c>
      <c r="I2126" s="16" t="str">
        <f t="shared" si="299"/>
        <v/>
      </c>
      <c r="J2126" s="16" t="str">
        <f t="shared" si="300"/>
        <v/>
      </c>
      <c r="K2126" s="16" t="str">
        <f>IF(D2126&lt;&gt;"",MAX(INDEX('Feuille 1'!$D:$D,MATCH(A2126+23/24,'Feuille 1'!$A:$A,0)):INDEX('Feuille 1'!$D:$D,MATCH(A2126,'Feuille 1'!$A:$A,0))),"")</f>
        <v/>
      </c>
      <c r="L2126" s="16" t="str">
        <f>IF(D2126&lt;&gt;"",MIN(INDEX('Feuille 1'!$E:$E,MATCH(A2126+23/24,'Feuille 1'!$A:$A,0)):INDEX('Feuille 1'!$E:$E,MATCH(A2126,'Feuille 1'!$A:$A,0))),"")</f>
        <v/>
      </c>
      <c r="M2126" s="17" t="str">
        <f t="shared" si="301"/>
        <v/>
      </c>
      <c r="N2126" s="17" t="str">
        <f t="shared" si="302"/>
        <v/>
      </c>
      <c r="O2126" s="17" t="str">
        <f t="shared" si="303"/>
        <v/>
      </c>
      <c r="P2126" s="16" t="str">
        <f t="shared" si="304"/>
        <v/>
      </c>
      <c r="R2126" s="7" t="str">
        <f t="shared" si="305"/>
        <v/>
      </c>
      <c r="T2126"/>
    </row>
    <row r="2127" spans="1:20" x14ac:dyDescent="0.3">
      <c r="A2127" s="8">
        <f>DATEVALUE(MID(B2127,1,10))+(IF(RIGHT(B2127,2)="PM",12,0)+MID(B2127,12,2))/24</f>
        <v>43816.208333333336</v>
      </c>
      <c r="B2127" s="3" t="s">
        <v>2295</v>
      </c>
      <c r="C2127" s="3">
        <v>6887.11</v>
      </c>
      <c r="D2127" s="16"/>
      <c r="E2127" s="16" t="str">
        <f>IF(D2127&lt;&gt;"",VLOOKUP(A2127,'Feuille 1'!$A:$H,3,0),"")</f>
        <v/>
      </c>
      <c r="F2127" s="16" t="str">
        <f>IF(D2127&lt;&gt;"",VLOOKUP(A2127+1,'Feuille 1'!$A:$H,3,0),"")</f>
        <v/>
      </c>
      <c r="G2127" s="17" t="str">
        <f t="shared" si="297"/>
        <v/>
      </c>
      <c r="H2127" s="16" t="str">
        <f t="shared" si="298"/>
        <v/>
      </c>
      <c r="I2127" s="16" t="str">
        <f t="shared" si="299"/>
        <v/>
      </c>
      <c r="J2127" s="16" t="str">
        <f t="shared" si="300"/>
        <v/>
      </c>
      <c r="K2127" s="16" t="str">
        <f>IF(D2127&lt;&gt;"",MAX(INDEX('Feuille 1'!$D:$D,MATCH(A2127+23/24,'Feuille 1'!$A:$A,0)):INDEX('Feuille 1'!$D:$D,MATCH(A2127,'Feuille 1'!$A:$A,0))),"")</f>
        <v/>
      </c>
      <c r="L2127" s="16" t="str">
        <f>IF(D2127&lt;&gt;"",MIN(INDEX('Feuille 1'!$E:$E,MATCH(A2127+23/24,'Feuille 1'!$A:$A,0)):INDEX('Feuille 1'!$E:$E,MATCH(A2127,'Feuille 1'!$A:$A,0))),"")</f>
        <v/>
      </c>
      <c r="M2127" s="17" t="str">
        <f t="shared" si="301"/>
        <v/>
      </c>
      <c r="N2127" s="17" t="str">
        <f t="shared" si="302"/>
        <v/>
      </c>
      <c r="O2127" s="17" t="str">
        <f t="shared" si="303"/>
        <v/>
      </c>
      <c r="P2127" s="16" t="str">
        <f t="shared" si="304"/>
        <v/>
      </c>
      <c r="R2127" s="7" t="str">
        <f t="shared" si="305"/>
        <v/>
      </c>
      <c r="T2127"/>
    </row>
    <row r="2128" spans="1:20" x14ac:dyDescent="0.3">
      <c r="A2128" s="8">
        <f>DATEVALUE(MID(B2128,1,10))+(IF(RIGHT(B2128,2)="PM",12,0)+MID(B2128,12,2))/24</f>
        <v>43816.166666666664</v>
      </c>
      <c r="B2128" s="3" t="s">
        <v>2296</v>
      </c>
      <c r="C2128" s="3">
        <v>6886.76</v>
      </c>
      <c r="D2128" s="16"/>
      <c r="E2128" s="16" t="str">
        <f>IF(D2128&lt;&gt;"",VLOOKUP(A2128,'Feuille 1'!$A:$H,3,0),"")</f>
        <v/>
      </c>
      <c r="F2128" s="16" t="str">
        <f>IF(D2128&lt;&gt;"",VLOOKUP(A2128+1,'Feuille 1'!$A:$H,3,0),"")</f>
        <v/>
      </c>
      <c r="G2128" s="17" t="str">
        <f t="shared" si="297"/>
        <v/>
      </c>
      <c r="H2128" s="16" t="str">
        <f t="shared" si="298"/>
        <v/>
      </c>
      <c r="I2128" s="16" t="str">
        <f t="shared" si="299"/>
        <v/>
      </c>
      <c r="J2128" s="16" t="str">
        <f t="shared" si="300"/>
        <v/>
      </c>
      <c r="K2128" s="16" t="str">
        <f>IF(D2128&lt;&gt;"",MAX(INDEX('Feuille 1'!$D:$D,MATCH(A2128+23/24,'Feuille 1'!$A:$A,0)):INDEX('Feuille 1'!$D:$D,MATCH(A2128,'Feuille 1'!$A:$A,0))),"")</f>
        <v/>
      </c>
      <c r="L2128" s="16" t="str">
        <f>IF(D2128&lt;&gt;"",MIN(INDEX('Feuille 1'!$E:$E,MATCH(A2128+23/24,'Feuille 1'!$A:$A,0)):INDEX('Feuille 1'!$E:$E,MATCH(A2128,'Feuille 1'!$A:$A,0))),"")</f>
        <v/>
      </c>
      <c r="M2128" s="17" t="str">
        <f t="shared" si="301"/>
        <v/>
      </c>
      <c r="N2128" s="17" t="str">
        <f t="shared" si="302"/>
        <v/>
      </c>
      <c r="O2128" s="17" t="str">
        <f t="shared" si="303"/>
        <v/>
      </c>
      <c r="P2128" s="16" t="str">
        <f t="shared" si="304"/>
        <v/>
      </c>
      <c r="R2128" s="7" t="str">
        <f t="shared" si="305"/>
        <v/>
      </c>
      <c r="T2128"/>
    </row>
    <row r="2129" spans="1:20" x14ac:dyDescent="0.3">
      <c r="A2129" s="8">
        <f>DATEVALUE(MID(B2129,1,10))+(IF(RIGHT(B2129,2)="PM",12,0)+MID(B2129,12,2))/24</f>
        <v>43816.125</v>
      </c>
      <c r="B2129" s="3" t="s">
        <v>2297</v>
      </c>
      <c r="C2129" s="3">
        <v>6893.27</v>
      </c>
      <c r="D2129" s="16"/>
      <c r="E2129" s="16" t="str">
        <f>IF(D2129&lt;&gt;"",VLOOKUP(A2129,'Feuille 1'!$A:$H,3,0),"")</f>
        <v/>
      </c>
      <c r="F2129" s="16" t="str">
        <f>IF(D2129&lt;&gt;"",VLOOKUP(A2129+1,'Feuille 1'!$A:$H,3,0),"")</f>
        <v/>
      </c>
      <c r="G2129" s="17" t="str">
        <f t="shared" si="297"/>
        <v/>
      </c>
      <c r="H2129" s="16" t="str">
        <f t="shared" si="298"/>
        <v/>
      </c>
      <c r="I2129" s="16" t="str">
        <f t="shared" si="299"/>
        <v/>
      </c>
      <c r="J2129" s="16" t="str">
        <f t="shared" si="300"/>
        <v/>
      </c>
      <c r="K2129" s="16" t="str">
        <f>IF(D2129&lt;&gt;"",MAX(INDEX('Feuille 1'!$D:$D,MATCH(A2129+23/24,'Feuille 1'!$A:$A,0)):INDEX('Feuille 1'!$D:$D,MATCH(A2129,'Feuille 1'!$A:$A,0))),"")</f>
        <v/>
      </c>
      <c r="L2129" s="16" t="str">
        <f>IF(D2129&lt;&gt;"",MIN(INDEX('Feuille 1'!$E:$E,MATCH(A2129+23/24,'Feuille 1'!$A:$A,0)):INDEX('Feuille 1'!$E:$E,MATCH(A2129,'Feuille 1'!$A:$A,0))),"")</f>
        <v/>
      </c>
      <c r="M2129" s="17" t="str">
        <f t="shared" si="301"/>
        <v/>
      </c>
      <c r="N2129" s="17" t="str">
        <f t="shared" si="302"/>
        <v/>
      </c>
      <c r="O2129" s="17" t="str">
        <f t="shared" si="303"/>
        <v/>
      </c>
      <c r="P2129" s="16" t="str">
        <f t="shared" si="304"/>
        <v/>
      </c>
      <c r="R2129" s="7" t="str">
        <f t="shared" si="305"/>
        <v/>
      </c>
      <c r="T2129"/>
    </row>
    <row r="2130" spans="1:20" x14ac:dyDescent="0.3">
      <c r="A2130" s="8">
        <f>DATEVALUE(MID(B2130,1,10))+(IF(RIGHT(B2130,2)="PM",12,0)+MID(B2130,12,2))/24</f>
        <v>43816.083333333336</v>
      </c>
      <c r="B2130" s="3" t="s">
        <v>2298</v>
      </c>
      <c r="C2130" s="3">
        <v>6885.2</v>
      </c>
      <c r="D2130" s="16"/>
      <c r="E2130" s="16" t="str">
        <f>IF(D2130&lt;&gt;"",VLOOKUP(A2130,'Feuille 1'!$A:$H,3,0),"")</f>
        <v/>
      </c>
      <c r="F2130" s="16" t="str">
        <f>IF(D2130&lt;&gt;"",VLOOKUP(A2130+1,'Feuille 1'!$A:$H,3,0),"")</f>
        <v/>
      </c>
      <c r="G2130" s="17" t="str">
        <f t="shared" si="297"/>
        <v/>
      </c>
      <c r="H2130" s="16" t="str">
        <f t="shared" si="298"/>
        <v/>
      </c>
      <c r="I2130" s="16" t="str">
        <f t="shared" si="299"/>
        <v/>
      </c>
      <c r="J2130" s="16" t="str">
        <f t="shared" si="300"/>
        <v/>
      </c>
      <c r="K2130" s="16" t="str">
        <f>IF(D2130&lt;&gt;"",MAX(INDEX('Feuille 1'!$D:$D,MATCH(A2130+23/24,'Feuille 1'!$A:$A,0)):INDEX('Feuille 1'!$D:$D,MATCH(A2130,'Feuille 1'!$A:$A,0))),"")</f>
        <v/>
      </c>
      <c r="L2130" s="16" t="str">
        <f>IF(D2130&lt;&gt;"",MIN(INDEX('Feuille 1'!$E:$E,MATCH(A2130+23/24,'Feuille 1'!$A:$A,0)):INDEX('Feuille 1'!$E:$E,MATCH(A2130,'Feuille 1'!$A:$A,0))),"")</f>
        <v/>
      </c>
      <c r="M2130" s="17" t="str">
        <f t="shared" si="301"/>
        <v/>
      </c>
      <c r="N2130" s="17" t="str">
        <f t="shared" si="302"/>
        <v/>
      </c>
      <c r="O2130" s="17" t="str">
        <f t="shared" si="303"/>
        <v/>
      </c>
      <c r="P2130" s="16" t="str">
        <f t="shared" si="304"/>
        <v/>
      </c>
      <c r="R2130" s="7" t="str">
        <f t="shared" si="305"/>
        <v/>
      </c>
      <c r="T2130"/>
    </row>
    <row r="2131" spans="1:20" x14ac:dyDescent="0.3">
      <c r="A2131" s="8">
        <f>DATEVALUE(MID(B2131,1,10))+(IF(RIGHT(B2131,2)="PM",12,0)+MID(B2131,12,2))/24</f>
        <v>43816.041666666664</v>
      </c>
      <c r="B2131" s="3" t="s">
        <v>2299</v>
      </c>
      <c r="C2131" s="3">
        <v>6895.98</v>
      </c>
      <c r="D2131" s="16"/>
      <c r="E2131" s="16" t="str">
        <f>IF(D2131&lt;&gt;"",VLOOKUP(A2131,'Feuille 1'!$A:$H,3,0),"")</f>
        <v/>
      </c>
      <c r="F2131" s="16" t="str">
        <f>IF(D2131&lt;&gt;"",VLOOKUP(A2131+1,'Feuille 1'!$A:$H,3,0),"")</f>
        <v/>
      </c>
      <c r="G2131" s="17" t="str">
        <f t="shared" si="297"/>
        <v/>
      </c>
      <c r="H2131" s="16" t="str">
        <f t="shared" si="298"/>
        <v/>
      </c>
      <c r="I2131" s="16" t="str">
        <f t="shared" si="299"/>
        <v/>
      </c>
      <c r="J2131" s="16" t="str">
        <f t="shared" si="300"/>
        <v/>
      </c>
      <c r="K2131" s="16" t="str">
        <f>IF(D2131&lt;&gt;"",MAX(INDEX('Feuille 1'!$D:$D,MATCH(A2131+23/24,'Feuille 1'!$A:$A,0)):INDEX('Feuille 1'!$D:$D,MATCH(A2131,'Feuille 1'!$A:$A,0))),"")</f>
        <v/>
      </c>
      <c r="L2131" s="16" t="str">
        <f>IF(D2131&lt;&gt;"",MIN(INDEX('Feuille 1'!$E:$E,MATCH(A2131+23/24,'Feuille 1'!$A:$A,0)):INDEX('Feuille 1'!$E:$E,MATCH(A2131,'Feuille 1'!$A:$A,0))),"")</f>
        <v/>
      </c>
      <c r="M2131" s="17" t="str">
        <f t="shared" si="301"/>
        <v/>
      </c>
      <c r="N2131" s="17" t="str">
        <f t="shared" si="302"/>
        <v/>
      </c>
      <c r="O2131" s="17" t="str">
        <f t="shared" si="303"/>
        <v/>
      </c>
      <c r="P2131" s="16" t="str">
        <f t="shared" si="304"/>
        <v/>
      </c>
      <c r="R2131" s="7" t="str">
        <f t="shared" si="305"/>
        <v/>
      </c>
      <c r="T2131"/>
    </row>
    <row r="2132" spans="1:20" x14ac:dyDescent="0.3">
      <c r="A2132" s="8">
        <f>DATEVALUE(MID(B2132,1,10))+(IF(RIGHT(B2132,2)="PM",12,0)+MID(B2132,12,2))/24</f>
        <v>43816.5</v>
      </c>
      <c r="B2132" s="3" t="s">
        <v>2300</v>
      </c>
      <c r="C2132" s="3">
        <v>6891.72</v>
      </c>
      <c r="D2132" s="16"/>
      <c r="E2132" s="16" t="str">
        <f>IF(D2132&lt;&gt;"",VLOOKUP(A2132,'Feuille 1'!$A:$H,3,0),"")</f>
        <v/>
      </c>
      <c r="F2132" s="16" t="str">
        <f>IF(D2132&lt;&gt;"",VLOOKUP(A2132+1,'Feuille 1'!$A:$H,3,0),"")</f>
        <v/>
      </c>
      <c r="G2132" s="17" t="str">
        <f t="shared" si="297"/>
        <v/>
      </c>
      <c r="H2132" s="16" t="str">
        <f t="shared" si="298"/>
        <v/>
      </c>
      <c r="I2132" s="16" t="str">
        <f t="shared" si="299"/>
        <v/>
      </c>
      <c r="J2132" s="16" t="str">
        <f t="shared" si="300"/>
        <v/>
      </c>
      <c r="K2132" s="16" t="str">
        <f>IF(D2132&lt;&gt;"",MAX(INDEX('Feuille 1'!$D:$D,MATCH(A2132+23/24,'Feuille 1'!$A:$A,0)):INDEX('Feuille 1'!$D:$D,MATCH(A2132,'Feuille 1'!$A:$A,0))),"")</f>
        <v/>
      </c>
      <c r="L2132" s="16" t="str">
        <f>IF(D2132&lt;&gt;"",MIN(INDEX('Feuille 1'!$E:$E,MATCH(A2132+23/24,'Feuille 1'!$A:$A,0)):INDEX('Feuille 1'!$E:$E,MATCH(A2132,'Feuille 1'!$A:$A,0))),"")</f>
        <v/>
      </c>
      <c r="M2132" s="17" t="str">
        <f t="shared" si="301"/>
        <v/>
      </c>
      <c r="N2132" s="17" t="str">
        <f t="shared" si="302"/>
        <v/>
      </c>
      <c r="O2132" s="17" t="str">
        <f t="shared" si="303"/>
        <v/>
      </c>
      <c r="P2132" s="16" t="str">
        <f t="shared" si="304"/>
        <v/>
      </c>
      <c r="R2132" s="7" t="str">
        <f t="shared" si="305"/>
        <v/>
      </c>
      <c r="T2132"/>
    </row>
    <row r="2133" spans="1:20" x14ac:dyDescent="0.3">
      <c r="A2133" s="8">
        <f>DATEVALUE(MID(B2133,1,10))+(IF(RIGHT(B2133,2)="PM",12,0)+MID(B2133,12,2))/24</f>
        <v>43815.958333333336</v>
      </c>
      <c r="B2133" s="3" t="s">
        <v>2301</v>
      </c>
      <c r="C2133" s="3">
        <v>6893.91</v>
      </c>
      <c r="D2133" s="16"/>
      <c r="E2133" s="16" t="str">
        <f>IF(D2133&lt;&gt;"",VLOOKUP(A2133,'Feuille 1'!$A:$H,3,0),"")</f>
        <v/>
      </c>
      <c r="F2133" s="16" t="str">
        <f>IF(D2133&lt;&gt;"",VLOOKUP(A2133+1,'Feuille 1'!$A:$H,3,0),"")</f>
        <v/>
      </c>
      <c r="G2133" s="17" t="str">
        <f t="shared" si="297"/>
        <v/>
      </c>
      <c r="H2133" s="16" t="str">
        <f t="shared" si="298"/>
        <v/>
      </c>
      <c r="I2133" s="16" t="str">
        <f t="shared" si="299"/>
        <v/>
      </c>
      <c r="J2133" s="16" t="str">
        <f t="shared" si="300"/>
        <v/>
      </c>
      <c r="K2133" s="16" t="str">
        <f>IF(D2133&lt;&gt;"",MAX(INDEX('Feuille 1'!$D:$D,MATCH(A2133+23/24,'Feuille 1'!$A:$A,0)):INDEX('Feuille 1'!$D:$D,MATCH(A2133,'Feuille 1'!$A:$A,0))),"")</f>
        <v/>
      </c>
      <c r="L2133" s="16" t="str">
        <f>IF(D2133&lt;&gt;"",MIN(INDEX('Feuille 1'!$E:$E,MATCH(A2133+23/24,'Feuille 1'!$A:$A,0)):INDEX('Feuille 1'!$E:$E,MATCH(A2133,'Feuille 1'!$A:$A,0))),"")</f>
        <v/>
      </c>
      <c r="M2133" s="17" t="str">
        <f t="shared" si="301"/>
        <v/>
      </c>
      <c r="N2133" s="17" t="str">
        <f t="shared" si="302"/>
        <v/>
      </c>
      <c r="O2133" s="17" t="str">
        <f t="shared" si="303"/>
        <v/>
      </c>
      <c r="P2133" s="16" t="str">
        <f t="shared" si="304"/>
        <v/>
      </c>
      <c r="R2133" s="7" t="str">
        <f t="shared" si="305"/>
        <v/>
      </c>
      <c r="T2133"/>
    </row>
    <row r="2134" spans="1:20" x14ac:dyDescent="0.3">
      <c r="A2134" s="8">
        <f>DATEVALUE(MID(B2134,1,10))+(IF(RIGHT(B2134,2)="PM",12,0)+MID(B2134,12,2))/24</f>
        <v>43815.916666666664</v>
      </c>
      <c r="B2134" s="3" t="s">
        <v>2302</v>
      </c>
      <c r="C2134" s="3">
        <v>6887.74</v>
      </c>
      <c r="D2134" s="16"/>
      <c r="E2134" s="16" t="str">
        <f>IF(D2134&lt;&gt;"",VLOOKUP(A2134,'Feuille 1'!$A:$H,3,0),"")</f>
        <v/>
      </c>
      <c r="F2134" s="16" t="str">
        <f>IF(D2134&lt;&gt;"",VLOOKUP(A2134+1,'Feuille 1'!$A:$H,3,0),"")</f>
        <v/>
      </c>
      <c r="G2134" s="17" t="str">
        <f t="shared" si="297"/>
        <v/>
      </c>
      <c r="H2134" s="16" t="str">
        <f t="shared" si="298"/>
        <v/>
      </c>
      <c r="I2134" s="16" t="str">
        <f t="shared" si="299"/>
        <v/>
      </c>
      <c r="J2134" s="16" t="str">
        <f t="shared" si="300"/>
        <v/>
      </c>
      <c r="K2134" s="16" t="str">
        <f>IF(D2134&lt;&gt;"",MAX(INDEX('Feuille 1'!$D:$D,MATCH(A2134+23/24,'Feuille 1'!$A:$A,0)):INDEX('Feuille 1'!$D:$D,MATCH(A2134,'Feuille 1'!$A:$A,0))),"")</f>
        <v/>
      </c>
      <c r="L2134" s="16" t="str">
        <f>IF(D2134&lt;&gt;"",MIN(INDEX('Feuille 1'!$E:$E,MATCH(A2134+23/24,'Feuille 1'!$A:$A,0)):INDEX('Feuille 1'!$E:$E,MATCH(A2134,'Feuille 1'!$A:$A,0))),"")</f>
        <v/>
      </c>
      <c r="M2134" s="17" t="str">
        <f t="shared" si="301"/>
        <v/>
      </c>
      <c r="N2134" s="17" t="str">
        <f t="shared" si="302"/>
        <v/>
      </c>
      <c r="O2134" s="17" t="str">
        <f t="shared" si="303"/>
        <v/>
      </c>
      <c r="P2134" s="16" t="str">
        <f t="shared" si="304"/>
        <v/>
      </c>
      <c r="R2134" s="7" t="str">
        <f t="shared" si="305"/>
        <v/>
      </c>
      <c r="T2134"/>
    </row>
    <row r="2135" spans="1:20" x14ac:dyDescent="0.3">
      <c r="A2135" s="8">
        <f>DATEVALUE(MID(B2135,1,10))+(IF(RIGHT(B2135,2)="PM",12,0)+MID(B2135,12,2))/24</f>
        <v>43815.875</v>
      </c>
      <c r="B2135" s="3" t="s">
        <v>2303</v>
      </c>
      <c r="C2135" s="3">
        <v>6860.64</v>
      </c>
      <c r="D2135" s="16"/>
      <c r="E2135" s="16" t="str">
        <f>IF(D2135&lt;&gt;"",VLOOKUP(A2135,'Feuille 1'!$A:$H,3,0),"")</f>
        <v/>
      </c>
      <c r="F2135" s="16" t="str">
        <f>IF(D2135&lt;&gt;"",VLOOKUP(A2135+1,'Feuille 1'!$A:$H,3,0),"")</f>
        <v/>
      </c>
      <c r="G2135" s="17" t="str">
        <f t="shared" si="297"/>
        <v/>
      </c>
      <c r="H2135" s="16" t="str">
        <f t="shared" si="298"/>
        <v/>
      </c>
      <c r="I2135" s="16" t="str">
        <f t="shared" si="299"/>
        <v/>
      </c>
      <c r="J2135" s="16" t="str">
        <f t="shared" si="300"/>
        <v/>
      </c>
      <c r="K2135" s="16" t="str">
        <f>IF(D2135&lt;&gt;"",MAX(INDEX('Feuille 1'!$D:$D,MATCH(A2135+23/24,'Feuille 1'!$A:$A,0)):INDEX('Feuille 1'!$D:$D,MATCH(A2135,'Feuille 1'!$A:$A,0))),"")</f>
        <v/>
      </c>
      <c r="L2135" s="16" t="str">
        <f>IF(D2135&lt;&gt;"",MIN(INDEX('Feuille 1'!$E:$E,MATCH(A2135+23/24,'Feuille 1'!$A:$A,0)):INDEX('Feuille 1'!$E:$E,MATCH(A2135,'Feuille 1'!$A:$A,0))),"")</f>
        <v/>
      </c>
      <c r="M2135" s="17" t="str">
        <f t="shared" si="301"/>
        <v/>
      </c>
      <c r="N2135" s="17" t="str">
        <f t="shared" si="302"/>
        <v/>
      </c>
      <c r="O2135" s="17" t="str">
        <f t="shared" si="303"/>
        <v/>
      </c>
      <c r="P2135" s="16" t="str">
        <f t="shared" si="304"/>
        <v/>
      </c>
      <c r="R2135" s="7" t="str">
        <f t="shared" si="305"/>
        <v/>
      </c>
      <c r="T2135"/>
    </row>
    <row r="2136" spans="1:20" x14ac:dyDescent="0.3">
      <c r="A2136" s="8">
        <f>DATEVALUE(MID(B2136,1,10))+(IF(RIGHT(B2136,2)="PM",12,0)+MID(B2136,12,2))/24</f>
        <v>43815.833333333336</v>
      </c>
      <c r="B2136" s="3" t="s">
        <v>2304</v>
      </c>
      <c r="C2136" s="3">
        <v>6902.16</v>
      </c>
      <c r="D2136" s="16"/>
      <c r="E2136" s="16" t="str">
        <f>IF(D2136&lt;&gt;"",VLOOKUP(A2136,'Feuille 1'!$A:$H,3,0),"")</f>
        <v/>
      </c>
      <c r="F2136" s="16" t="str">
        <f>IF(D2136&lt;&gt;"",VLOOKUP(A2136+1,'Feuille 1'!$A:$H,3,0),"")</f>
        <v/>
      </c>
      <c r="G2136" s="17" t="str">
        <f t="shared" si="297"/>
        <v/>
      </c>
      <c r="H2136" s="16" t="str">
        <f t="shared" si="298"/>
        <v/>
      </c>
      <c r="I2136" s="16" t="str">
        <f t="shared" si="299"/>
        <v/>
      </c>
      <c r="J2136" s="16" t="str">
        <f t="shared" si="300"/>
        <v/>
      </c>
      <c r="K2136" s="16" t="str">
        <f>IF(D2136&lt;&gt;"",MAX(INDEX('Feuille 1'!$D:$D,MATCH(A2136+23/24,'Feuille 1'!$A:$A,0)):INDEX('Feuille 1'!$D:$D,MATCH(A2136,'Feuille 1'!$A:$A,0))),"")</f>
        <v/>
      </c>
      <c r="L2136" s="16" t="str">
        <f>IF(D2136&lt;&gt;"",MIN(INDEX('Feuille 1'!$E:$E,MATCH(A2136+23/24,'Feuille 1'!$A:$A,0)):INDEX('Feuille 1'!$E:$E,MATCH(A2136,'Feuille 1'!$A:$A,0))),"")</f>
        <v/>
      </c>
      <c r="M2136" s="17" t="str">
        <f t="shared" si="301"/>
        <v/>
      </c>
      <c r="N2136" s="17" t="str">
        <f t="shared" si="302"/>
        <v/>
      </c>
      <c r="O2136" s="17" t="str">
        <f t="shared" si="303"/>
        <v/>
      </c>
      <c r="P2136" s="16" t="str">
        <f t="shared" si="304"/>
        <v/>
      </c>
      <c r="R2136" s="7" t="str">
        <f t="shared" si="305"/>
        <v/>
      </c>
      <c r="T2136"/>
    </row>
    <row r="2137" spans="1:20" x14ac:dyDescent="0.3">
      <c r="A2137" s="8">
        <f>DATEVALUE(MID(B2137,1,10))+(IF(RIGHT(B2137,2)="PM",12,0)+MID(B2137,12,2))/24</f>
        <v>43815.791666666664</v>
      </c>
      <c r="B2137" s="3" t="s">
        <v>2305</v>
      </c>
      <c r="C2137" s="3">
        <v>6924</v>
      </c>
      <c r="D2137" s="16"/>
      <c r="E2137" s="16" t="str">
        <f>IF(D2137&lt;&gt;"",VLOOKUP(A2137,'Feuille 1'!$A:$H,3,0),"")</f>
        <v/>
      </c>
      <c r="F2137" s="16" t="str">
        <f>IF(D2137&lt;&gt;"",VLOOKUP(A2137+1,'Feuille 1'!$A:$H,3,0),"")</f>
        <v/>
      </c>
      <c r="G2137" s="17" t="str">
        <f t="shared" si="297"/>
        <v/>
      </c>
      <c r="H2137" s="16" t="str">
        <f t="shared" si="298"/>
        <v/>
      </c>
      <c r="I2137" s="16" t="str">
        <f t="shared" si="299"/>
        <v/>
      </c>
      <c r="J2137" s="16" t="str">
        <f t="shared" si="300"/>
        <v/>
      </c>
      <c r="K2137" s="16" t="str">
        <f>IF(D2137&lt;&gt;"",MAX(INDEX('Feuille 1'!$D:$D,MATCH(A2137+23/24,'Feuille 1'!$A:$A,0)):INDEX('Feuille 1'!$D:$D,MATCH(A2137,'Feuille 1'!$A:$A,0))),"")</f>
        <v/>
      </c>
      <c r="L2137" s="16" t="str">
        <f>IF(D2137&lt;&gt;"",MIN(INDEX('Feuille 1'!$E:$E,MATCH(A2137+23/24,'Feuille 1'!$A:$A,0)):INDEX('Feuille 1'!$E:$E,MATCH(A2137,'Feuille 1'!$A:$A,0))),"")</f>
        <v/>
      </c>
      <c r="M2137" s="17" t="str">
        <f t="shared" si="301"/>
        <v/>
      </c>
      <c r="N2137" s="17" t="str">
        <f t="shared" si="302"/>
        <v/>
      </c>
      <c r="O2137" s="17" t="str">
        <f t="shared" si="303"/>
        <v/>
      </c>
      <c r="P2137" s="16" t="str">
        <f t="shared" si="304"/>
        <v/>
      </c>
      <c r="R2137" s="7" t="str">
        <f t="shared" si="305"/>
        <v/>
      </c>
      <c r="T2137"/>
    </row>
    <row r="2138" spans="1:20" x14ac:dyDescent="0.3">
      <c r="A2138" s="8">
        <f>DATEVALUE(MID(B2138,1,10))+(IF(RIGHT(B2138,2)="PM",12,0)+MID(B2138,12,2))/24</f>
        <v>43815.75</v>
      </c>
      <c r="B2138" s="3" t="s">
        <v>2306</v>
      </c>
      <c r="C2138" s="3">
        <v>7109.13</v>
      </c>
      <c r="D2138" s="16"/>
      <c r="E2138" s="16" t="str">
        <f>IF(D2138&lt;&gt;"",VLOOKUP(A2138,'Feuille 1'!$A:$H,3,0),"")</f>
        <v/>
      </c>
      <c r="F2138" s="16" t="str">
        <f>IF(D2138&lt;&gt;"",VLOOKUP(A2138+1,'Feuille 1'!$A:$H,3,0),"")</f>
        <v/>
      </c>
      <c r="G2138" s="17" t="str">
        <f t="shared" si="297"/>
        <v/>
      </c>
      <c r="H2138" s="16" t="str">
        <f t="shared" si="298"/>
        <v/>
      </c>
      <c r="I2138" s="16" t="str">
        <f t="shared" si="299"/>
        <v/>
      </c>
      <c r="J2138" s="16" t="str">
        <f t="shared" si="300"/>
        <v/>
      </c>
      <c r="K2138" s="16" t="str">
        <f>IF(D2138&lt;&gt;"",MAX(INDEX('Feuille 1'!$D:$D,MATCH(A2138+23/24,'Feuille 1'!$A:$A,0)):INDEX('Feuille 1'!$D:$D,MATCH(A2138,'Feuille 1'!$A:$A,0))),"")</f>
        <v/>
      </c>
      <c r="L2138" s="16" t="str">
        <f>IF(D2138&lt;&gt;"",MIN(INDEX('Feuille 1'!$E:$E,MATCH(A2138+23/24,'Feuille 1'!$A:$A,0)):INDEX('Feuille 1'!$E:$E,MATCH(A2138,'Feuille 1'!$A:$A,0))),"")</f>
        <v/>
      </c>
      <c r="M2138" s="17" t="str">
        <f t="shared" si="301"/>
        <v/>
      </c>
      <c r="N2138" s="17" t="str">
        <f t="shared" si="302"/>
        <v/>
      </c>
      <c r="O2138" s="17" t="str">
        <f t="shared" si="303"/>
        <v/>
      </c>
      <c r="P2138" s="16" t="str">
        <f t="shared" si="304"/>
        <v/>
      </c>
      <c r="R2138" s="7" t="str">
        <f t="shared" si="305"/>
        <v/>
      </c>
      <c r="T2138"/>
    </row>
    <row r="2139" spans="1:20" x14ac:dyDescent="0.3">
      <c r="A2139" s="8">
        <f>DATEVALUE(MID(B2139,1,10))+(IF(RIGHT(B2139,2)="PM",12,0)+MID(B2139,12,2))/24</f>
        <v>43815.708333333336</v>
      </c>
      <c r="B2139" s="3" t="s">
        <v>2307</v>
      </c>
      <c r="C2139" s="3">
        <v>7099.71</v>
      </c>
      <c r="D2139" s="16"/>
      <c r="E2139" s="16" t="str">
        <f>IF(D2139&lt;&gt;"",VLOOKUP(A2139,'Feuille 1'!$A:$H,3,0),"")</f>
        <v/>
      </c>
      <c r="F2139" s="16" t="str">
        <f>IF(D2139&lt;&gt;"",VLOOKUP(A2139+1,'Feuille 1'!$A:$H,3,0),"")</f>
        <v/>
      </c>
      <c r="G2139" s="17" t="str">
        <f t="shared" si="297"/>
        <v/>
      </c>
      <c r="H2139" s="16" t="str">
        <f t="shared" si="298"/>
        <v/>
      </c>
      <c r="I2139" s="16" t="str">
        <f t="shared" si="299"/>
        <v/>
      </c>
      <c r="J2139" s="16" t="str">
        <f t="shared" si="300"/>
        <v/>
      </c>
      <c r="K2139" s="16" t="str">
        <f>IF(D2139&lt;&gt;"",MAX(INDEX('Feuille 1'!$D:$D,MATCH(A2139+23/24,'Feuille 1'!$A:$A,0)):INDEX('Feuille 1'!$D:$D,MATCH(A2139,'Feuille 1'!$A:$A,0))),"")</f>
        <v/>
      </c>
      <c r="L2139" s="16" t="str">
        <f>IF(D2139&lt;&gt;"",MIN(INDEX('Feuille 1'!$E:$E,MATCH(A2139+23/24,'Feuille 1'!$A:$A,0)):INDEX('Feuille 1'!$E:$E,MATCH(A2139,'Feuille 1'!$A:$A,0))),"")</f>
        <v/>
      </c>
      <c r="M2139" s="17" t="str">
        <f t="shared" si="301"/>
        <v/>
      </c>
      <c r="N2139" s="17" t="str">
        <f t="shared" si="302"/>
        <v/>
      </c>
      <c r="O2139" s="17" t="str">
        <f t="shared" si="303"/>
        <v/>
      </c>
      <c r="P2139" s="16" t="str">
        <f t="shared" si="304"/>
        <v/>
      </c>
      <c r="R2139" s="7" t="str">
        <f t="shared" si="305"/>
        <v/>
      </c>
      <c r="T2139"/>
    </row>
    <row r="2140" spans="1:20" x14ac:dyDescent="0.3">
      <c r="A2140" s="8">
        <f>DATEVALUE(MID(B2140,1,10))+(IF(RIGHT(B2140,2)="PM",12,0)+MID(B2140,12,2))/24</f>
        <v>43815.666666666664</v>
      </c>
      <c r="B2140" s="3" t="s">
        <v>2308</v>
      </c>
      <c r="C2140" s="3">
        <v>7089.45</v>
      </c>
      <c r="D2140" s="16"/>
      <c r="E2140" s="16" t="str">
        <f>IF(D2140&lt;&gt;"",VLOOKUP(A2140,'Feuille 1'!$A:$H,3,0),"")</f>
        <v/>
      </c>
      <c r="F2140" s="16" t="str">
        <f>IF(D2140&lt;&gt;"",VLOOKUP(A2140+1,'Feuille 1'!$A:$H,3,0),"")</f>
        <v/>
      </c>
      <c r="G2140" s="17" t="str">
        <f t="shared" si="297"/>
        <v/>
      </c>
      <c r="H2140" s="16" t="str">
        <f t="shared" si="298"/>
        <v/>
      </c>
      <c r="I2140" s="16" t="str">
        <f t="shared" si="299"/>
        <v/>
      </c>
      <c r="J2140" s="16" t="str">
        <f t="shared" si="300"/>
        <v/>
      </c>
      <c r="K2140" s="16" t="str">
        <f>IF(D2140&lt;&gt;"",MAX(INDEX('Feuille 1'!$D:$D,MATCH(A2140+23/24,'Feuille 1'!$A:$A,0)):INDEX('Feuille 1'!$D:$D,MATCH(A2140,'Feuille 1'!$A:$A,0))),"")</f>
        <v/>
      </c>
      <c r="L2140" s="16" t="str">
        <f>IF(D2140&lt;&gt;"",MIN(INDEX('Feuille 1'!$E:$E,MATCH(A2140+23/24,'Feuille 1'!$A:$A,0)):INDEX('Feuille 1'!$E:$E,MATCH(A2140,'Feuille 1'!$A:$A,0))),"")</f>
        <v/>
      </c>
      <c r="M2140" s="17" t="str">
        <f t="shared" si="301"/>
        <v/>
      </c>
      <c r="N2140" s="17" t="str">
        <f t="shared" si="302"/>
        <v/>
      </c>
      <c r="O2140" s="17" t="str">
        <f t="shared" si="303"/>
        <v/>
      </c>
      <c r="P2140" s="16" t="str">
        <f t="shared" si="304"/>
        <v/>
      </c>
      <c r="R2140" s="7" t="str">
        <f t="shared" si="305"/>
        <v/>
      </c>
      <c r="T2140"/>
    </row>
    <row r="2141" spans="1:20" x14ac:dyDescent="0.3">
      <c r="A2141" s="8">
        <f>DATEVALUE(MID(B2141,1,10))+(IF(RIGHT(B2141,2)="PM",12,0)+MID(B2141,12,2))/24</f>
        <v>43815.625</v>
      </c>
      <c r="B2141" s="3" t="s">
        <v>2309</v>
      </c>
      <c r="C2141" s="3">
        <v>7115.96</v>
      </c>
      <c r="D2141" s="16"/>
      <c r="E2141" s="16" t="str">
        <f>IF(D2141&lt;&gt;"",VLOOKUP(A2141,'Feuille 1'!$A:$H,3,0),"")</f>
        <v/>
      </c>
      <c r="F2141" s="16" t="str">
        <f>IF(D2141&lt;&gt;"",VLOOKUP(A2141+1,'Feuille 1'!$A:$H,3,0),"")</f>
        <v/>
      </c>
      <c r="G2141" s="17" t="str">
        <f t="shared" si="297"/>
        <v/>
      </c>
      <c r="H2141" s="16" t="str">
        <f t="shared" si="298"/>
        <v/>
      </c>
      <c r="I2141" s="16" t="str">
        <f t="shared" si="299"/>
        <v/>
      </c>
      <c r="J2141" s="16" t="str">
        <f t="shared" si="300"/>
        <v/>
      </c>
      <c r="K2141" s="16" t="str">
        <f>IF(D2141&lt;&gt;"",MAX(INDEX('Feuille 1'!$D:$D,MATCH(A2141+23/24,'Feuille 1'!$A:$A,0)):INDEX('Feuille 1'!$D:$D,MATCH(A2141,'Feuille 1'!$A:$A,0))),"")</f>
        <v/>
      </c>
      <c r="L2141" s="16" t="str">
        <f>IF(D2141&lt;&gt;"",MIN(INDEX('Feuille 1'!$E:$E,MATCH(A2141+23/24,'Feuille 1'!$A:$A,0)):INDEX('Feuille 1'!$E:$E,MATCH(A2141,'Feuille 1'!$A:$A,0))),"")</f>
        <v/>
      </c>
      <c r="M2141" s="17" t="str">
        <f t="shared" si="301"/>
        <v/>
      </c>
      <c r="N2141" s="17" t="str">
        <f t="shared" si="302"/>
        <v/>
      </c>
      <c r="O2141" s="17" t="str">
        <f t="shared" si="303"/>
        <v/>
      </c>
      <c r="P2141" s="16" t="str">
        <f t="shared" si="304"/>
        <v/>
      </c>
      <c r="R2141" s="7" t="str">
        <f t="shared" si="305"/>
        <v/>
      </c>
      <c r="T2141"/>
    </row>
    <row r="2142" spans="1:20" x14ac:dyDescent="0.3">
      <c r="A2142" s="8">
        <f>DATEVALUE(MID(B2142,1,10))+(IF(RIGHT(B2142,2)="PM",12,0)+MID(B2142,12,2))/24</f>
        <v>43815.583333333336</v>
      </c>
      <c r="B2142" s="3" t="s">
        <v>2310</v>
      </c>
      <c r="C2142" s="3">
        <v>7135.46</v>
      </c>
      <c r="D2142" s="16"/>
      <c r="E2142" s="16" t="str">
        <f>IF(D2142&lt;&gt;"",VLOOKUP(A2142,'Feuille 1'!$A:$H,3,0),"")</f>
        <v/>
      </c>
      <c r="F2142" s="16" t="str">
        <f>IF(D2142&lt;&gt;"",VLOOKUP(A2142+1,'Feuille 1'!$A:$H,3,0),"")</f>
        <v/>
      </c>
      <c r="G2142" s="17" t="str">
        <f t="shared" si="297"/>
        <v/>
      </c>
      <c r="H2142" s="16" t="str">
        <f t="shared" si="298"/>
        <v/>
      </c>
      <c r="I2142" s="16" t="str">
        <f t="shared" si="299"/>
        <v/>
      </c>
      <c r="J2142" s="16" t="str">
        <f t="shared" si="300"/>
        <v/>
      </c>
      <c r="K2142" s="16" t="str">
        <f>IF(D2142&lt;&gt;"",MAX(INDEX('Feuille 1'!$D:$D,MATCH(A2142+23/24,'Feuille 1'!$A:$A,0)):INDEX('Feuille 1'!$D:$D,MATCH(A2142,'Feuille 1'!$A:$A,0))),"")</f>
        <v/>
      </c>
      <c r="L2142" s="16" t="str">
        <f>IF(D2142&lt;&gt;"",MIN(INDEX('Feuille 1'!$E:$E,MATCH(A2142+23/24,'Feuille 1'!$A:$A,0)):INDEX('Feuille 1'!$E:$E,MATCH(A2142,'Feuille 1'!$A:$A,0))),"")</f>
        <v/>
      </c>
      <c r="M2142" s="17" t="str">
        <f t="shared" si="301"/>
        <v/>
      </c>
      <c r="N2142" s="17" t="str">
        <f t="shared" si="302"/>
        <v/>
      </c>
      <c r="O2142" s="17" t="str">
        <f t="shared" si="303"/>
        <v/>
      </c>
      <c r="P2142" s="16" t="str">
        <f t="shared" si="304"/>
        <v/>
      </c>
      <c r="R2142" s="7" t="str">
        <f t="shared" si="305"/>
        <v/>
      </c>
      <c r="T2142"/>
    </row>
    <row r="2143" spans="1:20" x14ac:dyDescent="0.3">
      <c r="A2143" s="8">
        <f>DATEVALUE(MID(B2143,1,10))+(IF(RIGHT(B2143,2)="PM",12,0)+MID(B2143,12,2))/24</f>
        <v>43815.541666666664</v>
      </c>
      <c r="B2143" s="3" t="s">
        <v>2311</v>
      </c>
      <c r="C2143" s="3">
        <v>7108.03</v>
      </c>
      <c r="D2143" s="16"/>
      <c r="E2143" s="16" t="str">
        <f>IF(D2143&lt;&gt;"",VLOOKUP(A2143,'Feuille 1'!$A:$H,3,0),"")</f>
        <v/>
      </c>
      <c r="F2143" s="16" t="str">
        <f>IF(D2143&lt;&gt;"",VLOOKUP(A2143+1,'Feuille 1'!$A:$H,3,0),"")</f>
        <v/>
      </c>
      <c r="G2143" s="17" t="str">
        <f t="shared" si="297"/>
        <v/>
      </c>
      <c r="H2143" s="16" t="str">
        <f t="shared" si="298"/>
        <v/>
      </c>
      <c r="I2143" s="16" t="str">
        <f t="shared" si="299"/>
        <v/>
      </c>
      <c r="J2143" s="16" t="str">
        <f t="shared" si="300"/>
        <v/>
      </c>
      <c r="K2143" s="16" t="str">
        <f>IF(D2143&lt;&gt;"",MAX(INDEX('Feuille 1'!$D:$D,MATCH(A2143+23/24,'Feuille 1'!$A:$A,0)):INDEX('Feuille 1'!$D:$D,MATCH(A2143,'Feuille 1'!$A:$A,0))),"")</f>
        <v/>
      </c>
      <c r="L2143" s="16" t="str">
        <f>IF(D2143&lt;&gt;"",MIN(INDEX('Feuille 1'!$E:$E,MATCH(A2143+23/24,'Feuille 1'!$A:$A,0)):INDEX('Feuille 1'!$E:$E,MATCH(A2143,'Feuille 1'!$A:$A,0))),"")</f>
        <v/>
      </c>
      <c r="M2143" s="17" t="str">
        <f t="shared" si="301"/>
        <v/>
      </c>
      <c r="N2143" s="17" t="str">
        <f t="shared" si="302"/>
        <v/>
      </c>
      <c r="O2143" s="17" t="str">
        <f t="shared" si="303"/>
        <v/>
      </c>
      <c r="P2143" s="16" t="str">
        <f t="shared" si="304"/>
        <v/>
      </c>
      <c r="R2143" s="7" t="str">
        <f t="shared" si="305"/>
        <v/>
      </c>
      <c r="T2143"/>
    </row>
    <row r="2144" spans="1:20" x14ac:dyDescent="0.3">
      <c r="A2144" s="8">
        <f>DATEVALUE(MID(B2144,1,10))+(IF(RIGHT(B2144,2)="PM",12,0)+MID(B2144,12,2))/24</f>
        <v>43816</v>
      </c>
      <c r="B2144" s="3" t="s">
        <v>2312</v>
      </c>
      <c r="C2144" s="3">
        <v>7091.85</v>
      </c>
      <c r="D2144" s="16"/>
      <c r="E2144" s="16" t="str">
        <f>IF(D2144&lt;&gt;"",VLOOKUP(A2144,'Feuille 1'!$A:$H,3,0),"")</f>
        <v/>
      </c>
      <c r="F2144" s="16" t="str">
        <f>IF(D2144&lt;&gt;"",VLOOKUP(A2144+1,'Feuille 1'!$A:$H,3,0),"")</f>
        <v/>
      </c>
      <c r="G2144" s="17" t="str">
        <f t="shared" si="297"/>
        <v/>
      </c>
      <c r="H2144" s="16" t="str">
        <f t="shared" si="298"/>
        <v/>
      </c>
      <c r="I2144" s="16" t="str">
        <f t="shared" si="299"/>
        <v/>
      </c>
      <c r="J2144" s="16" t="str">
        <f t="shared" si="300"/>
        <v/>
      </c>
      <c r="K2144" s="16" t="str">
        <f>IF(D2144&lt;&gt;"",MAX(INDEX('Feuille 1'!$D:$D,MATCH(A2144+23/24,'Feuille 1'!$A:$A,0)):INDEX('Feuille 1'!$D:$D,MATCH(A2144,'Feuille 1'!$A:$A,0))),"")</f>
        <v/>
      </c>
      <c r="L2144" s="16" t="str">
        <f>IF(D2144&lt;&gt;"",MIN(INDEX('Feuille 1'!$E:$E,MATCH(A2144+23/24,'Feuille 1'!$A:$A,0)):INDEX('Feuille 1'!$E:$E,MATCH(A2144,'Feuille 1'!$A:$A,0))),"")</f>
        <v/>
      </c>
      <c r="M2144" s="17" t="str">
        <f t="shared" si="301"/>
        <v/>
      </c>
      <c r="N2144" s="17" t="str">
        <f t="shared" si="302"/>
        <v/>
      </c>
      <c r="O2144" s="17" t="str">
        <f t="shared" si="303"/>
        <v/>
      </c>
      <c r="P2144" s="16" t="str">
        <f t="shared" si="304"/>
        <v/>
      </c>
      <c r="R2144" s="7" t="str">
        <f t="shared" si="305"/>
        <v/>
      </c>
      <c r="T2144"/>
    </row>
    <row r="2145" spans="1:20" x14ac:dyDescent="0.3">
      <c r="A2145" s="8">
        <f>DATEVALUE(MID(B2145,1,10))+(IF(RIGHT(B2145,2)="PM",12,0)+MID(B2145,12,2))/24</f>
        <v>43815.458333333336</v>
      </c>
      <c r="B2145" s="3" t="s">
        <v>2313</v>
      </c>
      <c r="C2145" s="3">
        <v>7063.36</v>
      </c>
      <c r="D2145" s="16"/>
      <c r="E2145" s="16" t="str">
        <f>IF(D2145&lt;&gt;"",VLOOKUP(A2145,'Feuille 1'!$A:$H,3,0),"")</f>
        <v/>
      </c>
      <c r="F2145" s="16" t="str">
        <f>IF(D2145&lt;&gt;"",VLOOKUP(A2145+1,'Feuille 1'!$A:$H,3,0),"")</f>
        <v/>
      </c>
      <c r="G2145" s="17" t="str">
        <f t="shared" si="297"/>
        <v/>
      </c>
      <c r="H2145" s="16" t="str">
        <f t="shared" si="298"/>
        <v/>
      </c>
      <c r="I2145" s="16" t="str">
        <f t="shared" si="299"/>
        <v/>
      </c>
      <c r="J2145" s="16" t="str">
        <f t="shared" si="300"/>
        <v/>
      </c>
      <c r="K2145" s="16" t="str">
        <f>IF(D2145&lt;&gt;"",MAX(INDEX('Feuille 1'!$D:$D,MATCH(A2145+23/24,'Feuille 1'!$A:$A,0)):INDEX('Feuille 1'!$D:$D,MATCH(A2145,'Feuille 1'!$A:$A,0))),"")</f>
        <v/>
      </c>
      <c r="L2145" s="16" t="str">
        <f>IF(D2145&lt;&gt;"",MIN(INDEX('Feuille 1'!$E:$E,MATCH(A2145+23/24,'Feuille 1'!$A:$A,0)):INDEX('Feuille 1'!$E:$E,MATCH(A2145,'Feuille 1'!$A:$A,0))),"")</f>
        <v/>
      </c>
      <c r="M2145" s="17" t="str">
        <f t="shared" si="301"/>
        <v/>
      </c>
      <c r="N2145" s="17" t="str">
        <f t="shared" si="302"/>
        <v/>
      </c>
      <c r="O2145" s="17" t="str">
        <f t="shared" si="303"/>
        <v/>
      </c>
      <c r="P2145" s="16" t="str">
        <f t="shared" si="304"/>
        <v/>
      </c>
      <c r="R2145" s="7" t="str">
        <f t="shared" si="305"/>
        <v/>
      </c>
      <c r="T2145"/>
    </row>
    <row r="2146" spans="1:20" x14ac:dyDescent="0.3">
      <c r="A2146" s="8">
        <f>DATEVALUE(MID(B2146,1,10))+(IF(RIGHT(B2146,2)="PM",12,0)+MID(B2146,12,2))/24</f>
        <v>43815.416666666664</v>
      </c>
      <c r="B2146" s="3" t="s">
        <v>2314</v>
      </c>
      <c r="C2146" s="3">
        <v>7058.59</v>
      </c>
      <c r="D2146" s="16"/>
      <c r="E2146" s="16" t="str">
        <f>IF(D2146&lt;&gt;"",VLOOKUP(A2146,'Feuille 1'!$A:$H,3,0),"")</f>
        <v/>
      </c>
      <c r="F2146" s="16" t="str">
        <f>IF(D2146&lt;&gt;"",VLOOKUP(A2146+1,'Feuille 1'!$A:$H,3,0),"")</f>
        <v/>
      </c>
      <c r="G2146" s="17" t="str">
        <f t="shared" si="297"/>
        <v/>
      </c>
      <c r="H2146" s="16" t="str">
        <f t="shared" si="298"/>
        <v/>
      </c>
      <c r="I2146" s="16" t="str">
        <f t="shared" si="299"/>
        <v/>
      </c>
      <c r="J2146" s="16" t="str">
        <f t="shared" si="300"/>
        <v/>
      </c>
      <c r="K2146" s="16" t="str">
        <f>IF(D2146&lt;&gt;"",MAX(INDEX('Feuille 1'!$D:$D,MATCH(A2146+23/24,'Feuille 1'!$A:$A,0)):INDEX('Feuille 1'!$D:$D,MATCH(A2146,'Feuille 1'!$A:$A,0))),"")</f>
        <v/>
      </c>
      <c r="L2146" s="16" t="str">
        <f>IF(D2146&lt;&gt;"",MIN(INDEX('Feuille 1'!$E:$E,MATCH(A2146+23/24,'Feuille 1'!$A:$A,0)):INDEX('Feuille 1'!$E:$E,MATCH(A2146,'Feuille 1'!$A:$A,0))),"")</f>
        <v/>
      </c>
      <c r="M2146" s="17" t="str">
        <f t="shared" si="301"/>
        <v/>
      </c>
      <c r="N2146" s="17" t="str">
        <f t="shared" si="302"/>
        <v/>
      </c>
      <c r="O2146" s="17" t="str">
        <f t="shared" si="303"/>
        <v/>
      </c>
      <c r="P2146" s="16" t="str">
        <f t="shared" si="304"/>
        <v/>
      </c>
      <c r="R2146" s="7" t="str">
        <f t="shared" si="305"/>
        <v/>
      </c>
      <c r="T2146"/>
    </row>
    <row r="2147" spans="1:20" x14ac:dyDescent="0.3">
      <c r="A2147" s="8">
        <f>DATEVALUE(MID(B2147,1,10))+(IF(RIGHT(B2147,2)="PM",12,0)+MID(B2147,12,2))/24</f>
        <v>43815.375</v>
      </c>
      <c r="B2147" s="3" t="s">
        <v>2315</v>
      </c>
      <c r="C2147" s="3">
        <v>7069.17</v>
      </c>
      <c r="D2147" s="16"/>
      <c r="E2147" s="16" t="str">
        <f>IF(D2147&lt;&gt;"",VLOOKUP(A2147,'Feuille 1'!$A:$H,3,0),"")</f>
        <v/>
      </c>
      <c r="F2147" s="16" t="str">
        <f>IF(D2147&lt;&gt;"",VLOOKUP(A2147+1,'Feuille 1'!$A:$H,3,0),"")</f>
        <v/>
      </c>
      <c r="G2147" s="17" t="str">
        <f t="shared" si="297"/>
        <v/>
      </c>
      <c r="H2147" s="16" t="str">
        <f t="shared" si="298"/>
        <v/>
      </c>
      <c r="I2147" s="16" t="str">
        <f t="shared" si="299"/>
        <v/>
      </c>
      <c r="J2147" s="16" t="str">
        <f t="shared" si="300"/>
        <v/>
      </c>
      <c r="K2147" s="16" t="str">
        <f>IF(D2147&lt;&gt;"",MAX(INDEX('Feuille 1'!$D:$D,MATCH(A2147+23/24,'Feuille 1'!$A:$A,0)):INDEX('Feuille 1'!$D:$D,MATCH(A2147,'Feuille 1'!$A:$A,0))),"")</f>
        <v/>
      </c>
      <c r="L2147" s="16" t="str">
        <f>IF(D2147&lt;&gt;"",MIN(INDEX('Feuille 1'!$E:$E,MATCH(A2147+23/24,'Feuille 1'!$A:$A,0)):INDEX('Feuille 1'!$E:$E,MATCH(A2147,'Feuille 1'!$A:$A,0))),"")</f>
        <v/>
      </c>
      <c r="M2147" s="17" t="str">
        <f t="shared" si="301"/>
        <v/>
      </c>
      <c r="N2147" s="17" t="str">
        <f t="shared" si="302"/>
        <v/>
      </c>
      <c r="O2147" s="17" t="str">
        <f t="shared" si="303"/>
        <v/>
      </c>
      <c r="P2147" s="16" t="str">
        <f t="shared" si="304"/>
        <v/>
      </c>
      <c r="R2147" s="7" t="str">
        <f t="shared" si="305"/>
        <v/>
      </c>
      <c r="T2147"/>
    </row>
    <row r="2148" spans="1:20" x14ac:dyDescent="0.3">
      <c r="A2148" s="8">
        <f>DATEVALUE(MID(B2148,1,10))+(IF(RIGHT(B2148,2)="PM",12,0)+MID(B2148,12,2))/24</f>
        <v>43815.333333333336</v>
      </c>
      <c r="B2148" s="3" t="s">
        <v>2316</v>
      </c>
      <c r="C2148" s="3">
        <v>7067.74</v>
      </c>
      <c r="D2148" s="16"/>
      <c r="E2148" s="16" t="str">
        <f>IF(D2148&lt;&gt;"",VLOOKUP(A2148,'Feuille 1'!$A:$H,3,0),"")</f>
        <v/>
      </c>
      <c r="F2148" s="16" t="str">
        <f>IF(D2148&lt;&gt;"",VLOOKUP(A2148+1,'Feuille 1'!$A:$H,3,0),"")</f>
        <v/>
      </c>
      <c r="G2148" s="17" t="str">
        <f t="shared" si="297"/>
        <v/>
      </c>
      <c r="H2148" s="16" t="str">
        <f t="shared" si="298"/>
        <v/>
      </c>
      <c r="I2148" s="16" t="str">
        <f t="shared" si="299"/>
        <v/>
      </c>
      <c r="J2148" s="16" t="str">
        <f t="shared" si="300"/>
        <v/>
      </c>
      <c r="K2148" s="16" t="str">
        <f>IF(D2148&lt;&gt;"",MAX(INDEX('Feuille 1'!$D:$D,MATCH(A2148+23/24,'Feuille 1'!$A:$A,0)):INDEX('Feuille 1'!$D:$D,MATCH(A2148,'Feuille 1'!$A:$A,0))),"")</f>
        <v/>
      </c>
      <c r="L2148" s="16" t="str">
        <f>IF(D2148&lt;&gt;"",MIN(INDEX('Feuille 1'!$E:$E,MATCH(A2148+23/24,'Feuille 1'!$A:$A,0)):INDEX('Feuille 1'!$E:$E,MATCH(A2148,'Feuille 1'!$A:$A,0))),"")</f>
        <v/>
      </c>
      <c r="M2148" s="17" t="str">
        <f t="shared" si="301"/>
        <v/>
      </c>
      <c r="N2148" s="17" t="str">
        <f t="shared" si="302"/>
        <v/>
      </c>
      <c r="O2148" s="17" t="str">
        <f t="shared" si="303"/>
        <v/>
      </c>
      <c r="P2148" s="16" t="str">
        <f t="shared" si="304"/>
        <v/>
      </c>
      <c r="R2148" s="7" t="str">
        <f t="shared" si="305"/>
        <v/>
      </c>
      <c r="T2148"/>
    </row>
    <row r="2149" spans="1:20" x14ac:dyDescent="0.3">
      <c r="A2149" s="8">
        <f>DATEVALUE(MID(B2149,1,10))+(IF(RIGHT(B2149,2)="PM",12,0)+MID(B2149,12,2))/24</f>
        <v>43815.291666666664</v>
      </c>
      <c r="B2149" s="3" t="s">
        <v>2317</v>
      </c>
      <c r="C2149" s="3">
        <v>7086.52</v>
      </c>
      <c r="D2149" s="16"/>
      <c r="E2149" s="16" t="str">
        <f>IF(D2149&lt;&gt;"",VLOOKUP(A2149,'Feuille 1'!$A:$H,3,0),"")</f>
        <v/>
      </c>
      <c r="F2149" s="16" t="str">
        <f>IF(D2149&lt;&gt;"",VLOOKUP(A2149+1,'Feuille 1'!$A:$H,3,0),"")</f>
        <v/>
      </c>
      <c r="G2149" s="17" t="str">
        <f t="shared" si="297"/>
        <v/>
      </c>
      <c r="H2149" s="16" t="str">
        <f t="shared" si="298"/>
        <v/>
      </c>
      <c r="I2149" s="16" t="str">
        <f t="shared" si="299"/>
        <v/>
      </c>
      <c r="J2149" s="16" t="str">
        <f t="shared" si="300"/>
        <v/>
      </c>
      <c r="K2149" s="16" t="str">
        <f>IF(D2149&lt;&gt;"",MAX(INDEX('Feuille 1'!$D:$D,MATCH(A2149+23/24,'Feuille 1'!$A:$A,0)):INDEX('Feuille 1'!$D:$D,MATCH(A2149,'Feuille 1'!$A:$A,0))),"")</f>
        <v/>
      </c>
      <c r="L2149" s="16" t="str">
        <f>IF(D2149&lt;&gt;"",MIN(INDEX('Feuille 1'!$E:$E,MATCH(A2149+23/24,'Feuille 1'!$A:$A,0)):INDEX('Feuille 1'!$E:$E,MATCH(A2149,'Feuille 1'!$A:$A,0))),"")</f>
        <v/>
      </c>
      <c r="M2149" s="17" t="str">
        <f t="shared" si="301"/>
        <v/>
      </c>
      <c r="N2149" s="17" t="str">
        <f t="shared" si="302"/>
        <v/>
      </c>
      <c r="O2149" s="17" t="str">
        <f t="shared" si="303"/>
        <v/>
      </c>
      <c r="P2149" s="16" t="str">
        <f t="shared" si="304"/>
        <v/>
      </c>
      <c r="R2149" s="7" t="str">
        <f t="shared" si="305"/>
        <v/>
      </c>
      <c r="T2149"/>
    </row>
    <row r="2150" spans="1:20" x14ac:dyDescent="0.3">
      <c r="A2150" s="8">
        <f>DATEVALUE(MID(B2150,1,10))+(IF(RIGHT(B2150,2)="PM",12,0)+MID(B2150,12,2))/24</f>
        <v>43815.25</v>
      </c>
      <c r="B2150" s="3" t="s">
        <v>2318</v>
      </c>
      <c r="C2150" s="3">
        <v>7071.26</v>
      </c>
      <c r="D2150" s="16"/>
      <c r="E2150" s="16" t="str">
        <f>IF(D2150&lt;&gt;"",VLOOKUP(A2150,'Feuille 1'!$A:$H,3,0),"")</f>
        <v/>
      </c>
      <c r="F2150" s="16" t="str">
        <f>IF(D2150&lt;&gt;"",VLOOKUP(A2150+1,'Feuille 1'!$A:$H,3,0),"")</f>
        <v/>
      </c>
      <c r="G2150" s="17" t="str">
        <f t="shared" si="297"/>
        <v/>
      </c>
      <c r="H2150" s="16" t="str">
        <f t="shared" si="298"/>
        <v/>
      </c>
      <c r="I2150" s="16" t="str">
        <f t="shared" si="299"/>
        <v/>
      </c>
      <c r="J2150" s="16" t="str">
        <f t="shared" si="300"/>
        <v/>
      </c>
      <c r="K2150" s="16" t="str">
        <f>IF(D2150&lt;&gt;"",MAX(INDEX('Feuille 1'!$D:$D,MATCH(A2150+23/24,'Feuille 1'!$A:$A,0)):INDEX('Feuille 1'!$D:$D,MATCH(A2150,'Feuille 1'!$A:$A,0))),"")</f>
        <v/>
      </c>
      <c r="L2150" s="16" t="str">
        <f>IF(D2150&lt;&gt;"",MIN(INDEX('Feuille 1'!$E:$E,MATCH(A2150+23/24,'Feuille 1'!$A:$A,0)):INDEX('Feuille 1'!$E:$E,MATCH(A2150,'Feuille 1'!$A:$A,0))),"")</f>
        <v/>
      </c>
      <c r="M2150" s="17" t="str">
        <f t="shared" si="301"/>
        <v/>
      </c>
      <c r="N2150" s="17" t="str">
        <f t="shared" si="302"/>
        <v/>
      </c>
      <c r="O2150" s="17" t="str">
        <f t="shared" si="303"/>
        <v/>
      </c>
      <c r="P2150" s="16" t="str">
        <f t="shared" si="304"/>
        <v/>
      </c>
      <c r="R2150" s="7" t="str">
        <f t="shared" si="305"/>
        <v/>
      </c>
      <c r="T2150"/>
    </row>
    <row r="2151" spans="1:20" x14ac:dyDescent="0.3">
      <c r="A2151" s="8">
        <f>DATEVALUE(MID(B2151,1,10))+(IF(RIGHT(B2151,2)="PM",12,0)+MID(B2151,12,2))/24</f>
        <v>43815.208333333336</v>
      </c>
      <c r="B2151" s="3" t="s">
        <v>2319</v>
      </c>
      <c r="C2151" s="3">
        <v>7072.16</v>
      </c>
      <c r="D2151" s="16"/>
      <c r="E2151" s="16" t="str">
        <f>IF(D2151&lt;&gt;"",VLOOKUP(A2151,'Feuille 1'!$A:$H,3,0),"")</f>
        <v/>
      </c>
      <c r="F2151" s="16" t="str">
        <f>IF(D2151&lt;&gt;"",VLOOKUP(A2151+1,'Feuille 1'!$A:$H,3,0),"")</f>
        <v/>
      </c>
      <c r="G2151" s="17" t="str">
        <f t="shared" si="297"/>
        <v/>
      </c>
      <c r="H2151" s="16" t="str">
        <f t="shared" si="298"/>
        <v/>
      </c>
      <c r="I2151" s="16" t="str">
        <f t="shared" si="299"/>
        <v/>
      </c>
      <c r="J2151" s="16" t="str">
        <f t="shared" si="300"/>
        <v/>
      </c>
      <c r="K2151" s="16" t="str">
        <f>IF(D2151&lt;&gt;"",MAX(INDEX('Feuille 1'!$D:$D,MATCH(A2151+23/24,'Feuille 1'!$A:$A,0)):INDEX('Feuille 1'!$D:$D,MATCH(A2151,'Feuille 1'!$A:$A,0))),"")</f>
        <v/>
      </c>
      <c r="L2151" s="16" t="str">
        <f>IF(D2151&lt;&gt;"",MIN(INDEX('Feuille 1'!$E:$E,MATCH(A2151+23/24,'Feuille 1'!$A:$A,0)):INDEX('Feuille 1'!$E:$E,MATCH(A2151,'Feuille 1'!$A:$A,0))),"")</f>
        <v/>
      </c>
      <c r="M2151" s="17" t="str">
        <f t="shared" si="301"/>
        <v/>
      </c>
      <c r="N2151" s="17" t="str">
        <f t="shared" si="302"/>
        <v/>
      </c>
      <c r="O2151" s="17" t="str">
        <f t="shared" si="303"/>
        <v/>
      </c>
      <c r="P2151" s="16" t="str">
        <f t="shared" si="304"/>
        <v/>
      </c>
      <c r="R2151" s="7" t="str">
        <f t="shared" si="305"/>
        <v/>
      </c>
      <c r="T2151"/>
    </row>
    <row r="2152" spans="1:20" x14ac:dyDescent="0.3">
      <c r="A2152" s="8">
        <f>DATEVALUE(MID(B2152,1,10))+(IF(RIGHT(B2152,2)="PM",12,0)+MID(B2152,12,2))/24</f>
        <v>43815.166666666664</v>
      </c>
      <c r="B2152" s="3" t="s">
        <v>2320</v>
      </c>
      <c r="C2152" s="3">
        <v>7079.98</v>
      </c>
      <c r="D2152" s="16"/>
      <c r="E2152" s="16" t="str">
        <f>IF(D2152&lt;&gt;"",VLOOKUP(A2152,'Feuille 1'!$A:$H,3,0),"")</f>
        <v/>
      </c>
      <c r="F2152" s="16" t="str">
        <f>IF(D2152&lt;&gt;"",VLOOKUP(A2152+1,'Feuille 1'!$A:$H,3,0),"")</f>
        <v/>
      </c>
      <c r="G2152" s="17" t="str">
        <f t="shared" si="297"/>
        <v/>
      </c>
      <c r="H2152" s="16" t="str">
        <f t="shared" si="298"/>
        <v/>
      </c>
      <c r="I2152" s="16" t="str">
        <f t="shared" si="299"/>
        <v/>
      </c>
      <c r="J2152" s="16" t="str">
        <f t="shared" si="300"/>
        <v/>
      </c>
      <c r="K2152" s="16" t="str">
        <f>IF(D2152&lt;&gt;"",MAX(INDEX('Feuille 1'!$D:$D,MATCH(A2152+23/24,'Feuille 1'!$A:$A,0)):INDEX('Feuille 1'!$D:$D,MATCH(A2152,'Feuille 1'!$A:$A,0))),"")</f>
        <v/>
      </c>
      <c r="L2152" s="16" t="str">
        <f>IF(D2152&lt;&gt;"",MIN(INDEX('Feuille 1'!$E:$E,MATCH(A2152+23/24,'Feuille 1'!$A:$A,0)):INDEX('Feuille 1'!$E:$E,MATCH(A2152,'Feuille 1'!$A:$A,0))),"")</f>
        <v/>
      </c>
      <c r="M2152" s="17" t="str">
        <f t="shared" si="301"/>
        <v/>
      </c>
      <c r="N2152" s="17" t="str">
        <f t="shared" si="302"/>
        <v/>
      </c>
      <c r="O2152" s="17" t="str">
        <f t="shared" si="303"/>
        <v/>
      </c>
      <c r="P2152" s="16" t="str">
        <f t="shared" si="304"/>
        <v/>
      </c>
      <c r="R2152" s="7" t="str">
        <f t="shared" si="305"/>
        <v/>
      </c>
      <c r="T2152"/>
    </row>
    <row r="2153" spans="1:20" x14ac:dyDescent="0.3">
      <c r="A2153" s="8">
        <f>DATEVALUE(MID(B2153,1,10))+(IF(RIGHT(B2153,2)="PM",12,0)+MID(B2153,12,2))/24</f>
        <v>43815.125</v>
      </c>
      <c r="B2153" s="3" t="s">
        <v>2321</v>
      </c>
      <c r="C2153" s="3">
        <v>7093.14</v>
      </c>
      <c r="D2153" s="16"/>
      <c r="E2153" s="16" t="str">
        <f>IF(D2153&lt;&gt;"",VLOOKUP(A2153,'Feuille 1'!$A:$H,3,0),"")</f>
        <v/>
      </c>
      <c r="F2153" s="16" t="str">
        <f>IF(D2153&lt;&gt;"",VLOOKUP(A2153+1,'Feuille 1'!$A:$H,3,0),"")</f>
        <v/>
      </c>
      <c r="G2153" s="17" t="str">
        <f t="shared" si="297"/>
        <v/>
      </c>
      <c r="H2153" s="16" t="str">
        <f t="shared" si="298"/>
        <v/>
      </c>
      <c r="I2153" s="16" t="str">
        <f t="shared" si="299"/>
        <v/>
      </c>
      <c r="J2153" s="16" t="str">
        <f t="shared" si="300"/>
        <v/>
      </c>
      <c r="K2153" s="16" t="str">
        <f>IF(D2153&lt;&gt;"",MAX(INDEX('Feuille 1'!$D:$D,MATCH(A2153+23/24,'Feuille 1'!$A:$A,0)):INDEX('Feuille 1'!$D:$D,MATCH(A2153,'Feuille 1'!$A:$A,0))),"")</f>
        <v/>
      </c>
      <c r="L2153" s="16" t="str">
        <f>IF(D2153&lt;&gt;"",MIN(INDEX('Feuille 1'!$E:$E,MATCH(A2153+23/24,'Feuille 1'!$A:$A,0)):INDEX('Feuille 1'!$E:$E,MATCH(A2153,'Feuille 1'!$A:$A,0))),"")</f>
        <v/>
      </c>
      <c r="M2153" s="17" t="str">
        <f t="shared" si="301"/>
        <v/>
      </c>
      <c r="N2153" s="17" t="str">
        <f t="shared" si="302"/>
        <v/>
      </c>
      <c r="O2153" s="17" t="str">
        <f t="shared" si="303"/>
        <v/>
      </c>
      <c r="P2153" s="16" t="str">
        <f t="shared" si="304"/>
        <v/>
      </c>
      <c r="R2153" s="7" t="str">
        <f t="shared" si="305"/>
        <v/>
      </c>
      <c r="T2153"/>
    </row>
    <row r="2154" spans="1:20" x14ac:dyDescent="0.3">
      <c r="A2154" s="8">
        <f>DATEVALUE(MID(B2154,1,10))+(IF(RIGHT(B2154,2)="PM",12,0)+MID(B2154,12,2))/24</f>
        <v>43815.083333333336</v>
      </c>
      <c r="B2154" s="3" t="s">
        <v>2322</v>
      </c>
      <c r="C2154" s="3">
        <v>7096.09</v>
      </c>
      <c r="D2154" s="16"/>
      <c r="E2154" s="16" t="str">
        <f>IF(D2154&lt;&gt;"",VLOOKUP(A2154,'Feuille 1'!$A:$H,3,0),"")</f>
        <v/>
      </c>
      <c r="F2154" s="16" t="str">
        <f>IF(D2154&lt;&gt;"",VLOOKUP(A2154+1,'Feuille 1'!$A:$H,3,0),"")</f>
        <v/>
      </c>
      <c r="G2154" s="17" t="str">
        <f t="shared" si="297"/>
        <v/>
      </c>
      <c r="H2154" s="16" t="str">
        <f t="shared" si="298"/>
        <v/>
      </c>
      <c r="I2154" s="16" t="str">
        <f t="shared" si="299"/>
        <v/>
      </c>
      <c r="J2154" s="16" t="str">
        <f t="shared" si="300"/>
        <v/>
      </c>
      <c r="K2154" s="16" t="str">
        <f>IF(D2154&lt;&gt;"",MAX(INDEX('Feuille 1'!$D:$D,MATCH(A2154+23/24,'Feuille 1'!$A:$A,0)):INDEX('Feuille 1'!$D:$D,MATCH(A2154,'Feuille 1'!$A:$A,0))),"")</f>
        <v/>
      </c>
      <c r="L2154" s="16" t="str">
        <f>IF(D2154&lt;&gt;"",MIN(INDEX('Feuille 1'!$E:$E,MATCH(A2154+23/24,'Feuille 1'!$A:$A,0)):INDEX('Feuille 1'!$E:$E,MATCH(A2154,'Feuille 1'!$A:$A,0))),"")</f>
        <v/>
      </c>
      <c r="M2154" s="17" t="str">
        <f t="shared" si="301"/>
        <v/>
      </c>
      <c r="N2154" s="17" t="str">
        <f t="shared" si="302"/>
        <v/>
      </c>
      <c r="O2154" s="17" t="str">
        <f t="shared" si="303"/>
        <v/>
      </c>
      <c r="P2154" s="16" t="str">
        <f t="shared" si="304"/>
        <v/>
      </c>
      <c r="R2154" s="7" t="str">
        <f t="shared" si="305"/>
        <v/>
      </c>
      <c r="T2154"/>
    </row>
    <row r="2155" spans="1:20" x14ac:dyDescent="0.3">
      <c r="A2155" s="8">
        <f>DATEVALUE(MID(B2155,1,10))+(IF(RIGHT(B2155,2)="PM",12,0)+MID(B2155,12,2))/24</f>
        <v>43815.041666666664</v>
      </c>
      <c r="B2155" s="3" t="s">
        <v>2323</v>
      </c>
      <c r="C2155" s="3">
        <v>7080.45</v>
      </c>
      <c r="D2155" s="16"/>
      <c r="E2155" s="16" t="str">
        <f>IF(D2155&lt;&gt;"",VLOOKUP(A2155,'Feuille 1'!$A:$H,3,0),"")</f>
        <v/>
      </c>
      <c r="F2155" s="16" t="str">
        <f>IF(D2155&lt;&gt;"",VLOOKUP(A2155+1,'Feuille 1'!$A:$H,3,0),"")</f>
        <v/>
      </c>
      <c r="G2155" s="17" t="str">
        <f t="shared" si="297"/>
        <v/>
      </c>
      <c r="H2155" s="16" t="str">
        <f t="shared" si="298"/>
        <v/>
      </c>
      <c r="I2155" s="16" t="str">
        <f t="shared" si="299"/>
        <v/>
      </c>
      <c r="J2155" s="16" t="str">
        <f t="shared" si="300"/>
        <v/>
      </c>
      <c r="K2155" s="16" t="str">
        <f>IF(D2155&lt;&gt;"",MAX(INDEX('Feuille 1'!$D:$D,MATCH(A2155+23/24,'Feuille 1'!$A:$A,0)):INDEX('Feuille 1'!$D:$D,MATCH(A2155,'Feuille 1'!$A:$A,0))),"")</f>
        <v/>
      </c>
      <c r="L2155" s="16" t="str">
        <f>IF(D2155&lt;&gt;"",MIN(INDEX('Feuille 1'!$E:$E,MATCH(A2155+23/24,'Feuille 1'!$A:$A,0)):INDEX('Feuille 1'!$E:$E,MATCH(A2155,'Feuille 1'!$A:$A,0))),"")</f>
        <v/>
      </c>
      <c r="M2155" s="17" t="str">
        <f t="shared" si="301"/>
        <v/>
      </c>
      <c r="N2155" s="17" t="str">
        <f t="shared" si="302"/>
        <v/>
      </c>
      <c r="O2155" s="17" t="str">
        <f t="shared" si="303"/>
        <v/>
      </c>
      <c r="P2155" s="16" t="str">
        <f t="shared" si="304"/>
        <v/>
      </c>
      <c r="R2155" s="7" t="str">
        <f t="shared" si="305"/>
        <v/>
      </c>
      <c r="T2155"/>
    </row>
    <row r="2156" spans="1:20" x14ac:dyDescent="0.3">
      <c r="A2156" s="8">
        <f>DATEVALUE(MID(B2156,1,10))+(IF(RIGHT(B2156,2)="PM",12,0)+MID(B2156,12,2))/24</f>
        <v>43815.5</v>
      </c>
      <c r="B2156" s="3" t="s">
        <v>2324</v>
      </c>
      <c r="C2156" s="3">
        <v>7118.59</v>
      </c>
      <c r="D2156" s="16"/>
      <c r="E2156" s="16" t="str">
        <f>IF(D2156&lt;&gt;"",VLOOKUP(A2156,'Feuille 1'!$A:$H,3,0),"")</f>
        <v/>
      </c>
      <c r="F2156" s="16" t="str">
        <f>IF(D2156&lt;&gt;"",VLOOKUP(A2156+1,'Feuille 1'!$A:$H,3,0),"")</f>
        <v/>
      </c>
      <c r="G2156" s="17" t="str">
        <f t="shared" si="297"/>
        <v/>
      </c>
      <c r="H2156" s="16" t="str">
        <f t="shared" si="298"/>
        <v/>
      </c>
      <c r="I2156" s="16" t="str">
        <f t="shared" si="299"/>
        <v/>
      </c>
      <c r="J2156" s="16" t="str">
        <f t="shared" si="300"/>
        <v/>
      </c>
      <c r="K2156" s="16" t="str">
        <f>IF(D2156&lt;&gt;"",MAX(INDEX('Feuille 1'!$D:$D,MATCH(A2156+23/24,'Feuille 1'!$A:$A,0)):INDEX('Feuille 1'!$D:$D,MATCH(A2156,'Feuille 1'!$A:$A,0))),"")</f>
        <v/>
      </c>
      <c r="L2156" s="16" t="str">
        <f>IF(D2156&lt;&gt;"",MIN(INDEX('Feuille 1'!$E:$E,MATCH(A2156+23/24,'Feuille 1'!$A:$A,0)):INDEX('Feuille 1'!$E:$E,MATCH(A2156,'Feuille 1'!$A:$A,0))),"")</f>
        <v/>
      </c>
      <c r="M2156" s="17" t="str">
        <f t="shared" si="301"/>
        <v/>
      </c>
      <c r="N2156" s="17" t="str">
        <f t="shared" si="302"/>
        <v/>
      </c>
      <c r="O2156" s="17" t="str">
        <f t="shared" si="303"/>
        <v/>
      </c>
      <c r="P2156" s="16" t="str">
        <f t="shared" si="304"/>
        <v/>
      </c>
      <c r="R2156" s="7" t="str">
        <f t="shared" si="305"/>
        <v/>
      </c>
      <c r="T2156"/>
    </row>
    <row r="2157" spans="1:20" x14ac:dyDescent="0.3">
      <c r="A2157" s="8">
        <f>DATEVALUE(MID(B2157,1,10))+(IF(RIGHT(B2157,2)="PM",12,0)+MID(B2157,12,2))/24</f>
        <v>43814.958333333336</v>
      </c>
      <c r="B2157" s="3" t="s">
        <v>2325</v>
      </c>
      <c r="C2157" s="3">
        <v>7118.85</v>
      </c>
      <c r="D2157" s="16"/>
      <c r="E2157" s="16" t="str">
        <f>IF(D2157&lt;&gt;"",VLOOKUP(A2157,'Feuille 1'!$A:$H,3,0),"")</f>
        <v/>
      </c>
      <c r="F2157" s="16" t="str">
        <f>IF(D2157&lt;&gt;"",VLOOKUP(A2157+1,'Feuille 1'!$A:$H,3,0),"")</f>
        <v/>
      </c>
      <c r="G2157" s="17" t="str">
        <f t="shared" si="297"/>
        <v/>
      </c>
      <c r="H2157" s="16" t="str">
        <f t="shared" si="298"/>
        <v/>
      </c>
      <c r="I2157" s="16" t="str">
        <f t="shared" si="299"/>
        <v/>
      </c>
      <c r="J2157" s="16" t="str">
        <f t="shared" si="300"/>
        <v/>
      </c>
      <c r="K2157" s="16" t="str">
        <f>IF(D2157&lt;&gt;"",MAX(INDEX('Feuille 1'!$D:$D,MATCH(A2157+23/24,'Feuille 1'!$A:$A,0)):INDEX('Feuille 1'!$D:$D,MATCH(A2157,'Feuille 1'!$A:$A,0))),"")</f>
        <v/>
      </c>
      <c r="L2157" s="16" t="str">
        <f>IF(D2157&lt;&gt;"",MIN(INDEX('Feuille 1'!$E:$E,MATCH(A2157+23/24,'Feuille 1'!$A:$A,0)):INDEX('Feuille 1'!$E:$E,MATCH(A2157,'Feuille 1'!$A:$A,0))),"")</f>
        <v/>
      </c>
      <c r="M2157" s="17" t="str">
        <f t="shared" si="301"/>
        <v/>
      </c>
      <c r="N2157" s="17" t="str">
        <f t="shared" si="302"/>
        <v/>
      </c>
      <c r="O2157" s="17" t="str">
        <f t="shared" si="303"/>
        <v/>
      </c>
      <c r="P2157" s="16" t="str">
        <f t="shared" si="304"/>
        <v/>
      </c>
      <c r="R2157" s="7" t="str">
        <f t="shared" si="305"/>
        <v/>
      </c>
      <c r="T2157"/>
    </row>
    <row r="2158" spans="1:20" x14ac:dyDescent="0.3">
      <c r="A2158" s="8">
        <f>DATEVALUE(MID(B2158,1,10))+(IF(RIGHT(B2158,2)="PM",12,0)+MID(B2158,12,2))/24</f>
        <v>43814.916666666664</v>
      </c>
      <c r="B2158" s="3" t="s">
        <v>2326</v>
      </c>
      <c r="C2158" s="3">
        <v>7125.43</v>
      </c>
      <c r="D2158" s="16"/>
      <c r="E2158" s="16" t="str">
        <f>IF(D2158&lt;&gt;"",VLOOKUP(A2158,'Feuille 1'!$A:$H,3,0),"")</f>
        <v/>
      </c>
      <c r="F2158" s="16" t="str">
        <f>IF(D2158&lt;&gt;"",VLOOKUP(A2158+1,'Feuille 1'!$A:$H,3,0),"")</f>
        <v/>
      </c>
      <c r="G2158" s="17" t="str">
        <f t="shared" si="297"/>
        <v/>
      </c>
      <c r="H2158" s="16" t="str">
        <f t="shared" si="298"/>
        <v/>
      </c>
      <c r="I2158" s="16" t="str">
        <f t="shared" si="299"/>
        <v/>
      </c>
      <c r="J2158" s="16" t="str">
        <f t="shared" si="300"/>
        <v/>
      </c>
      <c r="K2158" s="16" t="str">
        <f>IF(D2158&lt;&gt;"",MAX(INDEX('Feuille 1'!$D:$D,MATCH(A2158+23/24,'Feuille 1'!$A:$A,0)):INDEX('Feuille 1'!$D:$D,MATCH(A2158,'Feuille 1'!$A:$A,0))),"")</f>
        <v/>
      </c>
      <c r="L2158" s="16" t="str">
        <f>IF(D2158&lt;&gt;"",MIN(INDEX('Feuille 1'!$E:$E,MATCH(A2158+23/24,'Feuille 1'!$A:$A,0)):INDEX('Feuille 1'!$E:$E,MATCH(A2158,'Feuille 1'!$A:$A,0))),"")</f>
        <v/>
      </c>
      <c r="M2158" s="17" t="str">
        <f t="shared" si="301"/>
        <v/>
      </c>
      <c r="N2158" s="17" t="str">
        <f t="shared" si="302"/>
        <v/>
      </c>
      <c r="O2158" s="17" t="str">
        <f t="shared" si="303"/>
        <v/>
      </c>
      <c r="P2158" s="16" t="str">
        <f t="shared" si="304"/>
        <v/>
      </c>
      <c r="R2158" s="7" t="str">
        <f t="shared" si="305"/>
        <v/>
      </c>
      <c r="T2158"/>
    </row>
    <row r="2159" spans="1:20" x14ac:dyDescent="0.3">
      <c r="A2159" s="8">
        <f>DATEVALUE(MID(B2159,1,10))+(IF(RIGHT(B2159,2)="PM",12,0)+MID(B2159,12,2))/24</f>
        <v>43814.875</v>
      </c>
      <c r="B2159" s="3" t="s">
        <v>2327</v>
      </c>
      <c r="C2159" s="3">
        <v>7134.69</v>
      </c>
      <c r="D2159" s="16"/>
      <c r="E2159" s="16" t="str">
        <f>IF(D2159&lt;&gt;"",VLOOKUP(A2159,'Feuille 1'!$A:$H,3,0),"")</f>
        <v/>
      </c>
      <c r="F2159" s="16" t="str">
        <f>IF(D2159&lt;&gt;"",VLOOKUP(A2159+1,'Feuille 1'!$A:$H,3,0),"")</f>
        <v/>
      </c>
      <c r="G2159" s="17" t="str">
        <f t="shared" si="297"/>
        <v/>
      </c>
      <c r="H2159" s="16" t="str">
        <f t="shared" si="298"/>
        <v/>
      </c>
      <c r="I2159" s="16" t="str">
        <f t="shared" si="299"/>
        <v/>
      </c>
      <c r="J2159" s="16" t="str">
        <f t="shared" si="300"/>
        <v/>
      </c>
      <c r="K2159" s="16" t="str">
        <f>IF(D2159&lt;&gt;"",MAX(INDEX('Feuille 1'!$D:$D,MATCH(A2159+23/24,'Feuille 1'!$A:$A,0)):INDEX('Feuille 1'!$D:$D,MATCH(A2159,'Feuille 1'!$A:$A,0))),"")</f>
        <v/>
      </c>
      <c r="L2159" s="16" t="str">
        <f>IF(D2159&lt;&gt;"",MIN(INDEX('Feuille 1'!$E:$E,MATCH(A2159+23/24,'Feuille 1'!$A:$A,0)):INDEX('Feuille 1'!$E:$E,MATCH(A2159,'Feuille 1'!$A:$A,0))),"")</f>
        <v/>
      </c>
      <c r="M2159" s="17" t="str">
        <f t="shared" si="301"/>
        <v/>
      </c>
      <c r="N2159" s="17" t="str">
        <f t="shared" si="302"/>
        <v/>
      </c>
      <c r="O2159" s="17" t="str">
        <f t="shared" si="303"/>
        <v/>
      </c>
      <c r="P2159" s="16" t="str">
        <f t="shared" si="304"/>
        <v/>
      </c>
      <c r="R2159" s="7" t="str">
        <f t="shared" si="305"/>
        <v/>
      </c>
      <c r="T2159"/>
    </row>
    <row r="2160" spans="1:20" x14ac:dyDescent="0.3">
      <c r="A2160" s="8">
        <f>DATEVALUE(MID(B2160,1,10))+(IF(RIGHT(B2160,2)="PM",12,0)+MID(B2160,12,2))/24</f>
        <v>43814.833333333336</v>
      </c>
      <c r="B2160" s="3" t="s">
        <v>2328</v>
      </c>
      <c r="C2160" s="3">
        <v>7114.49</v>
      </c>
      <c r="D2160" s="16"/>
      <c r="E2160" s="16" t="str">
        <f>IF(D2160&lt;&gt;"",VLOOKUP(A2160,'Feuille 1'!$A:$H,3,0),"")</f>
        <v/>
      </c>
      <c r="F2160" s="16" t="str">
        <f>IF(D2160&lt;&gt;"",VLOOKUP(A2160+1,'Feuille 1'!$A:$H,3,0),"")</f>
        <v/>
      </c>
      <c r="G2160" s="17" t="str">
        <f t="shared" si="297"/>
        <v/>
      </c>
      <c r="H2160" s="16" t="str">
        <f t="shared" si="298"/>
        <v/>
      </c>
      <c r="I2160" s="16" t="str">
        <f t="shared" si="299"/>
        <v/>
      </c>
      <c r="J2160" s="16" t="str">
        <f t="shared" si="300"/>
        <v/>
      </c>
      <c r="K2160" s="16" t="str">
        <f>IF(D2160&lt;&gt;"",MAX(INDEX('Feuille 1'!$D:$D,MATCH(A2160+23/24,'Feuille 1'!$A:$A,0)):INDEX('Feuille 1'!$D:$D,MATCH(A2160,'Feuille 1'!$A:$A,0))),"")</f>
        <v/>
      </c>
      <c r="L2160" s="16" t="str">
        <f>IF(D2160&lt;&gt;"",MIN(INDEX('Feuille 1'!$E:$E,MATCH(A2160+23/24,'Feuille 1'!$A:$A,0)):INDEX('Feuille 1'!$E:$E,MATCH(A2160,'Feuille 1'!$A:$A,0))),"")</f>
        <v/>
      </c>
      <c r="M2160" s="17" t="str">
        <f t="shared" si="301"/>
        <v/>
      </c>
      <c r="N2160" s="17" t="str">
        <f t="shared" si="302"/>
        <v/>
      </c>
      <c r="O2160" s="17" t="str">
        <f t="shared" si="303"/>
        <v/>
      </c>
      <c r="P2160" s="16" t="str">
        <f t="shared" si="304"/>
        <v/>
      </c>
      <c r="R2160" s="7" t="str">
        <f t="shared" si="305"/>
        <v/>
      </c>
      <c r="T2160"/>
    </row>
    <row r="2161" spans="1:20" x14ac:dyDescent="0.3">
      <c r="A2161" s="8">
        <f>DATEVALUE(MID(B2161,1,10))+(IF(RIGHT(B2161,2)="PM",12,0)+MID(B2161,12,2))/24</f>
        <v>43814.791666666664</v>
      </c>
      <c r="B2161" s="3" t="s">
        <v>2329</v>
      </c>
      <c r="C2161" s="3">
        <v>7123.81</v>
      </c>
      <c r="D2161" s="16"/>
      <c r="E2161" s="16" t="str">
        <f>IF(D2161&lt;&gt;"",VLOOKUP(A2161,'Feuille 1'!$A:$H,3,0),"")</f>
        <v/>
      </c>
      <c r="F2161" s="16" t="str">
        <f>IF(D2161&lt;&gt;"",VLOOKUP(A2161+1,'Feuille 1'!$A:$H,3,0),"")</f>
        <v/>
      </c>
      <c r="G2161" s="17" t="str">
        <f t="shared" si="297"/>
        <v/>
      </c>
      <c r="H2161" s="16" t="str">
        <f t="shared" si="298"/>
        <v/>
      </c>
      <c r="I2161" s="16" t="str">
        <f t="shared" si="299"/>
        <v/>
      </c>
      <c r="J2161" s="16" t="str">
        <f t="shared" si="300"/>
        <v/>
      </c>
      <c r="K2161" s="16" t="str">
        <f>IF(D2161&lt;&gt;"",MAX(INDEX('Feuille 1'!$D:$D,MATCH(A2161+23/24,'Feuille 1'!$A:$A,0)):INDEX('Feuille 1'!$D:$D,MATCH(A2161,'Feuille 1'!$A:$A,0))),"")</f>
        <v/>
      </c>
      <c r="L2161" s="16" t="str">
        <f>IF(D2161&lt;&gt;"",MIN(INDEX('Feuille 1'!$E:$E,MATCH(A2161+23/24,'Feuille 1'!$A:$A,0)):INDEX('Feuille 1'!$E:$E,MATCH(A2161,'Feuille 1'!$A:$A,0))),"")</f>
        <v/>
      </c>
      <c r="M2161" s="17" t="str">
        <f t="shared" si="301"/>
        <v/>
      </c>
      <c r="N2161" s="17" t="str">
        <f t="shared" si="302"/>
        <v/>
      </c>
      <c r="O2161" s="17" t="str">
        <f t="shared" si="303"/>
        <v/>
      </c>
      <c r="P2161" s="16" t="str">
        <f t="shared" si="304"/>
        <v/>
      </c>
      <c r="R2161" s="7" t="str">
        <f t="shared" si="305"/>
        <v/>
      </c>
      <c r="T2161"/>
    </row>
    <row r="2162" spans="1:20" x14ac:dyDescent="0.3">
      <c r="A2162" s="8">
        <f>DATEVALUE(MID(B2162,1,10))+(IF(RIGHT(B2162,2)="PM",12,0)+MID(B2162,12,2))/24</f>
        <v>43814.75</v>
      </c>
      <c r="B2162" s="3" t="s">
        <v>2330</v>
      </c>
      <c r="C2162" s="3">
        <v>7114.01</v>
      </c>
      <c r="D2162" s="16"/>
      <c r="E2162" s="16" t="str">
        <f>IF(D2162&lt;&gt;"",VLOOKUP(A2162,'Feuille 1'!$A:$H,3,0),"")</f>
        <v/>
      </c>
      <c r="F2162" s="16" t="str">
        <f>IF(D2162&lt;&gt;"",VLOOKUP(A2162+1,'Feuille 1'!$A:$H,3,0),"")</f>
        <v/>
      </c>
      <c r="G2162" s="17" t="str">
        <f t="shared" si="297"/>
        <v/>
      </c>
      <c r="H2162" s="16" t="str">
        <f t="shared" si="298"/>
        <v/>
      </c>
      <c r="I2162" s="16" t="str">
        <f t="shared" si="299"/>
        <v/>
      </c>
      <c r="J2162" s="16" t="str">
        <f t="shared" si="300"/>
        <v/>
      </c>
      <c r="K2162" s="16" t="str">
        <f>IF(D2162&lt;&gt;"",MAX(INDEX('Feuille 1'!$D:$D,MATCH(A2162+23/24,'Feuille 1'!$A:$A,0)):INDEX('Feuille 1'!$D:$D,MATCH(A2162,'Feuille 1'!$A:$A,0))),"")</f>
        <v/>
      </c>
      <c r="L2162" s="16" t="str">
        <f>IF(D2162&lt;&gt;"",MIN(INDEX('Feuille 1'!$E:$E,MATCH(A2162+23/24,'Feuille 1'!$A:$A,0)):INDEX('Feuille 1'!$E:$E,MATCH(A2162,'Feuille 1'!$A:$A,0))),"")</f>
        <v/>
      </c>
      <c r="M2162" s="17" t="str">
        <f t="shared" si="301"/>
        <v/>
      </c>
      <c r="N2162" s="17" t="str">
        <f t="shared" si="302"/>
        <v/>
      </c>
      <c r="O2162" s="17" t="str">
        <f t="shared" si="303"/>
        <v/>
      </c>
      <c r="P2162" s="16" t="str">
        <f t="shared" si="304"/>
        <v/>
      </c>
      <c r="R2162" s="7" t="str">
        <f t="shared" si="305"/>
        <v/>
      </c>
      <c r="T2162"/>
    </row>
    <row r="2163" spans="1:20" x14ac:dyDescent="0.3">
      <c r="A2163" s="8">
        <f>DATEVALUE(MID(B2163,1,10))+(IF(RIGHT(B2163,2)="PM",12,0)+MID(B2163,12,2))/24</f>
        <v>43814.708333333336</v>
      </c>
      <c r="B2163" s="3" t="s">
        <v>2331</v>
      </c>
      <c r="C2163" s="3">
        <v>7098.53</v>
      </c>
      <c r="D2163" s="16"/>
      <c r="E2163" s="16" t="str">
        <f>IF(D2163&lt;&gt;"",VLOOKUP(A2163,'Feuille 1'!$A:$H,3,0),"")</f>
        <v/>
      </c>
      <c r="F2163" s="16" t="str">
        <f>IF(D2163&lt;&gt;"",VLOOKUP(A2163+1,'Feuille 1'!$A:$H,3,0),"")</f>
        <v/>
      </c>
      <c r="G2163" s="17" t="str">
        <f t="shared" si="297"/>
        <v/>
      </c>
      <c r="H2163" s="16" t="str">
        <f t="shared" si="298"/>
        <v/>
      </c>
      <c r="I2163" s="16" t="str">
        <f t="shared" si="299"/>
        <v/>
      </c>
      <c r="J2163" s="16" t="str">
        <f t="shared" si="300"/>
        <v/>
      </c>
      <c r="K2163" s="16" t="str">
        <f>IF(D2163&lt;&gt;"",MAX(INDEX('Feuille 1'!$D:$D,MATCH(A2163+23/24,'Feuille 1'!$A:$A,0)):INDEX('Feuille 1'!$D:$D,MATCH(A2163,'Feuille 1'!$A:$A,0))),"")</f>
        <v/>
      </c>
      <c r="L2163" s="16" t="str">
        <f>IF(D2163&lt;&gt;"",MIN(INDEX('Feuille 1'!$E:$E,MATCH(A2163+23/24,'Feuille 1'!$A:$A,0)):INDEX('Feuille 1'!$E:$E,MATCH(A2163,'Feuille 1'!$A:$A,0))),"")</f>
        <v/>
      </c>
      <c r="M2163" s="17" t="str">
        <f t="shared" si="301"/>
        <v/>
      </c>
      <c r="N2163" s="17" t="str">
        <f t="shared" si="302"/>
        <v/>
      </c>
      <c r="O2163" s="17" t="str">
        <f t="shared" si="303"/>
        <v/>
      </c>
      <c r="P2163" s="16" t="str">
        <f t="shared" si="304"/>
        <v/>
      </c>
      <c r="R2163" s="7" t="str">
        <f t="shared" si="305"/>
        <v/>
      </c>
      <c r="T2163"/>
    </row>
    <row r="2164" spans="1:20" x14ac:dyDescent="0.3">
      <c r="A2164" s="8">
        <f>DATEVALUE(MID(B2164,1,10))+(IF(RIGHT(B2164,2)="PM",12,0)+MID(B2164,12,2))/24</f>
        <v>43814.666666666664</v>
      </c>
      <c r="B2164" s="3" t="s">
        <v>2332</v>
      </c>
      <c r="C2164" s="3">
        <v>7119.1</v>
      </c>
      <c r="D2164" s="16"/>
      <c r="E2164" s="16" t="str">
        <f>IF(D2164&lt;&gt;"",VLOOKUP(A2164,'Feuille 1'!$A:$H,3,0),"")</f>
        <v/>
      </c>
      <c r="F2164" s="16" t="str">
        <f>IF(D2164&lt;&gt;"",VLOOKUP(A2164+1,'Feuille 1'!$A:$H,3,0),"")</f>
        <v/>
      </c>
      <c r="G2164" s="17" t="str">
        <f t="shared" si="297"/>
        <v/>
      </c>
      <c r="H2164" s="16" t="str">
        <f t="shared" si="298"/>
        <v/>
      </c>
      <c r="I2164" s="16" t="str">
        <f t="shared" si="299"/>
        <v/>
      </c>
      <c r="J2164" s="16" t="str">
        <f t="shared" si="300"/>
        <v/>
      </c>
      <c r="K2164" s="16" t="str">
        <f>IF(D2164&lt;&gt;"",MAX(INDEX('Feuille 1'!$D:$D,MATCH(A2164+23/24,'Feuille 1'!$A:$A,0)):INDEX('Feuille 1'!$D:$D,MATCH(A2164,'Feuille 1'!$A:$A,0))),"")</f>
        <v/>
      </c>
      <c r="L2164" s="16" t="str">
        <f>IF(D2164&lt;&gt;"",MIN(INDEX('Feuille 1'!$E:$E,MATCH(A2164+23/24,'Feuille 1'!$A:$A,0)):INDEX('Feuille 1'!$E:$E,MATCH(A2164,'Feuille 1'!$A:$A,0))),"")</f>
        <v/>
      </c>
      <c r="M2164" s="17" t="str">
        <f t="shared" si="301"/>
        <v/>
      </c>
      <c r="N2164" s="17" t="str">
        <f t="shared" si="302"/>
        <v/>
      </c>
      <c r="O2164" s="17" t="str">
        <f t="shared" si="303"/>
        <v/>
      </c>
      <c r="P2164" s="16" t="str">
        <f t="shared" si="304"/>
        <v/>
      </c>
      <c r="R2164" s="7" t="str">
        <f t="shared" si="305"/>
        <v/>
      </c>
      <c r="T2164"/>
    </row>
    <row r="2165" spans="1:20" x14ac:dyDescent="0.3">
      <c r="A2165" s="8">
        <f>DATEVALUE(MID(B2165,1,10))+(IF(RIGHT(B2165,2)="PM",12,0)+MID(B2165,12,2))/24</f>
        <v>43814.625</v>
      </c>
      <c r="B2165" s="3" t="s">
        <v>2333</v>
      </c>
      <c r="C2165" s="3">
        <v>7120.41</v>
      </c>
      <c r="D2165" s="16"/>
      <c r="E2165" s="16" t="str">
        <f>IF(D2165&lt;&gt;"",VLOOKUP(A2165,'Feuille 1'!$A:$H,3,0),"")</f>
        <v/>
      </c>
      <c r="F2165" s="16" t="str">
        <f>IF(D2165&lt;&gt;"",VLOOKUP(A2165+1,'Feuille 1'!$A:$H,3,0),"")</f>
        <v/>
      </c>
      <c r="G2165" s="17" t="str">
        <f t="shared" si="297"/>
        <v/>
      </c>
      <c r="H2165" s="16" t="str">
        <f t="shared" si="298"/>
        <v/>
      </c>
      <c r="I2165" s="16" t="str">
        <f t="shared" si="299"/>
        <v/>
      </c>
      <c r="J2165" s="16" t="str">
        <f t="shared" si="300"/>
        <v/>
      </c>
      <c r="K2165" s="16" t="str">
        <f>IF(D2165&lt;&gt;"",MAX(INDEX('Feuille 1'!$D:$D,MATCH(A2165+23/24,'Feuille 1'!$A:$A,0)):INDEX('Feuille 1'!$D:$D,MATCH(A2165,'Feuille 1'!$A:$A,0))),"")</f>
        <v/>
      </c>
      <c r="L2165" s="16" t="str">
        <f>IF(D2165&lt;&gt;"",MIN(INDEX('Feuille 1'!$E:$E,MATCH(A2165+23/24,'Feuille 1'!$A:$A,0)):INDEX('Feuille 1'!$E:$E,MATCH(A2165,'Feuille 1'!$A:$A,0))),"")</f>
        <v/>
      </c>
      <c r="M2165" s="17" t="str">
        <f t="shared" si="301"/>
        <v/>
      </c>
      <c r="N2165" s="17" t="str">
        <f t="shared" si="302"/>
        <v/>
      </c>
      <c r="O2165" s="17" t="str">
        <f t="shared" si="303"/>
        <v/>
      </c>
      <c r="P2165" s="16" t="str">
        <f t="shared" si="304"/>
        <v/>
      </c>
      <c r="R2165" s="7" t="str">
        <f t="shared" si="305"/>
        <v/>
      </c>
      <c r="T2165"/>
    </row>
    <row r="2166" spans="1:20" x14ac:dyDescent="0.3">
      <c r="A2166" s="8">
        <f>DATEVALUE(MID(B2166,1,10))+(IF(RIGHT(B2166,2)="PM",12,0)+MID(B2166,12,2))/24</f>
        <v>43814.583333333336</v>
      </c>
      <c r="B2166" s="3" t="s">
        <v>2334</v>
      </c>
      <c r="C2166" s="3">
        <v>7080.52</v>
      </c>
      <c r="D2166" s="16"/>
      <c r="E2166" s="16" t="str">
        <f>IF(D2166&lt;&gt;"",VLOOKUP(A2166,'Feuille 1'!$A:$H,3,0),"")</f>
        <v/>
      </c>
      <c r="F2166" s="16" t="str">
        <f>IF(D2166&lt;&gt;"",VLOOKUP(A2166+1,'Feuille 1'!$A:$H,3,0),"")</f>
        <v/>
      </c>
      <c r="G2166" s="17" t="str">
        <f t="shared" si="297"/>
        <v/>
      </c>
      <c r="H2166" s="16" t="str">
        <f t="shared" si="298"/>
        <v/>
      </c>
      <c r="I2166" s="16" t="str">
        <f t="shared" si="299"/>
        <v/>
      </c>
      <c r="J2166" s="16" t="str">
        <f t="shared" si="300"/>
        <v/>
      </c>
      <c r="K2166" s="16" t="str">
        <f>IF(D2166&lt;&gt;"",MAX(INDEX('Feuille 1'!$D:$D,MATCH(A2166+23/24,'Feuille 1'!$A:$A,0)):INDEX('Feuille 1'!$D:$D,MATCH(A2166,'Feuille 1'!$A:$A,0))),"")</f>
        <v/>
      </c>
      <c r="L2166" s="16" t="str">
        <f>IF(D2166&lt;&gt;"",MIN(INDEX('Feuille 1'!$E:$E,MATCH(A2166+23/24,'Feuille 1'!$A:$A,0)):INDEX('Feuille 1'!$E:$E,MATCH(A2166,'Feuille 1'!$A:$A,0))),"")</f>
        <v/>
      </c>
      <c r="M2166" s="17" t="str">
        <f t="shared" si="301"/>
        <v/>
      </c>
      <c r="N2166" s="17" t="str">
        <f t="shared" si="302"/>
        <v/>
      </c>
      <c r="O2166" s="17" t="str">
        <f t="shared" si="303"/>
        <v/>
      </c>
      <c r="P2166" s="16" t="str">
        <f t="shared" si="304"/>
        <v/>
      </c>
      <c r="R2166" s="7" t="str">
        <f t="shared" si="305"/>
        <v/>
      </c>
      <c r="T2166"/>
    </row>
    <row r="2167" spans="1:20" x14ac:dyDescent="0.3">
      <c r="A2167" s="8">
        <f>DATEVALUE(MID(B2167,1,10))+(IF(RIGHT(B2167,2)="PM",12,0)+MID(B2167,12,2))/24</f>
        <v>43814.541666666664</v>
      </c>
      <c r="B2167" s="3" t="s">
        <v>2335</v>
      </c>
      <c r="C2167" s="3">
        <v>7080.86</v>
      </c>
      <c r="D2167" s="16"/>
      <c r="E2167" s="16" t="str">
        <f>IF(D2167&lt;&gt;"",VLOOKUP(A2167,'Feuille 1'!$A:$H,3,0),"")</f>
        <v/>
      </c>
      <c r="F2167" s="16" t="str">
        <f>IF(D2167&lt;&gt;"",VLOOKUP(A2167+1,'Feuille 1'!$A:$H,3,0),"")</f>
        <v/>
      </c>
      <c r="G2167" s="17" t="str">
        <f t="shared" si="297"/>
        <v/>
      </c>
      <c r="H2167" s="16" t="str">
        <f t="shared" si="298"/>
        <v/>
      </c>
      <c r="I2167" s="16" t="str">
        <f t="shared" si="299"/>
        <v/>
      </c>
      <c r="J2167" s="16" t="str">
        <f t="shared" si="300"/>
        <v/>
      </c>
      <c r="K2167" s="16" t="str">
        <f>IF(D2167&lt;&gt;"",MAX(INDEX('Feuille 1'!$D:$D,MATCH(A2167+23/24,'Feuille 1'!$A:$A,0)):INDEX('Feuille 1'!$D:$D,MATCH(A2167,'Feuille 1'!$A:$A,0))),"")</f>
        <v/>
      </c>
      <c r="L2167" s="16" t="str">
        <f>IF(D2167&lt;&gt;"",MIN(INDEX('Feuille 1'!$E:$E,MATCH(A2167+23/24,'Feuille 1'!$A:$A,0)):INDEX('Feuille 1'!$E:$E,MATCH(A2167,'Feuille 1'!$A:$A,0))),"")</f>
        <v/>
      </c>
      <c r="M2167" s="17" t="str">
        <f t="shared" si="301"/>
        <v/>
      </c>
      <c r="N2167" s="17" t="str">
        <f t="shared" si="302"/>
        <v/>
      </c>
      <c r="O2167" s="17" t="str">
        <f t="shared" si="303"/>
        <v/>
      </c>
      <c r="P2167" s="16" t="str">
        <f t="shared" si="304"/>
        <v/>
      </c>
      <c r="R2167" s="7" t="str">
        <f t="shared" si="305"/>
        <v/>
      </c>
      <c r="T2167"/>
    </row>
    <row r="2168" spans="1:20" x14ac:dyDescent="0.3">
      <c r="A2168" s="8">
        <f>DATEVALUE(MID(B2168,1,10))+(IF(RIGHT(B2168,2)="PM",12,0)+MID(B2168,12,2))/24</f>
        <v>43815</v>
      </c>
      <c r="B2168" s="3" t="s">
        <v>2336</v>
      </c>
      <c r="C2168" s="3">
        <v>7110.61</v>
      </c>
      <c r="D2168" s="16"/>
      <c r="E2168" s="16" t="str">
        <f>IF(D2168&lt;&gt;"",VLOOKUP(A2168,'Feuille 1'!$A:$H,3,0),"")</f>
        <v/>
      </c>
      <c r="F2168" s="16" t="str">
        <f>IF(D2168&lt;&gt;"",VLOOKUP(A2168+1,'Feuille 1'!$A:$H,3,0),"")</f>
        <v/>
      </c>
      <c r="G2168" s="17" t="str">
        <f t="shared" si="297"/>
        <v/>
      </c>
      <c r="H2168" s="16" t="str">
        <f t="shared" si="298"/>
        <v/>
      </c>
      <c r="I2168" s="16" t="str">
        <f t="shared" si="299"/>
        <v/>
      </c>
      <c r="J2168" s="16" t="str">
        <f t="shared" si="300"/>
        <v/>
      </c>
      <c r="K2168" s="16" t="str">
        <f>IF(D2168&lt;&gt;"",MAX(INDEX('Feuille 1'!$D:$D,MATCH(A2168+23/24,'Feuille 1'!$A:$A,0)):INDEX('Feuille 1'!$D:$D,MATCH(A2168,'Feuille 1'!$A:$A,0))),"")</f>
        <v/>
      </c>
      <c r="L2168" s="16" t="str">
        <f>IF(D2168&lt;&gt;"",MIN(INDEX('Feuille 1'!$E:$E,MATCH(A2168+23/24,'Feuille 1'!$A:$A,0)):INDEX('Feuille 1'!$E:$E,MATCH(A2168,'Feuille 1'!$A:$A,0))),"")</f>
        <v/>
      </c>
      <c r="M2168" s="17" t="str">
        <f t="shared" si="301"/>
        <v/>
      </c>
      <c r="N2168" s="17" t="str">
        <f t="shared" si="302"/>
        <v/>
      </c>
      <c r="O2168" s="17" t="str">
        <f t="shared" si="303"/>
        <v/>
      </c>
      <c r="P2168" s="16" t="str">
        <f t="shared" si="304"/>
        <v/>
      </c>
      <c r="R2168" s="7" t="str">
        <f t="shared" si="305"/>
        <v/>
      </c>
      <c r="T2168"/>
    </row>
    <row r="2169" spans="1:20" x14ac:dyDescent="0.3">
      <c r="A2169" s="8">
        <f>DATEVALUE(MID(B2169,1,10))+(IF(RIGHT(B2169,2)="PM",12,0)+MID(B2169,12,2))/24</f>
        <v>43814.458333333336</v>
      </c>
      <c r="B2169" s="3" t="s">
        <v>2337</v>
      </c>
      <c r="C2169" s="3">
        <v>7096.74</v>
      </c>
      <c r="D2169" s="16"/>
      <c r="E2169" s="16" t="str">
        <f>IF(D2169&lt;&gt;"",VLOOKUP(A2169,'Feuille 1'!$A:$H,3,0),"")</f>
        <v/>
      </c>
      <c r="F2169" s="16" t="str">
        <f>IF(D2169&lt;&gt;"",VLOOKUP(A2169+1,'Feuille 1'!$A:$H,3,0),"")</f>
        <v/>
      </c>
      <c r="G2169" s="17" t="str">
        <f t="shared" si="297"/>
        <v/>
      </c>
      <c r="H2169" s="16" t="str">
        <f t="shared" si="298"/>
        <v/>
      </c>
      <c r="I2169" s="16" t="str">
        <f t="shared" si="299"/>
        <v/>
      </c>
      <c r="J2169" s="16" t="str">
        <f t="shared" si="300"/>
        <v/>
      </c>
      <c r="K2169" s="16" t="str">
        <f>IF(D2169&lt;&gt;"",MAX(INDEX('Feuille 1'!$D:$D,MATCH(A2169+23/24,'Feuille 1'!$A:$A,0)):INDEX('Feuille 1'!$D:$D,MATCH(A2169,'Feuille 1'!$A:$A,0))),"")</f>
        <v/>
      </c>
      <c r="L2169" s="16" t="str">
        <f>IF(D2169&lt;&gt;"",MIN(INDEX('Feuille 1'!$E:$E,MATCH(A2169+23/24,'Feuille 1'!$A:$A,0)):INDEX('Feuille 1'!$E:$E,MATCH(A2169,'Feuille 1'!$A:$A,0))),"")</f>
        <v/>
      </c>
      <c r="M2169" s="17" t="str">
        <f t="shared" si="301"/>
        <v/>
      </c>
      <c r="N2169" s="17" t="str">
        <f t="shared" si="302"/>
        <v/>
      </c>
      <c r="O2169" s="17" t="str">
        <f t="shared" si="303"/>
        <v/>
      </c>
      <c r="P2169" s="16" t="str">
        <f t="shared" si="304"/>
        <v/>
      </c>
      <c r="R2169" s="7" t="str">
        <f t="shared" si="305"/>
        <v/>
      </c>
      <c r="T2169"/>
    </row>
    <row r="2170" spans="1:20" x14ac:dyDescent="0.3">
      <c r="A2170" s="8">
        <f>DATEVALUE(MID(B2170,1,10))+(IF(RIGHT(B2170,2)="PM",12,0)+MID(B2170,12,2))/24</f>
        <v>43814.416666666664</v>
      </c>
      <c r="B2170" s="3" t="s">
        <v>2338</v>
      </c>
      <c r="C2170" s="3">
        <v>7140.59</v>
      </c>
      <c r="D2170" s="16"/>
      <c r="E2170" s="16" t="str">
        <f>IF(D2170&lt;&gt;"",VLOOKUP(A2170,'Feuille 1'!$A:$H,3,0),"")</f>
        <v/>
      </c>
      <c r="F2170" s="16" t="str">
        <f>IF(D2170&lt;&gt;"",VLOOKUP(A2170+1,'Feuille 1'!$A:$H,3,0),"")</f>
        <v/>
      </c>
      <c r="G2170" s="17" t="str">
        <f t="shared" si="297"/>
        <v/>
      </c>
      <c r="H2170" s="16" t="str">
        <f t="shared" si="298"/>
        <v/>
      </c>
      <c r="I2170" s="16" t="str">
        <f t="shared" si="299"/>
        <v/>
      </c>
      <c r="J2170" s="16" t="str">
        <f t="shared" si="300"/>
        <v/>
      </c>
      <c r="K2170" s="16" t="str">
        <f>IF(D2170&lt;&gt;"",MAX(INDEX('Feuille 1'!$D:$D,MATCH(A2170+23/24,'Feuille 1'!$A:$A,0)):INDEX('Feuille 1'!$D:$D,MATCH(A2170,'Feuille 1'!$A:$A,0))),"")</f>
        <v/>
      </c>
      <c r="L2170" s="16" t="str">
        <f>IF(D2170&lt;&gt;"",MIN(INDEX('Feuille 1'!$E:$E,MATCH(A2170+23/24,'Feuille 1'!$A:$A,0)):INDEX('Feuille 1'!$E:$E,MATCH(A2170,'Feuille 1'!$A:$A,0))),"")</f>
        <v/>
      </c>
      <c r="M2170" s="17" t="str">
        <f t="shared" si="301"/>
        <v/>
      </c>
      <c r="N2170" s="17" t="str">
        <f t="shared" si="302"/>
        <v/>
      </c>
      <c r="O2170" s="17" t="str">
        <f t="shared" si="303"/>
        <v/>
      </c>
      <c r="P2170" s="16" t="str">
        <f t="shared" si="304"/>
        <v/>
      </c>
      <c r="R2170" s="7" t="str">
        <f t="shared" si="305"/>
        <v/>
      </c>
      <c r="T2170"/>
    </row>
    <row r="2171" spans="1:20" x14ac:dyDescent="0.3">
      <c r="A2171" s="8">
        <f>DATEVALUE(MID(B2171,1,10))+(IF(RIGHT(B2171,2)="PM",12,0)+MID(B2171,12,2))/24</f>
        <v>43814.375</v>
      </c>
      <c r="B2171" s="3" t="s">
        <v>2339</v>
      </c>
      <c r="C2171" s="3">
        <v>7151.33</v>
      </c>
      <c r="D2171" s="16"/>
      <c r="E2171" s="16" t="str">
        <f>IF(D2171&lt;&gt;"",VLOOKUP(A2171,'Feuille 1'!$A:$H,3,0),"")</f>
        <v/>
      </c>
      <c r="F2171" s="16" t="str">
        <f>IF(D2171&lt;&gt;"",VLOOKUP(A2171+1,'Feuille 1'!$A:$H,3,0),"")</f>
        <v/>
      </c>
      <c r="G2171" s="17" t="str">
        <f t="shared" si="297"/>
        <v/>
      </c>
      <c r="H2171" s="16" t="str">
        <f t="shared" si="298"/>
        <v/>
      </c>
      <c r="I2171" s="16" t="str">
        <f t="shared" si="299"/>
        <v/>
      </c>
      <c r="J2171" s="16" t="str">
        <f t="shared" si="300"/>
        <v/>
      </c>
      <c r="K2171" s="16" t="str">
        <f>IF(D2171&lt;&gt;"",MAX(INDEX('Feuille 1'!$D:$D,MATCH(A2171+23/24,'Feuille 1'!$A:$A,0)):INDEX('Feuille 1'!$D:$D,MATCH(A2171,'Feuille 1'!$A:$A,0))),"")</f>
        <v/>
      </c>
      <c r="L2171" s="16" t="str">
        <f>IF(D2171&lt;&gt;"",MIN(INDEX('Feuille 1'!$E:$E,MATCH(A2171+23/24,'Feuille 1'!$A:$A,0)):INDEX('Feuille 1'!$E:$E,MATCH(A2171,'Feuille 1'!$A:$A,0))),"")</f>
        <v/>
      </c>
      <c r="M2171" s="17" t="str">
        <f t="shared" si="301"/>
        <v/>
      </c>
      <c r="N2171" s="17" t="str">
        <f t="shared" si="302"/>
        <v/>
      </c>
      <c r="O2171" s="17" t="str">
        <f t="shared" si="303"/>
        <v/>
      </c>
      <c r="P2171" s="16" t="str">
        <f t="shared" si="304"/>
        <v/>
      </c>
      <c r="R2171" s="7" t="str">
        <f t="shared" si="305"/>
        <v/>
      </c>
      <c r="T2171"/>
    </row>
    <row r="2172" spans="1:20" x14ac:dyDescent="0.3">
      <c r="A2172" s="8">
        <f>DATEVALUE(MID(B2172,1,10))+(IF(RIGHT(B2172,2)="PM",12,0)+MID(B2172,12,2))/24</f>
        <v>43814.333333333336</v>
      </c>
      <c r="B2172" s="3" t="s">
        <v>2340</v>
      </c>
      <c r="C2172" s="3">
        <v>7142</v>
      </c>
      <c r="D2172" s="16"/>
      <c r="E2172" s="16" t="str">
        <f>IF(D2172&lt;&gt;"",VLOOKUP(A2172,'Feuille 1'!$A:$H,3,0),"")</f>
        <v/>
      </c>
      <c r="F2172" s="16" t="str">
        <f>IF(D2172&lt;&gt;"",VLOOKUP(A2172+1,'Feuille 1'!$A:$H,3,0),"")</f>
        <v/>
      </c>
      <c r="G2172" s="17" t="str">
        <f t="shared" si="297"/>
        <v/>
      </c>
      <c r="H2172" s="16" t="str">
        <f t="shared" si="298"/>
        <v/>
      </c>
      <c r="I2172" s="16" t="str">
        <f t="shared" si="299"/>
        <v/>
      </c>
      <c r="J2172" s="16" t="str">
        <f t="shared" si="300"/>
        <v/>
      </c>
      <c r="K2172" s="16" t="str">
        <f>IF(D2172&lt;&gt;"",MAX(INDEX('Feuille 1'!$D:$D,MATCH(A2172+23/24,'Feuille 1'!$A:$A,0)):INDEX('Feuille 1'!$D:$D,MATCH(A2172,'Feuille 1'!$A:$A,0))),"")</f>
        <v/>
      </c>
      <c r="L2172" s="16" t="str">
        <f>IF(D2172&lt;&gt;"",MIN(INDEX('Feuille 1'!$E:$E,MATCH(A2172+23/24,'Feuille 1'!$A:$A,0)):INDEX('Feuille 1'!$E:$E,MATCH(A2172,'Feuille 1'!$A:$A,0))),"")</f>
        <v/>
      </c>
      <c r="M2172" s="17" t="str">
        <f t="shared" si="301"/>
        <v/>
      </c>
      <c r="N2172" s="17" t="str">
        <f t="shared" si="302"/>
        <v/>
      </c>
      <c r="O2172" s="17" t="str">
        <f t="shared" si="303"/>
        <v/>
      </c>
      <c r="P2172" s="16" t="str">
        <f t="shared" si="304"/>
        <v/>
      </c>
      <c r="R2172" s="7" t="str">
        <f t="shared" si="305"/>
        <v/>
      </c>
      <c r="T2172"/>
    </row>
    <row r="2173" spans="1:20" x14ac:dyDescent="0.3">
      <c r="A2173" s="8">
        <f>DATEVALUE(MID(B2173,1,10))+(IF(RIGHT(B2173,2)="PM",12,0)+MID(B2173,12,2))/24</f>
        <v>43814.291666666664</v>
      </c>
      <c r="B2173" s="3" t="s">
        <v>2341</v>
      </c>
      <c r="C2173" s="3">
        <v>7054.68</v>
      </c>
      <c r="D2173" s="16"/>
      <c r="E2173" s="16" t="str">
        <f>IF(D2173&lt;&gt;"",VLOOKUP(A2173,'Feuille 1'!$A:$H,3,0),"")</f>
        <v/>
      </c>
      <c r="F2173" s="16" t="str">
        <f>IF(D2173&lt;&gt;"",VLOOKUP(A2173+1,'Feuille 1'!$A:$H,3,0),"")</f>
        <v/>
      </c>
      <c r="G2173" s="17" t="str">
        <f t="shared" si="297"/>
        <v/>
      </c>
      <c r="H2173" s="16" t="str">
        <f t="shared" si="298"/>
        <v/>
      </c>
      <c r="I2173" s="16" t="str">
        <f t="shared" si="299"/>
        <v/>
      </c>
      <c r="J2173" s="16" t="str">
        <f t="shared" si="300"/>
        <v/>
      </c>
      <c r="K2173" s="16" t="str">
        <f>IF(D2173&lt;&gt;"",MAX(INDEX('Feuille 1'!$D:$D,MATCH(A2173+23/24,'Feuille 1'!$A:$A,0)):INDEX('Feuille 1'!$D:$D,MATCH(A2173,'Feuille 1'!$A:$A,0))),"")</f>
        <v/>
      </c>
      <c r="L2173" s="16" t="str">
        <f>IF(D2173&lt;&gt;"",MIN(INDEX('Feuille 1'!$E:$E,MATCH(A2173+23/24,'Feuille 1'!$A:$A,0)):INDEX('Feuille 1'!$E:$E,MATCH(A2173,'Feuille 1'!$A:$A,0))),"")</f>
        <v/>
      </c>
      <c r="M2173" s="17" t="str">
        <f t="shared" si="301"/>
        <v/>
      </c>
      <c r="N2173" s="17" t="str">
        <f t="shared" si="302"/>
        <v/>
      </c>
      <c r="O2173" s="17" t="str">
        <f t="shared" si="303"/>
        <v/>
      </c>
      <c r="P2173" s="16" t="str">
        <f t="shared" si="304"/>
        <v/>
      </c>
      <c r="R2173" s="7" t="str">
        <f t="shared" si="305"/>
        <v/>
      </c>
      <c r="T2173"/>
    </row>
    <row r="2174" spans="1:20" x14ac:dyDescent="0.3">
      <c r="A2174" s="8">
        <f>DATEVALUE(MID(B2174,1,10))+(IF(RIGHT(B2174,2)="PM",12,0)+MID(B2174,12,2))/24</f>
        <v>43814.25</v>
      </c>
      <c r="B2174" s="3" t="s">
        <v>2342</v>
      </c>
      <c r="C2174" s="3">
        <v>7058</v>
      </c>
      <c r="D2174" s="16"/>
      <c r="E2174" s="16" t="str">
        <f>IF(D2174&lt;&gt;"",VLOOKUP(A2174,'Feuille 1'!$A:$H,3,0),"")</f>
        <v/>
      </c>
      <c r="F2174" s="16" t="str">
        <f>IF(D2174&lt;&gt;"",VLOOKUP(A2174+1,'Feuille 1'!$A:$H,3,0),"")</f>
        <v/>
      </c>
      <c r="G2174" s="17" t="str">
        <f t="shared" si="297"/>
        <v/>
      </c>
      <c r="H2174" s="16" t="str">
        <f t="shared" si="298"/>
        <v/>
      </c>
      <c r="I2174" s="16" t="str">
        <f t="shared" si="299"/>
        <v/>
      </c>
      <c r="J2174" s="16" t="str">
        <f t="shared" si="300"/>
        <v/>
      </c>
      <c r="K2174" s="16" t="str">
        <f>IF(D2174&lt;&gt;"",MAX(INDEX('Feuille 1'!$D:$D,MATCH(A2174+23/24,'Feuille 1'!$A:$A,0)):INDEX('Feuille 1'!$D:$D,MATCH(A2174,'Feuille 1'!$A:$A,0))),"")</f>
        <v/>
      </c>
      <c r="L2174" s="16" t="str">
        <f>IF(D2174&lt;&gt;"",MIN(INDEX('Feuille 1'!$E:$E,MATCH(A2174+23/24,'Feuille 1'!$A:$A,0)):INDEX('Feuille 1'!$E:$E,MATCH(A2174,'Feuille 1'!$A:$A,0))),"")</f>
        <v/>
      </c>
      <c r="M2174" s="17" t="str">
        <f t="shared" si="301"/>
        <v/>
      </c>
      <c r="N2174" s="17" t="str">
        <f t="shared" si="302"/>
        <v/>
      </c>
      <c r="O2174" s="17" t="str">
        <f t="shared" si="303"/>
        <v/>
      </c>
      <c r="P2174" s="16" t="str">
        <f t="shared" si="304"/>
        <v/>
      </c>
      <c r="R2174" s="7" t="str">
        <f t="shared" si="305"/>
        <v/>
      </c>
      <c r="T2174"/>
    </row>
    <row r="2175" spans="1:20" x14ac:dyDescent="0.3">
      <c r="A2175" s="8">
        <f>DATEVALUE(MID(B2175,1,10))+(IF(RIGHT(B2175,2)="PM",12,0)+MID(B2175,12,2))/24</f>
        <v>43814.208333333336</v>
      </c>
      <c r="B2175" s="3" t="s">
        <v>2343</v>
      </c>
      <c r="C2175" s="3">
        <v>7053.72</v>
      </c>
      <c r="D2175" s="16"/>
      <c r="E2175" s="16" t="str">
        <f>IF(D2175&lt;&gt;"",VLOOKUP(A2175,'Feuille 1'!$A:$H,3,0),"")</f>
        <v/>
      </c>
      <c r="F2175" s="16" t="str">
        <f>IF(D2175&lt;&gt;"",VLOOKUP(A2175+1,'Feuille 1'!$A:$H,3,0),"")</f>
        <v/>
      </c>
      <c r="G2175" s="17" t="str">
        <f t="shared" si="297"/>
        <v/>
      </c>
      <c r="H2175" s="16" t="str">
        <f t="shared" si="298"/>
        <v/>
      </c>
      <c r="I2175" s="16" t="str">
        <f t="shared" si="299"/>
        <v/>
      </c>
      <c r="J2175" s="16" t="str">
        <f t="shared" si="300"/>
        <v/>
      </c>
      <c r="K2175" s="16" t="str">
        <f>IF(D2175&lt;&gt;"",MAX(INDEX('Feuille 1'!$D:$D,MATCH(A2175+23/24,'Feuille 1'!$A:$A,0)):INDEX('Feuille 1'!$D:$D,MATCH(A2175,'Feuille 1'!$A:$A,0))),"")</f>
        <v/>
      </c>
      <c r="L2175" s="16" t="str">
        <f>IF(D2175&lt;&gt;"",MIN(INDEX('Feuille 1'!$E:$E,MATCH(A2175+23/24,'Feuille 1'!$A:$A,0)):INDEX('Feuille 1'!$E:$E,MATCH(A2175,'Feuille 1'!$A:$A,0))),"")</f>
        <v/>
      </c>
      <c r="M2175" s="17" t="str">
        <f t="shared" si="301"/>
        <v/>
      </c>
      <c r="N2175" s="17" t="str">
        <f t="shared" si="302"/>
        <v/>
      </c>
      <c r="O2175" s="17" t="str">
        <f t="shared" si="303"/>
        <v/>
      </c>
      <c r="P2175" s="16" t="str">
        <f t="shared" si="304"/>
        <v/>
      </c>
      <c r="R2175" s="7" t="str">
        <f t="shared" si="305"/>
        <v/>
      </c>
      <c r="T2175"/>
    </row>
    <row r="2176" spans="1:20" x14ac:dyDescent="0.3">
      <c r="A2176" s="8">
        <f>DATEVALUE(MID(B2176,1,10))+(IF(RIGHT(B2176,2)="PM",12,0)+MID(B2176,12,2))/24</f>
        <v>43814.166666666664</v>
      </c>
      <c r="B2176" s="3" t="s">
        <v>2344</v>
      </c>
      <c r="C2176" s="3">
        <v>7056.97</v>
      </c>
      <c r="D2176" s="16"/>
      <c r="E2176" s="16" t="str">
        <f>IF(D2176&lt;&gt;"",VLOOKUP(A2176,'Feuille 1'!$A:$H,3,0),"")</f>
        <v/>
      </c>
      <c r="F2176" s="16" t="str">
        <f>IF(D2176&lt;&gt;"",VLOOKUP(A2176+1,'Feuille 1'!$A:$H,3,0),"")</f>
        <v/>
      </c>
      <c r="G2176" s="17" t="str">
        <f t="shared" si="297"/>
        <v/>
      </c>
      <c r="H2176" s="16" t="str">
        <f t="shared" si="298"/>
        <v/>
      </c>
      <c r="I2176" s="16" t="str">
        <f t="shared" si="299"/>
        <v/>
      </c>
      <c r="J2176" s="16" t="str">
        <f t="shared" si="300"/>
        <v/>
      </c>
      <c r="K2176" s="16" t="str">
        <f>IF(D2176&lt;&gt;"",MAX(INDEX('Feuille 1'!$D:$D,MATCH(A2176+23/24,'Feuille 1'!$A:$A,0)):INDEX('Feuille 1'!$D:$D,MATCH(A2176,'Feuille 1'!$A:$A,0))),"")</f>
        <v/>
      </c>
      <c r="L2176" s="16" t="str">
        <f>IF(D2176&lt;&gt;"",MIN(INDEX('Feuille 1'!$E:$E,MATCH(A2176+23/24,'Feuille 1'!$A:$A,0)):INDEX('Feuille 1'!$E:$E,MATCH(A2176,'Feuille 1'!$A:$A,0))),"")</f>
        <v/>
      </c>
      <c r="M2176" s="17" t="str">
        <f t="shared" si="301"/>
        <v/>
      </c>
      <c r="N2176" s="17" t="str">
        <f t="shared" si="302"/>
        <v/>
      </c>
      <c r="O2176" s="17" t="str">
        <f t="shared" si="303"/>
        <v/>
      </c>
      <c r="P2176" s="16" t="str">
        <f t="shared" si="304"/>
        <v/>
      </c>
      <c r="R2176" s="7" t="str">
        <f t="shared" si="305"/>
        <v/>
      </c>
      <c r="T2176"/>
    </row>
    <row r="2177" spans="1:20" x14ac:dyDescent="0.3">
      <c r="A2177" s="8">
        <f>DATEVALUE(MID(B2177,1,10))+(IF(RIGHT(B2177,2)="PM",12,0)+MID(B2177,12,2))/24</f>
        <v>43814.125</v>
      </c>
      <c r="B2177" s="3" t="s">
        <v>2345</v>
      </c>
      <c r="C2177" s="3">
        <v>7062</v>
      </c>
      <c r="D2177" s="16"/>
      <c r="E2177" s="16" t="str">
        <f>IF(D2177&lt;&gt;"",VLOOKUP(A2177,'Feuille 1'!$A:$H,3,0),"")</f>
        <v/>
      </c>
      <c r="F2177" s="16" t="str">
        <f>IF(D2177&lt;&gt;"",VLOOKUP(A2177+1,'Feuille 1'!$A:$H,3,0),"")</f>
        <v/>
      </c>
      <c r="G2177" s="17" t="str">
        <f t="shared" si="297"/>
        <v/>
      </c>
      <c r="H2177" s="16" t="str">
        <f t="shared" si="298"/>
        <v/>
      </c>
      <c r="I2177" s="16" t="str">
        <f t="shared" si="299"/>
        <v/>
      </c>
      <c r="J2177" s="16" t="str">
        <f t="shared" si="300"/>
        <v/>
      </c>
      <c r="K2177" s="16" t="str">
        <f>IF(D2177&lt;&gt;"",MAX(INDEX('Feuille 1'!$D:$D,MATCH(A2177+23/24,'Feuille 1'!$A:$A,0)):INDEX('Feuille 1'!$D:$D,MATCH(A2177,'Feuille 1'!$A:$A,0))),"")</f>
        <v/>
      </c>
      <c r="L2177" s="16" t="str">
        <f>IF(D2177&lt;&gt;"",MIN(INDEX('Feuille 1'!$E:$E,MATCH(A2177+23/24,'Feuille 1'!$A:$A,0)):INDEX('Feuille 1'!$E:$E,MATCH(A2177,'Feuille 1'!$A:$A,0))),"")</f>
        <v/>
      </c>
      <c r="M2177" s="17" t="str">
        <f t="shared" si="301"/>
        <v/>
      </c>
      <c r="N2177" s="17" t="str">
        <f t="shared" si="302"/>
        <v/>
      </c>
      <c r="O2177" s="17" t="str">
        <f t="shared" si="303"/>
        <v/>
      </c>
      <c r="P2177" s="16" t="str">
        <f t="shared" si="304"/>
        <v/>
      </c>
      <c r="R2177" s="7" t="str">
        <f t="shared" si="305"/>
        <v/>
      </c>
      <c r="T2177"/>
    </row>
    <row r="2178" spans="1:20" x14ac:dyDescent="0.3">
      <c r="A2178" s="8">
        <f>DATEVALUE(MID(B2178,1,10))+(IF(RIGHT(B2178,2)="PM",12,0)+MID(B2178,12,2))/24</f>
        <v>43814.083333333336</v>
      </c>
      <c r="B2178" s="3" t="s">
        <v>2346</v>
      </c>
      <c r="C2178" s="3">
        <v>7048.54</v>
      </c>
      <c r="D2178" s="16"/>
      <c r="E2178" s="16" t="str">
        <f>IF(D2178&lt;&gt;"",VLOOKUP(A2178,'Feuille 1'!$A:$H,3,0),"")</f>
        <v/>
      </c>
      <c r="F2178" s="16" t="str">
        <f>IF(D2178&lt;&gt;"",VLOOKUP(A2178+1,'Feuille 1'!$A:$H,3,0),"")</f>
        <v/>
      </c>
      <c r="G2178" s="17" t="str">
        <f t="shared" si="297"/>
        <v/>
      </c>
      <c r="H2178" s="16" t="str">
        <f t="shared" si="298"/>
        <v/>
      </c>
      <c r="I2178" s="16" t="str">
        <f t="shared" si="299"/>
        <v/>
      </c>
      <c r="J2178" s="16" t="str">
        <f t="shared" si="300"/>
        <v/>
      </c>
      <c r="K2178" s="16" t="str">
        <f>IF(D2178&lt;&gt;"",MAX(INDEX('Feuille 1'!$D:$D,MATCH(A2178+23/24,'Feuille 1'!$A:$A,0)):INDEX('Feuille 1'!$D:$D,MATCH(A2178,'Feuille 1'!$A:$A,0))),"")</f>
        <v/>
      </c>
      <c r="L2178" s="16" t="str">
        <f>IF(D2178&lt;&gt;"",MIN(INDEX('Feuille 1'!$E:$E,MATCH(A2178+23/24,'Feuille 1'!$A:$A,0)):INDEX('Feuille 1'!$E:$E,MATCH(A2178,'Feuille 1'!$A:$A,0))),"")</f>
        <v/>
      </c>
      <c r="M2178" s="17" t="str">
        <f t="shared" si="301"/>
        <v/>
      </c>
      <c r="N2178" s="17" t="str">
        <f t="shared" si="302"/>
        <v/>
      </c>
      <c r="O2178" s="17" t="str">
        <f t="shared" si="303"/>
        <v/>
      </c>
      <c r="P2178" s="16" t="str">
        <f t="shared" si="304"/>
        <v/>
      </c>
      <c r="R2178" s="7" t="str">
        <f t="shared" si="305"/>
        <v/>
      </c>
      <c r="T2178"/>
    </row>
    <row r="2179" spans="1:20" x14ac:dyDescent="0.3">
      <c r="A2179" s="8">
        <f>DATEVALUE(MID(B2179,1,10))+(IF(RIGHT(B2179,2)="PM",12,0)+MID(B2179,12,2))/24</f>
        <v>43814.041666666664</v>
      </c>
      <c r="B2179" s="3" t="s">
        <v>2347</v>
      </c>
      <c r="C2179" s="3">
        <v>7046.28</v>
      </c>
      <c r="D2179" s="16"/>
      <c r="E2179" s="16" t="str">
        <f>IF(D2179&lt;&gt;"",VLOOKUP(A2179,'Feuille 1'!$A:$H,3,0),"")</f>
        <v/>
      </c>
      <c r="F2179" s="16" t="str">
        <f>IF(D2179&lt;&gt;"",VLOOKUP(A2179+1,'Feuille 1'!$A:$H,3,0),"")</f>
        <v/>
      </c>
      <c r="G2179" s="17" t="str">
        <f t="shared" ref="G2179:G2242" si="306">IF(D2179&lt;&gt;"",F2179/E2179-1,"")</f>
        <v/>
      </c>
      <c r="H2179" s="16" t="str">
        <f t="shared" ref="H2179:H2242" si="307">IF(D2179&lt;&gt;"",IF(G2179&gt;0%,"BULLISH","BEARISH"),"")</f>
        <v/>
      </c>
      <c r="I2179" s="16" t="str">
        <f t="shared" ref="I2179:I2242" si="308">IF(D2179&lt;&gt;"",IF(D2179&gt;50,"BULLISH","BEARISH"),"")</f>
        <v/>
      </c>
      <c r="J2179" s="16" t="str">
        <f t="shared" ref="J2179:J2242" si="309">IF(D2179&lt;&gt;"",IF(D2179&lt;&gt;"",I2179=H2179),"")</f>
        <v/>
      </c>
      <c r="K2179" s="16" t="str">
        <f>IF(D2179&lt;&gt;"",MAX(INDEX('Feuille 1'!$D:$D,MATCH(A2179+23/24,'Feuille 1'!$A:$A,0)):INDEX('Feuille 1'!$D:$D,MATCH(A2179,'Feuille 1'!$A:$A,0))),"")</f>
        <v/>
      </c>
      <c r="L2179" s="16" t="str">
        <f>IF(D2179&lt;&gt;"",MIN(INDEX('Feuille 1'!$E:$E,MATCH(A2179+23/24,'Feuille 1'!$A:$A,0)):INDEX('Feuille 1'!$E:$E,MATCH(A2179,'Feuille 1'!$A:$A,0))),"")</f>
        <v/>
      </c>
      <c r="M2179" s="17" t="str">
        <f t="shared" ref="M2179:M2242" si="310">IF(D2179&lt;&gt;"",K2179/E2179-1,"")</f>
        <v/>
      </c>
      <c r="N2179" s="17" t="str">
        <f t="shared" ref="N2179:N2242" si="311">IF(D2179&lt;&gt;"",L2179/E2179-1,"")</f>
        <v/>
      </c>
      <c r="O2179" s="17" t="str">
        <f t="shared" ref="O2179:O2242" si="312">IF(D2179&lt;&gt;"",IF(I2179="BEARISH",N2179,M2179),"")</f>
        <v/>
      </c>
      <c r="P2179" s="16" t="str">
        <f t="shared" ref="P2179:P2242" si="313">IF(D2179&lt;&gt;"",IF(OR(O2179&gt;=1%,O2179&lt;=-1%),"YES","NO"),"")</f>
        <v/>
      </c>
      <c r="R2179" s="7" t="str">
        <f t="shared" ref="R2179:R2242" si="314">IF(D2179&lt;&gt;"",Q2179/E2179-1,"")</f>
        <v/>
      </c>
      <c r="T2179"/>
    </row>
    <row r="2180" spans="1:20" x14ac:dyDescent="0.3">
      <c r="A2180" s="8">
        <f>DATEVALUE(MID(B2180,1,10))+(IF(RIGHT(B2180,2)="PM",12,0)+MID(B2180,12,2))/24</f>
        <v>43814.5</v>
      </c>
      <c r="B2180" s="3" t="s">
        <v>2348</v>
      </c>
      <c r="C2180" s="3">
        <v>7064.05</v>
      </c>
      <c r="D2180" s="16"/>
      <c r="E2180" s="16" t="str">
        <f>IF(D2180&lt;&gt;"",VLOOKUP(A2180,'Feuille 1'!$A:$H,3,0),"")</f>
        <v/>
      </c>
      <c r="F2180" s="16" t="str">
        <f>IF(D2180&lt;&gt;"",VLOOKUP(A2180+1,'Feuille 1'!$A:$H,3,0),"")</f>
        <v/>
      </c>
      <c r="G2180" s="17" t="str">
        <f t="shared" si="306"/>
        <v/>
      </c>
      <c r="H2180" s="16" t="str">
        <f t="shared" si="307"/>
        <v/>
      </c>
      <c r="I2180" s="16" t="str">
        <f t="shared" si="308"/>
        <v/>
      </c>
      <c r="J2180" s="16" t="str">
        <f t="shared" si="309"/>
        <v/>
      </c>
      <c r="K2180" s="16" t="str">
        <f>IF(D2180&lt;&gt;"",MAX(INDEX('Feuille 1'!$D:$D,MATCH(A2180+23/24,'Feuille 1'!$A:$A,0)):INDEX('Feuille 1'!$D:$D,MATCH(A2180,'Feuille 1'!$A:$A,0))),"")</f>
        <v/>
      </c>
      <c r="L2180" s="16" t="str">
        <f>IF(D2180&lt;&gt;"",MIN(INDEX('Feuille 1'!$E:$E,MATCH(A2180+23/24,'Feuille 1'!$A:$A,0)):INDEX('Feuille 1'!$E:$E,MATCH(A2180,'Feuille 1'!$A:$A,0))),"")</f>
        <v/>
      </c>
      <c r="M2180" s="17" t="str">
        <f t="shared" si="310"/>
        <v/>
      </c>
      <c r="N2180" s="17" t="str">
        <f t="shared" si="311"/>
        <v/>
      </c>
      <c r="O2180" s="17" t="str">
        <f t="shared" si="312"/>
        <v/>
      </c>
      <c r="P2180" s="16" t="str">
        <f t="shared" si="313"/>
        <v/>
      </c>
      <c r="R2180" s="7" t="str">
        <f t="shared" si="314"/>
        <v/>
      </c>
      <c r="T2180"/>
    </row>
    <row r="2181" spans="1:20" x14ac:dyDescent="0.3">
      <c r="A2181" s="8">
        <f>DATEVALUE(MID(B2181,1,10))+(IF(RIGHT(B2181,2)="PM",12,0)+MID(B2181,12,2))/24</f>
        <v>43813.958333333336</v>
      </c>
      <c r="B2181" s="3" t="s">
        <v>2349</v>
      </c>
      <c r="C2181" s="3">
        <v>7089.76</v>
      </c>
      <c r="D2181" s="16"/>
      <c r="E2181" s="16" t="str">
        <f>IF(D2181&lt;&gt;"",VLOOKUP(A2181,'Feuille 1'!$A:$H,3,0),"")</f>
        <v/>
      </c>
      <c r="F2181" s="16" t="str">
        <f>IF(D2181&lt;&gt;"",VLOOKUP(A2181+1,'Feuille 1'!$A:$H,3,0),"")</f>
        <v/>
      </c>
      <c r="G2181" s="17" t="str">
        <f t="shared" si="306"/>
        <v/>
      </c>
      <c r="H2181" s="16" t="str">
        <f t="shared" si="307"/>
        <v/>
      </c>
      <c r="I2181" s="16" t="str">
        <f t="shared" si="308"/>
        <v/>
      </c>
      <c r="J2181" s="16" t="str">
        <f t="shared" si="309"/>
        <v/>
      </c>
      <c r="K2181" s="16" t="str">
        <f>IF(D2181&lt;&gt;"",MAX(INDEX('Feuille 1'!$D:$D,MATCH(A2181+23/24,'Feuille 1'!$A:$A,0)):INDEX('Feuille 1'!$D:$D,MATCH(A2181,'Feuille 1'!$A:$A,0))),"")</f>
        <v/>
      </c>
      <c r="L2181" s="16" t="str">
        <f>IF(D2181&lt;&gt;"",MIN(INDEX('Feuille 1'!$E:$E,MATCH(A2181+23/24,'Feuille 1'!$A:$A,0)):INDEX('Feuille 1'!$E:$E,MATCH(A2181,'Feuille 1'!$A:$A,0))),"")</f>
        <v/>
      </c>
      <c r="M2181" s="17" t="str">
        <f t="shared" si="310"/>
        <v/>
      </c>
      <c r="N2181" s="17" t="str">
        <f t="shared" si="311"/>
        <v/>
      </c>
      <c r="O2181" s="17" t="str">
        <f t="shared" si="312"/>
        <v/>
      </c>
      <c r="P2181" s="16" t="str">
        <f t="shared" si="313"/>
        <v/>
      </c>
      <c r="R2181" s="7" t="str">
        <f t="shared" si="314"/>
        <v/>
      </c>
      <c r="T2181"/>
    </row>
    <row r="2182" spans="1:20" x14ac:dyDescent="0.3">
      <c r="A2182" s="8">
        <f>DATEVALUE(MID(B2182,1,10))+(IF(RIGHT(B2182,2)="PM",12,0)+MID(B2182,12,2))/24</f>
        <v>43813.916666666664</v>
      </c>
      <c r="B2182" s="3" t="s">
        <v>2350</v>
      </c>
      <c r="C2182" s="3">
        <v>7083.68</v>
      </c>
      <c r="D2182" s="16"/>
      <c r="E2182" s="16" t="str">
        <f>IF(D2182&lt;&gt;"",VLOOKUP(A2182,'Feuille 1'!$A:$H,3,0),"")</f>
        <v/>
      </c>
      <c r="F2182" s="16" t="str">
        <f>IF(D2182&lt;&gt;"",VLOOKUP(A2182+1,'Feuille 1'!$A:$H,3,0),"")</f>
        <v/>
      </c>
      <c r="G2182" s="17" t="str">
        <f t="shared" si="306"/>
        <v/>
      </c>
      <c r="H2182" s="16" t="str">
        <f t="shared" si="307"/>
        <v/>
      </c>
      <c r="I2182" s="16" t="str">
        <f t="shared" si="308"/>
        <v/>
      </c>
      <c r="J2182" s="16" t="str">
        <f t="shared" si="309"/>
        <v/>
      </c>
      <c r="K2182" s="16" t="str">
        <f>IF(D2182&lt;&gt;"",MAX(INDEX('Feuille 1'!$D:$D,MATCH(A2182+23/24,'Feuille 1'!$A:$A,0)):INDEX('Feuille 1'!$D:$D,MATCH(A2182,'Feuille 1'!$A:$A,0))),"")</f>
        <v/>
      </c>
      <c r="L2182" s="16" t="str">
        <f>IF(D2182&lt;&gt;"",MIN(INDEX('Feuille 1'!$E:$E,MATCH(A2182+23/24,'Feuille 1'!$A:$A,0)):INDEX('Feuille 1'!$E:$E,MATCH(A2182,'Feuille 1'!$A:$A,0))),"")</f>
        <v/>
      </c>
      <c r="M2182" s="17" t="str">
        <f t="shared" si="310"/>
        <v/>
      </c>
      <c r="N2182" s="17" t="str">
        <f t="shared" si="311"/>
        <v/>
      </c>
      <c r="O2182" s="17" t="str">
        <f t="shared" si="312"/>
        <v/>
      </c>
      <c r="P2182" s="16" t="str">
        <f t="shared" si="313"/>
        <v/>
      </c>
      <c r="R2182" s="7" t="str">
        <f t="shared" si="314"/>
        <v/>
      </c>
      <c r="T2182"/>
    </row>
    <row r="2183" spans="1:20" x14ac:dyDescent="0.3">
      <c r="A2183" s="8">
        <f>DATEVALUE(MID(B2183,1,10))+(IF(RIGHT(B2183,2)="PM",12,0)+MID(B2183,12,2))/24</f>
        <v>43813.875</v>
      </c>
      <c r="B2183" s="3" t="s">
        <v>2351</v>
      </c>
      <c r="C2183" s="3">
        <v>7072.33</v>
      </c>
      <c r="D2183" s="16"/>
      <c r="E2183" s="16" t="str">
        <f>IF(D2183&lt;&gt;"",VLOOKUP(A2183,'Feuille 1'!$A:$H,3,0),"")</f>
        <v/>
      </c>
      <c r="F2183" s="16" t="str">
        <f>IF(D2183&lt;&gt;"",VLOOKUP(A2183+1,'Feuille 1'!$A:$H,3,0),"")</f>
        <v/>
      </c>
      <c r="G2183" s="17" t="str">
        <f t="shared" si="306"/>
        <v/>
      </c>
      <c r="H2183" s="16" t="str">
        <f t="shared" si="307"/>
        <v/>
      </c>
      <c r="I2183" s="16" t="str">
        <f t="shared" si="308"/>
        <v/>
      </c>
      <c r="J2183" s="16" t="str">
        <f t="shared" si="309"/>
        <v/>
      </c>
      <c r="K2183" s="16" t="str">
        <f>IF(D2183&lt;&gt;"",MAX(INDEX('Feuille 1'!$D:$D,MATCH(A2183+23/24,'Feuille 1'!$A:$A,0)):INDEX('Feuille 1'!$D:$D,MATCH(A2183,'Feuille 1'!$A:$A,0))),"")</f>
        <v/>
      </c>
      <c r="L2183" s="16" t="str">
        <f>IF(D2183&lt;&gt;"",MIN(INDEX('Feuille 1'!$E:$E,MATCH(A2183+23/24,'Feuille 1'!$A:$A,0)):INDEX('Feuille 1'!$E:$E,MATCH(A2183,'Feuille 1'!$A:$A,0))),"")</f>
        <v/>
      </c>
      <c r="M2183" s="17" t="str">
        <f t="shared" si="310"/>
        <v/>
      </c>
      <c r="N2183" s="17" t="str">
        <f t="shared" si="311"/>
        <v/>
      </c>
      <c r="O2183" s="17" t="str">
        <f t="shared" si="312"/>
        <v/>
      </c>
      <c r="P2183" s="16" t="str">
        <f t="shared" si="313"/>
        <v/>
      </c>
      <c r="R2183" s="7" t="str">
        <f t="shared" si="314"/>
        <v/>
      </c>
      <c r="T2183"/>
    </row>
    <row r="2184" spans="1:20" x14ac:dyDescent="0.3">
      <c r="A2184" s="8">
        <f>DATEVALUE(MID(B2184,1,10))+(IF(RIGHT(B2184,2)="PM",12,0)+MID(B2184,12,2))/24</f>
        <v>43813.833333333336</v>
      </c>
      <c r="B2184" s="3" t="s">
        <v>2352</v>
      </c>
      <c r="C2184" s="3">
        <v>7072.66</v>
      </c>
      <c r="D2184" s="16"/>
      <c r="E2184" s="16" t="str">
        <f>IF(D2184&lt;&gt;"",VLOOKUP(A2184,'Feuille 1'!$A:$H,3,0),"")</f>
        <v/>
      </c>
      <c r="F2184" s="16" t="str">
        <f>IF(D2184&lt;&gt;"",VLOOKUP(A2184+1,'Feuille 1'!$A:$H,3,0),"")</f>
        <v/>
      </c>
      <c r="G2184" s="17" t="str">
        <f t="shared" si="306"/>
        <v/>
      </c>
      <c r="H2184" s="16" t="str">
        <f t="shared" si="307"/>
        <v/>
      </c>
      <c r="I2184" s="16" t="str">
        <f t="shared" si="308"/>
        <v/>
      </c>
      <c r="J2184" s="16" t="str">
        <f t="shared" si="309"/>
        <v/>
      </c>
      <c r="K2184" s="16" t="str">
        <f>IF(D2184&lt;&gt;"",MAX(INDEX('Feuille 1'!$D:$D,MATCH(A2184+23/24,'Feuille 1'!$A:$A,0)):INDEX('Feuille 1'!$D:$D,MATCH(A2184,'Feuille 1'!$A:$A,0))),"")</f>
        <v/>
      </c>
      <c r="L2184" s="16" t="str">
        <f>IF(D2184&lt;&gt;"",MIN(INDEX('Feuille 1'!$E:$E,MATCH(A2184+23/24,'Feuille 1'!$A:$A,0)):INDEX('Feuille 1'!$E:$E,MATCH(A2184,'Feuille 1'!$A:$A,0))),"")</f>
        <v/>
      </c>
      <c r="M2184" s="17" t="str">
        <f t="shared" si="310"/>
        <v/>
      </c>
      <c r="N2184" s="17" t="str">
        <f t="shared" si="311"/>
        <v/>
      </c>
      <c r="O2184" s="17" t="str">
        <f t="shared" si="312"/>
        <v/>
      </c>
      <c r="P2184" s="16" t="str">
        <f t="shared" si="313"/>
        <v/>
      </c>
      <c r="R2184" s="7" t="str">
        <f t="shared" si="314"/>
        <v/>
      </c>
      <c r="T2184"/>
    </row>
    <row r="2185" spans="1:20" x14ac:dyDescent="0.3">
      <c r="A2185" s="8">
        <f>DATEVALUE(MID(B2185,1,10))+(IF(RIGHT(B2185,2)="PM",12,0)+MID(B2185,12,2))/24</f>
        <v>43813.791666666664</v>
      </c>
      <c r="B2185" s="3" t="s">
        <v>2353</v>
      </c>
      <c r="C2185" s="3">
        <v>7096.46</v>
      </c>
      <c r="D2185" s="16"/>
      <c r="E2185" s="16" t="str">
        <f>IF(D2185&lt;&gt;"",VLOOKUP(A2185,'Feuille 1'!$A:$H,3,0),"")</f>
        <v/>
      </c>
      <c r="F2185" s="16" t="str">
        <f>IF(D2185&lt;&gt;"",VLOOKUP(A2185+1,'Feuille 1'!$A:$H,3,0),"")</f>
        <v/>
      </c>
      <c r="G2185" s="17" t="str">
        <f t="shared" si="306"/>
        <v/>
      </c>
      <c r="H2185" s="16" t="str">
        <f t="shared" si="307"/>
        <v/>
      </c>
      <c r="I2185" s="16" t="str">
        <f t="shared" si="308"/>
        <v/>
      </c>
      <c r="J2185" s="16" t="str">
        <f t="shared" si="309"/>
        <v/>
      </c>
      <c r="K2185" s="16" t="str">
        <f>IF(D2185&lt;&gt;"",MAX(INDEX('Feuille 1'!$D:$D,MATCH(A2185+23/24,'Feuille 1'!$A:$A,0)):INDEX('Feuille 1'!$D:$D,MATCH(A2185,'Feuille 1'!$A:$A,0))),"")</f>
        <v/>
      </c>
      <c r="L2185" s="16" t="str">
        <f>IF(D2185&lt;&gt;"",MIN(INDEX('Feuille 1'!$E:$E,MATCH(A2185+23/24,'Feuille 1'!$A:$A,0)):INDEX('Feuille 1'!$E:$E,MATCH(A2185,'Feuille 1'!$A:$A,0))),"")</f>
        <v/>
      </c>
      <c r="M2185" s="17" t="str">
        <f t="shared" si="310"/>
        <v/>
      </c>
      <c r="N2185" s="17" t="str">
        <f t="shared" si="311"/>
        <v/>
      </c>
      <c r="O2185" s="17" t="str">
        <f t="shared" si="312"/>
        <v/>
      </c>
      <c r="P2185" s="16" t="str">
        <f t="shared" si="313"/>
        <v/>
      </c>
      <c r="R2185" s="7" t="str">
        <f t="shared" si="314"/>
        <v/>
      </c>
      <c r="T2185"/>
    </row>
    <row r="2186" spans="1:20" x14ac:dyDescent="0.3">
      <c r="A2186" s="8">
        <f>DATEVALUE(MID(B2186,1,10))+(IF(RIGHT(B2186,2)="PM",12,0)+MID(B2186,12,2))/24</f>
        <v>43813.75</v>
      </c>
      <c r="B2186" s="3" t="s">
        <v>2354</v>
      </c>
      <c r="C2186" s="3">
        <v>7065.26</v>
      </c>
      <c r="D2186" s="16"/>
      <c r="E2186" s="16" t="str">
        <f>IF(D2186&lt;&gt;"",VLOOKUP(A2186,'Feuille 1'!$A:$H,3,0),"")</f>
        <v/>
      </c>
      <c r="F2186" s="16" t="str">
        <f>IF(D2186&lt;&gt;"",VLOOKUP(A2186+1,'Feuille 1'!$A:$H,3,0),"")</f>
        <v/>
      </c>
      <c r="G2186" s="17" t="str">
        <f t="shared" si="306"/>
        <v/>
      </c>
      <c r="H2186" s="16" t="str">
        <f t="shared" si="307"/>
        <v/>
      </c>
      <c r="I2186" s="16" t="str">
        <f t="shared" si="308"/>
        <v/>
      </c>
      <c r="J2186" s="16" t="str">
        <f t="shared" si="309"/>
        <v/>
      </c>
      <c r="K2186" s="16" t="str">
        <f>IF(D2186&lt;&gt;"",MAX(INDEX('Feuille 1'!$D:$D,MATCH(A2186+23/24,'Feuille 1'!$A:$A,0)):INDEX('Feuille 1'!$D:$D,MATCH(A2186,'Feuille 1'!$A:$A,0))),"")</f>
        <v/>
      </c>
      <c r="L2186" s="16" t="str">
        <f>IF(D2186&lt;&gt;"",MIN(INDEX('Feuille 1'!$E:$E,MATCH(A2186+23/24,'Feuille 1'!$A:$A,0)):INDEX('Feuille 1'!$E:$E,MATCH(A2186,'Feuille 1'!$A:$A,0))),"")</f>
        <v/>
      </c>
      <c r="M2186" s="17" t="str">
        <f t="shared" si="310"/>
        <v/>
      </c>
      <c r="N2186" s="17" t="str">
        <f t="shared" si="311"/>
        <v/>
      </c>
      <c r="O2186" s="17" t="str">
        <f t="shared" si="312"/>
        <v/>
      </c>
      <c r="P2186" s="16" t="str">
        <f t="shared" si="313"/>
        <v/>
      </c>
      <c r="R2186" s="7" t="str">
        <f t="shared" si="314"/>
        <v/>
      </c>
      <c r="T2186"/>
    </row>
    <row r="2187" spans="1:20" x14ac:dyDescent="0.3">
      <c r="A2187" s="8">
        <f>DATEVALUE(MID(B2187,1,10))+(IF(RIGHT(B2187,2)="PM",12,0)+MID(B2187,12,2))/24</f>
        <v>43813.708333333336</v>
      </c>
      <c r="B2187" s="3" t="s">
        <v>2355</v>
      </c>
      <c r="C2187" s="3">
        <v>7059.49</v>
      </c>
      <c r="D2187" s="16"/>
      <c r="E2187" s="16" t="str">
        <f>IF(D2187&lt;&gt;"",VLOOKUP(A2187,'Feuille 1'!$A:$H,3,0),"")</f>
        <v/>
      </c>
      <c r="F2187" s="16" t="str">
        <f>IF(D2187&lt;&gt;"",VLOOKUP(A2187+1,'Feuille 1'!$A:$H,3,0),"")</f>
        <v/>
      </c>
      <c r="G2187" s="17" t="str">
        <f t="shared" si="306"/>
        <v/>
      </c>
      <c r="H2187" s="16" t="str">
        <f t="shared" si="307"/>
        <v/>
      </c>
      <c r="I2187" s="16" t="str">
        <f t="shared" si="308"/>
        <v/>
      </c>
      <c r="J2187" s="16" t="str">
        <f t="shared" si="309"/>
        <v/>
      </c>
      <c r="K2187" s="16" t="str">
        <f>IF(D2187&lt;&gt;"",MAX(INDEX('Feuille 1'!$D:$D,MATCH(A2187+23/24,'Feuille 1'!$A:$A,0)):INDEX('Feuille 1'!$D:$D,MATCH(A2187,'Feuille 1'!$A:$A,0))),"")</f>
        <v/>
      </c>
      <c r="L2187" s="16" t="str">
        <f>IF(D2187&lt;&gt;"",MIN(INDEX('Feuille 1'!$E:$E,MATCH(A2187+23/24,'Feuille 1'!$A:$A,0)):INDEX('Feuille 1'!$E:$E,MATCH(A2187,'Feuille 1'!$A:$A,0))),"")</f>
        <v/>
      </c>
      <c r="M2187" s="17" t="str">
        <f t="shared" si="310"/>
        <v/>
      </c>
      <c r="N2187" s="17" t="str">
        <f t="shared" si="311"/>
        <v/>
      </c>
      <c r="O2187" s="17" t="str">
        <f t="shared" si="312"/>
        <v/>
      </c>
      <c r="P2187" s="16" t="str">
        <f t="shared" si="313"/>
        <v/>
      </c>
      <c r="R2187" s="7" t="str">
        <f t="shared" si="314"/>
        <v/>
      </c>
      <c r="T2187"/>
    </row>
    <row r="2188" spans="1:20" x14ac:dyDescent="0.3">
      <c r="A2188" s="8">
        <f>DATEVALUE(MID(B2188,1,10))+(IF(RIGHT(B2188,2)="PM",12,0)+MID(B2188,12,2))/24</f>
        <v>43813.666666666664</v>
      </c>
      <c r="B2188" s="3" t="s">
        <v>2356</v>
      </c>
      <c r="C2188" s="3">
        <v>7060.03</v>
      </c>
      <c r="D2188" s="16"/>
      <c r="E2188" s="16" t="str">
        <f>IF(D2188&lt;&gt;"",VLOOKUP(A2188,'Feuille 1'!$A:$H,3,0),"")</f>
        <v/>
      </c>
      <c r="F2188" s="16" t="str">
        <f>IF(D2188&lt;&gt;"",VLOOKUP(A2188+1,'Feuille 1'!$A:$H,3,0),"")</f>
        <v/>
      </c>
      <c r="G2188" s="17" t="str">
        <f t="shared" si="306"/>
        <v/>
      </c>
      <c r="H2188" s="16" t="str">
        <f t="shared" si="307"/>
        <v/>
      </c>
      <c r="I2188" s="16" t="str">
        <f t="shared" si="308"/>
        <v/>
      </c>
      <c r="J2188" s="16" t="str">
        <f t="shared" si="309"/>
        <v/>
      </c>
      <c r="K2188" s="16" t="str">
        <f>IF(D2188&lt;&gt;"",MAX(INDEX('Feuille 1'!$D:$D,MATCH(A2188+23/24,'Feuille 1'!$A:$A,0)):INDEX('Feuille 1'!$D:$D,MATCH(A2188,'Feuille 1'!$A:$A,0))),"")</f>
        <v/>
      </c>
      <c r="L2188" s="16" t="str">
        <f>IF(D2188&lt;&gt;"",MIN(INDEX('Feuille 1'!$E:$E,MATCH(A2188+23/24,'Feuille 1'!$A:$A,0)):INDEX('Feuille 1'!$E:$E,MATCH(A2188,'Feuille 1'!$A:$A,0))),"")</f>
        <v/>
      </c>
      <c r="M2188" s="17" t="str">
        <f t="shared" si="310"/>
        <v/>
      </c>
      <c r="N2188" s="17" t="str">
        <f t="shared" si="311"/>
        <v/>
      </c>
      <c r="O2188" s="17" t="str">
        <f t="shared" si="312"/>
        <v/>
      </c>
      <c r="P2188" s="16" t="str">
        <f t="shared" si="313"/>
        <v/>
      </c>
      <c r="R2188" s="7" t="str">
        <f t="shared" si="314"/>
        <v/>
      </c>
      <c r="T2188"/>
    </row>
    <row r="2189" spans="1:20" x14ac:dyDescent="0.3">
      <c r="A2189" s="8">
        <f>DATEVALUE(MID(B2189,1,10))+(IF(RIGHT(B2189,2)="PM",12,0)+MID(B2189,12,2))/24</f>
        <v>43813.625</v>
      </c>
      <c r="B2189" s="3" t="s">
        <v>2357</v>
      </c>
      <c r="C2189" s="3">
        <v>7153.04</v>
      </c>
      <c r="D2189" s="16"/>
      <c r="E2189" s="16" t="str">
        <f>IF(D2189&lt;&gt;"",VLOOKUP(A2189,'Feuille 1'!$A:$H,3,0),"")</f>
        <v/>
      </c>
      <c r="F2189" s="16" t="str">
        <f>IF(D2189&lt;&gt;"",VLOOKUP(A2189+1,'Feuille 1'!$A:$H,3,0),"")</f>
        <v/>
      </c>
      <c r="G2189" s="17" t="str">
        <f t="shared" si="306"/>
        <v/>
      </c>
      <c r="H2189" s="16" t="str">
        <f t="shared" si="307"/>
        <v/>
      </c>
      <c r="I2189" s="16" t="str">
        <f t="shared" si="308"/>
        <v/>
      </c>
      <c r="J2189" s="16" t="str">
        <f t="shared" si="309"/>
        <v/>
      </c>
      <c r="K2189" s="16" t="str">
        <f>IF(D2189&lt;&gt;"",MAX(INDEX('Feuille 1'!$D:$D,MATCH(A2189+23/24,'Feuille 1'!$A:$A,0)):INDEX('Feuille 1'!$D:$D,MATCH(A2189,'Feuille 1'!$A:$A,0))),"")</f>
        <v/>
      </c>
      <c r="L2189" s="16" t="str">
        <f>IF(D2189&lt;&gt;"",MIN(INDEX('Feuille 1'!$E:$E,MATCH(A2189+23/24,'Feuille 1'!$A:$A,0)):INDEX('Feuille 1'!$E:$E,MATCH(A2189,'Feuille 1'!$A:$A,0))),"")</f>
        <v/>
      </c>
      <c r="M2189" s="17" t="str">
        <f t="shared" si="310"/>
        <v/>
      </c>
      <c r="N2189" s="17" t="str">
        <f t="shared" si="311"/>
        <v/>
      </c>
      <c r="O2189" s="17" t="str">
        <f t="shared" si="312"/>
        <v/>
      </c>
      <c r="P2189" s="16" t="str">
        <f t="shared" si="313"/>
        <v/>
      </c>
      <c r="R2189" s="7" t="str">
        <f t="shared" si="314"/>
        <v/>
      </c>
      <c r="T2189"/>
    </row>
    <row r="2190" spans="1:20" x14ac:dyDescent="0.3">
      <c r="A2190" s="8">
        <f>DATEVALUE(MID(B2190,1,10))+(IF(RIGHT(B2190,2)="PM",12,0)+MID(B2190,12,2))/24</f>
        <v>43813.583333333336</v>
      </c>
      <c r="B2190" s="3" t="s">
        <v>2358</v>
      </c>
      <c r="C2190" s="3">
        <v>7144.18</v>
      </c>
      <c r="D2190" s="16"/>
      <c r="E2190" s="16" t="str">
        <f>IF(D2190&lt;&gt;"",VLOOKUP(A2190,'Feuille 1'!$A:$H,3,0),"")</f>
        <v/>
      </c>
      <c r="F2190" s="16" t="str">
        <f>IF(D2190&lt;&gt;"",VLOOKUP(A2190+1,'Feuille 1'!$A:$H,3,0),"")</f>
        <v/>
      </c>
      <c r="G2190" s="17" t="str">
        <f t="shared" si="306"/>
        <v/>
      </c>
      <c r="H2190" s="16" t="str">
        <f t="shared" si="307"/>
        <v/>
      </c>
      <c r="I2190" s="16" t="str">
        <f t="shared" si="308"/>
        <v/>
      </c>
      <c r="J2190" s="16" t="str">
        <f t="shared" si="309"/>
        <v/>
      </c>
      <c r="K2190" s="16" t="str">
        <f>IF(D2190&lt;&gt;"",MAX(INDEX('Feuille 1'!$D:$D,MATCH(A2190+23/24,'Feuille 1'!$A:$A,0)):INDEX('Feuille 1'!$D:$D,MATCH(A2190,'Feuille 1'!$A:$A,0))),"")</f>
        <v/>
      </c>
      <c r="L2190" s="16" t="str">
        <f>IF(D2190&lt;&gt;"",MIN(INDEX('Feuille 1'!$E:$E,MATCH(A2190+23/24,'Feuille 1'!$A:$A,0)):INDEX('Feuille 1'!$E:$E,MATCH(A2190,'Feuille 1'!$A:$A,0))),"")</f>
        <v/>
      </c>
      <c r="M2190" s="17" t="str">
        <f t="shared" si="310"/>
        <v/>
      </c>
      <c r="N2190" s="17" t="str">
        <f t="shared" si="311"/>
        <v/>
      </c>
      <c r="O2190" s="17" t="str">
        <f t="shared" si="312"/>
        <v/>
      </c>
      <c r="P2190" s="16" t="str">
        <f t="shared" si="313"/>
        <v/>
      </c>
      <c r="R2190" s="7" t="str">
        <f t="shared" si="314"/>
        <v/>
      </c>
      <c r="T2190"/>
    </row>
    <row r="2191" spans="1:20" x14ac:dyDescent="0.3">
      <c r="A2191" s="8">
        <f>DATEVALUE(MID(B2191,1,10))+(IF(RIGHT(B2191,2)="PM",12,0)+MID(B2191,12,2))/24</f>
        <v>43813.541666666664</v>
      </c>
      <c r="B2191" s="3" t="s">
        <v>2359</v>
      </c>
      <c r="C2191" s="3">
        <v>7161.66</v>
      </c>
      <c r="D2191" s="16"/>
      <c r="E2191" s="16" t="str">
        <f>IF(D2191&lt;&gt;"",VLOOKUP(A2191,'Feuille 1'!$A:$H,3,0),"")</f>
        <v/>
      </c>
      <c r="F2191" s="16" t="str">
        <f>IF(D2191&lt;&gt;"",VLOOKUP(A2191+1,'Feuille 1'!$A:$H,3,0),"")</f>
        <v/>
      </c>
      <c r="G2191" s="17" t="str">
        <f t="shared" si="306"/>
        <v/>
      </c>
      <c r="H2191" s="16" t="str">
        <f t="shared" si="307"/>
        <v/>
      </c>
      <c r="I2191" s="16" t="str">
        <f t="shared" si="308"/>
        <v/>
      </c>
      <c r="J2191" s="16" t="str">
        <f t="shared" si="309"/>
        <v/>
      </c>
      <c r="K2191" s="16" t="str">
        <f>IF(D2191&lt;&gt;"",MAX(INDEX('Feuille 1'!$D:$D,MATCH(A2191+23/24,'Feuille 1'!$A:$A,0)):INDEX('Feuille 1'!$D:$D,MATCH(A2191,'Feuille 1'!$A:$A,0))),"")</f>
        <v/>
      </c>
      <c r="L2191" s="16" t="str">
        <f>IF(D2191&lt;&gt;"",MIN(INDEX('Feuille 1'!$E:$E,MATCH(A2191+23/24,'Feuille 1'!$A:$A,0)):INDEX('Feuille 1'!$E:$E,MATCH(A2191,'Feuille 1'!$A:$A,0))),"")</f>
        <v/>
      </c>
      <c r="M2191" s="17" t="str">
        <f t="shared" si="310"/>
        <v/>
      </c>
      <c r="N2191" s="17" t="str">
        <f t="shared" si="311"/>
        <v/>
      </c>
      <c r="O2191" s="17" t="str">
        <f t="shared" si="312"/>
        <v/>
      </c>
      <c r="P2191" s="16" t="str">
        <f t="shared" si="313"/>
        <v/>
      </c>
      <c r="R2191" s="7" t="str">
        <f t="shared" si="314"/>
        <v/>
      </c>
      <c r="T2191"/>
    </row>
    <row r="2192" spans="1:20" x14ac:dyDescent="0.3">
      <c r="A2192" s="8">
        <f>DATEVALUE(MID(B2192,1,10))+(IF(RIGHT(B2192,2)="PM",12,0)+MID(B2192,12,2))/24</f>
        <v>43814</v>
      </c>
      <c r="B2192" s="3" t="s">
        <v>2360</v>
      </c>
      <c r="C2192" s="3">
        <v>7185.94</v>
      </c>
      <c r="D2192" s="16"/>
      <c r="E2192" s="16" t="str">
        <f>IF(D2192&lt;&gt;"",VLOOKUP(A2192,'Feuille 1'!$A:$H,3,0),"")</f>
        <v/>
      </c>
      <c r="F2192" s="16" t="str">
        <f>IF(D2192&lt;&gt;"",VLOOKUP(A2192+1,'Feuille 1'!$A:$H,3,0),"")</f>
        <v/>
      </c>
      <c r="G2192" s="17" t="str">
        <f t="shared" si="306"/>
        <v/>
      </c>
      <c r="H2192" s="16" t="str">
        <f t="shared" si="307"/>
        <v/>
      </c>
      <c r="I2192" s="16" t="str">
        <f t="shared" si="308"/>
        <v/>
      </c>
      <c r="J2192" s="16" t="str">
        <f t="shared" si="309"/>
        <v/>
      </c>
      <c r="K2192" s="16" t="str">
        <f>IF(D2192&lt;&gt;"",MAX(INDEX('Feuille 1'!$D:$D,MATCH(A2192+23/24,'Feuille 1'!$A:$A,0)):INDEX('Feuille 1'!$D:$D,MATCH(A2192,'Feuille 1'!$A:$A,0))),"")</f>
        <v/>
      </c>
      <c r="L2192" s="16" t="str">
        <f>IF(D2192&lt;&gt;"",MIN(INDEX('Feuille 1'!$E:$E,MATCH(A2192+23/24,'Feuille 1'!$A:$A,0)):INDEX('Feuille 1'!$E:$E,MATCH(A2192,'Feuille 1'!$A:$A,0))),"")</f>
        <v/>
      </c>
      <c r="M2192" s="17" t="str">
        <f t="shared" si="310"/>
        <v/>
      </c>
      <c r="N2192" s="17" t="str">
        <f t="shared" si="311"/>
        <v/>
      </c>
      <c r="O2192" s="17" t="str">
        <f t="shared" si="312"/>
        <v/>
      </c>
      <c r="P2192" s="16" t="str">
        <f t="shared" si="313"/>
        <v/>
      </c>
      <c r="R2192" s="7" t="str">
        <f t="shared" si="314"/>
        <v/>
      </c>
      <c r="T2192"/>
    </row>
    <row r="2193" spans="1:20" x14ac:dyDescent="0.3">
      <c r="A2193" s="8">
        <f>DATEVALUE(MID(B2193,1,10))+(IF(RIGHT(B2193,2)="PM",12,0)+MID(B2193,12,2))/24</f>
        <v>43813.458333333336</v>
      </c>
      <c r="B2193" s="3" t="s">
        <v>2361</v>
      </c>
      <c r="C2193" s="3">
        <v>7190.47</v>
      </c>
      <c r="D2193" s="16"/>
      <c r="E2193" s="16" t="str">
        <f>IF(D2193&lt;&gt;"",VLOOKUP(A2193,'Feuille 1'!$A:$H,3,0),"")</f>
        <v/>
      </c>
      <c r="F2193" s="16" t="str">
        <f>IF(D2193&lt;&gt;"",VLOOKUP(A2193+1,'Feuille 1'!$A:$H,3,0),"")</f>
        <v/>
      </c>
      <c r="G2193" s="17" t="str">
        <f t="shared" si="306"/>
        <v/>
      </c>
      <c r="H2193" s="16" t="str">
        <f t="shared" si="307"/>
        <v/>
      </c>
      <c r="I2193" s="16" t="str">
        <f t="shared" si="308"/>
        <v/>
      </c>
      <c r="J2193" s="16" t="str">
        <f t="shared" si="309"/>
        <v/>
      </c>
      <c r="K2193" s="16" t="str">
        <f>IF(D2193&lt;&gt;"",MAX(INDEX('Feuille 1'!$D:$D,MATCH(A2193+23/24,'Feuille 1'!$A:$A,0)):INDEX('Feuille 1'!$D:$D,MATCH(A2193,'Feuille 1'!$A:$A,0))),"")</f>
        <v/>
      </c>
      <c r="L2193" s="16" t="str">
        <f>IF(D2193&lt;&gt;"",MIN(INDEX('Feuille 1'!$E:$E,MATCH(A2193+23/24,'Feuille 1'!$A:$A,0)):INDEX('Feuille 1'!$E:$E,MATCH(A2193,'Feuille 1'!$A:$A,0))),"")</f>
        <v/>
      </c>
      <c r="M2193" s="17" t="str">
        <f t="shared" si="310"/>
        <v/>
      </c>
      <c r="N2193" s="17" t="str">
        <f t="shared" si="311"/>
        <v/>
      </c>
      <c r="O2193" s="17" t="str">
        <f t="shared" si="312"/>
        <v/>
      </c>
      <c r="P2193" s="16" t="str">
        <f t="shared" si="313"/>
        <v/>
      </c>
      <c r="R2193" s="7" t="str">
        <f t="shared" si="314"/>
        <v/>
      </c>
      <c r="T2193"/>
    </row>
    <row r="2194" spans="1:20" x14ac:dyDescent="0.3">
      <c r="A2194" s="8">
        <f>DATEVALUE(MID(B2194,1,10))+(IF(RIGHT(B2194,2)="PM",12,0)+MID(B2194,12,2))/24</f>
        <v>43813.416666666664</v>
      </c>
      <c r="B2194" s="3" t="s">
        <v>2362</v>
      </c>
      <c r="C2194" s="3">
        <v>7191.64</v>
      </c>
      <c r="D2194" s="16"/>
      <c r="E2194" s="16" t="str">
        <f>IF(D2194&lt;&gt;"",VLOOKUP(A2194,'Feuille 1'!$A:$H,3,0),"")</f>
        <v/>
      </c>
      <c r="F2194" s="16" t="str">
        <f>IF(D2194&lt;&gt;"",VLOOKUP(A2194+1,'Feuille 1'!$A:$H,3,0),"")</f>
        <v/>
      </c>
      <c r="G2194" s="17" t="str">
        <f t="shared" si="306"/>
        <v/>
      </c>
      <c r="H2194" s="16" t="str">
        <f t="shared" si="307"/>
        <v/>
      </c>
      <c r="I2194" s="16" t="str">
        <f t="shared" si="308"/>
        <v/>
      </c>
      <c r="J2194" s="16" t="str">
        <f t="shared" si="309"/>
        <v/>
      </c>
      <c r="K2194" s="16" t="str">
        <f>IF(D2194&lt;&gt;"",MAX(INDEX('Feuille 1'!$D:$D,MATCH(A2194+23/24,'Feuille 1'!$A:$A,0)):INDEX('Feuille 1'!$D:$D,MATCH(A2194,'Feuille 1'!$A:$A,0))),"")</f>
        <v/>
      </c>
      <c r="L2194" s="16" t="str">
        <f>IF(D2194&lt;&gt;"",MIN(INDEX('Feuille 1'!$E:$E,MATCH(A2194+23/24,'Feuille 1'!$A:$A,0)):INDEX('Feuille 1'!$E:$E,MATCH(A2194,'Feuille 1'!$A:$A,0))),"")</f>
        <v/>
      </c>
      <c r="M2194" s="17" t="str">
        <f t="shared" si="310"/>
        <v/>
      </c>
      <c r="N2194" s="17" t="str">
        <f t="shared" si="311"/>
        <v/>
      </c>
      <c r="O2194" s="17" t="str">
        <f t="shared" si="312"/>
        <v/>
      </c>
      <c r="P2194" s="16" t="str">
        <f t="shared" si="313"/>
        <v/>
      </c>
      <c r="R2194" s="7" t="str">
        <f t="shared" si="314"/>
        <v/>
      </c>
      <c r="T2194"/>
    </row>
    <row r="2195" spans="1:20" x14ac:dyDescent="0.3">
      <c r="A2195" s="8">
        <f>DATEVALUE(MID(B2195,1,10))+(IF(RIGHT(B2195,2)="PM",12,0)+MID(B2195,12,2))/24</f>
        <v>43813.375</v>
      </c>
      <c r="B2195" s="3" t="s">
        <v>2363</v>
      </c>
      <c r="C2195" s="3">
        <v>7189.46</v>
      </c>
      <c r="D2195" s="16"/>
      <c r="E2195" s="16" t="str">
        <f>IF(D2195&lt;&gt;"",VLOOKUP(A2195,'Feuille 1'!$A:$H,3,0),"")</f>
        <v/>
      </c>
      <c r="F2195" s="16" t="str">
        <f>IF(D2195&lt;&gt;"",VLOOKUP(A2195+1,'Feuille 1'!$A:$H,3,0),"")</f>
        <v/>
      </c>
      <c r="G2195" s="17" t="str">
        <f t="shared" si="306"/>
        <v/>
      </c>
      <c r="H2195" s="16" t="str">
        <f t="shared" si="307"/>
        <v/>
      </c>
      <c r="I2195" s="16" t="str">
        <f t="shared" si="308"/>
        <v/>
      </c>
      <c r="J2195" s="16" t="str">
        <f t="shared" si="309"/>
        <v/>
      </c>
      <c r="K2195" s="16" t="str">
        <f>IF(D2195&lt;&gt;"",MAX(INDEX('Feuille 1'!$D:$D,MATCH(A2195+23/24,'Feuille 1'!$A:$A,0)):INDEX('Feuille 1'!$D:$D,MATCH(A2195,'Feuille 1'!$A:$A,0))),"")</f>
        <v/>
      </c>
      <c r="L2195" s="16" t="str">
        <f>IF(D2195&lt;&gt;"",MIN(INDEX('Feuille 1'!$E:$E,MATCH(A2195+23/24,'Feuille 1'!$A:$A,0)):INDEX('Feuille 1'!$E:$E,MATCH(A2195,'Feuille 1'!$A:$A,0))),"")</f>
        <v/>
      </c>
      <c r="M2195" s="17" t="str">
        <f t="shared" si="310"/>
        <v/>
      </c>
      <c r="N2195" s="17" t="str">
        <f t="shared" si="311"/>
        <v/>
      </c>
      <c r="O2195" s="17" t="str">
        <f t="shared" si="312"/>
        <v/>
      </c>
      <c r="P2195" s="16" t="str">
        <f t="shared" si="313"/>
        <v/>
      </c>
      <c r="R2195" s="7" t="str">
        <f t="shared" si="314"/>
        <v/>
      </c>
      <c r="T2195"/>
    </row>
    <row r="2196" spans="1:20" x14ac:dyDescent="0.3">
      <c r="A2196" s="8">
        <f>DATEVALUE(MID(B2196,1,10))+(IF(RIGHT(B2196,2)="PM",12,0)+MID(B2196,12,2))/24</f>
        <v>43813.333333333336</v>
      </c>
      <c r="B2196" s="3" t="s">
        <v>2364</v>
      </c>
      <c r="C2196" s="3">
        <v>7252.08</v>
      </c>
      <c r="D2196" s="16"/>
      <c r="E2196" s="16" t="str">
        <f>IF(D2196&lt;&gt;"",VLOOKUP(A2196,'Feuille 1'!$A:$H,3,0),"")</f>
        <v/>
      </c>
      <c r="F2196" s="16" t="str">
        <f>IF(D2196&lt;&gt;"",VLOOKUP(A2196+1,'Feuille 1'!$A:$H,3,0),"")</f>
        <v/>
      </c>
      <c r="G2196" s="17" t="str">
        <f t="shared" si="306"/>
        <v/>
      </c>
      <c r="H2196" s="16" t="str">
        <f t="shared" si="307"/>
        <v/>
      </c>
      <c r="I2196" s="16" t="str">
        <f t="shared" si="308"/>
        <v/>
      </c>
      <c r="J2196" s="16" t="str">
        <f t="shared" si="309"/>
        <v/>
      </c>
      <c r="K2196" s="16" t="str">
        <f>IF(D2196&lt;&gt;"",MAX(INDEX('Feuille 1'!$D:$D,MATCH(A2196+23/24,'Feuille 1'!$A:$A,0)):INDEX('Feuille 1'!$D:$D,MATCH(A2196,'Feuille 1'!$A:$A,0))),"")</f>
        <v/>
      </c>
      <c r="L2196" s="16" t="str">
        <f>IF(D2196&lt;&gt;"",MIN(INDEX('Feuille 1'!$E:$E,MATCH(A2196+23/24,'Feuille 1'!$A:$A,0)):INDEX('Feuille 1'!$E:$E,MATCH(A2196,'Feuille 1'!$A:$A,0))),"")</f>
        <v/>
      </c>
      <c r="M2196" s="17" t="str">
        <f t="shared" si="310"/>
        <v/>
      </c>
      <c r="N2196" s="17" t="str">
        <f t="shared" si="311"/>
        <v/>
      </c>
      <c r="O2196" s="17" t="str">
        <f t="shared" si="312"/>
        <v/>
      </c>
      <c r="P2196" s="16" t="str">
        <f t="shared" si="313"/>
        <v/>
      </c>
      <c r="R2196" s="7" t="str">
        <f t="shared" si="314"/>
        <v/>
      </c>
      <c r="T2196"/>
    </row>
    <row r="2197" spans="1:20" x14ac:dyDescent="0.3">
      <c r="A2197" s="8">
        <f>DATEVALUE(MID(B2197,1,10))+(IF(RIGHT(B2197,2)="PM",12,0)+MID(B2197,12,2))/24</f>
        <v>43813.291666666664</v>
      </c>
      <c r="B2197" s="3" t="s">
        <v>2365</v>
      </c>
      <c r="C2197" s="3">
        <v>7248.08</v>
      </c>
      <c r="D2197" s="16"/>
      <c r="E2197" s="16" t="str">
        <f>IF(D2197&lt;&gt;"",VLOOKUP(A2197,'Feuille 1'!$A:$H,3,0),"")</f>
        <v/>
      </c>
      <c r="F2197" s="16" t="str">
        <f>IF(D2197&lt;&gt;"",VLOOKUP(A2197+1,'Feuille 1'!$A:$H,3,0),"")</f>
        <v/>
      </c>
      <c r="G2197" s="17" t="str">
        <f t="shared" si="306"/>
        <v/>
      </c>
      <c r="H2197" s="16" t="str">
        <f t="shared" si="307"/>
        <v/>
      </c>
      <c r="I2197" s="16" t="str">
        <f t="shared" si="308"/>
        <v/>
      </c>
      <c r="J2197" s="16" t="str">
        <f t="shared" si="309"/>
        <v/>
      </c>
      <c r="K2197" s="16" t="str">
        <f>IF(D2197&lt;&gt;"",MAX(INDEX('Feuille 1'!$D:$D,MATCH(A2197+23/24,'Feuille 1'!$A:$A,0)):INDEX('Feuille 1'!$D:$D,MATCH(A2197,'Feuille 1'!$A:$A,0))),"")</f>
        <v/>
      </c>
      <c r="L2197" s="16" t="str">
        <f>IF(D2197&lt;&gt;"",MIN(INDEX('Feuille 1'!$E:$E,MATCH(A2197+23/24,'Feuille 1'!$A:$A,0)):INDEX('Feuille 1'!$E:$E,MATCH(A2197,'Feuille 1'!$A:$A,0))),"")</f>
        <v/>
      </c>
      <c r="M2197" s="17" t="str">
        <f t="shared" si="310"/>
        <v/>
      </c>
      <c r="N2197" s="17" t="str">
        <f t="shared" si="311"/>
        <v/>
      </c>
      <c r="O2197" s="17" t="str">
        <f t="shared" si="312"/>
        <v/>
      </c>
      <c r="P2197" s="16" t="str">
        <f t="shared" si="313"/>
        <v/>
      </c>
      <c r="R2197" s="7" t="str">
        <f t="shared" si="314"/>
        <v/>
      </c>
      <c r="T2197"/>
    </row>
    <row r="2198" spans="1:20" x14ac:dyDescent="0.3">
      <c r="A2198" s="8">
        <f>DATEVALUE(MID(B2198,1,10))+(IF(RIGHT(B2198,2)="PM",12,0)+MID(B2198,12,2))/24</f>
        <v>43813.25</v>
      </c>
      <c r="B2198" s="3" t="s">
        <v>2366</v>
      </c>
      <c r="C2198" s="3">
        <v>7266.93</v>
      </c>
      <c r="D2198" s="16"/>
      <c r="E2198" s="16" t="str">
        <f>IF(D2198&lt;&gt;"",VLOOKUP(A2198,'Feuille 1'!$A:$H,3,0),"")</f>
        <v/>
      </c>
      <c r="F2198" s="16" t="str">
        <f>IF(D2198&lt;&gt;"",VLOOKUP(A2198+1,'Feuille 1'!$A:$H,3,0),"")</f>
        <v/>
      </c>
      <c r="G2198" s="17" t="str">
        <f t="shared" si="306"/>
        <v/>
      </c>
      <c r="H2198" s="16" t="str">
        <f t="shared" si="307"/>
        <v/>
      </c>
      <c r="I2198" s="16" t="str">
        <f t="shared" si="308"/>
        <v/>
      </c>
      <c r="J2198" s="16" t="str">
        <f t="shared" si="309"/>
        <v/>
      </c>
      <c r="K2198" s="16" t="str">
        <f>IF(D2198&lt;&gt;"",MAX(INDEX('Feuille 1'!$D:$D,MATCH(A2198+23/24,'Feuille 1'!$A:$A,0)):INDEX('Feuille 1'!$D:$D,MATCH(A2198,'Feuille 1'!$A:$A,0))),"")</f>
        <v/>
      </c>
      <c r="L2198" s="16" t="str">
        <f>IF(D2198&lt;&gt;"",MIN(INDEX('Feuille 1'!$E:$E,MATCH(A2198+23/24,'Feuille 1'!$A:$A,0)):INDEX('Feuille 1'!$E:$E,MATCH(A2198,'Feuille 1'!$A:$A,0))),"")</f>
        <v/>
      </c>
      <c r="M2198" s="17" t="str">
        <f t="shared" si="310"/>
        <v/>
      </c>
      <c r="N2198" s="17" t="str">
        <f t="shared" si="311"/>
        <v/>
      </c>
      <c r="O2198" s="17" t="str">
        <f t="shared" si="312"/>
        <v/>
      </c>
      <c r="P2198" s="16" t="str">
        <f t="shared" si="313"/>
        <v/>
      </c>
      <c r="R2198" s="7" t="str">
        <f t="shared" si="314"/>
        <v/>
      </c>
      <c r="T2198"/>
    </row>
    <row r="2199" spans="1:20" x14ac:dyDescent="0.3">
      <c r="A2199" s="8">
        <f>DATEVALUE(MID(B2199,1,10))+(IF(RIGHT(B2199,2)="PM",12,0)+MID(B2199,12,2))/24</f>
        <v>43813.208333333336</v>
      </c>
      <c r="B2199" s="3" t="s">
        <v>2367</v>
      </c>
      <c r="C2199" s="3">
        <v>7258.94</v>
      </c>
      <c r="D2199" s="16"/>
      <c r="E2199" s="16" t="str">
        <f>IF(D2199&lt;&gt;"",VLOOKUP(A2199,'Feuille 1'!$A:$H,3,0),"")</f>
        <v/>
      </c>
      <c r="F2199" s="16" t="str">
        <f>IF(D2199&lt;&gt;"",VLOOKUP(A2199+1,'Feuille 1'!$A:$H,3,0),"")</f>
        <v/>
      </c>
      <c r="G2199" s="17" t="str">
        <f t="shared" si="306"/>
        <v/>
      </c>
      <c r="H2199" s="16" t="str">
        <f t="shared" si="307"/>
        <v/>
      </c>
      <c r="I2199" s="16" t="str">
        <f t="shared" si="308"/>
        <v/>
      </c>
      <c r="J2199" s="16" t="str">
        <f t="shared" si="309"/>
        <v/>
      </c>
      <c r="K2199" s="16" t="str">
        <f>IF(D2199&lt;&gt;"",MAX(INDEX('Feuille 1'!$D:$D,MATCH(A2199+23/24,'Feuille 1'!$A:$A,0)):INDEX('Feuille 1'!$D:$D,MATCH(A2199,'Feuille 1'!$A:$A,0))),"")</f>
        <v/>
      </c>
      <c r="L2199" s="16" t="str">
        <f>IF(D2199&lt;&gt;"",MIN(INDEX('Feuille 1'!$E:$E,MATCH(A2199+23/24,'Feuille 1'!$A:$A,0)):INDEX('Feuille 1'!$E:$E,MATCH(A2199,'Feuille 1'!$A:$A,0))),"")</f>
        <v/>
      </c>
      <c r="M2199" s="17" t="str">
        <f t="shared" si="310"/>
        <v/>
      </c>
      <c r="N2199" s="17" t="str">
        <f t="shared" si="311"/>
        <v/>
      </c>
      <c r="O2199" s="17" t="str">
        <f t="shared" si="312"/>
        <v/>
      </c>
      <c r="P2199" s="16" t="str">
        <f t="shared" si="313"/>
        <v/>
      </c>
      <c r="R2199" s="7" t="str">
        <f t="shared" si="314"/>
        <v/>
      </c>
      <c r="T2199"/>
    </row>
    <row r="2200" spans="1:20" x14ac:dyDescent="0.3">
      <c r="A2200" s="8">
        <f>DATEVALUE(MID(B2200,1,10))+(IF(RIGHT(B2200,2)="PM",12,0)+MID(B2200,12,2))/24</f>
        <v>43813.166666666664</v>
      </c>
      <c r="B2200" s="3" t="s">
        <v>2368</v>
      </c>
      <c r="C2200" s="3">
        <v>7254.63</v>
      </c>
      <c r="D2200" s="16"/>
      <c r="E2200" s="16" t="str">
        <f>IF(D2200&lt;&gt;"",VLOOKUP(A2200,'Feuille 1'!$A:$H,3,0),"")</f>
        <v/>
      </c>
      <c r="F2200" s="16" t="str">
        <f>IF(D2200&lt;&gt;"",VLOOKUP(A2200+1,'Feuille 1'!$A:$H,3,0),"")</f>
        <v/>
      </c>
      <c r="G2200" s="17" t="str">
        <f t="shared" si="306"/>
        <v/>
      </c>
      <c r="H2200" s="16" t="str">
        <f t="shared" si="307"/>
        <v/>
      </c>
      <c r="I2200" s="16" t="str">
        <f t="shared" si="308"/>
        <v/>
      </c>
      <c r="J2200" s="16" t="str">
        <f t="shared" si="309"/>
        <v/>
      </c>
      <c r="K2200" s="16" t="str">
        <f>IF(D2200&lt;&gt;"",MAX(INDEX('Feuille 1'!$D:$D,MATCH(A2200+23/24,'Feuille 1'!$A:$A,0)):INDEX('Feuille 1'!$D:$D,MATCH(A2200,'Feuille 1'!$A:$A,0))),"")</f>
        <v/>
      </c>
      <c r="L2200" s="16" t="str">
        <f>IF(D2200&lt;&gt;"",MIN(INDEX('Feuille 1'!$E:$E,MATCH(A2200+23/24,'Feuille 1'!$A:$A,0)):INDEX('Feuille 1'!$E:$E,MATCH(A2200,'Feuille 1'!$A:$A,0))),"")</f>
        <v/>
      </c>
      <c r="M2200" s="17" t="str">
        <f t="shared" si="310"/>
        <v/>
      </c>
      <c r="N2200" s="17" t="str">
        <f t="shared" si="311"/>
        <v/>
      </c>
      <c r="O2200" s="17" t="str">
        <f t="shared" si="312"/>
        <v/>
      </c>
      <c r="P2200" s="16" t="str">
        <f t="shared" si="313"/>
        <v/>
      </c>
      <c r="R2200" s="7" t="str">
        <f t="shared" si="314"/>
        <v/>
      </c>
      <c r="T2200"/>
    </row>
    <row r="2201" spans="1:20" x14ac:dyDescent="0.3">
      <c r="A2201" s="8">
        <f>DATEVALUE(MID(B2201,1,10))+(IF(RIGHT(B2201,2)="PM",12,0)+MID(B2201,12,2))/24</f>
        <v>43813.125</v>
      </c>
      <c r="B2201" s="3" t="s">
        <v>2369</v>
      </c>
      <c r="C2201" s="3">
        <v>7254.8</v>
      </c>
      <c r="D2201" s="16"/>
      <c r="E2201" s="16" t="str">
        <f>IF(D2201&lt;&gt;"",VLOOKUP(A2201,'Feuille 1'!$A:$H,3,0),"")</f>
        <v/>
      </c>
      <c r="F2201" s="16" t="str">
        <f>IF(D2201&lt;&gt;"",VLOOKUP(A2201+1,'Feuille 1'!$A:$H,3,0),"")</f>
        <v/>
      </c>
      <c r="G2201" s="17" t="str">
        <f t="shared" si="306"/>
        <v/>
      </c>
      <c r="H2201" s="16" t="str">
        <f t="shared" si="307"/>
        <v/>
      </c>
      <c r="I2201" s="16" t="str">
        <f t="shared" si="308"/>
        <v/>
      </c>
      <c r="J2201" s="16" t="str">
        <f t="shared" si="309"/>
        <v/>
      </c>
      <c r="K2201" s="16" t="str">
        <f>IF(D2201&lt;&gt;"",MAX(INDEX('Feuille 1'!$D:$D,MATCH(A2201+23/24,'Feuille 1'!$A:$A,0)):INDEX('Feuille 1'!$D:$D,MATCH(A2201,'Feuille 1'!$A:$A,0))),"")</f>
        <v/>
      </c>
      <c r="L2201" s="16" t="str">
        <f>IF(D2201&lt;&gt;"",MIN(INDEX('Feuille 1'!$E:$E,MATCH(A2201+23/24,'Feuille 1'!$A:$A,0)):INDEX('Feuille 1'!$E:$E,MATCH(A2201,'Feuille 1'!$A:$A,0))),"")</f>
        <v/>
      </c>
      <c r="M2201" s="17" t="str">
        <f t="shared" si="310"/>
        <v/>
      </c>
      <c r="N2201" s="17" t="str">
        <f t="shared" si="311"/>
        <v/>
      </c>
      <c r="O2201" s="17" t="str">
        <f t="shared" si="312"/>
        <v/>
      </c>
      <c r="P2201" s="16" t="str">
        <f t="shared" si="313"/>
        <v/>
      </c>
      <c r="R2201" s="7" t="str">
        <f t="shared" si="314"/>
        <v/>
      </c>
      <c r="T2201"/>
    </row>
    <row r="2202" spans="1:20" x14ac:dyDescent="0.3">
      <c r="A2202" s="8">
        <f>DATEVALUE(MID(B2202,1,10))+(IF(RIGHT(B2202,2)="PM",12,0)+MID(B2202,12,2))/24</f>
        <v>43813.083333333336</v>
      </c>
      <c r="B2202" s="3" t="s">
        <v>2370</v>
      </c>
      <c r="C2202" s="3">
        <v>7264.5</v>
      </c>
      <c r="D2202" s="16"/>
      <c r="E2202" s="16" t="str">
        <f>IF(D2202&lt;&gt;"",VLOOKUP(A2202,'Feuille 1'!$A:$H,3,0),"")</f>
        <v/>
      </c>
      <c r="F2202" s="16" t="str">
        <f>IF(D2202&lt;&gt;"",VLOOKUP(A2202+1,'Feuille 1'!$A:$H,3,0),"")</f>
        <v/>
      </c>
      <c r="G2202" s="17" t="str">
        <f t="shared" si="306"/>
        <v/>
      </c>
      <c r="H2202" s="16" t="str">
        <f t="shared" si="307"/>
        <v/>
      </c>
      <c r="I2202" s="16" t="str">
        <f t="shared" si="308"/>
        <v/>
      </c>
      <c r="J2202" s="16" t="str">
        <f t="shared" si="309"/>
        <v/>
      </c>
      <c r="K2202" s="16" t="str">
        <f>IF(D2202&lt;&gt;"",MAX(INDEX('Feuille 1'!$D:$D,MATCH(A2202+23/24,'Feuille 1'!$A:$A,0)):INDEX('Feuille 1'!$D:$D,MATCH(A2202,'Feuille 1'!$A:$A,0))),"")</f>
        <v/>
      </c>
      <c r="L2202" s="16" t="str">
        <f>IF(D2202&lt;&gt;"",MIN(INDEX('Feuille 1'!$E:$E,MATCH(A2202+23/24,'Feuille 1'!$A:$A,0)):INDEX('Feuille 1'!$E:$E,MATCH(A2202,'Feuille 1'!$A:$A,0))),"")</f>
        <v/>
      </c>
      <c r="M2202" s="17" t="str">
        <f t="shared" si="310"/>
        <v/>
      </c>
      <c r="N2202" s="17" t="str">
        <f t="shared" si="311"/>
        <v/>
      </c>
      <c r="O2202" s="17" t="str">
        <f t="shared" si="312"/>
        <v/>
      </c>
      <c r="P2202" s="16" t="str">
        <f t="shared" si="313"/>
        <v/>
      </c>
      <c r="R2202" s="7" t="str">
        <f t="shared" si="314"/>
        <v/>
      </c>
      <c r="T2202"/>
    </row>
    <row r="2203" spans="1:20" x14ac:dyDescent="0.3">
      <c r="A2203" s="8">
        <f>DATEVALUE(MID(B2203,1,10))+(IF(RIGHT(B2203,2)="PM",12,0)+MID(B2203,12,2))/24</f>
        <v>43813.041666666664</v>
      </c>
      <c r="B2203" s="3" t="s">
        <v>2371</v>
      </c>
      <c r="C2203" s="3">
        <v>7248</v>
      </c>
      <c r="D2203" s="16"/>
      <c r="E2203" s="16" t="str">
        <f>IF(D2203&lt;&gt;"",VLOOKUP(A2203,'Feuille 1'!$A:$H,3,0),"")</f>
        <v/>
      </c>
      <c r="F2203" s="16" t="str">
        <f>IF(D2203&lt;&gt;"",VLOOKUP(A2203+1,'Feuille 1'!$A:$H,3,0),"")</f>
        <v/>
      </c>
      <c r="G2203" s="17" t="str">
        <f t="shared" si="306"/>
        <v/>
      </c>
      <c r="H2203" s="16" t="str">
        <f t="shared" si="307"/>
        <v/>
      </c>
      <c r="I2203" s="16" t="str">
        <f t="shared" si="308"/>
        <v/>
      </c>
      <c r="J2203" s="16" t="str">
        <f t="shared" si="309"/>
        <v/>
      </c>
      <c r="K2203" s="16" t="str">
        <f>IF(D2203&lt;&gt;"",MAX(INDEX('Feuille 1'!$D:$D,MATCH(A2203+23/24,'Feuille 1'!$A:$A,0)):INDEX('Feuille 1'!$D:$D,MATCH(A2203,'Feuille 1'!$A:$A,0))),"")</f>
        <v/>
      </c>
      <c r="L2203" s="16" t="str">
        <f>IF(D2203&lt;&gt;"",MIN(INDEX('Feuille 1'!$E:$E,MATCH(A2203+23/24,'Feuille 1'!$A:$A,0)):INDEX('Feuille 1'!$E:$E,MATCH(A2203,'Feuille 1'!$A:$A,0))),"")</f>
        <v/>
      </c>
      <c r="M2203" s="17" t="str">
        <f t="shared" si="310"/>
        <v/>
      </c>
      <c r="N2203" s="17" t="str">
        <f t="shared" si="311"/>
        <v/>
      </c>
      <c r="O2203" s="17" t="str">
        <f t="shared" si="312"/>
        <v/>
      </c>
      <c r="P2203" s="16" t="str">
        <f t="shared" si="313"/>
        <v/>
      </c>
      <c r="R2203" s="7" t="str">
        <f t="shared" si="314"/>
        <v/>
      </c>
      <c r="T2203"/>
    </row>
    <row r="2204" spans="1:20" x14ac:dyDescent="0.3">
      <c r="A2204" s="8">
        <f>DATEVALUE(MID(B2204,1,10))+(IF(RIGHT(B2204,2)="PM",12,0)+MID(B2204,12,2))/24</f>
        <v>43813.5</v>
      </c>
      <c r="B2204" s="3" t="s">
        <v>2372</v>
      </c>
      <c r="C2204" s="3">
        <v>7258.48</v>
      </c>
      <c r="D2204" s="16"/>
      <c r="E2204" s="16" t="str">
        <f>IF(D2204&lt;&gt;"",VLOOKUP(A2204,'Feuille 1'!$A:$H,3,0),"")</f>
        <v/>
      </c>
      <c r="F2204" s="16" t="str">
        <f>IF(D2204&lt;&gt;"",VLOOKUP(A2204+1,'Feuille 1'!$A:$H,3,0),"")</f>
        <v/>
      </c>
      <c r="G2204" s="17" t="str">
        <f t="shared" si="306"/>
        <v/>
      </c>
      <c r="H2204" s="16" t="str">
        <f t="shared" si="307"/>
        <v/>
      </c>
      <c r="I2204" s="16" t="str">
        <f t="shared" si="308"/>
        <v/>
      </c>
      <c r="J2204" s="16" t="str">
        <f t="shared" si="309"/>
        <v/>
      </c>
      <c r="K2204" s="16" t="str">
        <f>IF(D2204&lt;&gt;"",MAX(INDEX('Feuille 1'!$D:$D,MATCH(A2204+23/24,'Feuille 1'!$A:$A,0)):INDEX('Feuille 1'!$D:$D,MATCH(A2204,'Feuille 1'!$A:$A,0))),"")</f>
        <v/>
      </c>
      <c r="L2204" s="16" t="str">
        <f>IF(D2204&lt;&gt;"",MIN(INDEX('Feuille 1'!$E:$E,MATCH(A2204+23/24,'Feuille 1'!$A:$A,0)):INDEX('Feuille 1'!$E:$E,MATCH(A2204,'Feuille 1'!$A:$A,0))),"")</f>
        <v/>
      </c>
      <c r="M2204" s="17" t="str">
        <f t="shared" si="310"/>
        <v/>
      </c>
      <c r="N2204" s="17" t="str">
        <f t="shared" si="311"/>
        <v/>
      </c>
      <c r="O2204" s="17" t="str">
        <f t="shared" si="312"/>
        <v/>
      </c>
      <c r="P2204" s="16" t="str">
        <f t="shared" si="313"/>
        <v/>
      </c>
      <c r="R2204" s="7" t="str">
        <f t="shared" si="314"/>
        <v/>
      </c>
      <c r="T2204"/>
    </row>
    <row r="2205" spans="1:20" x14ac:dyDescent="0.3">
      <c r="A2205" s="8">
        <f>DATEVALUE(MID(B2205,1,10))+(IF(RIGHT(B2205,2)="PM",12,0)+MID(B2205,12,2))/24</f>
        <v>43812.958333333336</v>
      </c>
      <c r="B2205" s="3" t="s">
        <v>2373</v>
      </c>
      <c r="C2205" s="3">
        <v>7242.86</v>
      </c>
      <c r="D2205" s="16"/>
      <c r="E2205" s="16" t="str">
        <f>IF(D2205&lt;&gt;"",VLOOKUP(A2205,'Feuille 1'!$A:$H,3,0),"")</f>
        <v/>
      </c>
      <c r="F2205" s="16" t="str">
        <f>IF(D2205&lt;&gt;"",VLOOKUP(A2205+1,'Feuille 1'!$A:$H,3,0),"")</f>
        <v/>
      </c>
      <c r="G2205" s="17" t="str">
        <f t="shared" si="306"/>
        <v/>
      </c>
      <c r="H2205" s="16" t="str">
        <f t="shared" si="307"/>
        <v/>
      </c>
      <c r="I2205" s="16" t="str">
        <f t="shared" si="308"/>
        <v/>
      </c>
      <c r="J2205" s="16" t="str">
        <f t="shared" si="309"/>
        <v/>
      </c>
      <c r="K2205" s="16" t="str">
        <f>IF(D2205&lt;&gt;"",MAX(INDEX('Feuille 1'!$D:$D,MATCH(A2205+23/24,'Feuille 1'!$A:$A,0)):INDEX('Feuille 1'!$D:$D,MATCH(A2205,'Feuille 1'!$A:$A,0))),"")</f>
        <v/>
      </c>
      <c r="L2205" s="16" t="str">
        <f>IF(D2205&lt;&gt;"",MIN(INDEX('Feuille 1'!$E:$E,MATCH(A2205+23/24,'Feuille 1'!$A:$A,0)):INDEX('Feuille 1'!$E:$E,MATCH(A2205,'Feuille 1'!$A:$A,0))),"")</f>
        <v/>
      </c>
      <c r="M2205" s="17" t="str">
        <f t="shared" si="310"/>
        <v/>
      </c>
      <c r="N2205" s="17" t="str">
        <f t="shared" si="311"/>
        <v/>
      </c>
      <c r="O2205" s="17" t="str">
        <f t="shared" si="312"/>
        <v/>
      </c>
      <c r="P2205" s="16" t="str">
        <f t="shared" si="313"/>
        <v/>
      </c>
      <c r="R2205" s="7" t="str">
        <f t="shared" si="314"/>
        <v/>
      </c>
      <c r="T2205"/>
    </row>
    <row r="2206" spans="1:20" x14ac:dyDescent="0.3">
      <c r="A2206" s="8">
        <f>DATEVALUE(MID(B2206,1,10))+(IF(RIGHT(B2206,2)="PM",12,0)+MID(B2206,12,2))/24</f>
        <v>43812.916666666664</v>
      </c>
      <c r="B2206" s="3" t="s">
        <v>2374</v>
      </c>
      <c r="C2206" s="3">
        <v>7244.58</v>
      </c>
      <c r="D2206" s="16"/>
      <c r="E2206" s="16" t="str">
        <f>IF(D2206&lt;&gt;"",VLOOKUP(A2206,'Feuille 1'!$A:$H,3,0),"")</f>
        <v/>
      </c>
      <c r="F2206" s="16" t="str">
        <f>IF(D2206&lt;&gt;"",VLOOKUP(A2206+1,'Feuille 1'!$A:$H,3,0),"")</f>
        <v/>
      </c>
      <c r="G2206" s="17" t="str">
        <f t="shared" si="306"/>
        <v/>
      </c>
      <c r="H2206" s="16" t="str">
        <f t="shared" si="307"/>
        <v/>
      </c>
      <c r="I2206" s="16" t="str">
        <f t="shared" si="308"/>
        <v/>
      </c>
      <c r="J2206" s="16" t="str">
        <f t="shared" si="309"/>
        <v/>
      </c>
      <c r="K2206" s="16" t="str">
        <f>IF(D2206&lt;&gt;"",MAX(INDEX('Feuille 1'!$D:$D,MATCH(A2206+23/24,'Feuille 1'!$A:$A,0)):INDEX('Feuille 1'!$D:$D,MATCH(A2206,'Feuille 1'!$A:$A,0))),"")</f>
        <v/>
      </c>
      <c r="L2206" s="16" t="str">
        <f>IF(D2206&lt;&gt;"",MIN(INDEX('Feuille 1'!$E:$E,MATCH(A2206+23/24,'Feuille 1'!$A:$A,0)):INDEX('Feuille 1'!$E:$E,MATCH(A2206,'Feuille 1'!$A:$A,0))),"")</f>
        <v/>
      </c>
      <c r="M2206" s="17" t="str">
        <f t="shared" si="310"/>
        <v/>
      </c>
      <c r="N2206" s="17" t="str">
        <f t="shared" si="311"/>
        <v/>
      </c>
      <c r="O2206" s="17" t="str">
        <f t="shared" si="312"/>
        <v/>
      </c>
      <c r="P2206" s="16" t="str">
        <f t="shared" si="313"/>
        <v/>
      </c>
      <c r="R2206" s="7" t="str">
        <f t="shared" si="314"/>
        <v/>
      </c>
      <c r="T2206"/>
    </row>
    <row r="2207" spans="1:20" x14ac:dyDescent="0.3">
      <c r="A2207" s="8">
        <f>DATEVALUE(MID(B2207,1,10))+(IF(RIGHT(B2207,2)="PM",12,0)+MID(B2207,12,2))/24</f>
        <v>43812.875</v>
      </c>
      <c r="B2207" s="3" t="s">
        <v>2375</v>
      </c>
      <c r="C2207" s="3">
        <v>7257.31</v>
      </c>
      <c r="D2207" s="16"/>
      <c r="E2207" s="16" t="str">
        <f>IF(D2207&lt;&gt;"",VLOOKUP(A2207,'Feuille 1'!$A:$H,3,0),"")</f>
        <v/>
      </c>
      <c r="F2207" s="16" t="str">
        <f>IF(D2207&lt;&gt;"",VLOOKUP(A2207+1,'Feuille 1'!$A:$H,3,0),"")</f>
        <v/>
      </c>
      <c r="G2207" s="17" t="str">
        <f t="shared" si="306"/>
        <v/>
      </c>
      <c r="H2207" s="16" t="str">
        <f t="shared" si="307"/>
        <v/>
      </c>
      <c r="I2207" s="16" t="str">
        <f t="shared" si="308"/>
        <v/>
      </c>
      <c r="J2207" s="16" t="str">
        <f t="shared" si="309"/>
        <v/>
      </c>
      <c r="K2207" s="16" t="str">
        <f>IF(D2207&lt;&gt;"",MAX(INDEX('Feuille 1'!$D:$D,MATCH(A2207+23/24,'Feuille 1'!$A:$A,0)):INDEX('Feuille 1'!$D:$D,MATCH(A2207,'Feuille 1'!$A:$A,0))),"")</f>
        <v/>
      </c>
      <c r="L2207" s="16" t="str">
        <f>IF(D2207&lt;&gt;"",MIN(INDEX('Feuille 1'!$E:$E,MATCH(A2207+23/24,'Feuille 1'!$A:$A,0)):INDEX('Feuille 1'!$E:$E,MATCH(A2207,'Feuille 1'!$A:$A,0))),"")</f>
        <v/>
      </c>
      <c r="M2207" s="17" t="str">
        <f t="shared" si="310"/>
        <v/>
      </c>
      <c r="N2207" s="17" t="str">
        <f t="shared" si="311"/>
        <v/>
      </c>
      <c r="O2207" s="17" t="str">
        <f t="shared" si="312"/>
        <v/>
      </c>
      <c r="P2207" s="16" t="str">
        <f t="shared" si="313"/>
        <v/>
      </c>
      <c r="R2207" s="7" t="str">
        <f t="shared" si="314"/>
        <v/>
      </c>
      <c r="T2207"/>
    </row>
    <row r="2208" spans="1:20" x14ac:dyDescent="0.3">
      <c r="A2208" s="8">
        <f>DATEVALUE(MID(B2208,1,10))+(IF(RIGHT(B2208,2)="PM",12,0)+MID(B2208,12,2))/24</f>
        <v>43812.833333333336</v>
      </c>
      <c r="B2208" s="3" t="s">
        <v>2376</v>
      </c>
      <c r="C2208" s="3">
        <v>7253.87</v>
      </c>
      <c r="D2208" s="16"/>
      <c r="E2208" s="16" t="str">
        <f>IF(D2208&lt;&gt;"",VLOOKUP(A2208,'Feuille 1'!$A:$H,3,0),"")</f>
        <v/>
      </c>
      <c r="F2208" s="16" t="str">
        <f>IF(D2208&lt;&gt;"",VLOOKUP(A2208+1,'Feuille 1'!$A:$H,3,0),"")</f>
        <v/>
      </c>
      <c r="G2208" s="17" t="str">
        <f t="shared" si="306"/>
        <v/>
      </c>
      <c r="H2208" s="16" t="str">
        <f t="shared" si="307"/>
        <v/>
      </c>
      <c r="I2208" s="16" t="str">
        <f t="shared" si="308"/>
        <v/>
      </c>
      <c r="J2208" s="16" t="str">
        <f t="shared" si="309"/>
        <v/>
      </c>
      <c r="K2208" s="16" t="str">
        <f>IF(D2208&lt;&gt;"",MAX(INDEX('Feuille 1'!$D:$D,MATCH(A2208+23/24,'Feuille 1'!$A:$A,0)):INDEX('Feuille 1'!$D:$D,MATCH(A2208,'Feuille 1'!$A:$A,0))),"")</f>
        <v/>
      </c>
      <c r="L2208" s="16" t="str">
        <f>IF(D2208&lt;&gt;"",MIN(INDEX('Feuille 1'!$E:$E,MATCH(A2208+23/24,'Feuille 1'!$A:$A,0)):INDEX('Feuille 1'!$E:$E,MATCH(A2208,'Feuille 1'!$A:$A,0))),"")</f>
        <v/>
      </c>
      <c r="M2208" s="17" t="str">
        <f t="shared" si="310"/>
        <v/>
      </c>
      <c r="N2208" s="17" t="str">
        <f t="shared" si="311"/>
        <v/>
      </c>
      <c r="O2208" s="17" t="str">
        <f t="shared" si="312"/>
        <v/>
      </c>
      <c r="P2208" s="16" t="str">
        <f t="shared" si="313"/>
        <v/>
      </c>
      <c r="R2208" s="7" t="str">
        <f t="shared" si="314"/>
        <v/>
      </c>
      <c r="T2208"/>
    </row>
    <row r="2209" spans="1:20" x14ac:dyDescent="0.3">
      <c r="A2209" s="8">
        <f>DATEVALUE(MID(B2209,1,10))+(IF(RIGHT(B2209,2)="PM",12,0)+MID(B2209,12,2))/24</f>
        <v>43812.791666666664</v>
      </c>
      <c r="B2209" s="3" t="s">
        <v>2377</v>
      </c>
      <c r="C2209" s="3">
        <v>7239.97</v>
      </c>
      <c r="D2209" s="16"/>
      <c r="E2209" s="16" t="str">
        <f>IF(D2209&lt;&gt;"",VLOOKUP(A2209,'Feuille 1'!$A:$H,3,0),"")</f>
        <v/>
      </c>
      <c r="F2209" s="16" t="str">
        <f>IF(D2209&lt;&gt;"",VLOOKUP(A2209+1,'Feuille 1'!$A:$H,3,0),"")</f>
        <v/>
      </c>
      <c r="G2209" s="17" t="str">
        <f t="shared" si="306"/>
        <v/>
      </c>
      <c r="H2209" s="16" t="str">
        <f t="shared" si="307"/>
        <v/>
      </c>
      <c r="I2209" s="16" t="str">
        <f t="shared" si="308"/>
        <v/>
      </c>
      <c r="J2209" s="16" t="str">
        <f t="shared" si="309"/>
        <v/>
      </c>
      <c r="K2209" s="16" t="str">
        <f>IF(D2209&lt;&gt;"",MAX(INDEX('Feuille 1'!$D:$D,MATCH(A2209+23/24,'Feuille 1'!$A:$A,0)):INDEX('Feuille 1'!$D:$D,MATCH(A2209,'Feuille 1'!$A:$A,0))),"")</f>
        <v/>
      </c>
      <c r="L2209" s="16" t="str">
        <f>IF(D2209&lt;&gt;"",MIN(INDEX('Feuille 1'!$E:$E,MATCH(A2209+23/24,'Feuille 1'!$A:$A,0)):INDEX('Feuille 1'!$E:$E,MATCH(A2209,'Feuille 1'!$A:$A,0))),"")</f>
        <v/>
      </c>
      <c r="M2209" s="17" t="str">
        <f t="shared" si="310"/>
        <v/>
      </c>
      <c r="N2209" s="17" t="str">
        <f t="shared" si="311"/>
        <v/>
      </c>
      <c r="O2209" s="17" t="str">
        <f t="shared" si="312"/>
        <v/>
      </c>
      <c r="P2209" s="16" t="str">
        <f t="shared" si="313"/>
        <v/>
      </c>
      <c r="R2209" s="7" t="str">
        <f t="shared" si="314"/>
        <v/>
      </c>
      <c r="T2209"/>
    </row>
    <row r="2210" spans="1:20" x14ac:dyDescent="0.3">
      <c r="A2210" s="8">
        <f>DATEVALUE(MID(B2210,1,10))+(IF(RIGHT(B2210,2)="PM",12,0)+MID(B2210,12,2))/24</f>
        <v>43812.75</v>
      </c>
      <c r="B2210" s="3" t="s">
        <v>2378</v>
      </c>
      <c r="C2210" s="3">
        <v>7274.36</v>
      </c>
      <c r="D2210" s="16"/>
      <c r="E2210" s="16" t="str">
        <f>IF(D2210&lt;&gt;"",VLOOKUP(A2210,'Feuille 1'!$A:$H,3,0),"")</f>
        <v/>
      </c>
      <c r="F2210" s="16" t="str">
        <f>IF(D2210&lt;&gt;"",VLOOKUP(A2210+1,'Feuille 1'!$A:$H,3,0),"")</f>
        <v/>
      </c>
      <c r="G2210" s="17" t="str">
        <f t="shared" si="306"/>
        <v/>
      </c>
      <c r="H2210" s="16" t="str">
        <f t="shared" si="307"/>
        <v/>
      </c>
      <c r="I2210" s="16" t="str">
        <f t="shared" si="308"/>
        <v/>
      </c>
      <c r="J2210" s="16" t="str">
        <f t="shared" si="309"/>
        <v/>
      </c>
      <c r="K2210" s="16" t="str">
        <f>IF(D2210&lt;&gt;"",MAX(INDEX('Feuille 1'!$D:$D,MATCH(A2210+23/24,'Feuille 1'!$A:$A,0)):INDEX('Feuille 1'!$D:$D,MATCH(A2210,'Feuille 1'!$A:$A,0))),"")</f>
        <v/>
      </c>
      <c r="L2210" s="16" t="str">
        <f>IF(D2210&lt;&gt;"",MIN(INDEX('Feuille 1'!$E:$E,MATCH(A2210+23/24,'Feuille 1'!$A:$A,0)):INDEX('Feuille 1'!$E:$E,MATCH(A2210,'Feuille 1'!$A:$A,0))),"")</f>
        <v/>
      </c>
      <c r="M2210" s="17" t="str">
        <f t="shared" si="310"/>
        <v/>
      </c>
      <c r="N2210" s="17" t="str">
        <f t="shared" si="311"/>
        <v/>
      </c>
      <c r="O2210" s="17" t="str">
        <f t="shared" si="312"/>
        <v/>
      </c>
      <c r="P2210" s="16" t="str">
        <f t="shared" si="313"/>
        <v/>
      </c>
      <c r="R2210" s="7" t="str">
        <f t="shared" si="314"/>
        <v/>
      </c>
      <c r="T2210"/>
    </row>
    <row r="2211" spans="1:20" x14ac:dyDescent="0.3">
      <c r="A2211" s="8">
        <f>DATEVALUE(MID(B2211,1,10))+(IF(RIGHT(B2211,2)="PM",12,0)+MID(B2211,12,2))/24</f>
        <v>43812.708333333336</v>
      </c>
      <c r="B2211" s="3" t="s">
        <v>2379</v>
      </c>
      <c r="C2211" s="3">
        <v>7282.18</v>
      </c>
      <c r="D2211" s="16"/>
      <c r="E2211" s="16" t="str">
        <f>IF(D2211&lt;&gt;"",VLOOKUP(A2211,'Feuille 1'!$A:$H,3,0),"")</f>
        <v/>
      </c>
      <c r="F2211" s="16" t="str">
        <f>IF(D2211&lt;&gt;"",VLOOKUP(A2211+1,'Feuille 1'!$A:$H,3,0),"")</f>
        <v/>
      </c>
      <c r="G2211" s="17" t="str">
        <f t="shared" si="306"/>
        <v/>
      </c>
      <c r="H2211" s="16" t="str">
        <f t="shared" si="307"/>
        <v/>
      </c>
      <c r="I2211" s="16" t="str">
        <f t="shared" si="308"/>
        <v/>
      </c>
      <c r="J2211" s="16" t="str">
        <f t="shared" si="309"/>
        <v/>
      </c>
      <c r="K2211" s="16" t="str">
        <f>IF(D2211&lt;&gt;"",MAX(INDEX('Feuille 1'!$D:$D,MATCH(A2211+23/24,'Feuille 1'!$A:$A,0)):INDEX('Feuille 1'!$D:$D,MATCH(A2211,'Feuille 1'!$A:$A,0))),"")</f>
        <v/>
      </c>
      <c r="L2211" s="16" t="str">
        <f>IF(D2211&lt;&gt;"",MIN(INDEX('Feuille 1'!$E:$E,MATCH(A2211+23/24,'Feuille 1'!$A:$A,0)):INDEX('Feuille 1'!$E:$E,MATCH(A2211,'Feuille 1'!$A:$A,0))),"")</f>
        <v/>
      </c>
      <c r="M2211" s="17" t="str">
        <f t="shared" si="310"/>
        <v/>
      </c>
      <c r="N2211" s="17" t="str">
        <f t="shared" si="311"/>
        <v/>
      </c>
      <c r="O2211" s="17" t="str">
        <f t="shared" si="312"/>
        <v/>
      </c>
      <c r="P2211" s="16" t="str">
        <f t="shared" si="313"/>
        <v/>
      </c>
      <c r="R2211" s="7" t="str">
        <f t="shared" si="314"/>
        <v/>
      </c>
      <c r="T2211"/>
    </row>
    <row r="2212" spans="1:20" x14ac:dyDescent="0.3">
      <c r="A2212" s="8">
        <f>DATEVALUE(MID(B2212,1,10))+(IF(RIGHT(B2212,2)="PM",12,0)+MID(B2212,12,2))/24</f>
        <v>43812.666666666664</v>
      </c>
      <c r="B2212" s="3" t="s">
        <v>2380</v>
      </c>
      <c r="C2212" s="3">
        <v>7253.03</v>
      </c>
      <c r="D2212" s="16"/>
      <c r="E2212" s="16" t="str">
        <f>IF(D2212&lt;&gt;"",VLOOKUP(A2212,'Feuille 1'!$A:$H,3,0),"")</f>
        <v/>
      </c>
      <c r="F2212" s="16" t="str">
        <f>IF(D2212&lt;&gt;"",VLOOKUP(A2212+1,'Feuille 1'!$A:$H,3,0),"")</f>
        <v/>
      </c>
      <c r="G2212" s="17" t="str">
        <f t="shared" si="306"/>
        <v/>
      </c>
      <c r="H2212" s="16" t="str">
        <f t="shared" si="307"/>
        <v/>
      </c>
      <c r="I2212" s="16" t="str">
        <f t="shared" si="308"/>
        <v/>
      </c>
      <c r="J2212" s="16" t="str">
        <f t="shared" si="309"/>
        <v/>
      </c>
      <c r="K2212" s="16" t="str">
        <f>IF(D2212&lt;&gt;"",MAX(INDEX('Feuille 1'!$D:$D,MATCH(A2212+23/24,'Feuille 1'!$A:$A,0)):INDEX('Feuille 1'!$D:$D,MATCH(A2212,'Feuille 1'!$A:$A,0))),"")</f>
        <v/>
      </c>
      <c r="L2212" s="16" t="str">
        <f>IF(D2212&lt;&gt;"",MIN(INDEX('Feuille 1'!$E:$E,MATCH(A2212+23/24,'Feuille 1'!$A:$A,0)):INDEX('Feuille 1'!$E:$E,MATCH(A2212,'Feuille 1'!$A:$A,0))),"")</f>
        <v/>
      </c>
      <c r="M2212" s="17" t="str">
        <f t="shared" si="310"/>
        <v/>
      </c>
      <c r="N2212" s="17" t="str">
        <f t="shared" si="311"/>
        <v/>
      </c>
      <c r="O2212" s="17" t="str">
        <f t="shared" si="312"/>
        <v/>
      </c>
      <c r="P2212" s="16" t="str">
        <f t="shared" si="313"/>
        <v/>
      </c>
      <c r="R2212" s="7" t="str">
        <f t="shared" si="314"/>
        <v/>
      </c>
      <c r="T2212"/>
    </row>
    <row r="2213" spans="1:20" x14ac:dyDescent="0.3">
      <c r="A2213" s="8">
        <f>DATEVALUE(MID(B2213,1,10))+(IF(RIGHT(B2213,2)="PM",12,0)+MID(B2213,12,2))/24</f>
        <v>43812.625</v>
      </c>
      <c r="B2213" s="3" t="s">
        <v>2381</v>
      </c>
      <c r="C2213" s="3">
        <v>7229.96</v>
      </c>
      <c r="D2213" s="16"/>
      <c r="E2213" s="16" t="str">
        <f>IF(D2213&lt;&gt;"",VLOOKUP(A2213,'Feuille 1'!$A:$H,3,0),"")</f>
        <v/>
      </c>
      <c r="F2213" s="16" t="str">
        <f>IF(D2213&lt;&gt;"",VLOOKUP(A2213+1,'Feuille 1'!$A:$H,3,0),"")</f>
        <v/>
      </c>
      <c r="G2213" s="17" t="str">
        <f t="shared" si="306"/>
        <v/>
      </c>
      <c r="H2213" s="16" t="str">
        <f t="shared" si="307"/>
        <v/>
      </c>
      <c r="I2213" s="16" t="str">
        <f t="shared" si="308"/>
        <v/>
      </c>
      <c r="J2213" s="16" t="str">
        <f t="shared" si="309"/>
        <v/>
      </c>
      <c r="K2213" s="16" t="str">
        <f>IF(D2213&lt;&gt;"",MAX(INDEX('Feuille 1'!$D:$D,MATCH(A2213+23/24,'Feuille 1'!$A:$A,0)):INDEX('Feuille 1'!$D:$D,MATCH(A2213,'Feuille 1'!$A:$A,0))),"")</f>
        <v/>
      </c>
      <c r="L2213" s="16" t="str">
        <f>IF(D2213&lt;&gt;"",MIN(INDEX('Feuille 1'!$E:$E,MATCH(A2213+23/24,'Feuille 1'!$A:$A,0)):INDEX('Feuille 1'!$E:$E,MATCH(A2213,'Feuille 1'!$A:$A,0))),"")</f>
        <v/>
      </c>
      <c r="M2213" s="17" t="str">
        <f t="shared" si="310"/>
        <v/>
      </c>
      <c r="N2213" s="17" t="str">
        <f t="shared" si="311"/>
        <v/>
      </c>
      <c r="O2213" s="17" t="str">
        <f t="shared" si="312"/>
        <v/>
      </c>
      <c r="P2213" s="16" t="str">
        <f t="shared" si="313"/>
        <v/>
      </c>
      <c r="R2213" s="7" t="str">
        <f t="shared" si="314"/>
        <v/>
      </c>
      <c r="T2213"/>
    </row>
    <row r="2214" spans="1:20" x14ac:dyDescent="0.3">
      <c r="A2214" s="8">
        <f>DATEVALUE(MID(B2214,1,10))+(IF(RIGHT(B2214,2)="PM",12,0)+MID(B2214,12,2))/24</f>
        <v>43812.583333333336</v>
      </c>
      <c r="B2214" s="3" t="s">
        <v>2382</v>
      </c>
      <c r="C2214" s="3">
        <v>7234.7</v>
      </c>
      <c r="D2214" s="16"/>
      <c r="E2214" s="16" t="str">
        <f>IF(D2214&lt;&gt;"",VLOOKUP(A2214,'Feuille 1'!$A:$H,3,0),"")</f>
        <v/>
      </c>
      <c r="F2214" s="16" t="str">
        <f>IF(D2214&lt;&gt;"",VLOOKUP(A2214+1,'Feuille 1'!$A:$H,3,0),"")</f>
        <v/>
      </c>
      <c r="G2214" s="17" t="str">
        <f t="shared" si="306"/>
        <v/>
      </c>
      <c r="H2214" s="16" t="str">
        <f t="shared" si="307"/>
        <v/>
      </c>
      <c r="I2214" s="16" t="str">
        <f t="shared" si="308"/>
        <v/>
      </c>
      <c r="J2214" s="16" t="str">
        <f t="shared" si="309"/>
        <v/>
      </c>
      <c r="K2214" s="16" t="str">
        <f>IF(D2214&lt;&gt;"",MAX(INDEX('Feuille 1'!$D:$D,MATCH(A2214+23/24,'Feuille 1'!$A:$A,0)):INDEX('Feuille 1'!$D:$D,MATCH(A2214,'Feuille 1'!$A:$A,0))),"")</f>
        <v/>
      </c>
      <c r="L2214" s="16" t="str">
        <f>IF(D2214&lt;&gt;"",MIN(INDEX('Feuille 1'!$E:$E,MATCH(A2214+23/24,'Feuille 1'!$A:$A,0)):INDEX('Feuille 1'!$E:$E,MATCH(A2214,'Feuille 1'!$A:$A,0))),"")</f>
        <v/>
      </c>
      <c r="M2214" s="17" t="str">
        <f t="shared" si="310"/>
        <v/>
      </c>
      <c r="N2214" s="17" t="str">
        <f t="shared" si="311"/>
        <v/>
      </c>
      <c r="O2214" s="17" t="str">
        <f t="shared" si="312"/>
        <v/>
      </c>
      <c r="P2214" s="16" t="str">
        <f t="shared" si="313"/>
        <v/>
      </c>
      <c r="R2214" s="7" t="str">
        <f t="shared" si="314"/>
        <v/>
      </c>
      <c r="T2214"/>
    </row>
    <row r="2215" spans="1:20" x14ac:dyDescent="0.3">
      <c r="A2215" s="8">
        <f>DATEVALUE(MID(B2215,1,10))+(IF(RIGHT(B2215,2)="PM",12,0)+MID(B2215,12,2))/24</f>
        <v>43812.541666666664</v>
      </c>
      <c r="B2215" s="3" t="s">
        <v>2383</v>
      </c>
      <c r="C2215" s="3">
        <v>7231.24</v>
      </c>
      <c r="D2215" s="16"/>
      <c r="E2215" s="16" t="str">
        <f>IF(D2215&lt;&gt;"",VLOOKUP(A2215,'Feuille 1'!$A:$H,3,0),"")</f>
        <v/>
      </c>
      <c r="F2215" s="16" t="str">
        <f>IF(D2215&lt;&gt;"",VLOOKUP(A2215+1,'Feuille 1'!$A:$H,3,0),"")</f>
        <v/>
      </c>
      <c r="G2215" s="17" t="str">
        <f t="shared" si="306"/>
        <v/>
      </c>
      <c r="H2215" s="16" t="str">
        <f t="shared" si="307"/>
        <v/>
      </c>
      <c r="I2215" s="16" t="str">
        <f t="shared" si="308"/>
        <v/>
      </c>
      <c r="J2215" s="16" t="str">
        <f t="shared" si="309"/>
        <v/>
      </c>
      <c r="K2215" s="16" t="str">
        <f>IF(D2215&lt;&gt;"",MAX(INDEX('Feuille 1'!$D:$D,MATCH(A2215+23/24,'Feuille 1'!$A:$A,0)):INDEX('Feuille 1'!$D:$D,MATCH(A2215,'Feuille 1'!$A:$A,0))),"")</f>
        <v/>
      </c>
      <c r="L2215" s="16" t="str">
        <f>IF(D2215&lt;&gt;"",MIN(INDEX('Feuille 1'!$E:$E,MATCH(A2215+23/24,'Feuille 1'!$A:$A,0)):INDEX('Feuille 1'!$E:$E,MATCH(A2215,'Feuille 1'!$A:$A,0))),"")</f>
        <v/>
      </c>
      <c r="M2215" s="17" t="str">
        <f t="shared" si="310"/>
        <v/>
      </c>
      <c r="N2215" s="17" t="str">
        <f t="shared" si="311"/>
        <v/>
      </c>
      <c r="O2215" s="17" t="str">
        <f t="shared" si="312"/>
        <v/>
      </c>
      <c r="P2215" s="16" t="str">
        <f t="shared" si="313"/>
        <v/>
      </c>
      <c r="R2215" s="7" t="str">
        <f t="shared" si="314"/>
        <v/>
      </c>
      <c r="T2215"/>
    </row>
    <row r="2216" spans="1:20" x14ac:dyDescent="0.3">
      <c r="A2216" s="8">
        <f>DATEVALUE(MID(B2216,1,10))+(IF(RIGHT(B2216,2)="PM",12,0)+MID(B2216,12,2))/24</f>
        <v>43813</v>
      </c>
      <c r="B2216" s="3" t="s">
        <v>2384</v>
      </c>
      <c r="C2216" s="3">
        <v>7221.9</v>
      </c>
      <c r="D2216" s="16"/>
      <c r="E2216" s="16" t="str">
        <f>IF(D2216&lt;&gt;"",VLOOKUP(A2216,'Feuille 1'!$A:$H,3,0),"")</f>
        <v/>
      </c>
      <c r="F2216" s="16" t="str">
        <f>IF(D2216&lt;&gt;"",VLOOKUP(A2216+1,'Feuille 1'!$A:$H,3,0),"")</f>
        <v/>
      </c>
      <c r="G2216" s="17" t="str">
        <f t="shared" si="306"/>
        <v/>
      </c>
      <c r="H2216" s="16" t="str">
        <f t="shared" si="307"/>
        <v/>
      </c>
      <c r="I2216" s="16" t="str">
        <f t="shared" si="308"/>
        <v/>
      </c>
      <c r="J2216" s="16" t="str">
        <f t="shared" si="309"/>
        <v/>
      </c>
      <c r="K2216" s="16" t="str">
        <f>IF(D2216&lt;&gt;"",MAX(INDEX('Feuille 1'!$D:$D,MATCH(A2216+23/24,'Feuille 1'!$A:$A,0)):INDEX('Feuille 1'!$D:$D,MATCH(A2216,'Feuille 1'!$A:$A,0))),"")</f>
        <v/>
      </c>
      <c r="L2216" s="16" t="str">
        <f>IF(D2216&lt;&gt;"",MIN(INDEX('Feuille 1'!$E:$E,MATCH(A2216+23/24,'Feuille 1'!$A:$A,0)):INDEX('Feuille 1'!$E:$E,MATCH(A2216,'Feuille 1'!$A:$A,0))),"")</f>
        <v/>
      </c>
      <c r="M2216" s="17" t="str">
        <f t="shared" si="310"/>
        <v/>
      </c>
      <c r="N2216" s="17" t="str">
        <f t="shared" si="311"/>
        <v/>
      </c>
      <c r="O2216" s="17" t="str">
        <f t="shared" si="312"/>
        <v/>
      </c>
      <c r="P2216" s="16" t="str">
        <f t="shared" si="313"/>
        <v/>
      </c>
      <c r="R2216" s="7" t="str">
        <f t="shared" si="314"/>
        <v/>
      </c>
      <c r="T2216"/>
    </row>
    <row r="2217" spans="1:20" x14ac:dyDescent="0.3">
      <c r="A2217" s="8">
        <f>DATEVALUE(MID(B2217,1,10))+(IF(RIGHT(B2217,2)="PM",12,0)+MID(B2217,12,2))/24</f>
        <v>43812.458333333336</v>
      </c>
      <c r="B2217" s="3" t="s">
        <v>2385</v>
      </c>
      <c r="C2217" s="3">
        <v>7221.51</v>
      </c>
      <c r="D2217" s="16"/>
      <c r="E2217" s="16" t="str">
        <f>IF(D2217&lt;&gt;"",VLOOKUP(A2217,'Feuille 1'!$A:$H,3,0),"")</f>
        <v/>
      </c>
      <c r="F2217" s="16" t="str">
        <f>IF(D2217&lt;&gt;"",VLOOKUP(A2217+1,'Feuille 1'!$A:$H,3,0),"")</f>
        <v/>
      </c>
      <c r="G2217" s="17" t="str">
        <f t="shared" si="306"/>
        <v/>
      </c>
      <c r="H2217" s="16" t="str">
        <f t="shared" si="307"/>
        <v/>
      </c>
      <c r="I2217" s="16" t="str">
        <f t="shared" si="308"/>
        <v/>
      </c>
      <c r="J2217" s="16" t="str">
        <f t="shared" si="309"/>
        <v/>
      </c>
      <c r="K2217" s="16" t="str">
        <f>IF(D2217&lt;&gt;"",MAX(INDEX('Feuille 1'!$D:$D,MATCH(A2217+23/24,'Feuille 1'!$A:$A,0)):INDEX('Feuille 1'!$D:$D,MATCH(A2217,'Feuille 1'!$A:$A,0))),"")</f>
        <v/>
      </c>
      <c r="L2217" s="16" t="str">
        <f>IF(D2217&lt;&gt;"",MIN(INDEX('Feuille 1'!$E:$E,MATCH(A2217+23/24,'Feuille 1'!$A:$A,0)):INDEX('Feuille 1'!$E:$E,MATCH(A2217,'Feuille 1'!$A:$A,0))),"")</f>
        <v/>
      </c>
      <c r="M2217" s="17" t="str">
        <f t="shared" si="310"/>
        <v/>
      </c>
      <c r="N2217" s="17" t="str">
        <f t="shared" si="311"/>
        <v/>
      </c>
      <c r="O2217" s="17" t="str">
        <f t="shared" si="312"/>
        <v/>
      </c>
      <c r="P2217" s="16" t="str">
        <f t="shared" si="313"/>
        <v/>
      </c>
      <c r="R2217" s="7" t="str">
        <f t="shared" si="314"/>
        <v/>
      </c>
      <c r="T2217"/>
    </row>
    <row r="2218" spans="1:20" x14ac:dyDescent="0.3">
      <c r="A2218" s="8">
        <f>DATEVALUE(MID(B2218,1,10))+(IF(RIGHT(B2218,2)="PM",12,0)+MID(B2218,12,2))/24</f>
        <v>43812.416666666664</v>
      </c>
      <c r="B2218" s="3" t="s">
        <v>2386</v>
      </c>
      <c r="C2218" s="3">
        <v>7220.43</v>
      </c>
      <c r="D2218" s="16"/>
      <c r="E2218" s="16" t="str">
        <f>IF(D2218&lt;&gt;"",VLOOKUP(A2218,'Feuille 1'!$A:$H,3,0),"")</f>
        <v/>
      </c>
      <c r="F2218" s="16" t="str">
        <f>IF(D2218&lt;&gt;"",VLOOKUP(A2218+1,'Feuille 1'!$A:$H,3,0),"")</f>
        <v/>
      </c>
      <c r="G2218" s="17" t="str">
        <f t="shared" si="306"/>
        <v/>
      </c>
      <c r="H2218" s="16" t="str">
        <f t="shared" si="307"/>
        <v/>
      </c>
      <c r="I2218" s="16" t="str">
        <f t="shared" si="308"/>
        <v/>
      </c>
      <c r="J2218" s="16" t="str">
        <f t="shared" si="309"/>
        <v/>
      </c>
      <c r="K2218" s="16" t="str">
        <f>IF(D2218&lt;&gt;"",MAX(INDEX('Feuille 1'!$D:$D,MATCH(A2218+23/24,'Feuille 1'!$A:$A,0)):INDEX('Feuille 1'!$D:$D,MATCH(A2218,'Feuille 1'!$A:$A,0))),"")</f>
        <v/>
      </c>
      <c r="L2218" s="16" t="str">
        <f>IF(D2218&lt;&gt;"",MIN(INDEX('Feuille 1'!$E:$E,MATCH(A2218+23/24,'Feuille 1'!$A:$A,0)):INDEX('Feuille 1'!$E:$E,MATCH(A2218,'Feuille 1'!$A:$A,0))),"")</f>
        <v/>
      </c>
      <c r="M2218" s="17" t="str">
        <f t="shared" si="310"/>
        <v/>
      </c>
      <c r="N2218" s="17" t="str">
        <f t="shared" si="311"/>
        <v/>
      </c>
      <c r="O2218" s="17" t="str">
        <f t="shared" si="312"/>
        <v/>
      </c>
      <c r="P2218" s="16" t="str">
        <f t="shared" si="313"/>
        <v/>
      </c>
      <c r="R2218" s="7" t="str">
        <f t="shared" si="314"/>
        <v/>
      </c>
      <c r="T2218"/>
    </row>
    <row r="2219" spans="1:20" x14ac:dyDescent="0.3">
      <c r="A2219" s="8">
        <f>DATEVALUE(MID(B2219,1,10))+(IF(RIGHT(B2219,2)="PM",12,0)+MID(B2219,12,2))/24</f>
        <v>43812.375</v>
      </c>
      <c r="B2219" s="3" t="s">
        <v>2387</v>
      </c>
      <c r="C2219" s="3">
        <v>7216.07</v>
      </c>
      <c r="D2219" s="16"/>
      <c r="E2219" s="16" t="str">
        <f>IF(D2219&lt;&gt;"",VLOOKUP(A2219,'Feuille 1'!$A:$H,3,0),"")</f>
        <v/>
      </c>
      <c r="F2219" s="16" t="str">
        <f>IF(D2219&lt;&gt;"",VLOOKUP(A2219+1,'Feuille 1'!$A:$H,3,0),"")</f>
        <v/>
      </c>
      <c r="G2219" s="17" t="str">
        <f t="shared" si="306"/>
        <v/>
      </c>
      <c r="H2219" s="16" t="str">
        <f t="shared" si="307"/>
        <v/>
      </c>
      <c r="I2219" s="16" t="str">
        <f t="shared" si="308"/>
        <v/>
      </c>
      <c r="J2219" s="16" t="str">
        <f t="shared" si="309"/>
        <v/>
      </c>
      <c r="K2219" s="16" t="str">
        <f>IF(D2219&lt;&gt;"",MAX(INDEX('Feuille 1'!$D:$D,MATCH(A2219+23/24,'Feuille 1'!$A:$A,0)):INDEX('Feuille 1'!$D:$D,MATCH(A2219,'Feuille 1'!$A:$A,0))),"")</f>
        <v/>
      </c>
      <c r="L2219" s="16" t="str">
        <f>IF(D2219&lt;&gt;"",MIN(INDEX('Feuille 1'!$E:$E,MATCH(A2219+23/24,'Feuille 1'!$A:$A,0)):INDEX('Feuille 1'!$E:$E,MATCH(A2219,'Feuille 1'!$A:$A,0))),"")</f>
        <v/>
      </c>
      <c r="M2219" s="17" t="str">
        <f t="shared" si="310"/>
        <v/>
      </c>
      <c r="N2219" s="17" t="str">
        <f t="shared" si="311"/>
        <v/>
      </c>
      <c r="O2219" s="17" t="str">
        <f t="shared" si="312"/>
        <v/>
      </c>
      <c r="P2219" s="16" t="str">
        <f t="shared" si="313"/>
        <v/>
      </c>
      <c r="R2219" s="7" t="str">
        <f t="shared" si="314"/>
        <v/>
      </c>
      <c r="T2219"/>
    </row>
    <row r="2220" spans="1:20" x14ac:dyDescent="0.3">
      <c r="A2220" s="8">
        <f>DATEVALUE(MID(B2220,1,10))+(IF(RIGHT(B2220,2)="PM",12,0)+MID(B2220,12,2))/24</f>
        <v>43812.333333333336</v>
      </c>
      <c r="B2220" s="3" t="s">
        <v>2388</v>
      </c>
      <c r="C2220" s="3">
        <v>7236.3</v>
      </c>
      <c r="D2220" s="16"/>
      <c r="E2220" s="16" t="str">
        <f>IF(D2220&lt;&gt;"",VLOOKUP(A2220,'Feuille 1'!$A:$H,3,0),"")</f>
        <v/>
      </c>
      <c r="F2220" s="16" t="str">
        <f>IF(D2220&lt;&gt;"",VLOOKUP(A2220+1,'Feuille 1'!$A:$H,3,0),"")</f>
        <v/>
      </c>
      <c r="G2220" s="17" t="str">
        <f t="shared" si="306"/>
        <v/>
      </c>
      <c r="H2220" s="16" t="str">
        <f t="shared" si="307"/>
        <v/>
      </c>
      <c r="I2220" s="16" t="str">
        <f t="shared" si="308"/>
        <v/>
      </c>
      <c r="J2220" s="16" t="str">
        <f t="shared" si="309"/>
        <v/>
      </c>
      <c r="K2220" s="16" t="str">
        <f>IF(D2220&lt;&gt;"",MAX(INDEX('Feuille 1'!$D:$D,MATCH(A2220+23/24,'Feuille 1'!$A:$A,0)):INDEX('Feuille 1'!$D:$D,MATCH(A2220,'Feuille 1'!$A:$A,0))),"")</f>
        <v/>
      </c>
      <c r="L2220" s="16" t="str">
        <f>IF(D2220&lt;&gt;"",MIN(INDEX('Feuille 1'!$E:$E,MATCH(A2220+23/24,'Feuille 1'!$A:$A,0)):INDEX('Feuille 1'!$E:$E,MATCH(A2220,'Feuille 1'!$A:$A,0))),"")</f>
        <v/>
      </c>
      <c r="M2220" s="17" t="str">
        <f t="shared" si="310"/>
        <v/>
      </c>
      <c r="N2220" s="17" t="str">
        <f t="shared" si="311"/>
        <v/>
      </c>
      <c r="O2220" s="17" t="str">
        <f t="shared" si="312"/>
        <v/>
      </c>
      <c r="P2220" s="16" t="str">
        <f t="shared" si="313"/>
        <v/>
      </c>
      <c r="R2220" s="7" t="str">
        <f t="shared" si="314"/>
        <v/>
      </c>
      <c r="T2220"/>
    </row>
    <row r="2221" spans="1:20" x14ac:dyDescent="0.3">
      <c r="A2221" s="8">
        <f>DATEVALUE(MID(B2221,1,10))+(IF(RIGHT(B2221,2)="PM",12,0)+MID(B2221,12,2))/24</f>
        <v>43812.291666666664</v>
      </c>
      <c r="B2221" s="3" t="s">
        <v>2389</v>
      </c>
      <c r="C2221" s="3">
        <v>7217.52</v>
      </c>
      <c r="D2221" s="16"/>
      <c r="E2221" s="16" t="str">
        <f>IF(D2221&lt;&gt;"",VLOOKUP(A2221,'Feuille 1'!$A:$H,3,0),"")</f>
        <v/>
      </c>
      <c r="F2221" s="16" t="str">
        <f>IF(D2221&lt;&gt;"",VLOOKUP(A2221+1,'Feuille 1'!$A:$H,3,0),"")</f>
        <v/>
      </c>
      <c r="G2221" s="17" t="str">
        <f t="shared" si="306"/>
        <v/>
      </c>
      <c r="H2221" s="16" t="str">
        <f t="shared" si="307"/>
        <v/>
      </c>
      <c r="I2221" s="16" t="str">
        <f t="shared" si="308"/>
        <v/>
      </c>
      <c r="J2221" s="16" t="str">
        <f t="shared" si="309"/>
        <v/>
      </c>
      <c r="K2221" s="16" t="str">
        <f>IF(D2221&lt;&gt;"",MAX(INDEX('Feuille 1'!$D:$D,MATCH(A2221+23/24,'Feuille 1'!$A:$A,0)):INDEX('Feuille 1'!$D:$D,MATCH(A2221,'Feuille 1'!$A:$A,0))),"")</f>
        <v/>
      </c>
      <c r="L2221" s="16" t="str">
        <f>IF(D2221&lt;&gt;"",MIN(INDEX('Feuille 1'!$E:$E,MATCH(A2221+23/24,'Feuille 1'!$A:$A,0)):INDEX('Feuille 1'!$E:$E,MATCH(A2221,'Feuille 1'!$A:$A,0))),"")</f>
        <v/>
      </c>
      <c r="M2221" s="17" t="str">
        <f t="shared" si="310"/>
        <v/>
      </c>
      <c r="N2221" s="17" t="str">
        <f t="shared" si="311"/>
        <v/>
      </c>
      <c r="O2221" s="17" t="str">
        <f t="shared" si="312"/>
        <v/>
      </c>
      <c r="P2221" s="16" t="str">
        <f t="shared" si="313"/>
        <v/>
      </c>
      <c r="R2221" s="7" t="str">
        <f t="shared" si="314"/>
        <v/>
      </c>
      <c r="T2221"/>
    </row>
    <row r="2222" spans="1:20" x14ac:dyDescent="0.3">
      <c r="A2222" s="8">
        <f>DATEVALUE(MID(B2222,1,10))+(IF(RIGHT(B2222,2)="PM",12,0)+MID(B2222,12,2))/24</f>
        <v>43812.25</v>
      </c>
      <c r="B2222" s="3" t="s">
        <v>2390</v>
      </c>
      <c r="C2222" s="3">
        <v>7227.03</v>
      </c>
      <c r="D2222" s="16"/>
      <c r="E2222" s="16" t="str">
        <f>IF(D2222&lt;&gt;"",VLOOKUP(A2222,'Feuille 1'!$A:$H,3,0),"")</f>
        <v/>
      </c>
      <c r="F2222" s="16" t="str">
        <f>IF(D2222&lt;&gt;"",VLOOKUP(A2222+1,'Feuille 1'!$A:$H,3,0),"")</f>
        <v/>
      </c>
      <c r="G2222" s="17" t="str">
        <f t="shared" si="306"/>
        <v/>
      </c>
      <c r="H2222" s="16" t="str">
        <f t="shared" si="307"/>
        <v/>
      </c>
      <c r="I2222" s="16" t="str">
        <f t="shared" si="308"/>
        <v/>
      </c>
      <c r="J2222" s="16" t="str">
        <f t="shared" si="309"/>
        <v/>
      </c>
      <c r="K2222" s="16" t="str">
        <f>IF(D2222&lt;&gt;"",MAX(INDEX('Feuille 1'!$D:$D,MATCH(A2222+23/24,'Feuille 1'!$A:$A,0)):INDEX('Feuille 1'!$D:$D,MATCH(A2222,'Feuille 1'!$A:$A,0))),"")</f>
        <v/>
      </c>
      <c r="L2222" s="16" t="str">
        <f>IF(D2222&lt;&gt;"",MIN(INDEX('Feuille 1'!$E:$E,MATCH(A2222+23/24,'Feuille 1'!$A:$A,0)):INDEX('Feuille 1'!$E:$E,MATCH(A2222,'Feuille 1'!$A:$A,0))),"")</f>
        <v/>
      </c>
      <c r="M2222" s="17" t="str">
        <f t="shared" si="310"/>
        <v/>
      </c>
      <c r="N2222" s="17" t="str">
        <f t="shared" si="311"/>
        <v/>
      </c>
      <c r="O2222" s="17" t="str">
        <f t="shared" si="312"/>
        <v/>
      </c>
      <c r="P2222" s="16" t="str">
        <f t="shared" si="313"/>
        <v/>
      </c>
      <c r="R2222" s="7" t="str">
        <f t="shared" si="314"/>
        <v/>
      </c>
      <c r="T2222"/>
    </row>
    <row r="2223" spans="1:20" x14ac:dyDescent="0.3">
      <c r="A2223" s="8">
        <f>DATEVALUE(MID(B2223,1,10))+(IF(RIGHT(B2223,2)="PM",12,0)+MID(B2223,12,2))/24</f>
        <v>43812.208333333336</v>
      </c>
      <c r="B2223" s="3" t="s">
        <v>2391</v>
      </c>
      <c r="C2223" s="3">
        <v>7227.43</v>
      </c>
      <c r="D2223" s="16"/>
      <c r="E2223" s="16" t="str">
        <f>IF(D2223&lt;&gt;"",VLOOKUP(A2223,'Feuille 1'!$A:$H,3,0),"")</f>
        <v/>
      </c>
      <c r="F2223" s="16" t="str">
        <f>IF(D2223&lt;&gt;"",VLOOKUP(A2223+1,'Feuille 1'!$A:$H,3,0),"")</f>
        <v/>
      </c>
      <c r="G2223" s="17" t="str">
        <f t="shared" si="306"/>
        <v/>
      </c>
      <c r="H2223" s="16" t="str">
        <f t="shared" si="307"/>
        <v/>
      </c>
      <c r="I2223" s="16" t="str">
        <f t="shared" si="308"/>
        <v/>
      </c>
      <c r="J2223" s="16" t="str">
        <f t="shared" si="309"/>
        <v/>
      </c>
      <c r="K2223" s="16" t="str">
        <f>IF(D2223&lt;&gt;"",MAX(INDEX('Feuille 1'!$D:$D,MATCH(A2223+23/24,'Feuille 1'!$A:$A,0)):INDEX('Feuille 1'!$D:$D,MATCH(A2223,'Feuille 1'!$A:$A,0))),"")</f>
        <v/>
      </c>
      <c r="L2223" s="16" t="str">
        <f>IF(D2223&lt;&gt;"",MIN(INDEX('Feuille 1'!$E:$E,MATCH(A2223+23/24,'Feuille 1'!$A:$A,0)):INDEX('Feuille 1'!$E:$E,MATCH(A2223,'Feuille 1'!$A:$A,0))),"")</f>
        <v/>
      </c>
      <c r="M2223" s="17" t="str">
        <f t="shared" si="310"/>
        <v/>
      </c>
      <c r="N2223" s="17" t="str">
        <f t="shared" si="311"/>
        <v/>
      </c>
      <c r="O2223" s="17" t="str">
        <f t="shared" si="312"/>
        <v/>
      </c>
      <c r="P2223" s="16" t="str">
        <f t="shared" si="313"/>
        <v/>
      </c>
      <c r="R2223" s="7" t="str">
        <f t="shared" si="314"/>
        <v/>
      </c>
      <c r="T2223"/>
    </row>
    <row r="2224" spans="1:20" x14ac:dyDescent="0.3">
      <c r="A2224" s="8">
        <f>DATEVALUE(MID(B2224,1,10))+(IF(RIGHT(B2224,2)="PM",12,0)+MID(B2224,12,2))/24</f>
        <v>43812.166666666664</v>
      </c>
      <c r="B2224" s="3" t="s">
        <v>2392</v>
      </c>
      <c r="C2224" s="3">
        <v>7229.1</v>
      </c>
      <c r="D2224" s="16"/>
      <c r="E2224" s="16" t="str">
        <f>IF(D2224&lt;&gt;"",VLOOKUP(A2224,'Feuille 1'!$A:$H,3,0),"")</f>
        <v/>
      </c>
      <c r="F2224" s="16" t="str">
        <f>IF(D2224&lt;&gt;"",VLOOKUP(A2224+1,'Feuille 1'!$A:$H,3,0),"")</f>
        <v/>
      </c>
      <c r="G2224" s="17" t="str">
        <f t="shared" si="306"/>
        <v/>
      </c>
      <c r="H2224" s="16" t="str">
        <f t="shared" si="307"/>
        <v/>
      </c>
      <c r="I2224" s="16" t="str">
        <f t="shared" si="308"/>
        <v/>
      </c>
      <c r="J2224" s="16" t="str">
        <f t="shared" si="309"/>
        <v/>
      </c>
      <c r="K2224" s="16" t="str">
        <f>IF(D2224&lt;&gt;"",MAX(INDEX('Feuille 1'!$D:$D,MATCH(A2224+23/24,'Feuille 1'!$A:$A,0)):INDEX('Feuille 1'!$D:$D,MATCH(A2224,'Feuille 1'!$A:$A,0))),"")</f>
        <v/>
      </c>
      <c r="L2224" s="16" t="str">
        <f>IF(D2224&lt;&gt;"",MIN(INDEX('Feuille 1'!$E:$E,MATCH(A2224+23/24,'Feuille 1'!$A:$A,0)):INDEX('Feuille 1'!$E:$E,MATCH(A2224,'Feuille 1'!$A:$A,0))),"")</f>
        <v/>
      </c>
      <c r="M2224" s="17" t="str">
        <f t="shared" si="310"/>
        <v/>
      </c>
      <c r="N2224" s="17" t="str">
        <f t="shared" si="311"/>
        <v/>
      </c>
      <c r="O2224" s="17" t="str">
        <f t="shared" si="312"/>
        <v/>
      </c>
      <c r="P2224" s="16" t="str">
        <f t="shared" si="313"/>
        <v/>
      </c>
      <c r="R2224" s="7" t="str">
        <f t="shared" si="314"/>
        <v/>
      </c>
      <c r="T2224"/>
    </row>
    <row r="2225" spans="1:20" x14ac:dyDescent="0.3">
      <c r="A2225" s="8">
        <f>DATEVALUE(MID(B2225,1,10))+(IF(RIGHT(B2225,2)="PM",12,0)+MID(B2225,12,2))/24</f>
        <v>43812.125</v>
      </c>
      <c r="B2225" s="3" t="s">
        <v>2393</v>
      </c>
      <c r="C2225" s="3">
        <v>7212.72</v>
      </c>
      <c r="D2225" s="16"/>
      <c r="E2225" s="16" t="str">
        <f>IF(D2225&lt;&gt;"",VLOOKUP(A2225,'Feuille 1'!$A:$H,3,0),"")</f>
        <v/>
      </c>
      <c r="F2225" s="16" t="str">
        <f>IF(D2225&lt;&gt;"",VLOOKUP(A2225+1,'Feuille 1'!$A:$H,3,0),"")</f>
        <v/>
      </c>
      <c r="G2225" s="17" t="str">
        <f t="shared" si="306"/>
        <v/>
      </c>
      <c r="H2225" s="16" t="str">
        <f t="shared" si="307"/>
        <v/>
      </c>
      <c r="I2225" s="16" t="str">
        <f t="shared" si="308"/>
        <v/>
      </c>
      <c r="J2225" s="16" t="str">
        <f t="shared" si="309"/>
        <v/>
      </c>
      <c r="K2225" s="16" t="str">
        <f>IF(D2225&lt;&gt;"",MAX(INDEX('Feuille 1'!$D:$D,MATCH(A2225+23/24,'Feuille 1'!$A:$A,0)):INDEX('Feuille 1'!$D:$D,MATCH(A2225,'Feuille 1'!$A:$A,0))),"")</f>
        <v/>
      </c>
      <c r="L2225" s="16" t="str">
        <f>IF(D2225&lt;&gt;"",MIN(INDEX('Feuille 1'!$E:$E,MATCH(A2225+23/24,'Feuille 1'!$A:$A,0)):INDEX('Feuille 1'!$E:$E,MATCH(A2225,'Feuille 1'!$A:$A,0))),"")</f>
        <v/>
      </c>
      <c r="M2225" s="17" t="str">
        <f t="shared" si="310"/>
        <v/>
      </c>
      <c r="N2225" s="17" t="str">
        <f t="shared" si="311"/>
        <v/>
      </c>
      <c r="O2225" s="17" t="str">
        <f t="shared" si="312"/>
        <v/>
      </c>
      <c r="P2225" s="16" t="str">
        <f t="shared" si="313"/>
        <v/>
      </c>
      <c r="R2225" s="7" t="str">
        <f t="shared" si="314"/>
        <v/>
      </c>
      <c r="T2225"/>
    </row>
    <row r="2226" spans="1:20" x14ac:dyDescent="0.3">
      <c r="A2226" s="8">
        <f>DATEVALUE(MID(B2226,1,10))+(IF(RIGHT(B2226,2)="PM",12,0)+MID(B2226,12,2))/24</f>
        <v>43812.083333333336</v>
      </c>
      <c r="B2226" s="3" t="s">
        <v>2394</v>
      </c>
      <c r="C2226" s="3">
        <v>7204.94</v>
      </c>
      <c r="D2226" s="16"/>
      <c r="E2226" s="16" t="str">
        <f>IF(D2226&lt;&gt;"",VLOOKUP(A2226,'Feuille 1'!$A:$H,3,0),"")</f>
        <v/>
      </c>
      <c r="F2226" s="16" t="str">
        <f>IF(D2226&lt;&gt;"",VLOOKUP(A2226+1,'Feuille 1'!$A:$H,3,0),"")</f>
        <v/>
      </c>
      <c r="G2226" s="17" t="str">
        <f t="shared" si="306"/>
        <v/>
      </c>
      <c r="H2226" s="16" t="str">
        <f t="shared" si="307"/>
        <v/>
      </c>
      <c r="I2226" s="16" t="str">
        <f t="shared" si="308"/>
        <v/>
      </c>
      <c r="J2226" s="16" t="str">
        <f t="shared" si="309"/>
        <v/>
      </c>
      <c r="K2226" s="16" t="str">
        <f>IF(D2226&lt;&gt;"",MAX(INDEX('Feuille 1'!$D:$D,MATCH(A2226+23/24,'Feuille 1'!$A:$A,0)):INDEX('Feuille 1'!$D:$D,MATCH(A2226,'Feuille 1'!$A:$A,0))),"")</f>
        <v/>
      </c>
      <c r="L2226" s="16" t="str">
        <f>IF(D2226&lt;&gt;"",MIN(INDEX('Feuille 1'!$E:$E,MATCH(A2226+23/24,'Feuille 1'!$A:$A,0)):INDEX('Feuille 1'!$E:$E,MATCH(A2226,'Feuille 1'!$A:$A,0))),"")</f>
        <v/>
      </c>
      <c r="M2226" s="17" t="str">
        <f t="shared" si="310"/>
        <v/>
      </c>
      <c r="N2226" s="17" t="str">
        <f t="shared" si="311"/>
        <v/>
      </c>
      <c r="O2226" s="17" t="str">
        <f t="shared" si="312"/>
        <v/>
      </c>
      <c r="P2226" s="16" t="str">
        <f t="shared" si="313"/>
        <v/>
      </c>
      <c r="R2226" s="7" t="str">
        <f t="shared" si="314"/>
        <v/>
      </c>
      <c r="T2226"/>
    </row>
    <row r="2227" spans="1:20" x14ac:dyDescent="0.3">
      <c r="A2227" s="8">
        <f>DATEVALUE(MID(B2227,1,10))+(IF(RIGHT(B2227,2)="PM",12,0)+MID(B2227,12,2))/24</f>
        <v>43812.041666666664</v>
      </c>
      <c r="B2227" s="3" t="s">
        <v>2395</v>
      </c>
      <c r="C2227" s="3">
        <v>7197.66</v>
      </c>
      <c r="D2227" s="16"/>
      <c r="E2227" s="16" t="str">
        <f>IF(D2227&lt;&gt;"",VLOOKUP(A2227,'Feuille 1'!$A:$H,3,0),"")</f>
        <v/>
      </c>
      <c r="F2227" s="16" t="str">
        <f>IF(D2227&lt;&gt;"",VLOOKUP(A2227+1,'Feuille 1'!$A:$H,3,0),"")</f>
        <v/>
      </c>
      <c r="G2227" s="17" t="str">
        <f t="shared" si="306"/>
        <v/>
      </c>
      <c r="H2227" s="16" t="str">
        <f t="shared" si="307"/>
        <v/>
      </c>
      <c r="I2227" s="16" t="str">
        <f t="shared" si="308"/>
        <v/>
      </c>
      <c r="J2227" s="16" t="str">
        <f t="shared" si="309"/>
        <v/>
      </c>
      <c r="K2227" s="16" t="str">
        <f>IF(D2227&lt;&gt;"",MAX(INDEX('Feuille 1'!$D:$D,MATCH(A2227+23/24,'Feuille 1'!$A:$A,0)):INDEX('Feuille 1'!$D:$D,MATCH(A2227,'Feuille 1'!$A:$A,0))),"")</f>
        <v/>
      </c>
      <c r="L2227" s="16" t="str">
        <f>IF(D2227&lt;&gt;"",MIN(INDEX('Feuille 1'!$E:$E,MATCH(A2227+23/24,'Feuille 1'!$A:$A,0)):INDEX('Feuille 1'!$E:$E,MATCH(A2227,'Feuille 1'!$A:$A,0))),"")</f>
        <v/>
      </c>
      <c r="M2227" s="17" t="str">
        <f t="shared" si="310"/>
        <v/>
      </c>
      <c r="N2227" s="17" t="str">
        <f t="shared" si="311"/>
        <v/>
      </c>
      <c r="O2227" s="17" t="str">
        <f t="shared" si="312"/>
        <v/>
      </c>
      <c r="P2227" s="16" t="str">
        <f t="shared" si="313"/>
        <v/>
      </c>
      <c r="R2227" s="7" t="str">
        <f t="shared" si="314"/>
        <v/>
      </c>
      <c r="T2227"/>
    </row>
    <row r="2228" spans="1:20" x14ac:dyDescent="0.3">
      <c r="A2228" s="8">
        <f>DATEVALUE(MID(B2228,1,10))+(IF(RIGHT(B2228,2)="PM",12,0)+MID(B2228,12,2))/24</f>
        <v>43812.5</v>
      </c>
      <c r="B2228" s="3" t="s">
        <v>2396</v>
      </c>
      <c r="C2228" s="3">
        <v>7198.08</v>
      </c>
      <c r="D2228" s="16"/>
      <c r="E2228" s="16" t="str">
        <f>IF(D2228&lt;&gt;"",VLOOKUP(A2228,'Feuille 1'!$A:$H,3,0),"")</f>
        <v/>
      </c>
      <c r="F2228" s="16" t="str">
        <f>IF(D2228&lt;&gt;"",VLOOKUP(A2228+1,'Feuille 1'!$A:$H,3,0),"")</f>
        <v/>
      </c>
      <c r="G2228" s="17" t="str">
        <f t="shared" si="306"/>
        <v/>
      </c>
      <c r="H2228" s="16" t="str">
        <f t="shared" si="307"/>
        <v/>
      </c>
      <c r="I2228" s="16" t="str">
        <f t="shared" si="308"/>
        <v/>
      </c>
      <c r="J2228" s="16" t="str">
        <f t="shared" si="309"/>
        <v/>
      </c>
      <c r="K2228" s="16" t="str">
        <f>IF(D2228&lt;&gt;"",MAX(INDEX('Feuille 1'!$D:$D,MATCH(A2228+23/24,'Feuille 1'!$A:$A,0)):INDEX('Feuille 1'!$D:$D,MATCH(A2228,'Feuille 1'!$A:$A,0))),"")</f>
        <v/>
      </c>
      <c r="L2228" s="16" t="str">
        <f>IF(D2228&lt;&gt;"",MIN(INDEX('Feuille 1'!$E:$E,MATCH(A2228+23/24,'Feuille 1'!$A:$A,0)):INDEX('Feuille 1'!$E:$E,MATCH(A2228,'Feuille 1'!$A:$A,0))),"")</f>
        <v/>
      </c>
      <c r="M2228" s="17" t="str">
        <f t="shared" si="310"/>
        <v/>
      </c>
      <c r="N2228" s="17" t="str">
        <f t="shared" si="311"/>
        <v/>
      </c>
      <c r="O2228" s="17" t="str">
        <f t="shared" si="312"/>
        <v/>
      </c>
      <c r="P2228" s="16" t="str">
        <f t="shared" si="313"/>
        <v/>
      </c>
      <c r="R2228" s="7" t="str">
        <f t="shared" si="314"/>
        <v/>
      </c>
      <c r="T2228"/>
    </row>
    <row r="2229" spans="1:20" x14ac:dyDescent="0.3">
      <c r="A2229" s="8">
        <f>DATEVALUE(MID(B2229,1,10))+(IF(RIGHT(B2229,2)="PM",12,0)+MID(B2229,12,2))/24</f>
        <v>43811.958333333336</v>
      </c>
      <c r="B2229" s="3" t="s">
        <v>2397</v>
      </c>
      <c r="C2229" s="3">
        <v>7200.03</v>
      </c>
      <c r="D2229" s="16"/>
      <c r="E2229" s="16" t="str">
        <f>IF(D2229&lt;&gt;"",VLOOKUP(A2229,'Feuille 1'!$A:$H,3,0),"")</f>
        <v/>
      </c>
      <c r="F2229" s="16" t="str">
        <f>IF(D2229&lt;&gt;"",VLOOKUP(A2229+1,'Feuille 1'!$A:$H,3,0),"")</f>
        <v/>
      </c>
      <c r="G2229" s="17" t="str">
        <f t="shared" si="306"/>
        <v/>
      </c>
      <c r="H2229" s="16" t="str">
        <f t="shared" si="307"/>
        <v/>
      </c>
      <c r="I2229" s="16" t="str">
        <f t="shared" si="308"/>
        <v/>
      </c>
      <c r="J2229" s="16" t="str">
        <f t="shared" si="309"/>
        <v/>
      </c>
      <c r="K2229" s="16" t="str">
        <f>IF(D2229&lt;&gt;"",MAX(INDEX('Feuille 1'!$D:$D,MATCH(A2229+23/24,'Feuille 1'!$A:$A,0)):INDEX('Feuille 1'!$D:$D,MATCH(A2229,'Feuille 1'!$A:$A,0))),"")</f>
        <v/>
      </c>
      <c r="L2229" s="16" t="str">
        <f>IF(D2229&lt;&gt;"",MIN(INDEX('Feuille 1'!$E:$E,MATCH(A2229+23/24,'Feuille 1'!$A:$A,0)):INDEX('Feuille 1'!$E:$E,MATCH(A2229,'Feuille 1'!$A:$A,0))),"")</f>
        <v/>
      </c>
      <c r="M2229" s="17" t="str">
        <f t="shared" si="310"/>
        <v/>
      </c>
      <c r="N2229" s="17" t="str">
        <f t="shared" si="311"/>
        <v/>
      </c>
      <c r="O2229" s="17" t="str">
        <f t="shared" si="312"/>
        <v/>
      </c>
      <c r="P2229" s="16" t="str">
        <f t="shared" si="313"/>
        <v/>
      </c>
      <c r="R2229" s="7" t="str">
        <f t="shared" si="314"/>
        <v/>
      </c>
      <c r="T2229"/>
    </row>
    <row r="2230" spans="1:20" x14ac:dyDescent="0.3">
      <c r="A2230" s="8">
        <f>DATEVALUE(MID(B2230,1,10))+(IF(RIGHT(B2230,2)="PM",12,0)+MID(B2230,12,2))/24</f>
        <v>43811.916666666664</v>
      </c>
      <c r="B2230" s="3" t="s">
        <v>2398</v>
      </c>
      <c r="C2230" s="3">
        <v>7206.11</v>
      </c>
      <c r="D2230" s="16"/>
      <c r="E2230" s="16" t="str">
        <f>IF(D2230&lt;&gt;"",VLOOKUP(A2230,'Feuille 1'!$A:$H,3,0),"")</f>
        <v/>
      </c>
      <c r="F2230" s="16" t="str">
        <f>IF(D2230&lt;&gt;"",VLOOKUP(A2230+1,'Feuille 1'!$A:$H,3,0),"")</f>
        <v/>
      </c>
      <c r="G2230" s="17" t="str">
        <f t="shared" si="306"/>
        <v/>
      </c>
      <c r="H2230" s="16" t="str">
        <f t="shared" si="307"/>
        <v/>
      </c>
      <c r="I2230" s="16" t="str">
        <f t="shared" si="308"/>
        <v/>
      </c>
      <c r="J2230" s="16" t="str">
        <f t="shared" si="309"/>
        <v/>
      </c>
      <c r="K2230" s="16" t="str">
        <f>IF(D2230&lt;&gt;"",MAX(INDEX('Feuille 1'!$D:$D,MATCH(A2230+23/24,'Feuille 1'!$A:$A,0)):INDEX('Feuille 1'!$D:$D,MATCH(A2230,'Feuille 1'!$A:$A,0))),"")</f>
        <v/>
      </c>
      <c r="L2230" s="16" t="str">
        <f>IF(D2230&lt;&gt;"",MIN(INDEX('Feuille 1'!$E:$E,MATCH(A2230+23/24,'Feuille 1'!$A:$A,0)):INDEX('Feuille 1'!$E:$E,MATCH(A2230,'Feuille 1'!$A:$A,0))),"")</f>
        <v/>
      </c>
      <c r="M2230" s="17" t="str">
        <f t="shared" si="310"/>
        <v/>
      </c>
      <c r="N2230" s="17" t="str">
        <f t="shared" si="311"/>
        <v/>
      </c>
      <c r="O2230" s="17" t="str">
        <f t="shared" si="312"/>
        <v/>
      </c>
      <c r="P2230" s="16" t="str">
        <f t="shared" si="313"/>
        <v/>
      </c>
      <c r="R2230" s="7" t="str">
        <f t="shared" si="314"/>
        <v/>
      </c>
      <c r="T2230"/>
    </row>
    <row r="2231" spans="1:20" x14ac:dyDescent="0.3">
      <c r="A2231" s="8">
        <f>DATEVALUE(MID(B2231,1,10))+(IF(RIGHT(B2231,2)="PM",12,0)+MID(B2231,12,2))/24</f>
        <v>43811.875</v>
      </c>
      <c r="B2231" s="3" t="s">
        <v>2399</v>
      </c>
      <c r="C2231" s="3">
        <v>7250.08</v>
      </c>
      <c r="D2231" s="16"/>
      <c r="E2231" s="16" t="str">
        <f>IF(D2231&lt;&gt;"",VLOOKUP(A2231,'Feuille 1'!$A:$H,3,0),"")</f>
        <v/>
      </c>
      <c r="F2231" s="16" t="str">
        <f>IF(D2231&lt;&gt;"",VLOOKUP(A2231+1,'Feuille 1'!$A:$H,3,0),"")</f>
        <v/>
      </c>
      <c r="G2231" s="17" t="str">
        <f t="shared" si="306"/>
        <v/>
      </c>
      <c r="H2231" s="16" t="str">
        <f t="shared" si="307"/>
        <v/>
      </c>
      <c r="I2231" s="16" t="str">
        <f t="shared" si="308"/>
        <v/>
      </c>
      <c r="J2231" s="16" t="str">
        <f t="shared" si="309"/>
        <v/>
      </c>
      <c r="K2231" s="16" t="str">
        <f>IF(D2231&lt;&gt;"",MAX(INDEX('Feuille 1'!$D:$D,MATCH(A2231+23/24,'Feuille 1'!$A:$A,0)):INDEX('Feuille 1'!$D:$D,MATCH(A2231,'Feuille 1'!$A:$A,0))),"")</f>
        <v/>
      </c>
      <c r="L2231" s="16" t="str">
        <f>IF(D2231&lt;&gt;"",MIN(INDEX('Feuille 1'!$E:$E,MATCH(A2231+23/24,'Feuille 1'!$A:$A,0)):INDEX('Feuille 1'!$E:$E,MATCH(A2231,'Feuille 1'!$A:$A,0))),"")</f>
        <v/>
      </c>
      <c r="M2231" s="17" t="str">
        <f t="shared" si="310"/>
        <v/>
      </c>
      <c r="N2231" s="17" t="str">
        <f t="shared" si="311"/>
        <v/>
      </c>
      <c r="O2231" s="17" t="str">
        <f t="shared" si="312"/>
        <v/>
      </c>
      <c r="P2231" s="16" t="str">
        <f t="shared" si="313"/>
        <v/>
      </c>
      <c r="R2231" s="7" t="str">
        <f t="shared" si="314"/>
        <v/>
      </c>
      <c r="T2231"/>
    </row>
    <row r="2232" spans="1:20" x14ac:dyDescent="0.3">
      <c r="A2232" s="8">
        <f>DATEVALUE(MID(B2232,1,10))+(IF(RIGHT(B2232,2)="PM",12,0)+MID(B2232,12,2))/24</f>
        <v>43811.833333333336</v>
      </c>
      <c r="B2232" s="3" t="s">
        <v>2400</v>
      </c>
      <c r="C2232" s="3">
        <v>7204.73</v>
      </c>
      <c r="D2232" s="16"/>
      <c r="E2232" s="16" t="str">
        <f>IF(D2232&lt;&gt;"",VLOOKUP(A2232,'Feuille 1'!$A:$H,3,0),"")</f>
        <v/>
      </c>
      <c r="F2232" s="16" t="str">
        <f>IF(D2232&lt;&gt;"",VLOOKUP(A2232+1,'Feuille 1'!$A:$H,3,0),"")</f>
        <v/>
      </c>
      <c r="G2232" s="17" t="str">
        <f t="shared" si="306"/>
        <v/>
      </c>
      <c r="H2232" s="16" t="str">
        <f t="shared" si="307"/>
        <v/>
      </c>
      <c r="I2232" s="16" t="str">
        <f t="shared" si="308"/>
        <v/>
      </c>
      <c r="J2232" s="16" t="str">
        <f t="shared" si="309"/>
        <v/>
      </c>
      <c r="K2232" s="16" t="str">
        <f>IF(D2232&lt;&gt;"",MAX(INDEX('Feuille 1'!$D:$D,MATCH(A2232+23/24,'Feuille 1'!$A:$A,0)):INDEX('Feuille 1'!$D:$D,MATCH(A2232,'Feuille 1'!$A:$A,0))),"")</f>
        <v/>
      </c>
      <c r="L2232" s="16" t="str">
        <f>IF(D2232&lt;&gt;"",MIN(INDEX('Feuille 1'!$E:$E,MATCH(A2232+23/24,'Feuille 1'!$A:$A,0)):INDEX('Feuille 1'!$E:$E,MATCH(A2232,'Feuille 1'!$A:$A,0))),"")</f>
        <v/>
      </c>
      <c r="M2232" s="17" t="str">
        <f t="shared" si="310"/>
        <v/>
      </c>
      <c r="N2232" s="17" t="str">
        <f t="shared" si="311"/>
        <v/>
      </c>
      <c r="O2232" s="17" t="str">
        <f t="shared" si="312"/>
        <v/>
      </c>
      <c r="P2232" s="16" t="str">
        <f t="shared" si="313"/>
        <v/>
      </c>
      <c r="R2232" s="7" t="str">
        <f t="shared" si="314"/>
        <v/>
      </c>
      <c r="T2232"/>
    </row>
    <row r="2233" spans="1:20" x14ac:dyDescent="0.3">
      <c r="A2233" s="8">
        <f>DATEVALUE(MID(B2233,1,10))+(IF(RIGHT(B2233,2)="PM",12,0)+MID(B2233,12,2))/24</f>
        <v>43811.791666666664</v>
      </c>
      <c r="B2233" s="3" t="s">
        <v>2401</v>
      </c>
      <c r="C2233" s="3">
        <v>7216.85</v>
      </c>
      <c r="D2233" s="16"/>
      <c r="E2233" s="16" t="str">
        <f>IF(D2233&lt;&gt;"",VLOOKUP(A2233,'Feuille 1'!$A:$H,3,0),"")</f>
        <v/>
      </c>
      <c r="F2233" s="16" t="str">
        <f>IF(D2233&lt;&gt;"",VLOOKUP(A2233+1,'Feuille 1'!$A:$H,3,0),"")</f>
        <v/>
      </c>
      <c r="G2233" s="17" t="str">
        <f t="shared" si="306"/>
        <v/>
      </c>
      <c r="H2233" s="16" t="str">
        <f t="shared" si="307"/>
        <v/>
      </c>
      <c r="I2233" s="16" t="str">
        <f t="shared" si="308"/>
        <v/>
      </c>
      <c r="J2233" s="16" t="str">
        <f t="shared" si="309"/>
        <v/>
      </c>
      <c r="K2233" s="16" t="str">
        <f>IF(D2233&lt;&gt;"",MAX(INDEX('Feuille 1'!$D:$D,MATCH(A2233+23/24,'Feuille 1'!$A:$A,0)):INDEX('Feuille 1'!$D:$D,MATCH(A2233,'Feuille 1'!$A:$A,0))),"")</f>
        <v/>
      </c>
      <c r="L2233" s="16" t="str">
        <f>IF(D2233&lt;&gt;"",MIN(INDEX('Feuille 1'!$E:$E,MATCH(A2233+23/24,'Feuille 1'!$A:$A,0)):INDEX('Feuille 1'!$E:$E,MATCH(A2233,'Feuille 1'!$A:$A,0))),"")</f>
        <v/>
      </c>
      <c r="M2233" s="17" t="str">
        <f t="shared" si="310"/>
        <v/>
      </c>
      <c r="N2233" s="17" t="str">
        <f t="shared" si="311"/>
        <v/>
      </c>
      <c r="O2233" s="17" t="str">
        <f t="shared" si="312"/>
        <v/>
      </c>
      <c r="P2233" s="16" t="str">
        <f t="shared" si="313"/>
        <v/>
      </c>
      <c r="R2233" s="7" t="str">
        <f t="shared" si="314"/>
        <v/>
      </c>
      <c r="T2233"/>
    </row>
    <row r="2234" spans="1:20" x14ac:dyDescent="0.3">
      <c r="A2234" s="8">
        <f>DATEVALUE(MID(B2234,1,10))+(IF(RIGHT(B2234,2)="PM",12,0)+MID(B2234,12,2))/24</f>
        <v>43811.75</v>
      </c>
      <c r="B2234" s="3" t="s">
        <v>2402</v>
      </c>
      <c r="C2234" s="3">
        <v>7202.08</v>
      </c>
      <c r="D2234" s="16"/>
      <c r="E2234" s="16" t="str">
        <f>IF(D2234&lt;&gt;"",VLOOKUP(A2234,'Feuille 1'!$A:$H,3,0),"")</f>
        <v/>
      </c>
      <c r="F2234" s="16" t="str">
        <f>IF(D2234&lt;&gt;"",VLOOKUP(A2234+1,'Feuille 1'!$A:$H,3,0),"")</f>
        <v/>
      </c>
      <c r="G2234" s="17" t="str">
        <f t="shared" si="306"/>
        <v/>
      </c>
      <c r="H2234" s="16" t="str">
        <f t="shared" si="307"/>
        <v/>
      </c>
      <c r="I2234" s="16" t="str">
        <f t="shared" si="308"/>
        <v/>
      </c>
      <c r="J2234" s="16" t="str">
        <f t="shared" si="309"/>
        <v/>
      </c>
      <c r="K2234" s="16" t="str">
        <f>IF(D2234&lt;&gt;"",MAX(INDEX('Feuille 1'!$D:$D,MATCH(A2234+23/24,'Feuille 1'!$A:$A,0)):INDEX('Feuille 1'!$D:$D,MATCH(A2234,'Feuille 1'!$A:$A,0))),"")</f>
        <v/>
      </c>
      <c r="L2234" s="16" t="str">
        <f>IF(D2234&lt;&gt;"",MIN(INDEX('Feuille 1'!$E:$E,MATCH(A2234+23/24,'Feuille 1'!$A:$A,0)):INDEX('Feuille 1'!$E:$E,MATCH(A2234,'Feuille 1'!$A:$A,0))),"")</f>
        <v/>
      </c>
      <c r="M2234" s="17" t="str">
        <f t="shared" si="310"/>
        <v/>
      </c>
      <c r="N2234" s="17" t="str">
        <f t="shared" si="311"/>
        <v/>
      </c>
      <c r="O2234" s="17" t="str">
        <f t="shared" si="312"/>
        <v/>
      </c>
      <c r="P2234" s="16" t="str">
        <f t="shared" si="313"/>
        <v/>
      </c>
      <c r="R2234" s="7" t="str">
        <f t="shared" si="314"/>
        <v/>
      </c>
      <c r="T2234"/>
    </row>
    <row r="2235" spans="1:20" x14ac:dyDescent="0.3">
      <c r="A2235" s="8">
        <f>DATEVALUE(MID(B2235,1,10))+(IF(RIGHT(B2235,2)="PM",12,0)+MID(B2235,12,2))/24</f>
        <v>43811.708333333336</v>
      </c>
      <c r="B2235" s="3" t="s">
        <v>2403</v>
      </c>
      <c r="C2235" s="3">
        <v>7204.96</v>
      </c>
      <c r="D2235" s="16"/>
      <c r="E2235" s="16" t="str">
        <f>IF(D2235&lt;&gt;"",VLOOKUP(A2235,'Feuille 1'!$A:$H,3,0),"")</f>
        <v/>
      </c>
      <c r="F2235" s="16" t="str">
        <f>IF(D2235&lt;&gt;"",VLOOKUP(A2235+1,'Feuille 1'!$A:$H,3,0),"")</f>
        <v/>
      </c>
      <c r="G2235" s="17" t="str">
        <f t="shared" si="306"/>
        <v/>
      </c>
      <c r="H2235" s="16" t="str">
        <f t="shared" si="307"/>
        <v/>
      </c>
      <c r="I2235" s="16" t="str">
        <f t="shared" si="308"/>
        <v/>
      </c>
      <c r="J2235" s="16" t="str">
        <f t="shared" si="309"/>
        <v/>
      </c>
      <c r="K2235" s="16" t="str">
        <f>IF(D2235&lt;&gt;"",MAX(INDEX('Feuille 1'!$D:$D,MATCH(A2235+23/24,'Feuille 1'!$A:$A,0)):INDEX('Feuille 1'!$D:$D,MATCH(A2235,'Feuille 1'!$A:$A,0))),"")</f>
        <v/>
      </c>
      <c r="L2235" s="16" t="str">
        <f>IF(D2235&lt;&gt;"",MIN(INDEX('Feuille 1'!$E:$E,MATCH(A2235+23/24,'Feuille 1'!$A:$A,0)):INDEX('Feuille 1'!$E:$E,MATCH(A2235,'Feuille 1'!$A:$A,0))),"")</f>
        <v/>
      </c>
      <c r="M2235" s="17" t="str">
        <f t="shared" si="310"/>
        <v/>
      </c>
      <c r="N2235" s="17" t="str">
        <f t="shared" si="311"/>
        <v/>
      </c>
      <c r="O2235" s="17" t="str">
        <f t="shared" si="312"/>
        <v/>
      </c>
      <c r="P2235" s="16" t="str">
        <f t="shared" si="313"/>
        <v/>
      </c>
      <c r="R2235" s="7" t="str">
        <f t="shared" si="314"/>
        <v/>
      </c>
      <c r="T2235"/>
    </row>
    <row r="2236" spans="1:20" x14ac:dyDescent="0.3">
      <c r="A2236" s="8">
        <f>DATEVALUE(MID(B2236,1,10))+(IF(RIGHT(B2236,2)="PM",12,0)+MID(B2236,12,2))/24</f>
        <v>43811.666666666664</v>
      </c>
      <c r="B2236" s="3" t="s">
        <v>2404</v>
      </c>
      <c r="C2236" s="3">
        <v>7191.56</v>
      </c>
      <c r="D2236" s="16"/>
      <c r="E2236" s="16" t="str">
        <f>IF(D2236&lt;&gt;"",VLOOKUP(A2236,'Feuille 1'!$A:$H,3,0),"")</f>
        <v/>
      </c>
      <c r="F2236" s="16" t="str">
        <f>IF(D2236&lt;&gt;"",VLOOKUP(A2236+1,'Feuille 1'!$A:$H,3,0),"")</f>
        <v/>
      </c>
      <c r="G2236" s="17" t="str">
        <f t="shared" si="306"/>
        <v/>
      </c>
      <c r="H2236" s="16" t="str">
        <f t="shared" si="307"/>
        <v/>
      </c>
      <c r="I2236" s="16" t="str">
        <f t="shared" si="308"/>
        <v/>
      </c>
      <c r="J2236" s="16" t="str">
        <f t="shared" si="309"/>
        <v/>
      </c>
      <c r="K2236" s="16" t="str">
        <f>IF(D2236&lt;&gt;"",MAX(INDEX('Feuille 1'!$D:$D,MATCH(A2236+23/24,'Feuille 1'!$A:$A,0)):INDEX('Feuille 1'!$D:$D,MATCH(A2236,'Feuille 1'!$A:$A,0))),"")</f>
        <v/>
      </c>
      <c r="L2236" s="16" t="str">
        <f>IF(D2236&lt;&gt;"",MIN(INDEX('Feuille 1'!$E:$E,MATCH(A2236+23/24,'Feuille 1'!$A:$A,0)):INDEX('Feuille 1'!$E:$E,MATCH(A2236,'Feuille 1'!$A:$A,0))),"")</f>
        <v/>
      </c>
      <c r="M2236" s="17" t="str">
        <f t="shared" si="310"/>
        <v/>
      </c>
      <c r="N2236" s="17" t="str">
        <f t="shared" si="311"/>
        <v/>
      </c>
      <c r="O2236" s="17" t="str">
        <f t="shared" si="312"/>
        <v/>
      </c>
      <c r="P2236" s="16" t="str">
        <f t="shared" si="313"/>
        <v/>
      </c>
      <c r="R2236" s="7" t="str">
        <f t="shared" si="314"/>
        <v/>
      </c>
      <c r="T2236"/>
    </row>
    <row r="2237" spans="1:20" x14ac:dyDescent="0.3">
      <c r="A2237" s="8">
        <f>DATEVALUE(MID(B2237,1,10))+(IF(RIGHT(B2237,2)="PM",12,0)+MID(B2237,12,2))/24</f>
        <v>43811.625</v>
      </c>
      <c r="B2237" s="3" t="s">
        <v>2405</v>
      </c>
      <c r="C2237" s="3">
        <v>7165.52</v>
      </c>
      <c r="D2237" s="16"/>
      <c r="E2237" s="16" t="str">
        <f>IF(D2237&lt;&gt;"",VLOOKUP(A2237,'Feuille 1'!$A:$H,3,0),"")</f>
        <v/>
      </c>
      <c r="F2237" s="16" t="str">
        <f>IF(D2237&lt;&gt;"",VLOOKUP(A2237+1,'Feuille 1'!$A:$H,3,0),"")</f>
        <v/>
      </c>
      <c r="G2237" s="17" t="str">
        <f t="shared" si="306"/>
        <v/>
      </c>
      <c r="H2237" s="16" t="str">
        <f t="shared" si="307"/>
        <v/>
      </c>
      <c r="I2237" s="16" t="str">
        <f t="shared" si="308"/>
        <v/>
      </c>
      <c r="J2237" s="16" t="str">
        <f t="shared" si="309"/>
        <v/>
      </c>
      <c r="K2237" s="16" t="str">
        <f>IF(D2237&lt;&gt;"",MAX(INDEX('Feuille 1'!$D:$D,MATCH(A2237+23/24,'Feuille 1'!$A:$A,0)):INDEX('Feuille 1'!$D:$D,MATCH(A2237,'Feuille 1'!$A:$A,0))),"")</f>
        <v/>
      </c>
      <c r="L2237" s="16" t="str">
        <f>IF(D2237&lt;&gt;"",MIN(INDEX('Feuille 1'!$E:$E,MATCH(A2237+23/24,'Feuille 1'!$A:$A,0)):INDEX('Feuille 1'!$E:$E,MATCH(A2237,'Feuille 1'!$A:$A,0))),"")</f>
        <v/>
      </c>
      <c r="M2237" s="17" t="str">
        <f t="shared" si="310"/>
        <v/>
      </c>
      <c r="N2237" s="17" t="str">
        <f t="shared" si="311"/>
        <v/>
      </c>
      <c r="O2237" s="17" t="str">
        <f t="shared" si="312"/>
        <v/>
      </c>
      <c r="P2237" s="16" t="str">
        <f t="shared" si="313"/>
        <v/>
      </c>
      <c r="R2237" s="7" t="str">
        <f t="shared" si="314"/>
        <v/>
      </c>
      <c r="T2237"/>
    </row>
    <row r="2238" spans="1:20" x14ac:dyDescent="0.3">
      <c r="A2238" s="8">
        <f>DATEVALUE(MID(B2238,1,10))+(IF(RIGHT(B2238,2)="PM",12,0)+MID(B2238,12,2))/24</f>
        <v>43811.583333333336</v>
      </c>
      <c r="B2238" s="3" t="s">
        <v>2406</v>
      </c>
      <c r="C2238" s="3">
        <v>7192.67</v>
      </c>
      <c r="D2238" s="16"/>
      <c r="E2238" s="16" t="str">
        <f>IF(D2238&lt;&gt;"",VLOOKUP(A2238,'Feuille 1'!$A:$H,3,0),"")</f>
        <v/>
      </c>
      <c r="F2238" s="16" t="str">
        <f>IF(D2238&lt;&gt;"",VLOOKUP(A2238+1,'Feuille 1'!$A:$H,3,0),"")</f>
        <v/>
      </c>
      <c r="G2238" s="17" t="str">
        <f t="shared" si="306"/>
        <v/>
      </c>
      <c r="H2238" s="16" t="str">
        <f t="shared" si="307"/>
        <v/>
      </c>
      <c r="I2238" s="16" t="str">
        <f t="shared" si="308"/>
        <v/>
      </c>
      <c r="J2238" s="16" t="str">
        <f t="shared" si="309"/>
        <v/>
      </c>
      <c r="K2238" s="16" t="str">
        <f>IF(D2238&lt;&gt;"",MAX(INDEX('Feuille 1'!$D:$D,MATCH(A2238+23/24,'Feuille 1'!$A:$A,0)):INDEX('Feuille 1'!$D:$D,MATCH(A2238,'Feuille 1'!$A:$A,0))),"")</f>
        <v/>
      </c>
      <c r="L2238" s="16" t="str">
        <f>IF(D2238&lt;&gt;"",MIN(INDEX('Feuille 1'!$E:$E,MATCH(A2238+23/24,'Feuille 1'!$A:$A,0)):INDEX('Feuille 1'!$E:$E,MATCH(A2238,'Feuille 1'!$A:$A,0))),"")</f>
        <v/>
      </c>
      <c r="M2238" s="17" t="str">
        <f t="shared" si="310"/>
        <v/>
      </c>
      <c r="N2238" s="17" t="str">
        <f t="shared" si="311"/>
        <v/>
      </c>
      <c r="O2238" s="17" t="str">
        <f t="shared" si="312"/>
        <v/>
      </c>
      <c r="P2238" s="16" t="str">
        <f t="shared" si="313"/>
        <v/>
      </c>
      <c r="R2238" s="7" t="str">
        <f t="shared" si="314"/>
        <v/>
      </c>
      <c r="T2238"/>
    </row>
    <row r="2239" spans="1:20" x14ac:dyDescent="0.3">
      <c r="A2239" s="8">
        <f>DATEVALUE(MID(B2239,1,10))+(IF(RIGHT(B2239,2)="PM",12,0)+MID(B2239,12,2))/24</f>
        <v>43811.541666666664</v>
      </c>
      <c r="B2239" s="3" t="s">
        <v>2407</v>
      </c>
      <c r="C2239" s="3">
        <v>7193.46</v>
      </c>
      <c r="D2239" s="16"/>
      <c r="E2239" s="16" t="str">
        <f>IF(D2239&lt;&gt;"",VLOOKUP(A2239,'Feuille 1'!$A:$H,3,0),"")</f>
        <v/>
      </c>
      <c r="F2239" s="16" t="str">
        <f>IF(D2239&lt;&gt;"",VLOOKUP(A2239+1,'Feuille 1'!$A:$H,3,0),"")</f>
        <v/>
      </c>
      <c r="G2239" s="17" t="str">
        <f t="shared" si="306"/>
        <v/>
      </c>
      <c r="H2239" s="16" t="str">
        <f t="shared" si="307"/>
        <v/>
      </c>
      <c r="I2239" s="16" t="str">
        <f t="shared" si="308"/>
        <v/>
      </c>
      <c r="J2239" s="16" t="str">
        <f t="shared" si="309"/>
        <v/>
      </c>
      <c r="K2239" s="16" t="str">
        <f>IF(D2239&lt;&gt;"",MAX(INDEX('Feuille 1'!$D:$D,MATCH(A2239+23/24,'Feuille 1'!$A:$A,0)):INDEX('Feuille 1'!$D:$D,MATCH(A2239,'Feuille 1'!$A:$A,0))),"")</f>
        <v/>
      </c>
      <c r="L2239" s="16" t="str">
        <f>IF(D2239&lt;&gt;"",MIN(INDEX('Feuille 1'!$E:$E,MATCH(A2239+23/24,'Feuille 1'!$A:$A,0)):INDEX('Feuille 1'!$E:$E,MATCH(A2239,'Feuille 1'!$A:$A,0))),"")</f>
        <v/>
      </c>
      <c r="M2239" s="17" t="str">
        <f t="shared" si="310"/>
        <v/>
      </c>
      <c r="N2239" s="17" t="str">
        <f t="shared" si="311"/>
        <v/>
      </c>
      <c r="O2239" s="17" t="str">
        <f t="shared" si="312"/>
        <v/>
      </c>
      <c r="P2239" s="16" t="str">
        <f t="shared" si="313"/>
        <v/>
      </c>
      <c r="R2239" s="7" t="str">
        <f t="shared" si="314"/>
        <v/>
      </c>
      <c r="T2239"/>
    </row>
    <row r="2240" spans="1:20" x14ac:dyDescent="0.3">
      <c r="A2240" s="8">
        <f>DATEVALUE(MID(B2240,1,10))+(IF(RIGHT(B2240,2)="PM",12,0)+MID(B2240,12,2))/24</f>
        <v>43812</v>
      </c>
      <c r="B2240" s="3" t="s">
        <v>2408</v>
      </c>
      <c r="C2240" s="3">
        <v>7192.93</v>
      </c>
      <c r="D2240" s="16"/>
      <c r="E2240" s="16" t="str">
        <f>IF(D2240&lt;&gt;"",VLOOKUP(A2240,'Feuille 1'!$A:$H,3,0),"")</f>
        <v/>
      </c>
      <c r="F2240" s="16" t="str">
        <f>IF(D2240&lt;&gt;"",VLOOKUP(A2240+1,'Feuille 1'!$A:$H,3,0),"")</f>
        <v/>
      </c>
      <c r="G2240" s="17" t="str">
        <f t="shared" si="306"/>
        <v/>
      </c>
      <c r="H2240" s="16" t="str">
        <f t="shared" si="307"/>
        <v/>
      </c>
      <c r="I2240" s="16" t="str">
        <f t="shared" si="308"/>
        <v/>
      </c>
      <c r="J2240" s="16" t="str">
        <f t="shared" si="309"/>
        <v/>
      </c>
      <c r="K2240" s="16" t="str">
        <f>IF(D2240&lt;&gt;"",MAX(INDEX('Feuille 1'!$D:$D,MATCH(A2240+23/24,'Feuille 1'!$A:$A,0)):INDEX('Feuille 1'!$D:$D,MATCH(A2240,'Feuille 1'!$A:$A,0))),"")</f>
        <v/>
      </c>
      <c r="L2240" s="16" t="str">
        <f>IF(D2240&lt;&gt;"",MIN(INDEX('Feuille 1'!$E:$E,MATCH(A2240+23/24,'Feuille 1'!$A:$A,0)):INDEX('Feuille 1'!$E:$E,MATCH(A2240,'Feuille 1'!$A:$A,0))),"")</f>
        <v/>
      </c>
      <c r="M2240" s="17" t="str">
        <f t="shared" si="310"/>
        <v/>
      </c>
      <c r="N2240" s="17" t="str">
        <f t="shared" si="311"/>
        <v/>
      </c>
      <c r="O2240" s="17" t="str">
        <f t="shared" si="312"/>
        <v/>
      </c>
      <c r="P2240" s="16" t="str">
        <f t="shared" si="313"/>
        <v/>
      </c>
      <c r="R2240" s="7" t="str">
        <f t="shared" si="314"/>
        <v/>
      </c>
      <c r="T2240"/>
    </row>
    <row r="2241" spans="1:20" x14ac:dyDescent="0.3">
      <c r="A2241" s="8">
        <f>DATEVALUE(MID(B2241,1,10))+(IF(RIGHT(B2241,2)="PM",12,0)+MID(B2241,12,2))/24</f>
        <v>43811.458333333336</v>
      </c>
      <c r="B2241" s="3" t="s">
        <v>2409</v>
      </c>
      <c r="C2241" s="3">
        <v>7161.19</v>
      </c>
      <c r="D2241" s="16"/>
      <c r="E2241" s="16" t="str">
        <f>IF(D2241&lt;&gt;"",VLOOKUP(A2241,'Feuille 1'!$A:$H,3,0),"")</f>
        <v/>
      </c>
      <c r="F2241" s="16" t="str">
        <f>IF(D2241&lt;&gt;"",VLOOKUP(A2241+1,'Feuille 1'!$A:$H,3,0),"")</f>
        <v/>
      </c>
      <c r="G2241" s="17" t="str">
        <f t="shared" si="306"/>
        <v/>
      </c>
      <c r="H2241" s="16" t="str">
        <f t="shared" si="307"/>
        <v/>
      </c>
      <c r="I2241" s="16" t="str">
        <f t="shared" si="308"/>
        <v/>
      </c>
      <c r="J2241" s="16" t="str">
        <f t="shared" si="309"/>
        <v/>
      </c>
      <c r="K2241" s="16" t="str">
        <f>IF(D2241&lt;&gt;"",MAX(INDEX('Feuille 1'!$D:$D,MATCH(A2241+23/24,'Feuille 1'!$A:$A,0)):INDEX('Feuille 1'!$D:$D,MATCH(A2241,'Feuille 1'!$A:$A,0))),"")</f>
        <v/>
      </c>
      <c r="L2241" s="16" t="str">
        <f>IF(D2241&lt;&gt;"",MIN(INDEX('Feuille 1'!$E:$E,MATCH(A2241+23/24,'Feuille 1'!$A:$A,0)):INDEX('Feuille 1'!$E:$E,MATCH(A2241,'Feuille 1'!$A:$A,0))),"")</f>
        <v/>
      </c>
      <c r="M2241" s="17" t="str">
        <f t="shared" si="310"/>
        <v/>
      </c>
      <c r="N2241" s="17" t="str">
        <f t="shared" si="311"/>
        <v/>
      </c>
      <c r="O2241" s="17" t="str">
        <f t="shared" si="312"/>
        <v/>
      </c>
      <c r="P2241" s="16" t="str">
        <f t="shared" si="313"/>
        <v/>
      </c>
      <c r="R2241" s="7" t="str">
        <f t="shared" si="314"/>
        <v/>
      </c>
      <c r="T2241"/>
    </row>
    <row r="2242" spans="1:20" x14ac:dyDescent="0.3">
      <c r="A2242" s="8">
        <f>DATEVALUE(MID(B2242,1,10))+(IF(RIGHT(B2242,2)="PM",12,0)+MID(B2242,12,2))/24</f>
        <v>43811.416666666664</v>
      </c>
      <c r="B2242" s="3" t="s">
        <v>2410</v>
      </c>
      <c r="C2242" s="3">
        <v>7164.22</v>
      </c>
      <c r="D2242" s="16"/>
      <c r="E2242" s="16" t="str">
        <f>IF(D2242&lt;&gt;"",VLOOKUP(A2242,'Feuille 1'!$A:$H,3,0),"")</f>
        <v/>
      </c>
      <c r="F2242" s="16" t="str">
        <f>IF(D2242&lt;&gt;"",VLOOKUP(A2242+1,'Feuille 1'!$A:$H,3,0),"")</f>
        <v/>
      </c>
      <c r="G2242" s="17" t="str">
        <f t="shared" si="306"/>
        <v/>
      </c>
      <c r="H2242" s="16" t="str">
        <f t="shared" si="307"/>
        <v/>
      </c>
      <c r="I2242" s="16" t="str">
        <f t="shared" si="308"/>
        <v/>
      </c>
      <c r="J2242" s="16" t="str">
        <f t="shared" si="309"/>
        <v/>
      </c>
      <c r="K2242" s="16" t="str">
        <f>IF(D2242&lt;&gt;"",MAX(INDEX('Feuille 1'!$D:$D,MATCH(A2242+23/24,'Feuille 1'!$A:$A,0)):INDEX('Feuille 1'!$D:$D,MATCH(A2242,'Feuille 1'!$A:$A,0))),"")</f>
        <v/>
      </c>
      <c r="L2242" s="16" t="str">
        <f>IF(D2242&lt;&gt;"",MIN(INDEX('Feuille 1'!$E:$E,MATCH(A2242+23/24,'Feuille 1'!$A:$A,0)):INDEX('Feuille 1'!$E:$E,MATCH(A2242,'Feuille 1'!$A:$A,0))),"")</f>
        <v/>
      </c>
      <c r="M2242" s="17" t="str">
        <f t="shared" si="310"/>
        <v/>
      </c>
      <c r="N2242" s="17" t="str">
        <f t="shared" si="311"/>
        <v/>
      </c>
      <c r="O2242" s="17" t="str">
        <f t="shared" si="312"/>
        <v/>
      </c>
      <c r="P2242" s="16" t="str">
        <f t="shared" si="313"/>
        <v/>
      </c>
      <c r="R2242" s="7" t="str">
        <f t="shared" si="314"/>
        <v/>
      </c>
      <c r="T2242"/>
    </row>
    <row r="2243" spans="1:20" x14ac:dyDescent="0.3">
      <c r="A2243" s="8">
        <f>DATEVALUE(MID(B2243,1,10))+(IF(RIGHT(B2243,2)="PM",12,0)+MID(B2243,12,2))/24</f>
        <v>43811.375</v>
      </c>
      <c r="B2243" s="3" t="s">
        <v>2411</v>
      </c>
      <c r="C2243" s="3">
        <v>7136.01</v>
      </c>
      <c r="D2243" s="16"/>
      <c r="E2243" s="16" t="str">
        <f>IF(D2243&lt;&gt;"",VLOOKUP(A2243,'Feuille 1'!$A:$H,3,0),"")</f>
        <v/>
      </c>
      <c r="F2243" s="16" t="str">
        <f>IF(D2243&lt;&gt;"",VLOOKUP(A2243+1,'Feuille 1'!$A:$H,3,0),"")</f>
        <v/>
      </c>
      <c r="G2243" s="17" t="str">
        <f t="shared" ref="G2243:G2306" si="315">IF(D2243&lt;&gt;"",F2243/E2243-1,"")</f>
        <v/>
      </c>
      <c r="H2243" s="16" t="str">
        <f t="shared" ref="H2243:H2306" si="316">IF(D2243&lt;&gt;"",IF(G2243&gt;0%,"BULLISH","BEARISH"),"")</f>
        <v/>
      </c>
      <c r="I2243" s="16" t="str">
        <f t="shared" ref="I2243:I2306" si="317">IF(D2243&lt;&gt;"",IF(D2243&gt;50,"BULLISH","BEARISH"),"")</f>
        <v/>
      </c>
      <c r="J2243" s="16" t="str">
        <f t="shared" ref="J2243:J2306" si="318">IF(D2243&lt;&gt;"",IF(D2243&lt;&gt;"",I2243=H2243),"")</f>
        <v/>
      </c>
      <c r="K2243" s="16" t="str">
        <f>IF(D2243&lt;&gt;"",MAX(INDEX('Feuille 1'!$D:$D,MATCH(A2243+23/24,'Feuille 1'!$A:$A,0)):INDEX('Feuille 1'!$D:$D,MATCH(A2243,'Feuille 1'!$A:$A,0))),"")</f>
        <v/>
      </c>
      <c r="L2243" s="16" t="str">
        <f>IF(D2243&lt;&gt;"",MIN(INDEX('Feuille 1'!$E:$E,MATCH(A2243+23/24,'Feuille 1'!$A:$A,0)):INDEX('Feuille 1'!$E:$E,MATCH(A2243,'Feuille 1'!$A:$A,0))),"")</f>
        <v/>
      </c>
      <c r="M2243" s="17" t="str">
        <f t="shared" ref="M2243:M2306" si="319">IF(D2243&lt;&gt;"",K2243/E2243-1,"")</f>
        <v/>
      </c>
      <c r="N2243" s="17" t="str">
        <f t="shared" ref="N2243:N2306" si="320">IF(D2243&lt;&gt;"",L2243/E2243-1,"")</f>
        <v/>
      </c>
      <c r="O2243" s="17" t="str">
        <f t="shared" ref="O2243:O2306" si="321">IF(D2243&lt;&gt;"",IF(I2243="BEARISH",N2243,M2243),"")</f>
        <v/>
      </c>
      <c r="P2243" s="16" t="str">
        <f t="shared" ref="P2243:P2306" si="322">IF(D2243&lt;&gt;"",IF(OR(O2243&gt;=1%,O2243&lt;=-1%),"YES","NO"),"")</f>
        <v/>
      </c>
      <c r="R2243" s="7" t="str">
        <f t="shared" ref="R2243:R2306" si="323">IF(D2243&lt;&gt;"",Q2243/E2243-1,"")</f>
        <v/>
      </c>
      <c r="T2243"/>
    </row>
    <row r="2244" spans="1:20" x14ac:dyDescent="0.3">
      <c r="A2244" s="8">
        <f>DATEVALUE(MID(B2244,1,10))+(IF(RIGHT(B2244,2)="PM",12,0)+MID(B2244,12,2))/24</f>
        <v>43811.333333333336</v>
      </c>
      <c r="B2244" s="3" t="s">
        <v>2412</v>
      </c>
      <c r="C2244" s="3">
        <v>7151.05</v>
      </c>
      <c r="D2244" s="16"/>
      <c r="E2244" s="16" t="str">
        <f>IF(D2244&lt;&gt;"",VLOOKUP(A2244,'Feuille 1'!$A:$H,3,0),"")</f>
        <v/>
      </c>
      <c r="F2244" s="16" t="str">
        <f>IF(D2244&lt;&gt;"",VLOOKUP(A2244+1,'Feuille 1'!$A:$H,3,0),"")</f>
        <v/>
      </c>
      <c r="G2244" s="17" t="str">
        <f t="shared" si="315"/>
        <v/>
      </c>
      <c r="H2244" s="16" t="str">
        <f t="shared" si="316"/>
        <v/>
      </c>
      <c r="I2244" s="16" t="str">
        <f t="shared" si="317"/>
        <v/>
      </c>
      <c r="J2244" s="16" t="str">
        <f t="shared" si="318"/>
        <v/>
      </c>
      <c r="K2244" s="16" t="str">
        <f>IF(D2244&lt;&gt;"",MAX(INDEX('Feuille 1'!$D:$D,MATCH(A2244+23/24,'Feuille 1'!$A:$A,0)):INDEX('Feuille 1'!$D:$D,MATCH(A2244,'Feuille 1'!$A:$A,0))),"")</f>
        <v/>
      </c>
      <c r="L2244" s="16" t="str">
        <f>IF(D2244&lt;&gt;"",MIN(INDEX('Feuille 1'!$E:$E,MATCH(A2244+23/24,'Feuille 1'!$A:$A,0)):INDEX('Feuille 1'!$E:$E,MATCH(A2244,'Feuille 1'!$A:$A,0))),"")</f>
        <v/>
      </c>
      <c r="M2244" s="17" t="str">
        <f t="shared" si="319"/>
        <v/>
      </c>
      <c r="N2244" s="17" t="str">
        <f t="shared" si="320"/>
        <v/>
      </c>
      <c r="O2244" s="17" t="str">
        <f t="shared" si="321"/>
        <v/>
      </c>
      <c r="P2244" s="16" t="str">
        <f t="shared" si="322"/>
        <v/>
      </c>
      <c r="R2244" s="7" t="str">
        <f t="shared" si="323"/>
        <v/>
      </c>
      <c r="T2244"/>
    </row>
    <row r="2245" spans="1:20" x14ac:dyDescent="0.3">
      <c r="A2245" s="8">
        <f>DATEVALUE(MID(B2245,1,10))+(IF(RIGHT(B2245,2)="PM",12,0)+MID(B2245,12,2))/24</f>
        <v>43811.291666666664</v>
      </c>
      <c r="B2245" s="3" t="s">
        <v>2413</v>
      </c>
      <c r="C2245" s="3">
        <v>7173.14</v>
      </c>
      <c r="D2245" s="16"/>
      <c r="E2245" s="16" t="str">
        <f>IF(D2245&lt;&gt;"",VLOOKUP(A2245,'Feuille 1'!$A:$H,3,0),"")</f>
        <v/>
      </c>
      <c r="F2245" s="16" t="str">
        <f>IF(D2245&lt;&gt;"",VLOOKUP(A2245+1,'Feuille 1'!$A:$H,3,0),"")</f>
        <v/>
      </c>
      <c r="G2245" s="17" t="str">
        <f t="shared" si="315"/>
        <v/>
      </c>
      <c r="H2245" s="16" t="str">
        <f t="shared" si="316"/>
        <v/>
      </c>
      <c r="I2245" s="16" t="str">
        <f t="shared" si="317"/>
        <v/>
      </c>
      <c r="J2245" s="16" t="str">
        <f t="shared" si="318"/>
        <v/>
      </c>
      <c r="K2245" s="16" t="str">
        <f>IF(D2245&lt;&gt;"",MAX(INDEX('Feuille 1'!$D:$D,MATCH(A2245+23/24,'Feuille 1'!$A:$A,0)):INDEX('Feuille 1'!$D:$D,MATCH(A2245,'Feuille 1'!$A:$A,0))),"")</f>
        <v/>
      </c>
      <c r="L2245" s="16" t="str">
        <f>IF(D2245&lt;&gt;"",MIN(INDEX('Feuille 1'!$E:$E,MATCH(A2245+23/24,'Feuille 1'!$A:$A,0)):INDEX('Feuille 1'!$E:$E,MATCH(A2245,'Feuille 1'!$A:$A,0))),"")</f>
        <v/>
      </c>
      <c r="M2245" s="17" t="str">
        <f t="shared" si="319"/>
        <v/>
      </c>
      <c r="N2245" s="17" t="str">
        <f t="shared" si="320"/>
        <v/>
      </c>
      <c r="O2245" s="17" t="str">
        <f t="shared" si="321"/>
        <v/>
      </c>
      <c r="P2245" s="16" t="str">
        <f t="shared" si="322"/>
        <v/>
      </c>
      <c r="R2245" s="7" t="str">
        <f t="shared" si="323"/>
        <v/>
      </c>
      <c r="T2245"/>
    </row>
    <row r="2246" spans="1:20" x14ac:dyDescent="0.3">
      <c r="A2246" s="8">
        <f>DATEVALUE(MID(B2246,1,10))+(IF(RIGHT(B2246,2)="PM",12,0)+MID(B2246,12,2))/24</f>
        <v>43811.25</v>
      </c>
      <c r="B2246" s="3" t="s">
        <v>2414</v>
      </c>
      <c r="C2246" s="3">
        <v>7163.02</v>
      </c>
      <c r="D2246" s="16"/>
      <c r="E2246" s="16" t="str">
        <f>IF(D2246&lt;&gt;"",VLOOKUP(A2246,'Feuille 1'!$A:$H,3,0),"")</f>
        <v/>
      </c>
      <c r="F2246" s="16" t="str">
        <f>IF(D2246&lt;&gt;"",VLOOKUP(A2246+1,'Feuille 1'!$A:$H,3,0),"")</f>
        <v/>
      </c>
      <c r="G2246" s="17" t="str">
        <f t="shared" si="315"/>
        <v/>
      </c>
      <c r="H2246" s="16" t="str">
        <f t="shared" si="316"/>
        <v/>
      </c>
      <c r="I2246" s="16" t="str">
        <f t="shared" si="317"/>
        <v/>
      </c>
      <c r="J2246" s="16" t="str">
        <f t="shared" si="318"/>
        <v/>
      </c>
      <c r="K2246" s="16" t="str">
        <f>IF(D2246&lt;&gt;"",MAX(INDEX('Feuille 1'!$D:$D,MATCH(A2246+23/24,'Feuille 1'!$A:$A,0)):INDEX('Feuille 1'!$D:$D,MATCH(A2246,'Feuille 1'!$A:$A,0))),"")</f>
        <v/>
      </c>
      <c r="L2246" s="16" t="str">
        <f>IF(D2246&lt;&gt;"",MIN(INDEX('Feuille 1'!$E:$E,MATCH(A2246+23/24,'Feuille 1'!$A:$A,0)):INDEX('Feuille 1'!$E:$E,MATCH(A2246,'Feuille 1'!$A:$A,0))),"")</f>
        <v/>
      </c>
      <c r="M2246" s="17" t="str">
        <f t="shared" si="319"/>
        <v/>
      </c>
      <c r="N2246" s="17" t="str">
        <f t="shared" si="320"/>
        <v/>
      </c>
      <c r="O2246" s="17" t="str">
        <f t="shared" si="321"/>
        <v/>
      </c>
      <c r="P2246" s="16" t="str">
        <f t="shared" si="322"/>
        <v/>
      </c>
      <c r="R2246" s="7" t="str">
        <f t="shared" si="323"/>
        <v/>
      </c>
      <c r="T2246"/>
    </row>
    <row r="2247" spans="1:20" x14ac:dyDescent="0.3">
      <c r="A2247" s="8">
        <f>DATEVALUE(MID(B2247,1,10))+(IF(RIGHT(B2247,2)="PM",12,0)+MID(B2247,12,2))/24</f>
        <v>43811.208333333336</v>
      </c>
      <c r="B2247" s="3" t="s">
        <v>2415</v>
      </c>
      <c r="C2247" s="3">
        <v>7149.98</v>
      </c>
      <c r="D2247" s="16"/>
      <c r="E2247" s="16" t="str">
        <f>IF(D2247&lt;&gt;"",VLOOKUP(A2247,'Feuille 1'!$A:$H,3,0),"")</f>
        <v/>
      </c>
      <c r="F2247" s="16" t="str">
        <f>IF(D2247&lt;&gt;"",VLOOKUP(A2247+1,'Feuille 1'!$A:$H,3,0),"")</f>
        <v/>
      </c>
      <c r="G2247" s="17" t="str">
        <f t="shared" si="315"/>
        <v/>
      </c>
      <c r="H2247" s="16" t="str">
        <f t="shared" si="316"/>
        <v/>
      </c>
      <c r="I2247" s="16" t="str">
        <f t="shared" si="317"/>
        <v/>
      </c>
      <c r="J2247" s="16" t="str">
        <f t="shared" si="318"/>
        <v/>
      </c>
      <c r="K2247" s="16" t="str">
        <f>IF(D2247&lt;&gt;"",MAX(INDEX('Feuille 1'!$D:$D,MATCH(A2247+23/24,'Feuille 1'!$A:$A,0)):INDEX('Feuille 1'!$D:$D,MATCH(A2247,'Feuille 1'!$A:$A,0))),"")</f>
        <v/>
      </c>
      <c r="L2247" s="16" t="str">
        <f>IF(D2247&lt;&gt;"",MIN(INDEX('Feuille 1'!$E:$E,MATCH(A2247+23/24,'Feuille 1'!$A:$A,0)):INDEX('Feuille 1'!$E:$E,MATCH(A2247,'Feuille 1'!$A:$A,0))),"")</f>
        <v/>
      </c>
      <c r="M2247" s="17" t="str">
        <f t="shared" si="319"/>
        <v/>
      </c>
      <c r="N2247" s="17" t="str">
        <f t="shared" si="320"/>
        <v/>
      </c>
      <c r="O2247" s="17" t="str">
        <f t="shared" si="321"/>
        <v/>
      </c>
      <c r="P2247" s="16" t="str">
        <f t="shared" si="322"/>
        <v/>
      </c>
      <c r="R2247" s="7" t="str">
        <f t="shared" si="323"/>
        <v/>
      </c>
      <c r="T2247"/>
    </row>
    <row r="2248" spans="1:20" x14ac:dyDescent="0.3">
      <c r="A2248" s="8">
        <f>DATEVALUE(MID(B2248,1,10))+(IF(RIGHT(B2248,2)="PM",12,0)+MID(B2248,12,2))/24</f>
        <v>43811.166666666664</v>
      </c>
      <c r="B2248" s="3" t="s">
        <v>2416</v>
      </c>
      <c r="C2248" s="3">
        <v>7156.03</v>
      </c>
      <c r="D2248" s="16"/>
      <c r="E2248" s="16" t="str">
        <f>IF(D2248&lt;&gt;"",VLOOKUP(A2248,'Feuille 1'!$A:$H,3,0),"")</f>
        <v/>
      </c>
      <c r="F2248" s="16" t="str">
        <f>IF(D2248&lt;&gt;"",VLOOKUP(A2248+1,'Feuille 1'!$A:$H,3,0),"")</f>
        <v/>
      </c>
      <c r="G2248" s="17" t="str">
        <f t="shared" si="315"/>
        <v/>
      </c>
      <c r="H2248" s="16" t="str">
        <f t="shared" si="316"/>
        <v/>
      </c>
      <c r="I2248" s="16" t="str">
        <f t="shared" si="317"/>
        <v/>
      </c>
      <c r="J2248" s="16" t="str">
        <f t="shared" si="318"/>
        <v/>
      </c>
      <c r="K2248" s="16" t="str">
        <f>IF(D2248&lt;&gt;"",MAX(INDEX('Feuille 1'!$D:$D,MATCH(A2248+23/24,'Feuille 1'!$A:$A,0)):INDEX('Feuille 1'!$D:$D,MATCH(A2248,'Feuille 1'!$A:$A,0))),"")</f>
        <v/>
      </c>
      <c r="L2248" s="16" t="str">
        <f>IF(D2248&lt;&gt;"",MIN(INDEX('Feuille 1'!$E:$E,MATCH(A2248+23/24,'Feuille 1'!$A:$A,0)):INDEX('Feuille 1'!$E:$E,MATCH(A2248,'Feuille 1'!$A:$A,0))),"")</f>
        <v/>
      </c>
      <c r="M2248" s="17" t="str">
        <f t="shared" si="319"/>
        <v/>
      </c>
      <c r="N2248" s="17" t="str">
        <f t="shared" si="320"/>
        <v/>
      </c>
      <c r="O2248" s="17" t="str">
        <f t="shared" si="321"/>
        <v/>
      </c>
      <c r="P2248" s="16" t="str">
        <f t="shared" si="322"/>
        <v/>
      </c>
      <c r="R2248" s="7" t="str">
        <f t="shared" si="323"/>
        <v/>
      </c>
      <c r="T2248"/>
    </row>
    <row r="2249" spans="1:20" x14ac:dyDescent="0.3">
      <c r="A2249" s="8">
        <f>DATEVALUE(MID(B2249,1,10))+(IF(RIGHT(B2249,2)="PM",12,0)+MID(B2249,12,2))/24</f>
        <v>43811.125</v>
      </c>
      <c r="B2249" s="3" t="s">
        <v>2417</v>
      </c>
      <c r="C2249" s="3">
        <v>7157.38</v>
      </c>
      <c r="D2249" s="16"/>
      <c r="E2249" s="16" t="str">
        <f>IF(D2249&lt;&gt;"",VLOOKUP(A2249,'Feuille 1'!$A:$H,3,0),"")</f>
        <v/>
      </c>
      <c r="F2249" s="16" t="str">
        <f>IF(D2249&lt;&gt;"",VLOOKUP(A2249+1,'Feuille 1'!$A:$H,3,0),"")</f>
        <v/>
      </c>
      <c r="G2249" s="17" t="str">
        <f t="shared" si="315"/>
        <v/>
      </c>
      <c r="H2249" s="16" t="str">
        <f t="shared" si="316"/>
        <v/>
      </c>
      <c r="I2249" s="16" t="str">
        <f t="shared" si="317"/>
        <v/>
      </c>
      <c r="J2249" s="16" t="str">
        <f t="shared" si="318"/>
        <v/>
      </c>
      <c r="K2249" s="16" t="str">
        <f>IF(D2249&lt;&gt;"",MAX(INDEX('Feuille 1'!$D:$D,MATCH(A2249+23/24,'Feuille 1'!$A:$A,0)):INDEX('Feuille 1'!$D:$D,MATCH(A2249,'Feuille 1'!$A:$A,0))),"")</f>
        <v/>
      </c>
      <c r="L2249" s="16" t="str">
        <f>IF(D2249&lt;&gt;"",MIN(INDEX('Feuille 1'!$E:$E,MATCH(A2249+23/24,'Feuille 1'!$A:$A,0)):INDEX('Feuille 1'!$E:$E,MATCH(A2249,'Feuille 1'!$A:$A,0))),"")</f>
        <v/>
      </c>
      <c r="M2249" s="17" t="str">
        <f t="shared" si="319"/>
        <v/>
      </c>
      <c r="N2249" s="17" t="str">
        <f t="shared" si="320"/>
        <v/>
      </c>
      <c r="O2249" s="17" t="str">
        <f t="shared" si="321"/>
        <v/>
      </c>
      <c r="P2249" s="16" t="str">
        <f t="shared" si="322"/>
        <v/>
      </c>
      <c r="R2249" s="7" t="str">
        <f t="shared" si="323"/>
        <v/>
      </c>
      <c r="T2249"/>
    </row>
    <row r="2250" spans="1:20" x14ac:dyDescent="0.3">
      <c r="A2250" s="8">
        <f>DATEVALUE(MID(B2250,1,10))+(IF(RIGHT(B2250,2)="PM",12,0)+MID(B2250,12,2))/24</f>
        <v>43811.083333333336</v>
      </c>
      <c r="B2250" s="3" t="s">
        <v>2418</v>
      </c>
      <c r="C2250" s="3">
        <v>7153.23</v>
      </c>
      <c r="D2250" s="16"/>
      <c r="E2250" s="16" t="str">
        <f>IF(D2250&lt;&gt;"",VLOOKUP(A2250,'Feuille 1'!$A:$H,3,0),"")</f>
        <v/>
      </c>
      <c r="F2250" s="16" t="str">
        <f>IF(D2250&lt;&gt;"",VLOOKUP(A2250+1,'Feuille 1'!$A:$H,3,0),"")</f>
        <v/>
      </c>
      <c r="G2250" s="17" t="str">
        <f t="shared" si="315"/>
        <v/>
      </c>
      <c r="H2250" s="16" t="str">
        <f t="shared" si="316"/>
        <v/>
      </c>
      <c r="I2250" s="16" t="str">
        <f t="shared" si="317"/>
        <v/>
      </c>
      <c r="J2250" s="16" t="str">
        <f t="shared" si="318"/>
        <v/>
      </c>
      <c r="K2250" s="16" t="str">
        <f>IF(D2250&lt;&gt;"",MAX(INDEX('Feuille 1'!$D:$D,MATCH(A2250+23/24,'Feuille 1'!$A:$A,0)):INDEX('Feuille 1'!$D:$D,MATCH(A2250,'Feuille 1'!$A:$A,0))),"")</f>
        <v/>
      </c>
      <c r="L2250" s="16" t="str">
        <f>IF(D2250&lt;&gt;"",MIN(INDEX('Feuille 1'!$E:$E,MATCH(A2250+23/24,'Feuille 1'!$A:$A,0)):INDEX('Feuille 1'!$E:$E,MATCH(A2250,'Feuille 1'!$A:$A,0))),"")</f>
        <v/>
      </c>
      <c r="M2250" s="17" t="str">
        <f t="shared" si="319"/>
        <v/>
      </c>
      <c r="N2250" s="17" t="str">
        <f t="shared" si="320"/>
        <v/>
      </c>
      <c r="O2250" s="17" t="str">
        <f t="shared" si="321"/>
        <v/>
      </c>
      <c r="P2250" s="16" t="str">
        <f t="shared" si="322"/>
        <v/>
      </c>
      <c r="R2250" s="7" t="str">
        <f t="shared" si="323"/>
        <v/>
      </c>
      <c r="T2250"/>
    </row>
    <row r="2251" spans="1:20" x14ac:dyDescent="0.3">
      <c r="A2251" s="8">
        <f>DATEVALUE(MID(B2251,1,10))+(IF(RIGHT(B2251,2)="PM",12,0)+MID(B2251,12,2))/24</f>
        <v>43811.041666666664</v>
      </c>
      <c r="B2251" s="3" t="s">
        <v>2419</v>
      </c>
      <c r="C2251" s="3">
        <v>7145.81</v>
      </c>
      <c r="D2251" s="16"/>
      <c r="E2251" s="16" t="str">
        <f>IF(D2251&lt;&gt;"",VLOOKUP(A2251,'Feuille 1'!$A:$H,3,0),"")</f>
        <v/>
      </c>
      <c r="F2251" s="16" t="str">
        <f>IF(D2251&lt;&gt;"",VLOOKUP(A2251+1,'Feuille 1'!$A:$H,3,0),"")</f>
        <v/>
      </c>
      <c r="G2251" s="17" t="str">
        <f t="shared" si="315"/>
        <v/>
      </c>
      <c r="H2251" s="16" t="str">
        <f t="shared" si="316"/>
        <v/>
      </c>
      <c r="I2251" s="16" t="str">
        <f t="shared" si="317"/>
        <v/>
      </c>
      <c r="J2251" s="16" t="str">
        <f t="shared" si="318"/>
        <v/>
      </c>
      <c r="K2251" s="16" t="str">
        <f>IF(D2251&lt;&gt;"",MAX(INDEX('Feuille 1'!$D:$D,MATCH(A2251+23/24,'Feuille 1'!$A:$A,0)):INDEX('Feuille 1'!$D:$D,MATCH(A2251,'Feuille 1'!$A:$A,0))),"")</f>
        <v/>
      </c>
      <c r="L2251" s="16" t="str">
        <f>IF(D2251&lt;&gt;"",MIN(INDEX('Feuille 1'!$E:$E,MATCH(A2251+23/24,'Feuille 1'!$A:$A,0)):INDEX('Feuille 1'!$E:$E,MATCH(A2251,'Feuille 1'!$A:$A,0))),"")</f>
        <v/>
      </c>
      <c r="M2251" s="17" t="str">
        <f t="shared" si="319"/>
        <v/>
      </c>
      <c r="N2251" s="17" t="str">
        <f t="shared" si="320"/>
        <v/>
      </c>
      <c r="O2251" s="17" t="str">
        <f t="shared" si="321"/>
        <v/>
      </c>
      <c r="P2251" s="16" t="str">
        <f t="shared" si="322"/>
        <v/>
      </c>
      <c r="R2251" s="7" t="str">
        <f t="shared" si="323"/>
        <v/>
      </c>
      <c r="T2251"/>
    </row>
    <row r="2252" spans="1:20" x14ac:dyDescent="0.3">
      <c r="A2252" s="8">
        <f>DATEVALUE(MID(B2252,1,10))+(IF(RIGHT(B2252,2)="PM",12,0)+MID(B2252,12,2))/24</f>
        <v>43811.5</v>
      </c>
      <c r="B2252" s="3" t="s">
        <v>2420</v>
      </c>
      <c r="C2252" s="3">
        <v>7210</v>
      </c>
      <c r="D2252" s="16"/>
      <c r="E2252" s="16" t="str">
        <f>IF(D2252&lt;&gt;"",VLOOKUP(A2252,'Feuille 1'!$A:$H,3,0),"")</f>
        <v/>
      </c>
      <c r="F2252" s="16" t="str">
        <f>IF(D2252&lt;&gt;"",VLOOKUP(A2252+1,'Feuille 1'!$A:$H,3,0),"")</f>
        <v/>
      </c>
      <c r="G2252" s="17" t="str">
        <f t="shared" si="315"/>
        <v/>
      </c>
      <c r="H2252" s="16" t="str">
        <f t="shared" si="316"/>
        <v/>
      </c>
      <c r="I2252" s="16" t="str">
        <f t="shared" si="317"/>
        <v/>
      </c>
      <c r="J2252" s="16" t="str">
        <f t="shared" si="318"/>
        <v/>
      </c>
      <c r="K2252" s="16" t="str">
        <f>IF(D2252&lt;&gt;"",MAX(INDEX('Feuille 1'!$D:$D,MATCH(A2252+23/24,'Feuille 1'!$A:$A,0)):INDEX('Feuille 1'!$D:$D,MATCH(A2252,'Feuille 1'!$A:$A,0))),"")</f>
        <v/>
      </c>
      <c r="L2252" s="16" t="str">
        <f>IF(D2252&lt;&gt;"",MIN(INDEX('Feuille 1'!$E:$E,MATCH(A2252+23/24,'Feuille 1'!$A:$A,0)):INDEX('Feuille 1'!$E:$E,MATCH(A2252,'Feuille 1'!$A:$A,0))),"")</f>
        <v/>
      </c>
      <c r="M2252" s="17" t="str">
        <f t="shared" si="319"/>
        <v/>
      </c>
      <c r="N2252" s="17" t="str">
        <f t="shared" si="320"/>
        <v/>
      </c>
      <c r="O2252" s="17" t="str">
        <f t="shared" si="321"/>
        <v/>
      </c>
      <c r="P2252" s="16" t="str">
        <f t="shared" si="322"/>
        <v/>
      </c>
      <c r="R2252" s="7" t="str">
        <f t="shared" si="323"/>
        <v/>
      </c>
      <c r="T2252"/>
    </row>
    <row r="2253" spans="1:20" x14ac:dyDescent="0.3">
      <c r="A2253" s="8">
        <f>DATEVALUE(MID(B2253,1,10))+(IF(RIGHT(B2253,2)="PM",12,0)+MID(B2253,12,2))/24</f>
        <v>43810.958333333336</v>
      </c>
      <c r="B2253" s="3" t="s">
        <v>2421</v>
      </c>
      <c r="C2253" s="3">
        <v>7203.89</v>
      </c>
      <c r="D2253" s="16"/>
      <c r="E2253" s="16" t="str">
        <f>IF(D2253&lt;&gt;"",VLOOKUP(A2253,'Feuille 1'!$A:$H,3,0),"")</f>
        <v/>
      </c>
      <c r="F2253" s="16" t="str">
        <f>IF(D2253&lt;&gt;"",VLOOKUP(A2253+1,'Feuille 1'!$A:$H,3,0),"")</f>
        <v/>
      </c>
      <c r="G2253" s="17" t="str">
        <f t="shared" si="315"/>
        <v/>
      </c>
      <c r="H2253" s="16" t="str">
        <f t="shared" si="316"/>
        <v/>
      </c>
      <c r="I2253" s="16" t="str">
        <f t="shared" si="317"/>
        <v/>
      </c>
      <c r="J2253" s="16" t="str">
        <f t="shared" si="318"/>
        <v/>
      </c>
      <c r="K2253" s="16" t="str">
        <f>IF(D2253&lt;&gt;"",MAX(INDEX('Feuille 1'!$D:$D,MATCH(A2253+23/24,'Feuille 1'!$A:$A,0)):INDEX('Feuille 1'!$D:$D,MATCH(A2253,'Feuille 1'!$A:$A,0))),"")</f>
        <v/>
      </c>
      <c r="L2253" s="16" t="str">
        <f>IF(D2253&lt;&gt;"",MIN(INDEX('Feuille 1'!$E:$E,MATCH(A2253+23/24,'Feuille 1'!$A:$A,0)):INDEX('Feuille 1'!$E:$E,MATCH(A2253,'Feuille 1'!$A:$A,0))),"")</f>
        <v/>
      </c>
      <c r="M2253" s="17" t="str">
        <f t="shared" si="319"/>
        <v/>
      </c>
      <c r="N2253" s="17" t="str">
        <f t="shared" si="320"/>
        <v/>
      </c>
      <c r="O2253" s="17" t="str">
        <f t="shared" si="321"/>
        <v/>
      </c>
      <c r="P2253" s="16" t="str">
        <f t="shared" si="322"/>
        <v/>
      </c>
      <c r="R2253" s="7" t="str">
        <f t="shared" si="323"/>
        <v/>
      </c>
      <c r="T2253"/>
    </row>
    <row r="2254" spans="1:20" x14ac:dyDescent="0.3">
      <c r="A2254" s="8">
        <f>DATEVALUE(MID(B2254,1,10))+(IF(RIGHT(B2254,2)="PM",12,0)+MID(B2254,12,2))/24</f>
        <v>43810.916666666664</v>
      </c>
      <c r="B2254" s="3" t="s">
        <v>2422</v>
      </c>
      <c r="C2254" s="3">
        <v>7194.77</v>
      </c>
      <c r="D2254" s="16"/>
      <c r="E2254" s="16" t="str">
        <f>IF(D2254&lt;&gt;"",VLOOKUP(A2254,'Feuille 1'!$A:$H,3,0),"")</f>
        <v/>
      </c>
      <c r="F2254" s="16" t="str">
        <f>IF(D2254&lt;&gt;"",VLOOKUP(A2254+1,'Feuille 1'!$A:$H,3,0),"")</f>
        <v/>
      </c>
      <c r="G2254" s="17" t="str">
        <f t="shared" si="315"/>
        <v/>
      </c>
      <c r="H2254" s="16" t="str">
        <f t="shared" si="316"/>
        <v/>
      </c>
      <c r="I2254" s="16" t="str">
        <f t="shared" si="317"/>
        <v/>
      </c>
      <c r="J2254" s="16" t="str">
        <f t="shared" si="318"/>
        <v/>
      </c>
      <c r="K2254" s="16" t="str">
        <f>IF(D2254&lt;&gt;"",MAX(INDEX('Feuille 1'!$D:$D,MATCH(A2254+23/24,'Feuille 1'!$A:$A,0)):INDEX('Feuille 1'!$D:$D,MATCH(A2254,'Feuille 1'!$A:$A,0))),"")</f>
        <v/>
      </c>
      <c r="L2254" s="16" t="str">
        <f>IF(D2254&lt;&gt;"",MIN(INDEX('Feuille 1'!$E:$E,MATCH(A2254+23/24,'Feuille 1'!$A:$A,0)):INDEX('Feuille 1'!$E:$E,MATCH(A2254,'Feuille 1'!$A:$A,0))),"")</f>
        <v/>
      </c>
      <c r="M2254" s="17" t="str">
        <f t="shared" si="319"/>
        <v/>
      </c>
      <c r="N2254" s="17" t="str">
        <f t="shared" si="320"/>
        <v/>
      </c>
      <c r="O2254" s="17" t="str">
        <f t="shared" si="321"/>
        <v/>
      </c>
      <c r="P2254" s="16" t="str">
        <f t="shared" si="322"/>
        <v/>
      </c>
      <c r="R2254" s="7" t="str">
        <f t="shared" si="323"/>
        <v/>
      </c>
      <c r="T2254"/>
    </row>
    <row r="2255" spans="1:20" x14ac:dyDescent="0.3">
      <c r="A2255" s="8">
        <f>DATEVALUE(MID(B2255,1,10))+(IF(RIGHT(B2255,2)="PM",12,0)+MID(B2255,12,2))/24</f>
        <v>43810.875</v>
      </c>
      <c r="B2255" s="3" t="s">
        <v>2423</v>
      </c>
      <c r="C2255" s="3">
        <v>7171.7</v>
      </c>
      <c r="D2255" s="16"/>
      <c r="E2255" s="16" t="str">
        <f>IF(D2255&lt;&gt;"",VLOOKUP(A2255,'Feuille 1'!$A:$H,3,0),"")</f>
        <v/>
      </c>
      <c r="F2255" s="16" t="str">
        <f>IF(D2255&lt;&gt;"",VLOOKUP(A2255+1,'Feuille 1'!$A:$H,3,0),"")</f>
        <v/>
      </c>
      <c r="G2255" s="17" t="str">
        <f t="shared" si="315"/>
        <v/>
      </c>
      <c r="H2255" s="16" t="str">
        <f t="shared" si="316"/>
        <v/>
      </c>
      <c r="I2255" s="16" t="str">
        <f t="shared" si="317"/>
        <v/>
      </c>
      <c r="J2255" s="16" t="str">
        <f t="shared" si="318"/>
        <v/>
      </c>
      <c r="K2255" s="16" t="str">
        <f>IF(D2255&lt;&gt;"",MAX(INDEX('Feuille 1'!$D:$D,MATCH(A2255+23/24,'Feuille 1'!$A:$A,0)):INDEX('Feuille 1'!$D:$D,MATCH(A2255,'Feuille 1'!$A:$A,0))),"")</f>
        <v/>
      </c>
      <c r="L2255" s="16" t="str">
        <f>IF(D2255&lt;&gt;"",MIN(INDEX('Feuille 1'!$E:$E,MATCH(A2255+23/24,'Feuille 1'!$A:$A,0)):INDEX('Feuille 1'!$E:$E,MATCH(A2255,'Feuille 1'!$A:$A,0))),"")</f>
        <v/>
      </c>
      <c r="M2255" s="17" t="str">
        <f t="shared" si="319"/>
        <v/>
      </c>
      <c r="N2255" s="17" t="str">
        <f t="shared" si="320"/>
        <v/>
      </c>
      <c r="O2255" s="17" t="str">
        <f t="shared" si="321"/>
        <v/>
      </c>
      <c r="P2255" s="16" t="str">
        <f t="shared" si="322"/>
        <v/>
      </c>
      <c r="R2255" s="7" t="str">
        <f t="shared" si="323"/>
        <v/>
      </c>
      <c r="T2255"/>
    </row>
    <row r="2256" spans="1:20" x14ac:dyDescent="0.3">
      <c r="A2256" s="8">
        <f>DATEVALUE(MID(B2256,1,10))+(IF(RIGHT(B2256,2)="PM",12,0)+MID(B2256,12,2))/24</f>
        <v>43810.833333333336</v>
      </c>
      <c r="B2256" s="3" t="s">
        <v>2424</v>
      </c>
      <c r="C2256" s="3">
        <v>7200.23</v>
      </c>
      <c r="D2256" s="16"/>
      <c r="E2256" s="16" t="str">
        <f>IF(D2256&lt;&gt;"",VLOOKUP(A2256,'Feuille 1'!$A:$H,3,0),"")</f>
        <v/>
      </c>
      <c r="F2256" s="16" t="str">
        <f>IF(D2256&lt;&gt;"",VLOOKUP(A2256+1,'Feuille 1'!$A:$H,3,0),"")</f>
        <v/>
      </c>
      <c r="G2256" s="17" t="str">
        <f t="shared" si="315"/>
        <v/>
      </c>
      <c r="H2256" s="16" t="str">
        <f t="shared" si="316"/>
        <v/>
      </c>
      <c r="I2256" s="16" t="str">
        <f t="shared" si="317"/>
        <v/>
      </c>
      <c r="J2256" s="16" t="str">
        <f t="shared" si="318"/>
        <v/>
      </c>
      <c r="K2256" s="16" t="str">
        <f>IF(D2256&lt;&gt;"",MAX(INDEX('Feuille 1'!$D:$D,MATCH(A2256+23/24,'Feuille 1'!$A:$A,0)):INDEX('Feuille 1'!$D:$D,MATCH(A2256,'Feuille 1'!$A:$A,0))),"")</f>
        <v/>
      </c>
      <c r="L2256" s="16" t="str">
        <f>IF(D2256&lt;&gt;"",MIN(INDEX('Feuille 1'!$E:$E,MATCH(A2256+23/24,'Feuille 1'!$A:$A,0)):INDEX('Feuille 1'!$E:$E,MATCH(A2256,'Feuille 1'!$A:$A,0))),"")</f>
        <v/>
      </c>
      <c r="M2256" s="17" t="str">
        <f t="shared" si="319"/>
        <v/>
      </c>
      <c r="N2256" s="17" t="str">
        <f t="shared" si="320"/>
        <v/>
      </c>
      <c r="O2256" s="17" t="str">
        <f t="shared" si="321"/>
        <v/>
      </c>
      <c r="P2256" s="16" t="str">
        <f t="shared" si="322"/>
        <v/>
      </c>
      <c r="R2256" s="7" t="str">
        <f t="shared" si="323"/>
        <v/>
      </c>
      <c r="T2256"/>
    </row>
    <row r="2257" spans="1:20" x14ac:dyDescent="0.3">
      <c r="A2257" s="8">
        <f>DATEVALUE(MID(B2257,1,10))+(IF(RIGHT(B2257,2)="PM",12,0)+MID(B2257,12,2))/24</f>
        <v>43810.791666666664</v>
      </c>
      <c r="B2257" s="3" t="s">
        <v>2425</v>
      </c>
      <c r="C2257" s="3">
        <v>7188.56</v>
      </c>
      <c r="D2257" s="16"/>
      <c r="E2257" s="16" t="str">
        <f>IF(D2257&lt;&gt;"",VLOOKUP(A2257,'Feuille 1'!$A:$H,3,0),"")</f>
        <v/>
      </c>
      <c r="F2257" s="16" t="str">
        <f>IF(D2257&lt;&gt;"",VLOOKUP(A2257+1,'Feuille 1'!$A:$H,3,0),"")</f>
        <v/>
      </c>
      <c r="G2257" s="17" t="str">
        <f t="shared" si="315"/>
        <v/>
      </c>
      <c r="H2257" s="16" t="str">
        <f t="shared" si="316"/>
        <v/>
      </c>
      <c r="I2257" s="16" t="str">
        <f t="shared" si="317"/>
        <v/>
      </c>
      <c r="J2257" s="16" t="str">
        <f t="shared" si="318"/>
        <v/>
      </c>
      <c r="K2257" s="16" t="str">
        <f>IF(D2257&lt;&gt;"",MAX(INDEX('Feuille 1'!$D:$D,MATCH(A2257+23/24,'Feuille 1'!$A:$A,0)):INDEX('Feuille 1'!$D:$D,MATCH(A2257,'Feuille 1'!$A:$A,0))),"")</f>
        <v/>
      </c>
      <c r="L2257" s="16" t="str">
        <f>IF(D2257&lt;&gt;"",MIN(INDEX('Feuille 1'!$E:$E,MATCH(A2257+23/24,'Feuille 1'!$A:$A,0)):INDEX('Feuille 1'!$E:$E,MATCH(A2257,'Feuille 1'!$A:$A,0))),"")</f>
        <v/>
      </c>
      <c r="M2257" s="17" t="str">
        <f t="shared" si="319"/>
        <v/>
      </c>
      <c r="N2257" s="17" t="str">
        <f t="shared" si="320"/>
        <v/>
      </c>
      <c r="O2257" s="17" t="str">
        <f t="shared" si="321"/>
        <v/>
      </c>
      <c r="P2257" s="16" t="str">
        <f t="shared" si="322"/>
        <v/>
      </c>
      <c r="R2257" s="7" t="str">
        <f t="shared" si="323"/>
        <v/>
      </c>
      <c r="T2257"/>
    </row>
    <row r="2258" spans="1:20" x14ac:dyDescent="0.3">
      <c r="A2258" s="8">
        <f>DATEVALUE(MID(B2258,1,10))+(IF(RIGHT(B2258,2)="PM",12,0)+MID(B2258,12,2))/24</f>
        <v>43810.75</v>
      </c>
      <c r="B2258" s="3" t="s">
        <v>2426</v>
      </c>
      <c r="C2258" s="3">
        <v>7197.9</v>
      </c>
      <c r="D2258" s="16"/>
      <c r="E2258" s="16" t="str">
        <f>IF(D2258&lt;&gt;"",VLOOKUP(A2258,'Feuille 1'!$A:$H,3,0),"")</f>
        <v/>
      </c>
      <c r="F2258" s="16" t="str">
        <f>IF(D2258&lt;&gt;"",VLOOKUP(A2258+1,'Feuille 1'!$A:$H,3,0),"")</f>
        <v/>
      </c>
      <c r="G2258" s="17" t="str">
        <f t="shared" si="315"/>
        <v/>
      </c>
      <c r="H2258" s="16" t="str">
        <f t="shared" si="316"/>
        <v/>
      </c>
      <c r="I2258" s="16" t="str">
        <f t="shared" si="317"/>
        <v/>
      </c>
      <c r="J2258" s="16" t="str">
        <f t="shared" si="318"/>
        <v/>
      </c>
      <c r="K2258" s="16" t="str">
        <f>IF(D2258&lt;&gt;"",MAX(INDEX('Feuille 1'!$D:$D,MATCH(A2258+23/24,'Feuille 1'!$A:$A,0)):INDEX('Feuille 1'!$D:$D,MATCH(A2258,'Feuille 1'!$A:$A,0))),"")</f>
        <v/>
      </c>
      <c r="L2258" s="16" t="str">
        <f>IF(D2258&lt;&gt;"",MIN(INDEX('Feuille 1'!$E:$E,MATCH(A2258+23/24,'Feuille 1'!$A:$A,0)):INDEX('Feuille 1'!$E:$E,MATCH(A2258,'Feuille 1'!$A:$A,0))),"")</f>
        <v/>
      </c>
      <c r="M2258" s="17" t="str">
        <f t="shared" si="319"/>
        <v/>
      </c>
      <c r="N2258" s="17" t="str">
        <f t="shared" si="320"/>
        <v/>
      </c>
      <c r="O2258" s="17" t="str">
        <f t="shared" si="321"/>
        <v/>
      </c>
      <c r="P2258" s="16" t="str">
        <f t="shared" si="322"/>
        <v/>
      </c>
      <c r="R2258" s="7" t="str">
        <f t="shared" si="323"/>
        <v/>
      </c>
      <c r="T2258"/>
    </row>
    <row r="2259" spans="1:20" x14ac:dyDescent="0.3">
      <c r="A2259" s="8">
        <f>DATEVALUE(MID(B2259,1,10))+(IF(RIGHT(B2259,2)="PM",12,0)+MID(B2259,12,2))/24</f>
        <v>43810.708333333336</v>
      </c>
      <c r="B2259" s="3" t="s">
        <v>2427</v>
      </c>
      <c r="C2259" s="3">
        <v>7192.46</v>
      </c>
      <c r="D2259" s="16"/>
      <c r="E2259" s="16" t="str">
        <f>IF(D2259&lt;&gt;"",VLOOKUP(A2259,'Feuille 1'!$A:$H,3,0),"")</f>
        <v/>
      </c>
      <c r="F2259" s="16" t="str">
        <f>IF(D2259&lt;&gt;"",VLOOKUP(A2259+1,'Feuille 1'!$A:$H,3,0),"")</f>
        <v/>
      </c>
      <c r="G2259" s="17" t="str">
        <f t="shared" si="315"/>
        <v/>
      </c>
      <c r="H2259" s="16" t="str">
        <f t="shared" si="316"/>
        <v/>
      </c>
      <c r="I2259" s="16" t="str">
        <f t="shared" si="317"/>
        <v/>
      </c>
      <c r="J2259" s="16" t="str">
        <f t="shared" si="318"/>
        <v/>
      </c>
      <c r="K2259" s="16" t="str">
        <f>IF(D2259&lt;&gt;"",MAX(INDEX('Feuille 1'!$D:$D,MATCH(A2259+23/24,'Feuille 1'!$A:$A,0)):INDEX('Feuille 1'!$D:$D,MATCH(A2259,'Feuille 1'!$A:$A,0))),"")</f>
        <v/>
      </c>
      <c r="L2259" s="16" t="str">
        <f>IF(D2259&lt;&gt;"",MIN(INDEX('Feuille 1'!$E:$E,MATCH(A2259+23/24,'Feuille 1'!$A:$A,0)):INDEX('Feuille 1'!$E:$E,MATCH(A2259,'Feuille 1'!$A:$A,0))),"")</f>
        <v/>
      </c>
      <c r="M2259" s="17" t="str">
        <f t="shared" si="319"/>
        <v/>
      </c>
      <c r="N2259" s="17" t="str">
        <f t="shared" si="320"/>
        <v/>
      </c>
      <c r="O2259" s="17" t="str">
        <f t="shared" si="321"/>
        <v/>
      </c>
      <c r="P2259" s="16" t="str">
        <f t="shared" si="322"/>
        <v/>
      </c>
      <c r="R2259" s="7" t="str">
        <f t="shared" si="323"/>
        <v/>
      </c>
      <c r="T2259"/>
    </row>
    <row r="2260" spans="1:20" x14ac:dyDescent="0.3">
      <c r="A2260" s="8">
        <f>DATEVALUE(MID(B2260,1,10))+(IF(RIGHT(B2260,2)="PM",12,0)+MID(B2260,12,2))/24</f>
        <v>43810.666666666664</v>
      </c>
      <c r="B2260" s="3" t="s">
        <v>2428</v>
      </c>
      <c r="C2260" s="3">
        <v>7174</v>
      </c>
      <c r="D2260" s="16"/>
      <c r="E2260" s="16" t="str">
        <f>IF(D2260&lt;&gt;"",VLOOKUP(A2260,'Feuille 1'!$A:$H,3,0),"")</f>
        <v/>
      </c>
      <c r="F2260" s="16" t="str">
        <f>IF(D2260&lt;&gt;"",VLOOKUP(A2260+1,'Feuille 1'!$A:$H,3,0),"")</f>
        <v/>
      </c>
      <c r="G2260" s="17" t="str">
        <f t="shared" si="315"/>
        <v/>
      </c>
      <c r="H2260" s="16" t="str">
        <f t="shared" si="316"/>
        <v/>
      </c>
      <c r="I2260" s="16" t="str">
        <f t="shared" si="317"/>
        <v/>
      </c>
      <c r="J2260" s="16" t="str">
        <f t="shared" si="318"/>
        <v/>
      </c>
      <c r="K2260" s="16" t="str">
        <f>IF(D2260&lt;&gt;"",MAX(INDEX('Feuille 1'!$D:$D,MATCH(A2260+23/24,'Feuille 1'!$A:$A,0)):INDEX('Feuille 1'!$D:$D,MATCH(A2260,'Feuille 1'!$A:$A,0))),"")</f>
        <v/>
      </c>
      <c r="L2260" s="16" t="str">
        <f>IF(D2260&lt;&gt;"",MIN(INDEX('Feuille 1'!$E:$E,MATCH(A2260+23/24,'Feuille 1'!$A:$A,0)):INDEX('Feuille 1'!$E:$E,MATCH(A2260,'Feuille 1'!$A:$A,0))),"")</f>
        <v/>
      </c>
      <c r="M2260" s="17" t="str">
        <f t="shared" si="319"/>
        <v/>
      </c>
      <c r="N2260" s="17" t="str">
        <f t="shared" si="320"/>
        <v/>
      </c>
      <c r="O2260" s="17" t="str">
        <f t="shared" si="321"/>
        <v/>
      </c>
      <c r="P2260" s="16" t="str">
        <f t="shared" si="322"/>
        <v/>
      </c>
      <c r="R2260" s="7" t="str">
        <f t="shared" si="323"/>
        <v/>
      </c>
      <c r="T2260"/>
    </row>
    <row r="2261" spans="1:20" x14ac:dyDescent="0.3">
      <c r="A2261" s="8">
        <f>DATEVALUE(MID(B2261,1,10))+(IF(RIGHT(B2261,2)="PM",12,0)+MID(B2261,12,2))/24</f>
        <v>43810.625</v>
      </c>
      <c r="B2261" s="3" t="s">
        <v>2429</v>
      </c>
      <c r="C2261" s="3">
        <v>7233.65</v>
      </c>
      <c r="D2261" s="16"/>
      <c r="E2261" s="16" t="str">
        <f>IF(D2261&lt;&gt;"",VLOOKUP(A2261,'Feuille 1'!$A:$H,3,0),"")</f>
        <v/>
      </c>
      <c r="F2261" s="16" t="str">
        <f>IF(D2261&lt;&gt;"",VLOOKUP(A2261+1,'Feuille 1'!$A:$H,3,0),"")</f>
        <v/>
      </c>
      <c r="G2261" s="17" t="str">
        <f t="shared" si="315"/>
        <v/>
      </c>
      <c r="H2261" s="16" t="str">
        <f t="shared" si="316"/>
        <v/>
      </c>
      <c r="I2261" s="16" t="str">
        <f t="shared" si="317"/>
        <v/>
      </c>
      <c r="J2261" s="16" t="str">
        <f t="shared" si="318"/>
        <v/>
      </c>
      <c r="K2261" s="16" t="str">
        <f>IF(D2261&lt;&gt;"",MAX(INDEX('Feuille 1'!$D:$D,MATCH(A2261+23/24,'Feuille 1'!$A:$A,0)):INDEX('Feuille 1'!$D:$D,MATCH(A2261,'Feuille 1'!$A:$A,0))),"")</f>
        <v/>
      </c>
      <c r="L2261" s="16" t="str">
        <f>IF(D2261&lt;&gt;"",MIN(INDEX('Feuille 1'!$E:$E,MATCH(A2261+23/24,'Feuille 1'!$A:$A,0)):INDEX('Feuille 1'!$E:$E,MATCH(A2261,'Feuille 1'!$A:$A,0))),"")</f>
        <v/>
      </c>
      <c r="M2261" s="17" t="str">
        <f t="shared" si="319"/>
        <v/>
      </c>
      <c r="N2261" s="17" t="str">
        <f t="shared" si="320"/>
        <v/>
      </c>
      <c r="O2261" s="17" t="str">
        <f t="shared" si="321"/>
        <v/>
      </c>
      <c r="P2261" s="16" t="str">
        <f t="shared" si="322"/>
        <v/>
      </c>
      <c r="R2261" s="7" t="str">
        <f t="shared" si="323"/>
        <v/>
      </c>
      <c r="T2261"/>
    </row>
    <row r="2262" spans="1:20" x14ac:dyDescent="0.3">
      <c r="A2262" s="8">
        <f>DATEVALUE(MID(B2262,1,10))+(IF(RIGHT(B2262,2)="PM",12,0)+MID(B2262,12,2))/24</f>
        <v>43810.583333333336</v>
      </c>
      <c r="B2262" s="3" t="s">
        <v>2430</v>
      </c>
      <c r="C2262" s="3">
        <v>7240.51</v>
      </c>
      <c r="D2262" s="16"/>
      <c r="E2262" s="16" t="str">
        <f>IF(D2262&lt;&gt;"",VLOOKUP(A2262,'Feuille 1'!$A:$H,3,0),"")</f>
        <v/>
      </c>
      <c r="F2262" s="16" t="str">
        <f>IF(D2262&lt;&gt;"",VLOOKUP(A2262+1,'Feuille 1'!$A:$H,3,0),"")</f>
        <v/>
      </c>
      <c r="G2262" s="17" t="str">
        <f t="shared" si="315"/>
        <v/>
      </c>
      <c r="H2262" s="16" t="str">
        <f t="shared" si="316"/>
        <v/>
      </c>
      <c r="I2262" s="16" t="str">
        <f t="shared" si="317"/>
        <v/>
      </c>
      <c r="J2262" s="16" t="str">
        <f t="shared" si="318"/>
        <v/>
      </c>
      <c r="K2262" s="16" t="str">
        <f>IF(D2262&lt;&gt;"",MAX(INDEX('Feuille 1'!$D:$D,MATCH(A2262+23/24,'Feuille 1'!$A:$A,0)):INDEX('Feuille 1'!$D:$D,MATCH(A2262,'Feuille 1'!$A:$A,0))),"")</f>
        <v/>
      </c>
      <c r="L2262" s="16" t="str">
        <f>IF(D2262&lt;&gt;"",MIN(INDEX('Feuille 1'!$E:$E,MATCH(A2262+23/24,'Feuille 1'!$A:$A,0)):INDEX('Feuille 1'!$E:$E,MATCH(A2262,'Feuille 1'!$A:$A,0))),"")</f>
        <v/>
      </c>
      <c r="M2262" s="17" t="str">
        <f t="shared" si="319"/>
        <v/>
      </c>
      <c r="N2262" s="17" t="str">
        <f t="shared" si="320"/>
        <v/>
      </c>
      <c r="O2262" s="17" t="str">
        <f t="shared" si="321"/>
        <v/>
      </c>
      <c r="P2262" s="16" t="str">
        <f t="shared" si="322"/>
        <v/>
      </c>
      <c r="R2262" s="7" t="str">
        <f t="shared" si="323"/>
        <v/>
      </c>
      <c r="T2262"/>
    </row>
    <row r="2263" spans="1:20" x14ac:dyDescent="0.3">
      <c r="A2263" s="8">
        <f>DATEVALUE(MID(B2263,1,10))+(IF(RIGHT(B2263,2)="PM",12,0)+MID(B2263,12,2))/24</f>
        <v>43810.541666666664</v>
      </c>
      <c r="B2263" s="3" t="s">
        <v>2431</v>
      </c>
      <c r="C2263" s="3">
        <v>7257.04</v>
      </c>
      <c r="D2263" s="16"/>
      <c r="E2263" s="16" t="str">
        <f>IF(D2263&lt;&gt;"",VLOOKUP(A2263,'Feuille 1'!$A:$H,3,0),"")</f>
        <v/>
      </c>
      <c r="F2263" s="16" t="str">
        <f>IF(D2263&lt;&gt;"",VLOOKUP(A2263+1,'Feuille 1'!$A:$H,3,0),"")</f>
        <v/>
      </c>
      <c r="G2263" s="17" t="str">
        <f t="shared" si="315"/>
        <v/>
      </c>
      <c r="H2263" s="16" t="str">
        <f t="shared" si="316"/>
        <v/>
      </c>
      <c r="I2263" s="16" t="str">
        <f t="shared" si="317"/>
        <v/>
      </c>
      <c r="J2263" s="16" t="str">
        <f t="shared" si="318"/>
        <v/>
      </c>
      <c r="K2263" s="16" t="str">
        <f>IF(D2263&lt;&gt;"",MAX(INDEX('Feuille 1'!$D:$D,MATCH(A2263+23/24,'Feuille 1'!$A:$A,0)):INDEX('Feuille 1'!$D:$D,MATCH(A2263,'Feuille 1'!$A:$A,0))),"")</f>
        <v/>
      </c>
      <c r="L2263" s="16" t="str">
        <f>IF(D2263&lt;&gt;"",MIN(INDEX('Feuille 1'!$E:$E,MATCH(A2263+23/24,'Feuille 1'!$A:$A,0)):INDEX('Feuille 1'!$E:$E,MATCH(A2263,'Feuille 1'!$A:$A,0))),"")</f>
        <v/>
      </c>
      <c r="M2263" s="17" t="str">
        <f t="shared" si="319"/>
        <v/>
      </c>
      <c r="N2263" s="17" t="str">
        <f t="shared" si="320"/>
        <v/>
      </c>
      <c r="O2263" s="17" t="str">
        <f t="shared" si="321"/>
        <v/>
      </c>
      <c r="P2263" s="16" t="str">
        <f t="shared" si="322"/>
        <v/>
      </c>
      <c r="R2263" s="7" t="str">
        <f t="shared" si="323"/>
        <v/>
      </c>
      <c r="T2263"/>
    </row>
    <row r="2264" spans="1:20" x14ac:dyDescent="0.3">
      <c r="A2264" s="8">
        <f>DATEVALUE(MID(B2264,1,10))+(IF(RIGHT(B2264,2)="PM",12,0)+MID(B2264,12,2))/24</f>
        <v>43811</v>
      </c>
      <c r="B2264" s="3" t="s">
        <v>2432</v>
      </c>
      <c r="C2264" s="3">
        <v>7227.36</v>
      </c>
      <c r="D2264" s="16"/>
      <c r="E2264" s="16" t="str">
        <f>IF(D2264&lt;&gt;"",VLOOKUP(A2264,'Feuille 1'!$A:$H,3,0),"")</f>
        <v/>
      </c>
      <c r="F2264" s="16" t="str">
        <f>IF(D2264&lt;&gt;"",VLOOKUP(A2264+1,'Feuille 1'!$A:$H,3,0),"")</f>
        <v/>
      </c>
      <c r="G2264" s="17" t="str">
        <f t="shared" si="315"/>
        <v/>
      </c>
      <c r="H2264" s="16" t="str">
        <f t="shared" si="316"/>
        <v/>
      </c>
      <c r="I2264" s="16" t="str">
        <f t="shared" si="317"/>
        <v/>
      </c>
      <c r="J2264" s="16" t="str">
        <f t="shared" si="318"/>
        <v/>
      </c>
      <c r="K2264" s="16" t="str">
        <f>IF(D2264&lt;&gt;"",MAX(INDEX('Feuille 1'!$D:$D,MATCH(A2264+23/24,'Feuille 1'!$A:$A,0)):INDEX('Feuille 1'!$D:$D,MATCH(A2264,'Feuille 1'!$A:$A,0))),"")</f>
        <v/>
      </c>
      <c r="L2264" s="16" t="str">
        <f>IF(D2264&lt;&gt;"",MIN(INDEX('Feuille 1'!$E:$E,MATCH(A2264+23/24,'Feuille 1'!$A:$A,0)):INDEX('Feuille 1'!$E:$E,MATCH(A2264,'Feuille 1'!$A:$A,0))),"")</f>
        <v/>
      </c>
      <c r="M2264" s="17" t="str">
        <f t="shared" si="319"/>
        <v/>
      </c>
      <c r="N2264" s="17" t="str">
        <f t="shared" si="320"/>
        <v/>
      </c>
      <c r="O2264" s="17" t="str">
        <f t="shared" si="321"/>
        <v/>
      </c>
      <c r="P2264" s="16" t="str">
        <f t="shared" si="322"/>
        <v/>
      </c>
      <c r="R2264" s="7" t="str">
        <f t="shared" si="323"/>
        <v/>
      </c>
      <c r="T2264"/>
    </row>
    <row r="2265" spans="1:20" x14ac:dyDescent="0.3">
      <c r="A2265" s="8">
        <f>DATEVALUE(MID(B2265,1,10))+(IF(RIGHT(B2265,2)="PM",12,0)+MID(B2265,12,2))/24</f>
        <v>43810.458333333336</v>
      </c>
      <c r="B2265" s="3" t="s">
        <v>2433</v>
      </c>
      <c r="C2265" s="3">
        <v>7222.87</v>
      </c>
      <c r="D2265" s="16"/>
      <c r="E2265" s="16" t="str">
        <f>IF(D2265&lt;&gt;"",VLOOKUP(A2265,'Feuille 1'!$A:$H,3,0),"")</f>
        <v/>
      </c>
      <c r="F2265" s="16" t="str">
        <f>IF(D2265&lt;&gt;"",VLOOKUP(A2265+1,'Feuille 1'!$A:$H,3,0),"")</f>
        <v/>
      </c>
      <c r="G2265" s="17" t="str">
        <f t="shared" si="315"/>
        <v/>
      </c>
      <c r="H2265" s="16" t="str">
        <f t="shared" si="316"/>
        <v/>
      </c>
      <c r="I2265" s="16" t="str">
        <f t="shared" si="317"/>
        <v/>
      </c>
      <c r="J2265" s="16" t="str">
        <f t="shared" si="318"/>
        <v/>
      </c>
      <c r="K2265" s="16" t="str">
        <f>IF(D2265&lt;&gt;"",MAX(INDEX('Feuille 1'!$D:$D,MATCH(A2265+23/24,'Feuille 1'!$A:$A,0)):INDEX('Feuille 1'!$D:$D,MATCH(A2265,'Feuille 1'!$A:$A,0))),"")</f>
        <v/>
      </c>
      <c r="L2265" s="16" t="str">
        <f>IF(D2265&lt;&gt;"",MIN(INDEX('Feuille 1'!$E:$E,MATCH(A2265+23/24,'Feuille 1'!$A:$A,0)):INDEX('Feuille 1'!$E:$E,MATCH(A2265,'Feuille 1'!$A:$A,0))),"")</f>
        <v/>
      </c>
      <c r="M2265" s="17" t="str">
        <f t="shared" si="319"/>
        <v/>
      </c>
      <c r="N2265" s="17" t="str">
        <f t="shared" si="320"/>
        <v/>
      </c>
      <c r="O2265" s="17" t="str">
        <f t="shared" si="321"/>
        <v/>
      </c>
      <c r="P2265" s="16" t="str">
        <f t="shared" si="322"/>
        <v/>
      </c>
      <c r="R2265" s="7" t="str">
        <f t="shared" si="323"/>
        <v/>
      </c>
      <c r="T2265"/>
    </row>
    <row r="2266" spans="1:20" x14ac:dyDescent="0.3">
      <c r="A2266" s="8">
        <f>DATEVALUE(MID(B2266,1,10))+(IF(RIGHT(B2266,2)="PM",12,0)+MID(B2266,12,2))/24</f>
        <v>43810.416666666664</v>
      </c>
      <c r="B2266" s="3" t="s">
        <v>2434</v>
      </c>
      <c r="C2266" s="3">
        <v>7238.28</v>
      </c>
      <c r="D2266" s="16"/>
      <c r="E2266" s="16" t="str">
        <f>IF(D2266&lt;&gt;"",VLOOKUP(A2266,'Feuille 1'!$A:$H,3,0),"")</f>
        <v/>
      </c>
      <c r="F2266" s="16" t="str">
        <f>IF(D2266&lt;&gt;"",VLOOKUP(A2266+1,'Feuille 1'!$A:$H,3,0),"")</f>
        <v/>
      </c>
      <c r="G2266" s="17" t="str">
        <f t="shared" si="315"/>
        <v/>
      </c>
      <c r="H2266" s="16" t="str">
        <f t="shared" si="316"/>
        <v/>
      </c>
      <c r="I2266" s="16" t="str">
        <f t="shared" si="317"/>
        <v/>
      </c>
      <c r="J2266" s="16" t="str">
        <f t="shared" si="318"/>
        <v/>
      </c>
      <c r="K2266" s="16" t="str">
        <f>IF(D2266&lt;&gt;"",MAX(INDEX('Feuille 1'!$D:$D,MATCH(A2266+23/24,'Feuille 1'!$A:$A,0)):INDEX('Feuille 1'!$D:$D,MATCH(A2266,'Feuille 1'!$A:$A,0))),"")</f>
        <v/>
      </c>
      <c r="L2266" s="16" t="str">
        <f>IF(D2266&lt;&gt;"",MIN(INDEX('Feuille 1'!$E:$E,MATCH(A2266+23/24,'Feuille 1'!$A:$A,0)):INDEX('Feuille 1'!$E:$E,MATCH(A2266,'Feuille 1'!$A:$A,0))),"")</f>
        <v/>
      </c>
      <c r="M2266" s="17" t="str">
        <f t="shared" si="319"/>
        <v/>
      </c>
      <c r="N2266" s="17" t="str">
        <f t="shared" si="320"/>
        <v/>
      </c>
      <c r="O2266" s="17" t="str">
        <f t="shared" si="321"/>
        <v/>
      </c>
      <c r="P2266" s="16" t="str">
        <f t="shared" si="322"/>
        <v/>
      </c>
      <c r="R2266" s="7" t="str">
        <f t="shared" si="323"/>
        <v/>
      </c>
      <c r="T2266"/>
    </row>
    <row r="2267" spans="1:20" x14ac:dyDescent="0.3">
      <c r="A2267" s="8">
        <f>DATEVALUE(MID(B2267,1,10))+(IF(RIGHT(B2267,2)="PM",12,0)+MID(B2267,12,2))/24</f>
        <v>43810.375</v>
      </c>
      <c r="B2267" s="3" t="s">
        <v>2435</v>
      </c>
      <c r="C2267" s="3">
        <v>7222.3</v>
      </c>
      <c r="D2267" s="16"/>
      <c r="E2267" s="16" t="str">
        <f>IF(D2267&lt;&gt;"",VLOOKUP(A2267,'Feuille 1'!$A:$H,3,0),"")</f>
        <v/>
      </c>
      <c r="F2267" s="16" t="str">
        <f>IF(D2267&lt;&gt;"",VLOOKUP(A2267+1,'Feuille 1'!$A:$H,3,0),"")</f>
        <v/>
      </c>
      <c r="G2267" s="17" t="str">
        <f t="shared" si="315"/>
        <v/>
      </c>
      <c r="H2267" s="16" t="str">
        <f t="shared" si="316"/>
        <v/>
      </c>
      <c r="I2267" s="16" t="str">
        <f t="shared" si="317"/>
        <v/>
      </c>
      <c r="J2267" s="16" t="str">
        <f t="shared" si="318"/>
        <v/>
      </c>
      <c r="K2267" s="16" t="str">
        <f>IF(D2267&lt;&gt;"",MAX(INDEX('Feuille 1'!$D:$D,MATCH(A2267+23/24,'Feuille 1'!$A:$A,0)):INDEX('Feuille 1'!$D:$D,MATCH(A2267,'Feuille 1'!$A:$A,0))),"")</f>
        <v/>
      </c>
      <c r="L2267" s="16" t="str">
        <f>IF(D2267&lt;&gt;"",MIN(INDEX('Feuille 1'!$E:$E,MATCH(A2267+23/24,'Feuille 1'!$A:$A,0)):INDEX('Feuille 1'!$E:$E,MATCH(A2267,'Feuille 1'!$A:$A,0))),"")</f>
        <v/>
      </c>
      <c r="M2267" s="17" t="str">
        <f t="shared" si="319"/>
        <v/>
      </c>
      <c r="N2267" s="17" t="str">
        <f t="shared" si="320"/>
        <v/>
      </c>
      <c r="O2267" s="17" t="str">
        <f t="shared" si="321"/>
        <v/>
      </c>
      <c r="P2267" s="16" t="str">
        <f t="shared" si="322"/>
        <v/>
      </c>
      <c r="R2267" s="7" t="str">
        <f t="shared" si="323"/>
        <v/>
      </c>
      <c r="T2267"/>
    </row>
    <row r="2268" spans="1:20" x14ac:dyDescent="0.3">
      <c r="A2268" s="8">
        <f>DATEVALUE(MID(B2268,1,10))+(IF(RIGHT(B2268,2)="PM",12,0)+MID(B2268,12,2))/24</f>
        <v>43810.333333333336</v>
      </c>
      <c r="B2268" s="3" t="s">
        <v>2436</v>
      </c>
      <c r="C2268" s="3">
        <v>7220.12</v>
      </c>
      <c r="D2268" s="16"/>
      <c r="E2268" s="16" t="str">
        <f>IF(D2268&lt;&gt;"",VLOOKUP(A2268,'Feuille 1'!$A:$H,3,0),"")</f>
        <v/>
      </c>
      <c r="F2268" s="16" t="str">
        <f>IF(D2268&lt;&gt;"",VLOOKUP(A2268+1,'Feuille 1'!$A:$H,3,0),"")</f>
        <v/>
      </c>
      <c r="G2268" s="17" t="str">
        <f t="shared" si="315"/>
        <v/>
      </c>
      <c r="H2268" s="16" t="str">
        <f t="shared" si="316"/>
        <v/>
      </c>
      <c r="I2268" s="16" t="str">
        <f t="shared" si="317"/>
        <v/>
      </c>
      <c r="J2268" s="16" t="str">
        <f t="shared" si="318"/>
        <v/>
      </c>
      <c r="K2268" s="16" t="str">
        <f>IF(D2268&lt;&gt;"",MAX(INDEX('Feuille 1'!$D:$D,MATCH(A2268+23/24,'Feuille 1'!$A:$A,0)):INDEX('Feuille 1'!$D:$D,MATCH(A2268,'Feuille 1'!$A:$A,0))),"")</f>
        <v/>
      </c>
      <c r="L2268" s="16" t="str">
        <f>IF(D2268&lt;&gt;"",MIN(INDEX('Feuille 1'!$E:$E,MATCH(A2268+23/24,'Feuille 1'!$A:$A,0)):INDEX('Feuille 1'!$E:$E,MATCH(A2268,'Feuille 1'!$A:$A,0))),"")</f>
        <v/>
      </c>
      <c r="M2268" s="17" t="str">
        <f t="shared" si="319"/>
        <v/>
      </c>
      <c r="N2268" s="17" t="str">
        <f t="shared" si="320"/>
        <v/>
      </c>
      <c r="O2268" s="17" t="str">
        <f t="shared" si="321"/>
        <v/>
      </c>
      <c r="P2268" s="16" t="str">
        <f t="shared" si="322"/>
        <v/>
      </c>
      <c r="R2268" s="7" t="str">
        <f t="shared" si="323"/>
        <v/>
      </c>
      <c r="T2268"/>
    </row>
    <row r="2269" spans="1:20" x14ac:dyDescent="0.3">
      <c r="A2269" s="8">
        <f>DATEVALUE(MID(B2269,1,10))+(IF(RIGHT(B2269,2)="PM",12,0)+MID(B2269,12,2))/24</f>
        <v>43810.291666666664</v>
      </c>
      <c r="B2269" s="3" t="s">
        <v>2437</v>
      </c>
      <c r="C2269" s="3">
        <v>7217.89</v>
      </c>
      <c r="D2269" s="16"/>
      <c r="E2269" s="16" t="str">
        <f>IF(D2269&lt;&gt;"",VLOOKUP(A2269,'Feuille 1'!$A:$H,3,0),"")</f>
        <v/>
      </c>
      <c r="F2269" s="16" t="str">
        <f>IF(D2269&lt;&gt;"",VLOOKUP(A2269+1,'Feuille 1'!$A:$H,3,0),"")</f>
        <v/>
      </c>
      <c r="G2269" s="17" t="str">
        <f t="shared" si="315"/>
        <v/>
      </c>
      <c r="H2269" s="16" t="str">
        <f t="shared" si="316"/>
        <v/>
      </c>
      <c r="I2269" s="16" t="str">
        <f t="shared" si="317"/>
        <v/>
      </c>
      <c r="J2269" s="16" t="str">
        <f t="shared" si="318"/>
        <v/>
      </c>
      <c r="K2269" s="16" t="str">
        <f>IF(D2269&lt;&gt;"",MAX(INDEX('Feuille 1'!$D:$D,MATCH(A2269+23/24,'Feuille 1'!$A:$A,0)):INDEX('Feuille 1'!$D:$D,MATCH(A2269,'Feuille 1'!$A:$A,0))),"")</f>
        <v/>
      </c>
      <c r="L2269" s="16" t="str">
        <f>IF(D2269&lt;&gt;"",MIN(INDEX('Feuille 1'!$E:$E,MATCH(A2269+23/24,'Feuille 1'!$A:$A,0)):INDEX('Feuille 1'!$E:$E,MATCH(A2269,'Feuille 1'!$A:$A,0))),"")</f>
        <v/>
      </c>
      <c r="M2269" s="17" t="str">
        <f t="shared" si="319"/>
        <v/>
      </c>
      <c r="N2269" s="17" t="str">
        <f t="shared" si="320"/>
        <v/>
      </c>
      <c r="O2269" s="17" t="str">
        <f t="shared" si="321"/>
        <v/>
      </c>
      <c r="P2269" s="16" t="str">
        <f t="shared" si="322"/>
        <v/>
      </c>
      <c r="R2269" s="7" t="str">
        <f t="shared" si="323"/>
        <v/>
      </c>
      <c r="T2269"/>
    </row>
    <row r="2270" spans="1:20" x14ac:dyDescent="0.3">
      <c r="A2270" s="8">
        <f>DATEVALUE(MID(B2270,1,10))+(IF(RIGHT(B2270,2)="PM",12,0)+MID(B2270,12,2))/24</f>
        <v>43810.25</v>
      </c>
      <c r="B2270" s="3" t="s">
        <v>2438</v>
      </c>
      <c r="C2270" s="3">
        <v>7195.57</v>
      </c>
      <c r="D2270" s="16"/>
      <c r="E2270" s="16" t="str">
        <f>IF(D2270&lt;&gt;"",VLOOKUP(A2270,'Feuille 1'!$A:$H,3,0),"")</f>
        <v/>
      </c>
      <c r="F2270" s="16" t="str">
        <f>IF(D2270&lt;&gt;"",VLOOKUP(A2270+1,'Feuille 1'!$A:$H,3,0),"")</f>
        <v/>
      </c>
      <c r="G2270" s="17" t="str">
        <f t="shared" si="315"/>
        <v/>
      </c>
      <c r="H2270" s="16" t="str">
        <f t="shared" si="316"/>
        <v/>
      </c>
      <c r="I2270" s="16" t="str">
        <f t="shared" si="317"/>
        <v/>
      </c>
      <c r="J2270" s="16" t="str">
        <f t="shared" si="318"/>
        <v/>
      </c>
      <c r="K2270" s="16" t="str">
        <f>IF(D2270&lt;&gt;"",MAX(INDEX('Feuille 1'!$D:$D,MATCH(A2270+23/24,'Feuille 1'!$A:$A,0)):INDEX('Feuille 1'!$D:$D,MATCH(A2270,'Feuille 1'!$A:$A,0))),"")</f>
        <v/>
      </c>
      <c r="L2270" s="16" t="str">
        <f>IF(D2270&lt;&gt;"",MIN(INDEX('Feuille 1'!$E:$E,MATCH(A2270+23/24,'Feuille 1'!$A:$A,0)):INDEX('Feuille 1'!$E:$E,MATCH(A2270,'Feuille 1'!$A:$A,0))),"")</f>
        <v/>
      </c>
      <c r="M2270" s="17" t="str">
        <f t="shared" si="319"/>
        <v/>
      </c>
      <c r="N2270" s="17" t="str">
        <f t="shared" si="320"/>
        <v/>
      </c>
      <c r="O2270" s="17" t="str">
        <f t="shared" si="321"/>
        <v/>
      </c>
      <c r="P2270" s="16" t="str">
        <f t="shared" si="322"/>
        <v/>
      </c>
      <c r="R2270" s="7" t="str">
        <f t="shared" si="323"/>
        <v/>
      </c>
      <c r="T2270"/>
    </row>
    <row r="2271" spans="1:20" x14ac:dyDescent="0.3">
      <c r="A2271" s="8">
        <f>DATEVALUE(MID(B2271,1,10))+(IF(RIGHT(B2271,2)="PM",12,0)+MID(B2271,12,2))/24</f>
        <v>43810.208333333336</v>
      </c>
      <c r="B2271" s="3" t="s">
        <v>2439</v>
      </c>
      <c r="C2271" s="3">
        <v>7215.88</v>
      </c>
      <c r="D2271" s="16"/>
      <c r="E2271" s="16" t="str">
        <f>IF(D2271&lt;&gt;"",VLOOKUP(A2271,'Feuille 1'!$A:$H,3,0),"")</f>
        <v/>
      </c>
      <c r="F2271" s="16" t="str">
        <f>IF(D2271&lt;&gt;"",VLOOKUP(A2271+1,'Feuille 1'!$A:$H,3,0),"")</f>
        <v/>
      </c>
      <c r="G2271" s="17" t="str">
        <f t="shared" si="315"/>
        <v/>
      </c>
      <c r="H2271" s="16" t="str">
        <f t="shared" si="316"/>
        <v/>
      </c>
      <c r="I2271" s="16" t="str">
        <f t="shared" si="317"/>
        <v/>
      </c>
      <c r="J2271" s="16" t="str">
        <f t="shared" si="318"/>
        <v/>
      </c>
      <c r="K2271" s="16" t="str">
        <f>IF(D2271&lt;&gt;"",MAX(INDEX('Feuille 1'!$D:$D,MATCH(A2271+23/24,'Feuille 1'!$A:$A,0)):INDEX('Feuille 1'!$D:$D,MATCH(A2271,'Feuille 1'!$A:$A,0))),"")</f>
        <v/>
      </c>
      <c r="L2271" s="16" t="str">
        <f>IF(D2271&lt;&gt;"",MIN(INDEX('Feuille 1'!$E:$E,MATCH(A2271+23/24,'Feuille 1'!$A:$A,0)):INDEX('Feuille 1'!$E:$E,MATCH(A2271,'Feuille 1'!$A:$A,0))),"")</f>
        <v/>
      </c>
      <c r="M2271" s="17" t="str">
        <f t="shared" si="319"/>
        <v/>
      </c>
      <c r="N2271" s="17" t="str">
        <f t="shared" si="320"/>
        <v/>
      </c>
      <c r="O2271" s="17" t="str">
        <f t="shared" si="321"/>
        <v/>
      </c>
      <c r="P2271" s="16" t="str">
        <f t="shared" si="322"/>
        <v/>
      </c>
      <c r="R2271" s="7" t="str">
        <f t="shared" si="323"/>
        <v/>
      </c>
      <c r="T2271"/>
    </row>
    <row r="2272" spans="1:20" x14ac:dyDescent="0.3">
      <c r="A2272" s="8">
        <f>DATEVALUE(MID(B2272,1,10))+(IF(RIGHT(B2272,2)="PM",12,0)+MID(B2272,12,2))/24</f>
        <v>43810.166666666664</v>
      </c>
      <c r="B2272" s="3" t="s">
        <v>2440</v>
      </c>
      <c r="C2272" s="3">
        <v>7211.97</v>
      </c>
      <c r="D2272" s="16"/>
      <c r="E2272" s="16" t="str">
        <f>IF(D2272&lt;&gt;"",VLOOKUP(A2272,'Feuille 1'!$A:$H,3,0),"")</f>
        <v/>
      </c>
      <c r="F2272" s="16" t="str">
        <f>IF(D2272&lt;&gt;"",VLOOKUP(A2272+1,'Feuille 1'!$A:$H,3,0),"")</f>
        <v/>
      </c>
      <c r="G2272" s="17" t="str">
        <f t="shared" si="315"/>
        <v/>
      </c>
      <c r="H2272" s="16" t="str">
        <f t="shared" si="316"/>
        <v/>
      </c>
      <c r="I2272" s="16" t="str">
        <f t="shared" si="317"/>
        <v/>
      </c>
      <c r="J2272" s="16" t="str">
        <f t="shared" si="318"/>
        <v/>
      </c>
      <c r="K2272" s="16" t="str">
        <f>IF(D2272&lt;&gt;"",MAX(INDEX('Feuille 1'!$D:$D,MATCH(A2272+23/24,'Feuille 1'!$A:$A,0)):INDEX('Feuille 1'!$D:$D,MATCH(A2272,'Feuille 1'!$A:$A,0))),"")</f>
        <v/>
      </c>
      <c r="L2272" s="16" t="str">
        <f>IF(D2272&lt;&gt;"",MIN(INDEX('Feuille 1'!$E:$E,MATCH(A2272+23/24,'Feuille 1'!$A:$A,0)):INDEX('Feuille 1'!$E:$E,MATCH(A2272,'Feuille 1'!$A:$A,0))),"")</f>
        <v/>
      </c>
      <c r="M2272" s="17" t="str">
        <f t="shared" si="319"/>
        <v/>
      </c>
      <c r="N2272" s="17" t="str">
        <f t="shared" si="320"/>
        <v/>
      </c>
      <c r="O2272" s="17" t="str">
        <f t="shared" si="321"/>
        <v/>
      </c>
      <c r="P2272" s="16" t="str">
        <f t="shared" si="322"/>
        <v/>
      </c>
      <c r="R2272" s="7" t="str">
        <f t="shared" si="323"/>
        <v/>
      </c>
      <c r="T2272"/>
    </row>
    <row r="2273" spans="1:20" x14ac:dyDescent="0.3">
      <c r="A2273" s="8">
        <f>DATEVALUE(MID(B2273,1,10))+(IF(RIGHT(B2273,2)="PM",12,0)+MID(B2273,12,2))/24</f>
        <v>43810.125</v>
      </c>
      <c r="B2273" s="3" t="s">
        <v>2441</v>
      </c>
      <c r="C2273" s="3">
        <v>7248.59</v>
      </c>
      <c r="D2273" s="16"/>
      <c r="E2273" s="16" t="str">
        <f>IF(D2273&lt;&gt;"",VLOOKUP(A2273,'Feuille 1'!$A:$H,3,0),"")</f>
        <v/>
      </c>
      <c r="F2273" s="16" t="str">
        <f>IF(D2273&lt;&gt;"",VLOOKUP(A2273+1,'Feuille 1'!$A:$H,3,0),"")</f>
        <v/>
      </c>
      <c r="G2273" s="17" t="str">
        <f t="shared" si="315"/>
        <v/>
      </c>
      <c r="H2273" s="16" t="str">
        <f t="shared" si="316"/>
        <v/>
      </c>
      <c r="I2273" s="16" t="str">
        <f t="shared" si="317"/>
        <v/>
      </c>
      <c r="J2273" s="16" t="str">
        <f t="shared" si="318"/>
        <v/>
      </c>
      <c r="K2273" s="16" t="str">
        <f>IF(D2273&lt;&gt;"",MAX(INDEX('Feuille 1'!$D:$D,MATCH(A2273+23/24,'Feuille 1'!$A:$A,0)):INDEX('Feuille 1'!$D:$D,MATCH(A2273,'Feuille 1'!$A:$A,0))),"")</f>
        <v/>
      </c>
      <c r="L2273" s="16" t="str">
        <f>IF(D2273&lt;&gt;"",MIN(INDEX('Feuille 1'!$E:$E,MATCH(A2273+23/24,'Feuille 1'!$A:$A,0)):INDEX('Feuille 1'!$E:$E,MATCH(A2273,'Feuille 1'!$A:$A,0))),"")</f>
        <v/>
      </c>
      <c r="M2273" s="17" t="str">
        <f t="shared" si="319"/>
        <v/>
      </c>
      <c r="N2273" s="17" t="str">
        <f t="shared" si="320"/>
        <v/>
      </c>
      <c r="O2273" s="17" t="str">
        <f t="shared" si="321"/>
        <v/>
      </c>
      <c r="P2273" s="16" t="str">
        <f t="shared" si="322"/>
        <v/>
      </c>
      <c r="R2273" s="7" t="str">
        <f t="shared" si="323"/>
        <v/>
      </c>
      <c r="T2273"/>
    </row>
    <row r="2274" spans="1:20" x14ac:dyDescent="0.3">
      <c r="A2274" s="8">
        <f>DATEVALUE(MID(B2274,1,10))+(IF(RIGHT(B2274,2)="PM",12,0)+MID(B2274,12,2))/24</f>
        <v>43810.083333333336</v>
      </c>
      <c r="B2274" s="3" t="s">
        <v>2442</v>
      </c>
      <c r="C2274" s="3">
        <v>7267.77</v>
      </c>
      <c r="D2274" s="16"/>
      <c r="E2274" s="16" t="str">
        <f>IF(D2274&lt;&gt;"",VLOOKUP(A2274,'Feuille 1'!$A:$H,3,0),"")</f>
        <v/>
      </c>
      <c r="F2274" s="16" t="str">
        <f>IF(D2274&lt;&gt;"",VLOOKUP(A2274+1,'Feuille 1'!$A:$H,3,0),"")</f>
        <v/>
      </c>
      <c r="G2274" s="17" t="str">
        <f t="shared" si="315"/>
        <v/>
      </c>
      <c r="H2274" s="16" t="str">
        <f t="shared" si="316"/>
        <v/>
      </c>
      <c r="I2274" s="16" t="str">
        <f t="shared" si="317"/>
        <v/>
      </c>
      <c r="J2274" s="16" t="str">
        <f t="shared" si="318"/>
        <v/>
      </c>
      <c r="K2274" s="16" t="str">
        <f>IF(D2274&lt;&gt;"",MAX(INDEX('Feuille 1'!$D:$D,MATCH(A2274+23/24,'Feuille 1'!$A:$A,0)):INDEX('Feuille 1'!$D:$D,MATCH(A2274,'Feuille 1'!$A:$A,0))),"")</f>
        <v/>
      </c>
      <c r="L2274" s="16" t="str">
        <f>IF(D2274&lt;&gt;"",MIN(INDEX('Feuille 1'!$E:$E,MATCH(A2274+23/24,'Feuille 1'!$A:$A,0)):INDEX('Feuille 1'!$E:$E,MATCH(A2274,'Feuille 1'!$A:$A,0))),"")</f>
        <v/>
      </c>
      <c r="M2274" s="17" t="str">
        <f t="shared" si="319"/>
        <v/>
      </c>
      <c r="N2274" s="17" t="str">
        <f t="shared" si="320"/>
        <v/>
      </c>
      <c r="O2274" s="17" t="str">
        <f t="shared" si="321"/>
        <v/>
      </c>
      <c r="P2274" s="16" t="str">
        <f t="shared" si="322"/>
        <v/>
      </c>
      <c r="R2274" s="7" t="str">
        <f t="shared" si="323"/>
        <v/>
      </c>
      <c r="T2274"/>
    </row>
    <row r="2275" spans="1:20" x14ac:dyDescent="0.3">
      <c r="A2275" s="8">
        <f>DATEVALUE(MID(B2275,1,10))+(IF(RIGHT(B2275,2)="PM",12,0)+MID(B2275,12,2))/24</f>
        <v>43810.041666666664</v>
      </c>
      <c r="B2275" s="3" t="s">
        <v>2443</v>
      </c>
      <c r="C2275" s="3">
        <v>7239.39</v>
      </c>
      <c r="D2275" s="16"/>
      <c r="E2275" s="16" t="str">
        <f>IF(D2275&lt;&gt;"",VLOOKUP(A2275,'Feuille 1'!$A:$H,3,0),"")</f>
        <v/>
      </c>
      <c r="F2275" s="16" t="str">
        <f>IF(D2275&lt;&gt;"",VLOOKUP(A2275+1,'Feuille 1'!$A:$H,3,0),"")</f>
        <v/>
      </c>
      <c r="G2275" s="17" t="str">
        <f t="shared" si="315"/>
        <v/>
      </c>
      <c r="H2275" s="16" t="str">
        <f t="shared" si="316"/>
        <v/>
      </c>
      <c r="I2275" s="16" t="str">
        <f t="shared" si="317"/>
        <v/>
      </c>
      <c r="J2275" s="16" t="str">
        <f t="shared" si="318"/>
        <v/>
      </c>
      <c r="K2275" s="16" t="str">
        <f>IF(D2275&lt;&gt;"",MAX(INDEX('Feuille 1'!$D:$D,MATCH(A2275+23/24,'Feuille 1'!$A:$A,0)):INDEX('Feuille 1'!$D:$D,MATCH(A2275,'Feuille 1'!$A:$A,0))),"")</f>
        <v/>
      </c>
      <c r="L2275" s="16" t="str">
        <f>IF(D2275&lt;&gt;"",MIN(INDEX('Feuille 1'!$E:$E,MATCH(A2275+23/24,'Feuille 1'!$A:$A,0)):INDEX('Feuille 1'!$E:$E,MATCH(A2275,'Feuille 1'!$A:$A,0))),"")</f>
        <v/>
      </c>
      <c r="M2275" s="17" t="str">
        <f t="shared" si="319"/>
        <v/>
      </c>
      <c r="N2275" s="17" t="str">
        <f t="shared" si="320"/>
        <v/>
      </c>
      <c r="O2275" s="17" t="str">
        <f t="shared" si="321"/>
        <v/>
      </c>
      <c r="P2275" s="16" t="str">
        <f t="shared" si="322"/>
        <v/>
      </c>
      <c r="R2275" s="7" t="str">
        <f t="shared" si="323"/>
        <v/>
      </c>
      <c r="T2275"/>
    </row>
    <row r="2276" spans="1:20" x14ac:dyDescent="0.3">
      <c r="A2276" s="8">
        <f>DATEVALUE(MID(B2276,1,10))+(IF(RIGHT(B2276,2)="PM",12,0)+MID(B2276,12,2))/24</f>
        <v>43810.5</v>
      </c>
      <c r="B2276" s="3" t="s">
        <v>2444</v>
      </c>
      <c r="C2276" s="3">
        <v>7224.13</v>
      </c>
      <c r="D2276" s="16"/>
      <c r="E2276" s="16" t="str">
        <f>IF(D2276&lt;&gt;"",VLOOKUP(A2276,'Feuille 1'!$A:$H,3,0),"")</f>
        <v/>
      </c>
      <c r="F2276" s="16" t="str">
        <f>IF(D2276&lt;&gt;"",VLOOKUP(A2276+1,'Feuille 1'!$A:$H,3,0),"")</f>
        <v/>
      </c>
      <c r="G2276" s="17" t="str">
        <f t="shared" si="315"/>
        <v/>
      </c>
      <c r="H2276" s="16" t="str">
        <f t="shared" si="316"/>
        <v/>
      </c>
      <c r="I2276" s="16" t="str">
        <f t="shared" si="317"/>
        <v/>
      </c>
      <c r="J2276" s="16" t="str">
        <f t="shared" si="318"/>
        <v/>
      </c>
      <c r="K2276" s="16" t="str">
        <f>IF(D2276&lt;&gt;"",MAX(INDEX('Feuille 1'!$D:$D,MATCH(A2276+23/24,'Feuille 1'!$A:$A,0)):INDEX('Feuille 1'!$D:$D,MATCH(A2276,'Feuille 1'!$A:$A,0))),"")</f>
        <v/>
      </c>
      <c r="L2276" s="16" t="str">
        <f>IF(D2276&lt;&gt;"",MIN(INDEX('Feuille 1'!$E:$E,MATCH(A2276+23/24,'Feuille 1'!$A:$A,0)):INDEX('Feuille 1'!$E:$E,MATCH(A2276,'Feuille 1'!$A:$A,0))),"")</f>
        <v/>
      </c>
      <c r="M2276" s="17" t="str">
        <f t="shared" si="319"/>
        <v/>
      </c>
      <c r="N2276" s="17" t="str">
        <f t="shared" si="320"/>
        <v/>
      </c>
      <c r="O2276" s="17" t="str">
        <f t="shared" si="321"/>
        <v/>
      </c>
      <c r="P2276" s="16" t="str">
        <f t="shared" si="322"/>
        <v/>
      </c>
      <c r="R2276" s="7" t="str">
        <f t="shared" si="323"/>
        <v/>
      </c>
      <c r="T2276"/>
    </row>
    <row r="2277" spans="1:20" x14ac:dyDescent="0.3">
      <c r="A2277" s="8">
        <f>DATEVALUE(MID(B2277,1,10))+(IF(RIGHT(B2277,2)="PM",12,0)+MID(B2277,12,2))/24</f>
        <v>43809.958333333336</v>
      </c>
      <c r="B2277" s="3" t="s">
        <v>2445</v>
      </c>
      <c r="C2277" s="3">
        <v>7238.45</v>
      </c>
      <c r="D2277" s="16"/>
      <c r="E2277" s="16" t="str">
        <f>IF(D2277&lt;&gt;"",VLOOKUP(A2277,'Feuille 1'!$A:$H,3,0),"")</f>
        <v/>
      </c>
      <c r="F2277" s="16" t="str">
        <f>IF(D2277&lt;&gt;"",VLOOKUP(A2277+1,'Feuille 1'!$A:$H,3,0),"")</f>
        <v/>
      </c>
      <c r="G2277" s="17" t="str">
        <f t="shared" si="315"/>
        <v/>
      </c>
      <c r="H2277" s="16" t="str">
        <f t="shared" si="316"/>
        <v/>
      </c>
      <c r="I2277" s="16" t="str">
        <f t="shared" si="317"/>
        <v/>
      </c>
      <c r="J2277" s="16" t="str">
        <f t="shared" si="318"/>
        <v/>
      </c>
      <c r="K2277" s="16" t="str">
        <f>IF(D2277&lt;&gt;"",MAX(INDEX('Feuille 1'!$D:$D,MATCH(A2277+23/24,'Feuille 1'!$A:$A,0)):INDEX('Feuille 1'!$D:$D,MATCH(A2277,'Feuille 1'!$A:$A,0))),"")</f>
        <v/>
      </c>
      <c r="L2277" s="16" t="str">
        <f>IF(D2277&lt;&gt;"",MIN(INDEX('Feuille 1'!$E:$E,MATCH(A2277+23/24,'Feuille 1'!$A:$A,0)):INDEX('Feuille 1'!$E:$E,MATCH(A2277,'Feuille 1'!$A:$A,0))),"")</f>
        <v/>
      </c>
      <c r="M2277" s="17" t="str">
        <f t="shared" si="319"/>
        <v/>
      </c>
      <c r="N2277" s="17" t="str">
        <f t="shared" si="320"/>
        <v/>
      </c>
      <c r="O2277" s="17" t="str">
        <f t="shared" si="321"/>
        <v/>
      </c>
      <c r="P2277" s="16" t="str">
        <f t="shared" si="322"/>
        <v/>
      </c>
      <c r="R2277" s="7" t="str">
        <f t="shared" si="323"/>
        <v/>
      </c>
      <c r="T2277"/>
    </row>
    <row r="2278" spans="1:20" x14ac:dyDescent="0.3">
      <c r="A2278" s="8">
        <f>DATEVALUE(MID(B2278,1,10))+(IF(RIGHT(B2278,2)="PM",12,0)+MID(B2278,12,2))/24</f>
        <v>43809.916666666664</v>
      </c>
      <c r="B2278" s="3" t="s">
        <v>2446</v>
      </c>
      <c r="C2278" s="3">
        <v>7218.9</v>
      </c>
      <c r="D2278" s="16"/>
      <c r="E2278" s="16" t="str">
        <f>IF(D2278&lt;&gt;"",VLOOKUP(A2278,'Feuille 1'!$A:$H,3,0),"")</f>
        <v/>
      </c>
      <c r="F2278" s="16" t="str">
        <f>IF(D2278&lt;&gt;"",VLOOKUP(A2278+1,'Feuille 1'!$A:$H,3,0),"")</f>
        <v/>
      </c>
      <c r="G2278" s="17" t="str">
        <f t="shared" si="315"/>
        <v/>
      </c>
      <c r="H2278" s="16" t="str">
        <f t="shared" si="316"/>
        <v/>
      </c>
      <c r="I2278" s="16" t="str">
        <f t="shared" si="317"/>
        <v/>
      </c>
      <c r="J2278" s="16" t="str">
        <f t="shared" si="318"/>
        <v/>
      </c>
      <c r="K2278" s="16" t="str">
        <f>IF(D2278&lt;&gt;"",MAX(INDEX('Feuille 1'!$D:$D,MATCH(A2278+23/24,'Feuille 1'!$A:$A,0)):INDEX('Feuille 1'!$D:$D,MATCH(A2278,'Feuille 1'!$A:$A,0))),"")</f>
        <v/>
      </c>
      <c r="L2278" s="16" t="str">
        <f>IF(D2278&lt;&gt;"",MIN(INDEX('Feuille 1'!$E:$E,MATCH(A2278+23/24,'Feuille 1'!$A:$A,0)):INDEX('Feuille 1'!$E:$E,MATCH(A2278,'Feuille 1'!$A:$A,0))),"")</f>
        <v/>
      </c>
      <c r="M2278" s="17" t="str">
        <f t="shared" si="319"/>
        <v/>
      </c>
      <c r="N2278" s="17" t="str">
        <f t="shared" si="320"/>
        <v/>
      </c>
      <c r="O2278" s="17" t="str">
        <f t="shared" si="321"/>
        <v/>
      </c>
      <c r="P2278" s="16" t="str">
        <f t="shared" si="322"/>
        <v/>
      </c>
      <c r="R2278" s="7" t="str">
        <f t="shared" si="323"/>
        <v/>
      </c>
      <c r="T2278"/>
    </row>
    <row r="2279" spans="1:20" x14ac:dyDescent="0.3">
      <c r="A2279" s="8">
        <f>DATEVALUE(MID(B2279,1,10))+(IF(RIGHT(B2279,2)="PM",12,0)+MID(B2279,12,2))/24</f>
        <v>43809.875</v>
      </c>
      <c r="B2279" s="3" t="s">
        <v>2447</v>
      </c>
      <c r="C2279" s="3">
        <v>7207.45</v>
      </c>
      <c r="D2279" s="16"/>
      <c r="E2279" s="16" t="str">
        <f>IF(D2279&lt;&gt;"",VLOOKUP(A2279,'Feuille 1'!$A:$H,3,0),"")</f>
        <v/>
      </c>
      <c r="F2279" s="16" t="str">
        <f>IF(D2279&lt;&gt;"",VLOOKUP(A2279+1,'Feuille 1'!$A:$H,3,0),"")</f>
        <v/>
      </c>
      <c r="G2279" s="17" t="str">
        <f t="shared" si="315"/>
        <v/>
      </c>
      <c r="H2279" s="16" t="str">
        <f t="shared" si="316"/>
        <v/>
      </c>
      <c r="I2279" s="16" t="str">
        <f t="shared" si="317"/>
        <v/>
      </c>
      <c r="J2279" s="16" t="str">
        <f t="shared" si="318"/>
        <v/>
      </c>
      <c r="K2279" s="16" t="str">
        <f>IF(D2279&lt;&gt;"",MAX(INDEX('Feuille 1'!$D:$D,MATCH(A2279+23/24,'Feuille 1'!$A:$A,0)):INDEX('Feuille 1'!$D:$D,MATCH(A2279,'Feuille 1'!$A:$A,0))),"")</f>
        <v/>
      </c>
      <c r="L2279" s="16" t="str">
        <f>IF(D2279&lt;&gt;"",MIN(INDEX('Feuille 1'!$E:$E,MATCH(A2279+23/24,'Feuille 1'!$A:$A,0)):INDEX('Feuille 1'!$E:$E,MATCH(A2279,'Feuille 1'!$A:$A,0))),"")</f>
        <v/>
      </c>
      <c r="M2279" s="17" t="str">
        <f t="shared" si="319"/>
        <v/>
      </c>
      <c r="N2279" s="17" t="str">
        <f t="shared" si="320"/>
        <v/>
      </c>
      <c r="O2279" s="17" t="str">
        <f t="shared" si="321"/>
        <v/>
      </c>
      <c r="P2279" s="16" t="str">
        <f t="shared" si="322"/>
        <v/>
      </c>
      <c r="R2279" s="7" t="str">
        <f t="shared" si="323"/>
        <v/>
      </c>
      <c r="T2279"/>
    </row>
    <row r="2280" spans="1:20" x14ac:dyDescent="0.3">
      <c r="A2280" s="8">
        <f>DATEVALUE(MID(B2280,1,10))+(IF(RIGHT(B2280,2)="PM",12,0)+MID(B2280,12,2))/24</f>
        <v>43809.833333333336</v>
      </c>
      <c r="B2280" s="3" t="s">
        <v>2448</v>
      </c>
      <c r="C2280" s="3">
        <v>7231.23</v>
      </c>
      <c r="D2280" s="16"/>
      <c r="E2280" s="16" t="str">
        <f>IF(D2280&lt;&gt;"",VLOOKUP(A2280,'Feuille 1'!$A:$H,3,0),"")</f>
        <v/>
      </c>
      <c r="F2280" s="16" t="str">
        <f>IF(D2280&lt;&gt;"",VLOOKUP(A2280+1,'Feuille 1'!$A:$H,3,0),"")</f>
        <v/>
      </c>
      <c r="G2280" s="17" t="str">
        <f t="shared" si="315"/>
        <v/>
      </c>
      <c r="H2280" s="16" t="str">
        <f t="shared" si="316"/>
        <v/>
      </c>
      <c r="I2280" s="16" t="str">
        <f t="shared" si="317"/>
        <v/>
      </c>
      <c r="J2280" s="16" t="str">
        <f t="shared" si="318"/>
        <v/>
      </c>
      <c r="K2280" s="16" t="str">
        <f>IF(D2280&lt;&gt;"",MAX(INDEX('Feuille 1'!$D:$D,MATCH(A2280+23/24,'Feuille 1'!$A:$A,0)):INDEX('Feuille 1'!$D:$D,MATCH(A2280,'Feuille 1'!$A:$A,0))),"")</f>
        <v/>
      </c>
      <c r="L2280" s="16" t="str">
        <f>IF(D2280&lt;&gt;"",MIN(INDEX('Feuille 1'!$E:$E,MATCH(A2280+23/24,'Feuille 1'!$A:$A,0)):INDEX('Feuille 1'!$E:$E,MATCH(A2280,'Feuille 1'!$A:$A,0))),"")</f>
        <v/>
      </c>
      <c r="M2280" s="17" t="str">
        <f t="shared" si="319"/>
        <v/>
      </c>
      <c r="N2280" s="17" t="str">
        <f t="shared" si="320"/>
        <v/>
      </c>
      <c r="O2280" s="17" t="str">
        <f t="shared" si="321"/>
        <v/>
      </c>
      <c r="P2280" s="16" t="str">
        <f t="shared" si="322"/>
        <v/>
      </c>
      <c r="R2280" s="7" t="str">
        <f t="shared" si="323"/>
        <v/>
      </c>
      <c r="T2280"/>
    </row>
    <row r="2281" spans="1:20" x14ac:dyDescent="0.3">
      <c r="A2281" s="8">
        <f>DATEVALUE(MID(B2281,1,10))+(IF(RIGHT(B2281,2)="PM",12,0)+MID(B2281,12,2))/24</f>
        <v>43809.791666666664</v>
      </c>
      <c r="B2281" s="3" t="s">
        <v>2449</v>
      </c>
      <c r="C2281" s="3">
        <v>7226.35</v>
      </c>
      <c r="D2281" s="16"/>
      <c r="E2281" s="16" t="str">
        <f>IF(D2281&lt;&gt;"",VLOOKUP(A2281,'Feuille 1'!$A:$H,3,0),"")</f>
        <v/>
      </c>
      <c r="F2281" s="16" t="str">
        <f>IF(D2281&lt;&gt;"",VLOOKUP(A2281+1,'Feuille 1'!$A:$H,3,0),"")</f>
        <v/>
      </c>
      <c r="G2281" s="17" t="str">
        <f t="shared" si="315"/>
        <v/>
      </c>
      <c r="H2281" s="16" t="str">
        <f t="shared" si="316"/>
        <v/>
      </c>
      <c r="I2281" s="16" t="str">
        <f t="shared" si="317"/>
        <v/>
      </c>
      <c r="J2281" s="16" t="str">
        <f t="shared" si="318"/>
        <v/>
      </c>
      <c r="K2281" s="16" t="str">
        <f>IF(D2281&lt;&gt;"",MAX(INDEX('Feuille 1'!$D:$D,MATCH(A2281+23/24,'Feuille 1'!$A:$A,0)):INDEX('Feuille 1'!$D:$D,MATCH(A2281,'Feuille 1'!$A:$A,0))),"")</f>
        <v/>
      </c>
      <c r="L2281" s="16" t="str">
        <f>IF(D2281&lt;&gt;"",MIN(INDEX('Feuille 1'!$E:$E,MATCH(A2281+23/24,'Feuille 1'!$A:$A,0)):INDEX('Feuille 1'!$E:$E,MATCH(A2281,'Feuille 1'!$A:$A,0))),"")</f>
        <v/>
      </c>
      <c r="M2281" s="17" t="str">
        <f t="shared" si="319"/>
        <v/>
      </c>
      <c r="N2281" s="17" t="str">
        <f t="shared" si="320"/>
        <v/>
      </c>
      <c r="O2281" s="17" t="str">
        <f t="shared" si="321"/>
        <v/>
      </c>
      <c r="P2281" s="16" t="str">
        <f t="shared" si="322"/>
        <v/>
      </c>
      <c r="R2281" s="7" t="str">
        <f t="shared" si="323"/>
        <v/>
      </c>
      <c r="T2281"/>
    </row>
    <row r="2282" spans="1:20" x14ac:dyDescent="0.3">
      <c r="A2282" s="8">
        <f>DATEVALUE(MID(B2282,1,10))+(IF(RIGHT(B2282,2)="PM",12,0)+MID(B2282,12,2))/24</f>
        <v>43809.75</v>
      </c>
      <c r="B2282" s="3" t="s">
        <v>2450</v>
      </c>
      <c r="C2282" s="3">
        <v>7182.35</v>
      </c>
      <c r="D2282" s="16"/>
      <c r="E2282" s="16" t="str">
        <f>IF(D2282&lt;&gt;"",VLOOKUP(A2282,'Feuille 1'!$A:$H,3,0),"")</f>
        <v/>
      </c>
      <c r="F2282" s="16" t="str">
        <f>IF(D2282&lt;&gt;"",VLOOKUP(A2282+1,'Feuille 1'!$A:$H,3,0),"")</f>
        <v/>
      </c>
      <c r="G2282" s="17" t="str">
        <f t="shared" si="315"/>
        <v/>
      </c>
      <c r="H2282" s="16" t="str">
        <f t="shared" si="316"/>
        <v/>
      </c>
      <c r="I2282" s="16" t="str">
        <f t="shared" si="317"/>
        <v/>
      </c>
      <c r="J2282" s="16" t="str">
        <f t="shared" si="318"/>
        <v/>
      </c>
      <c r="K2282" s="16" t="str">
        <f>IF(D2282&lt;&gt;"",MAX(INDEX('Feuille 1'!$D:$D,MATCH(A2282+23/24,'Feuille 1'!$A:$A,0)):INDEX('Feuille 1'!$D:$D,MATCH(A2282,'Feuille 1'!$A:$A,0))),"")</f>
        <v/>
      </c>
      <c r="L2282" s="16" t="str">
        <f>IF(D2282&lt;&gt;"",MIN(INDEX('Feuille 1'!$E:$E,MATCH(A2282+23/24,'Feuille 1'!$A:$A,0)):INDEX('Feuille 1'!$E:$E,MATCH(A2282,'Feuille 1'!$A:$A,0))),"")</f>
        <v/>
      </c>
      <c r="M2282" s="17" t="str">
        <f t="shared" si="319"/>
        <v/>
      </c>
      <c r="N2282" s="17" t="str">
        <f t="shared" si="320"/>
        <v/>
      </c>
      <c r="O2282" s="17" t="str">
        <f t="shared" si="321"/>
        <v/>
      </c>
      <c r="P2282" s="16" t="str">
        <f t="shared" si="322"/>
        <v/>
      </c>
      <c r="R2282" s="7" t="str">
        <f t="shared" si="323"/>
        <v/>
      </c>
      <c r="T2282"/>
    </row>
    <row r="2283" spans="1:20" x14ac:dyDescent="0.3">
      <c r="A2283" s="8">
        <f>DATEVALUE(MID(B2283,1,10))+(IF(RIGHT(B2283,2)="PM",12,0)+MID(B2283,12,2))/24</f>
        <v>43809.708333333336</v>
      </c>
      <c r="B2283" s="3" t="s">
        <v>2451</v>
      </c>
      <c r="C2283" s="3">
        <v>7232.52</v>
      </c>
      <c r="D2283" s="16"/>
      <c r="E2283" s="16" t="str">
        <f>IF(D2283&lt;&gt;"",VLOOKUP(A2283,'Feuille 1'!$A:$H,3,0),"")</f>
        <v/>
      </c>
      <c r="F2283" s="16" t="str">
        <f>IF(D2283&lt;&gt;"",VLOOKUP(A2283+1,'Feuille 1'!$A:$H,3,0),"")</f>
        <v/>
      </c>
      <c r="G2283" s="17" t="str">
        <f t="shared" si="315"/>
        <v/>
      </c>
      <c r="H2283" s="16" t="str">
        <f t="shared" si="316"/>
        <v/>
      </c>
      <c r="I2283" s="16" t="str">
        <f t="shared" si="317"/>
        <v/>
      </c>
      <c r="J2283" s="16" t="str">
        <f t="shared" si="318"/>
        <v/>
      </c>
      <c r="K2283" s="16" t="str">
        <f>IF(D2283&lt;&gt;"",MAX(INDEX('Feuille 1'!$D:$D,MATCH(A2283+23/24,'Feuille 1'!$A:$A,0)):INDEX('Feuille 1'!$D:$D,MATCH(A2283,'Feuille 1'!$A:$A,0))),"")</f>
        <v/>
      </c>
      <c r="L2283" s="16" t="str">
        <f>IF(D2283&lt;&gt;"",MIN(INDEX('Feuille 1'!$E:$E,MATCH(A2283+23/24,'Feuille 1'!$A:$A,0)):INDEX('Feuille 1'!$E:$E,MATCH(A2283,'Feuille 1'!$A:$A,0))),"")</f>
        <v/>
      </c>
      <c r="M2283" s="17" t="str">
        <f t="shared" si="319"/>
        <v/>
      </c>
      <c r="N2283" s="17" t="str">
        <f t="shared" si="320"/>
        <v/>
      </c>
      <c r="O2283" s="17" t="str">
        <f t="shared" si="321"/>
        <v/>
      </c>
      <c r="P2283" s="16" t="str">
        <f t="shared" si="322"/>
        <v/>
      </c>
      <c r="R2283" s="7" t="str">
        <f t="shared" si="323"/>
        <v/>
      </c>
      <c r="T2283"/>
    </row>
    <row r="2284" spans="1:20" x14ac:dyDescent="0.3">
      <c r="A2284" s="8">
        <f>DATEVALUE(MID(B2284,1,10))+(IF(RIGHT(B2284,2)="PM",12,0)+MID(B2284,12,2))/24</f>
        <v>43809.666666666664</v>
      </c>
      <c r="B2284" s="3" t="s">
        <v>2452</v>
      </c>
      <c r="C2284" s="3">
        <v>7234.13</v>
      </c>
      <c r="D2284" s="16"/>
      <c r="E2284" s="16" t="str">
        <f>IF(D2284&lt;&gt;"",VLOOKUP(A2284,'Feuille 1'!$A:$H,3,0),"")</f>
        <v/>
      </c>
      <c r="F2284" s="16" t="str">
        <f>IF(D2284&lt;&gt;"",VLOOKUP(A2284+1,'Feuille 1'!$A:$H,3,0),"")</f>
        <v/>
      </c>
      <c r="G2284" s="17" t="str">
        <f t="shared" si="315"/>
        <v/>
      </c>
      <c r="H2284" s="16" t="str">
        <f t="shared" si="316"/>
        <v/>
      </c>
      <c r="I2284" s="16" t="str">
        <f t="shared" si="317"/>
        <v/>
      </c>
      <c r="J2284" s="16" t="str">
        <f t="shared" si="318"/>
        <v/>
      </c>
      <c r="K2284" s="16" t="str">
        <f>IF(D2284&lt;&gt;"",MAX(INDEX('Feuille 1'!$D:$D,MATCH(A2284+23/24,'Feuille 1'!$A:$A,0)):INDEX('Feuille 1'!$D:$D,MATCH(A2284,'Feuille 1'!$A:$A,0))),"")</f>
        <v/>
      </c>
      <c r="L2284" s="16" t="str">
        <f>IF(D2284&lt;&gt;"",MIN(INDEX('Feuille 1'!$E:$E,MATCH(A2284+23/24,'Feuille 1'!$A:$A,0)):INDEX('Feuille 1'!$E:$E,MATCH(A2284,'Feuille 1'!$A:$A,0))),"")</f>
        <v/>
      </c>
      <c r="M2284" s="17" t="str">
        <f t="shared" si="319"/>
        <v/>
      </c>
      <c r="N2284" s="17" t="str">
        <f t="shared" si="320"/>
        <v/>
      </c>
      <c r="O2284" s="17" t="str">
        <f t="shared" si="321"/>
        <v/>
      </c>
      <c r="P2284" s="16" t="str">
        <f t="shared" si="322"/>
        <v/>
      </c>
      <c r="R2284" s="7" t="str">
        <f t="shared" si="323"/>
        <v/>
      </c>
      <c r="T2284"/>
    </row>
    <row r="2285" spans="1:20" x14ac:dyDescent="0.3">
      <c r="A2285" s="8">
        <f>DATEVALUE(MID(B2285,1,10))+(IF(RIGHT(B2285,2)="PM",12,0)+MID(B2285,12,2))/24</f>
        <v>43809.625</v>
      </c>
      <c r="B2285" s="3" t="s">
        <v>2453</v>
      </c>
      <c r="C2285" s="3">
        <v>7290.92</v>
      </c>
      <c r="D2285" s="16"/>
      <c r="E2285" s="16" t="str">
        <f>IF(D2285&lt;&gt;"",VLOOKUP(A2285,'Feuille 1'!$A:$H,3,0),"")</f>
        <v/>
      </c>
      <c r="F2285" s="16" t="str">
        <f>IF(D2285&lt;&gt;"",VLOOKUP(A2285+1,'Feuille 1'!$A:$H,3,0),"")</f>
        <v/>
      </c>
      <c r="G2285" s="17" t="str">
        <f t="shared" si="315"/>
        <v/>
      </c>
      <c r="H2285" s="16" t="str">
        <f t="shared" si="316"/>
        <v/>
      </c>
      <c r="I2285" s="16" t="str">
        <f t="shared" si="317"/>
        <v/>
      </c>
      <c r="J2285" s="16" t="str">
        <f t="shared" si="318"/>
        <v/>
      </c>
      <c r="K2285" s="16" t="str">
        <f>IF(D2285&lt;&gt;"",MAX(INDEX('Feuille 1'!$D:$D,MATCH(A2285+23/24,'Feuille 1'!$A:$A,0)):INDEX('Feuille 1'!$D:$D,MATCH(A2285,'Feuille 1'!$A:$A,0))),"")</f>
        <v/>
      </c>
      <c r="L2285" s="16" t="str">
        <f>IF(D2285&lt;&gt;"",MIN(INDEX('Feuille 1'!$E:$E,MATCH(A2285+23/24,'Feuille 1'!$A:$A,0)):INDEX('Feuille 1'!$E:$E,MATCH(A2285,'Feuille 1'!$A:$A,0))),"")</f>
        <v/>
      </c>
      <c r="M2285" s="17" t="str">
        <f t="shared" si="319"/>
        <v/>
      </c>
      <c r="N2285" s="17" t="str">
        <f t="shared" si="320"/>
        <v/>
      </c>
      <c r="O2285" s="17" t="str">
        <f t="shared" si="321"/>
        <v/>
      </c>
      <c r="P2285" s="16" t="str">
        <f t="shared" si="322"/>
        <v/>
      </c>
      <c r="R2285" s="7" t="str">
        <f t="shared" si="323"/>
        <v/>
      </c>
      <c r="T2285"/>
    </row>
    <row r="2286" spans="1:20" x14ac:dyDescent="0.3">
      <c r="A2286" s="8">
        <f>DATEVALUE(MID(B2286,1,10))+(IF(RIGHT(B2286,2)="PM",12,0)+MID(B2286,12,2))/24</f>
        <v>43809.583333333336</v>
      </c>
      <c r="B2286" s="3" t="s">
        <v>2454</v>
      </c>
      <c r="C2286" s="3">
        <v>7321.14</v>
      </c>
      <c r="D2286" s="16"/>
      <c r="E2286" s="16" t="str">
        <f>IF(D2286&lt;&gt;"",VLOOKUP(A2286,'Feuille 1'!$A:$H,3,0),"")</f>
        <v/>
      </c>
      <c r="F2286" s="16" t="str">
        <f>IF(D2286&lt;&gt;"",VLOOKUP(A2286+1,'Feuille 1'!$A:$H,3,0),"")</f>
        <v/>
      </c>
      <c r="G2286" s="17" t="str">
        <f t="shared" si="315"/>
        <v/>
      </c>
      <c r="H2286" s="16" t="str">
        <f t="shared" si="316"/>
        <v/>
      </c>
      <c r="I2286" s="16" t="str">
        <f t="shared" si="317"/>
        <v/>
      </c>
      <c r="J2286" s="16" t="str">
        <f t="shared" si="318"/>
        <v/>
      </c>
      <c r="K2286" s="16" t="str">
        <f>IF(D2286&lt;&gt;"",MAX(INDEX('Feuille 1'!$D:$D,MATCH(A2286+23/24,'Feuille 1'!$A:$A,0)):INDEX('Feuille 1'!$D:$D,MATCH(A2286,'Feuille 1'!$A:$A,0))),"")</f>
        <v/>
      </c>
      <c r="L2286" s="16" t="str">
        <f>IF(D2286&lt;&gt;"",MIN(INDEX('Feuille 1'!$E:$E,MATCH(A2286+23/24,'Feuille 1'!$A:$A,0)):INDEX('Feuille 1'!$E:$E,MATCH(A2286,'Feuille 1'!$A:$A,0))),"")</f>
        <v/>
      </c>
      <c r="M2286" s="17" t="str">
        <f t="shared" si="319"/>
        <v/>
      </c>
      <c r="N2286" s="17" t="str">
        <f t="shared" si="320"/>
        <v/>
      </c>
      <c r="O2286" s="17" t="str">
        <f t="shared" si="321"/>
        <v/>
      </c>
      <c r="P2286" s="16" t="str">
        <f t="shared" si="322"/>
        <v/>
      </c>
      <c r="R2286" s="7" t="str">
        <f t="shared" si="323"/>
        <v/>
      </c>
      <c r="T2286"/>
    </row>
    <row r="2287" spans="1:20" x14ac:dyDescent="0.3">
      <c r="A2287" s="8">
        <f>DATEVALUE(MID(B2287,1,10))+(IF(RIGHT(B2287,2)="PM",12,0)+MID(B2287,12,2))/24</f>
        <v>43809.541666666664</v>
      </c>
      <c r="B2287" s="3" t="s">
        <v>2455</v>
      </c>
      <c r="C2287" s="3">
        <v>7344.71</v>
      </c>
      <c r="D2287" s="16"/>
      <c r="E2287" s="16" t="str">
        <f>IF(D2287&lt;&gt;"",VLOOKUP(A2287,'Feuille 1'!$A:$H,3,0),"")</f>
        <v/>
      </c>
      <c r="F2287" s="16" t="str">
        <f>IF(D2287&lt;&gt;"",VLOOKUP(A2287+1,'Feuille 1'!$A:$H,3,0),"")</f>
        <v/>
      </c>
      <c r="G2287" s="17" t="str">
        <f t="shared" si="315"/>
        <v/>
      </c>
      <c r="H2287" s="16" t="str">
        <f t="shared" si="316"/>
        <v/>
      </c>
      <c r="I2287" s="16" t="str">
        <f t="shared" si="317"/>
        <v/>
      </c>
      <c r="J2287" s="16" t="str">
        <f t="shared" si="318"/>
        <v/>
      </c>
      <c r="K2287" s="16" t="str">
        <f>IF(D2287&lt;&gt;"",MAX(INDEX('Feuille 1'!$D:$D,MATCH(A2287+23/24,'Feuille 1'!$A:$A,0)):INDEX('Feuille 1'!$D:$D,MATCH(A2287,'Feuille 1'!$A:$A,0))),"")</f>
        <v/>
      </c>
      <c r="L2287" s="16" t="str">
        <f>IF(D2287&lt;&gt;"",MIN(INDEX('Feuille 1'!$E:$E,MATCH(A2287+23/24,'Feuille 1'!$A:$A,0)):INDEX('Feuille 1'!$E:$E,MATCH(A2287,'Feuille 1'!$A:$A,0))),"")</f>
        <v/>
      </c>
      <c r="M2287" s="17" t="str">
        <f t="shared" si="319"/>
        <v/>
      </c>
      <c r="N2287" s="17" t="str">
        <f t="shared" si="320"/>
        <v/>
      </c>
      <c r="O2287" s="17" t="str">
        <f t="shared" si="321"/>
        <v/>
      </c>
      <c r="P2287" s="16" t="str">
        <f t="shared" si="322"/>
        <v/>
      </c>
      <c r="R2287" s="7" t="str">
        <f t="shared" si="323"/>
        <v/>
      </c>
      <c r="T2287"/>
    </row>
    <row r="2288" spans="1:20" x14ac:dyDescent="0.3">
      <c r="A2288" s="8">
        <f>DATEVALUE(MID(B2288,1,10))+(IF(RIGHT(B2288,2)="PM",12,0)+MID(B2288,12,2))/24</f>
        <v>43810</v>
      </c>
      <c r="B2288" s="3" t="s">
        <v>2456</v>
      </c>
      <c r="C2288" s="3">
        <v>7342</v>
      </c>
      <c r="D2288" s="16"/>
      <c r="E2288" s="16" t="str">
        <f>IF(D2288&lt;&gt;"",VLOOKUP(A2288,'Feuille 1'!$A:$H,3,0),"")</f>
        <v/>
      </c>
      <c r="F2288" s="16" t="str">
        <f>IF(D2288&lt;&gt;"",VLOOKUP(A2288+1,'Feuille 1'!$A:$H,3,0),"")</f>
        <v/>
      </c>
      <c r="G2288" s="17" t="str">
        <f t="shared" si="315"/>
        <v/>
      </c>
      <c r="H2288" s="16" t="str">
        <f t="shared" si="316"/>
        <v/>
      </c>
      <c r="I2288" s="16" t="str">
        <f t="shared" si="317"/>
        <v/>
      </c>
      <c r="J2288" s="16" t="str">
        <f t="shared" si="318"/>
        <v/>
      </c>
      <c r="K2288" s="16" t="str">
        <f>IF(D2288&lt;&gt;"",MAX(INDEX('Feuille 1'!$D:$D,MATCH(A2288+23/24,'Feuille 1'!$A:$A,0)):INDEX('Feuille 1'!$D:$D,MATCH(A2288,'Feuille 1'!$A:$A,0))),"")</f>
        <v/>
      </c>
      <c r="L2288" s="16" t="str">
        <f>IF(D2288&lt;&gt;"",MIN(INDEX('Feuille 1'!$E:$E,MATCH(A2288+23/24,'Feuille 1'!$A:$A,0)):INDEX('Feuille 1'!$E:$E,MATCH(A2288,'Feuille 1'!$A:$A,0))),"")</f>
        <v/>
      </c>
      <c r="M2288" s="17" t="str">
        <f t="shared" si="319"/>
        <v/>
      </c>
      <c r="N2288" s="17" t="str">
        <f t="shared" si="320"/>
        <v/>
      </c>
      <c r="O2288" s="17" t="str">
        <f t="shared" si="321"/>
        <v/>
      </c>
      <c r="P2288" s="16" t="str">
        <f t="shared" si="322"/>
        <v/>
      </c>
      <c r="R2288" s="7" t="str">
        <f t="shared" si="323"/>
        <v/>
      </c>
      <c r="T2288"/>
    </row>
    <row r="2289" spans="1:20" x14ac:dyDescent="0.3">
      <c r="A2289" s="8">
        <f>DATEVALUE(MID(B2289,1,10))+(IF(RIGHT(B2289,2)="PM",12,0)+MID(B2289,12,2))/24</f>
        <v>43809.458333333336</v>
      </c>
      <c r="B2289" s="3" t="s">
        <v>2457</v>
      </c>
      <c r="C2289" s="3">
        <v>7343.95</v>
      </c>
      <c r="D2289" s="16"/>
      <c r="E2289" s="16" t="str">
        <f>IF(D2289&lt;&gt;"",VLOOKUP(A2289,'Feuille 1'!$A:$H,3,0),"")</f>
        <v/>
      </c>
      <c r="F2289" s="16" t="str">
        <f>IF(D2289&lt;&gt;"",VLOOKUP(A2289+1,'Feuille 1'!$A:$H,3,0),"")</f>
        <v/>
      </c>
      <c r="G2289" s="17" t="str">
        <f t="shared" si="315"/>
        <v/>
      </c>
      <c r="H2289" s="16" t="str">
        <f t="shared" si="316"/>
        <v/>
      </c>
      <c r="I2289" s="16" t="str">
        <f t="shared" si="317"/>
        <v/>
      </c>
      <c r="J2289" s="16" t="str">
        <f t="shared" si="318"/>
        <v/>
      </c>
      <c r="K2289" s="16" t="str">
        <f>IF(D2289&lt;&gt;"",MAX(INDEX('Feuille 1'!$D:$D,MATCH(A2289+23/24,'Feuille 1'!$A:$A,0)):INDEX('Feuille 1'!$D:$D,MATCH(A2289,'Feuille 1'!$A:$A,0))),"")</f>
        <v/>
      </c>
      <c r="L2289" s="16" t="str">
        <f>IF(D2289&lt;&gt;"",MIN(INDEX('Feuille 1'!$E:$E,MATCH(A2289+23/24,'Feuille 1'!$A:$A,0)):INDEX('Feuille 1'!$E:$E,MATCH(A2289,'Feuille 1'!$A:$A,0))),"")</f>
        <v/>
      </c>
      <c r="M2289" s="17" t="str">
        <f t="shared" si="319"/>
        <v/>
      </c>
      <c r="N2289" s="17" t="str">
        <f t="shared" si="320"/>
        <v/>
      </c>
      <c r="O2289" s="17" t="str">
        <f t="shared" si="321"/>
        <v/>
      </c>
      <c r="P2289" s="16" t="str">
        <f t="shared" si="322"/>
        <v/>
      </c>
      <c r="R2289" s="7" t="str">
        <f t="shared" si="323"/>
        <v/>
      </c>
      <c r="T2289"/>
    </row>
    <row r="2290" spans="1:20" x14ac:dyDescent="0.3">
      <c r="A2290" s="8">
        <f>DATEVALUE(MID(B2290,1,10))+(IF(RIGHT(B2290,2)="PM",12,0)+MID(B2290,12,2))/24</f>
        <v>43809.416666666664</v>
      </c>
      <c r="B2290" s="3" t="s">
        <v>2458</v>
      </c>
      <c r="C2290" s="3">
        <v>7315.14</v>
      </c>
      <c r="D2290" s="16"/>
      <c r="E2290" s="16" t="str">
        <f>IF(D2290&lt;&gt;"",VLOOKUP(A2290,'Feuille 1'!$A:$H,3,0),"")</f>
        <v/>
      </c>
      <c r="F2290" s="16" t="str">
        <f>IF(D2290&lt;&gt;"",VLOOKUP(A2290+1,'Feuille 1'!$A:$H,3,0),"")</f>
        <v/>
      </c>
      <c r="G2290" s="17" t="str">
        <f t="shared" si="315"/>
        <v/>
      </c>
      <c r="H2290" s="16" t="str">
        <f t="shared" si="316"/>
        <v/>
      </c>
      <c r="I2290" s="16" t="str">
        <f t="shared" si="317"/>
        <v/>
      </c>
      <c r="J2290" s="16" t="str">
        <f t="shared" si="318"/>
        <v/>
      </c>
      <c r="K2290" s="16" t="str">
        <f>IF(D2290&lt;&gt;"",MAX(INDEX('Feuille 1'!$D:$D,MATCH(A2290+23/24,'Feuille 1'!$A:$A,0)):INDEX('Feuille 1'!$D:$D,MATCH(A2290,'Feuille 1'!$A:$A,0))),"")</f>
        <v/>
      </c>
      <c r="L2290" s="16" t="str">
        <f>IF(D2290&lt;&gt;"",MIN(INDEX('Feuille 1'!$E:$E,MATCH(A2290+23/24,'Feuille 1'!$A:$A,0)):INDEX('Feuille 1'!$E:$E,MATCH(A2290,'Feuille 1'!$A:$A,0))),"")</f>
        <v/>
      </c>
      <c r="M2290" s="17" t="str">
        <f t="shared" si="319"/>
        <v/>
      </c>
      <c r="N2290" s="17" t="str">
        <f t="shared" si="320"/>
        <v/>
      </c>
      <c r="O2290" s="17" t="str">
        <f t="shared" si="321"/>
        <v/>
      </c>
      <c r="P2290" s="16" t="str">
        <f t="shared" si="322"/>
        <v/>
      </c>
      <c r="R2290" s="7" t="str">
        <f t="shared" si="323"/>
        <v/>
      </c>
      <c r="T2290"/>
    </row>
    <row r="2291" spans="1:20" x14ac:dyDescent="0.3">
      <c r="A2291" s="8">
        <f>DATEVALUE(MID(B2291,1,10))+(IF(RIGHT(B2291,2)="PM",12,0)+MID(B2291,12,2))/24</f>
        <v>43809.375</v>
      </c>
      <c r="B2291" s="3" t="s">
        <v>2459</v>
      </c>
      <c r="C2291" s="3">
        <v>7307.21</v>
      </c>
      <c r="D2291" s="16"/>
      <c r="E2291" s="16" t="str">
        <f>IF(D2291&lt;&gt;"",VLOOKUP(A2291,'Feuille 1'!$A:$H,3,0),"")</f>
        <v/>
      </c>
      <c r="F2291" s="16" t="str">
        <f>IF(D2291&lt;&gt;"",VLOOKUP(A2291+1,'Feuille 1'!$A:$H,3,0),"")</f>
        <v/>
      </c>
      <c r="G2291" s="17" t="str">
        <f t="shared" si="315"/>
        <v/>
      </c>
      <c r="H2291" s="16" t="str">
        <f t="shared" si="316"/>
        <v/>
      </c>
      <c r="I2291" s="16" t="str">
        <f t="shared" si="317"/>
        <v/>
      </c>
      <c r="J2291" s="16" t="str">
        <f t="shared" si="318"/>
        <v/>
      </c>
      <c r="K2291" s="16" t="str">
        <f>IF(D2291&lt;&gt;"",MAX(INDEX('Feuille 1'!$D:$D,MATCH(A2291+23/24,'Feuille 1'!$A:$A,0)):INDEX('Feuille 1'!$D:$D,MATCH(A2291,'Feuille 1'!$A:$A,0))),"")</f>
        <v/>
      </c>
      <c r="L2291" s="16" t="str">
        <f>IF(D2291&lt;&gt;"",MIN(INDEX('Feuille 1'!$E:$E,MATCH(A2291+23/24,'Feuille 1'!$A:$A,0)):INDEX('Feuille 1'!$E:$E,MATCH(A2291,'Feuille 1'!$A:$A,0))),"")</f>
        <v/>
      </c>
      <c r="M2291" s="17" t="str">
        <f t="shared" si="319"/>
        <v/>
      </c>
      <c r="N2291" s="17" t="str">
        <f t="shared" si="320"/>
        <v/>
      </c>
      <c r="O2291" s="17" t="str">
        <f t="shared" si="321"/>
        <v/>
      </c>
      <c r="P2291" s="16" t="str">
        <f t="shared" si="322"/>
        <v/>
      </c>
      <c r="R2291" s="7" t="str">
        <f t="shared" si="323"/>
        <v/>
      </c>
      <c r="T2291"/>
    </row>
    <row r="2292" spans="1:20" x14ac:dyDescent="0.3">
      <c r="A2292" s="8">
        <f>DATEVALUE(MID(B2292,1,10))+(IF(RIGHT(B2292,2)="PM",12,0)+MID(B2292,12,2))/24</f>
        <v>43809.333333333336</v>
      </c>
      <c r="B2292" s="3" t="s">
        <v>2460</v>
      </c>
      <c r="C2292" s="3">
        <v>7351.61</v>
      </c>
      <c r="D2292" s="16"/>
      <c r="E2292" s="16" t="str">
        <f>IF(D2292&lt;&gt;"",VLOOKUP(A2292,'Feuille 1'!$A:$H,3,0),"")</f>
        <v/>
      </c>
      <c r="F2292" s="16" t="str">
        <f>IF(D2292&lt;&gt;"",VLOOKUP(A2292+1,'Feuille 1'!$A:$H,3,0),"")</f>
        <v/>
      </c>
      <c r="G2292" s="17" t="str">
        <f t="shared" si="315"/>
        <v/>
      </c>
      <c r="H2292" s="16" t="str">
        <f t="shared" si="316"/>
        <v/>
      </c>
      <c r="I2292" s="16" t="str">
        <f t="shared" si="317"/>
        <v/>
      </c>
      <c r="J2292" s="16" t="str">
        <f t="shared" si="318"/>
        <v/>
      </c>
      <c r="K2292" s="16" t="str">
        <f>IF(D2292&lt;&gt;"",MAX(INDEX('Feuille 1'!$D:$D,MATCH(A2292+23/24,'Feuille 1'!$A:$A,0)):INDEX('Feuille 1'!$D:$D,MATCH(A2292,'Feuille 1'!$A:$A,0))),"")</f>
        <v/>
      </c>
      <c r="L2292" s="16" t="str">
        <f>IF(D2292&lt;&gt;"",MIN(INDEX('Feuille 1'!$E:$E,MATCH(A2292+23/24,'Feuille 1'!$A:$A,0)):INDEX('Feuille 1'!$E:$E,MATCH(A2292,'Feuille 1'!$A:$A,0))),"")</f>
        <v/>
      </c>
      <c r="M2292" s="17" t="str">
        <f t="shared" si="319"/>
        <v/>
      </c>
      <c r="N2292" s="17" t="str">
        <f t="shared" si="320"/>
        <v/>
      </c>
      <c r="O2292" s="17" t="str">
        <f t="shared" si="321"/>
        <v/>
      </c>
      <c r="P2292" s="16" t="str">
        <f t="shared" si="322"/>
        <v/>
      </c>
      <c r="R2292" s="7" t="str">
        <f t="shared" si="323"/>
        <v/>
      </c>
      <c r="T2292"/>
    </row>
    <row r="2293" spans="1:20" x14ac:dyDescent="0.3">
      <c r="A2293" s="8">
        <f>DATEVALUE(MID(B2293,1,10))+(IF(RIGHT(B2293,2)="PM",12,0)+MID(B2293,12,2))/24</f>
        <v>43809.291666666664</v>
      </c>
      <c r="B2293" s="3" t="s">
        <v>2461</v>
      </c>
      <c r="C2293" s="3">
        <v>7359.59</v>
      </c>
      <c r="D2293" s="16"/>
      <c r="E2293" s="16" t="str">
        <f>IF(D2293&lt;&gt;"",VLOOKUP(A2293,'Feuille 1'!$A:$H,3,0),"")</f>
        <v/>
      </c>
      <c r="F2293" s="16" t="str">
        <f>IF(D2293&lt;&gt;"",VLOOKUP(A2293+1,'Feuille 1'!$A:$H,3,0),"")</f>
        <v/>
      </c>
      <c r="G2293" s="17" t="str">
        <f t="shared" si="315"/>
        <v/>
      </c>
      <c r="H2293" s="16" t="str">
        <f t="shared" si="316"/>
        <v/>
      </c>
      <c r="I2293" s="16" t="str">
        <f t="shared" si="317"/>
        <v/>
      </c>
      <c r="J2293" s="16" t="str">
        <f t="shared" si="318"/>
        <v/>
      </c>
      <c r="K2293" s="16" t="str">
        <f>IF(D2293&lt;&gt;"",MAX(INDEX('Feuille 1'!$D:$D,MATCH(A2293+23/24,'Feuille 1'!$A:$A,0)):INDEX('Feuille 1'!$D:$D,MATCH(A2293,'Feuille 1'!$A:$A,0))),"")</f>
        <v/>
      </c>
      <c r="L2293" s="16" t="str">
        <f>IF(D2293&lt;&gt;"",MIN(INDEX('Feuille 1'!$E:$E,MATCH(A2293+23/24,'Feuille 1'!$A:$A,0)):INDEX('Feuille 1'!$E:$E,MATCH(A2293,'Feuille 1'!$A:$A,0))),"")</f>
        <v/>
      </c>
      <c r="M2293" s="17" t="str">
        <f t="shared" si="319"/>
        <v/>
      </c>
      <c r="N2293" s="17" t="str">
        <f t="shared" si="320"/>
        <v/>
      </c>
      <c r="O2293" s="17" t="str">
        <f t="shared" si="321"/>
        <v/>
      </c>
      <c r="P2293" s="16" t="str">
        <f t="shared" si="322"/>
        <v/>
      </c>
      <c r="R2293" s="7" t="str">
        <f t="shared" si="323"/>
        <v/>
      </c>
      <c r="T2293"/>
    </row>
    <row r="2294" spans="1:20" x14ac:dyDescent="0.3">
      <c r="A2294" s="8">
        <f>DATEVALUE(MID(B2294,1,10))+(IF(RIGHT(B2294,2)="PM",12,0)+MID(B2294,12,2))/24</f>
        <v>43809.25</v>
      </c>
      <c r="B2294" s="3" t="s">
        <v>2462</v>
      </c>
      <c r="C2294" s="3">
        <v>7357.83</v>
      </c>
      <c r="D2294" s="16"/>
      <c r="E2294" s="16" t="str">
        <f>IF(D2294&lt;&gt;"",VLOOKUP(A2294,'Feuille 1'!$A:$H,3,0),"")</f>
        <v/>
      </c>
      <c r="F2294" s="16" t="str">
        <f>IF(D2294&lt;&gt;"",VLOOKUP(A2294+1,'Feuille 1'!$A:$H,3,0),"")</f>
        <v/>
      </c>
      <c r="G2294" s="17" t="str">
        <f t="shared" si="315"/>
        <v/>
      </c>
      <c r="H2294" s="16" t="str">
        <f t="shared" si="316"/>
        <v/>
      </c>
      <c r="I2294" s="16" t="str">
        <f t="shared" si="317"/>
        <v/>
      </c>
      <c r="J2294" s="16" t="str">
        <f t="shared" si="318"/>
        <v/>
      </c>
      <c r="K2294" s="16" t="str">
        <f>IF(D2294&lt;&gt;"",MAX(INDEX('Feuille 1'!$D:$D,MATCH(A2294+23/24,'Feuille 1'!$A:$A,0)):INDEX('Feuille 1'!$D:$D,MATCH(A2294,'Feuille 1'!$A:$A,0))),"")</f>
        <v/>
      </c>
      <c r="L2294" s="16" t="str">
        <f>IF(D2294&lt;&gt;"",MIN(INDEX('Feuille 1'!$E:$E,MATCH(A2294+23/24,'Feuille 1'!$A:$A,0)):INDEX('Feuille 1'!$E:$E,MATCH(A2294,'Feuille 1'!$A:$A,0))),"")</f>
        <v/>
      </c>
      <c r="M2294" s="17" t="str">
        <f t="shared" si="319"/>
        <v/>
      </c>
      <c r="N2294" s="17" t="str">
        <f t="shared" si="320"/>
        <v/>
      </c>
      <c r="O2294" s="17" t="str">
        <f t="shared" si="321"/>
        <v/>
      </c>
      <c r="P2294" s="16" t="str">
        <f t="shared" si="322"/>
        <v/>
      </c>
      <c r="R2294" s="7" t="str">
        <f t="shared" si="323"/>
        <v/>
      </c>
      <c r="T2294"/>
    </row>
    <row r="2295" spans="1:20" x14ac:dyDescent="0.3">
      <c r="A2295" s="8">
        <f>DATEVALUE(MID(B2295,1,10))+(IF(RIGHT(B2295,2)="PM",12,0)+MID(B2295,12,2))/24</f>
        <v>43809.208333333336</v>
      </c>
      <c r="B2295" s="3" t="s">
        <v>2463</v>
      </c>
      <c r="C2295" s="3">
        <v>7378.53</v>
      </c>
      <c r="D2295" s="16"/>
      <c r="E2295" s="16" t="str">
        <f>IF(D2295&lt;&gt;"",VLOOKUP(A2295,'Feuille 1'!$A:$H,3,0),"")</f>
        <v/>
      </c>
      <c r="F2295" s="16" t="str">
        <f>IF(D2295&lt;&gt;"",VLOOKUP(A2295+1,'Feuille 1'!$A:$H,3,0),"")</f>
        <v/>
      </c>
      <c r="G2295" s="17" t="str">
        <f t="shared" si="315"/>
        <v/>
      </c>
      <c r="H2295" s="16" t="str">
        <f t="shared" si="316"/>
        <v/>
      </c>
      <c r="I2295" s="16" t="str">
        <f t="shared" si="317"/>
        <v/>
      </c>
      <c r="J2295" s="16" t="str">
        <f t="shared" si="318"/>
        <v/>
      </c>
      <c r="K2295" s="16" t="str">
        <f>IF(D2295&lt;&gt;"",MAX(INDEX('Feuille 1'!$D:$D,MATCH(A2295+23/24,'Feuille 1'!$A:$A,0)):INDEX('Feuille 1'!$D:$D,MATCH(A2295,'Feuille 1'!$A:$A,0))),"")</f>
        <v/>
      </c>
      <c r="L2295" s="16" t="str">
        <f>IF(D2295&lt;&gt;"",MIN(INDEX('Feuille 1'!$E:$E,MATCH(A2295+23/24,'Feuille 1'!$A:$A,0)):INDEX('Feuille 1'!$E:$E,MATCH(A2295,'Feuille 1'!$A:$A,0))),"")</f>
        <v/>
      </c>
      <c r="M2295" s="17" t="str">
        <f t="shared" si="319"/>
        <v/>
      </c>
      <c r="N2295" s="17" t="str">
        <f t="shared" si="320"/>
        <v/>
      </c>
      <c r="O2295" s="17" t="str">
        <f t="shared" si="321"/>
        <v/>
      </c>
      <c r="P2295" s="16" t="str">
        <f t="shared" si="322"/>
        <v/>
      </c>
      <c r="R2295" s="7" t="str">
        <f t="shared" si="323"/>
        <v/>
      </c>
      <c r="T2295"/>
    </row>
    <row r="2296" spans="1:20" x14ac:dyDescent="0.3">
      <c r="A2296" s="8">
        <f>DATEVALUE(MID(B2296,1,10))+(IF(RIGHT(B2296,2)="PM",12,0)+MID(B2296,12,2))/24</f>
        <v>43809.166666666664</v>
      </c>
      <c r="B2296" s="3" t="s">
        <v>2464</v>
      </c>
      <c r="C2296" s="3">
        <v>7382.63</v>
      </c>
      <c r="D2296" s="16"/>
      <c r="E2296" s="16" t="str">
        <f>IF(D2296&lt;&gt;"",VLOOKUP(A2296,'Feuille 1'!$A:$H,3,0),"")</f>
        <v/>
      </c>
      <c r="F2296" s="16" t="str">
        <f>IF(D2296&lt;&gt;"",VLOOKUP(A2296+1,'Feuille 1'!$A:$H,3,0),"")</f>
        <v/>
      </c>
      <c r="G2296" s="17" t="str">
        <f t="shared" si="315"/>
        <v/>
      </c>
      <c r="H2296" s="16" t="str">
        <f t="shared" si="316"/>
        <v/>
      </c>
      <c r="I2296" s="16" t="str">
        <f t="shared" si="317"/>
        <v/>
      </c>
      <c r="J2296" s="16" t="str">
        <f t="shared" si="318"/>
        <v/>
      </c>
      <c r="K2296" s="16" t="str">
        <f>IF(D2296&lt;&gt;"",MAX(INDEX('Feuille 1'!$D:$D,MATCH(A2296+23/24,'Feuille 1'!$A:$A,0)):INDEX('Feuille 1'!$D:$D,MATCH(A2296,'Feuille 1'!$A:$A,0))),"")</f>
        <v/>
      </c>
      <c r="L2296" s="16" t="str">
        <f>IF(D2296&lt;&gt;"",MIN(INDEX('Feuille 1'!$E:$E,MATCH(A2296+23/24,'Feuille 1'!$A:$A,0)):INDEX('Feuille 1'!$E:$E,MATCH(A2296,'Feuille 1'!$A:$A,0))),"")</f>
        <v/>
      </c>
      <c r="M2296" s="17" t="str">
        <f t="shared" si="319"/>
        <v/>
      </c>
      <c r="N2296" s="17" t="str">
        <f t="shared" si="320"/>
        <v/>
      </c>
      <c r="O2296" s="17" t="str">
        <f t="shared" si="321"/>
        <v/>
      </c>
      <c r="P2296" s="16" t="str">
        <f t="shared" si="322"/>
        <v/>
      </c>
      <c r="R2296" s="7" t="str">
        <f t="shared" si="323"/>
        <v/>
      </c>
      <c r="T2296"/>
    </row>
    <row r="2297" spans="1:20" x14ac:dyDescent="0.3">
      <c r="A2297" s="8">
        <f>DATEVALUE(MID(B2297,1,10))+(IF(RIGHT(B2297,2)="PM",12,0)+MID(B2297,12,2))/24</f>
        <v>43809.125</v>
      </c>
      <c r="B2297" s="3" t="s">
        <v>2465</v>
      </c>
      <c r="C2297" s="3">
        <v>7369.07</v>
      </c>
      <c r="D2297" s="16"/>
      <c r="E2297" s="16" t="str">
        <f>IF(D2297&lt;&gt;"",VLOOKUP(A2297,'Feuille 1'!$A:$H,3,0),"")</f>
        <v/>
      </c>
      <c r="F2297" s="16" t="str">
        <f>IF(D2297&lt;&gt;"",VLOOKUP(A2297+1,'Feuille 1'!$A:$H,3,0),"")</f>
        <v/>
      </c>
      <c r="G2297" s="17" t="str">
        <f t="shared" si="315"/>
        <v/>
      </c>
      <c r="H2297" s="16" t="str">
        <f t="shared" si="316"/>
        <v/>
      </c>
      <c r="I2297" s="16" t="str">
        <f t="shared" si="317"/>
        <v/>
      </c>
      <c r="J2297" s="16" t="str">
        <f t="shared" si="318"/>
        <v/>
      </c>
      <c r="K2297" s="16" t="str">
        <f>IF(D2297&lt;&gt;"",MAX(INDEX('Feuille 1'!$D:$D,MATCH(A2297+23/24,'Feuille 1'!$A:$A,0)):INDEX('Feuille 1'!$D:$D,MATCH(A2297,'Feuille 1'!$A:$A,0))),"")</f>
        <v/>
      </c>
      <c r="L2297" s="16" t="str">
        <f>IF(D2297&lt;&gt;"",MIN(INDEX('Feuille 1'!$E:$E,MATCH(A2297+23/24,'Feuille 1'!$A:$A,0)):INDEX('Feuille 1'!$E:$E,MATCH(A2297,'Feuille 1'!$A:$A,0))),"")</f>
        <v/>
      </c>
      <c r="M2297" s="17" t="str">
        <f t="shared" si="319"/>
        <v/>
      </c>
      <c r="N2297" s="17" t="str">
        <f t="shared" si="320"/>
        <v/>
      </c>
      <c r="O2297" s="17" t="str">
        <f t="shared" si="321"/>
        <v/>
      </c>
      <c r="P2297" s="16" t="str">
        <f t="shared" si="322"/>
        <v/>
      </c>
      <c r="R2297" s="7" t="str">
        <f t="shared" si="323"/>
        <v/>
      </c>
      <c r="T2297"/>
    </row>
    <row r="2298" spans="1:20" x14ac:dyDescent="0.3">
      <c r="A2298" s="8">
        <f>DATEVALUE(MID(B2298,1,10))+(IF(RIGHT(B2298,2)="PM",12,0)+MID(B2298,12,2))/24</f>
        <v>43809.083333333336</v>
      </c>
      <c r="B2298" s="3" t="s">
        <v>2466</v>
      </c>
      <c r="C2298" s="3">
        <v>7371.68</v>
      </c>
      <c r="D2298" s="16"/>
      <c r="E2298" s="16" t="str">
        <f>IF(D2298&lt;&gt;"",VLOOKUP(A2298,'Feuille 1'!$A:$H,3,0),"")</f>
        <v/>
      </c>
      <c r="F2298" s="16" t="str">
        <f>IF(D2298&lt;&gt;"",VLOOKUP(A2298+1,'Feuille 1'!$A:$H,3,0),"")</f>
        <v/>
      </c>
      <c r="G2298" s="17" t="str">
        <f t="shared" si="315"/>
        <v/>
      </c>
      <c r="H2298" s="16" t="str">
        <f t="shared" si="316"/>
        <v/>
      </c>
      <c r="I2298" s="16" t="str">
        <f t="shared" si="317"/>
        <v/>
      </c>
      <c r="J2298" s="16" t="str">
        <f t="shared" si="318"/>
        <v/>
      </c>
      <c r="K2298" s="16" t="str">
        <f>IF(D2298&lt;&gt;"",MAX(INDEX('Feuille 1'!$D:$D,MATCH(A2298+23/24,'Feuille 1'!$A:$A,0)):INDEX('Feuille 1'!$D:$D,MATCH(A2298,'Feuille 1'!$A:$A,0))),"")</f>
        <v/>
      </c>
      <c r="L2298" s="16" t="str">
        <f>IF(D2298&lt;&gt;"",MIN(INDEX('Feuille 1'!$E:$E,MATCH(A2298+23/24,'Feuille 1'!$A:$A,0)):INDEX('Feuille 1'!$E:$E,MATCH(A2298,'Feuille 1'!$A:$A,0))),"")</f>
        <v/>
      </c>
      <c r="M2298" s="17" t="str">
        <f t="shared" si="319"/>
        <v/>
      </c>
      <c r="N2298" s="17" t="str">
        <f t="shared" si="320"/>
        <v/>
      </c>
      <c r="O2298" s="17" t="str">
        <f t="shared" si="321"/>
        <v/>
      </c>
      <c r="P2298" s="16" t="str">
        <f t="shared" si="322"/>
        <v/>
      </c>
      <c r="R2298" s="7" t="str">
        <f t="shared" si="323"/>
        <v/>
      </c>
      <c r="T2298"/>
    </row>
    <row r="2299" spans="1:20" x14ac:dyDescent="0.3">
      <c r="A2299" s="8">
        <f>DATEVALUE(MID(B2299,1,10))+(IF(RIGHT(B2299,2)="PM",12,0)+MID(B2299,12,2))/24</f>
        <v>43809.041666666664</v>
      </c>
      <c r="B2299" s="3" t="s">
        <v>2467</v>
      </c>
      <c r="C2299" s="3">
        <v>7343.38</v>
      </c>
      <c r="D2299" s="16"/>
      <c r="E2299" s="16" t="str">
        <f>IF(D2299&lt;&gt;"",VLOOKUP(A2299,'Feuille 1'!$A:$H,3,0),"")</f>
        <v/>
      </c>
      <c r="F2299" s="16" t="str">
        <f>IF(D2299&lt;&gt;"",VLOOKUP(A2299+1,'Feuille 1'!$A:$H,3,0),"")</f>
        <v/>
      </c>
      <c r="G2299" s="17" t="str">
        <f t="shared" si="315"/>
        <v/>
      </c>
      <c r="H2299" s="16" t="str">
        <f t="shared" si="316"/>
        <v/>
      </c>
      <c r="I2299" s="16" t="str">
        <f t="shared" si="317"/>
        <v/>
      </c>
      <c r="J2299" s="16" t="str">
        <f t="shared" si="318"/>
        <v/>
      </c>
      <c r="K2299" s="16" t="str">
        <f>IF(D2299&lt;&gt;"",MAX(INDEX('Feuille 1'!$D:$D,MATCH(A2299+23/24,'Feuille 1'!$A:$A,0)):INDEX('Feuille 1'!$D:$D,MATCH(A2299,'Feuille 1'!$A:$A,0))),"")</f>
        <v/>
      </c>
      <c r="L2299" s="16" t="str">
        <f>IF(D2299&lt;&gt;"",MIN(INDEX('Feuille 1'!$E:$E,MATCH(A2299+23/24,'Feuille 1'!$A:$A,0)):INDEX('Feuille 1'!$E:$E,MATCH(A2299,'Feuille 1'!$A:$A,0))),"")</f>
        <v/>
      </c>
      <c r="M2299" s="17" t="str">
        <f t="shared" si="319"/>
        <v/>
      </c>
      <c r="N2299" s="17" t="str">
        <f t="shared" si="320"/>
        <v/>
      </c>
      <c r="O2299" s="17" t="str">
        <f t="shared" si="321"/>
        <v/>
      </c>
      <c r="P2299" s="16" t="str">
        <f t="shared" si="322"/>
        <v/>
      </c>
      <c r="R2299" s="7" t="str">
        <f t="shared" si="323"/>
        <v/>
      </c>
      <c r="T2299"/>
    </row>
    <row r="2300" spans="1:20" x14ac:dyDescent="0.3">
      <c r="A2300" s="8">
        <f>DATEVALUE(MID(B2300,1,10))+(IF(RIGHT(B2300,2)="PM",12,0)+MID(B2300,12,2))/24</f>
        <v>43809.5</v>
      </c>
      <c r="B2300" s="3" t="s">
        <v>2468</v>
      </c>
      <c r="C2300" s="3">
        <v>7338.64</v>
      </c>
      <c r="D2300" s="16"/>
      <c r="E2300" s="16" t="str">
        <f>IF(D2300&lt;&gt;"",VLOOKUP(A2300,'Feuille 1'!$A:$H,3,0),"")</f>
        <v/>
      </c>
      <c r="F2300" s="16" t="str">
        <f>IF(D2300&lt;&gt;"",VLOOKUP(A2300+1,'Feuille 1'!$A:$H,3,0),"")</f>
        <v/>
      </c>
      <c r="G2300" s="17" t="str">
        <f t="shared" si="315"/>
        <v/>
      </c>
      <c r="H2300" s="16" t="str">
        <f t="shared" si="316"/>
        <v/>
      </c>
      <c r="I2300" s="16" t="str">
        <f t="shared" si="317"/>
        <v/>
      </c>
      <c r="J2300" s="16" t="str">
        <f t="shared" si="318"/>
        <v/>
      </c>
      <c r="K2300" s="16" t="str">
        <f>IF(D2300&lt;&gt;"",MAX(INDEX('Feuille 1'!$D:$D,MATCH(A2300+23/24,'Feuille 1'!$A:$A,0)):INDEX('Feuille 1'!$D:$D,MATCH(A2300,'Feuille 1'!$A:$A,0))),"")</f>
        <v/>
      </c>
      <c r="L2300" s="16" t="str">
        <f>IF(D2300&lt;&gt;"",MIN(INDEX('Feuille 1'!$E:$E,MATCH(A2300+23/24,'Feuille 1'!$A:$A,0)):INDEX('Feuille 1'!$E:$E,MATCH(A2300,'Feuille 1'!$A:$A,0))),"")</f>
        <v/>
      </c>
      <c r="M2300" s="17" t="str">
        <f t="shared" si="319"/>
        <v/>
      </c>
      <c r="N2300" s="17" t="str">
        <f t="shared" si="320"/>
        <v/>
      </c>
      <c r="O2300" s="17" t="str">
        <f t="shared" si="321"/>
        <v/>
      </c>
      <c r="P2300" s="16" t="str">
        <f t="shared" si="322"/>
        <v/>
      </c>
      <c r="R2300" s="7" t="str">
        <f t="shared" si="323"/>
        <v/>
      </c>
      <c r="T2300"/>
    </row>
    <row r="2301" spans="1:20" x14ac:dyDescent="0.3">
      <c r="A2301" s="8">
        <f>DATEVALUE(MID(B2301,1,10))+(IF(RIGHT(B2301,2)="PM",12,0)+MID(B2301,12,2))/24</f>
        <v>43808.958333333336</v>
      </c>
      <c r="B2301" s="3" t="s">
        <v>2469</v>
      </c>
      <c r="C2301" s="3">
        <v>7333.25</v>
      </c>
      <c r="D2301" s="16"/>
      <c r="E2301" s="16" t="str">
        <f>IF(D2301&lt;&gt;"",VLOOKUP(A2301,'Feuille 1'!$A:$H,3,0),"")</f>
        <v/>
      </c>
      <c r="F2301" s="16" t="str">
        <f>IF(D2301&lt;&gt;"",VLOOKUP(A2301+1,'Feuille 1'!$A:$H,3,0),"")</f>
        <v/>
      </c>
      <c r="G2301" s="17" t="str">
        <f t="shared" si="315"/>
        <v/>
      </c>
      <c r="H2301" s="16" t="str">
        <f t="shared" si="316"/>
        <v/>
      </c>
      <c r="I2301" s="16" t="str">
        <f t="shared" si="317"/>
        <v/>
      </c>
      <c r="J2301" s="16" t="str">
        <f t="shared" si="318"/>
        <v/>
      </c>
      <c r="K2301" s="16" t="str">
        <f>IF(D2301&lt;&gt;"",MAX(INDEX('Feuille 1'!$D:$D,MATCH(A2301+23/24,'Feuille 1'!$A:$A,0)):INDEX('Feuille 1'!$D:$D,MATCH(A2301,'Feuille 1'!$A:$A,0))),"")</f>
        <v/>
      </c>
      <c r="L2301" s="16" t="str">
        <f>IF(D2301&lt;&gt;"",MIN(INDEX('Feuille 1'!$E:$E,MATCH(A2301+23/24,'Feuille 1'!$A:$A,0)):INDEX('Feuille 1'!$E:$E,MATCH(A2301,'Feuille 1'!$A:$A,0))),"")</f>
        <v/>
      </c>
      <c r="M2301" s="17" t="str">
        <f t="shared" si="319"/>
        <v/>
      </c>
      <c r="N2301" s="17" t="str">
        <f t="shared" si="320"/>
        <v/>
      </c>
      <c r="O2301" s="17" t="str">
        <f t="shared" si="321"/>
        <v/>
      </c>
      <c r="P2301" s="16" t="str">
        <f t="shared" si="322"/>
        <v/>
      </c>
      <c r="R2301" s="7" t="str">
        <f t="shared" si="323"/>
        <v/>
      </c>
      <c r="T2301"/>
    </row>
    <row r="2302" spans="1:20" x14ac:dyDescent="0.3">
      <c r="A2302" s="8">
        <f>DATEVALUE(MID(B2302,1,10))+(IF(RIGHT(B2302,2)="PM",12,0)+MID(B2302,12,2))/24</f>
        <v>43808.916666666664</v>
      </c>
      <c r="B2302" s="3" t="s">
        <v>2470</v>
      </c>
      <c r="C2302" s="3">
        <v>7354.93</v>
      </c>
      <c r="D2302" s="16"/>
      <c r="E2302" s="16" t="str">
        <f>IF(D2302&lt;&gt;"",VLOOKUP(A2302,'Feuille 1'!$A:$H,3,0),"")</f>
        <v/>
      </c>
      <c r="F2302" s="16" t="str">
        <f>IF(D2302&lt;&gt;"",VLOOKUP(A2302+1,'Feuille 1'!$A:$H,3,0),"")</f>
        <v/>
      </c>
      <c r="G2302" s="17" t="str">
        <f t="shared" si="315"/>
        <v/>
      </c>
      <c r="H2302" s="16" t="str">
        <f t="shared" si="316"/>
        <v/>
      </c>
      <c r="I2302" s="16" t="str">
        <f t="shared" si="317"/>
        <v/>
      </c>
      <c r="J2302" s="16" t="str">
        <f t="shared" si="318"/>
        <v/>
      </c>
      <c r="K2302" s="16" t="str">
        <f>IF(D2302&lt;&gt;"",MAX(INDEX('Feuille 1'!$D:$D,MATCH(A2302+23/24,'Feuille 1'!$A:$A,0)):INDEX('Feuille 1'!$D:$D,MATCH(A2302,'Feuille 1'!$A:$A,0))),"")</f>
        <v/>
      </c>
      <c r="L2302" s="16" t="str">
        <f>IF(D2302&lt;&gt;"",MIN(INDEX('Feuille 1'!$E:$E,MATCH(A2302+23/24,'Feuille 1'!$A:$A,0)):INDEX('Feuille 1'!$E:$E,MATCH(A2302,'Feuille 1'!$A:$A,0))),"")</f>
        <v/>
      </c>
      <c r="M2302" s="17" t="str">
        <f t="shared" si="319"/>
        <v/>
      </c>
      <c r="N2302" s="17" t="str">
        <f t="shared" si="320"/>
        <v/>
      </c>
      <c r="O2302" s="17" t="str">
        <f t="shared" si="321"/>
        <v/>
      </c>
      <c r="P2302" s="16" t="str">
        <f t="shared" si="322"/>
        <v/>
      </c>
      <c r="R2302" s="7" t="str">
        <f t="shared" si="323"/>
        <v/>
      </c>
      <c r="T2302"/>
    </row>
    <row r="2303" spans="1:20" x14ac:dyDescent="0.3">
      <c r="A2303" s="8">
        <f>DATEVALUE(MID(B2303,1,10))+(IF(RIGHT(B2303,2)="PM",12,0)+MID(B2303,12,2))/24</f>
        <v>43808.875</v>
      </c>
      <c r="B2303" s="3" t="s">
        <v>2471</v>
      </c>
      <c r="C2303" s="3">
        <v>7300.65</v>
      </c>
      <c r="D2303" s="16"/>
      <c r="E2303" s="16" t="str">
        <f>IF(D2303&lt;&gt;"",VLOOKUP(A2303,'Feuille 1'!$A:$H,3,0),"")</f>
        <v/>
      </c>
      <c r="F2303" s="16" t="str">
        <f>IF(D2303&lt;&gt;"",VLOOKUP(A2303+1,'Feuille 1'!$A:$H,3,0),"")</f>
        <v/>
      </c>
      <c r="G2303" s="17" t="str">
        <f t="shared" si="315"/>
        <v/>
      </c>
      <c r="H2303" s="16" t="str">
        <f t="shared" si="316"/>
        <v/>
      </c>
      <c r="I2303" s="16" t="str">
        <f t="shared" si="317"/>
        <v/>
      </c>
      <c r="J2303" s="16" t="str">
        <f t="shared" si="318"/>
        <v/>
      </c>
      <c r="K2303" s="16" t="str">
        <f>IF(D2303&lt;&gt;"",MAX(INDEX('Feuille 1'!$D:$D,MATCH(A2303+23/24,'Feuille 1'!$A:$A,0)):INDEX('Feuille 1'!$D:$D,MATCH(A2303,'Feuille 1'!$A:$A,0))),"")</f>
        <v/>
      </c>
      <c r="L2303" s="16" t="str">
        <f>IF(D2303&lt;&gt;"",MIN(INDEX('Feuille 1'!$E:$E,MATCH(A2303+23/24,'Feuille 1'!$A:$A,0)):INDEX('Feuille 1'!$E:$E,MATCH(A2303,'Feuille 1'!$A:$A,0))),"")</f>
        <v/>
      </c>
      <c r="M2303" s="17" t="str">
        <f t="shared" si="319"/>
        <v/>
      </c>
      <c r="N2303" s="17" t="str">
        <f t="shared" si="320"/>
        <v/>
      </c>
      <c r="O2303" s="17" t="str">
        <f t="shared" si="321"/>
        <v/>
      </c>
      <c r="P2303" s="16" t="str">
        <f t="shared" si="322"/>
        <v/>
      </c>
      <c r="R2303" s="7" t="str">
        <f t="shared" si="323"/>
        <v/>
      </c>
      <c r="T2303"/>
    </row>
    <row r="2304" spans="1:20" x14ac:dyDescent="0.3">
      <c r="A2304" s="8">
        <f>DATEVALUE(MID(B2304,1,10))+(IF(RIGHT(B2304,2)="PM",12,0)+MID(B2304,12,2))/24</f>
        <v>43808.833333333336</v>
      </c>
      <c r="B2304" s="3" t="s">
        <v>2472</v>
      </c>
      <c r="C2304" s="3">
        <v>7374.3</v>
      </c>
      <c r="D2304" s="16"/>
      <c r="E2304" s="16" t="str">
        <f>IF(D2304&lt;&gt;"",VLOOKUP(A2304,'Feuille 1'!$A:$H,3,0),"")</f>
        <v/>
      </c>
      <c r="F2304" s="16" t="str">
        <f>IF(D2304&lt;&gt;"",VLOOKUP(A2304+1,'Feuille 1'!$A:$H,3,0),"")</f>
        <v/>
      </c>
      <c r="G2304" s="17" t="str">
        <f t="shared" si="315"/>
        <v/>
      </c>
      <c r="H2304" s="16" t="str">
        <f t="shared" si="316"/>
        <v/>
      </c>
      <c r="I2304" s="16" t="str">
        <f t="shared" si="317"/>
        <v/>
      </c>
      <c r="J2304" s="16" t="str">
        <f t="shared" si="318"/>
        <v/>
      </c>
      <c r="K2304" s="16" t="str">
        <f>IF(D2304&lt;&gt;"",MAX(INDEX('Feuille 1'!$D:$D,MATCH(A2304+23/24,'Feuille 1'!$A:$A,0)):INDEX('Feuille 1'!$D:$D,MATCH(A2304,'Feuille 1'!$A:$A,0))),"")</f>
        <v/>
      </c>
      <c r="L2304" s="16" t="str">
        <f>IF(D2304&lt;&gt;"",MIN(INDEX('Feuille 1'!$E:$E,MATCH(A2304+23/24,'Feuille 1'!$A:$A,0)):INDEX('Feuille 1'!$E:$E,MATCH(A2304,'Feuille 1'!$A:$A,0))),"")</f>
        <v/>
      </c>
      <c r="M2304" s="17" t="str">
        <f t="shared" si="319"/>
        <v/>
      </c>
      <c r="N2304" s="17" t="str">
        <f t="shared" si="320"/>
        <v/>
      </c>
      <c r="O2304" s="17" t="str">
        <f t="shared" si="321"/>
        <v/>
      </c>
      <c r="P2304" s="16" t="str">
        <f t="shared" si="322"/>
        <v/>
      </c>
      <c r="R2304" s="7" t="str">
        <f t="shared" si="323"/>
        <v/>
      </c>
      <c r="T2304"/>
    </row>
    <row r="2305" spans="1:20" x14ac:dyDescent="0.3">
      <c r="A2305" s="8">
        <f>DATEVALUE(MID(B2305,1,10))+(IF(RIGHT(B2305,2)="PM",12,0)+MID(B2305,12,2))/24</f>
        <v>43808.791666666664</v>
      </c>
      <c r="B2305" s="3" t="s">
        <v>2473</v>
      </c>
      <c r="C2305" s="3">
        <v>7444.57</v>
      </c>
      <c r="D2305" s="16"/>
      <c r="E2305" s="16" t="str">
        <f>IF(D2305&lt;&gt;"",VLOOKUP(A2305,'Feuille 1'!$A:$H,3,0),"")</f>
        <v/>
      </c>
      <c r="F2305" s="16" t="str">
        <f>IF(D2305&lt;&gt;"",VLOOKUP(A2305+1,'Feuille 1'!$A:$H,3,0),"")</f>
        <v/>
      </c>
      <c r="G2305" s="17" t="str">
        <f t="shared" si="315"/>
        <v/>
      </c>
      <c r="H2305" s="16" t="str">
        <f t="shared" si="316"/>
        <v/>
      </c>
      <c r="I2305" s="16" t="str">
        <f t="shared" si="317"/>
        <v/>
      </c>
      <c r="J2305" s="16" t="str">
        <f t="shared" si="318"/>
        <v/>
      </c>
      <c r="K2305" s="16" t="str">
        <f>IF(D2305&lt;&gt;"",MAX(INDEX('Feuille 1'!$D:$D,MATCH(A2305+23/24,'Feuille 1'!$A:$A,0)):INDEX('Feuille 1'!$D:$D,MATCH(A2305,'Feuille 1'!$A:$A,0))),"")</f>
        <v/>
      </c>
      <c r="L2305" s="16" t="str">
        <f>IF(D2305&lt;&gt;"",MIN(INDEX('Feuille 1'!$E:$E,MATCH(A2305+23/24,'Feuille 1'!$A:$A,0)):INDEX('Feuille 1'!$E:$E,MATCH(A2305,'Feuille 1'!$A:$A,0))),"")</f>
        <v/>
      </c>
      <c r="M2305" s="17" t="str">
        <f t="shared" si="319"/>
        <v/>
      </c>
      <c r="N2305" s="17" t="str">
        <f t="shared" si="320"/>
        <v/>
      </c>
      <c r="O2305" s="17" t="str">
        <f t="shared" si="321"/>
        <v/>
      </c>
      <c r="P2305" s="16" t="str">
        <f t="shared" si="322"/>
        <v/>
      </c>
      <c r="R2305" s="7" t="str">
        <f t="shared" si="323"/>
        <v/>
      </c>
      <c r="T2305"/>
    </row>
    <row r="2306" spans="1:20" x14ac:dyDescent="0.3">
      <c r="A2306" s="8">
        <f>DATEVALUE(MID(B2306,1,10))+(IF(RIGHT(B2306,2)="PM",12,0)+MID(B2306,12,2))/24</f>
        <v>43808.75</v>
      </c>
      <c r="B2306" s="3" t="s">
        <v>2474</v>
      </c>
      <c r="C2306" s="3">
        <v>7438.09</v>
      </c>
      <c r="D2306" s="16"/>
      <c r="E2306" s="16" t="str">
        <f>IF(D2306&lt;&gt;"",VLOOKUP(A2306,'Feuille 1'!$A:$H,3,0),"")</f>
        <v/>
      </c>
      <c r="F2306" s="16" t="str">
        <f>IF(D2306&lt;&gt;"",VLOOKUP(A2306+1,'Feuille 1'!$A:$H,3,0),"")</f>
        <v/>
      </c>
      <c r="G2306" s="17" t="str">
        <f t="shared" si="315"/>
        <v/>
      </c>
      <c r="H2306" s="16" t="str">
        <f t="shared" si="316"/>
        <v/>
      </c>
      <c r="I2306" s="16" t="str">
        <f t="shared" si="317"/>
        <v/>
      </c>
      <c r="J2306" s="16" t="str">
        <f t="shared" si="318"/>
        <v/>
      </c>
      <c r="K2306" s="16" t="str">
        <f>IF(D2306&lt;&gt;"",MAX(INDEX('Feuille 1'!$D:$D,MATCH(A2306+23/24,'Feuille 1'!$A:$A,0)):INDEX('Feuille 1'!$D:$D,MATCH(A2306,'Feuille 1'!$A:$A,0))),"")</f>
        <v/>
      </c>
      <c r="L2306" s="16" t="str">
        <f>IF(D2306&lt;&gt;"",MIN(INDEX('Feuille 1'!$E:$E,MATCH(A2306+23/24,'Feuille 1'!$A:$A,0)):INDEX('Feuille 1'!$E:$E,MATCH(A2306,'Feuille 1'!$A:$A,0))),"")</f>
        <v/>
      </c>
      <c r="M2306" s="17" t="str">
        <f t="shared" si="319"/>
        <v/>
      </c>
      <c r="N2306" s="17" t="str">
        <f t="shared" si="320"/>
        <v/>
      </c>
      <c r="O2306" s="17" t="str">
        <f t="shared" si="321"/>
        <v/>
      </c>
      <c r="P2306" s="16" t="str">
        <f t="shared" si="322"/>
        <v/>
      </c>
      <c r="R2306" s="7" t="str">
        <f t="shared" si="323"/>
        <v/>
      </c>
      <c r="T2306"/>
    </row>
    <row r="2307" spans="1:20" x14ac:dyDescent="0.3">
      <c r="A2307" s="8">
        <f>DATEVALUE(MID(B2307,1,10))+(IF(RIGHT(B2307,2)="PM",12,0)+MID(B2307,12,2))/24</f>
        <v>43808.708333333336</v>
      </c>
      <c r="B2307" s="3" t="s">
        <v>2475</v>
      </c>
      <c r="C2307" s="3">
        <v>7413.04</v>
      </c>
      <c r="D2307" s="16"/>
      <c r="E2307" s="16" t="str">
        <f>IF(D2307&lt;&gt;"",VLOOKUP(A2307,'Feuille 1'!$A:$H,3,0),"")</f>
        <v/>
      </c>
      <c r="F2307" s="16" t="str">
        <f>IF(D2307&lt;&gt;"",VLOOKUP(A2307+1,'Feuille 1'!$A:$H,3,0),"")</f>
        <v/>
      </c>
      <c r="G2307" s="17" t="str">
        <f t="shared" ref="G2307:G2370" si="324">IF(D2307&lt;&gt;"",F2307/E2307-1,"")</f>
        <v/>
      </c>
      <c r="H2307" s="16" t="str">
        <f t="shared" ref="H2307:H2370" si="325">IF(D2307&lt;&gt;"",IF(G2307&gt;0%,"BULLISH","BEARISH"),"")</f>
        <v/>
      </c>
      <c r="I2307" s="16" t="str">
        <f t="shared" ref="I2307:I2370" si="326">IF(D2307&lt;&gt;"",IF(D2307&gt;50,"BULLISH","BEARISH"),"")</f>
        <v/>
      </c>
      <c r="J2307" s="16" t="str">
        <f t="shared" ref="J2307:J2370" si="327">IF(D2307&lt;&gt;"",IF(D2307&lt;&gt;"",I2307=H2307),"")</f>
        <v/>
      </c>
      <c r="K2307" s="16" t="str">
        <f>IF(D2307&lt;&gt;"",MAX(INDEX('Feuille 1'!$D:$D,MATCH(A2307+23/24,'Feuille 1'!$A:$A,0)):INDEX('Feuille 1'!$D:$D,MATCH(A2307,'Feuille 1'!$A:$A,0))),"")</f>
        <v/>
      </c>
      <c r="L2307" s="16" t="str">
        <f>IF(D2307&lt;&gt;"",MIN(INDEX('Feuille 1'!$E:$E,MATCH(A2307+23/24,'Feuille 1'!$A:$A,0)):INDEX('Feuille 1'!$E:$E,MATCH(A2307,'Feuille 1'!$A:$A,0))),"")</f>
        <v/>
      </c>
      <c r="M2307" s="17" t="str">
        <f t="shared" ref="M2307:M2370" si="328">IF(D2307&lt;&gt;"",K2307/E2307-1,"")</f>
        <v/>
      </c>
      <c r="N2307" s="17" t="str">
        <f t="shared" ref="N2307:N2370" si="329">IF(D2307&lt;&gt;"",L2307/E2307-1,"")</f>
        <v/>
      </c>
      <c r="O2307" s="17" t="str">
        <f t="shared" ref="O2307:O2370" si="330">IF(D2307&lt;&gt;"",IF(I2307="BEARISH",N2307,M2307),"")</f>
        <v/>
      </c>
      <c r="P2307" s="16" t="str">
        <f t="shared" ref="P2307:P2370" si="331">IF(D2307&lt;&gt;"",IF(OR(O2307&gt;=1%,O2307&lt;=-1%),"YES","NO"),"")</f>
        <v/>
      </c>
      <c r="R2307" s="7" t="str">
        <f t="shared" ref="R2307:R2370" si="332">IF(D2307&lt;&gt;"",Q2307/E2307-1,"")</f>
        <v/>
      </c>
      <c r="T2307"/>
    </row>
    <row r="2308" spans="1:20" x14ac:dyDescent="0.3">
      <c r="A2308" s="8">
        <f>DATEVALUE(MID(B2308,1,10))+(IF(RIGHT(B2308,2)="PM",12,0)+MID(B2308,12,2))/24</f>
        <v>43808.666666666664</v>
      </c>
      <c r="B2308" s="3" t="s">
        <v>2476</v>
      </c>
      <c r="C2308" s="3">
        <v>7424</v>
      </c>
      <c r="D2308" s="16"/>
      <c r="E2308" s="16" t="str">
        <f>IF(D2308&lt;&gt;"",VLOOKUP(A2308,'Feuille 1'!$A:$H,3,0),"")</f>
        <v/>
      </c>
      <c r="F2308" s="16" t="str">
        <f>IF(D2308&lt;&gt;"",VLOOKUP(A2308+1,'Feuille 1'!$A:$H,3,0),"")</f>
        <v/>
      </c>
      <c r="G2308" s="17" t="str">
        <f t="shared" si="324"/>
        <v/>
      </c>
      <c r="H2308" s="16" t="str">
        <f t="shared" si="325"/>
        <v/>
      </c>
      <c r="I2308" s="16" t="str">
        <f t="shared" si="326"/>
        <v/>
      </c>
      <c r="J2308" s="16" t="str">
        <f t="shared" si="327"/>
        <v/>
      </c>
      <c r="K2308" s="16" t="str">
        <f>IF(D2308&lt;&gt;"",MAX(INDEX('Feuille 1'!$D:$D,MATCH(A2308+23/24,'Feuille 1'!$A:$A,0)):INDEX('Feuille 1'!$D:$D,MATCH(A2308,'Feuille 1'!$A:$A,0))),"")</f>
        <v/>
      </c>
      <c r="L2308" s="16" t="str">
        <f>IF(D2308&lt;&gt;"",MIN(INDEX('Feuille 1'!$E:$E,MATCH(A2308+23/24,'Feuille 1'!$A:$A,0)):INDEX('Feuille 1'!$E:$E,MATCH(A2308,'Feuille 1'!$A:$A,0))),"")</f>
        <v/>
      </c>
      <c r="M2308" s="17" t="str">
        <f t="shared" si="328"/>
        <v/>
      </c>
      <c r="N2308" s="17" t="str">
        <f t="shared" si="329"/>
        <v/>
      </c>
      <c r="O2308" s="17" t="str">
        <f t="shared" si="330"/>
        <v/>
      </c>
      <c r="P2308" s="16" t="str">
        <f t="shared" si="331"/>
        <v/>
      </c>
      <c r="R2308" s="7" t="str">
        <f t="shared" si="332"/>
        <v/>
      </c>
      <c r="T2308"/>
    </row>
    <row r="2309" spans="1:20" x14ac:dyDescent="0.3">
      <c r="A2309" s="8">
        <f>DATEVALUE(MID(B2309,1,10))+(IF(RIGHT(B2309,2)="PM",12,0)+MID(B2309,12,2))/24</f>
        <v>43808.625</v>
      </c>
      <c r="B2309" s="3" t="s">
        <v>2477</v>
      </c>
      <c r="C2309" s="3">
        <v>7542.02</v>
      </c>
      <c r="D2309" s="16"/>
      <c r="E2309" s="16" t="str">
        <f>IF(D2309&lt;&gt;"",VLOOKUP(A2309,'Feuille 1'!$A:$H,3,0),"")</f>
        <v/>
      </c>
      <c r="F2309" s="16" t="str">
        <f>IF(D2309&lt;&gt;"",VLOOKUP(A2309+1,'Feuille 1'!$A:$H,3,0),"")</f>
        <v/>
      </c>
      <c r="G2309" s="17" t="str">
        <f t="shared" si="324"/>
        <v/>
      </c>
      <c r="H2309" s="16" t="str">
        <f t="shared" si="325"/>
        <v/>
      </c>
      <c r="I2309" s="16" t="str">
        <f t="shared" si="326"/>
        <v/>
      </c>
      <c r="J2309" s="16" t="str">
        <f t="shared" si="327"/>
        <v/>
      </c>
      <c r="K2309" s="16" t="str">
        <f>IF(D2309&lt;&gt;"",MAX(INDEX('Feuille 1'!$D:$D,MATCH(A2309+23/24,'Feuille 1'!$A:$A,0)):INDEX('Feuille 1'!$D:$D,MATCH(A2309,'Feuille 1'!$A:$A,0))),"")</f>
        <v/>
      </c>
      <c r="L2309" s="16" t="str">
        <f>IF(D2309&lt;&gt;"",MIN(INDEX('Feuille 1'!$E:$E,MATCH(A2309+23/24,'Feuille 1'!$A:$A,0)):INDEX('Feuille 1'!$E:$E,MATCH(A2309,'Feuille 1'!$A:$A,0))),"")</f>
        <v/>
      </c>
      <c r="M2309" s="17" t="str">
        <f t="shared" si="328"/>
        <v/>
      </c>
      <c r="N2309" s="17" t="str">
        <f t="shared" si="329"/>
        <v/>
      </c>
      <c r="O2309" s="17" t="str">
        <f t="shared" si="330"/>
        <v/>
      </c>
      <c r="P2309" s="16" t="str">
        <f t="shared" si="331"/>
        <v/>
      </c>
      <c r="R2309" s="7" t="str">
        <f t="shared" si="332"/>
        <v/>
      </c>
      <c r="T2309"/>
    </row>
    <row r="2310" spans="1:20" x14ac:dyDescent="0.3">
      <c r="A2310" s="8">
        <f>DATEVALUE(MID(B2310,1,10))+(IF(RIGHT(B2310,2)="PM",12,0)+MID(B2310,12,2))/24</f>
        <v>43808.583333333336</v>
      </c>
      <c r="B2310" s="3" t="s">
        <v>2478</v>
      </c>
      <c r="C2310" s="3">
        <v>7496.87</v>
      </c>
      <c r="D2310" s="16"/>
      <c r="E2310" s="16" t="str">
        <f>IF(D2310&lt;&gt;"",VLOOKUP(A2310,'Feuille 1'!$A:$H,3,0),"")</f>
        <v/>
      </c>
      <c r="F2310" s="16" t="str">
        <f>IF(D2310&lt;&gt;"",VLOOKUP(A2310+1,'Feuille 1'!$A:$H,3,0),"")</f>
        <v/>
      </c>
      <c r="G2310" s="17" t="str">
        <f t="shared" si="324"/>
        <v/>
      </c>
      <c r="H2310" s="16" t="str">
        <f t="shared" si="325"/>
        <v/>
      </c>
      <c r="I2310" s="16" t="str">
        <f t="shared" si="326"/>
        <v/>
      </c>
      <c r="J2310" s="16" t="str">
        <f t="shared" si="327"/>
        <v/>
      </c>
      <c r="K2310" s="16" t="str">
        <f>IF(D2310&lt;&gt;"",MAX(INDEX('Feuille 1'!$D:$D,MATCH(A2310+23/24,'Feuille 1'!$A:$A,0)):INDEX('Feuille 1'!$D:$D,MATCH(A2310,'Feuille 1'!$A:$A,0))),"")</f>
        <v/>
      </c>
      <c r="L2310" s="16" t="str">
        <f>IF(D2310&lt;&gt;"",MIN(INDEX('Feuille 1'!$E:$E,MATCH(A2310+23/24,'Feuille 1'!$A:$A,0)):INDEX('Feuille 1'!$E:$E,MATCH(A2310,'Feuille 1'!$A:$A,0))),"")</f>
        <v/>
      </c>
      <c r="M2310" s="17" t="str">
        <f t="shared" si="328"/>
        <v/>
      </c>
      <c r="N2310" s="17" t="str">
        <f t="shared" si="329"/>
        <v/>
      </c>
      <c r="O2310" s="17" t="str">
        <f t="shared" si="330"/>
        <v/>
      </c>
      <c r="P2310" s="16" t="str">
        <f t="shared" si="331"/>
        <v/>
      </c>
      <c r="R2310" s="7" t="str">
        <f t="shared" si="332"/>
        <v/>
      </c>
      <c r="T2310"/>
    </row>
    <row r="2311" spans="1:20" x14ac:dyDescent="0.3">
      <c r="A2311" s="8">
        <f>DATEVALUE(MID(B2311,1,10))+(IF(RIGHT(B2311,2)="PM",12,0)+MID(B2311,12,2))/24</f>
        <v>43808.541666666664</v>
      </c>
      <c r="B2311" s="3" t="s">
        <v>2479</v>
      </c>
      <c r="C2311" s="3">
        <v>7493.33</v>
      </c>
      <c r="D2311" s="16"/>
      <c r="E2311" s="16" t="str">
        <f>IF(D2311&lt;&gt;"",VLOOKUP(A2311,'Feuille 1'!$A:$H,3,0),"")</f>
        <v/>
      </c>
      <c r="F2311" s="16" t="str">
        <f>IF(D2311&lt;&gt;"",VLOOKUP(A2311+1,'Feuille 1'!$A:$H,3,0),"")</f>
        <v/>
      </c>
      <c r="G2311" s="17" t="str">
        <f t="shared" si="324"/>
        <v/>
      </c>
      <c r="H2311" s="16" t="str">
        <f t="shared" si="325"/>
        <v/>
      </c>
      <c r="I2311" s="16" t="str">
        <f t="shared" si="326"/>
        <v/>
      </c>
      <c r="J2311" s="16" t="str">
        <f t="shared" si="327"/>
        <v/>
      </c>
      <c r="K2311" s="16" t="str">
        <f>IF(D2311&lt;&gt;"",MAX(INDEX('Feuille 1'!$D:$D,MATCH(A2311+23/24,'Feuille 1'!$A:$A,0)):INDEX('Feuille 1'!$D:$D,MATCH(A2311,'Feuille 1'!$A:$A,0))),"")</f>
        <v/>
      </c>
      <c r="L2311" s="16" t="str">
        <f>IF(D2311&lt;&gt;"",MIN(INDEX('Feuille 1'!$E:$E,MATCH(A2311+23/24,'Feuille 1'!$A:$A,0)):INDEX('Feuille 1'!$E:$E,MATCH(A2311,'Feuille 1'!$A:$A,0))),"")</f>
        <v/>
      </c>
      <c r="M2311" s="17" t="str">
        <f t="shared" si="328"/>
        <v/>
      </c>
      <c r="N2311" s="17" t="str">
        <f t="shared" si="329"/>
        <v/>
      </c>
      <c r="O2311" s="17" t="str">
        <f t="shared" si="330"/>
        <v/>
      </c>
      <c r="P2311" s="16" t="str">
        <f t="shared" si="331"/>
        <v/>
      </c>
      <c r="R2311" s="7" t="str">
        <f t="shared" si="332"/>
        <v/>
      </c>
      <c r="T2311"/>
    </row>
    <row r="2312" spans="1:20" x14ac:dyDescent="0.3">
      <c r="A2312" s="8">
        <f>DATEVALUE(MID(B2312,1,10))+(IF(RIGHT(B2312,2)="PM",12,0)+MID(B2312,12,2))/24</f>
        <v>43809</v>
      </c>
      <c r="B2312" s="3" t="s">
        <v>2480</v>
      </c>
      <c r="C2312" s="3">
        <v>7471.25</v>
      </c>
      <c r="D2312" s="16"/>
      <c r="E2312" s="16" t="str">
        <f>IF(D2312&lt;&gt;"",VLOOKUP(A2312,'Feuille 1'!$A:$H,3,0),"")</f>
        <v/>
      </c>
      <c r="F2312" s="16" t="str">
        <f>IF(D2312&lt;&gt;"",VLOOKUP(A2312+1,'Feuille 1'!$A:$H,3,0),"")</f>
        <v/>
      </c>
      <c r="G2312" s="17" t="str">
        <f t="shared" si="324"/>
        <v/>
      </c>
      <c r="H2312" s="16" t="str">
        <f t="shared" si="325"/>
        <v/>
      </c>
      <c r="I2312" s="16" t="str">
        <f t="shared" si="326"/>
        <v/>
      </c>
      <c r="J2312" s="16" t="str">
        <f t="shared" si="327"/>
        <v/>
      </c>
      <c r="K2312" s="16" t="str">
        <f>IF(D2312&lt;&gt;"",MAX(INDEX('Feuille 1'!$D:$D,MATCH(A2312+23/24,'Feuille 1'!$A:$A,0)):INDEX('Feuille 1'!$D:$D,MATCH(A2312,'Feuille 1'!$A:$A,0))),"")</f>
        <v/>
      </c>
      <c r="L2312" s="16" t="str">
        <f>IF(D2312&lt;&gt;"",MIN(INDEX('Feuille 1'!$E:$E,MATCH(A2312+23/24,'Feuille 1'!$A:$A,0)):INDEX('Feuille 1'!$E:$E,MATCH(A2312,'Feuille 1'!$A:$A,0))),"")</f>
        <v/>
      </c>
      <c r="M2312" s="17" t="str">
        <f t="shared" si="328"/>
        <v/>
      </c>
      <c r="N2312" s="17" t="str">
        <f t="shared" si="329"/>
        <v/>
      </c>
      <c r="O2312" s="17" t="str">
        <f t="shared" si="330"/>
        <v/>
      </c>
      <c r="P2312" s="16" t="str">
        <f t="shared" si="331"/>
        <v/>
      </c>
      <c r="R2312" s="7" t="str">
        <f t="shared" si="332"/>
        <v/>
      </c>
      <c r="T2312"/>
    </row>
    <row r="2313" spans="1:20" x14ac:dyDescent="0.3">
      <c r="A2313" s="8">
        <f>DATEVALUE(MID(B2313,1,10))+(IF(RIGHT(B2313,2)="PM",12,0)+MID(B2313,12,2))/24</f>
        <v>43808.458333333336</v>
      </c>
      <c r="B2313" s="3" t="s">
        <v>2481</v>
      </c>
      <c r="C2313" s="3">
        <v>7480.15</v>
      </c>
      <c r="D2313" s="16"/>
      <c r="E2313" s="16" t="str">
        <f>IF(D2313&lt;&gt;"",VLOOKUP(A2313,'Feuille 1'!$A:$H,3,0),"")</f>
        <v/>
      </c>
      <c r="F2313" s="16" t="str">
        <f>IF(D2313&lt;&gt;"",VLOOKUP(A2313+1,'Feuille 1'!$A:$H,3,0),"")</f>
        <v/>
      </c>
      <c r="G2313" s="17" t="str">
        <f t="shared" si="324"/>
        <v/>
      </c>
      <c r="H2313" s="16" t="str">
        <f t="shared" si="325"/>
        <v/>
      </c>
      <c r="I2313" s="16" t="str">
        <f t="shared" si="326"/>
        <v/>
      </c>
      <c r="J2313" s="16" t="str">
        <f t="shared" si="327"/>
        <v/>
      </c>
      <c r="K2313" s="16" t="str">
        <f>IF(D2313&lt;&gt;"",MAX(INDEX('Feuille 1'!$D:$D,MATCH(A2313+23/24,'Feuille 1'!$A:$A,0)):INDEX('Feuille 1'!$D:$D,MATCH(A2313,'Feuille 1'!$A:$A,0))),"")</f>
        <v/>
      </c>
      <c r="L2313" s="16" t="str">
        <f>IF(D2313&lt;&gt;"",MIN(INDEX('Feuille 1'!$E:$E,MATCH(A2313+23/24,'Feuille 1'!$A:$A,0)):INDEX('Feuille 1'!$E:$E,MATCH(A2313,'Feuille 1'!$A:$A,0))),"")</f>
        <v/>
      </c>
      <c r="M2313" s="17" t="str">
        <f t="shared" si="328"/>
        <v/>
      </c>
      <c r="N2313" s="17" t="str">
        <f t="shared" si="329"/>
        <v/>
      </c>
      <c r="O2313" s="17" t="str">
        <f t="shared" si="330"/>
        <v/>
      </c>
      <c r="P2313" s="16" t="str">
        <f t="shared" si="331"/>
        <v/>
      </c>
      <c r="R2313" s="7" t="str">
        <f t="shared" si="332"/>
        <v/>
      </c>
      <c r="T2313"/>
    </row>
    <row r="2314" spans="1:20" x14ac:dyDescent="0.3">
      <c r="A2314" s="8">
        <f>DATEVALUE(MID(B2314,1,10))+(IF(RIGHT(B2314,2)="PM",12,0)+MID(B2314,12,2))/24</f>
        <v>43808.416666666664</v>
      </c>
      <c r="B2314" s="3" t="s">
        <v>2482</v>
      </c>
      <c r="C2314" s="3">
        <v>7456.74</v>
      </c>
      <c r="D2314" s="16"/>
      <c r="E2314" s="16" t="str">
        <f>IF(D2314&lt;&gt;"",VLOOKUP(A2314,'Feuille 1'!$A:$H,3,0),"")</f>
        <v/>
      </c>
      <c r="F2314" s="16" t="str">
        <f>IF(D2314&lt;&gt;"",VLOOKUP(A2314+1,'Feuille 1'!$A:$H,3,0),"")</f>
        <v/>
      </c>
      <c r="G2314" s="17" t="str">
        <f t="shared" si="324"/>
        <v/>
      </c>
      <c r="H2314" s="16" t="str">
        <f t="shared" si="325"/>
        <v/>
      </c>
      <c r="I2314" s="16" t="str">
        <f t="shared" si="326"/>
        <v/>
      </c>
      <c r="J2314" s="16" t="str">
        <f t="shared" si="327"/>
        <v/>
      </c>
      <c r="K2314" s="16" t="str">
        <f>IF(D2314&lt;&gt;"",MAX(INDEX('Feuille 1'!$D:$D,MATCH(A2314+23/24,'Feuille 1'!$A:$A,0)):INDEX('Feuille 1'!$D:$D,MATCH(A2314,'Feuille 1'!$A:$A,0))),"")</f>
        <v/>
      </c>
      <c r="L2314" s="16" t="str">
        <f>IF(D2314&lt;&gt;"",MIN(INDEX('Feuille 1'!$E:$E,MATCH(A2314+23/24,'Feuille 1'!$A:$A,0)):INDEX('Feuille 1'!$E:$E,MATCH(A2314,'Feuille 1'!$A:$A,0))),"")</f>
        <v/>
      </c>
      <c r="M2314" s="17" t="str">
        <f t="shared" si="328"/>
        <v/>
      </c>
      <c r="N2314" s="17" t="str">
        <f t="shared" si="329"/>
        <v/>
      </c>
      <c r="O2314" s="17" t="str">
        <f t="shared" si="330"/>
        <v/>
      </c>
      <c r="P2314" s="16" t="str">
        <f t="shared" si="331"/>
        <v/>
      </c>
      <c r="R2314" s="7" t="str">
        <f t="shared" si="332"/>
        <v/>
      </c>
      <c r="T2314"/>
    </row>
    <row r="2315" spans="1:20" x14ac:dyDescent="0.3">
      <c r="A2315" s="8">
        <f>DATEVALUE(MID(B2315,1,10))+(IF(RIGHT(B2315,2)="PM",12,0)+MID(B2315,12,2))/24</f>
        <v>43808.375</v>
      </c>
      <c r="B2315" s="3" t="s">
        <v>2483</v>
      </c>
      <c r="C2315" s="3">
        <v>7461.11</v>
      </c>
      <c r="D2315" s="16"/>
      <c r="E2315" s="16" t="str">
        <f>IF(D2315&lt;&gt;"",VLOOKUP(A2315,'Feuille 1'!$A:$H,3,0),"")</f>
        <v/>
      </c>
      <c r="F2315" s="16" t="str">
        <f>IF(D2315&lt;&gt;"",VLOOKUP(A2315+1,'Feuille 1'!$A:$H,3,0),"")</f>
        <v/>
      </c>
      <c r="G2315" s="17" t="str">
        <f t="shared" si="324"/>
        <v/>
      </c>
      <c r="H2315" s="16" t="str">
        <f t="shared" si="325"/>
        <v/>
      </c>
      <c r="I2315" s="16" t="str">
        <f t="shared" si="326"/>
        <v/>
      </c>
      <c r="J2315" s="16" t="str">
        <f t="shared" si="327"/>
        <v/>
      </c>
      <c r="K2315" s="16" t="str">
        <f>IF(D2315&lt;&gt;"",MAX(INDEX('Feuille 1'!$D:$D,MATCH(A2315+23/24,'Feuille 1'!$A:$A,0)):INDEX('Feuille 1'!$D:$D,MATCH(A2315,'Feuille 1'!$A:$A,0))),"")</f>
        <v/>
      </c>
      <c r="L2315" s="16" t="str">
        <f>IF(D2315&lt;&gt;"",MIN(INDEX('Feuille 1'!$E:$E,MATCH(A2315+23/24,'Feuille 1'!$A:$A,0)):INDEX('Feuille 1'!$E:$E,MATCH(A2315,'Feuille 1'!$A:$A,0))),"")</f>
        <v/>
      </c>
      <c r="M2315" s="17" t="str">
        <f t="shared" si="328"/>
        <v/>
      </c>
      <c r="N2315" s="17" t="str">
        <f t="shared" si="329"/>
        <v/>
      </c>
      <c r="O2315" s="17" t="str">
        <f t="shared" si="330"/>
        <v/>
      </c>
      <c r="P2315" s="16" t="str">
        <f t="shared" si="331"/>
        <v/>
      </c>
      <c r="R2315" s="7" t="str">
        <f t="shared" si="332"/>
        <v/>
      </c>
      <c r="T2315"/>
    </row>
    <row r="2316" spans="1:20" x14ac:dyDescent="0.3">
      <c r="A2316" s="8">
        <f>DATEVALUE(MID(B2316,1,10))+(IF(RIGHT(B2316,2)="PM",12,0)+MID(B2316,12,2))/24</f>
        <v>43808.333333333336</v>
      </c>
      <c r="B2316" s="3" t="s">
        <v>2484</v>
      </c>
      <c r="C2316" s="3">
        <v>7470.67</v>
      </c>
      <c r="D2316" s="16"/>
      <c r="E2316" s="16" t="str">
        <f>IF(D2316&lt;&gt;"",VLOOKUP(A2316,'Feuille 1'!$A:$H,3,0),"")</f>
        <v/>
      </c>
      <c r="F2316" s="16" t="str">
        <f>IF(D2316&lt;&gt;"",VLOOKUP(A2316+1,'Feuille 1'!$A:$H,3,0),"")</f>
        <v/>
      </c>
      <c r="G2316" s="17" t="str">
        <f t="shared" si="324"/>
        <v/>
      </c>
      <c r="H2316" s="16" t="str">
        <f t="shared" si="325"/>
        <v/>
      </c>
      <c r="I2316" s="16" t="str">
        <f t="shared" si="326"/>
        <v/>
      </c>
      <c r="J2316" s="16" t="str">
        <f t="shared" si="327"/>
        <v/>
      </c>
      <c r="K2316" s="16" t="str">
        <f>IF(D2316&lt;&gt;"",MAX(INDEX('Feuille 1'!$D:$D,MATCH(A2316+23/24,'Feuille 1'!$A:$A,0)):INDEX('Feuille 1'!$D:$D,MATCH(A2316,'Feuille 1'!$A:$A,0))),"")</f>
        <v/>
      </c>
      <c r="L2316" s="16" t="str">
        <f>IF(D2316&lt;&gt;"",MIN(INDEX('Feuille 1'!$E:$E,MATCH(A2316+23/24,'Feuille 1'!$A:$A,0)):INDEX('Feuille 1'!$E:$E,MATCH(A2316,'Feuille 1'!$A:$A,0))),"")</f>
        <v/>
      </c>
      <c r="M2316" s="17" t="str">
        <f t="shared" si="328"/>
        <v/>
      </c>
      <c r="N2316" s="17" t="str">
        <f t="shared" si="329"/>
        <v/>
      </c>
      <c r="O2316" s="17" t="str">
        <f t="shared" si="330"/>
        <v/>
      </c>
      <c r="P2316" s="16" t="str">
        <f t="shared" si="331"/>
        <v/>
      </c>
      <c r="R2316" s="7" t="str">
        <f t="shared" si="332"/>
        <v/>
      </c>
      <c r="T2316"/>
    </row>
    <row r="2317" spans="1:20" x14ac:dyDescent="0.3">
      <c r="A2317" s="8">
        <f>DATEVALUE(MID(B2317,1,10))+(IF(RIGHT(B2317,2)="PM",12,0)+MID(B2317,12,2))/24</f>
        <v>43808.291666666664</v>
      </c>
      <c r="B2317" s="3" t="s">
        <v>2485</v>
      </c>
      <c r="C2317" s="3">
        <v>7513.26</v>
      </c>
      <c r="D2317" s="16"/>
      <c r="E2317" s="16" t="str">
        <f>IF(D2317&lt;&gt;"",VLOOKUP(A2317,'Feuille 1'!$A:$H,3,0),"")</f>
        <v/>
      </c>
      <c r="F2317" s="16" t="str">
        <f>IF(D2317&lt;&gt;"",VLOOKUP(A2317+1,'Feuille 1'!$A:$H,3,0),"")</f>
        <v/>
      </c>
      <c r="G2317" s="17" t="str">
        <f t="shared" si="324"/>
        <v/>
      </c>
      <c r="H2317" s="16" t="str">
        <f t="shared" si="325"/>
        <v/>
      </c>
      <c r="I2317" s="16" t="str">
        <f t="shared" si="326"/>
        <v/>
      </c>
      <c r="J2317" s="16" t="str">
        <f t="shared" si="327"/>
        <v/>
      </c>
      <c r="K2317" s="16" t="str">
        <f>IF(D2317&lt;&gt;"",MAX(INDEX('Feuille 1'!$D:$D,MATCH(A2317+23/24,'Feuille 1'!$A:$A,0)):INDEX('Feuille 1'!$D:$D,MATCH(A2317,'Feuille 1'!$A:$A,0))),"")</f>
        <v/>
      </c>
      <c r="L2317" s="16" t="str">
        <f>IF(D2317&lt;&gt;"",MIN(INDEX('Feuille 1'!$E:$E,MATCH(A2317+23/24,'Feuille 1'!$A:$A,0)):INDEX('Feuille 1'!$E:$E,MATCH(A2317,'Feuille 1'!$A:$A,0))),"")</f>
        <v/>
      </c>
      <c r="M2317" s="17" t="str">
        <f t="shared" si="328"/>
        <v/>
      </c>
      <c r="N2317" s="17" t="str">
        <f t="shared" si="329"/>
        <v/>
      </c>
      <c r="O2317" s="17" t="str">
        <f t="shared" si="330"/>
        <v/>
      </c>
      <c r="P2317" s="16" t="str">
        <f t="shared" si="331"/>
        <v/>
      </c>
      <c r="R2317" s="7" t="str">
        <f t="shared" si="332"/>
        <v/>
      </c>
      <c r="T2317"/>
    </row>
    <row r="2318" spans="1:20" x14ac:dyDescent="0.3">
      <c r="A2318" s="8">
        <f>DATEVALUE(MID(B2318,1,10))+(IF(RIGHT(B2318,2)="PM",12,0)+MID(B2318,12,2))/24</f>
        <v>43808.25</v>
      </c>
      <c r="B2318" s="3" t="s">
        <v>2486</v>
      </c>
      <c r="C2318" s="3">
        <v>7483.61</v>
      </c>
      <c r="D2318" s="16"/>
      <c r="E2318" s="16" t="str">
        <f>IF(D2318&lt;&gt;"",VLOOKUP(A2318,'Feuille 1'!$A:$H,3,0),"")</f>
        <v/>
      </c>
      <c r="F2318" s="16" t="str">
        <f>IF(D2318&lt;&gt;"",VLOOKUP(A2318+1,'Feuille 1'!$A:$H,3,0),"")</f>
        <v/>
      </c>
      <c r="G2318" s="17" t="str">
        <f t="shared" si="324"/>
        <v/>
      </c>
      <c r="H2318" s="16" t="str">
        <f t="shared" si="325"/>
        <v/>
      </c>
      <c r="I2318" s="16" t="str">
        <f t="shared" si="326"/>
        <v/>
      </c>
      <c r="J2318" s="16" t="str">
        <f t="shared" si="327"/>
        <v/>
      </c>
      <c r="K2318" s="16" t="str">
        <f>IF(D2318&lt;&gt;"",MAX(INDEX('Feuille 1'!$D:$D,MATCH(A2318+23/24,'Feuille 1'!$A:$A,0)):INDEX('Feuille 1'!$D:$D,MATCH(A2318,'Feuille 1'!$A:$A,0))),"")</f>
        <v/>
      </c>
      <c r="L2318" s="16" t="str">
        <f>IF(D2318&lt;&gt;"",MIN(INDEX('Feuille 1'!$E:$E,MATCH(A2318+23/24,'Feuille 1'!$A:$A,0)):INDEX('Feuille 1'!$E:$E,MATCH(A2318,'Feuille 1'!$A:$A,0))),"")</f>
        <v/>
      </c>
      <c r="M2318" s="17" t="str">
        <f t="shared" si="328"/>
        <v/>
      </c>
      <c r="N2318" s="17" t="str">
        <f t="shared" si="329"/>
        <v/>
      </c>
      <c r="O2318" s="17" t="str">
        <f t="shared" si="330"/>
        <v/>
      </c>
      <c r="P2318" s="16" t="str">
        <f t="shared" si="331"/>
        <v/>
      </c>
      <c r="R2318" s="7" t="str">
        <f t="shared" si="332"/>
        <v/>
      </c>
      <c r="T2318"/>
    </row>
    <row r="2319" spans="1:20" x14ac:dyDescent="0.3">
      <c r="A2319" s="8">
        <f>DATEVALUE(MID(B2319,1,10))+(IF(RIGHT(B2319,2)="PM",12,0)+MID(B2319,12,2))/24</f>
        <v>43808.208333333336</v>
      </c>
      <c r="B2319" s="3" t="s">
        <v>2487</v>
      </c>
      <c r="C2319" s="3">
        <v>7498.06</v>
      </c>
      <c r="D2319" s="16"/>
      <c r="E2319" s="16" t="str">
        <f>IF(D2319&lt;&gt;"",VLOOKUP(A2319,'Feuille 1'!$A:$H,3,0),"")</f>
        <v/>
      </c>
      <c r="F2319" s="16" t="str">
        <f>IF(D2319&lt;&gt;"",VLOOKUP(A2319+1,'Feuille 1'!$A:$H,3,0),"")</f>
        <v/>
      </c>
      <c r="G2319" s="17" t="str">
        <f t="shared" si="324"/>
        <v/>
      </c>
      <c r="H2319" s="16" t="str">
        <f t="shared" si="325"/>
        <v/>
      </c>
      <c r="I2319" s="16" t="str">
        <f t="shared" si="326"/>
        <v/>
      </c>
      <c r="J2319" s="16" t="str">
        <f t="shared" si="327"/>
        <v/>
      </c>
      <c r="K2319" s="16" t="str">
        <f>IF(D2319&lt;&gt;"",MAX(INDEX('Feuille 1'!$D:$D,MATCH(A2319+23/24,'Feuille 1'!$A:$A,0)):INDEX('Feuille 1'!$D:$D,MATCH(A2319,'Feuille 1'!$A:$A,0))),"")</f>
        <v/>
      </c>
      <c r="L2319" s="16" t="str">
        <f>IF(D2319&lt;&gt;"",MIN(INDEX('Feuille 1'!$E:$E,MATCH(A2319+23/24,'Feuille 1'!$A:$A,0)):INDEX('Feuille 1'!$E:$E,MATCH(A2319,'Feuille 1'!$A:$A,0))),"")</f>
        <v/>
      </c>
      <c r="M2319" s="17" t="str">
        <f t="shared" si="328"/>
        <v/>
      </c>
      <c r="N2319" s="17" t="str">
        <f t="shared" si="329"/>
        <v/>
      </c>
      <c r="O2319" s="17" t="str">
        <f t="shared" si="330"/>
        <v/>
      </c>
      <c r="P2319" s="16" t="str">
        <f t="shared" si="331"/>
        <v/>
      </c>
      <c r="R2319" s="7" t="str">
        <f t="shared" si="332"/>
        <v/>
      </c>
      <c r="T2319"/>
    </row>
    <row r="2320" spans="1:20" x14ac:dyDescent="0.3">
      <c r="A2320" s="8">
        <f>DATEVALUE(MID(B2320,1,10))+(IF(RIGHT(B2320,2)="PM",12,0)+MID(B2320,12,2))/24</f>
        <v>43808.166666666664</v>
      </c>
      <c r="B2320" s="3" t="s">
        <v>2488</v>
      </c>
      <c r="C2320" s="3">
        <v>7510.32</v>
      </c>
      <c r="D2320" s="16"/>
      <c r="E2320" s="16" t="str">
        <f>IF(D2320&lt;&gt;"",VLOOKUP(A2320,'Feuille 1'!$A:$H,3,0),"")</f>
        <v/>
      </c>
      <c r="F2320" s="16" t="str">
        <f>IF(D2320&lt;&gt;"",VLOOKUP(A2320+1,'Feuille 1'!$A:$H,3,0),"")</f>
        <v/>
      </c>
      <c r="G2320" s="17" t="str">
        <f t="shared" si="324"/>
        <v/>
      </c>
      <c r="H2320" s="16" t="str">
        <f t="shared" si="325"/>
        <v/>
      </c>
      <c r="I2320" s="16" t="str">
        <f t="shared" si="326"/>
        <v/>
      </c>
      <c r="J2320" s="16" t="str">
        <f t="shared" si="327"/>
        <v/>
      </c>
      <c r="K2320" s="16" t="str">
        <f>IF(D2320&lt;&gt;"",MAX(INDEX('Feuille 1'!$D:$D,MATCH(A2320+23/24,'Feuille 1'!$A:$A,0)):INDEX('Feuille 1'!$D:$D,MATCH(A2320,'Feuille 1'!$A:$A,0))),"")</f>
        <v/>
      </c>
      <c r="L2320" s="16" t="str">
        <f>IF(D2320&lt;&gt;"",MIN(INDEX('Feuille 1'!$E:$E,MATCH(A2320+23/24,'Feuille 1'!$A:$A,0)):INDEX('Feuille 1'!$E:$E,MATCH(A2320,'Feuille 1'!$A:$A,0))),"")</f>
        <v/>
      </c>
      <c r="M2320" s="17" t="str">
        <f t="shared" si="328"/>
        <v/>
      </c>
      <c r="N2320" s="17" t="str">
        <f t="shared" si="329"/>
        <v/>
      </c>
      <c r="O2320" s="17" t="str">
        <f t="shared" si="330"/>
        <v/>
      </c>
      <c r="P2320" s="16" t="str">
        <f t="shared" si="331"/>
        <v/>
      </c>
      <c r="R2320" s="7" t="str">
        <f t="shared" si="332"/>
        <v/>
      </c>
      <c r="T2320"/>
    </row>
    <row r="2321" spans="1:20" x14ac:dyDescent="0.3">
      <c r="A2321" s="8">
        <f>DATEVALUE(MID(B2321,1,10))+(IF(RIGHT(B2321,2)="PM",12,0)+MID(B2321,12,2))/24</f>
        <v>43808.125</v>
      </c>
      <c r="B2321" s="3" t="s">
        <v>2489</v>
      </c>
      <c r="C2321" s="3">
        <v>7496.09</v>
      </c>
      <c r="D2321" s="16"/>
      <c r="E2321" s="16" t="str">
        <f>IF(D2321&lt;&gt;"",VLOOKUP(A2321,'Feuille 1'!$A:$H,3,0),"")</f>
        <v/>
      </c>
      <c r="F2321" s="16" t="str">
        <f>IF(D2321&lt;&gt;"",VLOOKUP(A2321+1,'Feuille 1'!$A:$H,3,0),"")</f>
        <v/>
      </c>
      <c r="G2321" s="17" t="str">
        <f t="shared" si="324"/>
        <v/>
      </c>
      <c r="H2321" s="16" t="str">
        <f t="shared" si="325"/>
        <v/>
      </c>
      <c r="I2321" s="16" t="str">
        <f t="shared" si="326"/>
        <v/>
      </c>
      <c r="J2321" s="16" t="str">
        <f t="shared" si="327"/>
        <v/>
      </c>
      <c r="K2321" s="16" t="str">
        <f>IF(D2321&lt;&gt;"",MAX(INDEX('Feuille 1'!$D:$D,MATCH(A2321+23/24,'Feuille 1'!$A:$A,0)):INDEX('Feuille 1'!$D:$D,MATCH(A2321,'Feuille 1'!$A:$A,0))),"")</f>
        <v/>
      </c>
      <c r="L2321" s="16" t="str">
        <f>IF(D2321&lt;&gt;"",MIN(INDEX('Feuille 1'!$E:$E,MATCH(A2321+23/24,'Feuille 1'!$A:$A,0)):INDEX('Feuille 1'!$E:$E,MATCH(A2321,'Feuille 1'!$A:$A,0))),"")</f>
        <v/>
      </c>
      <c r="M2321" s="17" t="str">
        <f t="shared" si="328"/>
        <v/>
      </c>
      <c r="N2321" s="17" t="str">
        <f t="shared" si="329"/>
        <v/>
      </c>
      <c r="O2321" s="17" t="str">
        <f t="shared" si="330"/>
        <v/>
      </c>
      <c r="P2321" s="16" t="str">
        <f t="shared" si="331"/>
        <v/>
      </c>
      <c r="R2321" s="7" t="str">
        <f t="shared" si="332"/>
        <v/>
      </c>
      <c r="T2321"/>
    </row>
    <row r="2322" spans="1:20" x14ac:dyDescent="0.3">
      <c r="A2322" s="8">
        <f>DATEVALUE(MID(B2322,1,10))+(IF(RIGHT(B2322,2)="PM",12,0)+MID(B2322,12,2))/24</f>
        <v>43808.083333333336</v>
      </c>
      <c r="B2322" s="3" t="s">
        <v>2490</v>
      </c>
      <c r="C2322" s="3">
        <v>7481.44</v>
      </c>
      <c r="D2322" s="16"/>
      <c r="E2322" s="16" t="str">
        <f>IF(D2322&lt;&gt;"",VLOOKUP(A2322,'Feuille 1'!$A:$H,3,0),"")</f>
        <v/>
      </c>
      <c r="F2322" s="16" t="str">
        <f>IF(D2322&lt;&gt;"",VLOOKUP(A2322+1,'Feuille 1'!$A:$H,3,0),"")</f>
        <v/>
      </c>
      <c r="G2322" s="17" t="str">
        <f t="shared" si="324"/>
        <v/>
      </c>
      <c r="H2322" s="16" t="str">
        <f t="shared" si="325"/>
        <v/>
      </c>
      <c r="I2322" s="16" t="str">
        <f t="shared" si="326"/>
        <v/>
      </c>
      <c r="J2322" s="16" t="str">
        <f t="shared" si="327"/>
        <v/>
      </c>
      <c r="K2322" s="16" t="str">
        <f>IF(D2322&lt;&gt;"",MAX(INDEX('Feuille 1'!$D:$D,MATCH(A2322+23/24,'Feuille 1'!$A:$A,0)):INDEX('Feuille 1'!$D:$D,MATCH(A2322,'Feuille 1'!$A:$A,0))),"")</f>
        <v/>
      </c>
      <c r="L2322" s="16" t="str">
        <f>IF(D2322&lt;&gt;"",MIN(INDEX('Feuille 1'!$E:$E,MATCH(A2322+23/24,'Feuille 1'!$A:$A,0)):INDEX('Feuille 1'!$E:$E,MATCH(A2322,'Feuille 1'!$A:$A,0))),"")</f>
        <v/>
      </c>
      <c r="M2322" s="17" t="str">
        <f t="shared" si="328"/>
        <v/>
      </c>
      <c r="N2322" s="17" t="str">
        <f t="shared" si="329"/>
        <v/>
      </c>
      <c r="O2322" s="17" t="str">
        <f t="shared" si="330"/>
        <v/>
      </c>
      <c r="P2322" s="16" t="str">
        <f t="shared" si="331"/>
        <v/>
      </c>
      <c r="R2322" s="7" t="str">
        <f t="shared" si="332"/>
        <v/>
      </c>
      <c r="T2322"/>
    </row>
    <row r="2323" spans="1:20" x14ac:dyDescent="0.3">
      <c r="A2323" s="8">
        <f>DATEVALUE(MID(B2323,1,10))+(IF(RIGHT(B2323,2)="PM",12,0)+MID(B2323,12,2))/24</f>
        <v>43808.041666666664</v>
      </c>
      <c r="B2323" s="3" t="s">
        <v>2491</v>
      </c>
      <c r="C2323" s="3">
        <v>7519.85</v>
      </c>
      <c r="D2323" s="16"/>
      <c r="E2323" s="16" t="str">
        <f>IF(D2323&lt;&gt;"",VLOOKUP(A2323,'Feuille 1'!$A:$H,3,0),"")</f>
        <v/>
      </c>
      <c r="F2323" s="16" t="str">
        <f>IF(D2323&lt;&gt;"",VLOOKUP(A2323+1,'Feuille 1'!$A:$H,3,0),"")</f>
        <v/>
      </c>
      <c r="G2323" s="17" t="str">
        <f t="shared" si="324"/>
        <v/>
      </c>
      <c r="H2323" s="16" t="str">
        <f t="shared" si="325"/>
        <v/>
      </c>
      <c r="I2323" s="16" t="str">
        <f t="shared" si="326"/>
        <v/>
      </c>
      <c r="J2323" s="16" t="str">
        <f t="shared" si="327"/>
        <v/>
      </c>
      <c r="K2323" s="16" t="str">
        <f>IF(D2323&lt;&gt;"",MAX(INDEX('Feuille 1'!$D:$D,MATCH(A2323+23/24,'Feuille 1'!$A:$A,0)):INDEX('Feuille 1'!$D:$D,MATCH(A2323,'Feuille 1'!$A:$A,0))),"")</f>
        <v/>
      </c>
      <c r="L2323" s="16" t="str">
        <f>IF(D2323&lt;&gt;"",MIN(INDEX('Feuille 1'!$E:$E,MATCH(A2323+23/24,'Feuille 1'!$A:$A,0)):INDEX('Feuille 1'!$E:$E,MATCH(A2323,'Feuille 1'!$A:$A,0))),"")</f>
        <v/>
      </c>
      <c r="M2323" s="17" t="str">
        <f t="shared" si="328"/>
        <v/>
      </c>
      <c r="N2323" s="17" t="str">
        <f t="shared" si="329"/>
        <v/>
      </c>
      <c r="O2323" s="17" t="str">
        <f t="shared" si="330"/>
        <v/>
      </c>
      <c r="P2323" s="16" t="str">
        <f t="shared" si="331"/>
        <v/>
      </c>
      <c r="R2323" s="7" t="str">
        <f t="shared" si="332"/>
        <v/>
      </c>
      <c r="T2323"/>
    </row>
    <row r="2324" spans="1:20" x14ac:dyDescent="0.3">
      <c r="A2324" s="8">
        <f>DATEVALUE(MID(B2324,1,10))+(IF(RIGHT(B2324,2)="PM",12,0)+MID(B2324,12,2))/24</f>
        <v>43808.5</v>
      </c>
      <c r="B2324" s="3" t="s">
        <v>2492</v>
      </c>
      <c r="C2324" s="3">
        <v>7510.11</v>
      </c>
      <c r="D2324" s="16"/>
      <c r="E2324" s="16" t="str">
        <f>IF(D2324&lt;&gt;"",VLOOKUP(A2324,'Feuille 1'!$A:$H,3,0),"")</f>
        <v/>
      </c>
      <c r="F2324" s="16" t="str">
        <f>IF(D2324&lt;&gt;"",VLOOKUP(A2324+1,'Feuille 1'!$A:$H,3,0),"")</f>
        <v/>
      </c>
      <c r="G2324" s="17" t="str">
        <f t="shared" si="324"/>
        <v/>
      </c>
      <c r="H2324" s="16" t="str">
        <f t="shared" si="325"/>
        <v/>
      </c>
      <c r="I2324" s="16" t="str">
        <f t="shared" si="326"/>
        <v/>
      </c>
      <c r="J2324" s="16" t="str">
        <f t="shared" si="327"/>
        <v/>
      </c>
      <c r="K2324" s="16" t="str">
        <f>IF(D2324&lt;&gt;"",MAX(INDEX('Feuille 1'!$D:$D,MATCH(A2324+23/24,'Feuille 1'!$A:$A,0)):INDEX('Feuille 1'!$D:$D,MATCH(A2324,'Feuille 1'!$A:$A,0))),"")</f>
        <v/>
      </c>
      <c r="L2324" s="16" t="str">
        <f>IF(D2324&lt;&gt;"",MIN(INDEX('Feuille 1'!$E:$E,MATCH(A2324+23/24,'Feuille 1'!$A:$A,0)):INDEX('Feuille 1'!$E:$E,MATCH(A2324,'Feuille 1'!$A:$A,0))),"")</f>
        <v/>
      </c>
      <c r="M2324" s="17" t="str">
        <f t="shared" si="328"/>
        <v/>
      </c>
      <c r="N2324" s="17" t="str">
        <f t="shared" si="329"/>
        <v/>
      </c>
      <c r="O2324" s="17" t="str">
        <f t="shared" si="330"/>
        <v/>
      </c>
      <c r="P2324" s="16" t="str">
        <f t="shared" si="331"/>
        <v/>
      </c>
      <c r="R2324" s="7" t="str">
        <f t="shared" si="332"/>
        <v/>
      </c>
      <c r="T2324"/>
    </row>
    <row r="2325" spans="1:20" x14ac:dyDescent="0.3">
      <c r="A2325" s="8">
        <f>DATEVALUE(MID(B2325,1,10))+(IF(RIGHT(B2325,2)="PM",12,0)+MID(B2325,12,2))/24</f>
        <v>43807.958333333336</v>
      </c>
      <c r="B2325" s="3" t="s">
        <v>2493</v>
      </c>
      <c r="C2325" s="3">
        <v>7537.24</v>
      </c>
      <c r="D2325" s="16"/>
      <c r="E2325" s="16" t="str">
        <f>IF(D2325&lt;&gt;"",VLOOKUP(A2325,'Feuille 1'!$A:$H,3,0),"")</f>
        <v/>
      </c>
      <c r="F2325" s="16" t="str">
        <f>IF(D2325&lt;&gt;"",VLOOKUP(A2325+1,'Feuille 1'!$A:$H,3,0),"")</f>
        <v/>
      </c>
      <c r="G2325" s="17" t="str">
        <f t="shared" si="324"/>
        <v/>
      </c>
      <c r="H2325" s="16" t="str">
        <f t="shared" si="325"/>
        <v/>
      </c>
      <c r="I2325" s="16" t="str">
        <f t="shared" si="326"/>
        <v/>
      </c>
      <c r="J2325" s="16" t="str">
        <f t="shared" si="327"/>
        <v/>
      </c>
      <c r="K2325" s="16" t="str">
        <f>IF(D2325&lt;&gt;"",MAX(INDEX('Feuille 1'!$D:$D,MATCH(A2325+23/24,'Feuille 1'!$A:$A,0)):INDEX('Feuille 1'!$D:$D,MATCH(A2325,'Feuille 1'!$A:$A,0))),"")</f>
        <v/>
      </c>
      <c r="L2325" s="16" t="str">
        <f>IF(D2325&lt;&gt;"",MIN(INDEX('Feuille 1'!$E:$E,MATCH(A2325+23/24,'Feuille 1'!$A:$A,0)):INDEX('Feuille 1'!$E:$E,MATCH(A2325,'Feuille 1'!$A:$A,0))),"")</f>
        <v/>
      </c>
      <c r="M2325" s="17" t="str">
        <f t="shared" si="328"/>
        <v/>
      </c>
      <c r="N2325" s="17" t="str">
        <f t="shared" si="329"/>
        <v/>
      </c>
      <c r="O2325" s="17" t="str">
        <f t="shared" si="330"/>
        <v/>
      </c>
      <c r="P2325" s="16" t="str">
        <f t="shared" si="331"/>
        <v/>
      </c>
      <c r="R2325" s="7" t="str">
        <f t="shared" si="332"/>
        <v/>
      </c>
      <c r="T2325"/>
    </row>
    <row r="2326" spans="1:20" x14ac:dyDescent="0.3">
      <c r="A2326" s="8">
        <f>DATEVALUE(MID(B2326,1,10))+(IF(RIGHT(B2326,2)="PM",12,0)+MID(B2326,12,2))/24</f>
        <v>43807.916666666664</v>
      </c>
      <c r="B2326" s="3" t="s">
        <v>2494</v>
      </c>
      <c r="C2326" s="3">
        <v>7528.43</v>
      </c>
      <c r="D2326" s="16"/>
      <c r="E2326" s="16" t="str">
        <f>IF(D2326&lt;&gt;"",VLOOKUP(A2326,'Feuille 1'!$A:$H,3,0),"")</f>
        <v/>
      </c>
      <c r="F2326" s="16" t="str">
        <f>IF(D2326&lt;&gt;"",VLOOKUP(A2326+1,'Feuille 1'!$A:$H,3,0),"")</f>
        <v/>
      </c>
      <c r="G2326" s="17" t="str">
        <f t="shared" si="324"/>
        <v/>
      </c>
      <c r="H2326" s="16" t="str">
        <f t="shared" si="325"/>
        <v/>
      </c>
      <c r="I2326" s="16" t="str">
        <f t="shared" si="326"/>
        <v/>
      </c>
      <c r="J2326" s="16" t="str">
        <f t="shared" si="327"/>
        <v/>
      </c>
      <c r="K2326" s="16" t="str">
        <f>IF(D2326&lt;&gt;"",MAX(INDEX('Feuille 1'!$D:$D,MATCH(A2326+23/24,'Feuille 1'!$A:$A,0)):INDEX('Feuille 1'!$D:$D,MATCH(A2326,'Feuille 1'!$A:$A,0))),"")</f>
        <v/>
      </c>
      <c r="L2326" s="16" t="str">
        <f>IF(D2326&lt;&gt;"",MIN(INDEX('Feuille 1'!$E:$E,MATCH(A2326+23/24,'Feuille 1'!$A:$A,0)):INDEX('Feuille 1'!$E:$E,MATCH(A2326,'Feuille 1'!$A:$A,0))),"")</f>
        <v/>
      </c>
      <c r="M2326" s="17" t="str">
        <f t="shared" si="328"/>
        <v/>
      </c>
      <c r="N2326" s="17" t="str">
        <f t="shared" si="329"/>
        <v/>
      </c>
      <c r="O2326" s="17" t="str">
        <f t="shared" si="330"/>
        <v/>
      </c>
      <c r="P2326" s="16" t="str">
        <f t="shared" si="331"/>
        <v/>
      </c>
      <c r="R2326" s="7" t="str">
        <f t="shared" si="332"/>
        <v/>
      </c>
      <c r="T2326"/>
    </row>
    <row r="2327" spans="1:20" x14ac:dyDescent="0.3">
      <c r="A2327" s="8">
        <f>DATEVALUE(MID(B2327,1,10))+(IF(RIGHT(B2327,2)="PM",12,0)+MID(B2327,12,2))/24</f>
        <v>43807.875</v>
      </c>
      <c r="B2327" s="3" t="s">
        <v>2495</v>
      </c>
      <c r="C2327" s="3">
        <v>7523</v>
      </c>
      <c r="D2327" s="16"/>
      <c r="E2327" s="16" t="str">
        <f>IF(D2327&lt;&gt;"",VLOOKUP(A2327,'Feuille 1'!$A:$H,3,0),"")</f>
        <v/>
      </c>
      <c r="F2327" s="16" t="str">
        <f>IF(D2327&lt;&gt;"",VLOOKUP(A2327+1,'Feuille 1'!$A:$H,3,0),"")</f>
        <v/>
      </c>
      <c r="G2327" s="17" t="str">
        <f t="shared" si="324"/>
        <v/>
      </c>
      <c r="H2327" s="16" t="str">
        <f t="shared" si="325"/>
        <v/>
      </c>
      <c r="I2327" s="16" t="str">
        <f t="shared" si="326"/>
        <v/>
      </c>
      <c r="J2327" s="16" t="str">
        <f t="shared" si="327"/>
        <v/>
      </c>
      <c r="K2327" s="16" t="str">
        <f>IF(D2327&lt;&gt;"",MAX(INDEX('Feuille 1'!$D:$D,MATCH(A2327+23/24,'Feuille 1'!$A:$A,0)):INDEX('Feuille 1'!$D:$D,MATCH(A2327,'Feuille 1'!$A:$A,0))),"")</f>
        <v/>
      </c>
      <c r="L2327" s="16" t="str">
        <f>IF(D2327&lt;&gt;"",MIN(INDEX('Feuille 1'!$E:$E,MATCH(A2327+23/24,'Feuille 1'!$A:$A,0)):INDEX('Feuille 1'!$E:$E,MATCH(A2327,'Feuille 1'!$A:$A,0))),"")</f>
        <v/>
      </c>
      <c r="M2327" s="17" t="str">
        <f t="shared" si="328"/>
        <v/>
      </c>
      <c r="N2327" s="17" t="str">
        <f t="shared" si="329"/>
        <v/>
      </c>
      <c r="O2327" s="17" t="str">
        <f t="shared" si="330"/>
        <v/>
      </c>
      <c r="P2327" s="16" t="str">
        <f t="shared" si="331"/>
        <v/>
      </c>
      <c r="R2327" s="7" t="str">
        <f t="shared" si="332"/>
        <v/>
      </c>
      <c r="T2327"/>
    </row>
    <row r="2328" spans="1:20" x14ac:dyDescent="0.3">
      <c r="A2328" s="8">
        <f>DATEVALUE(MID(B2328,1,10))+(IF(RIGHT(B2328,2)="PM",12,0)+MID(B2328,12,2))/24</f>
        <v>43807.833333333336</v>
      </c>
      <c r="B2328" s="3" t="s">
        <v>2496</v>
      </c>
      <c r="C2328" s="3">
        <v>7515.99</v>
      </c>
      <c r="D2328" s="16"/>
      <c r="E2328" s="16" t="str">
        <f>IF(D2328&lt;&gt;"",VLOOKUP(A2328,'Feuille 1'!$A:$H,3,0),"")</f>
        <v/>
      </c>
      <c r="F2328" s="16" t="str">
        <f>IF(D2328&lt;&gt;"",VLOOKUP(A2328+1,'Feuille 1'!$A:$H,3,0),"")</f>
        <v/>
      </c>
      <c r="G2328" s="17" t="str">
        <f t="shared" si="324"/>
        <v/>
      </c>
      <c r="H2328" s="16" t="str">
        <f t="shared" si="325"/>
        <v/>
      </c>
      <c r="I2328" s="16" t="str">
        <f t="shared" si="326"/>
        <v/>
      </c>
      <c r="J2328" s="16" t="str">
        <f t="shared" si="327"/>
        <v/>
      </c>
      <c r="K2328" s="16" t="str">
        <f>IF(D2328&lt;&gt;"",MAX(INDEX('Feuille 1'!$D:$D,MATCH(A2328+23/24,'Feuille 1'!$A:$A,0)):INDEX('Feuille 1'!$D:$D,MATCH(A2328,'Feuille 1'!$A:$A,0))),"")</f>
        <v/>
      </c>
      <c r="L2328" s="16" t="str">
        <f>IF(D2328&lt;&gt;"",MIN(INDEX('Feuille 1'!$E:$E,MATCH(A2328+23/24,'Feuille 1'!$A:$A,0)):INDEX('Feuille 1'!$E:$E,MATCH(A2328,'Feuille 1'!$A:$A,0))),"")</f>
        <v/>
      </c>
      <c r="M2328" s="17" t="str">
        <f t="shared" si="328"/>
        <v/>
      </c>
      <c r="N2328" s="17" t="str">
        <f t="shared" si="329"/>
        <v/>
      </c>
      <c r="O2328" s="17" t="str">
        <f t="shared" si="330"/>
        <v/>
      </c>
      <c r="P2328" s="16" t="str">
        <f t="shared" si="331"/>
        <v/>
      </c>
      <c r="R2328" s="7" t="str">
        <f t="shared" si="332"/>
        <v/>
      </c>
      <c r="T2328"/>
    </row>
    <row r="2329" spans="1:20" x14ac:dyDescent="0.3">
      <c r="A2329" s="8">
        <f>DATEVALUE(MID(B2329,1,10))+(IF(RIGHT(B2329,2)="PM",12,0)+MID(B2329,12,2))/24</f>
        <v>43807.791666666664</v>
      </c>
      <c r="B2329" s="3" t="s">
        <v>2497</v>
      </c>
      <c r="C2329" s="3">
        <v>7518.05</v>
      </c>
      <c r="D2329" s="16"/>
      <c r="E2329" s="16" t="str">
        <f>IF(D2329&lt;&gt;"",VLOOKUP(A2329,'Feuille 1'!$A:$H,3,0),"")</f>
        <v/>
      </c>
      <c r="F2329" s="16" t="str">
        <f>IF(D2329&lt;&gt;"",VLOOKUP(A2329+1,'Feuille 1'!$A:$H,3,0),"")</f>
        <v/>
      </c>
      <c r="G2329" s="17" t="str">
        <f t="shared" si="324"/>
        <v/>
      </c>
      <c r="H2329" s="16" t="str">
        <f t="shared" si="325"/>
        <v/>
      </c>
      <c r="I2329" s="16" t="str">
        <f t="shared" si="326"/>
        <v/>
      </c>
      <c r="J2329" s="16" t="str">
        <f t="shared" si="327"/>
        <v/>
      </c>
      <c r="K2329" s="16" t="str">
        <f>IF(D2329&lt;&gt;"",MAX(INDEX('Feuille 1'!$D:$D,MATCH(A2329+23/24,'Feuille 1'!$A:$A,0)):INDEX('Feuille 1'!$D:$D,MATCH(A2329,'Feuille 1'!$A:$A,0))),"")</f>
        <v/>
      </c>
      <c r="L2329" s="16" t="str">
        <f>IF(D2329&lt;&gt;"",MIN(INDEX('Feuille 1'!$E:$E,MATCH(A2329+23/24,'Feuille 1'!$A:$A,0)):INDEX('Feuille 1'!$E:$E,MATCH(A2329,'Feuille 1'!$A:$A,0))),"")</f>
        <v/>
      </c>
      <c r="M2329" s="17" t="str">
        <f t="shared" si="328"/>
        <v/>
      </c>
      <c r="N2329" s="17" t="str">
        <f t="shared" si="329"/>
        <v/>
      </c>
      <c r="O2329" s="17" t="str">
        <f t="shared" si="330"/>
        <v/>
      </c>
      <c r="P2329" s="16" t="str">
        <f t="shared" si="331"/>
        <v/>
      </c>
      <c r="R2329" s="7" t="str">
        <f t="shared" si="332"/>
        <v/>
      </c>
      <c r="T2329"/>
    </row>
    <row r="2330" spans="1:20" x14ac:dyDescent="0.3">
      <c r="A2330" s="8">
        <f>DATEVALUE(MID(B2330,1,10))+(IF(RIGHT(B2330,2)="PM",12,0)+MID(B2330,12,2))/24</f>
        <v>43807.75</v>
      </c>
      <c r="B2330" s="3" t="s">
        <v>2498</v>
      </c>
      <c r="C2330" s="3">
        <v>7525.71</v>
      </c>
      <c r="D2330" s="16"/>
      <c r="E2330" s="16" t="str">
        <f>IF(D2330&lt;&gt;"",VLOOKUP(A2330,'Feuille 1'!$A:$H,3,0),"")</f>
        <v/>
      </c>
      <c r="F2330" s="16" t="str">
        <f>IF(D2330&lt;&gt;"",VLOOKUP(A2330+1,'Feuille 1'!$A:$H,3,0),"")</f>
        <v/>
      </c>
      <c r="G2330" s="17" t="str">
        <f t="shared" si="324"/>
        <v/>
      </c>
      <c r="H2330" s="16" t="str">
        <f t="shared" si="325"/>
        <v/>
      </c>
      <c r="I2330" s="16" t="str">
        <f t="shared" si="326"/>
        <v/>
      </c>
      <c r="J2330" s="16" t="str">
        <f t="shared" si="327"/>
        <v/>
      </c>
      <c r="K2330" s="16" t="str">
        <f>IF(D2330&lt;&gt;"",MAX(INDEX('Feuille 1'!$D:$D,MATCH(A2330+23/24,'Feuille 1'!$A:$A,0)):INDEX('Feuille 1'!$D:$D,MATCH(A2330,'Feuille 1'!$A:$A,0))),"")</f>
        <v/>
      </c>
      <c r="L2330" s="16" t="str">
        <f>IF(D2330&lt;&gt;"",MIN(INDEX('Feuille 1'!$E:$E,MATCH(A2330+23/24,'Feuille 1'!$A:$A,0)):INDEX('Feuille 1'!$E:$E,MATCH(A2330,'Feuille 1'!$A:$A,0))),"")</f>
        <v/>
      </c>
      <c r="M2330" s="17" t="str">
        <f t="shared" si="328"/>
        <v/>
      </c>
      <c r="N2330" s="17" t="str">
        <f t="shared" si="329"/>
        <v/>
      </c>
      <c r="O2330" s="17" t="str">
        <f t="shared" si="330"/>
        <v/>
      </c>
      <c r="P2330" s="16" t="str">
        <f t="shared" si="331"/>
        <v/>
      </c>
      <c r="R2330" s="7" t="str">
        <f t="shared" si="332"/>
        <v/>
      </c>
      <c r="T2330"/>
    </row>
    <row r="2331" spans="1:20" x14ac:dyDescent="0.3">
      <c r="A2331" s="8">
        <f>DATEVALUE(MID(B2331,1,10))+(IF(RIGHT(B2331,2)="PM",12,0)+MID(B2331,12,2))/24</f>
        <v>43807.708333333336</v>
      </c>
      <c r="B2331" s="3" t="s">
        <v>2499</v>
      </c>
      <c r="C2331" s="3">
        <v>7509.98</v>
      </c>
      <c r="D2331" s="16"/>
      <c r="E2331" s="16" t="str">
        <f>IF(D2331&lt;&gt;"",VLOOKUP(A2331,'Feuille 1'!$A:$H,3,0),"")</f>
        <v/>
      </c>
      <c r="F2331" s="16" t="str">
        <f>IF(D2331&lt;&gt;"",VLOOKUP(A2331+1,'Feuille 1'!$A:$H,3,0),"")</f>
        <v/>
      </c>
      <c r="G2331" s="17" t="str">
        <f t="shared" si="324"/>
        <v/>
      </c>
      <c r="H2331" s="16" t="str">
        <f t="shared" si="325"/>
        <v/>
      </c>
      <c r="I2331" s="16" t="str">
        <f t="shared" si="326"/>
        <v/>
      </c>
      <c r="J2331" s="16" t="str">
        <f t="shared" si="327"/>
        <v/>
      </c>
      <c r="K2331" s="16" t="str">
        <f>IF(D2331&lt;&gt;"",MAX(INDEX('Feuille 1'!$D:$D,MATCH(A2331+23/24,'Feuille 1'!$A:$A,0)):INDEX('Feuille 1'!$D:$D,MATCH(A2331,'Feuille 1'!$A:$A,0))),"")</f>
        <v/>
      </c>
      <c r="L2331" s="16" t="str">
        <f>IF(D2331&lt;&gt;"",MIN(INDEX('Feuille 1'!$E:$E,MATCH(A2331+23/24,'Feuille 1'!$A:$A,0)):INDEX('Feuille 1'!$E:$E,MATCH(A2331,'Feuille 1'!$A:$A,0))),"")</f>
        <v/>
      </c>
      <c r="M2331" s="17" t="str">
        <f t="shared" si="328"/>
        <v/>
      </c>
      <c r="N2331" s="17" t="str">
        <f t="shared" si="329"/>
        <v/>
      </c>
      <c r="O2331" s="17" t="str">
        <f t="shared" si="330"/>
        <v/>
      </c>
      <c r="P2331" s="16" t="str">
        <f t="shared" si="331"/>
        <v/>
      </c>
      <c r="R2331" s="7" t="str">
        <f t="shared" si="332"/>
        <v/>
      </c>
      <c r="T2331"/>
    </row>
    <row r="2332" spans="1:20" x14ac:dyDescent="0.3">
      <c r="A2332" s="8">
        <f>DATEVALUE(MID(B2332,1,10))+(IF(RIGHT(B2332,2)="PM",12,0)+MID(B2332,12,2))/24</f>
        <v>43807.666666666664</v>
      </c>
      <c r="B2332" s="3" t="s">
        <v>2500</v>
      </c>
      <c r="C2332" s="3">
        <v>7546</v>
      </c>
      <c r="D2332" s="16"/>
      <c r="E2332" s="16" t="str">
        <f>IF(D2332&lt;&gt;"",VLOOKUP(A2332,'Feuille 1'!$A:$H,3,0),"")</f>
        <v/>
      </c>
      <c r="F2332" s="16" t="str">
        <f>IF(D2332&lt;&gt;"",VLOOKUP(A2332+1,'Feuille 1'!$A:$H,3,0),"")</f>
        <v/>
      </c>
      <c r="G2332" s="17" t="str">
        <f t="shared" si="324"/>
        <v/>
      </c>
      <c r="H2332" s="16" t="str">
        <f t="shared" si="325"/>
        <v/>
      </c>
      <c r="I2332" s="16" t="str">
        <f t="shared" si="326"/>
        <v/>
      </c>
      <c r="J2332" s="16" t="str">
        <f t="shared" si="327"/>
        <v/>
      </c>
      <c r="K2332" s="16" t="str">
        <f>IF(D2332&lt;&gt;"",MAX(INDEX('Feuille 1'!$D:$D,MATCH(A2332+23/24,'Feuille 1'!$A:$A,0)):INDEX('Feuille 1'!$D:$D,MATCH(A2332,'Feuille 1'!$A:$A,0))),"")</f>
        <v/>
      </c>
      <c r="L2332" s="16" t="str">
        <f>IF(D2332&lt;&gt;"",MIN(INDEX('Feuille 1'!$E:$E,MATCH(A2332+23/24,'Feuille 1'!$A:$A,0)):INDEX('Feuille 1'!$E:$E,MATCH(A2332,'Feuille 1'!$A:$A,0))),"")</f>
        <v/>
      </c>
      <c r="M2332" s="17" t="str">
        <f t="shared" si="328"/>
        <v/>
      </c>
      <c r="N2332" s="17" t="str">
        <f t="shared" si="329"/>
        <v/>
      </c>
      <c r="O2332" s="17" t="str">
        <f t="shared" si="330"/>
        <v/>
      </c>
      <c r="P2332" s="16" t="str">
        <f t="shared" si="331"/>
        <v/>
      </c>
      <c r="R2332" s="7" t="str">
        <f t="shared" si="332"/>
        <v/>
      </c>
      <c r="T2332"/>
    </row>
    <row r="2333" spans="1:20" x14ac:dyDescent="0.3">
      <c r="A2333" s="8">
        <f>DATEVALUE(MID(B2333,1,10))+(IF(RIGHT(B2333,2)="PM",12,0)+MID(B2333,12,2))/24</f>
        <v>43807.625</v>
      </c>
      <c r="B2333" s="3" t="s">
        <v>2501</v>
      </c>
      <c r="C2333" s="3">
        <v>7512.85</v>
      </c>
      <c r="D2333" s="16"/>
      <c r="E2333" s="16" t="str">
        <f>IF(D2333&lt;&gt;"",VLOOKUP(A2333,'Feuille 1'!$A:$H,3,0),"")</f>
        <v/>
      </c>
      <c r="F2333" s="16" t="str">
        <f>IF(D2333&lt;&gt;"",VLOOKUP(A2333+1,'Feuille 1'!$A:$H,3,0),"")</f>
        <v/>
      </c>
      <c r="G2333" s="17" t="str">
        <f t="shared" si="324"/>
        <v/>
      </c>
      <c r="H2333" s="16" t="str">
        <f t="shared" si="325"/>
        <v/>
      </c>
      <c r="I2333" s="16" t="str">
        <f t="shared" si="326"/>
        <v/>
      </c>
      <c r="J2333" s="16" t="str">
        <f t="shared" si="327"/>
        <v/>
      </c>
      <c r="K2333" s="16" t="str">
        <f>IF(D2333&lt;&gt;"",MAX(INDEX('Feuille 1'!$D:$D,MATCH(A2333+23/24,'Feuille 1'!$A:$A,0)):INDEX('Feuille 1'!$D:$D,MATCH(A2333,'Feuille 1'!$A:$A,0))),"")</f>
        <v/>
      </c>
      <c r="L2333" s="16" t="str">
        <f>IF(D2333&lt;&gt;"",MIN(INDEX('Feuille 1'!$E:$E,MATCH(A2333+23/24,'Feuille 1'!$A:$A,0)):INDEX('Feuille 1'!$E:$E,MATCH(A2333,'Feuille 1'!$A:$A,0))),"")</f>
        <v/>
      </c>
      <c r="M2333" s="17" t="str">
        <f t="shared" si="328"/>
        <v/>
      </c>
      <c r="N2333" s="17" t="str">
        <f t="shared" si="329"/>
        <v/>
      </c>
      <c r="O2333" s="17" t="str">
        <f t="shared" si="330"/>
        <v/>
      </c>
      <c r="P2333" s="16" t="str">
        <f t="shared" si="331"/>
        <v/>
      </c>
      <c r="R2333" s="7" t="str">
        <f t="shared" si="332"/>
        <v/>
      </c>
      <c r="T2333"/>
    </row>
    <row r="2334" spans="1:20" x14ac:dyDescent="0.3">
      <c r="A2334" s="8">
        <f>DATEVALUE(MID(B2334,1,10))+(IF(RIGHT(B2334,2)="PM",12,0)+MID(B2334,12,2))/24</f>
        <v>43807.583333333336</v>
      </c>
      <c r="B2334" s="3" t="s">
        <v>2502</v>
      </c>
      <c r="C2334" s="3">
        <v>7513.67</v>
      </c>
      <c r="D2334" s="16"/>
      <c r="E2334" s="16" t="str">
        <f>IF(D2334&lt;&gt;"",VLOOKUP(A2334,'Feuille 1'!$A:$H,3,0),"")</f>
        <v/>
      </c>
      <c r="F2334" s="16" t="str">
        <f>IF(D2334&lt;&gt;"",VLOOKUP(A2334+1,'Feuille 1'!$A:$H,3,0),"")</f>
        <v/>
      </c>
      <c r="G2334" s="17" t="str">
        <f t="shared" si="324"/>
        <v/>
      </c>
      <c r="H2334" s="16" t="str">
        <f t="shared" si="325"/>
        <v/>
      </c>
      <c r="I2334" s="16" t="str">
        <f t="shared" si="326"/>
        <v/>
      </c>
      <c r="J2334" s="16" t="str">
        <f t="shared" si="327"/>
        <v/>
      </c>
      <c r="K2334" s="16" t="str">
        <f>IF(D2334&lt;&gt;"",MAX(INDEX('Feuille 1'!$D:$D,MATCH(A2334+23/24,'Feuille 1'!$A:$A,0)):INDEX('Feuille 1'!$D:$D,MATCH(A2334,'Feuille 1'!$A:$A,0))),"")</f>
        <v/>
      </c>
      <c r="L2334" s="16" t="str">
        <f>IF(D2334&lt;&gt;"",MIN(INDEX('Feuille 1'!$E:$E,MATCH(A2334+23/24,'Feuille 1'!$A:$A,0)):INDEX('Feuille 1'!$E:$E,MATCH(A2334,'Feuille 1'!$A:$A,0))),"")</f>
        <v/>
      </c>
      <c r="M2334" s="17" t="str">
        <f t="shared" si="328"/>
        <v/>
      </c>
      <c r="N2334" s="17" t="str">
        <f t="shared" si="329"/>
        <v/>
      </c>
      <c r="O2334" s="17" t="str">
        <f t="shared" si="330"/>
        <v/>
      </c>
      <c r="P2334" s="16" t="str">
        <f t="shared" si="331"/>
        <v/>
      </c>
      <c r="R2334" s="7" t="str">
        <f t="shared" si="332"/>
        <v/>
      </c>
      <c r="T2334"/>
    </row>
    <row r="2335" spans="1:20" x14ac:dyDescent="0.3">
      <c r="A2335" s="8">
        <f>DATEVALUE(MID(B2335,1,10))+(IF(RIGHT(B2335,2)="PM",12,0)+MID(B2335,12,2))/24</f>
        <v>43807.541666666664</v>
      </c>
      <c r="B2335" s="3" t="s">
        <v>2503</v>
      </c>
      <c r="C2335" s="3">
        <v>7496.02</v>
      </c>
      <c r="D2335" s="16"/>
      <c r="E2335" s="16" t="str">
        <f>IF(D2335&lt;&gt;"",VLOOKUP(A2335,'Feuille 1'!$A:$H,3,0),"")</f>
        <v/>
      </c>
      <c r="F2335" s="16" t="str">
        <f>IF(D2335&lt;&gt;"",VLOOKUP(A2335+1,'Feuille 1'!$A:$H,3,0),"")</f>
        <v/>
      </c>
      <c r="G2335" s="17" t="str">
        <f t="shared" si="324"/>
        <v/>
      </c>
      <c r="H2335" s="16" t="str">
        <f t="shared" si="325"/>
        <v/>
      </c>
      <c r="I2335" s="16" t="str">
        <f t="shared" si="326"/>
        <v/>
      </c>
      <c r="J2335" s="16" t="str">
        <f t="shared" si="327"/>
        <v/>
      </c>
      <c r="K2335" s="16" t="str">
        <f>IF(D2335&lt;&gt;"",MAX(INDEX('Feuille 1'!$D:$D,MATCH(A2335+23/24,'Feuille 1'!$A:$A,0)):INDEX('Feuille 1'!$D:$D,MATCH(A2335,'Feuille 1'!$A:$A,0))),"")</f>
        <v/>
      </c>
      <c r="L2335" s="16" t="str">
        <f>IF(D2335&lt;&gt;"",MIN(INDEX('Feuille 1'!$E:$E,MATCH(A2335+23/24,'Feuille 1'!$A:$A,0)):INDEX('Feuille 1'!$E:$E,MATCH(A2335,'Feuille 1'!$A:$A,0))),"")</f>
        <v/>
      </c>
      <c r="M2335" s="17" t="str">
        <f t="shared" si="328"/>
        <v/>
      </c>
      <c r="N2335" s="17" t="str">
        <f t="shared" si="329"/>
        <v/>
      </c>
      <c r="O2335" s="17" t="str">
        <f t="shared" si="330"/>
        <v/>
      </c>
      <c r="P2335" s="16" t="str">
        <f t="shared" si="331"/>
        <v/>
      </c>
      <c r="R2335" s="7" t="str">
        <f t="shared" si="332"/>
        <v/>
      </c>
      <c r="T2335"/>
    </row>
    <row r="2336" spans="1:20" x14ac:dyDescent="0.3">
      <c r="A2336" s="8">
        <f>DATEVALUE(MID(B2336,1,10))+(IF(RIGHT(B2336,2)="PM",12,0)+MID(B2336,12,2))/24</f>
        <v>43808</v>
      </c>
      <c r="B2336" s="3" t="s">
        <v>2504</v>
      </c>
      <c r="C2336" s="3">
        <v>7520.03</v>
      </c>
      <c r="D2336" s="16"/>
      <c r="E2336" s="16" t="str">
        <f>IF(D2336&lt;&gt;"",VLOOKUP(A2336,'Feuille 1'!$A:$H,3,0),"")</f>
        <v/>
      </c>
      <c r="F2336" s="16" t="str">
        <f>IF(D2336&lt;&gt;"",VLOOKUP(A2336+1,'Feuille 1'!$A:$H,3,0),"")</f>
        <v/>
      </c>
      <c r="G2336" s="17" t="str">
        <f t="shared" si="324"/>
        <v/>
      </c>
      <c r="H2336" s="16" t="str">
        <f t="shared" si="325"/>
        <v/>
      </c>
      <c r="I2336" s="16" t="str">
        <f t="shared" si="326"/>
        <v/>
      </c>
      <c r="J2336" s="16" t="str">
        <f t="shared" si="327"/>
        <v/>
      </c>
      <c r="K2336" s="16" t="str">
        <f>IF(D2336&lt;&gt;"",MAX(INDEX('Feuille 1'!$D:$D,MATCH(A2336+23/24,'Feuille 1'!$A:$A,0)):INDEX('Feuille 1'!$D:$D,MATCH(A2336,'Feuille 1'!$A:$A,0))),"")</f>
        <v/>
      </c>
      <c r="L2336" s="16" t="str">
        <f>IF(D2336&lt;&gt;"",MIN(INDEX('Feuille 1'!$E:$E,MATCH(A2336+23/24,'Feuille 1'!$A:$A,0)):INDEX('Feuille 1'!$E:$E,MATCH(A2336,'Feuille 1'!$A:$A,0))),"")</f>
        <v/>
      </c>
      <c r="M2336" s="17" t="str">
        <f t="shared" si="328"/>
        <v/>
      </c>
      <c r="N2336" s="17" t="str">
        <f t="shared" si="329"/>
        <v/>
      </c>
      <c r="O2336" s="17" t="str">
        <f t="shared" si="330"/>
        <v/>
      </c>
      <c r="P2336" s="16" t="str">
        <f t="shared" si="331"/>
        <v/>
      </c>
      <c r="R2336" s="7" t="str">
        <f t="shared" si="332"/>
        <v/>
      </c>
      <c r="T2336"/>
    </row>
    <row r="2337" spans="1:20" x14ac:dyDescent="0.3">
      <c r="A2337" s="8">
        <f>DATEVALUE(MID(B2337,1,10))+(IF(RIGHT(B2337,2)="PM",12,0)+MID(B2337,12,2))/24</f>
        <v>43807.458333333336</v>
      </c>
      <c r="B2337" s="3" t="s">
        <v>2505</v>
      </c>
      <c r="C2337" s="3">
        <v>7486.67</v>
      </c>
      <c r="D2337" s="16"/>
      <c r="E2337" s="16" t="str">
        <f>IF(D2337&lt;&gt;"",VLOOKUP(A2337,'Feuille 1'!$A:$H,3,0),"")</f>
        <v/>
      </c>
      <c r="F2337" s="16" t="str">
        <f>IF(D2337&lt;&gt;"",VLOOKUP(A2337+1,'Feuille 1'!$A:$H,3,0),"")</f>
        <v/>
      </c>
      <c r="G2337" s="17" t="str">
        <f t="shared" si="324"/>
        <v/>
      </c>
      <c r="H2337" s="16" t="str">
        <f t="shared" si="325"/>
        <v/>
      </c>
      <c r="I2337" s="16" t="str">
        <f t="shared" si="326"/>
        <v/>
      </c>
      <c r="J2337" s="16" t="str">
        <f t="shared" si="327"/>
        <v/>
      </c>
      <c r="K2337" s="16" t="str">
        <f>IF(D2337&lt;&gt;"",MAX(INDEX('Feuille 1'!$D:$D,MATCH(A2337+23/24,'Feuille 1'!$A:$A,0)):INDEX('Feuille 1'!$D:$D,MATCH(A2337,'Feuille 1'!$A:$A,0))),"")</f>
        <v/>
      </c>
      <c r="L2337" s="16" t="str">
        <f>IF(D2337&lt;&gt;"",MIN(INDEX('Feuille 1'!$E:$E,MATCH(A2337+23/24,'Feuille 1'!$A:$A,0)):INDEX('Feuille 1'!$E:$E,MATCH(A2337,'Feuille 1'!$A:$A,0))),"")</f>
        <v/>
      </c>
      <c r="M2337" s="17" t="str">
        <f t="shared" si="328"/>
        <v/>
      </c>
      <c r="N2337" s="17" t="str">
        <f t="shared" si="329"/>
        <v/>
      </c>
      <c r="O2337" s="17" t="str">
        <f t="shared" si="330"/>
        <v/>
      </c>
      <c r="P2337" s="16" t="str">
        <f t="shared" si="331"/>
        <v/>
      </c>
      <c r="R2337" s="7" t="str">
        <f t="shared" si="332"/>
        <v/>
      </c>
      <c r="T2337"/>
    </row>
    <row r="2338" spans="1:20" x14ac:dyDescent="0.3">
      <c r="A2338" s="8">
        <f>DATEVALUE(MID(B2338,1,10))+(IF(RIGHT(B2338,2)="PM",12,0)+MID(B2338,12,2))/24</f>
        <v>43807.416666666664</v>
      </c>
      <c r="B2338" s="3" t="s">
        <v>2506</v>
      </c>
      <c r="C2338" s="3">
        <v>7486.21</v>
      </c>
      <c r="D2338" s="16"/>
      <c r="E2338" s="16" t="str">
        <f>IF(D2338&lt;&gt;"",VLOOKUP(A2338,'Feuille 1'!$A:$H,3,0),"")</f>
        <v/>
      </c>
      <c r="F2338" s="16" t="str">
        <f>IF(D2338&lt;&gt;"",VLOOKUP(A2338+1,'Feuille 1'!$A:$H,3,0),"")</f>
        <v/>
      </c>
      <c r="G2338" s="17" t="str">
        <f t="shared" si="324"/>
        <v/>
      </c>
      <c r="H2338" s="16" t="str">
        <f t="shared" si="325"/>
        <v/>
      </c>
      <c r="I2338" s="16" t="str">
        <f t="shared" si="326"/>
        <v/>
      </c>
      <c r="J2338" s="16" t="str">
        <f t="shared" si="327"/>
        <v/>
      </c>
      <c r="K2338" s="16" t="str">
        <f>IF(D2338&lt;&gt;"",MAX(INDEX('Feuille 1'!$D:$D,MATCH(A2338+23/24,'Feuille 1'!$A:$A,0)):INDEX('Feuille 1'!$D:$D,MATCH(A2338,'Feuille 1'!$A:$A,0))),"")</f>
        <v/>
      </c>
      <c r="L2338" s="16" t="str">
        <f>IF(D2338&lt;&gt;"",MIN(INDEX('Feuille 1'!$E:$E,MATCH(A2338+23/24,'Feuille 1'!$A:$A,0)):INDEX('Feuille 1'!$E:$E,MATCH(A2338,'Feuille 1'!$A:$A,0))),"")</f>
        <v/>
      </c>
      <c r="M2338" s="17" t="str">
        <f t="shared" si="328"/>
        <v/>
      </c>
      <c r="N2338" s="17" t="str">
        <f t="shared" si="329"/>
        <v/>
      </c>
      <c r="O2338" s="17" t="str">
        <f t="shared" si="330"/>
        <v/>
      </c>
      <c r="P2338" s="16" t="str">
        <f t="shared" si="331"/>
        <v/>
      </c>
      <c r="R2338" s="7" t="str">
        <f t="shared" si="332"/>
        <v/>
      </c>
      <c r="T2338"/>
    </row>
    <row r="2339" spans="1:20" x14ac:dyDescent="0.3">
      <c r="A2339" s="8">
        <f>DATEVALUE(MID(B2339,1,10))+(IF(RIGHT(B2339,2)="PM",12,0)+MID(B2339,12,2))/24</f>
        <v>43807.375</v>
      </c>
      <c r="B2339" s="3" t="s">
        <v>2507</v>
      </c>
      <c r="C2339" s="3">
        <v>7437.45</v>
      </c>
      <c r="D2339" s="16"/>
      <c r="E2339" s="16" t="str">
        <f>IF(D2339&lt;&gt;"",VLOOKUP(A2339,'Feuille 1'!$A:$H,3,0),"")</f>
        <v/>
      </c>
      <c r="F2339" s="16" t="str">
        <f>IF(D2339&lt;&gt;"",VLOOKUP(A2339+1,'Feuille 1'!$A:$H,3,0),"")</f>
        <v/>
      </c>
      <c r="G2339" s="17" t="str">
        <f t="shared" si="324"/>
        <v/>
      </c>
      <c r="H2339" s="16" t="str">
        <f t="shared" si="325"/>
        <v/>
      </c>
      <c r="I2339" s="16" t="str">
        <f t="shared" si="326"/>
        <v/>
      </c>
      <c r="J2339" s="16" t="str">
        <f t="shared" si="327"/>
        <v/>
      </c>
      <c r="K2339" s="16" t="str">
        <f>IF(D2339&lt;&gt;"",MAX(INDEX('Feuille 1'!$D:$D,MATCH(A2339+23/24,'Feuille 1'!$A:$A,0)):INDEX('Feuille 1'!$D:$D,MATCH(A2339,'Feuille 1'!$A:$A,0))),"")</f>
        <v/>
      </c>
      <c r="L2339" s="16" t="str">
        <f>IF(D2339&lt;&gt;"",MIN(INDEX('Feuille 1'!$E:$E,MATCH(A2339+23/24,'Feuille 1'!$A:$A,0)):INDEX('Feuille 1'!$E:$E,MATCH(A2339,'Feuille 1'!$A:$A,0))),"")</f>
        <v/>
      </c>
      <c r="M2339" s="17" t="str">
        <f t="shared" si="328"/>
        <v/>
      </c>
      <c r="N2339" s="17" t="str">
        <f t="shared" si="329"/>
        <v/>
      </c>
      <c r="O2339" s="17" t="str">
        <f t="shared" si="330"/>
        <v/>
      </c>
      <c r="P2339" s="16" t="str">
        <f t="shared" si="331"/>
        <v/>
      </c>
      <c r="R2339" s="7" t="str">
        <f t="shared" si="332"/>
        <v/>
      </c>
      <c r="T2339"/>
    </row>
    <row r="2340" spans="1:20" x14ac:dyDescent="0.3">
      <c r="A2340" s="8">
        <f>DATEVALUE(MID(B2340,1,10))+(IF(RIGHT(B2340,2)="PM",12,0)+MID(B2340,12,2))/24</f>
        <v>43807.333333333336</v>
      </c>
      <c r="B2340" s="3" t="s">
        <v>2508</v>
      </c>
      <c r="C2340" s="3">
        <v>7434.63</v>
      </c>
      <c r="D2340" s="16"/>
      <c r="E2340" s="16" t="str">
        <f>IF(D2340&lt;&gt;"",VLOOKUP(A2340,'Feuille 1'!$A:$H,3,0),"")</f>
        <v/>
      </c>
      <c r="F2340" s="16" t="str">
        <f>IF(D2340&lt;&gt;"",VLOOKUP(A2340+1,'Feuille 1'!$A:$H,3,0),"")</f>
        <v/>
      </c>
      <c r="G2340" s="17" t="str">
        <f t="shared" si="324"/>
        <v/>
      </c>
      <c r="H2340" s="16" t="str">
        <f t="shared" si="325"/>
        <v/>
      </c>
      <c r="I2340" s="16" t="str">
        <f t="shared" si="326"/>
        <v/>
      </c>
      <c r="J2340" s="16" t="str">
        <f t="shared" si="327"/>
        <v/>
      </c>
      <c r="K2340" s="16" t="str">
        <f>IF(D2340&lt;&gt;"",MAX(INDEX('Feuille 1'!$D:$D,MATCH(A2340+23/24,'Feuille 1'!$A:$A,0)):INDEX('Feuille 1'!$D:$D,MATCH(A2340,'Feuille 1'!$A:$A,0))),"")</f>
        <v/>
      </c>
      <c r="L2340" s="16" t="str">
        <f>IF(D2340&lt;&gt;"",MIN(INDEX('Feuille 1'!$E:$E,MATCH(A2340+23/24,'Feuille 1'!$A:$A,0)):INDEX('Feuille 1'!$E:$E,MATCH(A2340,'Feuille 1'!$A:$A,0))),"")</f>
        <v/>
      </c>
      <c r="M2340" s="17" t="str">
        <f t="shared" si="328"/>
        <v/>
      </c>
      <c r="N2340" s="17" t="str">
        <f t="shared" si="329"/>
        <v/>
      </c>
      <c r="O2340" s="17" t="str">
        <f t="shared" si="330"/>
        <v/>
      </c>
      <c r="P2340" s="16" t="str">
        <f t="shared" si="331"/>
        <v/>
      </c>
      <c r="R2340" s="7" t="str">
        <f t="shared" si="332"/>
        <v/>
      </c>
      <c r="T2340"/>
    </row>
    <row r="2341" spans="1:20" x14ac:dyDescent="0.3">
      <c r="A2341" s="8">
        <f>DATEVALUE(MID(B2341,1,10))+(IF(RIGHT(B2341,2)="PM",12,0)+MID(B2341,12,2))/24</f>
        <v>43807.291666666664</v>
      </c>
      <c r="B2341" s="3" t="s">
        <v>2509</v>
      </c>
      <c r="C2341" s="3">
        <v>7444.33</v>
      </c>
      <c r="D2341" s="16"/>
      <c r="E2341" s="16" t="str">
        <f>IF(D2341&lt;&gt;"",VLOOKUP(A2341,'Feuille 1'!$A:$H,3,0),"")</f>
        <v/>
      </c>
      <c r="F2341" s="16" t="str">
        <f>IF(D2341&lt;&gt;"",VLOOKUP(A2341+1,'Feuille 1'!$A:$H,3,0),"")</f>
        <v/>
      </c>
      <c r="G2341" s="17" t="str">
        <f t="shared" si="324"/>
        <v/>
      </c>
      <c r="H2341" s="16" t="str">
        <f t="shared" si="325"/>
        <v/>
      </c>
      <c r="I2341" s="16" t="str">
        <f t="shared" si="326"/>
        <v/>
      </c>
      <c r="J2341" s="16" t="str">
        <f t="shared" si="327"/>
        <v/>
      </c>
      <c r="K2341" s="16" t="str">
        <f>IF(D2341&lt;&gt;"",MAX(INDEX('Feuille 1'!$D:$D,MATCH(A2341+23/24,'Feuille 1'!$A:$A,0)):INDEX('Feuille 1'!$D:$D,MATCH(A2341,'Feuille 1'!$A:$A,0))),"")</f>
        <v/>
      </c>
      <c r="L2341" s="16" t="str">
        <f>IF(D2341&lt;&gt;"",MIN(INDEX('Feuille 1'!$E:$E,MATCH(A2341+23/24,'Feuille 1'!$A:$A,0)):INDEX('Feuille 1'!$E:$E,MATCH(A2341,'Feuille 1'!$A:$A,0))),"")</f>
        <v/>
      </c>
      <c r="M2341" s="17" t="str">
        <f t="shared" si="328"/>
        <v/>
      </c>
      <c r="N2341" s="17" t="str">
        <f t="shared" si="329"/>
        <v/>
      </c>
      <c r="O2341" s="17" t="str">
        <f t="shared" si="330"/>
        <v/>
      </c>
      <c r="P2341" s="16" t="str">
        <f t="shared" si="331"/>
        <v/>
      </c>
      <c r="R2341" s="7" t="str">
        <f t="shared" si="332"/>
        <v/>
      </c>
      <c r="T2341"/>
    </row>
    <row r="2342" spans="1:20" x14ac:dyDescent="0.3">
      <c r="A2342" s="8">
        <f>DATEVALUE(MID(B2342,1,10))+(IF(RIGHT(B2342,2)="PM",12,0)+MID(B2342,12,2))/24</f>
        <v>43807.25</v>
      </c>
      <c r="B2342" s="3" t="s">
        <v>2510</v>
      </c>
      <c r="C2342" s="3">
        <v>7421.96</v>
      </c>
      <c r="D2342" s="16"/>
      <c r="E2342" s="16" t="str">
        <f>IF(D2342&lt;&gt;"",VLOOKUP(A2342,'Feuille 1'!$A:$H,3,0),"")</f>
        <v/>
      </c>
      <c r="F2342" s="16" t="str">
        <f>IF(D2342&lt;&gt;"",VLOOKUP(A2342+1,'Feuille 1'!$A:$H,3,0),"")</f>
        <v/>
      </c>
      <c r="G2342" s="17" t="str">
        <f t="shared" si="324"/>
        <v/>
      </c>
      <c r="H2342" s="16" t="str">
        <f t="shared" si="325"/>
        <v/>
      </c>
      <c r="I2342" s="16" t="str">
        <f t="shared" si="326"/>
        <v/>
      </c>
      <c r="J2342" s="16" t="str">
        <f t="shared" si="327"/>
        <v/>
      </c>
      <c r="K2342" s="16" t="str">
        <f>IF(D2342&lt;&gt;"",MAX(INDEX('Feuille 1'!$D:$D,MATCH(A2342+23/24,'Feuille 1'!$A:$A,0)):INDEX('Feuille 1'!$D:$D,MATCH(A2342,'Feuille 1'!$A:$A,0))),"")</f>
        <v/>
      </c>
      <c r="L2342" s="16" t="str">
        <f>IF(D2342&lt;&gt;"",MIN(INDEX('Feuille 1'!$E:$E,MATCH(A2342+23/24,'Feuille 1'!$A:$A,0)):INDEX('Feuille 1'!$E:$E,MATCH(A2342,'Feuille 1'!$A:$A,0))),"")</f>
        <v/>
      </c>
      <c r="M2342" s="17" t="str">
        <f t="shared" si="328"/>
        <v/>
      </c>
      <c r="N2342" s="17" t="str">
        <f t="shared" si="329"/>
        <v/>
      </c>
      <c r="O2342" s="17" t="str">
        <f t="shared" si="330"/>
        <v/>
      </c>
      <c r="P2342" s="16" t="str">
        <f t="shared" si="331"/>
        <v/>
      </c>
      <c r="R2342" s="7" t="str">
        <f t="shared" si="332"/>
        <v/>
      </c>
      <c r="T2342"/>
    </row>
    <row r="2343" spans="1:20" x14ac:dyDescent="0.3">
      <c r="A2343" s="8">
        <f>DATEVALUE(MID(B2343,1,10))+(IF(RIGHT(B2343,2)="PM",12,0)+MID(B2343,12,2))/24</f>
        <v>43807.208333333336</v>
      </c>
      <c r="B2343" s="3" t="s">
        <v>2511</v>
      </c>
      <c r="C2343" s="3">
        <v>7417.99</v>
      </c>
      <c r="D2343" s="16"/>
      <c r="E2343" s="16" t="str">
        <f>IF(D2343&lt;&gt;"",VLOOKUP(A2343,'Feuille 1'!$A:$H,3,0),"")</f>
        <v/>
      </c>
      <c r="F2343" s="16" t="str">
        <f>IF(D2343&lt;&gt;"",VLOOKUP(A2343+1,'Feuille 1'!$A:$H,3,0),"")</f>
        <v/>
      </c>
      <c r="G2343" s="17" t="str">
        <f t="shared" si="324"/>
        <v/>
      </c>
      <c r="H2343" s="16" t="str">
        <f t="shared" si="325"/>
        <v/>
      </c>
      <c r="I2343" s="16" t="str">
        <f t="shared" si="326"/>
        <v/>
      </c>
      <c r="J2343" s="16" t="str">
        <f t="shared" si="327"/>
        <v/>
      </c>
      <c r="K2343" s="16" t="str">
        <f>IF(D2343&lt;&gt;"",MAX(INDEX('Feuille 1'!$D:$D,MATCH(A2343+23/24,'Feuille 1'!$A:$A,0)):INDEX('Feuille 1'!$D:$D,MATCH(A2343,'Feuille 1'!$A:$A,0))),"")</f>
        <v/>
      </c>
      <c r="L2343" s="16" t="str">
        <f>IF(D2343&lt;&gt;"",MIN(INDEX('Feuille 1'!$E:$E,MATCH(A2343+23/24,'Feuille 1'!$A:$A,0)):INDEX('Feuille 1'!$E:$E,MATCH(A2343,'Feuille 1'!$A:$A,0))),"")</f>
        <v/>
      </c>
      <c r="M2343" s="17" t="str">
        <f t="shared" si="328"/>
        <v/>
      </c>
      <c r="N2343" s="17" t="str">
        <f t="shared" si="329"/>
        <v/>
      </c>
      <c r="O2343" s="17" t="str">
        <f t="shared" si="330"/>
        <v/>
      </c>
      <c r="P2343" s="16" t="str">
        <f t="shared" si="331"/>
        <v/>
      </c>
      <c r="R2343" s="7" t="str">
        <f t="shared" si="332"/>
        <v/>
      </c>
      <c r="T2343"/>
    </row>
    <row r="2344" spans="1:20" x14ac:dyDescent="0.3">
      <c r="A2344" s="8">
        <f>DATEVALUE(MID(B2344,1,10))+(IF(RIGHT(B2344,2)="PM",12,0)+MID(B2344,12,2))/24</f>
        <v>43807.166666666664</v>
      </c>
      <c r="B2344" s="3" t="s">
        <v>2512</v>
      </c>
      <c r="C2344" s="3">
        <v>7403.91</v>
      </c>
      <c r="D2344" s="16"/>
      <c r="E2344" s="16" t="str">
        <f>IF(D2344&lt;&gt;"",VLOOKUP(A2344,'Feuille 1'!$A:$H,3,0),"")</f>
        <v/>
      </c>
      <c r="F2344" s="16" t="str">
        <f>IF(D2344&lt;&gt;"",VLOOKUP(A2344+1,'Feuille 1'!$A:$H,3,0),"")</f>
        <v/>
      </c>
      <c r="G2344" s="17" t="str">
        <f t="shared" si="324"/>
        <v/>
      </c>
      <c r="H2344" s="16" t="str">
        <f t="shared" si="325"/>
        <v/>
      </c>
      <c r="I2344" s="16" t="str">
        <f t="shared" si="326"/>
        <v/>
      </c>
      <c r="J2344" s="16" t="str">
        <f t="shared" si="327"/>
        <v/>
      </c>
      <c r="K2344" s="16" t="str">
        <f>IF(D2344&lt;&gt;"",MAX(INDEX('Feuille 1'!$D:$D,MATCH(A2344+23/24,'Feuille 1'!$A:$A,0)):INDEX('Feuille 1'!$D:$D,MATCH(A2344,'Feuille 1'!$A:$A,0))),"")</f>
        <v/>
      </c>
      <c r="L2344" s="16" t="str">
        <f>IF(D2344&lt;&gt;"",MIN(INDEX('Feuille 1'!$E:$E,MATCH(A2344+23/24,'Feuille 1'!$A:$A,0)):INDEX('Feuille 1'!$E:$E,MATCH(A2344,'Feuille 1'!$A:$A,0))),"")</f>
        <v/>
      </c>
      <c r="M2344" s="17" t="str">
        <f t="shared" si="328"/>
        <v/>
      </c>
      <c r="N2344" s="17" t="str">
        <f t="shared" si="329"/>
        <v/>
      </c>
      <c r="O2344" s="17" t="str">
        <f t="shared" si="330"/>
        <v/>
      </c>
      <c r="P2344" s="16" t="str">
        <f t="shared" si="331"/>
        <v/>
      </c>
      <c r="R2344" s="7" t="str">
        <f t="shared" si="332"/>
        <v/>
      </c>
      <c r="T2344"/>
    </row>
    <row r="2345" spans="1:20" x14ac:dyDescent="0.3">
      <c r="A2345" s="8">
        <f>DATEVALUE(MID(B2345,1,10))+(IF(RIGHT(B2345,2)="PM",12,0)+MID(B2345,12,2))/24</f>
        <v>43807.125</v>
      </c>
      <c r="B2345" s="3" t="s">
        <v>2513</v>
      </c>
      <c r="C2345" s="3">
        <v>7409.13</v>
      </c>
      <c r="D2345" s="16"/>
      <c r="E2345" s="16" t="str">
        <f>IF(D2345&lt;&gt;"",VLOOKUP(A2345,'Feuille 1'!$A:$H,3,0),"")</f>
        <v/>
      </c>
      <c r="F2345" s="16" t="str">
        <f>IF(D2345&lt;&gt;"",VLOOKUP(A2345+1,'Feuille 1'!$A:$H,3,0),"")</f>
        <v/>
      </c>
      <c r="G2345" s="17" t="str">
        <f t="shared" si="324"/>
        <v/>
      </c>
      <c r="H2345" s="16" t="str">
        <f t="shared" si="325"/>
        <v/>
      </c>
      <c r="I2345" s="16" t="str">
        <f t="shared" si="326"/>
        <v/>
      </c>
      <c r="J2345" s="16" t="str">
        <f t="shared" si="327"/>
        <v/>
      </c>
      <c r="K2345" s="16" t="str">
        <f>IF(D2345&lt;&gt;"",MAX(INDEX('Feuille 1'!$D:$D,MATCH(A2345+23/24,'Feuille 1'!$A:$A,0)):INDEX('Feuille 1'!$D:$D,MATCH(A2345,'Feuille 1'!$A:$A,0))),"")</f>
        <v/>
      </c>
      <c r="L2345" s="16" t="str">
        <f>IF(D2345&lt;&gt;"",MIN(INDEX('Feuille 1'!$E:$E,MATCH(A2345+23/24,'Feuille 1'!$A:$A,0)):INDEX('Feuille 1'!$E:$E,MATCH(A2345,'Feuille 1'!$A:$A,0))),"")</f>
        <v/>
      </c>
      <c r="M2345" s="17" t="str">
        <f t="shared" si="328"/>
        <v/>
      </c>
      <c r="N2345" s="17" t="str">
        <f t="shared" si="329"/>
        <v/>
      </c>
      <c r="O2345" s="17" t="str">
        <f t="shared" si="330"/>
        <v/>
      </c>
      <c r="P2345" s="16" t="str">
        <f t="shared" si="331"/>
        <v/>
      </c>
      <c r="R2345" s="7" t="str">
        <f t="shared" si="332"/>
        <v/>
      </c>
      <c r="T2345"/>
    </row>
    <row r="2346" spans="1:20" x14ac:dyDescent="0.3">
      <c r="A2346" s="8">
        <f>DATEVALUE(MID(B2346,1,10))+(IF(RIGHT(B2346,2)="PM",12,0)+MID(B2346,12,2))/24</f>
        <v>43807.083333333336</v>
      </c>
      <c r="B2346" s="3" t="s">
        <v>2514</v>
      </c>
      <c r="C2346" s="3">
        <v>7435</v>
      </c>
      <c r="D2346" s="16"/>
      <c r="E2346" s="16" t="str">
        <f>IF(D2346&lt;&gt;"",VLOOKUP(A2346,'Feuille 1'!$A:$H,3,0),"")</f>
        <v/>
      </c>
      <c r="F2346" s="16" t="str">
        <f>IF(D2346&lt;&gt;"",VLOOKUP(A2346+1,'Feuille 1'!$A:$H,3,0),"")</f>
        <v/>
      </c>
      <c r="G2346" s="17" t="str">
        <f t="shared" si="324"/>
        <v/>
      </c>
      <c r="H2346" s="16" t="str">
        <f t="shared" si="325"/>
        <v/>
      </c>
      <c r="I2346" s="16" t="str">
        <f t="shared" si="326"/>
        <v/>
      </c>
      <c r="J2346" s="16" t="str">
        <f t="shared" si="327"/>
        <v/>
      </c>
      <c r="K2346" s="16" t="str">
        <f>IF(D2346&lt;&gt;"",MAX(INDEX('Feuille 1'!$D:$D,MATCH(A2346+23/24,'Feuille 1'!$A:$A,0)):INDEX('Feuille 1'!$D:$D,MATCH(A2346,'Feuille 1'!$A:$A,0))),"")</f>
        <v/>
      </c>
      <c r="L2346" s="16" t="str">
        <f>IF(D2346&lt;&gt;"",MIN(INDEX('Feuille 1'!$E:$E,MATCH(A2346+23/24,'Feuille 1'!$A:$A,0)):INDEX('Feuille 1'!$E:$E,MATCH(A2346,'Feuille 1'!$A:$A,0))),"")</f>
        <v/>
      </c>
      <c r="M2346" s="17" t="str">
        <f t="shared" si="328"/>
        <v/>
      </c>
      <c r="N2346" s="17" t="str">
        <f t="shared" si="329"/>
        <v/>
      </c>
      <c r="O2346" s="17" t="str">
        <f t="shared" si="330"/>
        <v/>
      </c>
      <c r="P2346" s="16" t="str">
        <f t="shared" si="331"/>
        <v/>
      </c>
      <c r="R2346" s="7" t="str">
        <f t="shared" si="332"/>
        <v/>
      </c>
      <c r="T2346"/>
    </row>
    <row r="2347" spans="1:20" x14ac:dyDescent="0.3">
      <c r="A2347" s="8">
        <f>DATEVALUE(MID(B2347,1,10))+(IF(RIGHT(B2347,2)="PM",12,0)+MID(B2347,12,2))/24</f>
        <v>43807.041666666664</v>
      </c>
      <c r="B2347" s="3" t="s">
        <v>2515</v>
      </c>
      <c r="C2347" s="3">
        <v>7474.35</v>
      </c>
      <c r="D2347" s="16"/>
      <c r="E2347" s="16" t="str">
        <f>IF(D2347&lt;&gt;"",VLOOKUP(A2347,'Feuille 1'!$A:$H,3,0),"")</f>
        <v/>
      </c>
      <c r="F2347" s="16" t="str">
        <f>IF(D2347&lt;&gt;"",VLOOKUP(A2347+1,'Feuille 1'!$A:$H,3,0),"")</f>
        <v/>
      </c>
      <c r="G2347" s="17" t="str">
        <f t="shared" si="324"/>
        <v/>
      </c>
      <c r="H2347" s="16" t="str">
        <f t="shared" si="325"/>
        <v/>
      </c>
      <c r="I2347" s="16" t="str">
        <f t="shared" si="326"/>
        <v/>
      </c>
      <c r="J2347" s="16" t="str">
        <f t="shared" si="327"/>
        <v/>
      </c>
      <c r="K2347" s="16" t="str">
        <f>IF(D2347&lt;&gt;"",MAX(INDEX('Feuille 1'!$D:$D,MATCH(A2347+23/24,'Feuille 1'!$A:$A,0)):INDEX('Feuille 1'!$D:$D,MATCH(A2347,'Feuille 1'!$A:$A,0))),"")</f>
        <v/>
      </c>
      <c r="L2347" s="16" t="str">
        <f>IF(D2347&lt;&gt;"",MIN(INDEX('Feuille 1'!$E:$E,MATCH(A2347+23/24,'Feuille 1'!$A:$A,0)):INDEX('Feuille 1'!$E:$E,MATCH(A2347,'Feuille 1'!$A:$A,0))),"")</f>
        <v/>
      </c>
      <c r="M2347" s="17" t="str">
        <f t="shared" si="328"/>
        <v/>
      </c>
      <c r="N2347" s="17" t="str">
        <f t="shared" si="329"/>
        <v/>
      </c>
      <c r="O2347" s="17" t="str">
        <f t="shared" si="330"/>
        <v/>
      </c>
      <c r="P2347" s="16" t="str">
        <f t="shared" si="331"/>
        <v/>
      </c>
      <c r="R2347" s="7" t="str">
        <f t="shared" si="332"/>
        <v/>
      </c>
      <c r="T2347"/>
    </row>
    <row r="2348" spans="1:20" x14ac:dyDescent="0.3">
      <c r="A2348" s="8">
        <f>DATEVALUE(MID(B2348,1,10))+(IF(RIGHT(B2348,2)="PM",12,0)+MID(B2348,12,2))/24</f>
        <v>43807.5</v>
      </c>
      <c r="B2348" s="3" t="s">
        <v>2516</v>
      </c>
      <c r="C2348" s="3">
        <v>7488.21</v>
      </c>
      <c r="D2348" s="16"/>
      <c r="E2348" s="16" t="str">
        <f>IF(D2348&lt;&gt;"",VLOOKUP(A2348,'Feuille 1'!$A:$H,3,0),"")</f>
        <v/>
      </c>
      <c r="F2348" s="16" t="str">
        <f>IF(D2348&lt;&gt;"",VLOOKUP(A2348+1,'Feuille 1'!$A:$H,3,0),"")</f>
        <v/>
      </c>
      <c r="G2348" s="17" t="str">
        <f t="shared" si="324"/>
        <v/>
      </c>
      <c r="H2348" s="16" t="str">
        <f t="shared" si="325"/>
        <v/>
      </c>
      <c r="I2348" s="16" t="str">
        <f t="shared" si="326"/>
        <v/>
      </c>
      <c r="J2348" s="16" t="str">
        <f t="shared" si="327"/>
        <v/>
      </c>
      <c r="K2348" s="16" t="str">
        <f>IF(D2348&lt;&gt;"",MAX(INDEX('Feuille 1'!$D:$D,MATCH(A2348+23/24,'Feuille 1'!$A:$A,0)):INDEX('Feuille 1'!$D:$D,MATCH(A2348,'Feuille 1'!$A:$A,0))),"")</f>
        <v/>
      </c>
      <c r="L2348" s="16" t="str">
        <f>IF(D2348&lt;&gt;"",MIN(INDEX('Feuille 1'!$E:$E,MATCH(A2348+23/24,'Feuille 1'!$A:$A,0)):INDEX('Feuille 1'!$E:$E,MATCH(A2348,'Feuille 1'!$A:$A,0))),"")</f>
        <v/>
      </c>
      <c r="M2348" s="17" t="str">
        <f t="shared" si="328"/>
        <v/>
      </c>
      <c r="N2348" s="17" t="str">
        <f t="shared" si="329"/>
        <v/>
      </c>
      <c r="O2348" s="17" t="str">
        <f t="shared" si="330"/>
        <v/>
      </c>
      <c r="P2348" s="16" t="str">
        <f t="shared" si="331"/>
        <v/>
      </c>
      <c r="R2348" s="7" t="str">
        <f t="shared" si="332"/>
        <v/>
      </c>
      <c r="T2348"/>
    </row>
    <row r="2349" spans="1:20" x14ac:dyDescent="0.3">
      <c r="A2349" s="8">
        <f>DATEVALUE(MID(B2349,1,10))+(IF(RIGHT(B2349,2)="PM",12,0)+MID(B2349,12,2))/24</f>
        <v>43806.958333333336</v>
      </c>
      <c r="B2349" s="3" t="s">
        <v>2517</v>
      </c>
      <c r="C2349" s="3">
        <v>7519.75</v>
      </c>
      <c r="D2349" s="16"/>
      <c r="E2349" s="16" t="str">
        <f>IF(D2349&lt;&gt;"",VLOOKUP(A2349,'Feuille 1'!$A:$H,3,0),"")</f>
        <v/>
      </c>
      <c r="F2349" s="16" t="str">
        <f>IF(D2349&lt;&gt;"",VLOOKUP(A2349+1,'Feuille 1'!$A:$H,3,0),"")</f>
        <v/>
      </c>
      <c r="G2349" s="17" t="str">
        <f t="shared" si="324"/>
        <v/>
      </c>
      <c r="H2349" s="16" t="str">
        <f t="shared" si="325"/>
        <v/>
      </c>
      <c r="I2349" s="16" t="str">
        <f t="shared" si="326"/>
        <v/>
      </c>
      <c r="J2349" s="16" t="str">
        <f t="shared" si="327"/>
        <v/>
      </c>
      <c r="K2349" s="16" t="str">
        <f>IF(D2349&lt;&gt;"",MAX(INDEX('Feuille 1'!$D:$D,MATCH(A2349+23/24,'Feuille 1'!$A:$A,0)):INDEX('Feuille 1'!$D:$D,MATCH(A2349,'Feuille 1'!$A:$A,0))),"")</f>
        <v/>
      </c>
      <c r="L2349" s="16" t="str">
        <f>IF(D2349&lt;&gt;"",MIN(INDEX('Feuille 1'!$E:$E,MATCH(A2349+23/24,'Feuille 1'!$A:$A,0)):INDEX('Feuille 1'!$E:$E,MATCH(A2349,'Feuille 1'!$A:$A,0))),"")</f>
        <v/>
      </c>
      <c r="M2349" s="17" t="str">
        <f t="shared" si="328"/>
        <v/>
      </c>
      <c r="N2349" s="17" t="str">
        <f t="shared" si="329"/>
        <v/>
      </c>
      <c r="O2349" s="17" t="str">
        <f t="shared" si="330"/>
        <v/>
      </c>
      <c r="P2349" s="16" t="str">
        <f t="shared" si="331"/>
        <v/>
      </c>
      <c r="R2349" s="7" t="str">
        <f t="shared" si="332"/>
        <v/>
      </c>
      <c r="T2349"/>
    </row>
    <row r="2350" spans="1:20" x14ac:dyDescent="0.3">
      <c r="A2350" s="8">
        <f>DATEVALUE(MID(B2350,1,10))+(IF(RIGHT(B2350,2)="PM",12,0)+MID(B2350,12,2))/24</f>
        <v>43806.916666666664</v>
      </c>
      <c r="B2350" s="3" t="s">
        <v>2518</v>
      </c>
      <c r="C2350" s="3">
        <v>7484.29</v>
      </c>
      <c r="D2350" s="16"/>
      <c r="E2350" s="16" t="str">
        <f>IF(D2350&lt;&gt;"",VLOOKUP(A2350,'Feuille 1'!$A:$H,3,0),"")</f>
        <v/>
      </c>
      <c r="F2350" s="16" t="str">
        <f>IF(D2350&lt;&gt;"",VLOOKUP(A2350+1,'Feuille 1'!$A:$H,3,0),"")</f>
        <v/>
      </c>
      <c r="G2350" s="17" t="str">
        <f t="shared" si="324"/>
        <v/>
      </c>
      <c r="H2350" s="16" t="str">
        <f t="shared" si="325"/>
        <v/>
      </c>
      <c r="I2350" s="16" t="str">
        <f t="shared" si="326"/>
        <v/>
      </c>
      <c r="J2350" s="16" t="str">
        <f t="shared" si="327"/>
        <v/>
      </c>
      <c r="K2350" s="16" t="str">
        <f>IF(D2350&lt;&gt;"",MAX(INDEX('Feuille 1'!$D:$D,MATCH(A2350+23/24,'Feuille 1'!$A:$A,0)):INDEX('Feuille 1'!$D:$D,MATCH(A2350,'Feuille 1'!$A:$A,0))),"")</f>
        <v/>
      </c>
      <c r="L2350" s="16" t="str">
        <f>IF(D2350&lt;&gt;"",MIN(INDEX('Feuille 1'!$E:$E,MATCH(A2350+23/24,'Feuille 1'!$A:$A,0)):INDEX('Feuille 1'!$E:$E,MATCH(A2350,'Feuille 1'!$A:$A,0))),"")</f>
        <v/>
      </c>
      <c r="M2350" s="17" t="str">
        <f t="shared" si="328"/>
        <v/>
      </c>
      <c r="N2350" s="17" t="str">
        <f t="shared" si="329"/>
        <v/>
      </c>
      <c r="O2350" s="17" t="str">
        <f t="shared" si="330"/>
        <v/>
      </c>
      <c r="P2350" s="16" t="str">
        <f t="shared" si="331"/>
        <v/>
      </c>
      <c r="R2350" s="7" t="str">
        <f t="shared" si="332"/>
        <v/>
      </c>
      <c r="T2350"/>
    </row>
    <row r="2351" spans="1:20" x14ac:dyDescent="0.3">
      <c r="A2351" s="8">
        <f>DATEVALUE(MID(B2351,1,10))+(IF(RIGHT(B2351,2)="PM",12,0)+MID(B2351,12,2))/24</f>
        <v>43806.875</v>
      </c>
      <c r="B2351" s="3" t="s">
        <v>2519</v>
      </c>
      <c r="C2351" s="3">
        <v>7502.86</v>
      </c>
      <c r="D2351" s="16"/>
      <c r="E2351" s="16" t="str">
        <f>IF(D2351&lt;&gt;"",VLOOKUP(A2351,'Feuille 1'!$A:$H,3,0),"")</f>
        <v/>
      </c>
      <c r="F2351" s="16" t="str">
        <f>IF(D2351&lt;&gt;"",VLOOKUP(A2351+1,'Feuille 1'!$A:$H,3,0),"")</f>
        <v/>
      </c>
      <c r="G2351" s="17" t="str">
        <f t="shared" si="324"/>
        <v/>
      </c>
      <c r="H2351" s="16" t="str">
        <f t="shared" si="325"/>
        <v/>
      </c>
      <c r="I2351" s="16" t="str">
        <f t="shared" si="326"/>
        <v/>
      </c>
      <c r="J2351" s="16" t="str">
        <f t="shared" si="327"/>
        <v/>
      </c>
      <c r="K2351" s="16" t="str">
        <f>IF(D2351&lt;&gt;"",MAX(INDEX('Feuille 1'!$D:$D,MATCH(A2351+23/24,'Feuille 1'!$A:$A,0)):INDEX('Feuille 1'!$D:$D,MATCH(A2351,'Feuille 1'!$A:$A,0))),"")</f>
        <v/>
      </c>
      <c r="L2351" s="16" t="str">
        <f>IF(D2351&lt;&gt;"",MIN(INDEX('Feuille 1'!$E:$E,MATCH(A2351+23/24,'Feuille 1'!$A:$A,0)):INDEX('Feuille 1'!$E:$E,MATCH(A2351,'Feuille 1'!$A:$A,0))),"")</f>
        <v/>
      </c>
      <c r="M2351" s="17" t="str">
        <f t="shared" si="328"/>
        <v/>
      </c>
      <c r="N2351" s="17" t="str">
        <f t="shared" si="329"/>
        <v/>
      </c>
      <c r="O2351" s="17" t="str">
        <f t="shared" si="330"/>
        <v/>
      </c>
      <c r="P2351" s="16" t="str">
        <f t="shared" si="331"/>
        <v/>
      </c>
      <c r="R2351" s="7" t="str">
        <f t="shared" si="332"/>
        <v/>
      </c>
      <c r="T2351"/>
    </row>
    <row r="2352" spans="1:20" x14ac:dyDescent="0.3">
      <c r="A2352" s="8">
        <f>DATEVALUE(MID(B2352,1,10))+(IF(RIGHT(B2352,2)="PM",12,0)+MID(B2352,12,2))/24</f>
        <v>43806.833333333336</v>
      </c>
      <c r="B2352" s="3" t="s">
        <v>2520</v>
      </c>
      <c r="C2352" s="3">
        <v>7520</v>
      </c>
      <c r="D2352" s="16"/>
      <c r="E2352" s="16" t="str">
        <f>IF(D2352&lt;&gt;"",VLOOKUP(A2352,'Feuille 1'!$A:$H,3,0),"")</f>
        <v/>
      </c>
      <c r="F2352" s="16" t="str">
        <f>IF(D2352&lt;&gt;"",VLOOKUP(A2352+1,'Feuille 1'!$A:$H,3,0),"")</f>
        <v/>
      </c>
      <c r="G2352" s="17" t="str">
        <f t="shared" si="324"/>
        <v/>
      </c>
      <c r="H2352" s="16" t="str">
        <f t="shared" si="325"/>
        <v/>
      </c>
      <c r="I2352" s="16" t="str">
        <f t="shared" si="326"/>
        <v/>
      </c>
      <c r="J2352" s="16" t="str">
        <f t="shared" si="327"/>
        <v/>
      </c>
      <c r="K2352" s="16" t="str">
        <f>IF(D2352&lt;&gt;"",MAX(INDEX('Feuille 1'!$D:$D,MATCH(A2352+23/24,'Feuille 1'!$A:$A,0)):INDEX('Feuille 1'!$D:$D,MATCH(A2352,'Feuille 1'!$A:$A,0))),"")</f>
        <v/>
      </c>
      <c r="L2352" s="16" t="str">
        <f>IF(D2352&lt;&gt;"",MIN(INDEX('Feuille 1'!$E:$E,MATCH(A2352+23/24,'Feuille 1'!$A:$A,0)):INDEX('Feuille 1'!$E:$E,MATCH(A2352,'Feuille 1'!$A:$A,0))),"")</f>
        <v/>
      </c>
      <c r="M2352" s="17" t="str">
        <f t="shared" si="328"/>
        <v/>
      </c>
      <c r="N2352" s="17" t="str">
        <f t="shared" si="329"/>
        <v/>
      </c>
      <c r="O2352" s="17" t="str">
        <f t="shared" si="330"/>
        <v/>
      </c>
      <c r="P2352" s="16" t="str">
        <f t="shared" si="331"/>
        <v/>
      </c>
      <c r="R2352" s="7" t="str">
        <f t="shared" si="332"/>
        <v/>
      </c>
      <c r="T2352"/>
    </row>
    <row r="2353" spans="1:20" x14ac:dyDescent="0.3">
      <c r="A2353" s="8">
        <f>DATEVALUE(MID(B2353,1,10))+(IF(RIGHT(B2353,2)="PM",12,0)+MID(B2353,12,2))/24</f>
        <v>43806.791666666664</v>
      </c>
      <c r="B2353" s="3" t="s">
        <v>2521</v>
      </c>
      <c r="C2353" s="3">
        <v>7489.97</v>
      </c>
      <c r="D2353" s="16"/>
      <c r="E2353" s="16" t="str">
        <f>IF(D2353&lt;&gt;"",VLOOKUP(A2353,'Feuille 1'!$A:$H,3,0),"")</f>
        <v/>
      </c>
      <c r="F2353" s="16" t="str">
        <f>IF(D2353&lt;&gt;"",VLOOKUP(A2353+1,'Feuille 1'!$A:$H,3,0),"")</f>
        <v/>
      </c>
      <c r="G2353" s="17" t="str">
        <f t="shared" si="324"/>
        <v/>
      </c>
      <c r="H2353" s="16" t="str">
        <f t="shared" si="325"/>
        <v/>
      </c>
      <c r="I2353" s="16" t="str">
        <f t="shared" si="326"/>
        <v/>
      </c>
      <c r="J2353" s="16" t="str">
        <f t="shared" si="327"/>
        <v/>
      </c>
      <c r="K2353" s="16" t="str">
        <f>IF(D2353&lt;&gt;"",MAX(INDEX('Feuille 1'!$D:$D,MATCH(A2353+23/24,'Feuille 1'!$A:$A,0)):INDEX('Feuille 1'!$D:$D,MATCH(A2353,'Feuille 1'!$A:$A,0))),"")</f>
        <v/>
      </c>
      <c r="L2353" s="16" t="str">
        <f>IF(D2353&lt;&gt;"",MIN(INDEX('Feuille 1'!$E:$E,MATCH(A2353+23/24,'Feuille 1'!$A:$A,0)):INDEX('Feuille 1'!$E:$E,MATCH(A2353,'Feuille 1'!$A:$A,0))),"")</f>
        <v/>
      </c>
      <c r="M2353" s="17" t="str">
        <f t="shared" si="328"/>
        <v/>
      </c>
      <c r="N2353" s="17" t="str">
        <f t="shared" si="329"/>
        <v/>
      </c>
      <c r="O2353" s="17" t="str">
        <f t="shared" si="330"/>
        <v/>
      </c>
      <c r="P2353" s="16" t="str">
        <f t="shared" si="331"/>
        <v/>
      </c>
      <c r="R2353" s="7" t="str">
        <f t="shared" si="332"/>
        <v/>
      </c>
      <c r="T2353"/>
    </row>
    <row r="2354" spans="1:20" x14ac:dyDescent="0.3">
      <c r="A2354" s="8">
        <f>DATEVALUE(MID(B2354,1,10))+(IF(RIGHT(B2354,2)="PM",12,0)+MID(B2354,12,2))/24</f>
        <v>43806.75</v>
      </c>
      <c r="B2354" s="3" t="s">
        <v>2522</v>
      </c>
      <c r="C2354" s="3">
        <v>7508.78</v>
      </c>
      <c r="D2354" s="16"/>
      <c r="E2354" s="16" t="str">
        <f>IF(D2354&lt;&gt;"",VLOOKUP(A2354,'Feuille 1'!$A:$H,3,0),"")</f>
        <v/>
      </c>
      <c r="F2354" s="16" t="str">
        <f>IF(D2354&lt;&gt;"",VLOOKUP(A2354+1,'Feuille 1'!$A:$H,3,0),"")</f>
        <v/>
      </c>
      <c r="G2354" s="17" t="str">
        <f t="shared" si="324"/>
        <v/>
      </c>
      <c r="H2354" s="16" t="str">
        <f t="shared" si="325"/>
        <v/>
      </c>
      <c r="I2354" s="16" t="str">
        <f t="shared" si="326"/>
        <v/>
      </c>
      <c r="J2354" s="16" t="str">
        <f t="shared" si="327"/>
        <v/>
      </c>
      <c r="K2354" s="16" t="str">
        <f>IF(D2354&lt;&gt;"",MAX(INDEX('Feuille 1'!$D:$D,MATCH(A2354+23/24,'Feuille 1'!$A:$A,0)):INDEX('Feuille 1'!$D:$D,MATCH(A2354,'Feuille 1'!$A:$A,0))),"")</f>
        <v/>
      </c>
      <c r="L2354" s="16" t="str">
        <f>IF(D2354&lt;&gt;"",MIN(INDEX('Feuille 1'!$E:$E,MATCH(A2354+23/24,'Feuille 1'!$A:$A,0)):INDEX('Feuille 1'!$E:$E,MATCH(A2354,'Feuille 1'!$A:$A,0))),"")</f>
        <v/>
      </c>
      <c r="M2354" s="17" t="str">
        <f t="shared" si="328"/>
        <v/>
      </c>
      <c r="N2354" s="17" t="str">
        <f t="shared" si="329"/>
        <v/>
      </c>
      <c r="O2354" s="17" t="str">
        <f t="shared" si="330"/>
        <v/>
      </c>
      <c r="P2354" s="16" t="str">
        <f t="shared" si="331"/>
        <v/>
      </c>
      <c r="R2354" s="7" t="str">
        <f t="shared" si="332"/>
        <v/>
      </c>
      <c r="T2354"/>
    </row>
    <row r="2355" spans="1:20" x14ac:dyDescent="0.3">
      <c r="A2355" s="8">
        <f>DATEVALUE(MID(B2355,1,10))+(IF(RIGHT(B2355,2)="PM",12,0)+MID(B2355,12,2))/24</f>
        <v>43806.708333333336</v>
      </c>
      <c r="B2355" s="3" t="s">
        <v>2523</v>
      </c>
      <c r="C2355" s="3">
        <v>7508.56</v>
      </c>
      <c r="D2355" s="16"/>
      <c r="E2355" s="16" t="str">
        <f>IF(D2355&lt;&gt;"",VLOOKUP(A2355,'Feuille 1'!$A:$H,3,0),"")</f>
        <v/>
      </c>
      <c r="F2355" s="16" t="str">
        <f>IF(D2355&lt;&gt;"",VLOOKUP(A2355+1,'Feuille 1'!$A:$H,3,0),"")</f>
        <v/>
      </c>
      <c r="G2355" s="17" t="str">
        <f t="shared" si="324"/>
        <v/>
      </c>
      <c r="H2355" s="16" t="str">
        <f t="shared" si="325"/>
        <v/>
      </c>
      <c r="I2355" s="16" t="str">
        <f t="shared" si="326"/>
        <v/>
      </c>
      <c r="J2355" s="16" t="str">
        <f t="shared" si="327"/>
        <v/>
      </c>
      <c r="K2355" s="16" t="str">
        <f>IF(D2355&lt;&gt;"",MAX(INDEX('Feuille 1'!$D:$D,MATCH(A2355+23/24,'Feuille 1'!$A:$A,0)):INDEX('Feuille 1'!$D:$D,MATCH(A2355,'Feuille 1'!$A:$A,0))),"")</f>
        <v/>
      </c>
      <c r="L2355" s="16" t="str">
        <f>IF(D2355&lt;&gt;"",MIN(INDEX('Feuille 1'!$E:$E,MATCH(A2355+23/24,'Feuille 1'!$A:$A,0)):INDEX('Feuille 1'!$E:$E,MATCH(A2355,'Feuille 1'!$A:$A,0))),"")</f>
        <v/>
      </c>
      <c r="M2355" s="17" t="str">
        <f t="shared" si="328"/>
        <v/>
      </c>
      <c r="N2355" s="17" t="str">
        <f t="shared" si="329"/>
        <v/>
      </c>
      <c r="O2355" s="17" t="str">
        <f t="shared" si="330"/>
        <v/>
      </c>
      <c r="P2355" s="16" t="str">
        <f t="shared" si="331"/>
        <v/>
      </c>
      <c r="R2355" s="7" t="str">
        <f t="shared" si="332"/>
        <v/>
      </c>
      <c r="T2355"/>
    </row>
    <row r="2356" spans="1:20" x14ac:dyDescent="0.3">
      <c r="A2356" s="8">
        <f>DATEVALUE(MID(B2356,1,10))+(IF(RIGHT(B2356,2)="PM",12,0)+MID(B2356,12,2))/24</f>
        <v>43806.666666666664</v>
      </c>
      <c r="B2356" s="3" t="s">
        <v>2524</v>
      </c>
      <c r="C2356" s="3">
        <v>7510.07</v>
      </c>
      <c r="D2356" s="16"/>
      <c r="E2356" s="16" t="str">
        <f>IF(D2356&lt;&gt;"",VLOOKUP(A2356,'Feuille 1'!$A:$H,3,0),"")</f>
        <v/>
      </c>
      <c r="F2356" s="16" t="str">
        <f>IF(D2356&lt;&gt;"",VLOOKUP(A2356+1,'Feuille 1'!$A:$H,3,0),"")</f>
        <v/>
      </c>
      <c r="G2356" s="17" t="str">
        <f t="shared" si="324"/>
        <v/>
      </c>
      <c r="H2356" s="16" t="str">
        <f t="shared" si="325"/>
        <v/>
      </c>
      <c r="I2356" s="16" t="str">
        <f t="shared" si="326"/>
        <v/>
      </c>
      <c r="J2356" s="16" t="str">
        <f t="shared" si="327"/>
        <v/>
      </c>
      <c r="K2356" s="16" t="str">
        <f>IF(D2356&lt;&gt;"",MAX(INDEX('Feuille 1'!$D:$D,MATCH(A2356+23/24,'Feuille 1'!$A:$A,0)):INDEX('Feuille 1'!$D:$D,MATCH(A2356,'Feuille 1'!$A:$A,0))),"")</f>
        <v/>
      </c>
      <c r="L2356" s="16" t="str">
        <f>IF(D2356&lt;&gt;"",MIN(INDEX('Feuille 1'!$E:$E,MATCH(A2356+23/24,'Feuille 1'!$A:$A,0)):INDEX('Feuille 1'!$E:$E,MATCH(A2356,'Feuille 1'!$A:$A,0))),"")</f>
        <v/>
      </c>
      <c r="M2356" s="17" t="str">
        <f t="shared" si="328"/>
        <v/>
      </c>
      <c r="N2356" s="17" t="str">
        <f t="shared" si="329"/>
        <v/>
      </c>
      <c r="O2356" s="17" t="str">
        <f t="shared" si="330"/>
        <v/>
      </c>
      <c r="P2356" s="16" t="str">
        <f t="shared" si="331"/>
        <v/>
      </c>
      <c r="R2356" s="7" t="str">
        <f t="shared" si="332"/>
        <v/>
      </c>
      <c r="T2356"/>
    </row>
    <row r="2357" spans="1:20" x14ac:dyDescent="0.3">
      <c r="A2357" s="8">
        <f>DATEVALUE(MID(B2357,1,10))+(IF(RIGHT(B2357,2)="PM",12,0)+MID(B2357,12,2))/24</f>
        <v>43806.625</v>
      </c>
      <c r="B2357" s="3" t="s">
        <v>2525</v>
      </c>
      <c r="C2357" s="3">
        <v>7529.19</v>
      </c>
      <c r="D2357" s="16"/>
      <c r="E2357" s="16" t="str">
        <f>IF(D2357&lt;&gt;"",VLOOKUP(A2357,'Feuille 1'!$A:$H,3,0),"")</f>
        <v/>
      </c>
      <c r="F2357" s="16" t="str">
        <f>IF(D2357&lt;&gt;"",VLOOKUP(A2357+1,'Feuille 1'!$A:$H,3,0),"")</f>
        <v/>
      </c>
      <c r="G2357" s="17" t="str">
        <f t="shared" si="324"/>
        <v/>
      </c>
      <c r="H2357" s="16" t="str">
        <f t="shared" si="325"/>
        <v/>
      </c>
      <c r="I2357" s="16" t="str">
        <f t="shared" si="326"/>
        <v/>
      </c>
      <c r="J2357" s="16" t="str">
        <f t="shared" si="327"/>
        <v/>
      </c>
      <c r="K2357" s="16" t="str">
        <f>IF(D2357&lt;&gt;"",MAX(INDEX('Feuille 1'!$D:$D,MATCH(A2357+23/24,'Feuille 1'!$A:$A,0)):INDEX('Feuille 1'!$D:$D,MATCH(A2357,'Feuille 1'!$A:$A,0))),"")</f>
        <v/>
      </c>
      <c r="L2357" s="16" t="str">
        <f>IF(D2357&lt;&gt;"",MIN(INDEX('Feuille 1'!$E:$E,MATCH(A2357+23/24,'Feuille 1'!$A:$A,0)):INDEX('Feuille 1'!$E:$E,MATCH(A2357,'Feuille 1'!$A:$A,0))),"")</f>
        <v/>
      </c>
      <c r="M2357" s="17" t="str">
        <f t="shared" si="328"/>
        <v/>
      </c>
      <c r="N2357" s="17" t="str">
        <f t="shared" si="329"/>
        <v/>
      </c>
      <c r="O2357" s="17" t="str">
        <f t="shared" si="330"/>
        <v/>
      </c>
      <c r="P2357" s="16" t="str">
        <f t="shared" si="331"/>
        <v/>
      </c>
      <c r="R2357" s="7" t="str">
        <f t="shared" si="332"/>
        <v/>
      </c>
      <c r="T2357"/>
    </row>
    <row r="2358" spans="1:20" x14ac:dyDescent="0.3">
      <c r="A2358" s="8">
        <f>DATEVALUE(MID(B2358,1,10))+(IF(RIGHT(B2358,2)="PM",12,0)+MID(B2358,12,2))/24</f>
        <v>43806.583333333336</v>
      </c>
      <c r="B2358" s="3" t="s">
        <v>2526</v>
      </c>
      <c r="C2358" s="3">
        <v>7517.14</v>
      </c>
      <c r="D2358" s="16"/>
      <c r="E2358" s="16" t="str">
        <f>IF(D2358&lt;&gt;"",VLOOKUP(A2358,'Feuille 1'!$A:$H,3,0),"")</f>
        <v/>
      </c>
      <c r="F2358" s="16" t="str">
        <f>IF(D2358&lt;&gt;"",VLOOKUP(A2358+1,'Feuille 1'!$A:$H,3,0),"")</f>
        <v/>
      </c>
      <c r="G2358" s="17" t="str">
        <f t="shared" si="324"/>
        <v/>
      </c>
      <c r="H2358" s="16" t="str">
        <f t="shared" si="325"/>
        <v/>
      </c>
      <c r="I2358" s="16" t="str">
        <f t="shared" si="326"/>
        <v/>
      </c>
      <c r="J2358" s="16" t="str">
        <f t="shared" si="327"/>
        <v/>
      </c>
      <c r="K2358" s="16" t="str">
        <f>IF(D2358&lt;&gt;"",MAX(INDEX('Feuille 1'!$D:$D,MATCH(A2358+23/24,'Feuille 1'!$A:$A,0)):INDEX('Feuille 1'!$D:$D,MATCH(A2358,'Feuille 1'!$A:$A,0))),"")</f>
        <v/>
      </c>
      <c r="L2358" s="16" t="str">
        <f>IF(D2358&lt;&gt;"",MIN(INDEX('Feuille 1'!$E:$E,MATCH(A2358+23/24,'Feuille 1'!$A:$A,0)):INDEX('Feuille 1'!$E:$E,MATCH(A2358,'Feuille 1'!$A:$A,0))),"")</f>
        <v/>
      </c>
      <c r="M2358" s="17" t="str">
        <f t="shared" si="328"/>
        <v/>
      </c>
      <c r="N2358" s="17" t="str">
        <f t="shared" si="329"/>
        <v/>
      </c>
      <c r="O2358" s="17" t="str">
        <f t="shared" si="330"/>
        <v/>
      </c>
      <c r="P2358" s="16" t="str">
        <f t="shared" si="331"/>
        <v/>
      </c>
      <c r="R2358" s="7" t="str">
        <f t="shared" si="332"/>
        <v/>
      </c>
      <c r="T2358"/>
    </row>
    <row r="2359" spans="1:20" x14ac:dyDescent="0.3">
      <c r="A2359" s="8">
        <f>DATEVALUE(MID(B2359,1,10))+(IF(RIGHT(B2359,2)="PM",12,0)+MID(B2359,12,2))/24</f>
        <v>43806.541666666664</v>
      </c>
      <c r="B2359" s="3" t="s">
        <v>2527</v>
      </c>
      <c r="C2359" s="3">
        <v>7512.35</v>
      </c>
      <c r="D2359" s="16"/>
      <c r="E2359" s="16" t="str">
        <f>IF(D2359&lt;&gt;"",VLOOKUP(A2359,'Feuille 1'!$A:$H,3,0),"")</f>
        <v/>
      </c>
      <c r="F2359" s="16" t="str">
        <f>IF(D2359&lt;&gt;"",VLOOKUP(A2359+1,'Feuille 1'!$A:$H,3,0),"")</f>
        <v/>
      </c>
      <c r="G2359" s="17" t="str">
        <f t="shared" si="324"/>
        <v/>
      </c>
      <c r="H2359" s="16" t="str">
        <f t="shared" si="325"/>
        <v/>
      </c>
      <c r="I2359" s="16" t="str">
        <f t="shared" si="326"/>
        <v/>
      </c>
      <c r="J2359" s="16" t="str">
        <f t="shared" si="327"/>
        <v/>
      </c>
      <c r="K2359" s="16" t="str">
        <f>IF(D2359&lt;&gt;"",MAX(INDEX('Feuille 1'!$D:$D,MATCH(A2359+23/24,'Feuille 1'!$A:$A,0)):INDEX('Feuille 1'!$D:$D,MATCH(A2359,'Feuille 1'!$A:$A,0))),"")</f>
        <v/>
      </c>
      <c r="L2359" s="16" t="str">
        <f>IF(D2359&lt;&gt;"",MIN(INDEX('Feuille 1'!$E:$E,MATCH(A2359+23/24,'Feuille 1'!$A:$A,0)):INDEX('Feuille 1'!$E:$E,MATCH(A2359,'Feuille 1'!$A:$A,0))),"")</f>
        <v/>
      </c>
      <c r="M2359" s="17" t="str">
        <f t="shared" si="328"/>
        <v/>
      </c>
      <c r="N2359" s="17" t="str">
        <f t="shared" si="329"/>
        <v/>
      </c>
      <c r="O2359" s="17" t="str">
        <f t="shared" si="330"/>
        <v/>
      </c>
      <c r="P2359" s="16" t="str">
        <f t="shared" si="331"/>
        <v/>
      </c>
      <c r="R2359" s="7" t="str">
        <f t="shared" si="332"/>
        <v/>
      </c>
      <c r="T2359"/>
    </row>
    <row r="2360" spans="1:20" x14ac:dyDescent="0.3">
      <c r="A2360" s="8">
        <f>DATEVALUE(MID(B2360,1,10))+(IF(RIGHT(B2360,2)="PM",12,0)+MID(B2360,12,2))/24</f>
        <v>43807</v>
      </c>
      <c r="B2360" s="3" t="s">
        <v>2528</v>
      </c>
      <c r="C2360" s="3">
        <v>7524.98</v>
      </c>
      <c r="D2360" s="16"/>
      <c r="E2360" s="16" t="str">
        <f>IF(D2360&lt;&gt;"",VLOOKUP(A2360,'Feuille 1'!$A:$H,3,0),"")</f>
        <v/>
      </c>
      <c r="F2360" s="16" t="str">
        <f>IF(D2360&lt;&gt;"",VLOOKUP(A2360+1,'Feuille 1'!$A:$H,3,0),"")</f>
        <v/>
      </c>
      <c r="G2360" s="17" t="str">
        <f t="shared" si="324"/>
        <v/>
      </c>
      <c r="H2360" s="16" t="str">
        <f t="shared" si="325"/>
        <v/>
      </c>
      <c r="I2360" s="16" t="str">
        <f t="shared" si="326"/>
        <v/>
      </c>
      <c r="J2360" s="16" t="str">
        <f t="shared" si="327"/>
        <v/>
      </c>
      <c r="K2360" s="16" t="str">
        <f>IF(D2360&lt;&gt;"",MAX(INDEX('Feuille 1'!$D:$D,MATCH(A2360+23/24,'Feuille 1'!$A:$A,0)):INDEX('Feuille 1'!$D:$D,MATCH(A2360,'Feuille 1'!$A:$A,0))),"")</f>
        <v/>
      </c>
      <c r="L2360" s="16" t="str">
        <f>IF(D2360&lt;&gt;"",MIN(INDEX('Feuille 1'!$E:$E,MATCH(A2360+23/24,'Feuille 1'!$A:$A,0)):INDEX('Feuille 1'!$E:$E,MATCH(A2360,'Feuille 1'!$A:$A,0))),"")</f>
        <v/>
      </c>
      <c r="M2360" s="17" t="str">
        <f t="shared" si="328"/>
        <v/>
      </c>
      <c r="N2360" s="17" t="str">
        <f t="shared" si="329"/>
        <v/>
      </c>
      <c r="O2360" s="17" t="str">
        <f t="shared" si="330"/>
        <v/>
      </c>
      <c r="P2360" s="16" t="str">
        <f t="shared" si="331"/>
        <v/>
      </c>
      <c r="R2360" s="7" t="str">
        <f t="shared" si="332"/>
        <v/>
      </c>
      <c r="T2360"/>
    </row>
    <row r="2361" spans="1:20" x14ac:dyDescent="0.3">
      <c r="A2361" s="8">
        <f>DATEVALUE(MID(B2361,1,10))+(IF(RIGHT(B2361,2)="PM",12,0)+MID(B2361,12,2))/24</f>
        <v>43806.458333333336</v>
      </c>
      <c r="B2361" s="3" t="s">
        <v>2529</v>
      </c>
      <c r="C2361" s="3">
        <v>7512.34</v>
      </c>
      <c r="D2361" s="16"/>
      <c r="E2361" s="16" t="str">
        <f>IF(D2361&lt;&gt;"",VLOOKUP(A2361,'Feuille 1'!$A:$H,3,0),"")</f>
        <v/>
      </c>
      <c r="F2361" s="16" t="str">
        <f>IF(D2361&lt;&gt;"",VLOOKUP(A2361+1,'Feuille 1'!$A:$H,3,0),"")</f>
        <v/>
      </c>
      <c r="G2361" s="17" t="str">
        <f t="shared" si="324"/>
        <v/>
      </c>
      <c r="H2361" s="16" t="str">
        <f t="shared" si="325"/>
        <v/>
      </c>
      <c r="I2361" s="16" t="str">
        <f t="shared" si="326"/>
        <v/>
      </c>
      <c r="J2361" s="16" t="str">
        <f t="shared" si="327"/>
        <v/>
      </c>
      <c r="K2361" s="16" t="str">
        <f>IF(D2361&lt;&gt;"",MAX(INDEX('Feuille 1'!$D:$D,MATCH(A2361+23/24,'Feuille 1'!$A:$A,0)):INDEX('Feuille 1'!$D:$D,MATCH(A2361,'Feuille 1'!$A:$A,0))),"")</f>
        <v/>
      </c>
      <c r="L2361" s="16" t="str">
        <f>IF(D2361&lt;&gt;"",MIN(INDEX('Feuille 1'!$E:$E,MATCH(A2361+23/24,'Feuille 1'!$A:$A,0)):INDEX('Feuille 1'!$E:$E,MATCH(A2361,'Feuille 1'!$A:$A,0))),"")</f>
        <v/>
      </c>
      <c r="M2361" s="17" t="str">
        <f t="shared" si="328"/>
        <v/>
      </c>
      <c r="N2361" s="17" t="str">
        <f t="shared" si="329"/>
        <v/>
      </c>
      <c r="O2361" s="17" t="str">
        <f t="shared" si="330"/>
        <v/>
      </c>
      <c r="P2361" s="16" t="str">
        <f t="shared" si="331"/>
        <v/>
      </c>
      <c r="R2361" s="7" t="str">
        <f t="shared" si="332"/>
        <v/>
      </c>
      <c r="T2361"/>
    </row>
    <row r="2362" spans="1:20" x14ac:dyDescent="0.3">
      <c r="A2362" s="8">
        <f>DATEVALUE(MID(B2362,1,10))+(IF(RIGHT(B2362,2)="PM",12,0)+MID(B2362,12,2))/24</f>
        <v>43806.416666666664</v>
      </c>
      <c r="B2362" s="3" t="s">
        <v>2530</v>
      </c>
      <c r="C2362" s="3">
        <v>7494.67</v>
      </c>
      <c r="D2362" s="16"/>
      <c r="E2362" s="16" t="str">
        <f>IF(D2362&lt;&gt;"",VLOOKUP(A2362,'Feuille 1'!$A:$H,3,0),"")</f>
        <v/>
      </c>
      <c r="F2362" s="16" t="str">
        <f>IF(D2362&lt;&gt;"",VLOOKUP(A2362+1,'Feuille 1'!$A:$H,3,0),"")</f>
        <v/>
      </c>
      <c r="G2362" s="17" t="str">
        <f t="shared" si="324"/>
        <v/>
      </c>
      <c r="H2362" s="16" t="str">
        <f t="shared" si="325"/>
        <v/>
      </c>
      <c r="I2362" s="16" t="str">
        <f t="shared" si="326"/>
        <v/>
      </c>
      <c r="J2362" s="16" t="str">
        <f t="shared" si="327"/>
        <v/>
      </c>
      <c r="K2362" s="16" t="str">
        <f>IF(D2362&lt;&gt;"",MAX(INDEX('Feuille 1'!$D:$D,MATCH(A2362+23/24,'Feuille 1'!$A:$A,0)):INDEX('Feuille 1'!$D:$D,MATCH(A2362,'Feuille 1'!$A:$A,0))),"")</f>
        <v/>
      </c>
      <c r="L2362" s="16" t="str">
        <f>IF(D2362&lt;&gt;"",MIN(INDEX('Feuille 1'!$E:$E,MATCH(A2362+23/24,'Feuille 1'!$A:$A,0)):INDEX('Feuille 1'!$E:$E,MATCH(A2362,'Feuille 1'!$A:$A,0))),"")</f>
        <v/>
      </c>
      <c r="M2362" s="17" t="str">
        <f t="shared" si="328"/>
        <v/>
      </c>
      <c r="N2362" s="17" t="str">
        <f t="shared" si="329"/>
        <v/>
      </c>
      <c r="O2362" s="17" t="str">
        <f t="shared" si="330"/>
        <v/>
      </c>
      <c r="P2362" s="16" t="str">
        <f t="shared" si="331"/>
        <v/>
      </c>
      <c r="R2362" s="7" t="str">
        <f t="shared" si="332"/>
        <v/>
      </c>
      <c r="T2362"/>
    </row>
    <row r="2363" spans="1:20" x14ac:dyDescent="0.3">
      <c r="A2363" s="8">
        <f>DATEVALUE(MID(B2363,1,10))+(IF(RIGHT(B2363,2)="PM",12,0)+MID(B2363,12,2))/24</f>
        <v>43806.375</v>
      </c>
      <c r="B2363" s="3" t="s">
        <v>2531</v>
      </c>
      <c r="C2363" s="3">
        <v>7501.38</v>
      </c>
      <c r="D2363" s="16"/>
      <c r="E2363" s="16" t="str">
        <f>IF(D2363&lt;&gt;"",VLOOKUP(A2363,'Feuille 1'!$A:$H,3,0),"")</f>
        <v/>
      </c>
      <c r="F2363" s="16" t="str">
        <f>IF(D2363&lt;&gt;"",VLOOKUP(A2363+1,'Feuille 1'!$A:$H,3,0),"")</f>
        <v/>
      </c>
      <c r="G2363" s="17" t="str">
        <f t="shared" si="324"/>
        <v/>
      </c>
      <c r="H2363" s="16" t="str">
        <f t="shared" si="325"/>
        <v/>
      </c>
      <c r="I2363" s="16" t="str">
        <f t="shared" si="326"/>
        <v/>
      </c>
      <c r="J2363" s="16" t="str">
        <f t="shared" si="327"/>
        <v/>
      </c>
      <c r="K2363" s="16" t="str">
        <f>IF(D2363&lt;&gt;"",MAX(INDEX('Feuille 1'!$D:$D,MATCH(A2363+23/24,'Feuille 1'!$A:$A,0)):INDEX('Feuille 1'!$D:$D,MATCH(A2363,'Feuille 1'!$A:$A,0))),"")</f>
        <v/>
      </c>
      <c r="L2363" s="16" t="str">
        <f>IF(D2363&lt;&gt;"",MIN(INDEX('Feuille 1'!$E:$E,MATCH(A2363+23/24,'Feuille 1'!$A:$A,0)):INDEX('Feuille 1'!$E:$E,MATCH(A2363,'Feuille 1'!$A:$A,0))),"")</f>
        <v/>
      </c>
      <c r="M2363" s="17" t="str">
        <f t="shared" si="328"/>
        <v/>
      </c>
      <c r="N2363" s="17" t="str">
        <f t="shared" si="329"/>
        <v/>
      </c>
      <c r="O2363" s="17" t="str">
        <f t="shared" si="330"/>
        <v/>
      </c>
      <c r="P2363" s="16" t="str">
        <f t="shared" si="331"/>
        <v/>
      </c>
      <c r="R2363" s="7" t="str">
        <f t="shared" si="332"/>
        <v/>
      </c>
      <c r="T2363"/>
    </row>
    <row r="2364" spans="1:20" x14ac:dyDescent="0.3">
      <c r="A2364" s="8">
        <f>DATEVALUE(MID(B2364,1,10))+(IF(RIGHT(B2364,2)="PM",12,0)+MID(B2364,12,2))/24</f>
        <v>43806.333333333336</v>
      </c>
      <c r="B2364" s="3" t="s">
        <v>2532</v>
      </c>
      <c r="C2364" s="3">
        <v>7521.48</v>
      </c>
      <c r="D2364" s="16"/>
      <c r="E2364" s="16" t="str">
        <f>IF(D2364&lt;&gt;"",VLOOKUP(A2364,'Feuille 1'!$A:$H,3,0),"")</f>
        <v/>
      </c>
      <c r="F2364" s="16" t="str">
        <f>IF(D2364&lt;&gt;"",VLOOKUP(A2364+1,'Feuille 1'!$A:$H,3,0),"")</f>
        <v/>
      </c>
      <c r="G2364" s="17" t="str">
        <f t="shared" si="324"/>
        <v/>
      </c>
      <c r="H2364" s="16" t="str">
        <f t="shared" si="325"/>
        <v/>
      </c>
      <c r="I2364" s="16" t="str">
        <f t="shared" si="326"/>
        <v/>
      </c>
      <c r="J2364" s="16" t="str">
        <f t="shared" si="327"/>
        <v/>
      </c>
      <c r="K2364" s="16" t="str">
        <f>IF(D2364&lt;&gt;"",MAX(INDEX('Feuille 1'!$D:$D,MATCH(A2364+23/24,'Feuille 1'!$A:$A,0)):INDEX('Feuille 1'!$D:$D,MATCH(A2364,'Feuille 1'!$A:$A,0))),"")</f>
        <v/>
      </c>
      <c r="L2364" s="16" t="str">
        <f>IF(D2364&lt;&gt;"",MIN(INDEX('Feuille 1'!$E:$E,MATCH(A2364+23/24,'Feuille 1'!$A:$A,0)):INDEX('Feuille 1'!$E:$E,MATCH(A2364,'Feuille 1'!$A:$A,0))),"")</f>
        <v/>
      </c>
      <c r="M2364" s="17" t="str">
        <f t="shared" si="328"/>
        <v/>
      </c>
      <c r="N2364" s="17" t="str">
        <f t="shared" si="329"/>
        <v/>
      </c>
      <c r="O2364" s="17" t="str">
        <f t="shared" si="330"/>
        <v/>
      </c>
      <c r="P2364" s="16" t="str">
        <f t="shared" si="331"/>
        <v/>
      </c>
      <c r="R2364" s="7" t="str">
        <f t="shared" si="332"/>
        <v/>
      </c>
      <c r="T2364"/>
    </row>
    <row r="2365" spans="1:20" x14ac:dyDescent="0.3">
      <c r="A2365" s="8">
        <f>DATEVALUE(MID(B2365,1,10))+(IF(RIGHT(B2365,2)="PM",12,0)+MID(B2365,12,2))/24</f>
        <v>43806.291666666664</v>
      </c>
      <c r="B2365" s="3" t="s">
        <v>2533</v>
      </c>
      <c r="C2365" s="3">
        <v>7529.99</v>
      </c>
      <c r="D2365" s="16"/>
      <c r="E2365" s="16" t="str">
        <f>IF(D2365&lt;&gt;"",VLOOKUP(A2365,'Feuille 1'!$A:$H,3,0),"")</f>
        <v/>
      </c>
      <c r="F2365" s="16" t="str">
        <f>IF(D2365&lt;&gt;"",VLOOKUP(A2365+1,'Feuille 1'!$A:$H,3,0),"")</f>
        <v/>
      </c>
      <c r="G2365" s="17" t="str">
        <f t="shared" si="324"/>
        <v/>
      </c>
      <c r="H2365" s="16" t="str">
        <f t="shared" si="325"/>
        <v/>
      </c>
      <c r="I2365" s="16" t="str">
        <f t="shared" si="326"/>
        <v/>
      </c>
      <c r="J2365" s="16" t="str">
        <f t="shared" si="327"/>
        <v/>
      </c>
      <c r="K2365" s="16" t="str">
        <f>IF(D2365&lt;&gt;"",MAX(INDEX('Feuille 1'!$D:$D,MATCH(A2365+23/24,'Feuille 1'!$A:$A,0)):INDEX('Feuille 1'!$D:$D,MATCH(A2365,'Feuille 1'!$A:$A,0))),"")</f>
        <v/>
      </c>
      <c r="L2365" s="16" t="str">
        <f>IF(D2365&lt;&gt;"",MIN(INDEX('Feuille 1'!$E:$E,MATCH(A2365+23/24,'Feuille 1'!$A:$A,0)):INDEX('Feuille 1'!$E:$E,MATCH(A2365,'Feuille 1'!$A:$A,0))),"")</f>
        <v/>
      </c>
      <c r="M2365" s="17" t="str">
        <f t="shared" si="328"/>
        <v/>
      </c>
      <c r="N2365" s="17" t="str">
        <f t="shared" si="329"/>
        <v/>
      </c>
      <c r="O2365" s="17" t="str">
        <f t="shared" si="330"/>
        <v/>
      </c>
      <c r="P2365" s="16" t="str">
        <f t="shared" si="331"/>
        <v/>
      </c>
      <c r="R2365" s="7" t="str">
        <f t="shared" si="332"/>
        <v/>
      </c>
      <c r="T2365"/>
    </row>
    <row r="2366" spans="1:20" x14ac:dyDescent="0.3">
      <c r="A2366" s="8">
        <f>DATEVALUE(MID(B2366,1,10))+(IF(RIGHT(B2366,2)="PM",12,0)+MID(B2366,12,2))/24</f>
        <v>43806.25</v>
      </c>
      <c r="B2366" s="3" t="s">
        <v>2534</v>
      </c>
      <c r="C2366" s="3">
        <v>7559.01</v>
      </c>
      <c r="D2366" s="16"/>
      <c r="E2366" s="16" t="str">
        <f>IF(D2366&lt;&gt;"",VLOOKUP(A2366,'Feuille 1'!$A:$H,3,0),"")</f>
        <v/>
      </c>
      <c r="F2366" s="16" t="str">
        <f>IF(D2366&lt;&gt;"",VLOOKUP(A2366+1,'Feuille 1'!$A:$H,3,0),"")</f>
        <v/>
      </c>
      <c r="G2366" s="17" t="str">
        <f t="shared" si="324"/>
        <v/>
      </c>
      <c r="H2366" s="16" t="str">
        <f t="shared" si="325"/>
        <v/>
      </c>
      <c r="I2366" s="16" t="str">
        <f t="shared" si="326"/>
        <v/>
      </c>
      <c r="J2366" s="16" t="str">
        <f t="shared" si="327"/>
        <v/>
      </c>
      <c r="K2366" s="16" t="str">
        <f>IF(D2366&lt;&gt;"",MAX(INDEX('Feuille 1'!$D:$D,MATCH(A2366+23/24,'Feuille 1'!$A:$A,0)):INDEX('Feuille 1'!$D:$D,MATCH(A2366,'Feuille 1'!$A:$A,0))),"")</f>
        <v/>
      </c>
      <c r="L2366" s="16" t="str">
        <f>IF(D2366&lt;&gt;"",MIN(INDEX('Feuille 1'!$E:$E,MATCH(A2366+23/24,'Feuille 1'!$A:$A,0)):INDEX('Feuille 1'!$E:$E,MATCH(A2366,'Feuille 1'!$A:$A,0))),"")</f>
        <v/>
      </c>
      <c r="M2366" s="17" t="str">
        <f t="shared" si="328"/>
        <v/>
      </c>
      <c r="N2366" s="17" t="str">
        <f t="shared" si="329"/>
        <v/>
      </c>
      <c r="O2366" s="17" t="str">
        <f t="shared" si="330"/>
        <v/>
      </c>
      <c r="P2366" s="16" t="str">
        <f t="shared" si="331"/>
        <v/>
      </c>
      <c r="R2366" s="7" t="str">
        <f t="shared" si="332"/>
        <v/>
      </c>
      <c r="T2366"/>
    </row>
    <row r="2367" spans="1:20" x14ac:dyDescent="0.3">
      <c r="A2367" s="8">
        <f>DATEVALUE(MID(B2367,1,10))+(IF(RIGHT(B2367,2)="PM",12,0)+MID(B2367,12,2))/24</f>
        <v>43806.208333333336</v>
      </c>
      <c r="B2367" s="3" t="s">
        <v>2535</v>
      </c>
      <c r="C2367" s="3">
        <v>7561.13</v>
      </c>
      <c r="D2367" s="16"/>
      <c r="E2367" s="16" t="str">
        <f>IF(D2367&lt;&gt;"",VLOOKUP(A2367,'Feuille 1'!$A:$H,3,0),"")</f>
        <v/>
      </c>
      <c r="F2367" s="16" t="str">
        <f>IF(D2367&lt;&gt;"",VLOOKUP(A2367+1,'Feuille 1'!$A:$H,3,0),"")</f>
        <v/>
      </c>
      <c r="G2367" s="17" t="str">
        <f t="shared" si="324"/>
        <v/>
      </c>
      <c r="H2367" s="16" t="str">
        <f t="shared" si="325"/>
        <v/>
      </c>
      <c r="I2367" s="16" t="str">
        <f t="shared" si="326"/>
        <v/>
      </c>
      <c r="J2367" s="16" t="str">
        <f t="shared" si="327"/>
        <v/>
      </c>
      <c r="K2367" s="16" t="str">
        <f>IF(D2367&lt;&gt;"",MAX(INDEX('Feuille 1'!$D:$D,MATCH(A2367+23/24,'Feuille 1'!$A:$A,0)):INDEX('Feuille 1'!$D:$D,MATCH(A2367,'Feuille 1'!$A:$A,0))),"")</f>
        <v/>
      </c>
      <c r="L2367" s="16" t="str">
        <f>IF(D2367&lt;&gt;"",MIN(INDEX('Feuille 1'!$E:$E,MATCH(A2367+23/24,'Feuille 1'!$A:$A,0)):INDEX('Feuille 1'!$E:$E,MATCH(A2367,'Feuille 1'!$A:$A,0))),"")</f>
        <v/>
      </c>
      <c r="M2367" s="17" t="str">
        <f t="shared" si="328"/>
        <v/>
      </c>
      <c r="N2367" s="17" t="str">
        <f t="shared" si="329"/>
        <v/>
      </c>
      <c r="O2367" s="17" t="str">
        <f t="shared" si="330"/>
        <v/>
      </c>
      <c r="P2367" s="16" t="str">
        <f t="shared" si="331"/>
        <v/>
      </c>
      <c r="R2367" s="7" t="str">
        <f t="shared" si="332"/>
        <v/>
      </c>
      <c r="T2367"/>
    </row>
    <row r="2368" spans="1:20" x14ac:dyDescent="0.3">
      <c r="A2368" s="8">
        <f>DATEVALUE(MID(B2368,1,10))+(IF(RIGHT(B2368,2)="PM",12,0)+MID(B2368,12,2))/24</f>
        <v>43806.166666666664</v>
      </c>
      <c r="B2368" s="3" t="s">
        <v>2536</v>
      </c>
      <c r="C2368" s="3">
        <v>7529.74</v>
      </c>
      <c r="D2368" s="16"/>
      <c r="E2368" s="16" t="str">
        <f>IF(D2368&lt;&gt;"",VLOOKUP(A2368,'Feuille 1'!$A:$H,3,0),"")</f>
        <v/>
      </c>
      <c r="F2368" s="16" t="str">
        <f>IF(D2368&lt;&gt;"",VLOOKUP(A2368+1,'Feuille 1'!$A:$H,3,0),"")</f>
        <v/>
      </c>
      <c r="G2368" s="17" t="str">
        <f t="shared" si="324"/>
        <v/>
      </c>
      <c r="H2368" s="16" t="str">
        <f t="shared" si="325"/>
        <v/>
      </c>
      <c r="I2368" s="16" t="str">
        <f t="shared" si="326"/>
        <v/>
      </c>
      <c r="J2368" s="16" t="str">
        <f t="shared" si="327"/>
        <v/>
      </c>
      <c r="K2368" s="16" t="str">
        <f>IF(D2368&lt;&gt;"",MAX(INDEX('Feuille 1'!$D:$D,MATCH(A2368+23/24,'Feuille 1'!$A:$A,0)):INDEX('Feuille 1'!$D:$D,MATCH(A2368,'Feuille 1'!$A:$A,0))),"")</f>
        <v/>
      </c>
      <c r="L2368" s="16" t="str">
        <f>IF(D2368&lt;&gt;"",MIN(INDEX('Feuille 1'!$E:$E,MATCH(A2368+23/24,'Feuille 1'!$A:$A,0)):INDEX('Feuille 1'!$E:$E,MATCH(A2368,'Feuille 1'!$A:$A,0))),"")</f>
        <v/>
      </c>
      <c r="M2368" s="17" t="str">
        <f t="shared" si="328"/>
        <v/>
      </c>
      <c r="N2368" s="17" t="str">
        <f t="shared" si="329"/>
        <v/>
      </c>
      <c r="O2368" s="17" t="str">
        <f t="shared" si="330"/>
        <v/>
      </c>
      <c r="P2368" s="16" t="str">
        <f t="shared" si="331"/>
        <v/>
      </c>
      <c r="R2368" s="7" t="str">
        <f t="shared" si="332"/>
        <v/>
      </c>
      <c r="T2368"/>
    </row>
    <row r="2369" spans="1:20" x14ac:dyDescent="0.3">
      <c r="A2369" s="8">
        <f>DATEVALUE(MID(B2369,1,10))+(IF(RIGHT(B2369,2)="PM",12,0)+MID(B2369,12,2))/24</f>
        <v>43806.125</v>
      </c>
      <c r="B2369" s="3" t="s">
        <v>2537</v>
      </c>
      <c r="C2369" s="3">
        <v>7560.97</v>
      </c>
      <c r="D2369" s="16"/>
      <c r="E2369" s="16" t="str">
        <f>IF(D2369&lt;&gt;"",VLOOKUP(A2369,'Feuille 1'!$A:$H,3,0),"")</f>
        <v/>
      </c>
      <c r="F2369" s="16" t="str">
        <f>IF(D2369&lt;&gt;"",VLOOKUP(A2369+1,'Feuille 1'!$A:$H,3,0),"")</f>
        <v/>
      </c>
      <c r="G2369" s="17" t="str">
        <f t="shared" si="324"/>
        <v/>
      </c>
      <c r="H2369" s="16" t="str">
        <f t="shared" si="325"/>
        <v/>
      </c>
      <c r="I2369" s="16" t="str">
        <f t="shared" si="326"/>
        <v/>
      </c>
      <c r="J2369" s="16" t="str">
        <f t="shared" si="327"/>
        <v/>
      </c>
      <c r="K2369" s="16" t="str">
        <f>IF(D2369&lt;&gt;"",MAX(INDEX('Feuille 1'!$D:$D,MATCH(A2369+23/24,'Feuille 1'!$A:$A,0)):INDEX('Feuille 1'!$D:$D,MATCH(A2369,'Feuille 1'!$A:$A,0))),"")</f>
        <v/>
      </c>
      <c r="L2369" s="16" t="str">
        <f>IF(D2369&lt;&gt;"",MIN(INDEX('Feuille 1'!$E:$E,MATCH(A2369+23/24,'Feuille 1'!$A:$A,0)):INDEX('Feuille 1'!$E:$E,MATCH(A2369,'Feuille 1'!$A:$A,0))),"")</f>
        <v/>
      </c>
      <c r="M2369" s="17" t="str">
        <f t="shared" si="328"/>
        <v/>
      </c>
      <c r="N2369" s="17" t="str">
        <f t="shared" si="329"/>
        <v/>
      </c>
      <c r="O2369" s="17" t="str">
        <f t="shared" si="330"/>
        <v/>
      </c>
      <c r="P2369" s="16" t="str">
        <f t="shared" si="331"/>
        <v/>
      </c>
      <c r="R2369" s="7" t="str">
        <f t="shared" si="332"/>
        <v/>
      </c>
      <c r="T2369"/>
    </row>
    <row r="2370" spans="1:20" x14ac:dyDescent="0.3">
      <c r="A2370" s="8">
        <f>DATEVALUE(MID(B2370,1,10))+(IF(RIGHT(B2370,2)="PM",12,0)+MID(B2370,12,2))/24</f>
        <v>43806.083333333336</v>
      </c>
      <c r="B2370" s="3" t="s">
        <v>2538</v>
      </c>
      <c r="C2370" s="3">
        <v>7510.33</v>
      </c>
      <c r="D2370" s="16"/>
      <c r="E2370" s="16" t="str">
        <f>IF(D2370&lt;&gt;"",VLOOKUP(A2370,'Feuille 1'!$A:$H,3,0),"")</f>
        <v/>
      </c>
      <c r="F2370" s="16" t="str">
        <f>IF(D2370&lt;&gt;"",VLOOKUP(A2370+1,'Feuille 1'!$A:$H,3,0),"")</f>
        <v/>
      </c>
      <c r="G2370" s="17" t="str">
        <f t="shared" si="324"/>
        <v/>
      </c>
      <c r="H2370" s="16" t="str">
        <f t="shared" si="325"/>
        <v/>
      </c>
      <c r="I2370" s="16" t="str">
        <f t="shared" si="326"/>
        <v/>
      </c>
      <c r="J2370" s="16" t="str">
        <f t="shared" si="327"/>
        <v/>
      </c>
      <c r="K2370" s="16" t="str">
        <f>IF(D2370&lt;&gt;"",MAX(INDEX('Feuille 1'!$D:$D,MATCH(A2370+23/24,'Feuille 1'!$A:$A,0)):INDEX('Feuille 1'!$D:$D,MATCH(A2370,'Feuille 1'!$A:$A,0))),"")</f>
        <v/>
      </c>
      <c r="L2370" s="16" t="str">
        <f>IF(D2370&lt;&gt;"",MIN(INDEX('Feuille 1'!$E:$E,MATCH(A2370+23/24,'Feuille 1'!$A:$A,0)):INDEX('Feuille 1'!$E:$E,MATCH(A2370,'Feuille 1'!$A:$A,0))),"")</f>
        <v/>
      </c>
      <c r="M2370" s="17" t="str">
        <f t="shared" si="328"/>
        <v/>
      </c>
      <c r="N2370" s="17" t="str">
        <f t="shared" si="329"/>
        <v/>
      </c>
      <c r="O2370" s="17" t="str">
        <f t="shared" si="330"/>
        <v/>
      </c>
      <c r="P2370" s="16" t="str">
        <f t="shared" si="331"/>
        <v/>
      </c>
      <c r="R2370" s="7" t="str">
        <f t="shared" si="332"/>
        <v/>
      </c>
      <c r="T2370"/>
    </row>
    <row r="2371" spans="1:20" x14ac:dyDescent="0.3">
      <c r="A2371" s="8">
        <f>DATEVALUE(MID(B2371,1,10))+(IF(RIGHT(B2371,2)="PM",12,0)+MID(B2371,12,2))/24</f>
        <v>43806.041666666664</v>
      </c>
      <c r="B2371" s="3" t="s">
        <v>2539</v>
      </c>
      <c r="C2371" s="3">
        <v>7522</v>
      </c>
      <c r="D2371" s="16"/>
      <c r="E2371" s="16" t="str">
        <f>IF(D2371&lt;&gt;"",VLOOKUP(A2371,'Feuille 1'!$A:$H,3,0),"")</f>
        <v/>
      </c>
      <c r="F2371" s="16" t="str">
        <f>IF(D2371&lt;&gt;"",VLOOKUP(A2371+1,'Feuille 1'!$A:$H,3,0),"")</f>
        <v/>
      </c>
      <c r="G2371" s="17" t="str">
        <f t="shared" ref="G2371:G2434" si="333">IF(D2371&lt;&gt;"",F2371/E2371-1,"")</f>
        <v/>
      </c>
      <c r="H2371" s="16" t="str">
        <f t="shared" ref="H2371:H2434" si="334">IF(D2371&lt;&gt;"",IF(G2371&gt;0%,"BULLISH","BEARISH"),"")</f>
        <v/>
      </c>
      <c r="I2371" s="16" t="str">
        <f t="shared" ref="I2371:I2434" si="335">IF(D2371&lt;&gt;"",IF(D2371&gt;50,"BULLISH","BEARISH"),"")</f>
        <v/>
      </c>
      <c r="J2371" s="16" t="str">
        <f t="shared" ref="J2371:J2434" si="336">IF(D2371&lt;&gt;"",IF(D2371&lt;&gt;"",I2371=H2371),"")</f>
        <v/>
      </c>
      <c r="K2371" s="16" t="str">
        <f>IF(D2371&lt;&gt;"",MAX(INDEX('Feuille 1'!$D:$D,MATCH(A2371+23/24,'Feuille 1'!$A:$A,0)):INDEX('Feuille 1'!$D:$D,MATCH(A2371,'Feuille 1'!$A:$A,0))),"")</f>
        <v/>
      </c>
      <c r="L2371" s="16" t="str">
        <f>IF(D2371&lt;&gt;"",MIN(INDEX('Feuille 1'!$E:$E,MATCH(A2371+23/24,'Feuille 1'!$A:$A,0)):INDEX('Feuille 1'!$E:$E,MATCH(A2371,'Feuille 1'!$A:$A,0))),"")</f>
        <v/>
      </c>
      <c r="M2371" s="17" t="str">
        <f t="shared" ref="M2371:M2434" si="337">IF(D2371&lt;&gt;"",K2371/E2371-1,"")</f>
        <v/>
      </c>
      <c r="N2371" s="17" t="str">
        <f t="shared" ref="N2371:N2434" si="338">IF(D2371&lt;&gt;"",L2371/E2371-1,"")</f>
        <v/>
      </c>
      <c r="O2371" s="17" t="str">
        <f t="shared" ref="O2371:O2434" si="339">IF(D2371&lt;&gt;"",IF(I2371="BEARISH",N2371,M2371),"")</f>
        <v/>
      </c>
      <c r="P2371" s="16" t="str">
        <f t="shared" ref="P2371:P2434" si="340">IF(D2371&lt;&gt;"",IF(OR(O2371&gt;=1%,O2371&lt;=-1%),"YES","NO"),"")</f>
        <v/>
      </c>
      <c r="R2371" s="7" t="str">
        <f t="shared" ref="R2371:R2434" si="341">IF(D2371&lt;&gt;"",Q2371/E2371-1,"")</f>
        <v/>
      </c>
      <c r="T2371"/>
    </row>
    <row r="2372" spans="1:20" x14ac:dyDescent="0.3">
      <c r="A2372" s="8">
        <f>DATEVALUE(MID(B2372,1,10))+(IF(RIGHT(B2372,2)="PM",12,0)+MID(B2372,12,2))/24</f>
        <v>43806.5</v>
      </c>
      <c r="B2372" s="3" t="s">
        <v>2540</v>
      </c>
      <c r="C2372" s="3">
        <v>7527.47</v>
      </c>
      <c r="D2372" s="16"/>
      <c r="E2372" s="16" t="str">
        <f>IF(D2372&lt;&gt;"",VLOOKUP(A2372,'Feuille 1'!$A:$H,3,0),"")</f>
        <v/>
      </c>
      <c r="F2372" s="16" t="str">
        <f>IF(D2372&lt;&gt;"",VLOOKUP(A2372+1,'Feuille 1'!$A:$H,3,0),"")</f>
        <v/>
      </c>
      <c r="G2372" s="17" t="str">
        <f t="shared" si="333"/>
        <v/>
      </c>
      <c r="H2372" s="16" t="str">
        <f t="shared" si="334"/>
        <v/>
      </c>
      <c r="I2372" s="16" t="str">
        <f t="shared" si="335"/>
        <v/>
      </c>
      <c r="J2372" s="16" t="str">
        <f t="shared" si="336"/>
        <v/>
      </c>
      <c r="K2372" s="16" t="str">
        <f>IF(D2372&lt;&gt;"",MAX(INDEX('Feuille 1'!$D:$D,MATCH(A2372+23/24,'Feuille 1'!$A:$A,0)):INDEX('Feuille 1'!$D:$D,MATCH(A2372,'Feuille 1'!$A:$A,0))),"")</f>
        <v/>
      </c>
      <c r="L2372" s="16" t="str">
        <f>IF(D2372&lt;&gt;"",MIN(INDEX('Feuille 1'!$E:$E,MATCH(A2372+23/24,'Feuille 1'!$A:$A,0)):INDEX('Feuille 1'!$E:$E,MATCH(A2372,'Feuille 1'!$A:$A,0))),"")</f>
        <v/>
      </c>
      <c r="M2372" s="17" t="str">
        <f t="shared" si="337"/>
        <v/>
      </c>
      <c r="N2372" s="17" t="str">
        <f t="shared" si="338"/>
        <v/>
      </c>
      <c r="O2372" s="17" t="str">
        <f t="shared" si="339"/>
        <v/>
      </c>
      <c r="P2372" s="16" t="str">
        <f t="shared" si="340"/>
        <v/>
      </c>
      <c r="R2372" s="7" t="str">
        <f t="shared" si="341"/>
        <v/>
      </c>
      <c r="T2372"/>
    </row>
    <row r="2373" spans="1:20" x14ac:dyDescent="0.3">
      <c r="A2373" s="8">
        <f>DATEVALUE(MID(B2373,1,10))+(IF(RIGHT(B2373,2)="PM",12,0)+MID(B2373,12,2))/24</f>
        <v>43805.958333333336</v>
      </c>
      <c r="B2373" s="3" t="s">
        <v>2541</v>
      </c>
      <c r="C2373" s="3">
        <v>7506.62</v>
      </c>
      <c r="D2373" s="16"/>
      <c r="E2373" s="16" t="str">
        <f>IF(D2373&lt;&gt;"",VLOOKUP(A2373,'Feuille 1'!$A:$H,3,0),"")</f>
        <v/>
      </c>
      <c r="F2373" s="16" t="str">
        <f>IF(D2373&lt;&gt;"",VLOOKUP(A2373+1,'Feuille 1'!$A:$H,3,0),"")</f>
        <v/>
      </c>
      <c r="G2373" s="17" t="str">
        <f t="shared" si="333"/>
        <v/>
      </c>
      <c r="H2373" s="16" t="str">
        <f t="shared" si="334"/>
        <v/>
      </c>
      <c r="I2373" s="16" t="str">
        <f t="shared" si="335"/>
        <v/>
      </c>
      <c r="J2373" s="16" t="str">
        <f t="shared" si="336"/>
        <v/>
      </c>
      <c r="K2373" s="16" t="str">
        <f>IF(D2373&lt;&gt;"",MAX(INDEX('Feuille 1'!$D:$D,MATCH(A2373+23/24,'Feuille 1'!$A:$A,0)):INDEX('Feuille 1'!$D:$D,MATCH(A2373,'Feuille 1'!$A:$A,0))),"")</f>
        <v/>
      </c>
      <c r="L2373" s="16" t="str">
        <f>IF(D2373&lt;&gt;"",MIN(INDEX('Feuille 1'!$E:$E,MATCH(A2373+23/24,'Feuille 1'!$A:$A,0)):INDEX('Feuille 1'!$E:$E,MATCH(A2373,'Feuille 1'!$A:$A,0))),"")</f>
        <v/>
      </c>
      <c r="M2373" s="17" t="str">
        <f t="shared" si="337"/>
        <v/>
      </c>
      <c r="N2373" s="17" t="str">
        <f t="shared" si="338"/>
        <v/>
      </c>
      <c r="O2373" s="17" t="str">
        <f t="shared" si="339"/>
        <v/>
      </c>
      <c r="P2373" s="16" t="str">
        <f t="shared" si="340"/>
        <v/>
      </c>
      <c r="R2373" s="7" t="str">
        <f t="shared" si="341"/>
        <v/>
      </c>
      <c r="T2373"/>
    </row>
    <row r="2374" spans="1:20" x14ac:dyDescent="0.3">
      <c r="A2374" s="8">
        <f>DATEVALUE(MID(B2374,1,10))+(IF(RIGHT(B2374,2)="PM",12,0)+MID(B2374,12,2))/24</f>
        <v>43805.916666666664</v>
      </c>
      <c r="B2374" s="3" t="s">
        <v>2542</v>
      </c>
      <c r="C2374" s="3">
        <v>7456.82</v>
      </c>
      <c r="D2374" s="16"/>
      <c r="E2374" s="16" t="str">
        <f>IF(D2374&lt;&gt;"",VLOOKUP(A2374,'Feuille 1'!$A:$H,3,0),"")</f>
        <v/>
      </c>
      <c r="F2374" s="16" t="str">
        <f>IF(D2374&lt;&gt;"",VLOOKUP(A2374+1,'Feuille 1'!$A:$H,3,0),"")</f>
        <v/>
      </c>
      <c r="G2374" s="17" t="str">
        <f t="shared" si="333"/>
        <v/>
      </c>
      <c r="H2374" s="16" t="str">
        <f t="shared" si="334"/>
        <v/>
      </c>
      <c r="I2374" s="16" t="str">
        <f t="shared" si="335"/>
        <v/>
      </c>
      <c r="J2374" s="16" t="str">
        <f t="shared" si="336"/>
        <v/>
      </c>
      <c r="K2374" s="16" t="str">
        <f>IF(D2374&lt;&gt;"",MAX(INDEX('Feuille 1'!$D:$D,MATCH(A2374+23/24,'Feuille 1'!$A:$A,0)):INDEX('Feuille 1'!$D:$D,MATCH(A2374,'Feuille 1'!$A:$A,0))),"")</f>
        <v/>
      </c>
      <c r="L2374" s="16" t="str">
        <f>IF(D2374&lt;&gt;"",MIN(INDEX('Feuille 1'!$E:$E,MATCH(A2374+23/24,'Feuille 1'!$A:$A,0)):INDEX('Feuille 1'!$E:$E,MATCH(A2374,'Feuille 1'!$A:$A,0))),"")</f>
        <v/>
      </c>
      <c r="M2374" s="17" t="str">
        <f t="shared" si="337"/>
        <v/>
      </c>
      <c r="N2374" s="17" t="str">
        <f t="shared" si="338"/>
        <v/>
      </c>
      <c r="O2374" s="17" t="str">
        <f t="shared" si="339"/>
        <v/>
      </c>
      <c r="P2374" s="16" t="str">
        <f t="shared" si="340"/>
        <v/>
      </c>
      <c r="R2374" s="7" t="str">
        <f t="shared" si="341"/>
        <v/>
      </c>
      <c r="T2374"/>
    </row>
    <row r="2375" spans="1:20" x14ac:dyDescent="0.3">
      <c r="A2375" s="8">
        <f>DATEVALUE(MID(B2375,1,10))+(IF(RIGHT(B2375,2)="PM",12,0)+MID(B2375,12,2))/24</f>
        <v>43805.875</v>
      </c>
      <c r="B2375" s="3" t="s">
        <v>2543</v>
      </c>
      <c r="C2375" s="3">
        <v>7425.99</v>
      </c>
      <c r="D2375" s="16"/>
      <c r="E2375" s="16" t="str">
        <f>IF(D2375&lt;&gt;"",VLOOKUP(A2375,'Feuille 1'!$A:$H,3,0),"")</f>
        <v/>
      </c>
      <c r="F2375" s="16" t="str">
        <f>IF(D2375&lt;&gt;"",VLOOKUP(A2375+1,'Feuille 1'!$A:$H,3,0),"")</f>
        <v/>
      </c>
      <c r="G2375" s="17" t="str">
        <f t="shared" si="333"/>
        <v/>
      </c>
      <c r="H2375" s="16" t="str">
        <f t="shared" si="334"/>
        <v/>
      </c>
      <c r="I2375" s="16" t="str">
        <f t="shared" si="335"/>
        <v/>
      </c>
      <c r="J2375" s="16" t="str">
        <f t="shared" si="336"/>
        <v/>
      </c>
      <c r="K2375" s="16" t="str">
        <f>IF(D2375&lt;&gt;"",MAX(INDEX('Feuille 1'!$D:$D,MATCH(A2375+23/24,'Feuille 1'!$A:$A,0)):INDEX('Feuille 1'!$D:$D,MATCH(A2375,'Feuille 1'!$A:$A,0))),"")</f>
        <v/>
      </c>
      <c r="L2375" s="16" t="str">
        <f>IF(D2375&lt;&gt;"",MIN(INDEX('Feuille 1'!$E:$E,MATCH(A2375+23/24,'Feuille 1'!$A:$A,0)):INDEX('Feuille 1'!$E:$E,MATCH(A2375,'Feuille 1'!$A:$A,0))),"")</f>
        <v/>
      </c>
      <c r="M2375" s="17" t="str">
        <f t="shared" si="337"/>
        <v/>
      </c>
      <c r="N2375" s="17" t="str">
        <f t="shared" si="338"/>
        <v/>
      </c>
      <c r="O2375" s="17" t="str">
        <f t="shared" si="339"/>
        <v/>
      </c>
      <c r="P2375" s="16" t="str">
        <f t="shared" si="340"/>
        <v/>
      </c>
      <c r="R2375" s="7" t="str">
        <f t="shared" si="341"/>
        <v/>
      </c>
      <c r="T2375"/>
    </row>
    <row r="2376" spans="1:20" x14ac:dyDescent="0.3">
      <c r="A2376" s="8">
        <f>DATEVALUE(MID(B2376,1,10))+(IF(RIGHT(B2376,2)="PM",12,0)+MID(B2376,12,2))/24</f>
        <v>43805.833333333336</v>
      </c>
      <c r="B2376" s="3" t="s">
        <v>2544</v>
      </c>
      <c r="C2376" s="3">
        <v>7433.09</v>
      </c>
      <c r="D2376" s="16"/>
      <c r="E2376" s="16" t="str">
        <f>IF(D2376&lt;&gt;"",VLOOKUP(A2376,'Feuille 1'!$A:$H,3,0),"")</f>
        <v/>
      </c>
      <c r="F2376" s="16" t="str">
        <f>IF(D2376&lt;&gt;"",VLOOKUP(A2376+1,'Feuille 1'!$A:$H,3,0),"")</f>
        <v/>
      </c>
      <c r="G2376" s="17" t="str">
        <f t="shared" si="333"/>
        <v/>
      </c>
      <c r="H2376" s="16" t="str">
        <f t="shared" si="334"/>
        <v/>
      </c>
      <c r="I2376" s="16" t="str">
        <f t="shared" si="335"/>
        <v/>
      </c>
      <c r="J2376" s="16" t="str">
        <f t="shared" si="336"/>
        <v/>
      </c>
      <c r="K2376" s="16" t="str">
        <f>IF(D2376&lt;&gt;"",MAX(INDEX('Feuille 1'!$D:$D,MATCH(A2376+23/24,'Feuille 1'!$A:$A,0)):INDEX('Feuille 1'!$D:$D,MATCH(A2376,'Feuille 1'!$A:$A,0))),"")</f>
        <v/>
      </c>
      <c r="L2376" s="16" t="str">
        <f>IF(D2376&lt;&gt;"",MIN(INDEX('Feuille 1'!$E:$E,MATCH(A2376+23/24,'Feuille 1'!$A:$A,0)):INDEX('Feuille 1'!$E:$E,MATCH(A2376,'Feuille 1'!$A:$A,0))),"")</f>
        <v/>
      </c>
      <c r="M2376" s="17" t="str">
        <f t="shared" si="337"/>
        <v/>
      </c>
      <c r="N2376" s="17" t="str">
        <f t="shared" si="338"/>
        <v/>
      </c>
      <c r="O2376" s="17" t="str">
        <f t="shared" si="339"/>
        <v/>
      </c>
      <c r="P2376" s="16" t="str">
        <f t="shared" si="340"/>
        <v/>
      </c>
      <c r="R2376" s="7" t="str">
        <f t="shared" si="341"/>
        <v/>
      </c>
      <c r="T2376"/>
    </row>
    <row r="2377" spans="1:20" x14ac:dyDescent="0.3">
      <c r="A2377" s="8">
        <f>DATEVALUE(MID(B2377,1,10))+(IF(RIGHT(B2377,2)="PM",12,0)+MID(B2377,12,2))/24</f>
        <v>43805.791666666664</v>
      </c>
      <c r="B2377" s="3" t="s">
        <v>2545</v>
      </c>
      <c r="C2377" s="3">
        <v>7440.41</v>
      </c>
      <c r="D2377" s="16"/>
      <c r="E2377" s="16" t="str">
        <f>IF(D2377&lt;&gt;"",VLOOKUP(A2377,'Feuille 1'!$A:$H,3,0),"")</f>
        <v/>
      </c>
      <c r="F2377" s="16" t="str">
        <f>IF(D2377&lt;&gt;"",VLOOKUP(A2377+1,'Feuille 1'!$A:$H,3,0),"")</f>
        <v/>
      </c>
      <c r="G2377" s="17" t="str">
        <f t="shared" si="333"/>
        <v/>
      </c>
      <c r="H2377" s="16" t="str">
        <f t="shared" si="334"/>
        <v/>
      </c>
      <c r="I2377" s="16" t="str">
        <f t="shared" si="335"/>
        <v/>
      </c>
      <c r="J2377" s="16" t="str">
        <f t="shared" si="336"/>
        <v/>
      </c>
      <c r="K2377" s="16" t="str">
        <f>IF(D2377&lt;&gt;"",MAX(INDEX('Feuille 1'!$D:$D,MATCH(A2377+23/24,'Feuille 1'!$A:$A,0)):INDEX('Feuille 1'!$D:$D,MATCH(A2377,'Feuille 1'!$A:$A,0))),"")</f>
        <v/>
      </c>
      <c r="L2377" s="16" t="str">
        <f>IF(D2377&lt;&gt;"",MIN(INDEX('Feuille 1'!$E:$E,MATCH(A2377+23/24,'Feuille 1'!$A:$A,0)):INDEX('Feuille 1'!$E:$E,MATCH(A2377,'Feuille 1'!$A:$A,0))),"")</f>
        <v/>
      </c>
      <c r="M2377" s="17" t="str">
        <f t="shared" si="337"/>
        <v/>
      </c>
      <c r="N2377" s="17" t="str">
        <f t="shared" si="338"/>
        <v/>
      </c>
      <c r="O2377" s="17" t="str">
        <f t="shared" si="339"/>
        <v/>
      </c>
      <c r="P2377" s="16" t="str">
        <f t="shared" si="340"/>
        <v/>
      </c>
      <c r="R2377" s="7" t="str">
        <f t="shared" si="341"/>
        <v/>
      </c>
      <c r="T2377"/>
    </row>
    <row r="2378" spans="1:20" x14ac:dyDescent="0.3">
      <c r="A2378" s="8">
        <f>DATEVALUE(MID(B2378,1,10))+(IF(RIGHT(B2378,2)="PM",12,0)+MID(B2378,12,2))/24</f>
        <v>43805.75</v>
      </c>
      <c r="B2378" s="3" t="s">
        <v>2546</v>
      </c>
      <c r="C2378" s="3">
        <v>7477</v>
      </c>
      <c r="D2378" s="16"/>
      <c r="E2378" s="16" t="str">
        <f>IF(D2378&lt;&gt;"",VLOOKUP(A2378,'Feuille 1'!$A:$H,3,0),"")</f>
        <v/>
      </c>
      <c r="F2378" s="16" t="str">
        <f>IF(D2378&lt;&gt;"",VLOOKUP(A2378+1,'Feuille 1'!$A:$H,3,0),"")</f>
        <v/>
      </c>
      <c r="G2378" s="17" t="str">
        <f t="shared" si="333"/>
        <v/>
      </c>
      <c r="H2378" s="16" t="str">
        <f t="shared" si="334"/>
        <v/>
      </c>
      <c r="I2378" s="16" t="str">
        <f t="shared" si="335"/>
        <v/>
      </c>
      <c r="J2378" s="16" t="str">
        <f t="shared" si="336"/>
        <v/>
      </c>
      <c r="K2378" s="16" t="str">
        <f>IF(D2378&lt;&gt;"",MAX(INDEX('Feuille 1'!$D:$D,MATCH(A2378+23/24,'Feuille 1'!$A:$A,0)):INDEX('Feuille 1'!$D:$D,MATCH(A2378,'Feuille 1'!$A:$A,0))),"")</f>
        <v/>
      </c>
      <c r="L2378" s="16" t="str">
        <f>IF(D2378&lt;&gt;"",MIN(INDEX('Feuille 1'!$E:$E,MATCH(A2378+23/24,'Feuille 1'!$A:$A,0)):INDEX('Feuille 1'!$E:$E,MATCH(A2378,'Feuille 1'!$A:$A,0))),"")</f>
        <v/>
      </c>
      <c r="M2378" s="17" t="str">
        <f t="shared" si="337"/>
        <v/>
      </c>
      <c r="N2378" s="17" t="str">
        <f t="shared" si="338"/>
        <v/>
      </c>
      <c r="O2378" s="17" t="str">
        <f t="shared" si="339"/>
        <v/>
      </c>
      <c r="P2378" s="16" t="str">
        <f t="shared" si="340"/>
        <v/>
      </c>
      <c r="R2378" s="7" t="str">
        <f t="shared" si="341"/>
        <v/>
      </c>
      <c r="T2378"/>
    </row>
    <row r="2379" spans="1:20" x14ac:dyDescent="0.3">
      <c r="A2379" s="8">
        <f>DATEVALUE(MID(B2379,1,10))+(IF(RIGHT(B2379,2)="PM",12,0)+MID(B2379,12,2))/24</f>
        <v>43805.708333333336</v>
      </c>
      <c r="B2379" s="3" t="s">
        <v>2547</v>
      </c>
      <c r="C2379" s="3">
        <v>7405.06</v>
      </c>
      <c r="D2379" s="16"/>
      <c r="E2379" s="16" t="str">
        <f>IF(D2379&lt;&gt;"",VLOOKUP(A2379,'Feuille 1'!$A:$H,3,0),"")</f>
        <v/>
      </c>
      <c r="F2379" s="16" t="str">
        <f>IF(D2379&lt;&gt;"",VLOOKUP(A2379+1,'Feuille 1'!$A:$H,3,0),"")</f>
        <v/>
      </c>
      <c r="G2379" s="17" t="str">
        <f t="shared" si="333"/>
        <v/>
      </c>
      <c r="H2379" s="16" t="str">
        <f t="shared" si="334"/>
        <v/>
      </c>
      <c r="I2379" s="16" t="str">
        <f t="shared" si="335"/>
        <v/>
      </c>
      <c r="J2379" s="16" t="str">
        <f t="shared" si="336"/>
        <v/>
      </c>
      <c r="K2379" s="16" t="str">
        <f>IF(D2379&lt;&gt;"",MAX(INDEX('Feuille 1'!$D:$D,MATCH(A2379+23/24,'Feuille 1'!$A:$A,0)):INDEX('Feuille 1'!$D:$D,MATCH(A2379,'Feuille 1'!$A:$A,0))),"")</f>
        <v/>
      </c>
      <c r="L2379" s="16" t="str">
        <f>IF(D2379&lt;&gt;"",MIN(INDEX('Feuille 1'!$E:$E,MATCH(A2379+23/24,'Feuille 1'!$A:$A,0)):INDEX('Feuille 1'!$E:$E,MATCH(A2379,'Feuille 1'!$A:$A,0))),"")</f>
        <v/>
      </c>
      <c r="M2379" s="17" t="str">
        <f t="shared" si="337"/>
        <v/>
      </c>
      <c r="N2379" s="17" t="str">
        <f t="shared" si="338"/>
        <v/>
      </c>
      <c r="O2379" s="17" t="str">
        <f t="shared" si="339"/>
        <v/>
      </c>
      <c r="P2379" s="16" t="str">
        <f t="shared" si="340"/>
        <v/>
      </c>
      <c r="R2379" s="7" t="str">
        <f t="shared" si="341"/>
        <v/>
      </c>
      <c r="T2379"/>
    </row>
    <row r="2380" spans="1:20" x14ac:dyDescent="0.3">
      <c r="A2380" s="8">
        <f>DATEVALUE(MID(B2380,1,10))+(IF(RIGHT(B2380,2)="PM",12,0)+MID(B2380,12,2))/24</f>
        <v>43805.666666666664</v>
      </c>
      <c r="B2380" s="3" t="s">
        <v>2548</v>
      </c>
      <c r="C2380" s="3">
        <v>7375.1</v>
      </c>
      <c r="D2380" s="16"/>
      <c r="E2380" s="16" t="str">
        <f>IF(D2380&lt;&gt;"",VLOOKUP(A2380,'Feuille 1'!$A:$H,3,0),"")</f>
        <v/>
      </c>
      <c r="F2380" s="16" t="str">
        <f>IF(D2380&lt;&gt;"",VLOOKUP(A2380+1,'Feuille 1'!$A:$H,3,0),"")</f>
        <v/>
      </c>
      <c r="G2380" s="17" t="str">
        <f t="shared" si="333"/>
        <v/>
      </c>
      <c r="H2380" s="16" t="str">
        <f t="shared" si="334"/>
        <v/>
      </c>
      <c r="I2380" s="16" t="str">
        <f t="shared" si="335"/>
        <v/>
      </c>
      <c r="J2380" s="16" t="str">
        <f t="shared" si="336"/>
        <v/>
      </c>
      <c r="K2380" s="16" t="str">
        <f>IF(D2380&lt;&gt;"",MAX(INDEX('Feuille 1'!$D:$D,MATCH(A2380+23/24,'Feuille 1'!$A:$A,0)):INDEX('Feuille 1'!$D:$D,MATCH(A2380,'Feuille 1'!$A:$A,0))),"")</f>
        <v/>
      </c>
      <c r="L2380" s="16" t="str">
        <f>IF(D2380&lt;&gt;"",MIN(INDEX('Feuille 1'!$E:$E,MATCH(A2380+23/24,'Feuille 1'!$A:$A,0)):INDEX('Feuille 1'!$E:$E,MATCH(A2380,'Feuille 1'!$A:$A,0))),"")</f>
        <v/>
      </c>
      <c r="M2380" s="17" t="str">
        <f t="shared" si="337"/>
        <v/>
      </c>
      <c r="N2380" s="17" t="str">
        <f t="shared" si="338"/>
        <v/>
      </c>
      <c r="O2380" s="17" t="str">
        <f t="shared" si="339"/>
        <v/>
      </c>
      <c r="P2380" s="16" t="str">
        <f t="shared" si="340"/>
        <v/>
      </c>
      <c r="R2380" s="7" t="str">
        <f t="shared" si="341"/>
        <v/>
      </c>
      <c r="T2380"/>
    </row>
    <row r="2381" spans="1:20" x14ac:dyDescent="0.3">
      <c r="A2381" s="8">
        <f>DATEVALUE(MID(B2381,1,10))+(IF(RIGHT(B2381,2)="PM",12,0)+MID(B2381,12,2))/24</f>
        <v>43805.625</v>
      </c>
      <c r="B2381" s="3" t="s">
        <v>2549</v>
      </c>
      <c r="C2381" s="3">
        <v>7381.55</v>
      </c>
      <c r="D2381" s="16"/>
      <c r="E2381" s="16" t="str">
        <f>IF(D2381&lt;&gt;"",VLOOKUP(A2381,'Feuille 1'!$A:$H,3,0),"")</f>
        <v/>
      </c>
      <c r="F2381" s="16" t="str">
        <f>IF(D2381&lt;&gt;"",VLOOKUP(A2381+1,'Feuille 1'!$A:$H,3,0),"")</f>
        <v/>
      </c>
      <c r="G2381" s="17" t="str">
        <f t="shared" si="333"/>
        <v/>
      </c>
      <c r="H2381" s="16" t="str">
        <f t="shared" si="334"/>
        <v/>
      </c>
      <c r="I2381" s="16" t="str">
        <f t="shared" si="335"/>
        <v/>
      </c>
      <c r="J2381" s="16" t="str">
        <f t="shared" si="336"/>
        <v/>
      </c>
      <c r="K2381" s="16" t="str">
        <f>IF(D2381&lt;&gt;"",MAX(INDEX('Feuille 1'!$D:$D,MATCH(A2381+23/24,'Feuille 1'!$A:$A,0)):INDEX('Feuille 1'!$D:$D,MATCH(A2381,'Feuille 1'!$A:$A,0))),"")</f>
        <v/>
      </c>
      <c r="L2381" s="16" t="str">
        <f>IF(D2381&lt;&gt;"",MIN(INDEX('Feuille 1'!$E:$E,MATCH(A2381+23/24,'Feuille 1'!$A:$A,0)):INDEX('Feuille 1'!$E:$E,MATCH(A2381,'Feuille 1'!$A:$A,0))),"")</f>
        <v/>
      </c>
      <c r="M2381" s="17" t="str">
        <f t="shared" si="337"/>
        <v/>
      </c>
      <c r="N2381" s="17" t="str">
        <f t="shared" si="338"/>
        <v/>
      </c>
      <c r="O2381" s="17" t="str">
        <f t="shared" si="339"/>
        <v/>
      </c>
      <c r="P2381" s="16" t="str">
        <f t="shared" si="340"/>
        <v/>
      </c>
      <c r="R2381" s="7" t="str">
        <f t="shared" si="341"/>
        <v/>
      </c>
      <c r="T2381"/>
    </row>
    <row r="2382" spans="1:20" x14ac:dyDescent="0.3">
      <c r="A2382" s="8">
        <f>DATEVALUE(MID(B2382,1,10))+(IF(RIGHT(B2382,2)="PM",12,0)+MID(B2382,12,2))/24</f>
        <v>43805.583333333336</v>
      </c>
      <c r="B2382" s="3" t="s">
        <v>2550</v>
      </c>
      <c r="C2382" s="3">
        <v>7352.26</v>
      </c>
      <c r="D2382" s="16"/>
      <c r="E2382" s="16" t="str">
        <f>IF(D2382&lt;&gt;"",VLOOKUP(A2382,'Feuille 1'!$A:$H,3,0),"")</f>
        <v/>
      </c>
      <c r="F2382" s="16" t="str">
        <f>IF(D2382&lt;&gt;"",VLOOKUP(A2382+1,'Feuille 1'!$A:$H,3,0),"")</f>
        <v/>
      </c>
      <c r="G2382" s="17" t="str">
        <f t="shared" si="333"/>
        <v/>
      </c>
      <c r="H2382" s="16" t="str">
        <f t="shared" si="334"/>
        <v/>
      </c>
      <c r="I2382" s="16" t="str">
        <f t="shared" si="335"/>
        <v/>
      </c>
      <c r="J2382" s="16" t="str">
        <f t="shared" si="336"/>
        <v/>
      </c>
      <c r="K2382" s="16" t="str">
        <f>IF(D2382&lt;&gt;"",MAX(INDEX('Feuille 1'!$D:$D,MATCH(A2382+23/24,'Feuille 1'!$A:$A,0)):INDEX('Feuille 1'!$D:$D,MATCH(A2382,'Feuille 1'!$A:$A,0))),"")</f>
        <v/>
      </c>
      <c r="L2382" s="16" t="str">
        <f>IF(D2382&lt;&gt;"",MIN(INDEX('Feuille 1'!$E:$E,MATCH(A2382+23/24,'Feuille 1'!$A:$A,0)):INDEX('Feuille 1'!$E:$E,MATCH(A2382,'Feuille 1'!$A:$A,0))),"")</f>
        <v/>
      </c>
      <c r="M2382" s="17" t="str">
        <f t="shared" si="337"/>
        <v/>
      </c>
      <c r="N2382" s="17" t="str">
        <f t="shared" si="338"/>
        <v/>
      </c>
      <c r="O2382" s="17" t="str">
        <f t="shared" si="339"/>
        <v/>
      </c>
      <c r="P2382" s="16" t="str">
        <f t="shared" si="340"/>
        <v/>
      </c>
      <c r="R2382" s="7" t="str">
        <f t="shared" si="341"/>
        <v/>
      </c>
      <c r="T2382"/>
    </row>
    <row r="2383" spans="1:20" x14ac:dyDescent="0.3">
      <c r="A2383" s="8">
        <f>DATEVALUE(MID(B2383,1,10))+(IF(RIGHT(B2383,2)="PM",12,0)+MID(B2383,12,2))/24</f>
        <v>43805.541666666664</v>
      </c>
      <c r="B2383" s="3" t="s">
        <v>2551</v>
      </c>
      <c r="C2383" s="3">
        <v>7368.34</v>
      </c>
      <c r="D2383" s="16"/>
      <c r="E2383" s="16" t="str">
        <f>IF(D2383&lt;&gt;"",VLOOKUP(A2383,'Feuille 1'!$A:$H,3,0),"")</f>
        <v/>
      </c>
      <c r="F2383" s="16" t="str">
        <f>IF(D2383&lt;&gt;"",VLOOKUP(A2383+1,'Feuille 1'!$A:$H,3,0),"")</f>
        <v/>
      </c>
      <c r="G2383" s="17" t="str">
        <f t="shared" si="333"/>
        <v/>
      </c>
      <c r="H2383" s="16" t="str">
        <f t="shared" si="334"/>
        <v/>
      </c>
      <c r="I2383" s="16" t="str">
        <f t="shared" si="335"/>
        <v/>
      </c>
      <c r="J2383" s="16" t="str">
        <f t="shared" si="336"/>
        <v/>
      </c>
      <c r="K2383" s="16" t="str">
        <f>IF(D2383&lt;&gt;"",MAX(INDEX('Feuille 1'!$D:$D,MATCH(A2383+23/24,'Feuille 1'!$A:$A,0)):INDEX('Feuille 1'!$D:$D,MATCH(A2383,'Feuille 1'!$A:$A,0))),"")</f>
        <v/>
      </c>
      <c r="L2383" s="16" t="str">
        <f>IF(D2383&lt;&gt;"",MIN(INDEX('Feuille 1'!$E:$E,MATCH(A2383+23/24,'Feuille 1'!$A:$A,0)):INDEX('Feuille 1'!$E:$E,MATCH(A2383,'Feuille 1'!$A:$A,0))),"")</f>
        <v/>
      </c>
      <c r="M2383" s="17" t="str">
        <f t="shared" si="337"/>
        <v/>
      </c>
      <c r="N2383" s="17" t="str">
        <f t="shared" si="338"/>
        <v/>
      </c>
      <c r="O2383" s="17" t="str">
        <f t="shared" si="339"/>
        <v/>
      </c>
      <c r="P2383" s="16" t="str">
        <f t="shared" si="340"/>
        <v/>
      </c>
      <c r="R2383" s="7" t="str">
        <f t="shared" si="341"/>
        <v/>
      </c>
      <c r="T2383"/>
    </row>
    <row r="2384" spans="1:20" x14ac:dyDescent="0.3">
      <c r="A2384" s="8">
        <f>DATEVALUE(MID(B2384,1,10))+(IF(RIGHT(B2384,2)="PM",12,0)+MID(B2384,12,2))/24</f>
        <v>43806</v>
      </c>
      <c r="B2384" s="3" t="s">
        <v>2552</v>
      </c>
      <c r="C2384" s="3">
        <v>7338.66</v>
      </c>
      <c r="D2384" s="16"/>
      <c r="E2384" s="16" t="str">
        <f>IF(D2384&lt;&gt;"",VLOOKUP(A2384,'Feuille 1'!$A:$H,3,0),"")</f>
        <v/>
      </c>
      <c r="F2384" s="16" t="str">
        <f>IF(D2384&lt;&gt;"",VLOOKUP(A2384+1,'Feuille 1'!$A:$H,3,0),"")</f>
        <v/>
      </c>
      <c r="G2384" s="17" t="str">
        <f t="shared" si="333"/>
        <v/>
      </c>
      <c r="H2384" s="16" t="str">
        <f t="shared" si="334"/>
        <v/>
      </c>
      <c r="I2384" s="16" t="str">
        <f t="shared" si="335"/>
        <v/>
      </c>
      <c r="J2384" s="16" t="str">
        <f t="shared" si="336"/>
        <v/>
      </c>
      <c r="K2384" s="16" t="str">
        <f>IF(D2384&lt;&gt;"",MAX(INDEX('Feuille 1'!$D:$D,MATCH(A2384+23/24,'Feuille 1'!$A:$A,0)):INDEX('Feuille 1'!$D:$D,MATCH(A2384,'Feuille 1'!$A:$A,0))),"")</f>
        <v/>
      </c>
      <c r="L2384" s="16" t="str">
        <f>IF(D2384&lt;&gt;"",MIN(INDEX('Feuille 1'!$E:$E,MATCH(A2384+23/24,'Feuille 1'!$A:$A,0)):INDEX('Feuille 1'!$E:$E,MATCH(A2384,'Feuille 1'!$A:$A,0))),"")</f>
        <v/>
      </c>
      <c r="M2384" s="17" t="str">
        <f t="shared" si="337"/>
        <v/>
      </c>
      <c r="N2384" s="17" t="str">
        <f t="shared" si="338"/>
        <v/>
      </c>
      <c r="O2384" s="17" t="str">
        <f t="shared" si="339"/>
        <v/>
      </c>
      <c r="P2384" s="16" t="str">
        <f t="shared" si="340"/>
        <v/>
      </c>
      <c r="R2384" s="7" t="str">
        <f t="shared" si="341"/>
        <v/>
      </c>
      <c r="T2384"/>
    </row>
    <row r="2385" spans="1:20" x14ac:dyDescent="0.3">
      <c r="A2385" s="8">
        <f>DATEVALUE(MID(B2385,1,10))+(IF(RIGHT(B2385,2)="PM",12,0)+MID(B2385,12,2))/24</f>
        <v>43805.458333333336</v>
      </c>
      <c r="B2385" s="3" t="s">
        <v>2553</v>
      </c>
      <c r="C2385" s="3">
        <v>7331.8</v>
      </c>
      <c r="D2385" s="16"/>
      <c r="E2385" s="16" t="str">
        <f>IF(D2385&lt;&gt;"",VLOOKUP(A2385,'Feuille 1'!$A:$H,3,0),"")</f>
        <v/>
      </c>
      <c r="F2385" s="16" t="str">
        <f>IF(D2385&lt;&gt;"",VLOOKUP(A2385+1,'Feuille 1'!$A:$H,3,0),"")</f>
        <v/>
      </c>
      <c r="G2385" s="17" t="str">
        <f t="shared" si="333"/>
        <v/>
      </c>
      <c r="H2385" s="16" t="str">
        <f t="shared" si="334"/>
        <v/>
      </c>
      <c r="I2385" s="16" t="str">
        <f t="shared" si="335"/>
        <v/>
      </c>
      <c r="J2385" s="16" t="str">
        <f t="shared" si="336"/>
        <v/>
      </c>
      <c r="K2385" s="16" t="str">
        <f>IF(D2385&lt;&gt;"",MAX(INDEX('Feuille 1'!$D:$D,MATCH(A2385+23/24,'Feuille 1'!$A:$A,0)):INDEX('Feuille 1'!$D:$D,MATCH(A2385,'Feuille 1'!$A:$A,0))),"")</f>
        <v/>
      </c>
      <c r="L2385" s="16" t="str">
        <f>IF(D2385&lt;&gt;"",MIN(INDEX('Feuille 1'!$E:$E,MATCH(A2385+23/24,'Feuille 1'!$A:$A,0)):INDEX('Feuille 1'!$E:$E,MATCH(A2385,'Feuille 1'!$A:$A,0))),"")</f>
        <v/>
      </c>
      <c r="M2385" s="17" t="str">
        <f t="shared" si="337"/>
        <v/>
      </c>
      <c r="N2385" s="17" t="str">
        <f t="shared" si="338"/>
        <v/>
      </c>
      <c r="O2385" s="17" t="str">
        <f t="shared" si="339"/>
        <v/>
      </c>
      <c r="P2385" s="16" t="str">
        <f t="shared" si="340"/>
        <v/>
      </c>
      <c r="R2385" s="7" t="str">
        <f t="shared" si="341"/>
        <v/>
      </c>
      <c r="T2385"/>
    </row>
    <row r="2386" spans="1:20" x14ac:dyDescent="0.3">
      <c r="A2386" s="8">
        <f>DATEVALUE(MID(B2386,1,10))+(IF(RIGHT(B2386,2)="PM",12,0)+MID(B2386,12,2))/24</f>
        <v>43805.416666666664</v>
      </c>
      <c r="B2386" s="3" t="s">
        <v>2554</v>
      </c>
      <c r="C2386" s="3">
        <v>7387.41</v>
      </c>
      <c r="D2386" s="16"/>
      <c r="E2386" s="16" t="str">
        <f>IF(D2386&lt;&gt;"",VLOOKUP(A2386,'Feuille 1'!$A:$H,3,0),"")</f>
        <v/>
      </c>
      <c r="F2386" s="16" t="str">
        <f>IF(D2386&lt;&gt;"",VLOOKUP(A2386+1,'Feuille 1'!$A:$H,3,0),"")</f>
        <v/>
      </c>
      <c r="G2386" s="17" t="str">
        <f t="shared" si="333"/>
        <v/>
      </c>
      <c r="H2386" s="16" t="str">
        <f t="shared" si="334"/>
        <v/>
      </c>
      <c r="I2386" s="16" t="str">
        <f t="shared" si="335"/>
        <v/>
      </c>
      <c r="J2386" s="16" t="str">
        <f t="shared" si="336"/>
        <v/>
      </c>
      <c r="K2386" s="16" t="str">
        <f>IF(D2386&lt;&gt;"",MAX(INDEX('Feuille 1'!$D:$D,MATCH(A2386+23/24,'Feuille 1'!$A:$A,0)):INDEX('Feuille 1'!$D:$D,MATCH(A2386,'Feuille 1'!$A:$A,0))),"")</f>
        <v/>
      </c>
      <c r="L2386" s="16" t="str">
        <f>IF(D2386&lt;&gt;"",MIN(INDEX('Feuille 1'!$E:$E,MATCH(A2386+23/24,'Feuille 1'!$A:$A,0)):INDEX('Feuille 1'!$E:$E,MATCH(A2386,'Feuille 1'!$A:$A,0))),"")</f>
        <v/>
      </c>
      <c r="M2386" s="17" t="str">
        <f t="shared" si="337"/>
        <v/>
      </c>
      <c r="N2386" s="17" t="str">
        <f t="shared" si="338"/>
        <v/>
      </c>
      <c r="O2386" s="17" t="str">
        <f t="shared" si="339"/>
        <v/>
      </c>
      <c r="P2386" s="16" t="str">
        <f t="shared" si="340"/>
        <v/>
      </c>
      <c r="R2386" s="7" t="str">
        <f t="shared" si="341"/>
        <v/>
      </c>
      <c r="T2386"/>
    </row>
    <row r="2387" spans="1:20" x14ac:dyDescent="0.3">
      <c r="A2387" s="8">
        <f>DATEVALUE(MID(B2387,1,10))+(IF(RIGHT(B2387,2)="PM",12,0)+MID(B2387,12,2))/24</f>
        <v>43805.375</v>
      </c>
      <c r="B2387" s="3" t="s">
        <v>2555</v>
      </c>
      <c r="C2387" s="3">
        <v>7350.68</v>
      </c>
      <c r="D2387" s="16"/>
      <c r="E2387" s="16" t="str">
        <f>IF(D2387&lt;&gt;"",VLOOKUP(A2387,'Feuille 1'!$A:$H,3,0),"")</f>
        <v/>
      </c>
      <c r="F2387" s="16" t="str">
        <f>IF(D2387&lt;&gt;"",VLOOKUP(A2387+1,'Feuille 1'!$A:$H,3,0),"")</f>
        <v/>
      </c>
      <c r="G2387" s="17" t="str">
        <f t="shared" si="333"/>
        <v/>
      </c>
      <c r="H2387" s="16" t="str">
        <f t="shared" si="334"/>
        <v/>
      </c>
      <c r="I2387" s="16" t="str">
        <f t="shared" si="335"/>
        <v/>
      </c>
      <c r="J2387" s="16" t="str">
        <f t="shared" si="336"/>
        <v/>
      </c>
      <c r="K2387" s="16" t="str">
        <f>IF(D2387&lt;&gt;"",MAX(INDEX('Feuille 1'!$D:$D,MATCH(A2387+23/24,'Feuille 1'!$A:$A,0)):INDEX('Feuille 1'!$D:$D,MATCH(A2387,'Feuille 1'!$A:$A,0))),"")</f>
        <v/>
      </c>
      <c r="L2387" s="16" t="str">
        <f>IF(D2387&lt;&gt;"",MIN(INDEX('Feuille 1'!$E:$E,MATCH(A2387+23/24,'Feuille 1'!$A:$A,0)):INDEX('Feuille 1'!$E:$E,MATCH(A2387,'Feuille 1'!$A:$A,0))),"")</f>
        <v/>
      </c>
      <c r="M2387" s="17" t="str">
        <f t="shared" si="337"/>
        <v/>
      </c>
      <c r="N2387" s="17" t="str">
        <f t="shared" si="338"/>
        <v/>
      </c>
      <c r="O2387" s="17" t="str">
        <f t="shared" si="339"/>
        <v/>
      </c>
      <c r="P2387" s="16" t="str">
        <f t="shared" si="340"/>
        <v/>
      </c>
      <c r="R2387" s="7" t="str">
        <f t="shared" si="341"/>
        <v/>
      </c>
      <c r="T2387"/>
    </row>
    <row r="2388" spans="1:20" x14ac:dyDescent="0.3">
      <c r="A2388" s="8">
        <f>DATEVALUE(MID(B2388,1,10))+(IF(RIGHT(B2388,2)="PM",12,0)+MID(B2388,12,2))/24</f>
        <v>43805.333333333336</v>
      </c>
      <c r="B2388" s="3" t="s">
        <v>2556</v>
      </c>
      <c r="C2388" s="3">
        <v>7367.54</v>
      </c>
      <c r="D2388" s="16"/>
      <c r="E2388" s="16" t="str">
        <f>IF(D2388&lt;&gt;"",VLOOKUP(A2388,'Feuille 1'!$A:$H,3,0),"")</f>
        <v/>
      </c>
      <c r="F2388" s="16" t="str">
        <f>IF(D2388&lt;&gt;"",VLOOKUP(A2388+1,'Feuille 1'!$A:$H,3,0),"")</f>
        <v/>
      </c>
      <c r="G2388" s="17" t="str">
        <f t="shared" si="333"/>
        <v/>
      </c>
      <c r="H2388" s="16" t="str">
        <f t="shared" si="334"/>
        <v/>
      </c>
      <c r="I2388" s="16" t="str">
        <f t="shared" si="335"/>
        <v/>
      </c>
      <c r="J2388" s="16" t="str">
        <f t="shared" si="336"/>
        <v/>
      </c>
      <c r="K2388" s="16" t="str">
        <f>IF(D2388&lt;&gt;"",MAX(INDEX('Feuille 1'!$D:$D,MATCH(A2388+23/24,'Feuille 1'!$A:$A,0)):INDEX('Feuille 1'!$D:$D,MATCH(A2388,'Feuille 1'!$A:$A,0))),"")</f>
        <v/>
      </c>
      <c r="L2388" s="16" t="str">
        <f>IF(D2388&lt;&gt;"",MIN(INDEX('Feuille 1'!$E:$E,MATCH(A2388+23/24,'Feuille 1'!$A:$A,0)):INDEX('Feuille 1'!$E:$E,MATCH(A2388,'Feuille 1'!$A:$A,0))),"")</f>
        <v/>
      </c>
      <c r="M2388" s="17" t="str">
        <f t="shared" si="337"/>
        <v/>
      </c>
      <c r="N2388" s="17" t="str">
        <f t="shared" si="338"/>
        <v/>
      </c>
      <c r="O2388" s="17" t="str">
        <f t="shared" si="339"/>
        <v/>
      </c>
      <c r="P2388" s="16" t="str">
        <f t="shared" si="340"/>
        <v/>
      </c>
      <c r="R2388" s="7" t="str">
        <f t="shared" si="341"/>
        <v/>
      </c>
      <c r="T2388"/>
    </row>
    <row r="2389" spans="1:20" x14ac:dyDescent="0.3">
      <c r="A2389" s="8">
        <f>DATEVALUE(MID(B2389,1,10))+(IF(RIGHT(B2389,2)="PM",12,0)+MID(B2389,12,2))/24</f>
        <v>43805.291666666664</v>
      </c>
      <c r="B2389" s="3" t="s">
        <v>2557</v>
      </c>
      <c r="C2389" s="3">
        <v>7360.8</v>
      </c>
      <c r="D2389" s="16"/>
      <c r="E2389" s="16" t="str">
        <f>IF(D2389&lt;&gt;"",VLOOKUP(A2389,'Feuille 1'!$A:$H,3,0),"")</f>
        <v/>
      </c>
      <c r="F2389" s="16" t="str">
        <f>IF(D2389&lt;&gt;"",VLOOKUP(A2389+1,'Feuille 1'!$A:$H,3,0),"")</f>
        <v/>
      </c>
      <c r="G2389" s="17" t="str">
        <f t="shared" si="333"/>
        <v/>
      </c>
      <c r="H2389" s="16" t="str">
        <f t="shared" si="334"/>
        <v/>
      </c>
      <c r="I2389" s="16" t="str">
        <f t="shared" si="335"/>
        <v/>
      </c>
      <c r="J2389" s="16" t="str">
        <f t="shared" si="336"/>
        <v/>
      </c>
      <c r="K2389" s="16" t="str">
        <f>IF(D2389&lt;&gt;"",MAX(INDEX('Feuille 1'!$D:$D,MATCH(A2389+23/24,'Feuille 1'!$A:$A,0)):INDEX('Feuille 1'!$D:$D,MATCH(A2389,'Feuille 1'!$A:$A,0))),"")</f>
        <v/>
      </c>
      <c r="L2389" s="16" t="str">
        <f>IF(D2389&lt;&gt;"",MIN(INDEX('Feuille 1'!$E:$E,MATCH(A2389+23/24,'Feuille 1'!$A:$A,0)):INDEX('Feuille 1'!$E:$E,MATCH(A2389,'Feuille 1'!$A:$A,0))),"")</f>
        <v/>
      </c>
      <c r="M2389" s="17" t="str">
        <f t="shared" si="337"/>
        <v/>
      </c>
      <c r="N2389" s="17" t="str">
        <f t="shared" si="338"/>
        <v/>
      </c>
      <c r="O2389" s="17" t="str">
        <f t="shared" si="339"/>
        <v/>
      </c>
      <c r="P2389" s="16" t="str">
        <f t="shared" si="340"/>
        <v/>
      </c>
      <c r="R2389" s="7" t="str">
        <f t="shared" si="341"/>
        <v/>
      </c>
      <c r="T2389"/>
    </row>
    <row r="2390" spans="1:20" x14ac:dyDescent="0.3">
      <c r="A2390" s="8">
        <f>DATEVALUE(MID(B2390,1,10))+(IF(RIGHT(B2390,2)="PM",12,0)+MID(B2390,12,2))/24</f>
        <v>43805.25</v>
      </c>
      <c r="B2390" s="3" t="s">
        <v>2558</v>
      </c>
      <c r="C2390" s="3">
        <v>7395.27</v>
      </c>
      <c r="D2390" s="16"/>
      <c r="E2390" s="16" t="str">
        <f>IF(D2390&lt;&gt;"",VLOOKUP(A2390,'Feuille 1'!$A:$H,3,0),"")</f>
        <v/>
      </c>
      <c r="F2390" s="16" t="str">
        <f>IF(D2390&lt;&gt;"",VLOOKUP(A2390+1,'Feuille 1'!$A:$H,3,0),"")</f>
        <v/>
      </c>
      <c r="G2390" s="17" t="str">
        <f t="shared" si="333"/>
        <v/>
      </c>
      <c r="H2390" s="16" t="str">
        <f t="shared" si="334"/>
        <v/>
      </c>
      <c r="I2390" s="16" t="str">
        <f t="shared" si="335"/>
        <v/>
      </c>
      <c r="J2390" s="16" t="str">
        <f t="shared" si="336"/>
        <v/>
      </c>
      <c r="K2390" s="16" t="str">
        <f>IF(D2390&lt;&gt;"",MAX(INDEX('Feuille 1'!$D:$D,MATCH(A2390+23/24,'Feuille 1'!$A:$A,0)):INDEX('Feuille 1'!$D:$D,MATCH(A2390,'Feuille 1'!$A:$A,0))),"")</f>
        <v/>
      </c>
      <c r="L2390" s="16" t="str">
        <f>IF(D2390&lt;&gt;"",MIN(INDEX('Feuille 1'!$E:$E,MATCH(A2390+23/24,'Feuille 1'!$A:$A,0)):INDEX('Feuille 1'!$E:$E,MATCH(A2390,'Feuille 1'!$A:$A,0))),"")</f>
        <v/>
      </c>
      <c r="M2390" s="17" t="str">
        <f t="shared" si="337"/>
        <v/>
      </c>
      <c r="N2390" s="17" t="str">
        <f t="shared" si="338"/>
        <v/>
      </c>
      <c r="O2390" s="17" t="str">
        <f t="shared" si="339"/>
        <v/>
      </c>
      <c r="P2390" s="16" t="str">
        <f t="shared" si="340"/>
        <v/>
      </c>
      <c r="R2390" s="7" t="str">
        <f t="shared" si="341"/>
        <v/>
      </c>
      <c r="T2390"/>
    </row>
    <row r="2391" spans="1:20" x14ac:dyDescent="0.3">
      <c r="A2391" s="8">
        <f>DATEVALUE(MID(B2391,1,10))+(IF(RIGHT(B2391,2)="PM",12,0)+MID(B2391,12,2))/24</f>
        <v>43805.208333333336</v>
      </c>
      <c r="B2391" s="3" t="s">
        <v>2559</v>
      </c>
      <c r="C2391" s="3">
        <v>7400</v>
      </c>
      <c r="D2391" s="16"/>
      <c r="E2391" s="16" t="str">
        <f>IF(D2391&lt;&gt;"",VLOOKUP(A2391,'Feuille 1'!$A:$H,3,0),"")</f>
        <v/>
      </c>
      <c r="F2391" s="16" t="str">
        <f>IF(D2391&lt;&gt;"",VLOOKUP(A2391+1,'Feuille 1'!$A:$H,3,0),"")</f>
        <v/>
      </c>
      <c r="G2391" s="17" t="str">
        <f t="shared" si="333"/>
        <v/>
      </c>
      <c r="H2391" s="16" t="str">
        <f t="shared" si="334"/>
        <v/>
      </c>
      <c r="I2391" s="16" t="str">
        <f t="shared" si="335"/>
        <v/>
      </c>
      <c r="J2391" s="16" t="str">
        <f t="shared" si="336"/>
        <v/>
      </c>
      <c r="K2391" s="16" t="str">
        <f>IF(D2391&lt;&gt;"",MAX(INDEX('Feuille 1'!$D:$D,MATCH(A2391+23/24,'Feuille 1'!$A:$A,0)):INDEX('Feuille 1'!$D:$D,MATCH(A2391,'Feuille 1'!$A:$A,0))),"")</f>
        <v/>
      </c>
      <c r="L2391" s="16" t="str">
        <f>IF(D2391&lt;&gt;"",MIN(INDEX('Feuille 1'!$E:$E,MATCH(A2391+23/24,'Feuille 1'!$A:$A,0)):INDEX('Feuille 1'!$E:$E,MATCH(A2391,'Feuille 1'!$A:$A,0))),"")</f>
        <v/>
      </c>
      <c r="M2391" s="17" t="str">
        <f t="shared" si="337"/>
        <v/>
      </c>
      <c r="N2391" s="17" t="str">
        <f t="shared" si="338"/>
        <v/>
      </c>
      <c r="O2391" s="17" t="str">
        <f t="shared" si="339"/>
        <v/>
      </c>
      <c r="P2391" s="16" t="str">
        <f t="shared" si="340"/>
        <v/>
      </c>
      <c r="R2391" s="7" t="str">
        <f t="shared" si="341"/>
        <v/>
      </c>
      <c r="T2391"/>
    </row>
    <row r="2392" spans="1:20" x14ac:dyDescent="0.3">
      <c r="A2392" s="8">
        <f>DATEVALUE(MID(B2392,1,10))+(IF(RIGHT(B2392,2)="PM",12,0)+MID(B2392,12,2))/24</f>
        <v>43805.166666666664</v>
      </c>
      <c r="B2392" s="3" t="s">
        <v>2560</v>
      </c>
      <c r="C2392" s="3">
        <v>7371.9</v>
      </c>
      <c r="D2392" s="16"/>
      <c r="E2392" s="16" t="str">
        <f>IF(D2392&lt;&gt;"",VLOOKUP(A2392,'Feuille 1'!$A:$H,3,0),"")</f>
        <v/>
      </c>
      <c r="F2392" s="16" t="str">
        <f>IF(D2392&lt;&gt;"",VLOOKUP(A2392+1,'Feuille 1'!$A:$H,3,0),"")</f>
        <v/>
      </c>
      <c r="G2392" s="17" t="str">
        <f t="shared" si="333"/>
        <v/>
      </c>
      <c r="H2392" s="16" t="str">
        <f t="shared" si="334"/>
        <v/>
      </c>
      <c r="I2392" s="16" t="str">
        <f t="shared" si="335"/>
        <v/>
      </c>
      <c r="J2392" s="16" t="str">
        <f t="shared" si="336"/>
        <v/>
      </c>
      <c r="K2392" s="16" t="str">
        <f>IF(D2392&lt;&gt;"",MAX(INDEX('Feuille 1'!$D:$D,MATCH(A2392+23/24,'Feuille 1'!$A:$A,0)):INDEX('Feuille 1'!$D:$D,MATCH(A2392,'Feuille 1'!$A:$A,0))),"")</f>
        <v/>
      </c>
      <c r="L2392" s="16" t="str">
        <f>IF(D2392&lt;&gt;"",MIN(INDEX('Feuille 1'!$E:$E,MATCH(A2392+23/24,'Feuille 1'!$A:$A,0)):INDEX('Feuille 1'!$E:$E,MATCH(A2392,'Feuille 1'!$A:$A,0))),"")</f>
        <v/>
      </c>
      <c r="M2392" s="17" t="str">
        <f t="shared" si="337"/>
        <v/>
      </c>
      <c r="N2392" s="17" t="str">
        <f t="shared" si="338"/>
        <v/>
      </c>
      <c r="O2392" s="17" t="str">
        <f t="shared" si="339"/>
        <v/>
      </c>
      <c r="P2392" s="16" t="str">
        <f t="shared" si="340"/>
        <v/>
      </c>
      <c r="R2392" s="7" t="str">
        <f t="shared" si="341"/>
        <v/>
      </c>
      <c r="T2392"/>
    </row>
    <row r="2393" spans="1:20" x14ac:dyDescent="0.3">
      <c r="A2393" s="8">
        <f>DATEVALUE(MID(B2393,1,10))+(IF(RIGHT(B2393,2)="PM",12,0)+MID(B2393,12,2))/24</f>
        <v>43805.125</v>
      </c>
      <c r="B2393" s="3" t="s">
        <v>2561</v>
      </c>
      <c r="C2393" s="3">
        <v>7395.16</v>
      </c>
      <c r="D2393" s="16"/>
      <c r="E2393" s="16" t="str">
        <f>IF(D2393&lt;&gt;"",VLOOKUP(A2393,'Feuille 1'!$A:$H,3,0),"")</f>
        <v/>
      </c>
      <c r="F2393" s="16" t="str">
        <f>IF(D2393&lt;&gt;"",VLOOKUP(A2393+1,'Feuille 1'!$A:$H,3,0),"")</f>
        <v/>
      </c>
      <c r="G2393" s="17" t="str">
        <f t="shared" si="333"/>
        <v/>
      </c>
      <c r="H2393" s="16" t="str">
        <f t="shared" si="334"/>
        <v/>
      </c>
      <c r="I2393" s="16" t="str">
        <f t="shared" si="335"/>
        <v/>
      </c>
      <c r="J2393" s="16" t="str">
        <f t="shared" si="336"/>
        <v/>
      </c>
      <c r="K2393" s="16" t="str">
        <f>IF(D2393&lt;&gt;"",MAX(INDEX('Feuille 1'!$D:$D,MATCH(A2393+23/24,'Feuille 1'!$A:$A,0)):INDEX('Feuille 1'!$D:$D,MATCH(A2393,'Feuille 1'!$A:$A,0))),"")</f>
        <v/>
      </c>
      <c r="L2393" s="16" t="str">
        <f>IF(D2393&lt;&gt;"",MIN(INDEX('Feuille 1'!$E:$E,MATCH(A2393+23/24,'Feuille 1'!$A:$A,0)):INDEX('Feuille 1'!$E:$E,MATCH(A2393,'Feuille 1'!$A:$A,0))),"")</f>
        <v/>
      </c>
      <c r="M2393" s="17" t="str">
        <f t="shared" si="337"/>
        <v/>
      </c>
      <c r="N2393" s="17" t="str">
        <f t="shared" si="338"/>
        <v/>
      </c>
      <c r="O2393" s="17" t="str">
        <f t="shared" si="339"/>
        <v/>
      </c>
      <c r="P2393" s="16" t="str">
        <f t="shared" si="340"/>
        <v/>
      </c>
      <c r="R2393" s="7" t="str">
        <f t="shared" si="341"/>
        <v/>
      </c>
      <c r="T2393"/>
    </row>
    <row r="2394" spans="1:20" x14ac:dyDescent="0.3">
      <c r="A2394" s="8">
        <f>DATEVALUE(MID(B2394,1,10))+(IF(RIGHT(B2394,2)="PM",12,0)+MID(B2394,12,2))/24</f>
        <v>43805.083333333336</v>
      </c>
      <c r="B2394" s="3" t="s">
        <v>2562</v>
      </c>
      <c r="C2394" s="3">
        <v>7399.04</v>
      </c>
      <c r="D2394" s="16"/>
      <c r="E2394" s="16" t="str">
        <f>IF(D2394&lt;&gt;"",VLOOKUP(A2394,'Feuille 1'!$A:$H,3,0),"")</f>
        <v/>
      </c>
      <c r="F2394" s="16" t="str">
        <f>IF(D2394&lt;&gt;"",VLOOKUP(A2394+1,'Feuille 1'!$A:$H,3,0),"")</f>
        <v/>
      </c>
      <c r="G2394" s="17" t="str">
        <f t="shared" si="333"/>
        <v/>
      </c>
      <c r="H2394" s="16" t="str">
        <f t="shared" si="334"/>
        <v/>
      </c>
      <c r="I2394" s="16" t="str">
        <f t="shared" si="335"/>
        <v/>
      </c>
      <c r="J2394" s="16" t="str">
        <f t="shared" si="336"/>
        <v/>
      </c>
      <c r="K2394" s="16" t="str">
        <f>IF(D2394&lt;&gt;"",MAX(INDEX('Feuille 1'!$D:$D,MATCH(A2394+23/24,'Feuille 1'!$A:$A,0)):INDEX('Feuille 1'!$D:$D,MATCH(A2394,'Feuille 1'!$A:$A,0))),"")</f>
        <v/>
      </c>
      <c r="L2394" s="16" t="str">
        <f>IF(D2394&lt;&gt;"",MIN(INDEX('Feuille 1'!$E:$E,MATCH(A2394+23/24,'Feuille 1'!$A:$A,0)):INDEX('Feuille 1'!$E:$E,MATCH(A2394,'Feuille 1'!$A:$A,0))),"")</f>
        <v/>
      </c>
      <c r="M2394" s="17" t="str">
        <f t="shared" si="337"/>
        <v/>
      </c>
      <c r="N2394" s="17" t="str">
        <f t="shared" si="338"/>
        <v/>
      </c>
      <c r="O2394" s="17" t="str">
        <f t="shared" si="339"/>
        <v/>
      </c>
      <c r="P2394" s="16" t="str">
        <f t="shared" si="340"/>
        <v/>
      </c>
      <c r="R2394" s="7" t="str">
        <f t="shared" si="341"/>
        <v/>
      </c>
      <c r="T2394"/>
    </row>
    <row r="2395" spans="1:20" x14ac:dyDescent="0.3">
      <c r="A2395" s="8">
        <f>DATEVALUE(MID(B2395,1,10))+(IF(RIGHT(B2395,2)="PM",12,0)+MID(B2395,12,2))/24</f>
        <v>43805.041666666664</v>
      </c>
      <c r="B2395" s="3" t="s">
        <v>2563</v>
      </c>
      <c r="C2395" s="3">
        <v>7371.45</v>
      </c>
      <c r="D2395" s="16"/>
      <c r="E2395" s="16" t="str">
        <f>IF(D2395&lt;&gt;"",VLOOKUP(A2395,'Feuille 1'!$A:$H,3,0),"")</f>
        <v/>
      </c>
      <c r="F2395" s="16" t="str">
        <f>IF(D2395&lt;&gt;"",VLOOKUP(A2395+1,'Feuille 1'!$A:$H,3,0),"")</f>
        <v/>
      </c>
      <c r="G2395" s="17" t="str">
        <f t="shared" si="333"/>
        <v/>
      </c>
      <c r="H2395" s="16" t="str">
        <f t="shared" si="334"/>
        <v/>
      </c>
      <c r="I2395" s="16" t="str">
        <f t="shared" si="335"/>
        <v/>
      </c>
      <c r="J2395" s="16" t="str">
        <f t="shared" si="336"/>
        <v/>
      </c>
      <c r="K2395" s="16" t="str">
        <f>IF(D2395&lt;&gt;"",MAX(INDEX('Feuille 1'!$D:$D,MATCH(A2395+23/24,'Feuille 1'!$A:$A,0)):INDEX('Feuille 1'!$D:$D,MATCH(A2395,'Feuille 1'!$A:$A,0))),"")</f>
        <v/>
      </c>
      <c r="L2395" s="16" t="str">
        <f>IF(D2395&lt;&gt;"",MIN(INDEX('Feuille 1'!$E:$E,MATCH(A2395+23/24,'Feuille 1'!$A:$A,0)):INDEX('Feuille 1'!$E:$E,MATCH(A2395,'Feuille 1'!$A:$A,0))),"")</f>
        <v/>
      </c>
      <c r="M2395" s="17" t="str">
        <f t="shared" si="337"/>
        <v/>
      </c>
      <c r="N2395" s="17" t="str">
        <f t="shared" si="338"/>
        <v/>
      </c>
      <c r="O2395" s="17" t="str">
        <f t="shared" si="339"/>
        <v/>
      </c>
      <c r="P2395" s="16" t="str">
        <f t="shared" si="340"/>
        <v/>
      </c>
      <c r="R2395" s="7" t="str">
        <f t="shared" si="341"/>
        <v/>
      </c>
      <c r="T2395"/>
    </row>
    <row r="2396" spans="1:20" x14ac:dyDescent="0.3">
      <c r="A2396" s="8">
        <f>DATEVALUE(MID(B2396,1,10))+(IF(RIGHT(B2396,2)="PM",12,0)+MID(B2396,12,2))/24</f>
        <v>43805.5</v>
      </c>
      <c r="B2396" s="3" t="s">
        <v>2564</v>
      </c>
      <c r="C2396" s="3">
        <v>7389</v>
      </c>
      <c r="D2396" s="16"/>
      <c r="E2396" s="16" t="str">
        <f>IF(D2396&lt;&gt;"",VLOOKUP(A2396,'Feuille 1'!$A:$H,3,0),"")</f>
        <v/>
      </c>
      <c r="F2396" s="16" t="str">
        <f>IF(D2396&lt;&gt;"",VLOOKUP(A2396+1,'Feuille 1'!$A:$H,3,0),"")</f>
        <v/>
      </c>
      <c r="G2396" s="17" t="str">
        <f t="shared" si="333"/>
        <v/>
      </c>
      <c r="H2396" s="16" t="str">
        <f t="shared" si="334"/>
        <v/>
      </c>
      <c r="I2396" s="16" t="str">
        <f t="shared" si="335"/>
        <v/>
      </c>
      <c r="J2396" s="16" t="str">
        <f t="shared" si="336"/>
        <v/>
      </c>
      <c r="K2396" s="16" t="str">
        <f>IF(D2396&lt;&gt;"",MAX(INDEX('Feuille 1'!$D:$D,MATCH(A2396+23/24,'Feuille 1'!$A:$A,0)):INDEX('Feuille 1'!$D:$D,MATCH(A2396,'Feuille 1'!$A:$A,0))),"")</f>
        <v/>
      </c>
      <c r="L2396" s="16" t="str">
        <f>IF(D2396&lt;&gt;"",MIN(INDEX('Feuille 1'!$E:$E,MATCH(A2396+23/24,'Feuille 1'!$A:$A,0)):INDEX('Feuille 1'!$E:$E,MATCH(A2396,'Feuille 1'!$A:$A,0))),"")</f>
        <v/>
      </c>
      <c r="M2396" s="17" t="str">
        <f t="shared" si="337"/>
        <v/>
      </c>
      <c r="N2396" s="17" t="str">
        <f t="shared" si="338"/>
        <v/>
      </c>
      <c r="O2396" s="17" t="str">
        <f t="shared" si="339"/>
        <v/>
      </c>
      <c r="P2396" s="16" t="str">
        <f t="shared" si="340"/>
        <v/>
      </c>
      <c r="R2396" s="7" t="str">
        <f t="shared" si="341"/>
        <v/>
      </c>
      <c r="T2396"/>
    </row>
    <row r="2397" spans="1:20" x14ac:dyDescent="0.3">
      <c r="A2397" s="8">
        <f>DATEVALUE(MID(B2397,1,10))+(IF(RIGHT(B2397,2)="PM",12,0)+MID(B2397,12,2))/24</f>
        <v>43804.958333333336</v>
      </c>
      <c r="B2397" s="3" t="s">
        <v>2565</v>
      </c>
      <c r="C2397" s="3">
        <v>7395.48</v>
      </c>
      <c r="D2397" s="16"/>
      <c r="E2397" s="16" t="str">
        <f>IF(D2397&lt;&gt;"",VLOOKUP(A2397,'Feuille 1'!$A:$H,3,0),"")</f>
        <v/>
      </c>
      <c r="F2397" s="16" t="str">
        <f>IF(D2397&lt;&gt;"",VLOOKUP(A2397+1,'Feuille 1'!$A:$H,3,0),"")</f>
        <v/>
      </c>
      <c r="G2397" s="17" t="str">
        <f t="shared" si="333"/>
        <v/>
      </c>
      <c r="H2397" s="16" t="str">
        <f t="shared" si="334"/>
        <v/>
      </c>
      <c r="I2397" s="16" t="str">
        <f t="shared" si="335"/>
        <v/>
      </c>
      <c r="J2397" s="16" t="str">
        <f t="shared" si="336"/>
        <v/>
      </c>
      <c r="K2397" s="16" t="str">
        <f>IF(D2397&lt;&gt;"",MAX(INDEX('Feuille 1'!$D:$D,MATCH(A2397+23/24,'Feuille 1'!$A:$A,0)):INDEX('Feuille 1'!$D:$D,MATCH(A2397,'Feuille 1'!$A:$A,0))),"")</f>
        <v/>
      </c>
      <c r="L2397" s="16" t="str">
        <f>IF(D2397&lt;&gt;"",MIN(INDEX('Feuille 1'!$E:$E,MATCH(A2397+23/24,'Feuille 1'!$A:$A,0)):INDEX('Feuille 1'!$E:$E,MATCH(A2397,'Feuille 1'!$A:$A,0))),"")</f>
        <v/>
      </c>
      <c r="M2397" s="17" t="str">
        <f t="shared" si="337"/>
        <v/>
      </c>
      <c r="N2397" s="17" t="str">
        <f t="shared" si="338"/>
        <v/>
      </c>
      <c r="O2397" s="17" t="str">
        <f t="shared" si="339"/>
        <v/>
      </c>
      <c r="P2397" s="16" t="str">
        <f t="shared" si="340"/>
        <v/>
      </c>
      <c r="R2397" s="7" t="str">
        <f t="shared" si="341"/>
        <v/>
      </c>
      <c r="T2397"/>
    </row>
    <row r="2398" spans="1:20" x14ac:dyDescent="0.3">
      <c r="A2398" s="8">
        <f>DATEVALUE(MID(B2398,1,10))+(IF(RIGHT(B2398,2)="PM",12,0)+MID(B2398,12,2))/24</f>
        <v>43804.916666666664</v>
      </c>
      <c r="B2398" s="3" t="s">
        <v>2566</v>
      </c>
      <c r="C2398" s="3">
        <v>7375.12</v>
      </c>
      <c r="D2398" s="16"/>
      <c r="E2398" s="16" t="str">
        <f>IF(D2398&lt;&gt;"",VLOOKUP(A2398,'Feuille 1'!$A:$H,3,0),"")</f>
        <v/>
      </c>
      <c r="F2398" s="16" t="str">
        <f>IF(D2398&lt;&gt;"",VLOOKUP(A2398+1,'Feuille 1'!$A:$H,3,0),"")</f>
        <v/>
      </c>
      <c r="G2398" s="17" t="str">
        <f t="shared" si="333"/>
        <v/>
      </c>
      <c r="H2398" s="16" t="str">
        <f t="shared" si="334"/>
        <v/>
      </c>
      <c r="I2398" s="16" t="str">
        <f t="shared" si="335"/>
        <v/>
      </c>
      <c r="J2398" s="16" t="str">
        <f t="shared" si="336"/>
        <v/>
      </c>
      <c r="K2398" s="16" t="str">
        <f>IF(D2398&lt;&gt;"",MAX(INDEX('Feuille 1'!$D:$D,MATCH(A2398+23/24,'Feuille 1'!$A:$A,0)):INDEX('Feuille 1'!$D:$D,MATCH(A2398,'Feuille 1'!$A:$A,0))),"")</f>
        <v/>
      </c>
      <c r="L2398" s="16" t="str">
        <f>IF(D2398&lt;&gt;"",MIN(INDEX('Feuille 1'!$E:$E,MATCH(A2398+23/24,'Feuille 1'!$A:$A,0)):INDEX('Feuille 1'!$E:$E,MATCH(A2398,'Feuille 1'!$A:$A,0))),"")</f>
        <v/>
      </c>
      <c r="M2398" s="17" t="str">
        <f t="shared" si="337"/>
        <v/>
      </c>
      <c r="N2398" s="17" t="str">
        <f t="shared" si="338"/>
        <v/>
      </c>
      <c r="O2398" s="17" t="str">
        <f t="shared" si="339"/>
        <v/>
      </c>
      <c r="P2398" s="16" t="str">
        <f t="shared" si="340"/>
        <v/>
      </c>
      <c r="R2398" s="7" t="str">
        <f t="shared" si="341"/>
        <v/>
      </c>
      <c r="T2398"/>
    </row>
    <row r="2399" spans="1:20" x14ac:dyDescent="0.3">
      <c r="A2399" s="8">
        <f>DATEVALUE(MID(B2399,1,10))+(IF(RIGHT(B2399,2)="PM",12,0)+MID(B2399,12,2))/24</f>
        <v>43804.875</v>
      </c>
      <c r="B2399" s="3" t="s">
        <v>2567</v>
      </c>
      <c r="C2399" s="3">
        <v>7376.94</v>
      </c>
      <c r="D2399" s="16"/>
      <c r="E2399" s="16" t="str">
        <f>IF(D2399&lt;&gt;"",VLOOKUP(A2399,'Feuille 1'!$A:$H,3,0),"")</f>
        <v/>
      </c>
      <c r="F2399" s="16" t="str">
        <f>IF(D2399&lt;&gt;"",VLOOKUP(A2399+1,'Feuille 1'!$A:$H,3,0),"")</f>
        <v/>
      </c>
      <c r="G2399" s="17" t="str">
        <f t="shared" si="333"/>
        <v/>
      </c>
      <c r="H2399" s="16" t="str">
        <f t="shared" si="334"/>
        <v/>
      </c>
      <c r="I2399" s="16" t="str">
        <f t="shared" si="335"/>
        <v/>
      </c>
      <c r="J2399" s="16" t="str">
        <f t="shared" si="336"/>
        <v/>
      </c>
      <c r="K2399" s="16" t="str">
        <f>IF(D2399&lt;&gt;"",MAX(INDEX('Feuille 1'!$D:$D,MATCH(A2399+23/24,'Feuille 1'!$A:$A,0)):INDEX('Feuille 1'!$D:$D,MATCH(A2399,'Feuille 1'!$A:$A,0))),"")</f>
        <v/>
      </c>
      <c r="L2399" s="16" t="str">
        <f>IF(D2399&lt;&gt;"",MIN(INDEX('Feuille 1'!$E:$E,MATCH(A2399+23/24,'Feuille 1'!$A:$A,0)):INDEX('Feuille 1'!$E:$E,MATCH(A2399,'Feuille 1'!$A:$A,0))),"")</f>
        <v/>
      </c>
      <c r="M2399" s="17" t="str">
        <f t="shared" si="337"/>
        <v/>
      </c>
      <c r="N2399" s="17" t="str">
        <f t="shared" si="338"/>
        <v/>
      </c>
      <c r="O2399" s="17" t="str">
        <f t="shared" si="339"/>
        <v/>
      </c>
      <c r="P2399" s="16" t="str">
        <f t="shared" si="340"/>
        <v/>
      </c>
      <c r="R2399" s="7" t="str">
        <f t="shared" si="341"/>
        <v/>
      </c>
      <c r="T2399"/>
    </row>
    <row r="2400" spans="1:20" x14ac:dyDescent="0.3">
      <c r="A2400" s="8">
        <f>DATEVALUE(MID(B2400,1,10))+(IF(RIGHT(B2400,2)="PM",12,0)+MID(B2400,12,2))/24</f>
        <v>43804.833333333336</v>
      </c>
      <c r="B2400" s="3" t="s">
        <v>2568</v>
      </c>
      <c r="C2400" s="3">
        <v>7374.81</v>
      </c>
      <c r="D2400" s="16"/>
      <c r="E2400" s="16" t="str">
        <f>IF(D2400&lt;&gt;"",VLOOKUP(A2400,'Feuille 1'!$A:$H,3,0),"")</f>
        <v/>
      </c>
      <c r="F2400" s="16" t="str">
        <f>IF(D2400&lt;&gt;"",VLOOKUP(A2400+1,'Feuille 1'!$A:$H,3,0),"")</f>
        <v/>
      </c>
      <c r="G2400" s="17" t="str">
        <f t="shared" si="333"/>
        <v/>
      </c>
      <c r="H2400" s="16" t="str">
        <f t="shared" si="334"/>
        <v/>
      </c>
      <c r="I2400" s="16" t="str">
        <f t="shared" si="335"/>
        <v/>
      </c>
      <c r="J2400" s="16" t="str">
        <f t="shared" si="336"/>
        <v/>
      </c>
      <c r="K2400" s="16" t="str">
        <f>IF(D2400&lt;&gt;"",MAX(INDEX('Feuille 1'!$D:$D,MATCH(A2400+23/24,'Feuille 1'!$A:$A,0)):INDEX('Feuille 1'!$D:$D,MATCH(A2400,'Feuille 1'!$A:$A,0))),"")</f>
        <v/>
      </c>
      <c r="L2400" s="16" t="str">
        <f>IF(D2400&lt;&gt;"",MIN(INDEX('Feuille 1'!$E:$E,MATCH(A2400+23/24,'Feuille 1'!$A:$A,0)):INDEX('Feuille 1'!$E:$E,MATCH(A2400,'Feuille 1'!$A:$A,0))),"")</f>
        <v/>
      </c>
      <c r="M2400" s="17" t="str">
        <f t="shared" si="337"/>
        <v/>
      </c>
      <c r="N2400" s="17" t="str">
        <f t="shared" si="338"/>
        <v/>
      </c>
      <c r="O2400" s="17" t="str">
        <f t="shared" si="339"/>
        <v/>
      </c>
      <c r="P2400" s="16" t="str">
        <f t="shared" si="340"/>
        <v/>
      </c>
      <c r="R2400" s="7" t="str">
        <f t="shared" si="341"/>
        <v/>
      </c>
      <c r="T2400"/>
    </row>
    <row r="2401" spans="1:20" x14ac:dyDescent="0.3">
      <c r="A2401" s="8">
        <f>DATEVALUE(MID(B2401,1,10))+(IF(RIGHT(B2401,2)="PM",12,0)+MID(B2401,12,2))/24</f>
        <v>43804.791666666664</v>
      </c>
      <c r="B2401" s="3" t="s">
        <v>2569</v>
      </c>
      <c r="C2401" s="3">
        <v>7356.14</v>
      </c>
      <c r="D2401" s="16"/>
      <c r="E2401" s="16" t="str">
        <f>IF(D2401&lt;&gt;"",VLOOKUP(A2401,'Feuille 1'!$A:$H,3,0),"")</f>
        <v/>
      </c>
      <c r="F2401" s="16" t="str">
        <f>IF(D2401&lt;&gt;"",VLOOKUP(A2401+1,'Feuille 1'!$A:$H,3,0),"")</f>
        <v/>
      </c>
      <c r="G2401" s="17" t="str">
        <f t="shared" si="333"/>
        <v/>
      </c>
      <c r="H2401" s="16" t="str">
        <f t="shared" si="334"/>
        <v/>
      </c>
      <c r="I2401" s="16" t="str">
        <f t="shared" si="335"/>
        <v/>
      </c>
      <c r="J2401" s="16" t="str">
        <f t="shared" si="336"/>
        <v/>
      </c>
      <c r="K2401" s="16" t="str">
        <f>IF(D2401&lt;&gt;"",MAX(INDEX('Feuille 1'!$D:$D,MATCH(A2401+23/24,'Feuille 1'!$A:$A,0)):INDEX('Feuille 1'!$D:$D,MATCH(A2401,'Feuille 1'!$A:$A,0))),"")</f>
        <v/>
      </c>
      <c r="L2401" s="16" t="str">
        <f>IF(D2401&lt;&gt;"",MIN(INDEX('Feuille 1'!$E:$E,MATCH(A2401+23/24,'Feuille 1'!$A:$A,0)):INDEX('Feuille 1'!$E:$E,MATCH(A2401,'Feuille 1'!$A:$A,0))),"")</f>
        <v/>
      </c>
      <c r="M2401" s="17" t="str">
        <f t="shared" si="337"/>
        <v/>
      </c>
      <c r="N2401" s="17" t="str">
        <f t="shared" si="338"/>
        <v/>
      </c>
      <c r="O2401" s="17" t="str">
        <f t="shared" si="339"/>
        <v/>
      </c>
      <c r="P2401" s="16" t="str">
        <f t="shared" si="340"/>
        <v/>
      </c>
      <c r="R2401" s="7" t="str">
        <f t="shared" si="341"/>
        <v/>
      </c>
      <c r="T2401"/>
    </row>
    <row r="2402" spans="1:20" x14ac:dyDescent="0.3">
      <c r="A2402" s="8">
        <f>DATEVALUE(MID(B2402,1,10))+(IF(RIGHT(B2402,2)="PM",12,0)+MID(B2402,12,2))/24</f>
        <v>43804.75</v>
      </c>
      <c r="B2402" s="3" t="s">
        <v>2570</v>
      </c>
      <c r="C2402" s="3">
        <v>7342.55</v>
      </c>
      <c r="D2402" s="16"/>
      <c r="E2402" s="16" t="str">
        <f>IF(D2402&lt;&gt;"",VLOOKUP(A2402,'Feuille 1'!$A:$H,3,0),"")</f>
        <v/>
      </c>
      <c r="F2402" s="16" t="str">
        <f>IF(D2402&lt;&gt;"",VLOOKUP(A2402+1,'Feuille 1'!$A:$H,3,0),"")</f>
        <v/>
      </c>
      <c r="G2402" s="17" t="str">
        <f t="shared" si="333"/>
        <v/>
      </c>
      <c r="H2402" s="16" t="str">
        <f t="shared" si="334"/>
        <v/>
      </c>
      <c r="I2402" s="16" t="str">
        <f t="shared" si="335"/>
        <v/>
      </c>
      <c r="J2402" s="16" t="str">
        <f t="shared" si="336"/>
        <v/>
      </c>
      <c r="K2402" s="16" t="str">
        <f>IF(D2402&lt;&gt;"",MAX(INDEX('Feuille 1'!$D:$D,MATCH(A2402+23/24,'Feuille 1'!$A:$A,0)):INDEX('Feuille 1'!$D:$D,MATCH(A2402,'Feuille 1'!$A:$A,0))),"")</f>
        <v/>
      </c>
      <c r="L2402" s="16" t="str">
        <f>IF(D2402&lt;&gt;"",MIN(INDEX('Feuille 1'!$E:$E,MATCH(A2402+23/24,'Feuille 1'!$A:$A,0)):INDEX('Feuille 1'!$E:$E,MATCH(A2402,'Feuille 1'!$A:$A,0))),"")</f>
        <v/>
      </c>
      <c r="M2402" s="17" t="str">
        <f t="shared" si="337"/>
        <v/>
      </c>
      <c r="N2402" s="17" t="str">
        <f t="shared" si="338"/>
        <v/>
      </c>
      <c r="O2402" s="17" t="str">
        <f t="shared" si="339"/>
        <v/>
      </c>
      <c r="P2402" s="16" t="str">
        <f t="shared" si="340"/>
        <v/>
      </c>
      <c r="R2402" s="7" t="str">
        <f t="shared" si="341"/>
        <v/>
      </c>
      <c r="T2402"/>
    </row>
    <row r="2403" spans="1:20" x14ac:dyDescent="0.3">
      <c r="A2403" s="8">
        <f>DATEVALUE(MID(B2403,1,10))+(IF(RIGHT(B2403,2)="PM",12,0)+MID(B2403,12,2))/24</f>
        <v>43804.708333333336</v>
      </c>
      <c r="B2403" s="3" t="s">
        <v>2571</v>
      </c>
      <c r="C2403" s="3">
        <v>7301.64</v>
      </c>
      <c r="D2403" s="16"/>
      <c r="E2403" s="16" t="str">
        <f>IF(D2403&lt;&gt;"",VLOOKUP(A2403,'Feuille 1'!$A:$H,3,0),"")</f>
        <v/>
      </c>
      <c r="F2403" s="16" t="str">
        <f>IF(D2403&lt;&gt;"",VLOOKUP(A2403+1,'Feuille 1'!$A:$H,3,0),"")</f>
        <v/>
      </c>
      <c r="G2403" s="17" t="str">
        <f t="shared" si="333"/>
        <v/>
      </c>
      <c r="H2403" s="16" t="str">
        <f t="shared" si="334"/>
        <v/>
      </c>
      <c r="I2403" s="16" t="str">
        <f t="shared" si="335"/>
        <v/>
      </c>
      <c r="J2403" s="16" t="str">
        <f t="shared" si="336"/>
        <v/>
      </c>
      <c r="K2403" s="16" t="str">
        <f>IF(D2403&lt;&gt;"",MAX(INDEX('Feuille 1'!$D:$D,MATCH(A2403+23/24,'Feuille 1'!$A:$A,0)):INDEX('Feuille 1'!$D:$D,MATCH(A2403,'Feuille 1'!$A:$A,0))),"")</f>
        <v/>
      </c>
      <c r="L2403" s="16" t="str">
        <f>IF(D2403&lt;&gt;"",MIN(INDEX('Feuille 1'!$E:$E,MATCH(A2403+23/24,'Feuille 1'!$A:$A,0)):INDEX('Feuille 1'!$E:$E,MATCH(A2403,'Feuille 1'!$A:$A,0))),"")</f>
        <v/>
      </c>
      <c r="M2403" s="17" t="str">
        <f t="shared" si="337"/>
        <v/>
      </c>
      <c r="N2403" s="17" t="str">
        <f t="shared" si="338"/>
        <v/>
      </c>
      <c r="O2403" s="17" t="str">
        <f t="shared" si="339"/>
        <v/>
      </c>
      <c r="P2403" s="16" t="str">
        <f t="shared" si="340"/>
        <v/>
      </c>
      <c r="R2403" s="7" t="str">
        <f t="shared" si="341"/>
        <v/>
      </c>
      <c r="T2403"/>
    </row>
    <row r="2404" spans="1:20" x14ac:dyDescent="0.3">
      <c r="A2404" s="8">
        <f>DATEVALUE(MID(B2404,1,10))+(IF(RIGHT(B2404,2)="PM",12,0)+MID(B2404,12,2))/24</f>
        <v>43804.666666666664</v>
      </c>
      <c r="B2404" s="3" t="s">
        <v>2572</v>
      </c>
      <c r="C2404" s="3">
        <v>7336.99</v>
      </c>
      <c r="D2404" s="16"/>
      <c r="E2404" s="16" t="str">
        <f>IF(D2404&lt;&gt;"",VLOOKUP(A2404,'Feuille 1'!$A:$H,3,0),"")</f>
        <v/>
      </c>
      <c r="F2404" s="16" t="str">
        <f>IF(D2404&lt;&gt;"",VLOOKUP(A2404+1,'Feuille 1'!$A:$H,3,0),"")</f>
        <v/>
      </c>
      <c r="G2404" s="17" t="str">
        <f t="shared" si="333"/>
        <v/>
      </c>
      <c r="H2404" s="16" t="str">
        <f t="shared" si="334"/>
        <v/>
      </c>
      <c r="I2404" s="16" t="str">
        <f t="shared" si="335"/>
        <v/>
      </c>
      <c r="J2404" s="16" t="str">
        <f t="shared" si="336"/>
        <v/>
      </c>
      <c r="K2404" s="16" t="str">
        <f>IF(D2404&lt;&gt;"",MAX(INDEX('Feuille 1'!$D:$D,MATCH(A2404+23/24,'Feuille 1'!$A:$A,0)):INDEX('Feuille 1'!$D:$D,MATCH(A2404,'Feuille 1'!$A:$A,0))),"")</f>
        <v/>
      </c>
      <c r="L2404" s="16" t="str">
        <f>IF(D2404&lt;&gt;"",MIN(INDEX('Feuille 1'!$E:$E,MATCH(A2404+23/24,'Feuille 1'!$A:$A,0)):INDEX('Feuille 1'!$E:$E,MATCH(A2404,'Feuille 1'!$A:$A,0))),"")</f>
        <v/>
      </c>
      <c r="M2404" s="17" t="str">
        <f t="shared" si="337"/>
        <v/>
      </c>
      <c r="N2404" s="17" t="str">
        <f t="shared" si="338"/>
        <v/>
      </c>
      <c r="O2404" s="17" t="str">
        <f t="shared" si="339"/>
        <v/>
      </c>
      <c r="P2404" s="16" t="str">
        <f t="shared" si="340"/>
        <v/>
      </c>
      <c r="R2404" s="7" t="str">
        <f t="shared" si="341"/>
        <v/>
      </c>
      <c r="T2404"/>
    </row>
    <row r="2405" spans="1:20" x14ac:dyDescent="0.3">
      <c r="A2405" s="8">
        <f>DATEVALUE(MID(B2405,1,10))+(IF(RIGHT(B2405,2)="PM",12,0)+MID(B2405,12,2))/24</f>
        <v>43804.625</v>
      </c>
      <c r="B2405" s="3" t="s">
        <v>2573</v>
      </c>
      <c r="C2405" s="3">
        <v>7401.39</v>
      </c>
      <c r="D2405" s="16"/>
      <c r="E2405" s="16" t="str">
        <f>IF(D2405&lt;&gt;"",VLOOKUP(A2405,'Feuille 1'!$A:$H,3,0),"")</f>
        <v/>
      </c>
      <c r="F2405" s="16" t="str">
        <f>IF(D2405&lt;&gt;"",VLOOKUP(A2405+1,'Feuille 1'!$A:$H,3,0),"")</f>
        <v/>
      </c>
      <c r="G2405" s="17" t="str">
        <f t="shared" si="333"/>
        <v/>
      </c>
      <c r="H2405" s="16" t="str">
        <f t="shared" si="334"/>
        <v/>
      </c>
      <c r="I2405" s="16" t="str">
        <f t="shared" si="335"/>
        <v/>
      </c>
      <c r="J2405" s="16" t="str">
        <f t="shared" si="336"/>
        <v/>
      </c>
      <c r="K2405" s="16" t="str">
        <f>IF(D2405&lt;&gt;"",MAX(INDEX('Feuille 1'!$D:$D,MATCH(A2405+23/24,'Feuille 1'!$A:$A,0)):INDEX('Feuille 1'!$D:$D,MATCH(A2405,'Feuille 1'!$A:$A,0))),"")</f>
        <v/>
      </c>
      <c r="L2405" s="16" t="str">
        <f>IF(D2405&lt;&gt;"",MIN(INDEX('Feuille 1'!$E:$E,MATCH(A2405+23/24,'Feuille 1'!$A:$A,0)):INDEX('Feuille 1'!$E:$E,MATCH(A2405,'Feuille 1'!$A:$A,0))),"")</f>
        <v/>
      </c>
      <c r="M2405" s="17" t="str">
        <f t="shared" si="337"/>
        <v/>
      </c>
      <c r="N2405" s="17" t="str">
        <f t="shared" si="338"/>
        <v/>
      </c>
      <c r="O2405" s="17" t="str">
        <f t="shared" si="339"/>
        <v/>
      </c>
      <c r="P2405" s="16" t="str">
        <f t="shared" si="340"/>
        <v/>
      </c>
      <c r="R2405" s="7" t="str">
        <f t="shared" si="341"/>
        <v/>
      </c>
      <c r="T2405"/>
    </row>
    <row r="2406" spans="1:20" x14ac:dyDescent="0.3">
      <c r="A2406" s="8">
        <f>DATEVALUE(MID(B2406,1,10))+(IF(RIGHT(B2406,2)="PM",12,0)+MID(B2406,12,2))/24</f>
        <v>43804.583333333336</v>
      </c>
      <c r="B2406" s="3" t="s">
        <v>2574</v>
      </c>
      <c r="C2406" s="3">
        <v>7378.73</v>
      </c>
      <c r="D2406" s="16"/>
      <c r="E2406" s="16" t="str">
        <f>IF(D2406&lt;&gt;"",VLOOKUP(A2406,'Feuille 1'!$A:$H,3,0),"")</f>
        <v/>
      </c>
      <c r="F2406" s="16" t="str">
        <f>IF(D2406&lt;&gt;"",VLOOKUP(A2406+1,'Feuille 1'!$A:$H,3,0),"")</f>
        <v/>
      </c>
      <c r="G2406" s="17" t="str">
        <f t="shared" si="333"/>
        <v/>
      </c>
      <c r="H2406" s="16" t="str">
        <f t="shared" si="334"/>
        <v/>
      </c>
      <c r="I2406" s="16" t="str">
        <f t="shared" si="335"/>
        <v/>
      </c>
      <c r="J2406" s="16" t="str">
        <f t="shared" si="336"/>
        <v/>
      </c>
      <c r="K2406" s="16" t="str">
        <f>IF(D2406&lt;&gt;"",MAX(INDEX('Feuille 1'!$D:$D,MATCH(A2406+23/24,'Feuille 1'!$A:$A,0)):INDEX('Feuille 1'!$D:$D,MATCH(A2406,'Feuille 1'!$A:$A,0))),"")</f>
        <v/>
      </c>
      <c r="L2406" s="16" t="str">
        <f>IF(D2406&lt;&gt;"",MIN(INDEX('Feuille 1'!$E:$E,MATCH(A2406+23/24,'Feuille 1'!$A:$A,0)):INDEX('Feuille 1'!$E:$E,MATCH(A2406,'Feuille 1'!$A:$A,0))),"")</f>
        <v/>
      </c>
      <c r="M2406" s="17" t="str">
        <f t="shared" si="337"/>
        <v/>
      </c>
      <c r="N2406" s="17" t="str">
        <f t="shared" si="338"/>
        <v/>
      </c>
      <c r="O2406" s="17" t="str">
        <f t="shared" si="339"/>
        <v/>
      </c>
      <c r="P2406" s="16" t="str">
        <f t="shared" si="340"/>
        <v/>
      </c>
      <c r="R2406" s="7" t="str">
        <f t="shared" si="341"/>
        <v/>
      </c>
      <c r="T2406"/>
    </row>
    <row r="2407" spans="1:20" x14ac:dyDescent="0.3">
      <c r="A2407" s="8">
        <f>DATEVALUE(MID(B2407,1,10))+(IF(RIGHT(B2407,2)="PM",12,0)+MID(B2407,12,2))/24</f>
        <v>43804.541666666664</v>
      </c>
      <c r="B2407" s="3" t="s">
        <v>2575</v>
      </c>
      <c r="C2407" s="3">
        <v>7436.97</v>
      </c>
      <c r="D2407" s="16"/>
      <c r="E2407" s="16" t="str">
        <f>IF(D2407&lt;&gt;"",VLOOKUP(A2407,'Feuille 1'!$A:$H,3,0),"")</f>
        <v/>
      </c>
      <c r="F2407" s="16" t="str">
        <f>IF(D2407&lt;&gt;"",VLOOKUP(A2407+1,'Feuille 1'!$A:$H,3,0),"")</f>
        <v/>
      </c>
      <c r="G2407" s="17" t="str">
        <f t="shared" si="333"/>
        <v/>
      </c>
      <c r="H2407" s="16" t="str">
        <f t="shared" si="334"/>
        <v/>
      </c>
      <c r="I2407" s="16" t="str">
        <f t="shared" si="335"/>
        <v/>
      </c>
      <c r="J2407" s="16" t="str">
        <f t="shared" si="336"/>
        <v/>
      </c>
      <c r="K2407" s="16" t="str">
        <f>IF(D2407&lt;&gt;"",MAX(INDEX('Feuille 1'!$D:$D,MATCH(A2407+23/24,'Feuille 1'!$A:$A,0)):INDEX('Feuille 1'!$D:$D,MATCH(A2407,'Feuille 1'!$A:$A,0))),"")</f>
        <v/>
      </c>
      <c r="L2407" s="16" t="str">
        <f>IF(D2407&lt;&gt;"",MIN(INDEX('Feuille 1'!$E:$E,MATCH(A2407+23/24,'Feuille 1'!$A:$A,0)):INDEX('Feuille 1'!$E:$E,MATCH(A2407,'Feuille 1'!$A:$A,0))),"")</f>
        <v/>
      </c>
      <c r="M2407" s="17" t="str">
        <f t="shared" si="337"/>
        <v/>
      </c>
      <c r="N2407" s="17" t="str">
        <f t="shared" si="338"/>
        <v/>
      </c>
      <c r="O2407" s="17" t="str">
        <f t="shared" si="339"/>
        <v/>
      </c>
      <c r="P2407" s="16" t="str">
        <f t="shared" si="340"/>
        <v/>
      </c>
      <c r="R2407" s="7" t="str">
        <f t="shared" si="341"/>
        <v/>
      </c>
      <c r="T2407"/>
    </row>
    <row r="2408" spans="1:20" x14ac:dyDescent="0.3">
      <c r="A2408" s="8">
        <f>DATEVALUE(MID(B2408,1,10))+(IF(RIGHT(B2408,2)="PM",12,0)+MID(B2408,12,2))/24</f>
        <v>43805</v>
      </c>
      <c r="B2408" s="3" t="s">
        <v>2576</v>
      </c>
      <c r="C2408" s="3">
        <v>7370.45</v>
      </c>
      <c r="D2408" s="16"/>
      <c r="E2408" s="16" t="str">
        <f>IF(D2408&lt;&gt;"",VLOOKUP(A2408,'Feuille 1'!$A:$H,3,0),"")</f>
        <v/>
      </c>
      <c r="F2408" s="16" t="str">
        <f>IF(D2408&lt;&gt;"",VLOOKUP(A2408+1,'Feuille 1'!$A:$H,3,0),"")</f>
        <v/>
      </c>
      <c r="G2408" s="17" t="str">
        <f t="shared" si="333"/>
        <v/>
      </c>
      <c r="H2408" s="16" t="str">
        <f t="shared" si="334"/>
        <v/>
      </c>
      <c r="I2408" s="16" t="str">
        <f t="shared" si="335"/>
        <v/>
      </c>
      <c r="J2408" s="16" t="str">
        <f t="shared" si="336"/>
        <v/>
      </c>
      <c r="K2408" s="16" t="str">
        <f>IF(D2408&lt;&gt;"",MAX(INDEX('Feuille 1'!$D:$D,MATCH(A2408+23/24,'Feuille 1'!$A:$A,0)):INDEX('Feuille 1'!$D:$D,MATCH(A2408,'Feuille 1'!$A:$A,0))),"")</f>
        <v/>
      </c>
      <c r="L2408" s="16" t="str">
        <f>IF(D2408&lt;&gt;"",MIN(INDEX('Feuille 1'!$E:$E,MATCH(A2408+23/24,'Feuille 1'!$A:$A,0)):INDEX('Feuille 1'!$E:$E,MATCH(A2408,'Feuille 1'!$A:$A,0))),"")</f>
        <v/>
      </c>
      <c r="M2408" s="17" t="str">
        <f t="shared" si="337"/>
        <v/>
      </c>
      <c r="N2408" s="17" t="str">
        <f t="shared" si="338"/>
        <v/>
      </c>
      <c r="O2408" s="17" t="str">
        <f t="shared" si="339"/>
        <v/>
      </c>
      <c r="P2408" s="16" t="str">
        <f t="shared" si="340"/>
        <v/>
      </c>
      <c r="R2408" s="7" t="str">
        <f t="shared" si="341"/>
        <v/>
      </c>
      <c r="T2408"/>
    </row>
    <row r="2409" spans="1:20" x14ac:dyDescent="0.3">
      <c r="A2409" s="8">
        <f>DATEVALUE(MID(B2409,1,10))+(IF(RIGHT(B2409,2)="PM",12,0)+MID(B2409,12,2))/24</f>
        <v>43804.458333333336</v>
      </c>
      <c r="B2409" s="3" t="s">
        <v>2577</v>
      </c>
      <c r="C2409" s="3">
        <v>7372.06</v>
      </c>
      <c r="D2409" s="16"/>
      <c r="E2409" s="16" t="str">
        <f>IF(D2409&lt;&gt;"",VLOOKUP(A2409,'Feuille 1'!$A:$H,3,0),"")</f>
        <v/>
      </c>
      <c r="F2409" s="16" t="str">
        <f>IF(D2409&lt;&gt;"",VLOOKUP(A2409+1,'Feuille 1'!$A:$H,3,0),"")</f>
        <v/>
      </c>
      <c r="G2409" s="17" t="str">
        <f t="shared" si="333"/>
        <v/>
      </c>
      <c r="H2409" s="16" t="str">
        <f t="shared" si="334"/>
        <v/>
      </c>
      <c r="I2409" s="16" t="str">
        <f t="shared" si="335"/>
        <v/>
      </c>
      <c r="J2409" s="16" t="str">
        <f t="shared" si="336"/>
        <v/>
      </c>
      <c r="K2409" s="16" t="str">
        <f>IF(D2409&lt;&gt;"",MAX(INDEX('Feuille 1'!$D:$D,MATCH(A2409+23/24,'Feuille 1'!$A:$A,0)):INDEX('Feuille 1'!$D:$D,MATCH(A2409,'Feuille 1'!$A:$A,0))),"")</f>
        <v/>
      </c>
      <c r="L2409" s="16" t="str">
        <f>IF(D2409&lt;&gt;"",MIN(INDEX('Feuille 1'!$E:$E,MATCH(A2409+23/24,'Feuille 1'!$A:$A,0)):INDEX('Feuille 1'!$E:$E,MATCH(A2409,'Feuille 1'!$A:$A,0))),"")</f>
        <v/>
      </c>
      <c r="M2409" s="17" t="str">
        <f t="shared" si="337"/>
        <v/>
      </c>
      <c r="N2409" s="17" t="str">
        <f t="shared" si="338"/>
        <v/>
      </c>
      <c r="O2409" s="17" t="str">
        <f t="shared" si="339"/>
        <v/>
      </c>
      <c r="P2409" s="16" t="str">
        <f t="shared" si="340"/>
        <v/>
      </c>
      <c r="R2409" s="7" t="str">
        <f t="shared" si="341"/>
        <v/>
      </c>
      <c r="T2409"/>
    </row>
    <row r="2410" spans="1:20" x14ac:dyDescent="0.3">
      <c r="A2410" s="8">
        <f>DATEVALUE(MID(B2410,1,10))+(IF(RIGHT(B2410,2)="PM",12,0)+MID(B2410,12,2))/24</f>
        <v>43804.416666666664</v>
      </c>
      <c r="B2410" s="3" t="s">
        <v>2578</v>
      </c>
      <c r="C2410" s="3">
        <v>7308.18</v>
      </c>
      <c r="D2410" s="16"/>
      <c r="E2410" s="16" t="str">
        <f>IF(D2410&lt;&gt;"",VLOOKUP(A2410,'Feuille 1'!$A:$H,3,0),"")</f>
        <v/>
      </c>
      <c r="F2410" s="16" t="str">
        <f>IF(D2410&lt;&gt;"",VLOOKUP(A2410+1,'Feuille 1'!$A:$H,3,0),"")</f>
        <v/>
      </c>
      <c r="G2410" s="17" t="str">
        <f t="shared" si="333"/>
        <v/>
      </c>
      <c r="H2410" s="16" t="str">
        <f t="shared" si="334"/>
        <v/>
      </c>
      <c r="I2410" s="16" t="str">
        <f t="shared" si="335"/>
        <v/>
      </c>
      <c r="J2410" s="16" t="str">
        <f t="shared" si="336"/>
        <v/>
      </c>
      <c r="K2410" s="16" t="str">
        <f>IF(D2410&lt;&gt;"",MAX(INDEX('Feuille 1'!$D:$D,MATCH(A2410+23/24,'Feuille 1'!$A:$A,0)):INDEX('Feuille 1'!$D:$D,MATCH(A2410,'Feuille 1'!$A:$A,0))),"")</f>
        <v/>
      </c>
      <c r="L2410" s="16" t="str">
        <f>IF(D2410&lt;&gt;"",MIN(INDEX('Feuille 1'!$E:$E,MATCH(A2410+23/24,'Feuille 1'!$A:$A,0)):INDEX('Feuille 1'!$E:$E,MATCH(A2410,'Feuille 1'!$A:$A,0))),"")</f>
        <v/>
      </c>
      <c r="M2410" s="17" t="str">
        <f t="shared" si="337"/>
        <v/>
      </c>
      <c r="N2410" s="17" t="str">
        <f t="shared" si="338"/>
        <v/>
      </c>
      <c r="O2410" s="17" t="str">
        <f t="shared" si="339"/>
        <v/>
      </c>
      <c r="P2410" s="16" t="str">
        <f t="shared" si="340"/>
        <v/>
      </c>
      <c r="R2410" s="7" t="str">
        <f t="shared" si="341"/>
        <v/>
      </c>
      <c r="T2410"/>
    </row>
    <row r="2411" spans="1:20" x14ac:dyDescent="0.3">
      <c r="A2411" s="8">
        <f>DATEVALUE(MID(B2411,1,10))+(IF(RIGHT(B2411,2)="PM",12,0)+MID(B2411,12,2))/24</f>
        <v>43804.375</v>
      </c>
      <c r="B2411" s="3" t="s">
        <v>2579</v>
      </c>
      <c r="C2411" s="3">
        <v>7321.25</v>
      </c>
      <c r="D2411" s="16"/>
      <c r="E2411" s="16" t="str">
        <f>IF(D2411&lt;&gt;"",VLOOKUP(A2411,'Feuille 1'!$A:$H,3,0),"")</f>
        <v/>
      </c>
      <c r="F2411" s="16" t="str">
        <f>IF(D2411&lt;&gt;"",VLOOKUP(A2411+1,'Feuille 1'!$A:$H,3,0),"")</f>
        <v/>
      </c>
      <c r="G2411" s="17" t="str">
        <f t="shared" si="333"/>
        <v/>
      </c>
      <c r="H2411" s="16" t="str">
        <f t="shared" si="334"/>
        <v/>
      </c>
      <c r="I2411" s="16" t="str">
        <f t="shared" si="335"/>
        <v/>
      </c>
      <c r="J2411" s="16" t="str">
        <f t="shared" si="336"/>
        <v/>
      </c>
      <c r="K2411" s="16" t="str">
        <f>IF(D2411&lt;&gt;"",MAX(INDEX('Feuille 1'!$D:$D,MATCH(A2411+23/24,'Feuille 1'!$A:$A,0)):INDEX('Feuille 1'!$D:$D,MATCH(A2411,'Feuille 1'!$A:$A,0))),"")</f>
        <v/>
      </c>
      <c r="L2411" s="16" t="str">
        <f>IF(D2411&lt;&gt;"",MIN(INDEX('Feuille 1'!$E:$E,MATCH(A2411+23/24,'Feuille 1'!$A:$A,0)):INDEX('Feuille 1'!$E:$E,MATCH(A2411,'Feuille 1'!$A:$A,0))),"")</f>
        <v/>
      </c>
      <c r="M2411" s="17" t="str">
        <f t="shared" si="337"/>
        <v/>
      </c>
      <c r="N2411" s="17" t="str">
        <f t="shared" si="338"/>
        <v/>
      </c>
      <c r="O2411" s="17" t="str">
        <f t="shared" si="339"/>
        <v/>
      </c>
      <c r="P2411" s="16" t="str">
        <f t="shared" si="340"/>
        <v/>
      </c>
      <c r="R2411" s="7" t="str">
        <f t="shared" si="341"/>
        <v/>
      </c>
      <c r="T2411"/>
    </row>
    <row r="2412" spans="1:20" x14ac:dyDescent="0.3">
      <c r="A2412" s="8">
        <f>DATEVALUE(MID(B2412,1,10))+(IF(RIGHT(B2412,2)="PM",12,0)+MID(B2412,12,2))/24</f>
        <v>43804.333333333336</v>
      </c>
      <c r="B2412" s="3" t="s">
        <v>2580</v>
      </c>
      <c r="C2412" s="3">
        <v>7306.73</v>
      </c>
      <c r="D2412" s="16"/>
      <c r="E2412" s="16" t="str">
        <f>IF(D2412&lt;&gt;"",VLOOKUP(A2412,'Feuille 1'!$A:$H,3,0),"")</f>
        <v/>
      </c>
      <c r="F2412" s="16" t="str">
        <f>IF(D2412&lt;&gt;"",VLOOKUP(A2412+1,'Feuille 1'!$A:$H,3,0),"")</f>
        <v/>
      </c>
      <c r="G2412" s="17" t="str">
        <f t="shared" si="333"/>
        <v/>
      </c>
      <c r="H2412" s="16" t="str">
        <f t="shared" si="334"/>
        <v/>
      </c>
      <c r="I2412" s="16" t="str">
        <f t="shared" si="335"/>
        <v/>
      </c>
      <c r="J2412" s="16" t="str">
        <f t="shared" si="336"/>
        <v/>
      </c>
      <c r="K2412" s="16" t="str">
        <f>IF(D2412&lt;&gt;"",MAX(INDEX('Feuille 1'!$D:$D,MATCH(A2412+23/24,'Feuille 1'!$A:$A,0)):INDEX('Feuille 1'!$D:$D,MATCH(A2412,'Feuille 1'!$A:$A,0))),"")</f>
        <v/>
      </c>
      <c r="L2412" s="16" t="str">
        <f>IF(D2412&lt;&gt;"",MIN(INDEX('Feuille 1'!$E:$E,MATCH(A2412+23/24,'Feuille 1'!$A:$A,0)):INDEX('Feuille 1'!$E:$E,MATCH(A2412,'Feuille 1'!$A:$A,0))),"")</f>
        <v/>
      </c>
      <c r="M2412" s="17" t="str">
        <f t="shared" si="337"/>
        <v/>
      </c>
      <c r="N2412" s="17" t="str">
        <f t="shared" si="338"/>
        <v/>
      </c>
      <c r="O2412" s="17" t="str">
        <f t="shared" si="339"/>
        <v/>
      </c>
      <c r="P2412" s="16" t="str">
        <f t="shared" si="340"/>
        <v/>
      </c>
      <c r="R2412" s="7" t="str">
        <f t="shared" si="341"/>
        <v/>
      </c>
      <c r="T2412"/>
    </row>
    <row r="2413" spans="1:20" x14ac:dyDescent="0.3">
      <c r="A2413" s="8">
        <f>DATEVALUE(MID(B2413,1,10))+(IF(RIGHT(B2413,2)="PM",12,0)+MID(B2413,12,2))/24</f>
        <v>43804.291666666664</v>
      </c>
      <c r="B2413" s="3" t="s">
        <v>2581</v>
      </c>
      <c r="C2413" s="3">
        <v>7308.08</v>
      </c>
      <c r="D2413" s="16"/>
      <c r="E2413" s="16" t="str">
        <f>IF(D2413&lt;&gt;"",VLOOKUP(A2413,'Feuille 1'!$A:$H,3,0),"")</f>
        <v/>
      </c>
      <c r="F2413" s="16" t="str">
        <f>IF(D2413&lt;&gt;"",VLOOKUP(A2413+1,'Feuille 1'!$A:$H,3,0),"")</f>
        <v/>
      </c>
      <c r="G2413" s="17" t="str">
        <f t="shared" si="333"/>
        <v/>
      </c>
      <c r="H2413" s="16" t="str">
        <f t="shared" si="334"/>
        <v/>
      </c>
      <c r="I2413" s="16" t="str">
        <f t="shared" si="335"/>
        <v/>
      </c>
      <c r="J2413" s="16" t="str">
        <f t="shared" si="336"/>
        <v/>
      </c>
      <c r="K2413" s="16" t="str">
        <f>IF(D2413&lt;&gt;"",MAX(INDEX('Feuille 1'!$D:$D,MATCH(A2413+23/24,'Feuille 1'!$A:$A,0)):INDEX('Feuille 1'!$D:$D,MATCH(A2413,'Feuille 1'!$A:$A,0))),"")</f>
        <v/>
      </c>
      <c r="L2413" s="16" t="str">
        <f>IF(D2413&lt;&gt;"",MIN(INDEX('Feuille 1'!$E:$E,MATCH(A2413+23/24,'Feuille 1'!$A:$A,0)):INDEX('Feuille 1'!$E:$E,MATCH(A2413,'Feuille 1'!$A:$A,0))),"")</f>
        <v/>
      </c>
      <c r="M2413" s="17" t="str">
        <f t="shared" si="337"/>
        <v/>
      </c>
      <c r="N2413" s="17" t="str">
        <f t="shared" si="338"/>
        <v/>
      </c>
      <c r="O2413" s="17" t="str">
        <f t="shared" si="339"/>
        <v/>
      </c>
      <c r="P2413" s="16" t="str">
        <f t="shared" si="340"/>
        <v/>
      </c>
      <c r="R2413" s="7" t="str">
        <f t="shared" si="341"/>
        <v/>
      </c>
      <c r="T2413"/>
    </row>
    <row r="2414" spans="1:20" x14ac:dyDescent="0.3">
      <c r="A2414" s="8">
        <f>DATEVALUE(MID(B2414,1,10))+(IF(RIGHT(B2414,2)="PM",12,0)+MID(B2414,12,2))/24</f>
        <v>43804.25</v>
      </c>
      <c r="B2414" s="3" t="s">
        <v>2582</v>
      </c>
      <c r="C2414" s="3">
        <v>7321.62</v>
      </c>
      <c r="D2414" s="16"/>
      <c r="E2414" s="16" t="str">
        <f>IF(D2414&lt;&gt;"",VLOOKUP(A2414,'Feuille 1'!$A:$H,3,0),"")</f>
        <v/>
      </c>
      <c r="F2414" s="16" t="str">
        <f>IF(D2414&lt;&gt;"",VLOOKUP(A2414+1,'Feuille 1'!$A:$H,3,0),"")</f>
        <v/>
      </c>
      <c r="G2414" s="17" t="str">
        <f t="shared" si="333"/>
        <v/>
      </c>
      <c r="H2414" s="16" t="str">
        <f t="shared" si="334"/>
        <v/>
      </c>
      <c r="I2414" s="16" t="str">
        <f t="shared" si="335"/>
        <v/>
      </c>
      <c r="J2414" s="16" t="str">
        <f t="shared" si="336"/>
        <v/>
      </c>
      <c r="K2414" s="16" t="str">
        <f>IF(D2414&lt;&gt;"",MAX(INDEX('Feuille 1'!$D:$D,MATCH(A2414+23/24,'Feuille 1'!$A:$A,0)):INDEX('Feuille 1'!$D:$D,MATCH(A2414,'Feuille 1'!$A:$A,0))),"")</f>
        <v/>
      </c>
      <c r="L2414" s="16" t="str">
        <f>IF(D2414&lt;&gt;"",MIN(INDEX('Feuille 1'!$E:$E,MATCH(A2414+23/24,'Feuille 1'!$A:$A,0)):INDEX('Feuille 1'!$E:$E,MATCH(A2414,'Feuille 1'!$A:$A,0))),"")</f>
        <v/>
      </c>
      <c r="M2414" s="17" t="str">
        <f t="shared" si="337"/>
        <v/>
      </c>
      <c r="N2414" s="17" t="str">
        <f t="shared" si="338"/>
        <v/>
      </c>
      <c r="O2414" s="17" t="str">
        <f t="shared" si="339"/>
        <v/>
      </c>
      <c r="P2414" s="16" t="str">
        <f t="shared" si="340"/>
        <v/>
      </c>
      <c r="R2414" s="7" t="str">
        <f t="shared" si="341"/>
        <v/>
      </c>
      <c r="T2414"/>
    </row>
    <row r="2415" spans="1:20" x14ac:dyDescent="0.3">
      <c r="A2415" s="8">
        <f>DATEVALUE(MID(B2415,1,10))+(IF(RIGHT(B2415,2)="PM",12,0)+MID(B2415,12,2))/24</f>
        <v>43804.208333333336</v>
      </c>
      <c r="B2415" s="3" t="s">
        <v>2583</v>
      </c>
      <c r="C2415" s="3">
        <v>7204.51</v>
      </c>
      <c r="D2415" s="16"/>
      <c r="E2415" s="16" t="str">
        <f>IF(D2415&lt;&gt;"",VLOOKUP(A2415,'Feuille 1'!$A:$H,3,0),"")</f>
        <v/>
      </c>
      <c r="F2415" s="16" t="str">
        <f>IF(D2415&lt;&gt;"",VLOOKUP(A2415+1,'Feuille 1'!$A:$H,3,0),"")</f>
        <v/>
      </c>
      <c r="G2415" s="17" t="str">
        <f t="shared" si="333"/>
        <v/>
      </c>
      <c r="H2415" s="16" t="str">
        <f t="shared" si="334"/>
        <v/>
      </c>
      <c r="I2415" s="16" t="str">
        <f t="shared" si="335"/>
        <v/>
      </c>
      <c r="J2415" s="16" t="str">
        <f t="shared" si="336"/>
        <v/>
      </c>
      <c r="K2415" s="16" t="str">
        <f>IF(D2415&lt;&gt;"",MAX(INDEX('Feuille 1'!$D:$D,MATCH(A2415+23/24,'Feuille 1'!$A:$A,0)):INDEX('Feuille 1'!$D:$D,MATCH(A2415,'Feuille 1'!$A:$A,0))),"")</f>
        <v/>
      </c>
      <c r="L2415" s="16" t="str">
        <f>IF(D2415&lt;&gt;"",MIN(INDEX('Feuille 1'!$E:$E,MATCH(A2415+23/24,'Feuille 1'!$A:$A,0)):INDEX('Feuille 1'!$E:$E,MATCH(A2415,'Feuille 1'!$A:$A,0))),"")</f>
        <v/>
      </c>
      <c r="M2415" s="17" t="str">
        <f t="shared" si="337"/>
        <v/>
      </c>
      <c r="N2415" s="17" t="str">
        <f t="shared" si="338"/>
        <v/>
      </c>
      <c r="O2415" s="17" t="str">
        <f t="shared" si="339"/>
        <v/>
      </c>
      <c r="P2415" s="16" t="str">
        <f t="shared" si="340"/>
        <v/>
      </c>
      <c r="R2415" s="7" t="str">
        <f t="shared" si="341"/>
        <v/>
      </c>
      <c r="T2415"/>
    </row>
    <row r="2416" spans="1:20" x14ac:dyDescent="0.3">
      <c r="A2416" s="8">
        <f>DATEVALUE(MID(B2416,1,10))+(IF(RIGHT(B2416,2)="PM",12,0)+MID(B2416,12,2))/24</f>
        <v>43804.166666666664</v>
      </c>
      <c r="B2416" s="3" t="s">
        <v>2584</v>
      </c>
      <c r="C2416" s="3">
        <v>7223.6</v>
      </c>
      <c r="D2416" s="16"/>
      <c r="E2416" s="16" t="str">
        <f>IF(D2416&lt;&gt;"",VLOOKUP(A2416,'Feuille 1'!$A:$H,3,0),"")</f>
        <v/>
      </c>
      <c r="F2416" s="16" t="str">
        <f>IF(D2416&lt;&gt;"",VLOOKUP(A2416+1,'Feuille 1'!$A:$H,3,0),"")</f>
        <v/>
      </c>
      <c r="G2416" s="17" t="str">
        <f t="shared" si="333"/>
        <v/>
      </c>
      <c r="H2416" s="16" t="str">
        <f t="shared" si="334"/>
        <v/>
      </c>
      <c r="I2416" s="16" t="str">
        <f t="shared" si="335"/>
        <v/>
      </c>
      <c r="J2416" s="16" t="str">
        <f t="shared" si="336"/>
        <v/>
      </c>
      <c r="K2416" s="16" t="str">
        <f>IF(D2416&lt;&gt;"",MAX(INDEX('Feuille 1'!$D:$D,MATCH(A2416+23/24,'Feuille 1'!$A:$A,0)):INDEX('Feuille 1'!$D:$D,MATCH(A2416,'Feuille 1'!$A:$A,0))),"")</f>
        <v/>
      </c>
      <c r="L2416" s="16" t="str">
        <f>IF(D2416&lt;&gt;"",MIN(INDEX('Feuille 1'!$E:$E,MATCH(A2416+23/24,'Feuille 1'!$A:$A,0)):INDEX('Feuille 1'!$E:$E,MATCH(A2416,'Feuille 1'!$A:$A,0))),"")</f>
        <v/>
      </c>
      <c r="M2416" s="17" t="str">
        <f t="shared" si="337"/>
        <v/>
      </c>
      <c r="N2416" s="17" t="str">
        <f t="shared" si="338"/>
        <v/>
      </c>
      <c r="O2416" s="17" t="str">
        <f t="shared" si="339"/>
        <v/>
      </c>
      <c r="P2416" s="16" t="str">
        <f t="shared" si="340"/>
        <v/>
      </c>
      <c r="R2416" s="7" t="str">
        <f t="shared" si="341"/>
        <v/>
      </c>
      <c r="T2416"/>
    </row>
    <row r="2417" spans="1:20" x14ac:dyDescent="0.3">
      <c r="A2417" s="8">
        <f>DATEVALUE(MID(B2417,1,10))+(IF(RIGHT(B2417,2)="PM",12,0)+MID(B2417,12,2))/24</f>
        <v>43804.125</v>
      </c>
      <c r="B2417" s="3" t="s">
        <v>2585</v>
      </c>
      <c r="C2417" s="3">
        <v>7206.36</v>
      </c>
      <c r="D2417" s="16"/>
      <c r="E2417" s="16" t="str">
        <f>IF(D2417&lt;&gt;"",VLOOKUP(A2417,'Feuille 1'!$A:$H,3,0),"")</f>
        <v/>
      </c>
      <c r="F2417" s="16" t="str">
        <f>IF(D2417&lt;&gt;"",VLOOKUP(A2417+1,'Feuille 1'!$A:$H,3,0),"")</f>
        <v/>
      </c>
      <c r="G2417" s="17" t="str">
        <f t="shared" si="333"/>
        <v/>
      </c>
      <c r="H2417" s="16" t="str">
        <f t="shared" si="334"/>
        <v/>
      </c>
      <c r="I2417" s="16" t="str">
        <f t="shared" si="335"/>
        <v/>
      </c>
      <c r="J2417" s="16" t="str">
        <f t="shared" si="336"/>
        <v/>
      </c>
      <c r="K2417" s="16" t="str">
        <f>IF(D2417&lt;&gt;"",MAX(INDEX('Feuille 1'!$D:$D,MATCH(A2417+23/24,'Feuille 1'!$A:$A,0)):INDEX('Feuille 1'!$D:$D,MATCH(A2417,'Feuille 1'!$A:$A,0))),"")</f>
        <v/>
      </c>
      <c r="L2417" s="16" t="str">
        <f>IF(D2417&lt;&gt;"",MIN(INDEX('Feuille 1'!$E:$E,MATCH(A2417+23/24,'Feuille 1'!$A:$A,0)):INDEX('Feuille 1'!$E:$E,MATCH(A2417,'Feuille 1'!$A:$A,0))),"")</f>
        <v/>
      </c>
      <c r="M2417" s="17" t="str">
        <f t="shared" si="337"/>
        <v/>
      </c>
      <c r="N2417" s="17" t="str">
        <f t="shared" si="338"/>
        <v/>
      </c>
      <c r="O2417" s="17" t="str">
        <f t="shared" si="339"/>
        <v/>
      </c>
      <c r="P2417" s="16" t="str">
        <f t="shared" si="340"/>
        <v/>
      </c>
      <c r="R2417" s="7" t="str">
        <f t="shared" si="341"/>
        <v/>
      </c>
      <c r="T2417"/>
    </row>
    <row r="2418" spans="1:20" x14ac:dyDescent="0.3">
      <c r="A2418" s="8">
        <f>DATEVALUE(MID(B2418,1,10))+(IF(RIGHT(B2418,2)="PM",12,0)+MID(B2418,12,2))/24</f>
        <v>43804.083333333336</v>
      </c>
      <c r="B2418" s="3" t="s">
        <v>2586</v>
      </c>
      <c r="C2418" s="3">
        <v>7219.62</v>
      </c>
      <c r="D2418" s="16"/>
      <c r="E2418" s="16" t="str">
        <f>IF(D2418&lt;&gt;"",VLOOKUP(A2418,'Feuille 1'!$A:$H,3,0),"")</f>
        <v/>
      </c>
      <c r="F2418" s="16" t="str">
        <f>IF(D2418&lt;&gt;"",VLOOKUP(A2418+1,'Feuille 1'!$A:$H,3,0),"")</f>
        <v/>
      </c>
      <c r="G2418" s="17" t="str">
        <f t="shared" si="333"/>
        <v/>
      </c>
      <c r="H2418" s="16" t="str">
        <f t="shared" si="334"/>
        <v/>
      </c>
      <c r="I2418" s="16" t="str">
        <f t="shared" si="335"/>
        <v/>
      </c>
      <c r="J2418" s="16" t="str">
        <f t="shared" si="336"/>
        <v/>
      </c>
      <c r="K2418" s="16" t="str">
        <f>IF(D2418&lt;&gt;"",MAX(INDEX('Feuille 1'!$D:$D,MATCH(A2418+23/24,'Feuille 1'!$A:$A,0)):INDEX('Feuille 1'!$D:$D,MATCH(A2418,'Feuille 1'!$A:$A,0))),"")</f>
        <v/>
      </c>
      <c r="L2418" s="16" t="str">
        <f>IF(D2418&lt;&gt;"",MIN(INDEX('Feuille 1'!$E:$E,MATCH(A2418+23/24,'Feuille 1'!$A:$A,0)):INDEX('Feuille 1'!$E:$E,MATCH(A2418,'Feuille 1'!$A:$A,0))),"")</f>
        <v/>
      </c>
      <c r="M2418" s="17" t="str">
        <f t="shared" si="337"/>
        <v/>
      </c>
      <c r="N2418" s="17" t="str">
        <f t="shared" si="338"/>
        <v/>
      </c>
      <c r="O2418" s="17" t="str">
        <f t="shared" si="339"/>
        <v/>
      </c>
      <c r="P2418" s="16" t="str">
        <f t="shared" si="340"/>
        <v/>
      </c>
      <c r="R2418" s="7" t="str">
        <f t="shared" si="341"/>
        <v/>
      </c>
      <c r="T2418"/>
    </row>
    <row r="2419" spans="1:20" x14ac:dyDescent="0.3">
      <c r="A2419" s="8">
        <f>DATEVALUE(MID(B2419,1,10))+(IF(RIGHT(B2419,2)="PM",12,0)+MID(B2419,12,2))/24</f>
        <v>43804.041666666664</v>
      </c>
      <c r="B2419" s="3" t="s">
        <v>2587</v>
      </c>
      <c r="C2419" s="3">
        <v>7219.3</v>
      </c>
      <c r="D2419" s="16"/>
      <c r="E2419" s="16" t="str">
        <f>IF(D2419&lt;&gt;"",VLOOKUP(A2419,'Feuille 1'!$A:$H,3,0),"")</f>
        <v/>
      </c>
      <c r="F2419" s="16" t="str">
        <f>IF(D2419&lt;&gt;"",VLOOKUP(A2419+1,'Feuille 1'!$A:$H,3,0),"")</f>
        <v/>
      </c>
      <c r="G2419" s="17" t="str">
        <f t="shared" si="333"/>
        <v/>
      </c>
      <c r="H2419" s="16" t="str">
        <f t="shared" si="334"/>
        <v/>
      </c>
      <c r="I2419" s="16" t="str">
        <f t="shared" si="335"/>
        <v/>
      </c>
      <c r="J2419" s="16" t="str">
        <f t="shared" si="336"/>
        <v/>
      </c>
      <c r="K2419" s="16" t="str">
        <f>IF(D2419&lt;&gt;"",MAX(INDEX('Feuille 1'!$D:$D,MATCH(A2419+23/24,'Feuille 1'!$A:$A,0)):INDEX('Feuille 1'!$D:$D,MATCH(A2419,'Feuille 1'!$A:$A,0))),"")</f>
        <v/>
      </c>
      <c r="L2419" s="16" t="str">
        <f>IF(D2419&lt;&gt;"",MIN(INDEX('Feuille 1'!$E:$E,MATCH(A2419+23/24,'Feuille 1'!$A:$A,0)):INDEX('Feuille 1'!$E:$E,MATCH(A2419,'Feuille 1'!$A:$A,0))),"")</f>
        <v/>
      </c>
      <c r="M2419" s="17" t="str">
        <f t="shared" si="337"/>
        <v/>
      </c>
      <c r="N2419" s="17" t="str">
        <f t="shared" si="338"/>
        <v/>
      </c>
      <c r="O2419" s="17" t="str">
        <f t="shared" si="339"/>
        <v/>
      </c>
      <c r="P2419" s="16" t="str">
        <f t="shared" si="340"/>
        <v/>
      </c>
      <c r="R2419" s="7" t="str">
        <f t="shared" si="341"/>
        <v/>
      </c>
      <c r="T2419"/>
    </row>
    <row r="2420" spans="1:20" x14ac:dyDescent="0.3">
      <c r="A2420" s="8">
        <f>DATEVALUE(MID(B2420,1,10))+(IF(RIGHT(B2420,2)="PM",12,0)+MID(B2420,12,2))/24</f>
        <v>43804.5</v>
      </c>
      <c r="B2420" s="3" t="s">
        <v>2588</v>
      </c>
      <c r="C2420" s="3">
        <v>7194.32</v>
      </c>
      <c r="D2420" s="16"/>
      <c r="E2420" s="16" t="str">
        <f>IF(D2420&lt;&gt;"",VLOOKUP(A2420,'Feuille 1'!$A:$H,3,0),"")</f>
        <v/>
      </c>
      <c r="F2420" s="16" t="str">
        <f>IF(D2420&lt;&gt;"",VLOOKUP(A2420+1,'Feuille 1'!$A:$H,3,0),"")</f>
        <v/>
      </c>
      <c r="G2420" s="17" t="str">
        <f t="shared" si="333"/>
        <v/>
      </c>
      <c r="H2420" s="16" t="str">
        <f t="shared" si="334"/>
        <v/>
      </c>
      <c r="I2420" s="16" t="str">
        <f t="shared" si="335"/>
        <v/>
      </c>
      <c r="J2420" s="16" t="str">
        <f t="shared" si="336"/>
        <v/>
      </c>
      <c r="K2420" s="16" t="str">
        <f>IF(D2420&lt;&gt;"",MAX(INDEX('Feuille 1'!$D:$D,MATCH(A2420+23/24,'Feuille 1'!$A:$A,0)):INDEX('Feuille 1'!$D:$D,MATCH(A2420,'Feuille 1'!$A:$A,0))),"")</f>
        <v/>
      </c>
      <c r="L2420" s="16" t="str">
        <f>IF(D2420&lt;&gt;"",MIN(INDEX('Feuille 1'!$E:$E,MATCH(A2420+23/24,'Feuille 1'!$A:$A,0)):INDEX('Feuille 1'!$E:$E,MATCH(A2420,'Feuille 1'!$A:$A,0))),"")</f>
        <v/>
      </c>
      <c r="M2420" s="17" t="str">
        <f t="shared" si="337"/>
        <v/>
      </c>
      <c r="N2420" s="17" t="str">
        <f t="shared" si="338"/>
        <v/>
      </c>
      <c r="O2420" s="17" t="str">
        <f t="shared" si="339"/>
        <v/>
      </c>
      <c r="P2420" s="16" t="str">
        <f t="shared" si="340"/>
        <v/>
      </c>
      <c r="R2420" s="7" t="str">
        <f t="shared" si="341"/>
        <v/>
      </c>
      <c r="T2420"/>
    </row>
    <row r="2421" spans="1:20" x14ac:dyDescent="0.3">
      <c r="A2421" s="8">
        <f>DATEVALUE(MID(B2421,1,10))+(IF(RIGHT(B2421,2)="PM",12,0)+MID(B2421,12,2))/24</f>
        <v>43803.958333333336</v>
      </c>
      <c r="B2421" s="3" t="s">
        <v>2589</v>
      </c>
      <c r="C2421" s="3">
        <v>7217.15</v>
      </c>
      <c r="D2421" s="16"/>
      <c r="E2421" s="16" t="str">
        <f>IF(D2421&lt;&gt;"",VLOOKUP(A2421,'Feuille 1'!$A:$H,3,0),"")</f>
        <v/>
      </c>
      <c r="F2421" s="16" t="str">
        <f>IF(D2421&lt;&gt;"",VLOOKUP(A2421+1,'Feuille 1'!$A:$H,3,0),"")</f>
        <v/>
      </c>
      <c r="G2421" s="17" t="str">
        <f t="shared" si="333"/>
        <v/>
      </c>
      <c r="H2421" s="16" t="str">
        <f t="shared" si="334"/>
        <v/>
      </c>
      <c r="I2421" s="16" t="str">
        <f t="shared" si="335"/>
        <v/>
      </c>
      <c r="J2421" s="16" t="str">
        <f t="shared" si="336"/>
        <v/>
      </c>
      <c r="K2421" s="16" t="str">
        <f>IF(D2421&lt;&gt;"",MAX(INDEX('Feuille 1'!$D:$D,MATCH(A2421+23/24,'Feuille 1'!$A:$A,0)):INDEX('Feuille 1'!$D:$D,MATCH(A2421,'Feuille 1'!$A:$A,0))),"")</f>
        <v/>
      </c>
      <c r="L2421" s="16" t="str">
        <f>IF(D2421&lt;&gt;"",MIN(INDEX('Feuille 1'!$E:$E,MATCH(A2421+23/24,'Feuille 1'!$A:$A,0)):INDEX('Feuille 1'!$E:$E,MATCH(A2421,'Feuille 1'!$A:$A,0))),"")</f>
        <v/>
      </c>
      <c r="M2421" s="17" t="str">
        <f t="shared" si="337"/>
        <v/>
      </c>
      <c r="N2421" s="17" t="str">
        <f t="shared" si="338"/>
        <v/>
      </c>
      <c r="O2421" s="17" t="str">
        <f t="shared" si="339"/>
        <v/>
      </c>
      <c r="P2421" s="16" t="str">
        <f t="shared" si="340"/>
        <v/>
      </c>
      <c r="R2421" s="7" t="str">
        <f t="shared" si="341"/>
        <v/>
      </c>
      <c r="T2421"/>
    </row>
    <row r="2422" spans="1:20" x14ac:dyDescent="0.3">
      <c r="A2422" s="8">
        <f>DATEVALUE(MID(B2422,1,10))+(IF(RIGHT(B2422,2)="PM",12,0)+MID(B2422,12,2))/24</f>
        <v>43803.916666666664</v>
      </c>
      <c r="B2422" s="3" t="s">
        <v>2590</v>
      </c>
      <c r="C2422" s="3">
        <v>7181.12</v>
      </c>
      <c r="D2422" s="16"/>
      <c r="E2422" s="16" t="str">
        <f>IF(D2422&lt;&gt;"",VLOOKUP(A2422,'Feuille 1'!$A:$H,3,0),"")</f>
        <v/>
      </c>
      <c r="F2422" s="16" t="str">
        <f>IF(D2422&lt;&gt;"",VLOOKUP(A2422+1,'Feuille 1'!$A:$H,3,0),"")</f>
        <v/>
      </c>
      <c r="G2422" s="17" t="str">
        <f t="shared" si="333"/>
        <v/>
      </c>
      <c r="H2422" s="16" t="str">
        <f t="shared" si="334"/>
        <v/>
      </c>
      <c r="I2422" s="16" t="str">
        <f t="shared" si="335"/>
        <v/>
      </c>
      <c r="J2422" s="16" t="str">
        <f t="shared" si="336"/>
        <v/>
      </c>
      <c r="K2422" s="16" t="str">
        <f>IF(D2422&lt;&gt;"",MAX(INDEX('Feuille 1'!$D:$D,MATCH(A2422+23/24,'Feuille 1'!$A:$A,0)):INDEX('Feuille 1'!$D:$D,MATCH(A2422,'Feuille 1'!$A:$A,0))),"")</f>
        <v/>
      </c>
      <c r="L2422" s="16" t="str">
        <f>IF(D2422&lt;&gt;"",MIN(INDEX('Feuille 1'!$E:$E,MATCH(A2422+23/24,'Feuille 1'!$A:$A,0)):INDEX('Feuille 1'!$E:$E,MATCH(A2422,'Feuille 1'!$A:$A,0))),"")</f>
        <v/>
      </c>
      <c r="M2422" s="17" t="str">
        <f t="shared" si="337"/>
        <v/>
      </c>
      <c r="N2422" s="17" t="str">
        <f t="shared" si="338"/>
        <v/>
      </c>
      <c r="O2422" s="17" t="str">
        <f t="shared" si="339"/>
        <v/>
      </c>
      <c r="P2422" s="16" t="str">
        <f t="shared" si="340"/>
        <v/>
      </c>
      <c r="R2422" s="7" t="str">
        <f t="shared" si="341"/>
        <v/>
      </c>
      <c r="T2422"/>
    </row>
    <row r="2423" spans="1:20" x14ac:dyDescent="0.3">
      <c r="A2423" s="8">
        <f>DATEVALUE(MID(B2423,1,10))+(IF(RIGHT(B2423,2)="PM",12,0)+MID(B2423,12,2))/24</f>
        <v>43803.875</v>
      </c>
      <c r="B2423" s="3" t="s">
        <v>2591</v>
      </c>
      <c r="C2423" s="3">
        <v>7193.16</v>
      </c>
      <c r="D2423" s="16"/>
      <c r="E2423" s="16" t="str">
        <f>IF(D2423&lt;&gt;"",VLOOKUP(A2423,'Feuille 1'!$A:$H,3,0),"")</f>
        <v/>
      </c>
      <c r="F2423" s="16" t="str">
        <f>IF(D2423&lt;&gt;"",VLOOKUP(A2423+1,'Feuille 1'!$A:$H,3,0),"")</f>
        <v/>
      </c>
      <c r="G2423" s="17" t="str">
        <f t="shared" si="333"/>
        <v/>
      </c>
      <c r="H2423" s="16" t="str">
        <f t="shared" si="334"/>
        <v/>
      </c>
      <c r="I2423" s="16" t="str">
        <f t="shared" si="335"/>
        <v/>
      </c>
      <c r="J2423" s="16" t="str">
        <f t="shared" si="336"/>
        <v/>
      </c>
      <c r="K2423" s="16" t="str">
        <f>IF(D2423&lt;&gt;"",MAX(INDEX('Feuille 1'!$D:$D,MATCH(A2423+23/24,'Feuille 1'!$A:$A,0)):INDEX('Feuille 1'!$D:$D,MATCH(A2423,'Feuille 1'!$A:$A,0))),"")</f>
        <v/>
      </c>
      <c r="L2423" s="16" t="str">
        <f>IF(D2423&lt;&gt;"",MIN(INDEX('Feuille 1'!$E:$E,MATCH(A2423+23/24,'Feuille 1'!$A:$A,0)):INDEX('Feuille 1'!$E:$E,MATCH(A2423,'Feuille 1'!$A:$A,0))),"")</f>
        <v/>
      </c>
      <c r="M2423" s="17" t="str">
        <f t="shared" si="337"/>
        <v/>
      </c>
      <c r="N2423" s="17" t="str">
        <f t="shared" si="338"/>
        <v/>
      </c>
      <c r="O2423" s="17" t="str">
        <f t="shared" si="339"/>
        <v/>
      </c>
      <c r="P2423" s="16" t="str">
        <f t="shared" si="340"/>
        <v/>
      </c>
      <c r="R2423" s="7" t="str">
        <f t="shared" si="341"/>
        <v/>
      </c>
      <c r="T2423"/>
    </row>
    <row r="2424" spans="1:20" x14ac:dyDescent="0.3">
      <c r="A2424" s="8">
        <f>DATEVALUE(MID(B2424,1,10))+(IF(RIGHT(B2424,2)="PM",12,0)+MID(B2424,12,2))/24</f>
        <v>43803.833333333336</v>
      </c>
      <c r="B2424" s="3" t="s">
        <v>2592</v>
      </c>
      <c r="C2424" s="3">
        <v>7479.55</v>
      </c>
      <c r="D2424" s="16"/>
      <c r="E2424" s="16" t="str">
        <f>IF(D2424&lt;&gt;"",VLOOKUP(A2424,'Feuille 1'!$A:$H,3,0),"")</f>
        <v/>
      </c>
      <c r="F2424" s="16" t="str">
        <f>IF(D2424&lt;&gt;"",VLOOKUP(A2424+1,'Feuille 1'!$A:$H,3,0),"")</f>
        <v/>
      </c>
      <c r="G2424" s="17" t="str">
        <f t="shared" si="333"/>
        <v/>
      </c>
      <c r="H2424" s="16" t="str">
        <f t="shared" si="334"/>
        <v/>
      </c>
      <c r="I2424" s="16" t="str">
        <f t="shared" si="335"/>
        <v/>
      </c>
      <c r="J2424" s="16" t="str">
        <f t="shared" si="336"/>
        <v/>
      </c>
      <c r="K2424" s="16" t="str">
        <f>IF(D2424&lt;&gt;"",MAX(INDEX('Feuille 1'!$D:$D,MATCH(A2424+23/24,'Feuille 1'!$A:$A,0)):INDEX('Feuille 1'!$D:$D,MATCH(A2424,'Feuille 1'!$A:$A,0))),"")</f>
        <v/>
      </c>
      <c r="L2424" s="16" t="str">
        <f>IF(D2424&lt;&gt;"",MIN(INDEX('Feuille 1'!$E:$E,MATCH(A2424+23/24,'Feuille 1'!$A:$A,0)):INDEX('Feuille 1'!$E:$E,MATCH(A2424,'Feuille 1'!$A:$A,0))),"")</f>
        <v/>
      </c>
      <c r="M2424" s="17" t="str">
        <f t="shared" si="337"/>
        <v/>
      </c>
      <c r="N2424" s="17" t="str">
        <f t="shared" si="338"/>
        <v/>
      </c>
      <c r="O2424" s="17" t="str">
        <f t="shared" si="339"/>
        <v/>
      </c>
      <c r="P2424" s="16" t="str">
        <f t="shared" si="340"/>
        <v/>
      </c>
      <c r="R2424" s="7" t="str">
        <f t="shared" si="341"/>
        <v/>
      </c>
      <c r="T2424"/>
    </row>
    <row r="2425" spans="1:20" x14ac:dyDescent="0.3">
      <c r="A2425" s="8">
        <f>DATEVALUE(MID(B2425,1,10))+(IF(RIGHT(B2425,2)="PM",12,0)+MID(B2425,12,2))/24</f>
        <v>43803.791666666664</v>
      </c>
      <c r="B2425" s="3" t="s">
        <v>2593</v>
      </c>
      <c r="C2425" s="3">
        <v>7471.21</v>
      </c>
      <c r="D2425" s="16"/>
      <c r="E2425" s="16" t="str">
        <f>IF(D2425&lt;&gt;"",VLOOKUP(A2425,'Feuille 1'!$A:$H,3,0),"")</f>
        <v/>
      </c>
      <c r="F2425" s="16" t="str">
        <f>IF(D2425&lt;&gt;"",VLOOKUP(A2425+1,'Feuille 1'!$A:$H,3,0),"")</f>
        <v/>
      </c>
      <c r="G2425" s="17" t="str">
        <f t="shared" si="333"/>
        <v/>
      </c>
      <c r="H2425" s="16" t="str">
        <f t="shared" si="334"/>
        <v/>
      </c>
      <c r="I2425" s="16" t="str">
        <f t="shared" si="335"/>
        <v/>
      </c>
      <c r="J2425" s="16" t="str">
        <f t="shared" si="336"/>
        <v/>
      </c>
      <c r="K2425" s="16" t="str">
        <f>IF(D2425&lt;&gt;"",MAX(INDEX('Feuille 1'!$D:$D,MATCH(A2425+23/24,'Feuille 1'!$A:$A,0)):INDEX('Feuille 1'!$D:$D,MATCH(A2425,'Feuille 1'!$A:$A,0))),"")</f>
        <v/>
      </c>
      <c r="L2425" s="16" t="str">
        <f>IF(D2425&lt;&gt;"",MIN(INDEX('Feuille 1'!$E:$E,MATCH(A2425+23/24,'Feuille 1'!$A:$A,0)):INDEX('Feuille 1'!$E:$E,MATCH(A2425,'Feuille 1'!$A:$A,0))),"")</f>
        <v/>
      </c>
      <c r="M2425" s="17" t="str">
        <f t="shared" si="337"/>
        <v/>
      </c>
      <c r="N2425" s="17" t="str">
        <f t="shared" si="338"/>
        <v/>
      </c>
      <c r="O2425" s="17" t="str">
        <f t="shared" si="339"/>
        <v/>
      </c>
      <c r="P2425" s="16" t="str">
        <f t="shared" si="340"/>
        <v/>
      </c>
      <c r="R2425" s="7" t="str">
        <f t="shared" si="341"/>
        <v/>
      </c>
      <c r="T2425"/>
    </row>
    <row r="2426" spans="1:20" x14ac:dyDescent="0.3">
      <c r="A2426" s="8">
        <f>DATEVALUE(MID(B2426,1,10))+(IF(RIGHT(B2426,2)="PM",12,0)+MID(B2426,12,2))/24</f>
        <v>43803.75</v>
      </c>
      <c r="B2426" s="3" t="s">
        <v>2594</v>
      </c>
      <c r="C2426" s="3">
        <v>7468.83</v>
      </c>
      <c r="D2426" s="16"/>
      <c r="E2426" s="16" t="str">
        <f>IF(D2426&lt;&gt;"",VLOOKUP(A2426,'Feuille 1'!$A:$H,3,0),"")</f>
        <v/>
      </c>
      <c r="F2426" s="16" t="str">
        <f>IF(D2426&lt;&gt;"",VLOOKUP(A2426+1,'Feuille 1'!$A:$H,3,0),"")</f>
        <v/>
      </c>
      <c r="G2426" s="17" t="str">
        <f t="shared" si="333"/>
        <v/>
      </c>
      <c r="H2426" s="16" t="str">
        <f t="shared" si="334"/>
        <v/>
      </c>
      <c r="I2426" s="16" t="str">
        <f t="shared" si="335"/>
        <v/>
      </c>
      <c r="J2426" s="16" t="str">
        <f t="shared" si="336"/>
        <v/>
      </c>
      <c r="K2426" s="16" t="str">
        <f>IF(D2426&lt;&gt;"",MAX(INDEX('Feuille 1'!$D:$D,MATCH(A2426+23/24,'Feuille 1'!$A:$A,0)):INDEX('Feuille 1'!$D:$D,MATCH(A2426,'Feuille 1'!$A:$A,0))),"")</f>
        <v/>
      </c>
      <c r="L2426" s="16" t="str">
        <f>IF(D2426&lt;&gt;"",MIN(INDEX('Feuille 1'!$E:$E,MATCH(A2426+23/24,'Feuille 1'!$A:$A,0)):INDEX('Feuille 1'!$E:$E,MATCH(A2426,'Feuille 1'!$A:$A,0))),"")</f>
        <v/>
      </c>
      <c r="M2426" s="17" t="str">
        <f t="shared" si="337"/>
        <v/>
      </c>
      <c r="N2426" s="17" t="str">
        <f t="shared" si="338"/>
        <v/>
      </c>
      <c r="O2426" s="17" t="str">
        <f t="shared" si="339"/>
        <v/>
      </c>
      <c r="P2426" s="16" t="str">
        <f t="shared" si="340"/>
        <v/>
      </c>
      <c r="R2426" s="7" t="str">
        <f t="shared" si="341"/>
        <v/>
      </c>
      <c r="T2426"/>
    </row>
    <row r="2427" spans="1:20" x14ac:dyDescent="0.3">
      <c r="A2427" s="8">
        <f>DATEVALUE(MID(B2427,1,10))+(IF(RIGHT(B2427,2)="PM",12,0)+MID(B2427,12,2))/24</f>
        <v>43803.708333333336</v>
      </c>
      <c r="B2427" s="3" t="s">
        <v>2595</v>
      </c>
      <c r="C2427" s="3">
        <v>7452.92</v>
      </c>
      <c r="D2427" s="16"/>
      <c r="E2427" s="16" t="str">
        <f>IF(D2427&lt;&gt;"",VLOOKUP(A2427,'Feuille 1'!$A:$H,3,0),"")</f>
        <v/>
      </c>
      <c r="F2427" s="16" t="str">
        <f>IF(D2427&lt;&gt;"",VLOOKUP(A2427+1,'Feuille 1'!$A:$H,3,0),"")</f>
        <v/>
      </c>
      <c r="G2427" s="17" t="str">
        <f t="shared" si="333"/>
        <v/>
      </c>
      <c r="H2427" s="16" t="str">
        <f t="shared" si="334"/>
        <v/>
      </c>
      <c r="I2427" s="16" t="str">
        <f t="shared" si="335"/>
        <v/>
      </c>
      <c r="J2427" s="16" t="str">
        <f t="shared" si="336"/>
        <v/>
      </c>
      <c r="K2427" s="16" t="str">
        <f>IF(D2427&lt;&gt;"",MAX(INDEX('Feuille 1'!$D:$D,MATCH(A2427+23/24,'Feuille 1'!$A:$A,0)):INDEX('Feuille 1'!$D:$D,MATCH(A2427,'Feuille 1'!$A:$A,0))),"")</f>
        <v/>
      </c>
      <c r="L2427" s="16" t="str">
        <f>IF(D2427&lt;&gt;"",MIN(INDEX('Feuille 1'!$E:$E,MATCH(A2427+23/24,'Feuille 1'!$A:$A,0)):INDEX('Feuille 1'!$E:$E,MATCH(A2427,'Feuille 1'!$A:$A,0))),"")</f>
        <v/>
      </c>
      <c r="M2427" s="17" t="str">
        <f t="shared" si="337"/>
        <v/>
      </c>
      <c r="N2427" s="17" t="str">
        <f t="shared" si="338"/>
        <v/>
      </c>
      <c r="O2427" s="17" t="str">
        <f t="shared" si="339"/>
        <v/>
      </c>
      <c r="P2427" s="16" t="str">
        <f t="shared" si="340"/>
        <v/>
      </c>
      <c r="R2427" s="7" t="str">
        <f t="shared" si="341"/>
        <v/>
      </c>
      <c r="T2427"/>
    </row>
    <row r="2428" spans="1:20" x14ac:dyDescent="0.3">
      <c r="A2428" s="8">
        <f>DATEVALUE(MID(B2428,1,10))+(IF(RIGHT(B2428,2)="PM",12,0)+MID(B2428,12,2))/24</f>
        <v>43803.666666666664</v>
      </c>
      <c r="B2428" s="3" t="s">
        <v>2596</v>
      </c>
      <c r="C2428" s="3">
        <v>7466.66</v>
      </c>
      <c r="D2428" s="16"/>
      <c r="E2428" s="16" t="str">
        <f>IF(D2428&lt;&gt;"",VLOOKUP(A2428,'Feuille 1'!$A:$H,3,0),"")</f>
        <v/>
      </c>
      <c r="F2428" s="16" t="str">
        <f>IF(D2428&lt;&gt;"",VLOOKUP(A2428+1,'Feuille 1'!$A:$H,3,0),"")</f>
        <v/>
      </c>
      <c r="G2428" s="17" t="str">
        <f t="shared" si="333"/>
        <v/>
      </c>
      <c r="H2428" s="16" t="str">
        <f t="shared" si="334"/>
        <v/>
      </c>
      <c r="I2428" s="16" t="str">
        <f t="shared" si="335"/>
        <v/>
      </c>
      <c r="J2428" s="16" t="str">
        <f t="shared" si="336"/>
        <v/>
      </c>
      <c r="K2428" s="16" t="str">
        <f>IF(D2428&lt;&gt;"",MAX(INDEX('Feuille 1'!$D:$D,MATCH(A2428+23/24,'Feuille 1'!$A:$A,0)):INDEX('Feuille 1'!$D:$D,MATCH(A2428,'Feuille 1'!$A:$A,0))),"")</f>
        <v/>
      </c>
      <c r="L2428" s="16" t="str">
        <f>IF(D2428&lt;&gt;"",MIN(INDEX('Feuille 1'!$E:$E,MATCH(A2428+23/24,'Feuille 1'!$A:$A,0)):INDEX('Feuille 1'!$E:$E,MATCH(A2428,'Feuille 1'!$A:$A,0))),"")</f>
        <v/>
      </c>
      <c r="M2428" s="17" t="str">
        <f t="shared" si="337"/>
        <v/>
      </c>
      <c r="N2428" s="17" t="str">
        <f t="shared" si="338"/>
        <v/>
      </c>
      <c r="O2428" s="17" t="str">
        <f t="shared" si="339"/>
        <v/>
      </c>
      <c r="P2428" s="16" t="str">
        <f t="shared" si="340"/>
        <v/>
      </c>
      <c r="R2428" s="7" t="str">
        <f t="shared" si="341"/>
        <v/>
      </c>
      <c r="T2428"/>
    </row>
    <row r="2429" spans="1:20" x14ac:dyDescent="0.3">
      <c r="A2429" s="8">
        <f>DATEVALUE(MID(B2429,1,10))+(IF(RIGHT(B2429,2)="PM",12,0)+MID(B2429,12,2))/24</f>
        <v>43803.625</v>
      </c>
      <c r="B2429" s="3" t="s">
        <v>2597</v>
      </c>
      <c r="C2429" s="3">
        <v>7466.79</v>
      </c>
      <c r="D2429" s="16"/>
      <c r="E2429" s="16" t="str">
        <f>IF(D2429&lt;&gt;"",VLOOKUP(A2429,'Feuille 1'!$A:$H,3,0),"")</f>
        <v/>
      </c>
      <c r="F2429" s="16" t="str">
        <f>IF(D2429&lt;&gt;"",VLOOKUP(A2429+1,'Feuille 1'!$A:$H,3,0),"")</f>
        <v/>
      </c>
      <c r="G2429" s="17" t="str">
        <f t="shared" si="333"/>
        <v/>
      </c>
      <c r="H2429" s="16" t="str">
        <f t="shared" si="334"/>
        <v/>
      </c>
      <c r="I2429" s="16" t="str">
        <f t="shared" si="335"/>
        <v/>
      </c>
      <c r="J2429" s="16" t="str">
        <f t="shared" si="336"/>
        <v/>
      </c>
      <c r="K2429" s="16" t="str">
        <f>IF(D2429&lt;&gt;"",MAX(INDEX('Feuille 1'!$D:$D,MATCH(A2429+23/24,'Feuille 1'!$A:$A,0)):INDEX('Feuille 1'!$D:$D,MATCH(A2429,'Feuille 1'!$A:$A,0))),"")</f>
        <v/>
      </c>
      <c r="L2429" s="16" t="str">
        <f>IF(D2429&lt;&gt;"",MIN(INDEX('Feuille 1'!$E:$E,MATCH(A2429+23/24,'Feuille 1'!$A:$A,0)):INDEX('Feuille 1'!$E:$E,MATCH(A2429,'Feuille 1'!$A:$A,0))),"")</f>
        <v/>
      </c>
      <c r="M2429" s="17" t="str">
        <f t="shared" si="337"/>
        <v/>
      </c>
      <c r="N2429" s="17" t="str">
        <f t="shared" si="338"/>
        <v/>
      </c>
      <c r="O2429" s="17" t="str">
        <f t="shared" si="339"/>
        <v/>
      </c>
      <c r="P2429" s="16" t="str">
        <f t="shared" si="340"/>
        <v/>
      </c>
      <c r="R2429" s="7" t="str">
        <f t="shared" si="341"/>
        <v/>
      </c>
      <c r="T2429"/>
    </row>
    <row r="2430" spans="1:20" x14ac:dyDescent="0.3">
      <c r="A2430" s="8">
        <f>DATEVALUE(MID(B2430,1,10))+(IF(RIGHT(B2430,2)="PM",12,0)+MID(B2430,12,2))/24</f>
        <v>43803.583333333336</v>
      </c>
      <c r="B2430" s="3" t="s">
        <v>2598</v>
      </c>
      <c r="C2430" s="3">
        <v>7497.83</v>
      </c>
      <c r="D2430" s="16"/>
      <c r="E2430" s="16" t="str">
        <f>IF(D2430&lt;&gt;"",VLOOKUP(A2430,'Feuille 1'!$A:$H,3,0),"")</f>
        <v/>
      </c>
      <c r="F2430" s="16" t="str">
        <f>IF(D2430&lt;&gt;"",VLOOKUP(A2430+1,'Feuille 1'!$A:$H,3,0),"")</f>
        <v/>
      </c>
      <c r="G2430" s="17" t="str">
        <f t="shared" si="333"/>
        <v/>
      </c>
      <c r="H2430" s="16" t="str">
        <f t="shared" si="334"/>
        <v/>
      </c>
      <c r="I2430" s="16" t="str">
        <f t="shared" si="335"/>
        <v/>
      </c>
      <c r="J2430" s="16" t="str">
        <f t="shared" si="336"/>
        <v/>
      </c>
      <c r="K2430" s="16" t="str">
        <f>IF(D2430&lt;&gt;"",MAX(INDEX('Feuille 1'!$D:$D,MATCH(A2430+23/24,'Feuille 1'!$A:$A,0)):INDEX('Feuille 1'!$D:$D,MATCH(A2430,'Feuille 1'!$A:$A,0))),"")</f>
        <v/>
      </c>
      <c r="L2430" s="16" t="str">
        <f>IF(D2430&lt;&gt;"",MIN(INDEX('Feuille 1'!$E:$E,MATCH(A2430+23/24,'Feuille 1'!$A:$A,0)):INDEX('Feuille 1'!$E:$E,MATCH(A2430,'Feuille 1'!$A:$A,0))),"")</f>
        <v/>
      </c>
      <c r="M2430" s="17" t="str">
        <f t="shared" si="337"/>
        <v/>
      </c>
      <c r="N2430" s="17" t="str">
        <f t="shared" si="338"/>
        <v/>
      </c>
      <c r="O2430" s="17" t="str">
        <f t="shared" si="339"/>
        <v/>
      </c>
      <c r="P2430" s="16" t="str">
        <f t="shared" si="340"/>
        <v/>
      </c>
      <c r="R2430" s="7" t="str">
        <f t="shared" si="341"/>
        <v/>
      </c>
      <c r="T2430"/>
    </row>
    <row r="2431" spans="1:20" x14ac:dyDescent="0.3">
      <c r="A2431" s="8">
        <f>DATEVALUE(MID(B2431,1,10))+(IF(RIGHT(B2431,2)="PM",12,0)+MID(B2431,12,2))/24</f>
        <v>43803.541666666664</v>
      </c>
      <c r="B2431" s="3" t="s">
        <v>2599</v>
      </c>
      <c r="C2431" s="3">
        <v>7217.65</v>
      </c>
      <c r="D2431" s="16"/>
      <c r="E2431" s="16" t="str">
        <f>IF(D2431&lt;&gt;"",VLOOKUP(A2431,'Feuille 1'!$A:$H,3,0),"")</f>
        <v/>
      </c>
      <c r="F2431" s="16" t="str">
        <f>IF(D2431&lt;&gt;"",VLOOKUP(A2431+1,'Feuille 1'!$A:$H,3,0),"")</f>
        <v/>
      </c>
      <c r="G2431" s="17" t="str">
        <f t="shared" si="333"/>
        <v/>
      </c>
      <c r="H2431" s="16" t="str">
        <f t="shared" si="334"/>
        <v/>
      </c>
      <c r="I2431" s="16" t="str">
        <f t="shared" si="335"/>
        <v/>
      </c>
      <c r="J2431" s="16" t="str">
        <f t="shared" si="336"/>
        <v/>
      </c>
      <c r="K2431" s="16" t="str">
        <f>IF(D2431&lt;&gt;"",MAX(INDEX('Feuille 1'!$D:$D,MATCH(A2431+23/24,'Feuille 1'!$A:$A,0)):INDEX('Feuille 1'!$D:$D,MATCH(A2431,'Feuille 1'!$A:$A,0))),"")</f>
        <v/>
      </c>
      <c r="L2431" s="16" t="str">
        <f>IF(D2431&lt;&gt;"",MIN(INDEX('Feuille 1'!$E:$E,MATCH(A2431+23/24,'Feuille 1'!$A:$A,0)):INDEX('Feuille 1'!$E:$E,MATCH(A2431,'Feuille 1'!$A:$A,0))),"")</f>
        <v/>
      </c>
      <c r="M2431" s="17" t="str">
        <f t="shared" si="337"/>
        <v/>
      </c>
      <c r="N2431" s="17" t="str">
        <f t="shared" si="338"/>
        <v/>
      </c>
      <c r="O2431" s="17" t="str">
        <f t="shared" si="339"/>
        <v/>
      </c>
      <c r="P2431" s="16" t="str">
        <f t="shared" si="340"/>
        <v/>
      </c>
      <c r="R2431" s="7" t="str">
        <f t="shared" si="341"/>
        <v/>
      </c>
      <c r="T2431"/>
    </row>
    <row r="2432" spans="1:20" x14ac:dyDescent="0.3">
      <c r="A2432" s="8">
        <f>DATEVALUE(MID(B2432,1,10))+(IF(RIGHT(B2432,2)="PM",12,0)+MID(B2432,12,2))/24</f>
        <v>43804</v>
      </c>
      <c r="B2432" s="3" t="s">
        <v>2600</v>
      </c>
      <c r="C2432" s="3">
        <v>7200.34</v>
      </c>
      <c r="D2432" s="16"/>
      <c r="E2432" s="16" t="str">
        <f>IF(D2432&lt;&gt;"",VLOOKUP(A2432,'Feuille 1'!$A:$H,3,0),"")</f>
        <v/>
      </c>
      <c r="F2432" s="16" t="str">
        <f>IF(D2432&lt;&gt;"",VLOOKUP(A2432+1,'Feuille 1'!$A:$H,3,0),"")</f>
        <v/>
      </c>
      <c r="G2432" s="17" t="str">
        <f t="shared" si="333"/>
        <v/>
      </c>
      <c r="H2432" s="16" t="str">
        <f t="shared" si="334"/>
        <v/>
      </c>
      <c r="I2432" s="16" t="str">
        <f t="shared" si="335"/>
        <v/>
      </c>
      <c r="J2432" s="16" t="str">
        <f t="shared" si="336"/>
        <v/>
      </c>
      <c r="K2432" s="16" t="str">
        <f>IF(D2432&lt;&gt;"",MAX(INDEX('Feuille 1'!$D:$D,MATCH(A2432+23/24,'Feuille 1'!$A:$A,0)):INDEX('Feuille 1'!$D:$D,MATCH(A2432,'Feuille 1'!$A:$A,0))),"")</f>
        <v/>
      </c>
      <c r="L2432" s="16" t="str">
        <f>IF(D2432&lt;&gt;"",MIN(INDEX('Feuille 1'!$E:$E,MATCH(A2432+23/24,'Feuille 1'!$A:$A,0)):INDEX('Feuille 1'!$E:$E,MATCH(A2432,'Feuille 1'!$A:$A,0))),"")</f>
        <v/>
      </c>
      <c r="M2432" s="17" t="str">
        <f t="shared" si="337"/>
        <v/>
      </c>
      <c r="N2432" s="17" t="str">
        <f t="shared" si="338"/>
        <v/>
      </c>
      <c r="O2432" s="17" t="str">
        <f t="shared" si="339"/>
        <v/>
      </c>
      <c r="P2432" s="16" t="str">
        <f t="shared" si="340"/>
        <v/>
      </c>
      <c r="R2432" s="7" t="str">
        <f t="shared" si="341"/>
        <v/>
      </c>
      <c r="T2432"/>
    </row>
    <row r="2433" spans="1:20" x14ac:dyDescent="0.3">
      <c r="A2433" s="8">
        <f>DATEVALUE(MID(B2433,1,10))+(IF(RIGHT(B2433,2)="PM",12,0)+MID(B2433,12,2))/24</f>
        <v>43803.458333333336</v>
      </c>
      <c r="B2433" s="3" t="s">
        <v>2601</v>
      </c>
      <c r="C2433" s="3">
        <v>7222.66</v>
      </c>
      <c r="D2433" s="16"/>
      <c r="E2433" s="16" t="str">
        <f>IF(D2433&lt;&gt;"",VLOOKUP(A2433,'Feuille 1'!$A:$H,3,0),"")</f>
        <v/>
      </c>
      <c r="F2433" s="16" t="str">
        <f>IF(D2433&lt;&gt;"",VLOOKUP(A2433+1,'Feuille 1'!$A:$H,3,0),"")</f>
        <v/>
      </c>
      <c r="G2433" s="17" t="str">
        <f t="shared" si="333"/>
        <v/>
      </c>
      <c r="H2433" s="16" t="str">
        <f t="shared" si="334"/>
        <v/>
      </c>
      <c r="I2433" s="16" t="str">
        <f t="shared" si="335"/>
        <v/>
      </c>
      <c r="J2433" s="16" t="str">
        <f t="shared" si="336"/>
        <v/>
      </c>
      <c r="K2433" s="16" t="str">
        <f>IF(D2433&lt;&gt;"",MAX(INDEX('Feuille 1'!$D:$D,MATCH(A2433+23/24,'Feuille 1'!$A:$A,0)):INDEX('Feuille 1'!$D:$D,MATCH(A2433,'Feuille 1'!$A:$A,0))),"")</f>
        <v/>
      </c>
      <c r="L2433" s="16" t="str">
        <f>IF(D2433&lt;&gt;"",MIN(INDEX('Feuille 1'!$E:$E,MATCH(A2433+23/24,'Feuille 1'!$A:$A,0)):INDEX('Feuille 1'!$E:$E,MATCH(A2433,'Feuille 1'!$A:$A,0))),"")</f>
        <v/>
      </c>
      <c r="M2433" s="17" t="str">
        <f t="shared" si="337"/>
        <v/>
      </c>
      <c r="N2433" s="17" t="str">
        <f t="shared" si="338"/>
        <v/>
      </c>
      <c r="O2433" s="17" t="str">
        <f t="shared" si="339"/>
        <v/>
      </c>
      <c r="P2433" s="16" t="str">
        <f t="shared" si="340"/>
        <v/>
      </c>
      <c r="R2433" s="7" t="str">
        <f t="shared" si="341"/>
        <v/>
      </c>
      <c r="T2433"/>
    </row>
    <row r="2434" spans="1:20" x14ac:dyDescent="0.3">
      <c r="A2434" s="8">
        <f>DATEVALUE(MID(B2434,1,10))+(IF(RIGHT(B2434,2)="PM",12,0)+MID(B2434,12,2))/24</f>
        <v>43803.416666666664</v>
      </c>
      <c r="B2434" s="3" t="s">
        <v>2602</v>
      </c>
      <c r="C2434" s="3">
        <v>7192.01</v>
      </c>
      <c r="D2434" s="16"/>
      <c r="E2434" s="16" t="str">
        <f>IF(D2434&lt;&gt;"",VLOOKUP(A2434,'Feuille 1'!$A:$H,3,0),"")</f>
        <v/>
      </c>
      <c r="F2434" s="16" t="str">
        <f>IF(D2434&lt;&gt;"",VLOOKUP(A2434+1,'Feuille 1'!$A:$H,3,0),"")</f>
        <v/>
      </c>
      <c r="G2434" s="17" t="str">
        <f t="shared" si="333"/>
        <v/>
      </c>
      <c r="H2434" s="16" t="str">
        <f t="shared" si="334"/>
        <v/>
      </c>
      <c r="I2434" s="16" t="str">
        <f t="shared" si="335"/>
        <v/>
      </c>
      <c r="J2434" s="16" t="str">
        <f t="shared" si="336"/>
        <v/>
      </c>
      <c r="K2434" s="16" t="str">
        <f>IF(D2434&lt;&gt;"",MAX(INDEX('Feuille 1'!$D:$D,MATCH(A2434+23/24,'Feuille 1'!$A:$A,0)):INDEX('Feuille 1'!$D:$D,MATCH(A2434,'Feuille 1'!$A:$A,0))),"")</f>
        <v/>
      </c>
      <c r="L2434" s="16" t="str">
        <f>IF(D2434&lt;&gt;"",MIN(INDEX('Feuille 1'!$E:$E,MATCH(A2434+23/24,'Feuille 1'!$A:$A,0)):INDEX('Feuille 1'!$E:$E,MATCH(A2434,'Feuille 1'!$A:$A,0))),"")</f>
        <v/>
      </c>
      <c r="M2434" s="17" t="str">
        <f t="shared" si="337"/>
        <v/>
      </c>
      <c r="N2434" s="17" t="str">
        <f t="shared" si="338"/>
        <v/>
      </c>
      <c r="O2434" s="17" t="str">
        <f t="shared" si="339"/>
        <v/>
      </c>
      <c r="P2434" s="16" t="str">
        <f t="shared" si="340"/>
        <v/>
      </c>
      <c r="R2434" s="7" t="str">
        <f t="shared" si="341"/>
        <v/>
      </c>
      <c r="T2434"/>
    </row>
    <row r="2435" spans="1:20" x14ac:dyDescent="0.3">
      <c r="A2435" s="8">
        <f>DATEVALUE(MID(B2435,1,10))+(IF(RIGHT(B2435,2)="PM",12,0)+MID(B2435,12,2))/24</f>
        <v>43803.375</v>
      </c>
      <c r="B2435" s="3" t="s">
        <v>2603</v>
      </c>
      <c r="C2435" s="3">
        <v>7180.92</v>
      </c>
      <c r="D2435" s="16"/>
      <c r="E2435" s="16" t="str">
        <f>IF(D2435&lt;&gt;"",VLOOKUP(A2435,'Feuille 1'!$A:$H,3,0),"")</f>
        <v/>
      </c>
      <c r="F2435" s="16" t="str">
        <f>IF(D2435&lt;&gt;"",VLOOKUP(A2435+1,'Feuille 1'!$A:$H,3,0),"")</f>
        <v/>
      </c>
      <c r="G2435" s="17" t="str">
        <f t="shared" ref="G2435:G2498" si="342">IF(D2435&lt;&gt;"",F2435/E2435-1,"")</f>
        <v/>
      </c>
      <c r="H2435" s="16" t="str">
        <f t="shared" ref="H2435:H2498" si="343">IF(D2435&lt;&gt;"",IF(G2435&gt;0%,"BULLISH","BEARISH"),"")</f>
        <v/>
      </c>
      <c r="I2435" s="16" t="str">
        <f t="shared" ref="I2435:I2498" si="344">IF(D2435&lt;&gt;"",IF(D2435&gt;50,"BULLISH","BEARISH"),"")</f>
        <v/>
      </c>
      <c r="J2435" s="16" t="str">
        <f t="shared" ref="J2435:J2498" si="345">IF(D2435&lt;&gt;"",IF(D2435&lt;&gt;"",I2435=H2435),"")</f>
        <v/>
      </c>
      <c r="K2435" s="16" t="str">
        <f>IF(D2435&lt;&gt;"",MAX(INDEX('Feuille 1'!$D:$D,MATCH(A2435+23/24,'Feuille 1'!$A:$A,0)):INDEX('Feuille 1'!$D:$D,MATCH(A2435,'Feuille 1'!$A:$A,0))),"")</f>
        <v/>
      </c>
      <c r="L2435" s="16" t="str">
        <f>IF(D2435&lt;&gt;"",MIN(INDEX('Feuille 1'!$E:$E,MATCH(A2435+23/24,'Feuille 1'!$A:$A,0)):INDEX('Feuille 1'!$E:$E,MATCH(A2435,'Feuille 1'!$A:$A,0))),"")</f>
        <v/>
      </c>
      <c r="M2435" s="17" t="str">
        <f t="shared" ref="M2435:M2498" si="346">IF(D2435&lt;&gt;"",K2435/E2435-1,"")</f>
        <v/>
      </c>
      <c r="N2435" s="17" t="str">
        <f t="shared" ref="N2435:N2498" si="347">IF(D2435&lt;&gt;"",L2435/E2435-1,"")</f>
        <v/>
      </c>
      <c r="O2435" s="17" t="str">
        <f t="shared" ref="O2435:O2498" si="348">IF(D2435&lt;&gt;"",IF(I2435="BEARISH",N2435,M2435),"")</f>
        <v/>
      </c>
      <c r="P2435" s="16" t="str">
        <f t="shared" ref="P2435:P2498" si="349">IF(D2435&lt;&gt;"",IF(OR(O2435&gt;=1%,O2435&lt;=-1%),"YES","NO"),"")</f>
        <v/>
      </c>
      <c r="R2435" s="7" t="str">
        <f t="shared" ref="R2435:R2498" si="350">IF(D2435&lt;&gt;"",Q2435/E2435-1,"")</f>
        <v/>
      </c>
      <c r="T2435"/>
    </row>
    <row r="2436" spans="1:20" x14ac:dyDescent="0.3">
      <c r="A2436" s="8">
        <f>DATEVALUE(MID(B2436,1,10))+(IF(RIGHT(B2436,2)="PM",12,0)+MID(B2436,12,2))/24</f>
        <v>43803.333333333336</v>
      </c>
      <c r="B2436" s="3" t="s">
        <v>2604</v>
      </c>
      <c r="C2436" s="3">
        <v>7130.6</v>
      </c>
      <c r="D2436" s="16"/>
      <c r="E2436" s="16" t="str">
        <f>IF(D2436&lt;&gt;"",VLOOKUP(A2436,'Feuille 1'!$A:$H,3,0),"")</f>
        <v/>
      </c>
      <c r="F2436" s="16" t="str">
        <f>IF(D2436&lt;&gt;"",VLOOKUP(A2436+1,'Feuille 1'!$A:$H,3,0),"")</f>
        <v/>
      </c>
      <c r="G2436" s="17" t="str">
        <f t="shared" si="342"/>
        <v/>
      </c>
      <c r="H2436" s="16" t="str">
        <f t="shared" si="343"/>
        <v/>
      </c>
      <c r="I2436" s="16" t="str">
        <f t="shared" si="344"/>
        <v/>
      </c>
      <c r="J2436" s="16" t="str">
        <f t="shared" si="345"/>
        <v/>
      </c>
      <c r="K2436" s="16" t="str">
        <f>IF(D2436&lt;&gt;"",MAX(INDEX('Feuille 1'!$D:$D,MATCH(A2436+23/24,'Feuille 1'!$A:$A,0)):INDEX('Feuille 1'!$D:$D,MATCH(A2436,'Feuille 1'!$A:$A,0))),"")</f>
        <v/>
      </c>
      <c r="L2436" s="16" t="str">
        <f>IF(D2436&lt;&gt;"",MIN(INDEX('Feuille 1'!$E:$E,MATCH(A2436+23/24,'Feuille 1'!$A:$A,0)):INDEX('Feuille 1'!$E:$E,MATCH(A2436,'Feuille 1'!$A:$A,0))),"")</f>
        <v/>
      </c>
      <c r="M2436" s="17" t="str">
        <f t="shared" si="346"/>
        <v/>
      </c>
      <c r="N2436" s="17" t="str">
        <f t="shared" si="347"/>
        <v/>
      </c>
      <c r="O2436" s="17" t="str">
        <f t="shared" si="348"/>
        <v/>
      </c>
      <c r="P2436" s="16" t="str">
        <f t="shared" si="349"/>
        <v/>
      </c>
      <c r="R2436" s="7" t="str">
        <f t="shared" si="350"/>
        <v/>
      </c>
      <c r="T2436"/>
    </row>
    <row r="2437" spans="1:20" x14ac:dyDescent="0.3">
      <c r="A2437" s="8">
        <f>DATEVALUE(MID(B2437,1,10))+(IF(RIGHT(B2437,2)="PM",12,0)+MID(B2437,12,2))/24</f>
        <v>43803.291666666664</v>
      </c>
      <c r="B2437" s="3" t="s">
        <v>2605</v>
      </c>
      <c r="C2437" s="3">
        <v>7137.28</v>
      </c>
      <c r="D2437" s="16"/>
      <c r="E2437" s="16" t="str">
        <f>IF(D2437&lt;&gt;"",VLOOKUP(A2437,'Feuille 1'!$A:$H,3,0),"")</f>
        <v/>
      </c>
      <c r="F2437" s="16" t="str">
        <f>IF(D2437&lt;&gt;"",VLOOKUP(A2437+1,'Feuille 1'!$A:$H,3,0),"")</f>
        <v/>
      </c>
      <c r="G2437" s="17" t="str">
        <f t="shared" si="342"/>
        <v/>
      </c>
      <c r="H2437" s="16" t="str">
        <f t="shared" si="343"/>
        <v/>
      </c>
      <c r="I2437" s="16" t="str">
        <f t="shared" si="344"/>
        <v/>
      </c>
      <c r="J2437" s="16" t="str">
        <f t="shared" si="345"/>
        <v/>
      </c>
      <c r="K2437" s="16" t="str">
        <f>IF(D2437&lt;&gt;"",MAX(INDEX('Feuille 1'!$D:$D,MATCH(A2437+23/24,'Feuille 1'!$A:$A,0)):INDEX('Feuille 1'!$D:$D,MATCH(A2437,'Feuille 1'!$A:$A,0))),"")</f>
        <v/>
      </c>
      <c r="L2437" s="16" t="str">
        <f>IF(D2437&lt;&gt;"",MIN(INDEX('Feuille 1'!$E:$E,MATCH(A2437+23/24,'Feuille 1'!$A:$A,0)):INDEX('Feuille 1'!$E:$E,MATCH(A2437,'Feuille 1'!$A:$A,0))),"")</f>
        <v/>
      </c>
      <c r="M2437" s="17" t="str">
        <f t="shared" si="346"/>
        <v/>
      </c>
      <c r="N2437" s="17" t="str">
        <f t="shared" si="347"/>
        <v/>
      </c>
      <c r="O2437" s="17" t="str">
        <f t="shared" si="348"/>
        <v/>
      </c>
      <c r="P2437" s="16" t="str">
        <f t="shared" si="349"/>
        <v/>
      </c>
      <c r="R2437" s="7" t="str">
        <f t="shared" si="350"/>
        <v/>
      </c>
      <c r="T2437"/>
    </row>
    <row r="2438" spans="1:20" x14ac:dyDescent="0.3">
      <c r="A2438" s="8">
        <f>DATEVALUE(MID(B2438,1,10))+(IF(RIGHT(B2438,2)="PM",12,0)+MID(B2438,12,2))/24</f>
        <v>43803.25</v>
      </c>
      <c r="B2438" s="3" t="s">
        <v>2606</v>
      </c>
      <c r="C2438" s="3">
        <v>7127.8</v>
      </c>
      <c r="D2438" s="16"/>
      <c r="E2438" s="16" t="str">
        <f>IF(D2438&lt;&gt;"",VLOOKUP(A2438,'Feuille 1'!$A:$H,3,0),"")</f>
        <v/>
      </c>
      <c r="F2438" s="16" t="str">
        <f>IF(D2438&lt;&gt;"",VLOOKUP(A2438+1,'Feuille 1'!$A:$H,3,0),"")</f>
        <v/>
      </c>
      <c r="G2438" s="17" t="str">
        <f t="shared" si="342"/>
        <v/>
      </c>
      <c r="H2438" s="16" t="str">
        <f t="shared" si="343"/>
        <v/>
      </c>
      <c r="I2438" s="16" t="str">
        <f t="shared" si="344"/>
        <v/>
      </c>
      <c r="J2438" s="16" t="str">
        <f t="shared" si="345"/>
        <v/>
      </c>
      <c r="K2438" s="16" t="str">
        <f>IF(D2438&lt;&gt;"",MAX(INDEX('Feuille 1'!$D:$D,MATCH(A2438+23/24,'Feuille 1'!$A:$A,0)):INDEX('Feuille 1'!$D:$D,MATCH(A2438,'Feuille 1'!$A:$A,0))),"")</f>
        <v/>
      </c>
      <c r="L2438" s="16" t="str">
        <f>IF(D2438&lt;&gt;"",MIN(INDEX('Feuille 1'!$E:$E,MATCH(A2438+23/24,'Feuille 1'!$A:$A,0)):INDEX('Feuille 1'!$E:$E,MATCH(A2438,'Feuille 1'!$A:$A,0))),"")</f>
        <v/>
      </c>
      <c r="M2438" s="17" t="str">
        <f t="shared" si="346"/>
        <v/>
      </c>
      <c r="N2438" s="17" t="str">
        <f t="shared" si="347"/>
        <v/>
      </c>
      <c r="O2438" s="17" t="str">
        <f t="shared" si="348"/>
        <v/>
      </c>
      <c r="P2438" s="16" t="str">
        <f t="shared" si="349"/>
        <v/>
      </c>
      <c r="R2438" s="7" t="str">
        <f t="shared" si="350"/>
        <v/>
      </c>
      <c r="T2438"/>
    </row>
    <row r="2439" spans="1:20" x14ac:dyDescent="0.3">
      <c r="A2439" s="8">
        <f>DATEVALUE(MID(B2439,1,10))+(IF(RIGHT(B2439,2)="PM",12,0)+MID(B2439,12,2))/24</f>
        <v>43803.208333333336</v>
      </c>
      <c r="B2439" s="3" t="s">
        <v>2607</v>
      </c>
      <c r="C2439" s="3">
        <v>7149.44</v>
      </c>
      <c r="D2439" s="16"/>
      <c r="E2439" s="16" t="str">
        <f>IF(D2439&lt;&gt;"",VLOOKUP(A2439,'Feuille 1'!$A:$H,3,0),"")</f>
        <v/>
      </c>
      <c r="F2439" s="16" t="str">
        <f>IF(D2439&lt;&gt;"",VLOOKUP(A2439+1,'Feuille 1'!$A:$H,3,0),"")</f>
        <v/>
      </c>
      <c r="G2439" s="17" t="str">
        <f t="shared" si="342"/>
        <v/>
      </c>
      <c r="H2439" s="16" t="str">
        <f t="shared" si="343"/>
        <v/>
      </c>
      <c r="I2439" s="16" t="str">
        <f t="shared" si="344"/>
        <v/>
      </c>
      <c r="J2439" s="16" t="str">
        <f t="shared" si="345"/>
        <v/>
      </c>
      <c r="K2439" s="16" t="str">
        <f>IF(D2439&lt;&gt;"",MAX(INDEX('Feuille 1'!$D:$D,MATCH(A2439+23/24,'Feuille 1'!$A:$A,0)):INDEX('Feuille 1'!$D:$D,MATCH(A2439,'Feuille 1'!$A:$A,0))),"")</f>
        <v/>
      </c>
      <c r="L2439" s="16" t="str">
        <f>IF(D2439&lt;&gt;"",MIN(INDEX('Feuille 1'!$E:$E,MATCH(A2439+23/24,'Feuille 1'!$A:$A,0)):INDEX('Feuille 1'!$E:$E,MATCH(A2439,'Feuille 1'!$A:$A,0))),"")</f>
        <v/>
      </c>
      <c r="M2439" s="17" t="str">
        <f t="shared" si="346"/>
        <v/>
      </c>
      <c r="N2439" s="17" t="str">
        <f t="shared" si="347"/>
        <v/>
      </c>
      <c r="O2439" s="17" t="str">
        <f t="shared" si="348"/>
        <v/>
      </c>
      <c r="P2439" s="16" t="str">
        <f t="shared" si="349"/>
        <v/>
      </c>
      <c r="R2439" s="7" t="str">
        <f t="shared" si="350"/>
        <v/>
      </c>
      <c r="T2439"/>
    </row>
    <row r="2440" spans="1:20" x14ac:dyDescent="0.3">
      <c r="A2440" s="8">
        <f>DATEVALUE(MID(B2440,1,10))+(IF(RIGHT(B2440,2)="PM",12,0)+MID(B2440,12,2))/24</f>
        <v>43803.166666666664</v>
      </c>
      <c r="B2440" s="3" t="s">
        <v>2608</v>
      </c>
      <c r="C2440" s="3">
        <v>7150.49</v>
      </c>
      <c r="D2440" s="16"/>
      <c r="E2440" s="16" t="str">
        <f>IF(D2440&lt;&gt;"",VLOOKUP(A2440,'Feuille 1'!$A:$H,3,0),"")</f>
        <v/>
      </c>
      <c r="F2440" s="16" t="str">
        <f>IF(D2440&lt;&gt;"",VLOOKUP(A2440+1,'Feuille 1'!$A:$H,3,0),"")</f>
        <v/>
      </c>
      <c r="G2440" s="17" t="str">
        <f t="shared" si="342"/>
        <v/>
      </c>
      <c r="H2440" s="16" t="str">
        <f t="shared" si="343"/>
        <v/>
      </c>
      <c r="I2440" s="16" t="str">
        <f t="shared" si="344"/>
        <v/>
      </c>
      <c r="J2440" s="16" t="str">
        <f t="shared" si="345"/>
        <v/>
      </c>
      <c r="K2440" s="16" t="str">
        <f>IF(D2440&lt;&gt;"",MAX(INDEX('Feuille 1'!$D:$D,MATCH(A2440+23/24,'Feuille 1'!$A:$A,0)):INDEX('Feuille 1'!$D:$D,MATCH(A2440,'Feuille 1'!$A:$A,0))),"")</f>
        <v/>
      </c>
      <c r="L2440" s="16" t="str">
        <f>IF(D2440&lt;&gt;"",MIN(INDEX('Feuille 1'!$E:$E,MATCH(A2440+23/24,'Feuille 1'!$A:$A,0)):INDEX('Feuille 1'!$E:$E,MATCH(A2440,'Feuille 1'!$A:$A,0))),"")</f>
        <v/>
      </c>
      <c r="M2440" s="17" t="str">
        <f t="shared" si="346"/>
        <v/>
      </c>
      <c r="N2440" s="17" t="str">
        <f t="shared" si="347"/>
        <v/>
      </c>
      <c r="O2440" s="17" t="str">
        <f t="shared" si="348"/>
        <v/>
      </c>
      <c r="P2440" s="16" t="str">
        <f t="shared" si="349"/>
        <v/>
      </c>
      <c r="R2440" s="7" t="str">
        <f t="shared" si="350"/>
        <v/>
      </c>
      <c r="T2440"/>
    </row>
    <row r="2441" spans="1:20" x14ac:dyDescent="0.3">
      <c r="A2441" s="8">
        <f>DATEVALUE(MID(B2441,1,10))+(IF(RIGHT(B2441,2)="PM",12,0)+MID(B2441,12,2))/24</f>
        <v>43803.125</v>
      </c>
      <c r="B2441" s="3" t="s">
        <v>2609</v>
      </c>
      <c r="C2441" s="3">
        <v>7148.36</v>
      </c>
      <c r="D2441" s="16"/>
      <c r="E2441" s="16" t="str">
        <f>IF(D2441&lt;&gt;"",VLOOKUP(A2441,'Feuille 1'!$A:$H,3,0),"")</f>
        <v/>
      </c>
      <c r="F2441" s="16" t="str">
        <f>IF(D2441&lt;&gt;"",VLOOKUP(A2441+1,'Feuille 1'!$A:$H,3,0),"")</f>
        <v/>
      </c>
      <c r="G2441" s="17" t="str">
        <f t="shared" si="342"/>
        <v/>
      </c>
      <c r="H2441" s="16" t="str">
        <f t="shared" si="343"/>
        <v/>
      </c>
      <c r="I2441" s="16" t="str">
        <f t="shared" si="344"/>
        <v/>
      </c>
      <c r="J2441" s="16" t="str">
        <f t="shared" si="345"/>
        <v/>
      </c>
      <c r="K2441" s="16" t="str">
        <f>IF(D2441&lt;&gt;"",MAX(INDEX('Feuille 1'!$D:$D,MATCH(A2441+23/24,'Feuille 1'!$A:$A,0)):INDEX('Feuille 1'!$D:$D,MATCH(A2441,'Feuille 1'!$A:$A,0))),"")</f>
        <v/>
      </c>
      <c r="L2441" s="16" t="str">
        <f>IF(D2441&lt;&gt;"",MIN(INDEX('Feuille 1'!$E:$E,MATCH(A2441+23/24,'Feuille 1'!$A:$A,0)):INDEX('Feuille 1'!$E:$E,MATCH(A2441,'Feuille 1'!$A:$A,0))),"")</f>
        <v/>
      </c>
      <c r="M2441" s="17" t="str">
        <f t="shared" si="346"/>
        <v/>
      </c>
      <c r="N2441" s="17" t="str">
        <f t="shared" si="347"/>
        <v/>
      </c>
      <c r="O2441" s="17" t="str">
        <f t="shared" si="348"/>
        <v/>
      </c>
      <c r="P2441" s="16" t="str">
        <f t="shared" si="349"/>
        <v/>
      </c>
      <c r="R2441" s="7" t="str">
        <f t="shared" si="350"/>
        <v/>
      </c>
      <c r="T2441"/>
    </row>
    <row r="2442" spans="1:20" x14ac:dyDescent="0.3">
      <c r="A2442" s="8">
        <f>DATEVALUE(MID(B2442,1,10))+(IF(RIGHT(B2442,2)="PM",12,0)+MID(B2442,12,2))/24</f>
        <v>43803.083333333336</v>
      </c>
      <c r="B2442" s="3" t="s">
        <v>2610</v>
      </c>
      <c r="C2442" s="3">
        <v>7156.69</v>
      </c>
      <c r="D2442" s="16"/>
      <c r="E2442" s="16" t="str">
        <f>IF(D2442&lt;&gt;"",VLOOKUP(A2442,'Feuille 1'!$A:$H,3,0),"")</f>
        <v/>
      </c>
      <c r="F2442" s="16" t="str">
        <f>IF(D2442&lt;&gt;"",VLOOKUP(A2442+1,'Feuille 1'!$A:$H,3,0),"")</f>
        <v/>
      </c>
      <c r="G2442" s="17" t="str">
        <f t="shared" si="342"/>
        <v/>
      </c>
      <c r="H2442" s="16" t="str">
        <f t="shared" si="343"/>
        <v/>
      </c>
      <c r="I2442" s="16" t="str">
        <f t="shared" si="344"/>
        <v/>
      </c>
      <c r="J2442" s="16" t="str">
        <f t="shared" si="345"/>
        <v/>
      </c>
      <c r="K2442" s="16" t="str">
        <f>IF(D2442&lt;&gt;"",MAX(INDEX('Feuille 1'!$D:$D,MATCH(A2442+23/24,'Feuille 1'!$A:$A,0)):INDEX('Feuille 1'!$D:$D,MATCH(A2442,'Feuille 1'!$A:$A,0))),"")</f>
        <v/>
      </c>
      <c r="L2442" s="16" t="str">
        <f>IF(D2442&lt;&gt;"",MIN(INDEX('Feuille 1'!$E:$E,MATCH(A2442+23/24,'Feuille 1'!$A:$A,0)):INDEX('Feuille 1'!$E:$E,MATCH(A2442,'Feuille 1'!$A:$A,0))),"")</f>
        <v/>
      </c>
      <c r="M2442" s="17" t="str">
        <f t="shared" si="346"/>
        <v/>
      </c>
      <c r="N2442" s="17" t="str">
        <f t="shared" si="347"/>
        <v/>
      </c>
      <c r="O2442" s="17" t="str">
        <f t="shared" si="348"/>
        <v/>
      </c>
      <c r="P2442" s="16" t="str">
        <f t="shared" si="349"/>
        <v/>
      </c>
      <c r="R2442" s="7" t="str">
        <f t="shared" si="350"/>
        <v/>
      </c>
      <c r="T2442"/>
    </row>
    <row r="2443" spans="1:20" x14ac:dyDescent="0.3">
      <c r="A2443" s="8">
        <f>DATEVALUE(MID(B2443,1,10))+(IF(RIGHT(B2443,2)="PM",12,0)+MID(B2443,12,2))/24</f>
        <v>43803.041666666664</v>
      </c>
      <c r="B2443" s="3" t="s">
        <v>2611</v>
      </c>
      <c r="C2443" s="3">
        <v>7143</v>
      </c>
      <c r="D2443" s="16"/>
      <c r="E2443" s="16" t="str">
        <f>IF(D2443&lt;&gt;"",VLOOKUP(A2443,'Feuille 1'!$A:$H,3,0),"")</f>
        <v/>
      </c>
      <c r="F2443" s="16" t="str">
        <f>IF(D2443&lt;&gt;"",VLOOKUP(A2443+1,'Feuille 1'!$A:$H,3,0),"")</f>
        <v/>
      </c>
      <c r="G2443" s="17" t="str">
        <f t="shared" si="342"/>
        <v/>
      </c>
      <c r="H2443" s="16" t="str">
        <f t="shared" si="343"/>
        <v/>
      </c>
      <c r="I2443" s="16" t="str">
        <f t="shared" si="344"/>
        <v/>
      </c>
      <c r="J2443" s="16" t="str">
        <f t="shared" si="345"/>
        <v/>
      </c>
      <c r="K2443" s="16" t="str">
        <f>IF(D2443&lt;&gt;"",MAX(INDEX('Feuille 1'!$D:$D,MATCH(A2443+23/24,'Feuille 1'!$A:$A,0)):INDEX('Feuille 1'!$D:$D,MATCH(A2443,'Feuille 1'!$A:$A,0))),"")</f>
        <v/>
      </c>
      <c r="L2443" s="16" t="str">
        <f>IF(D2443&lt;&gt;"",MIN(INDEX('Feuille 1'!$E:$E,MATCH(A2443+23/24,'Feuille 1'!$A:$A,0)):INDEX('Feuille 1'!$E:$E,MATCH(A2443,'Feuille 1'!$A:$A,0))),"")</f>
        <v/>
      </c>
      <c r="M2443" s="17" t="str">
        <f t="shared" si="346"/>
        <v/>
      </c>
      <c r="N2443" s="17" t="str">
        <f t="shared" si="347"/>
        <v/>
      </c>
      <c r="O2443" s="17" t="str">
        <f t="shared" si="348"/>
        <v/>
      </c>
      <c r="P2443" s="16" t="str">
        <f t="shared" si="349"/>
        <v/>
      </c>
      <c r="R2443" s="7" t="str">
        <f t="shared" si="350"/>
        <v/>
      </c>
      <c r="T2443"/>
    </row>
    <row r="2444" spans="1:20" x14ac:dyDescent="0.3">
      <c r="A2444" s="8">
        <f>DATEVALUE(MID(B2444,1,10))+(IF(RIGHT(B2444,2)="PM",12,0)+MID(B2444,12,2))/24</f>
        <v>43803.5</v>
      </c>
      <c r="B2444" s="3" t="s">
        <v>2612</v>
      </c>
      <c r="C2444" s="3">
        <v>7292.71</v>
      </c>
      <c r="D2444" s="16"/>
      <c r="E2444" s="16" t="str">
        <f>IF(D2444&lt;&gt;"",VLOOKUP(A2444,'Feuille 1'!$A:$H,3,0),"")</f>
        <v/>
      </c>
      <c r="F2444" s="16" t="str">
        <f>IF(D2444&lt;&gt;"",VLOOKUP(A2444+1,'Feuille 1'!$A:$H,3,0),"")</f>
        <v/>
      </c>
      <c r="G2444" s="17" t="str">
        <f t="shared" si="342"/>
        <v/>
      </c>
      <c r="H2444" s="16" t="str">
        <f t="shared" si="343"/>
        <v/>
      </c>
      <c r="I2444" s="16" t="str">
        <f t="shared" si="344"/>
        <v/>
      </c>
      <c r="J2444" s="16" t="str">
        <f t="shared" si="345"/>
        <v/>
      </c>
      <c r="K2444" s="16" t="str">
        <f>IF(D2444&lt;&gt;"",MAX(INDEX('Feuille 1'!$D:$D,MATCH(A2444+23/24,'Feuille 1'!$A:$A,0)):INDEX('Feuille 1'!$D:$D,MATCH(A2444,'Feuille 1'!$A:$A,0))),"")</f>
        <v/>
      </c>
      <c r="L2444" s="16" t="str">
        <f>IF(D2444&lt;&gt;"",MIN(INDEX('Feuille 1'!$E:$E,MATCH(A2444+23/24,'Feuille 1'!$A:$A,0)):INDEX('Feuille 1'!$E:$E,MATCH(A2444,'Feuille 1'!$A:$A,0))),"")</f>
        <v/>
      </c>
      <c r="M2444" s="17" t="str">
        <f t="shared" si="346"/>
        <v/>
      </c>
      <c r="N2444" s="17" t="str">
        <f t="shared" si="347"/>
        <v/>
      </c>
      <c r="O2444" s="17" t="str">
        <f t="shared" si="348"/>
        <v/>
      </c>
      <c r="P2444" s="16" t="str">
        <f t="shared" si="349"/>
        <v/>
      </c>
      <c r="R2444" s="7" t="str">
        <f t="shared" si="350"/>
        <v/>
      </c>
      <c r="T2444"/>
    </row>
    <row r="2445" spans="1:20" x14ac:dyDescent="0.3">
      <c r="A2445" s="8">
        <f>DATEVALUE(MID(B2445,1,10))+(IF(RIGHT(B2445,2)="PM",12,0)+MID(B2445,12,2))/24</f>
        <v>43802.958333333336</v>
      </c>
      <c r="B2445" s="3" t="s">
        <v>2613</v>
      </c>
      <c r="C2445" s="3">
        <v>7304.12</v>
      </c>
      <c r="D2445" s="16"/>
      <c r="E2445" s="16" t="str">
        <f>IF(D2445&lt;&gt;"",VLOOKUP(A2445,'Feuille 1'!$A:$H,3,0),"")</f>
        <v/>
      </c>
      <c r="F2445" s="16" t="str">
        <f>IF(D2445&lt;&gt;"",VLOOKUP(A2445+1,'Feuille 1'!$A:$H,3,0),"")</f>
        <v/>
      </c>
      <c r="G2445" s="17" t="str">
        <f t="shared" si="342"/>
        <v/>
      </c>
      <c r="H2445" s="16" t="str">
        <f t="shared" si="343"/>
        <v/>
      </c>
      <c r="I2445" s="16" t="str">
        <f t="shared" si="344"/>
        <v/>
      </c>
      <c r="J2445" s="16" t="str">
        <f t="shared" si="345"/>
        <v/>
      </c>
      <c r="K2445" s="16" t="str">
        <f>IF(D2445&lt;&gt;"",MAX(INDEX('Feuille 1'!$D:$D,MATCH(A2445+23/24,'Feuille 1'!$A:$A,0)):INDEX('Feuille 1'!$D:$D,MATCH(A2445,'Feuille 1'!$A:$A,0))),"")</f>
        <v/>
      </c>
      <c r="L2445" s="16" t="str">
        <f>IF(D2445&lt;&gt;"",MIN(INDEX('Feuille 1'!$E:$E,MATCH(A2445+23/24,'Feuille 1'!$A:$A,0)):INDEX('Feuille 1'!$E:$E,MATCH(A2445,'Feuille 1'!$A:$A,0))),"")</f>
        <v/>
      </c>
      <c r="M2445" s="17" t="str">
        <f t="shared" si="346"/>
        <v/>
      </c>
      <c r="N2445" s="17" t="str">
        <f t="shared" si="347"/>
        <v/>
      </c>
      <c r="O2445" s="17" t="str">
        <f t="shared" si="348"/>
        <v/>
      </c>
      <c r="P2445" s="16" t="str">
        <f t="shared" si="349"/>
        <v/>
      </c>
      <c r="R2445" s="7" t="str">
        <f t="shared" si="350"/>
        <v/>
      </c>
      <c r="T2445"/>
    </row>
    <row r="2446" spans="1:20" x14ac:dyDescent="0.3">
      <c r="A2446" s="8">
        <f>DATEVALUE(MID(B2446,1,10))+(IF(RIGHT(B2446,2)="PM",12,0)+MID(B2446,12,2))/24</f>
        <v>43802.916666666664</v>
      </c>
      <c r="B2446" s="3" t="s">
        <v>2614</v>
      </c>
      <c r="C2446" s="3">
        <v>7321.93</v>
      </c>
      <c r="D2446" s="16"/>
      <c r="E2446" s="16" t="str">
        <f>IF(D2446&lt;&gt;"",VLOOKUP(A2446,'Feuille 1'!$A:$H,3,0),"")</f>
        <v/>
      </c>
      <c r="F2446" s="16" t="str">
        <f>IF(D2446&lt;&gt;"",VLOOKUP(A2446+1,'Feuille 1'!$A:$H,3,0),"")</f>
        <v/>
      </c>
      <c r="G2446" s="17" t="str">
        <f t="shared" si="342"/>
        <v/>
      </c>
      <c r="H2446" s="16" t="str">
        <f t="shared" si="343"/>
        <v/>
      </c>
      <c r="I2446" s="16" t="str">
        <f t="shared" si="344"/>
        <v/>
      </c>
      <c r="J2446" s="16" t="str">
        <f t="shared" si="345"/>
        <v/>
      </c>
      <c r="K2446" s="16" t="str">
        <f>IF(D2446&lt;&gt;"",MAX(INDEX('Feuille 1'!$D:$D,MATCH(A2446+23/24,'Feuille 1'!$A:$A,0)):INDEX('Feuille 1'!$D:$D,MATCH(A2446,'Feuille 1'!$A:$A,0))),"")</f>
        <v/>
      </c>
      <c r="L2446" s="16" t="str">
        <f>IF(D2446&lt;&gt;"",MIN(INDEX('Feuille 1'!$E:$E,MATCH(A2446+23/24,'Feuille 1'!$A:$A,0)):INDEX('Feuille 1'!$E:$E,MATCH(A2446,'Feuille 1'!$A:$A,0))),"")</f>
        <v/>
      </c>
      <c r="M2446" s="17" t="str">
        <f t="shared" si="346"/>
        <v/>
      </c>
      <c r="N2446" s="17" t="str">
        <f t="shared" si="347"/>
        <v/>
      </c>
      <c r="O2446" s="17" t="str">
        <f t="shared" si="348"/>
        <v/>
      </c>
      <c r="P2446" s="16" t="str">
        <f t="shared" si="349"/>
        <v/>
      </c>
      <c r="R2446" s="7" t="str">
        <f t="shared" si="350"/>
        <v/>
      </c>
      <c r="T2446"/>
    </row>
    <row r="2447" spans="1:20" x14ac:dyDescent="0.3">
      <c r="A2447" s="8">
        <f>DATEVALUE(MID(B2447,1,10))+(IF(RIGHT(B2447,2)="PM",12,0)+MID(B2447,12,2))/24</f>
        <v>43802.875</v>
      </c>
      <c r="B2447" s="3" t="s">
        <v>2615</v>
      </c>
      <c r="C2447" s="3">
        <v>7301.76</v>
      </c>
      <c r="D2447" s="16"/>
      <c r="E2447" s="16" t="str">
        <f>IF(D2447&lt;&gt;"",VLOOKUP(A2447,'Feuille 1'!$A:$H,3,0),"")</f>
        <v/>
      </c>
      <c r="F2447" s="16" t="str">
        <f>IF(D2447&lt;&gt;"",VLOOKUP(A2447+1,'Feuille 1'!$A:$H,3,0),"")</f>
        <v/>
      </c>
      <c r="G2447" s="17" t="str">
        <f t="shared" si="342"/>
        <v/>
      </c>
      <c r="H2447" s="16" t="str">
        <f t="shared" si="343"/>
        <v/>
      </c>
      <c r="I2447" s="16" t="str">
        <f t="shared" si="344"/>
        <v/>
      </c>
      <c r="J2447" s="16" t="str">
        <f t="shared" si="345"/>
        <v/>
      </c>
      <c r="K2447" s="16" t="str">
        <f>IF(D2447&lt;&gt;"",MAX(INDEX('Feuille 1'!$D:$D,MATCH(A2447+23/24,'Feuille 1'!$A:$A,0)):INDEX('Feuille 1'!$D:$D,MATCH(A2447,'Feuille 1'!$A:$A,0))),"")</f>
        <v/>
      </c>
      <c r="L2447" s="16" t="str">
        <f>IF(D2447&lt;&gt;"",MIN(INDEX('Feuille 1'!$E:$E,MATCH(A2447+23/24,'Feuille 1'!$A:$A,0)):INDEX('Feuille 1'!$E:$E,MATCH(A2447,'Feuille 1'!$A:$A,0))),"")</f>
        <v/>
      </c>
      <c r="M2447" s="17" t="str">
        <f t="shared" si="346"/>
        <v/>
      </c>
      <c r="N2447" s="17" t="str">
        <f t="shared" si="347"/>
        <v/>
      </c>
      <c r="O2447" s="17" t="str">
        <f t="shared" si="348"/>
        <v/>
      </c>
      <c r="P2447" s="16" t="str">
        <f t="shared" si="349"/>
        <v/>
      </c>
      <c r="R2447" s="7" t="str">
        <f t="shared" si="350"/>
        <v/>
      </c>
      <c r="T2447"/>
    </row>
    <row r="2448" spans="1:20" x14ac:dyDescent="0.3">
      <c r="A2448" s="8">
        <f>DATEVALUE(MID(B2448,1,10))+(IF(RIGHT(B2448,2)="PM",12,0)+MID(B2448,12,2))/24</f>
        <v>43802.833333333336</v>
      </c>
      <c r="B2448" s="3" t="s">
        <v>2616</v>
      </c>
      <c r="C2448" s="3">
        <v>7320.98</v>
      </c>
      <c r="D2448" s="16"/>
      <c r="E2448" s="16" t="str">
        <f>IF(D2448&lt;&gt;"",VLOOKUP(A2448,'Feuille 1'!$A:$H,3,0),"")</f>
        <v/>
      </c>
      <c r="F2448" s="16" t="str">
        <f>IF(D2448&lt;&gt;"",VLOOKUP(A2448+1,'Feuille 1'!$A:$H,3,0),"")</f>
        <v/>
      </c>
      <c r="G2448" s="17" t="str">
        <f t="shared" si="342"/>
        <v/>
      </c>
      <c r="H2448" s="16" t="str">
        <f t="shared" si="343"/>
        <v/>
      </c>
      <c r="I2448" s="16" t="str">
        <f t="shared" si="344"/>
        <v/>
      </c>
      <c r="J2448" s="16" t="str">
        <f t="shared" si="345"/>
        <v/>
      </c>
      <c r="K2448" s="16" t="str">
        <f>IF(D2448&lt;&gt;"",MAX(INDEX('Feuille 1'!$D:$D,MATCH(A2448+23/24,'Feuille 1'!$A:$A,0)):INDEX('Feuille 1'!$D:$D,MATCH(A2448,'Feuille 1'!$A:$A,0))),"")</f>
        <v/>
      </c>
      <c r="L2448" s="16" t="str">
        <f>IF(D2448&lt;&gt;"",MIN(INDEX('Feuille 1'!$E:$E,MATCH(A2448+23/24,'Feuille 1'!$A:$A,0)):INDEX('Feuille 1'!$E:$E,MATCH(A2448,'Feuille 1'!$A:$A,0))),"")</f>
        <v/>
      </c>
      <c r="M2448" s="17" t="str">
        <f t="shared" si="346"/>
        <v/>
      </c>
      <c r="N2448" s="17" t="str">
        <f t="shared" si="347"/>
        <v/>
      </c>
      <c r="O2448" s="17" t="str">
        <f t="shared" si="348"/>
        <v/>
      </c>
      <c r="P2448" s="16" t="str">
        <f t="shared" si="349"/>
        <v/>
      </c>
      <c r="R2448" s="7" t="str">
        <f t="shared" si="350"/>
        <v/>
      </c>
      <c r="T2448"/>
    </row>
    <row r="2449" spans="1:20" x14ac:dyDescent="0.3">
      <c r="A2449" s="8">
        <f>DATEVALUE(MID(B2449,1,10))+(IF(RIGHT(B2449,2)="PM",12,0)+MID(B2449,12,2))/24</f>
        <v>43802.791666666664</v>
      </c>
      <c r="B2449" s="3" t="s">
        <v>2617</v>
      </c>
      <c r="C2449" s="3">
        <v>7341.27</v>
      </c>
      <c r="D2449" s="16"/>
      <c r="E2449" s="16" t="str">
        <f>IF(D2449&lt;&gt;"",VLOOKUP(A2449,'Feuille 1'!$A:$H,3,0),"")</f>
        <v/>
      </c>
      <c r="F2449" s="16" t="str">
        <f>IF(D2449&lt;&gt;"",VLOOKUP(A2449+1,'Feuille 1'!$A:$H,3,0),"")</f>
        <v/>
      </c>
      <c r="G2449" s="17" t="str">
        <f t="shared" si="342"/>
        <v/>
      </c>
      <c r="H2449" s="16" t="str">
        <f t="shared" si="343"/>
        <v/>
      </c>
      <c r="I2449" s="16" t="str">
        <f t="shared" si="344"/>
        <v/>
      </c>
      <c r="J2449" s="16" t="str">
        <f t="shared" si="345"/>
        <v/>
      </c>
      <c r="K2449" s="16" t="str">
        <f>IF(D2449&lt;&gt;"",MAX(INDEX('Feuille 1'!$D:$D,MATCH(A2449+23/24,'Feuille 1'!$A:$A,0)):INDEX('Feuille 1'!$D:$D,MATCH(A2449,'Feuille 1'!$A:$A,0))),"")</f>
        <v/>
      </c>
      <c r="L2449" s="16" t="str">
        <f>IF(D2449&lt;&gt;"",MIN(INDEX('Feuille 1'!$E:$E,MATCH(A2449+23/24,'Feuille 1'!$A:$A,0)):INDEX('Feuille 1'!$E:$E,MATCH(A2449,'Feuille 1'!$A:$A,0))),"")</f>
        <v/>
      </c>
      <c r="M2449" s="17" t="str">
        <f t="shared" si="346"/>
        <v/>
      </c>
      <c r="N2449" s="17" t="str">
        <f t="shared" si="347"/>
        <v/>
      </c>
      <c r="O2449" s="17" t="str">
        <f t="shared" si="348"/>
        <v/>
      </c>
      <c r="P2449" s="16" t="str">
        <f t="shared" si="349"/>
        <v/>
      </c>
      <c r="R2449" s="7" t="str">
        <f t="shared" si="350"/>
        <v/>
      </c>
      <c r="T2449"/>
    </row>
    <row r="2450" spans="1:20" x14ac:dyDescent="0.3">
      <c r="A2450" s="8">
        <f>DATEVALUE(MID(B2450,1,10))+(IF(RIGHT(B2450,2)="PM",12,0)+MID(B2450,12,2))/24</f>
        <v>43802.75</v>
      </c>
      <c r="B2450" s="3" t="s">
        <v>2618</v>
      </c>
      <c r="C2450" s="3">
        <v>7327.4</v>
      </c>
      <c r="D2450" s="16"/>
      <c r="E2450" s="16" t="str">
        <f>IF(D2450&lt;&gt;"",VLOOKUP(A2450,'Feuille 1'!$A:$H,3,0),"")</f>
        <v/>
      </c>
      <c r="F2450" s="16" t="str">
        <f>IF(D2450&lt;&gt;"",VLOOKUP(A2450+1,'Feuille 1'!$A:$H,3,0),"")</f>
        <v/>
      </c>
      <c r="G2450" s="17" t="str">
        <f t="shared" si="342"/>
        <v/>
      </c>
      <c r="H2450" s="16" t="str">
        <f t="shared" si="343"/>
        <v/>
      </c>
      <c r="I2450" s="16" t="str">
        <f t="shared" si="344"/>
        <v/>
      </c>
      <c r="J2450" s="16" t="str">
        <f t="shared" si="345"/>
        <v/>
      </c>
      <c r="K2450" s="16" t="str">
        <f>IF(D2450&lt;&gt;"",MAX(INDEX('Feuille 1'!$D:$D,MATCH(A2450+23/24,'Feuille 1'!$A:$A,0)):INDEX('Feuille 1'!$D:$D,MATCH(A2450,'Feuille 1'!$A:$A,0))),"")</f>
        <v/>
      </c>
      <c r="L2450" s="16" t="str">
        <f>IF(D2450&lt;&gt;"",MIN(INDEX('Feuille 1'!$E:$E,MATCH(A2450+23/24,'Feuille 1'!$A:$A,0)):INDEX('Feuille 1'!$E:$E,MATCH(A2450,'Feuille 1'!$A:$A,0))),"")</f>
        <v/>
      </c>
      <c r="M2450" s="17" t="str">
        <f t="shared" si="346"/>
        <v/>
      </c>
      <c r="N2450" s="17" t="str">
        <f t="shared" si="347"/>
        <v/>
      </c>
      <c r="O2450" s="17" t="str">
        <f t="shared" si="348"/>
        <v/>
      </c>
      <c r="P2450" s="16" t="str">
        <f t="shared" si="349"/>
        <v/>
      </c>
      <c r="R2450" s="7" t="str">
        <f t="shared" si="350"/>
        <v/>
      </c>
      <c r="T2450"/>
    </row>
    <row r="2451" spans="1:20" x14ac:dyDescent="0.3">
      <c r="A2451" s="8">
        <f>DATEVALUE(MID(B2451,1,10))+(IF(RIGHT(B2451,2)="PM",12,0)+MID(B2451,12,2))/24</f>
        <v>43802.708333333336</v>
      </c>
      <c r="B2451" s="3" t="s">
        <v>2619</v>
      </c>
      <c r="C2451" s="3">
        <v>7320.47</v>
      </c>
      <c r="D2451" s="16"/>
      <c r="E2451" s="16" t="str">
        <f>IF(D2451&lt;&gt;"",VLOOKUP(A2451,'Feuille 1'!$A:$H,3,0),"")</f>
        <v/>
      </c>
      <c r="F2451" s="16" t="str">
        <f>IF(D2451&lt;&gt;"",VLOOKUP(A2451+1,'Feuille 1'!$A:$H,3,0),"")</f>
        <v/>
      </c>
      <c r="G2451" s="17" t="str">
        <f t="shared" si="342"/>
        <v/>
      </c>
      <c r="H2451" s="16" t="str">
        <f t="shared" si="343"/>
        <v/>
      </c>
      <c r="I2451" s="16" t="str">
        <f t="shared" si="344"/>
        <v/>
      </c>
      <c r="J2451" s="16" t="str">
        <f t="shared" si="345"/>
        <v/>
      </c>
      <c r="K2451" s="16" t="str">
        <f>IF(D2451&lt;&gt;"",MAX(INDEX('Feuille 1'!$D:$D,MATCH(A2451+23/24,'Feuille 1'!$A:$A,0)):INDEX('Feuille 1'!$D:$D,MATCH(A2451,'Feuille 1'!$A:$A,0))),"")</f>
        <v/>
      </c>
      <c r="L2451" s="16" t="str">
        <f>IF(D2451&lt;&gt;"",MIN(INDEX('Feuille 1'!$E:$E,MATCH(A2451+23/24,'Feuille 1'!$A:$A,0)):INDEX('Feuille 1'!$E:$E,MATCH(A2451,'Feuille 1'!$A:$A,0))),"")</f>
        <v/>
      </c>
      <c r="M2451" s="17" t="str">
        <f t="shared" si="346"/>
        <v/>
      </c>
      <c r="N2451" s="17" t="str">
        <f t="shared" si="347"/>
        <v/>
      </c>
      <c r="O2451" s="17" t="str">
        <f t="shared" si="348"/>
        <v/>
      </c>
      <c r="P2451" s="16" t="str">
        <f t="shared" si="349"/>
        <v/>
      </c>
      <c r="R2451" s="7" t="str">
        <f t="shared" si="350"/>
        <v/>
      </c>
      <c r="T2451"/>
    </row>
    <row r="2452" spans="1:20" x14ac:dyDescent="0.3">
      <c r="A2452" s="8">
        <f>DATEVALUE(MID(B2452,1,10))+(IF(RIGHT(B2452,2)="PM",12,0)+MID(B2452,12,2))/24</f>
        <v>43802.666666666664</v>
      </c>
      <c r="B2452" s="3" t="s">
        <v>2620</v>
      </c>
      <c r="C2452" s="3">
        <v>7335.43</v>
      </c>
      <c r="D2452" s="16"/>
      <c r="E2452" s="16" t="str">
        <f>IF(D2452&lt;&gt;"",VLOOKUP(A2452,'Feuille 1'!$A:$H,3,0),"")</f>
        <v/>
      </c>
      <c r="F2452" s="16" t="str">
        <f>IF(D2452&lt;&gt;"",VLOOKUP(A2452+1,'Feuille 1'!$A:$H,3,0),"")</f>
        <v/>
      </c>
      <c r="G2452" s="17" t="str">
        <f t="shared" si="342"/>
        <v/>
      </c>
      <c r="H2452" s="16" t="str">
        <f t="shared" si="343"/>
        <v/>
      </c>
      <c r="I2452" s="16" t="str">
        <f t="shared" si="344"/>
        <v/>
      </c>
      <c r="J2452" s="16" t="str">
        <f t="shared" si="345"/>
        <v/>
      </c>
      <c r="K2452" s="16" t="str">
        <f>IF(D2452&lt;&gt;"",MAX(INDEX('Feuille 1'!$D:$D,MATCH(A2452+23/24,'Feuille 1'!$A:$A,0)):INDEX('Feuille 1'!$D:$D,MATCH(A2452,'Feuille 1'!$A:$A,0))),"")</f>
        <v/>
      </c>
      <c r="L2452" s="16" t="str">
        <f>IF(D2452&lt;&gt;"",MIN(INDEX('Feuille 1'!$E:$E,MATCH(A2452+23/24,'Feuille 1'!$A:$A,0)):INDEX('Feuille 1'!$E:$E,MATCH(A2452,'Feuille 1'!$A:$A,0))),"")</f>
        <v/>
      </c>
      <c r="M2452" s="17" t="str">
        <f t="shared" si="346"/>
        <v/>
      </c>
      <c r="N2452" s="17" t="str">
        <f t="shared" si="347"/>
        <v/>
      </c>
      <c r="O2452" s="17" t="str">
        <f t="shared" si="348"/>
        <v/>
      </c>
      <c r="P2452" s="16" t="str">
        <f t="shared" si="349"/>
        <v/>
      </c>
      <c r="R2452" s="7" t="str">
        <f t="shared" si="350"/>
        <v/>
      </c>
      <c r="T2452"/>
    </row>
    <row r="2453" spans="1:20" x14ac:dyDescent="0.3">
      <c r="A2453" s="8">
        <f>DATEVALUE(MID(B2453,1,10))+(IF(RIGHT(B2453,2)="PM",12,0)+MID(B2453,12,2))/24</f>
        <v>43802.625</v>
      </c>
      <c r="B2453" s="3" t="s">
        <v>2621</v>
      </c>
      <c r="C2453" s="3">
        <v>7334.33</v>
      </c>
      <c r="D2453" s="16"/>
      <c r="E2453" s="16" t="str">
        <f>IF(D2453&lt;&gt;"",VLOOKUP(A2453,'Feuille 1'!$A:$H,3,0),"")</f>
        <v/>
      </c>
      <c r="F2453" s="16" t="str">
        <f>IF(D2453&lt;&gt;"",VLOOKUP(A2453+1,'Feuille 1'!$A:$H,3,0),"")</f>
        <v/>
      </c>
      <c r="G2453" s="17" t="str">
        <f t="shared" si="342"/>
        <v/>
      </c>
      <c r="H2453" s="16" t="str">
        <f t="shared" si="343"/>
        <v/>
      </c>
      <c r="I2453" s="16" t="str">
        <f t="shared" si="344"/>
        <v/>
      </c>
      <c r="J2453" s="16" t="str">
        <f t="shared" si="345"/>
        <v/>
      </c>
      <c r="K2453" s="16" t="str">
        <f>IF(D2453&lt;&gt;"",MAX(INDEX('Feuille 1'!$D:$D,MATCH(A2453+23/24,'Feuille 1'!$A:$A,0)):INDEX('Feuille 1'!$D:$D,MATCH(A2453,'Feuille 1'!$A:$A,0))),"")</f>
        <v/>
      </c>
      <c r="L2453" s="16" t="str">
        <f>IF(D2453&lt;&gt;"",MIN(INDEX('Feuille 1'!$E:$E,MATCH(A2453+23/24,'Feuille 1'!$A:$A,0)):INDEX('Feuille 1'!$E:$E,MATCH(A2453,'Feuille 1'!$A:$A,0))),"")</f>
        <v/>
      </c>
      <c r="M2453" s="17" t="str">
        <f t="shared" si="346"/>
        <v/>
      </c>
      <c r="N2453" s="17" t="str">
        <f t="shared" si="347"/>
        <v/>
      </c>
      <c r="O2453" s="17" t="str">
        <f t="shared" si="348"/>
        <v/>
      </c>
      <c r="P2453" s="16" t="str">
        <f t="shared" si="349"/>
        <v/>
      </c>
      <c r="R2453" s="7" t="str">
        <f t="shared" si="350"/>
        <v/>
      </c>
      <c r="T2453"/>
    </row>
    <row r="2454" spans="1:20" x14ac:dyDescent="0.3">
      <c r="A2454" s="8">
        <f>DATEVALUE(MID(B2454,1,10))+(IF(RIGHT(B2454,2)="PM",12,0)+MID(B2454,12,2))/24</f>
        <v>43802.583333333336</v>
      </c>
      <c r="B2454" s="3" t="s">
        <v>2622</v>
      </c>
      <c r="C2454" s="3">
        <v>7289.16</v>
      </c>
      <c r="D2454" s="16"/>
      <c r="E2454" s="16" t="str">
        <f>IF(D2454&lt;&gt;"",VLOOKUP(A2454,'Feuille 1'!$A:$H,3,0),"")</f>
        <v/>
      </c>
      <c r="F2454" s="16" t="str">
        <f>IF(D2454&lt;&gt;"",VLOOKUP(A2454+1,'Feuille 1'!$A:$H,3,0),"")</f>
        <v/>
      </c>
      <c r="G2454" s="17" t="str">
        <f t="shared" si="342"/>
        <v/>
      </c>
      <c r="H2454" s="16" t="str">
        <f t="shared" si="343"/>
        <v/>
      </c>
      <c r="I2454" s="16" t="str">
        <f t="shared" si="344"/>
        <v/>
      </c>
      <c r="J2454" s="16" t="str">
        <f t="shared" si="345"/>
        <v/>
      </c>
      <c r="K2454" s="16" t="str">
        <f>IF(D2454&lt;&gt;"",MAX(INDEX('Feuille 1'!$D:$D,MATCH(A2454+23/24,'Feuille 1'!$A:$A,0)):INDEX('Feuille 1'!$D:$D,MATCH(A2454,'Feuille 1'!$A:$A,0))),"")</f>
        <v/>
      </c>
      <c r="L2454" s="16" t="str">
        <f>IF(D2454&lt;&gt;"",MIN(INDEX('Feuille 1'!$E:$E,MATCH(A2454+23/24,'Feuille 1'!$A:$A,0)):INDEX('Feuille 1'!$E:$E,MATCH(A2454,'Feuille 1'!$A:$A,0))),"")</f>
        <v/>
      </c>
      <c r="M2454" s="17" t="str">
        <f t="shared" si="346"/>
        <v/>
      </c>
      <c r="N2454" s="17" t="str">
        <f t="shared" si="347"/>
        <v/>
      </c>
      <c r="O2454" s="17" t="str">
        <f t="shared" si="348"/>
        <v/>
      </c>
      <c r="P2454" s="16" t="str">
        <f t="shared" si="349"/>
        <v/>
      </c>
      <c r="R2454" s="7" t="str">
        <f t="shared" si="350"/>
        <v/>
      </c>
      <c r="T2454"/>
    </row>
    <row r="2455" spans="1:20" x14ac:dyDescent="0.3">
      <c r="A2455" s="8">
        <f>DATEVALUE(MID(B2455,1,10))+(IF(RIGHT(B2455,2)="PM",12,0)+MID(B2455,12,2))/24</f>
        <v>43802.541666666664</v>
      </c>
      <c r="B2455" s="3" t="s">
        <v>2623</v>
      </c>
      <c r="C2455" s="3">
        <v>7289.06</v>
      </c>
      <c r="D2455" s="16"/>
      <c r="E2455" s="16" t="str">
        <f>IF(D2455&lt;&gt;"",VLOOKUP(A2455,'Feuille 1'!$A:$H,3,0),"")</f>
        <v/>
      </c>
      <c r="F2455" s="16" t="str">
        <f>IF(D2455&lt;&gt;"",VLOOKUP(A2455+1,'Feuille 1'!$A:$H,3,0),"")</f>
        <v/>
      </c>
      <c r="G2455" s="17" t="str">
        <f t="shared" si="342"/>
        <v/>
      </c>
      <c r="H2455" s="16" t="str">
        <f t="shared" si="343"/>
        <v/>
      </c>
      <c r="I2455" s="16" t="str">
        <f t="shared" si="344"/>
        <v/>
      </c>
      <c r="J2455" s="16" t="str">
        <f t="shared" si="345"/>
        <v/>
      </c>
      <c r="K2455" s="16" t="str">
        <f>IF(D2455&lt;&gt;"",MAX(INDEX('Feuille 1'!$D:$D,MATCH(A2455+23/24,'Feuille 1'!$A:$A,0)):INDEX('Feuille 1'!$D:$D,MATCH(A2455,'Feuille 1'!$A:$A,0))),"")</f>
        <v/>
      </c>
      <c r="L2455" s="16" t="str">
        <f>IF(D2455&lt;&gt;"",MIN(INDEX('Feuille 1'!$E:$E,MATCH(A2455+23/24,'Feuille 1'!$A:$A,0)):INDEX('Feuille 1'!$E:$E,MATCH(A2455,'Feuille 1'!$A:$A,0))),"")</f>
        <v/>
      </c>
      <c r="M2455" s="17" t="str">
        <f t="shared" si="346"/>
        <v/>
      </c>
      <c r="N2455" s="17" t="str">
        <f t="shared" si="347"/>
        <v/>
      </c>
      <c r="O2455" s="17" t="str">
        <f t="shared" si="348"/>
        <v/>
      </c>
      <c r="P2455" s="16" t="str">
        <f t="shared" si="349"/>
        <v/>
      </c>
      <c r="R2455" s="7" t="str">
        <f t="shared" si="350"/>
        <v/>
      </c>
      <c r="T2455"/>
    </row>
    <row r="2456" spans="1:20" x14ac:dyDescent="0.3">
      <c r="A2456" s="8">
        <f>DATEVALUE(MID(B2456,1,10))+(IF(RIGHT(B2456,2)="PM",12,0)+MID(B2456,12,2))/24</f>
        <v>43803</v>
      </c>
      <c r="B2456" s="3" t="s">
        <v>2624</v>
      </c>
      <c r="C2456" s="3">
        <v>7266.7</v>
      </c>
      <c r="D2456" s="16"/>
      <c r="E2456" s="16" t="str">
        <f>IF(D2456&lt;&gt;"",VLOOKUP(A2456,'Feuille 1'!$A:$H,3,0),"")</f>
        <v/>
      </c>
      <c r="F2456" s="16" t="str">
        <f>IF(D2456&lt;&gt;"",VLOOKUP(A2456+1,'Feuille 1'!$A:$H,3,0),"")</f>
        <v/>
      </c>
      <c r="G2456" s="17" t="str">
        <f t="shared" si="342"/>
        <v/>
      </c>
      <c r="H2456" s="16" t="str">
        <f t="shared" si="343"/>
        <v/>
      </c>
      <c r="I2456" s="16" t="str">
        <f t="shared" si="344"/>
        <v/>
      </c>
      <c r="J2456" s="16" t="str">
        <f t="shared" si="345"/>
        <v/>
      </c>
      <c r="K2456" s="16" t="str">
        <f>IF(D2456&lt;&gt;"",MAX(INDEX('Feuille 1'!$D:$D,MATCH(A2456+23/24,'Feuille 1'!$A:$A,0)):INDEX('Feuille 1'!$D:$D,MATCH(A2456,'Feuille 1'!$A:$A,0))),"")</f>
        <v/>
      </c>
      <c r="L2456" s="16" t="str">
        <f>IF(D2456&lt;&gt;"",MIN(INDEX('Feuille 1'!$E:$E,MATCH(A2456+23/24,'Feuille 1'!$A:$A,0)):INDEX('Feuille 1'!$E:$E,MATCH(A2456,'Feuille 1'!$A:$A,0))),"")</f>
        <v/>
      </c>
      <c r="M2456" s="17" t="str">
        <f t="shared" si="346"/>
        <v/>
      </c>
      <c r="N2456" s="17" t="str">
        <f t="shared" si="347"/>
        <v/>
      </c>
      <c r="O2456" s="17" t="str">
        <f t="shared" si="348"/>
        <v/>
      </c>
      <c r="P2456" s="16" t="str">
        <f t="shared" si="349"/>
        <v/>
      </c>
      <c r="R2456" s="7" t="str">
        <f t="shared" si="350"/>
        <v/>
      </c>
      <c r="T2456"/>
    </row>
    <row r="2457" spans="1:20" x14ac:dyDescent="0.3">
      <c r="A2457" s="8">
        <f>DATEVALUE(MID(B2457,1,10))+(IF(RIGHT(B2457,2)="PM",12,0)+MID(B2457,12,2))/24</f>
        <v>43802.458333333336</v>
      </c>
      <c r="B2457" s="3" t="s">
        <v>2625</v>
      </c>
      <c r="C2457" s="3">
        <v>7277.82</v>
      </c>
      <c r="D2457" s="16"/>
      <c r="E2457" s="16" t="str">
        <f>IF(D2457&lt;&gt;"",VLOOKUP(A2457,'Feuille 1'!$A:$H,3,0),"")</f>
        <v/>
      </c>
      <c r="F2457" s="16" t="str">
        <f>IF(D2457&lt;&gt;"",VLOOKUP(A2457+1,'Feuille 1'!$A:$H,3,0),"")</f>
        <v/>
      </c>
      <c r="G2457" s="17" t="str">
        <f t="shared" si="342"/>
        <v/>
      </c>
      <c r="H2457" s="16" t="str">
        <f t="shared" si="343"/>
        <v/>
      </c>
      <c r="I2457" s="16" t="str">
        <f t="shared" si="344"/>
        <v/>
      </c>
      <c r="J2457" s="16" t="str">
        <f t="shared" si="345"/>
        <v/>
      </c>
      <c r="K2457" s="16" t="str">
        <f>IF(D2457&lt;&gt;"",MAX(INDEX('Feuille 1'!$D:$D,MATCH(A2457+23/24,'Feuille 1'!$A:$A,0)):INDEX('Feuille 1'!$D:$D,MATCH(A2457,'Feuille 1'!$A:$A,0))),"")</f>
        <v/>
      </c>
      <c r="L2457" s="16" t="str">
        <f>IF(D2457&lt;&gt;"",MIN(INDEX('Feuille 1'!$E:$E,MATCH(A2457+23/24,'Feuille 1'!$A:$A,0)):INDEX('Feuille 1'!$E:$E,MATCH(A2457,'Feuille 1'!$A:$A,0))),"")</f>
        <v/>
      </c>
      <c r="M2457" s="17" t="str">
        <f t="shared" si="346"/>
        <v/>
      </c>
      <c r="N2457" s="17" t="str">
        <f t="shared" si="347"/>
        <v/>
      </c>
      <c r="O2457" s="17" t="str">
        <f t="shared" si="348"/>
        <v/>
      </c>
      <c r="P2457" s="16" t="str">
        <f t="shared" si="349"/>
        <v/>
      </c>
      <c r="R2457" s="7" t="str">
        <f t="shared" si="350"/>
        <v/>
      </c>
      <c r="T2457"/>
    </row>
    <row r="2458" spans="1:20" x14ac:dyDescent="0.3">
      <c r="A2458" s="8">
        <f>DATEVALUE(MID(B2458,1,10))+(IF(RIGHT(B2458,2)="PM",12,0)+MID(B2458,12,2))/24</f>
        <v>43802.416666666664</v>
      </c>
      <c r="B2458" s="3" t="s">
        <v>2626</v>
      </c>
      <c r="C2458" s="3">
        <v>7262.24</v>
      </c>
      <c r="D2458" s="16"/>
      <c r="E2458" s="16" t="str">
        <f>IF(D2458&lt;&gt;"",VLOOKUP(A2458,'Feuille 1'!$A:$H,3,0),"")</f>
        <v/>
      </c>
      <c r="F2458" s="16" t="str">
        <f>IF(D2458&lt;&gt;"",VLOOKUP(A2458+1,'Feuille 1'!$A:$H,3,0),"")</f>
        <v/>
      </c>
      <c r="G2458" s="17" t="str">
        <f t="shared" si="342"/>
        <v/>
      </c>
      <c r="H2458" s="16" t="str">
        <f t="shared" si="343"/>
        <v/>
      </c>
      <c r="I2458" s="16" t="str">
        <f t="shared" si="344"/>
        <v/>
      </c>
      <c r="J2458" s="16" t="str">
        <f t="shared" si="345"/>
        <v/>
      </c>
      <c r="K2458" s="16" t="str">
        <f>IF(D2458&lt;&gt;"",MAX(INDEX('Feuille 1'!$D:$D,MATCH(A2458+23/24,'Feuille 1'!$A:$A,0)):INDEX('Feuille 1'!$D:$D,MATCH(A2458,'Feuille 1'!$A:$A,0))),"")</f>
        <v/>
      </c>
      <c r="L2458" s="16" t="str">
        <f>IF(D2458&lt;&gt;"",MIN(INDEX('Feuille 1'!$E:$E,MATCH(A2458+23/24,'Feuille 1'!$A:$A,0)):INDEX('Feuille 1'!$E:$E,MATCH(A2458,'Feuille 1'!$A:$A,0))),"")</f>
        <v/>
      </c>
      <c r="M2458" s="17" t="str">
        <f t="shared" si="346"/>
        <v/>
      </c>
      <c r="N2458" s="17" t="str">
        <f t="shared" si="347"/>
        <v/>
      </c>
      <c r="O2458" s="17" t="str">
        <f t="shared" si="348"/>
        <v/>
      </c>
      <c r="P2458" s="16" t="str">
        <f t="shared" si="349"/>
        <v/>
      </c>
      <c r="R2458" s="7" t="str">
        <f t="shared" si="350"/>
        <v/>
      </c>
      <c r="T2458"/>
    </row>
    <row r="2459" spans="1:20" x14ac:dyDescent="0.3">
      <c r="A2459" s="8">
        <f>DATEVALUE(MID(B2459,1,10))+(IF(RIGHT(B2459,2)="PM",12,0)+MID(B2459,12,2))/24</f>
        <v>43802.375</v>
      </c>
      <c r="B2459" s="3" t="s">
        <v>2627</v>
      </c>
      <c r="C2459" s="3">
        <v>7312.01</v>
      </c>
      <c r="D2459" s="16"/>
      <c r="E2459" s="16" t="str">
        <f>IF(D2459&lt;&gt;"",VLOOKUP(A2459,'Feuille 1'!$A:$H,3,0),"")</f>
        <v/>
      </c>
      <c r="F2459" s="16" t="str">
        <f>IF(D2459&lt;&gt;"",VLOOKUP(A2459+1,'Feuille 1'!$A:$H,3,0),"")</f>
        <v/>
      </c>
      <c r="G2459" s="17" t="str">
        <f t="shared" si="342"/>
        <v/>
      </c>
      <c r="H2459" s="16" t="str">
        <f t="shared" si="343"/>
        <v/>
      </c>
      <c r="I2459" s="16" t="str">
        <f t="shared" si="344"/>
        <v/>
      </c>
      <c r="J2459" s="16" t="str">
        <f t="shared" si="345"/>
        <v/>
      </c>
      <c r="K2459" s="16" t="str">
        <f>IF(D2459&lt;&gt;"",MAX(INDEX('Feuille 1'!$D:$D,MATCH(A2459+23/24,'Feuille 1'!$A:$A,0)):INDEX('Feuille 1'!$D:$D,MATCH(A2459,'Feuille 1'!$A:$A,0))),"")</f>
        <v/>
      </c>
      <c r="L2459" s="16" t="str">
        <f>IF(D2459&lt;&gt;"",MIN(INDEX('Feuille 1'!$E:$E,MATCH(A2459+23/24,'Feuille 1'!$A:$A,0)):INDEX('Feuille 1'!$E:$E,MATCH(A2459,'Feuille 1'!$A:$A,0))),"")</f>
        <v/>
      </c>
      <c r="M2459" s="17" t="str">
        <f t="shared" si="346"/>
        <v/>
      </c>
      <c r="N2459" s="17" t="str">
        <f t="shared" si="347"/>
        <v/>
      </c>
      <c r="O2459" s="17" t="str">
        <f t="shared" si="348"/>
        <v/>
      </c>
      <c r="P2459" s="16" t="str">
        <f t="shared" si="349"/>
        <v/>
      </c>
      <c r="R2459" s="7" t="str">
        <f t="shared" si="350"/>
        <v/>
      </c>
      <c r="T2459"/>
    </row>
    <row r="2460" spans="1:20" x14ac:dyDescent="0.3">
      <c r="A2460" s="8">
        <f>DATEVALUE(MID(B2460,1,10))+(IF(RIGHT(B2460,2)="PM",12,0)+MID(B2460,12,2))/24</f>
        <v>43802.333333333336</v>
      </c>
      <c r="B2460" s="3" t="s">
        <v>2628</v>
      </c>
      <c r="C2460" s="3">
        <v>7293.83</v>
      </c>
      <c r="D2460" s="16"/>
      <c r="E2460" s="16" t="str">
        <f>IF(D2460&lt;&gt;"",VLOOKUP(A2460,'Feuille 1'!$A:$H,3,0),"")</f>
        <v/>
      </c>
      <c r="F2460" s="16" t="str">
        <f>IF(D2460&lt;&gt;"",VLOOKUP(A2460+1,'Feuille 1'!$A:$H,3,0),"")</f>
        <v/>
      </c>
      <c r="G2460" s="17" t="str">
        <f t="shared" si="342"/>
        <v/>
      </c>
      <c r="H2460" s="16" t="str">
        <f t="shared" si="343"/>
        <v/>
      </c>
      <c r="I2460" s="16" t="str">
        <f t="shared" si="344"/>
        <v/>
      </c>
      <c r="J2460" s="16" t="str">
        <f t="shared" si="345"/>
        <v/>
      </c>
      <c r="K2460" s="16" t="str">
        <f>IF(D2460&lt;&gt;"",MAX(INDEX('Feuille 1'!$D:$D,MATCH(A2460+23/24,'Feuille 1'!$A:$A,0)):INDEX('Feuille 1'!$D:$D,MATCH(A2460,'Feuille 1'!$A:$A,0))),"")</f>
        <v/>
      </c>
      <c r="L2460" s="16" t="str">
        <f>IF(D2460&lt;&gt;"",MIN(INDEX('Feuille 1'!$E:$E,MATCH(A2460+23/24,'Feuille 1'!$A:$A,0)):INDEX('Feuille 1'!$E:$E,MATCH(A2460,'Feuille 1'!$A:$A,0))),"")</f>
        <v/>
      </c>
      <c r="M2460" s="17" t="str">
        <f t="shared" si="346"/>
        <v/>
      </c>
      <c r="N2460" s="17" t="str">
        <f t="shared" si="347"/>
        <v/>
      </c>
      <c r="O2460" s="17" t="str">
        <f t="shared" si="348"/>
        <v/>
      </c>
      <c r="P2460" s="16" t="str">
        <f t="shared" si="349"/>
        <v/>
      </c>
      <c r="R2460" s="7" t="str">
        <f t="shared" si="350"/>
        <v/>
      </c>
      <c r="T2460"/>
    </row>
    <row r="2461" spans="1:20" x14ac:dyDescent="0.3">
      <c r="A2461" s="8">
        <f>DATEVALUE(MID(B2461,1,10))+(IF(RIGHT(B2461,2)="PM",12,0)+MID(B2461,12,2))/24</f>
        <v>43802.291666666664</v>
      </c>
      <c r="B2461" s="3" t="s">
        <v>2629</v>
      </c>
      <c r="C2461" s="3">
        <v>7309.96</v>
      </c>
      <c r="D2461" s="16"/>
      <c r="E2461" s="16" t="str">
        <f>IF(D2461&lt;&gt;"",VLOOKUP(A2461,'Feuille 1'!$A:$H,3,0),"")</f>
        <v/>
      </c>
      <c r="F2461" s="16" t="str">
        <f>IF(D2461&lt;&gt;"",VLOOKUP(A2461+1,'Feuille 1'!$A:$H,3,0),"")</f>
        <v/>
      </c>
      <c r="G2461" s="17" t="str">
        <f t="shared" si="342"/>
        <v/>
      </c>
      <c r="H2461" s="16" t="str">
        <f t="shared" si="343"/>
        <v/>
      </c>
      <c r="I2461" s="16" t="str">
        <f t="shared" si="344"/>
        <v/>
      </c>
      <c r="J2461" s="16" t="str">
        <f t="shared" si="345"/>
        <v/>
      </c>
      <c r="K2461" s="16" t="str">
        <f>IF(D2461&lt;&gt;"",MAX(INDEX('Feuille 1'!$D:$D,MATCH(A2461+23/24,'Feuille 1'!$A:$A,0)):INDEX('Feuille 1'!$D:$D,MATCH(A2461,'Feuille 1'!$A:$A,0))),"")</f>
        <v/>
      </c>
      <c r="L2461" s="16" t="str">
        <f>IF(D2461&lt;&gt;"",MIN(INDEX('Feuille 1'!$E:$E,MATCH(A2461+23/24,'Feuille 1'!$A:$A,0)):INDEX('Feuille 1'!$E:$E,MATCH(A2461,'Feuille 1'!$A:$A,0))),"")</f>
        <v/>
      </c>
      <c r="M2461" s="17" t="str">
        <f t="shared" si="346"/>
        <v/>
      </c>
      <c r="N2461" s="17" t="str">
        <f t="shared" si="347"/>
        <v/>
      </c>
      <c r="O2461" s="17" t="str">
        <f t="shared" si="348"/>
        <v/>
      </c>
      <c r="P2461" s="16" t="str">
        <f t="shared" si="349"/>
        <v/>
      </c>
      <c r="R2461" s="7" t="str">
        <f t="shared" si="350"/>
        <v/>
      </c>
      <c r="T2461"/>
    </row>
    <row r="2462" spans="1:20" x14ac:dyDescent="0.3">
      <c r="A2462" s="8">
        <f>DATEVALUE(MID(B2462,1,10))+(IF(RIGHT(B2462,2)="PM",12,0)+MID(B2462,12,2))/24</f>
        <v>43802.25</v>
      </c>
      <c r="B2462" s="3" t="s">
        <v>2630</v>
      </c>
      <c r="C2462" s="3">
        <v>7276.57</v>
      </c>
      <c r="D2462" s="16"/>
      <c r="E2462" s="16" t="str">
        <f>IF(D2462&lt;&gt;"",VLOOKUP(A2462,'Feuille 1'!$A:$H,3,0),"")</f>
        <v/>
      </c>
      <c r="F2462" s="16" t="str">
        <f>IF(D2462&lt;&gt;"",VLOOKUP(A2462+1,'Feuille 1'!$A:$H,3,0),"")</f>
        <v/>
      </c>
      <c r="G2462" s="17" t="str">
        <f t="shared" si="342"/>
        <v/>
      </c>
      <c r="H2462" s="16" t="str">
        <f t="shared" si="343"/>
        <v/>
      </c>
      <c r="I2462" s="16" t="str">
        <f t="shared" si="344"/>
        <v/>
      </c>
      <c r="J2462" s="16" t="str">
        <f t="shared" si="345"/>
        <v/>
      </c>
      <c r="K2462" s="16" t="str">
        <f>IF(D2462&lt;&gt;"",MAX(INDEX('Feuille 1'!$D:$D,MATCH(A2462+23/24,'Feuille 1'!$A:$A,0)):INDEX('Feuille 1'!$D:$D,MATCH(A2462,'Feuille 1'!$A:$A,0))),"")</f>
        <v/>
      </c>
      <c r="L2462" s="16" t="str">
        <f>IF(D2462&lt;&gt;"",MIN(INDEX('Feuille 1'!$E:$E,MATCH(A2462+23/24,'Feuille 1'!$A:$A,0)):INDEX('Feuille 1'!$E:$E,MATCH(A2462,'Feuille 1'!$A:$A,0))),"")</f>
        <v/>
      </c>
      <c r="M2462" s="17" t="str">
        <f t="shared" si="346"/>
        <v/>
      </c>
      <c r="N2462" s="17" t="str">
        <f t="shared" si="347"/>
        <v/>
      </c>
      <c r="O2462" s="17" t="str">
        <f t="shared" si="348"/>
        <v/>
      </c>
      <c r="P2462" s="16" t="str">
        <f t="shared" si="349"/>
        <v/>
      </c>
      <c r="R2462" s="7" t="str">
        <f t="shared" si="350"/>
        <v/>
      </c>
      <c r="T2462"/>
    </row>
    <row r="2463" spans="1:20" x14ac:dyDescent="0.3">
      <c r="A2463" s="8">
        <f>DATEVALUE(MID(B2463,1,10))+(IF(RIGHT(B2463,2)="PM",12,0)+MID(B2463,12,2))/24</f>
        <v>43802.208333333336</v>
      </c>
      <c r="B2463" s="3" t="s">
        <v>2631</v>
      </c>
      <c r="C2463" s="3">
        <v>7297.91</v>
      </c>
      <c r="D2463" s="16"/>
      <c r="E2463" s="16" t="str">
        <f>IF(D2463&lt;&gt;"",VLOOKUP(A2463,'Feuille 1'!$A:$H,3,0),"")</f>
        <v/>
      </c>
      <c r="F2463" s="16" t="str">
        <f>IF(D2463&lt;&gt;"",VLOOKUP(A2463+1,'Feuille 1'!$A:$H,3,0),"")</f>
        <v/>
      </c>
      <c r="G2463" s="17" t="str">
        <f t="shared" si="342"/>
        <v/>
      </c>
      <c r="H2463" s="16" t="str">
        <f t="shared" si="343"/>
        <v/>
      </c>
      <c r="I2463" s="16" t="str">
        <f t="shared" si="344"/>
        <v/>
      </c>
      <c r="J2463" s="16" t="str">
        <f t="shared" si="345"/>
        <v/>
      </c>
      <c r="K2463" s="16" t="str">
        <f>IF(D2463&lt;&gt;"",MAX(INDEX('Feuille 1'!$D:$D,MATCH(A2463+23/24,'Feuille 1'!$A:$A,0)):INDEX('Feuille 1'!$D:$D,MATCH(A2463,'Feuille 1'!$A:$A,0))),"")</f>
        <v/>
      </c>
      <c r="L2463" s="16" t="str">
        <f>IF(D2463&lt;&gt;"",MIN(INDEX('Feuille 1'!$E:$E,MATCH(A2463+23/24,'Feuille 1'!$A:$A,0)):INDEX('Feuille 1'!$E:$E,MATCH(A2463,'Feuille 1'!$A:$A,0))),"")</f>
        <v/>
      </c>
      <c r="M2463" s="17" t="str">
        <f t="shared" si="346"/>
        <v/>
      </c>
      <c r="N2463" s="17" t="str">
        <f t="shared" si="347"/>
        <v/>
      </c>
      <c r="O2463" s="17" t="str">
        <f t="shared" si="348"/>
        <v/>
      </c>
      <c r="P2463" s="16" t="str">
        <f t="shared" si="349"/>
        <v/>
      </c>
      <c r="R2463" s="7" t="str">
        <f t="shared" si="350"/>
        <v/>
      </c>
      <c r="T2463"/>
    </row>
    <row r="2464" spans="1:20" x14ac:dyDescent="0.3">
      <c r="A2464" s="8">
        <f>DATEVALUE(MID(B2464,1,10))+(IF(RIGHT(B2464,2)="PM",12,0)+MID(B2464,12,2))/24</f>
        <v>43802.166666666664</v>
      </c>
      <c r="B2464" s="3" t="s">
        <v>2632</v>
      </c>
      <c r="C2464" s="3">
        <v>7349.18</v>
      </c>
      <c r="D2464" s="16"/>
      <c r="E2464" s="16" t="str">
        <f>IF(D2464&lt;&gt;"",VLOOKUP(A2464,'Feuille 1'!$A:$H,3,0),"")</f>
        <v/>
      </c>
      <c r="F2464" s="16" t="str">
        <f>IF(D2464&lt;&gt;"",VLOOKUP(A2464+1,'Feuille 1'!$A:$H,3,0),"")</f>
        <v/>
      </c>
      <c r="G2464" s="17" t="str">
        <f t="shared" si="342"/>
        <v/>
      </c>
      <c r="H2464" s="16" t="str">
        <f t="shared" si="343"/>
        <v/>
      </c>
      <c r="I2464" s="16" t="str">
        <f t="shared" si="344"/>
        <v/>
      </c>
      <c r="J2464" s="16" t="str">
        <f t="shared" si="345"/>
        <v/>
      </c>
      <c r="K2464" s="16" t="str">
        <f>IF(D2464&lt;&gt;"",MAX(INDEX('Feuille 1'!$D:$D,MATCH(A2464+23/24,'Feuille 1'!$A:$A,0)):INDEX('Feuille 1'!$D:$D,MATCH(A2464,'Feuille 1'!$A:$A,0))),"")</f>
        <v/>
      </c>
      <c r="L2464" s="16" t="str">
        <f>IF(D2464&lt;&gt;"",MIN(INDEX('Feuille 1'!$E:$E,MATCH(A2464+23/24,'Feuille 1'!$A:$A,0)):INDEX('Feuille 1'!$E:$E,MATCH(A2464,'Feuille 1'!$A:$A,0))),"")</f>
        <v/>
      </c>
      <c r="M2464" s="17" t="str">
        <f t="shared" si="346"/>
        <v/>
      </c>
      <c r="N2464" s="17" t="str">
        <f t="shared" si="347"/>
        <v/>
      </c>
      <c r="O2464" s="17" t="str">
        <f t="shared" si="348"/>
        <v/>
      </c>
      <c r="P2464" s="16" t="str">
        <f t="shared" si="349"/>
        <v/>
      </c>
      <c r="R2464" s="7" t="str">
        <f t="shared" si="350"/>
        <v/>
      </c>
      <c r="T2464"/>
    </row>
    <row r="2465" spans="1:20" x14ac:dyDescent="0.3">
      <c r="A2465" s="8">
        <f>DATEVALUE(MID(B2465,1,10))+(IF(RIGHT(B2465,2)="PM",12,0)+MID(B2465,12,2))/24</f>
        <v>43802.125</v>
      </c>
      <c r="B2465" s="3" t="s">
        <v>2633</v>
      </c>
      <c r="C2465" s="3">
        <v>7336.08</v>
      </c>
      <c r="D2465" s="16"/>
      <c r="E2465" s="16" t="str">
        <f>IF(D2465&lt;&gt;"",VLOOKUP(A2465,'Feuille 1'!$A:$H,3,0),"")</f>
        <v/>
      </c>
      <c r="F2465" s="16" t="str">
        <f>IF(D2465&lt;&gt;"",VLOOKUP(A2465+1,'Feuille 1'!$A:$H,3,0),"")</f>
        <v/>
      </c>
      <c r="G2465" s="17" t="str">
        <f t="shared" si="342"/>
        <v/>
      </c>
      <c r="H2465" s="16" t="str">
        <f t="shared" si="343"/>
        <v/>
      </c>
      <c r="I2465" s="16" t="str">
        <f t="shared" si="344"/>
        <v/>
      </c>
      <c r="J2465" s="16" t="str">
        <f t="shared" si="345"/>
        <v/>
      </c>
      <c r="K2465" s="16" t="str">
        <f>IF(D2465&lt;&gt;"",MAX(INDEX('Feuille 1'!$D:$D,MATCH(A2465+23/24,'Feuille 1'!$A:$A,0)):INDEX('Feuille 1'!$D:$D,MATCH(A2465,'Feuille 1'!$A:$A,0))),"")</f>
        <v/>
      </c>
      <c r="L2465" s="16" t="str">
        <f>IF(D2465&lt;&gt;"",MIN(INDEX('Feuille 1'!$E:$E,MATCH(A2465+23/24,'Feuille 1'!$A:$A,0)):INDEX('Feuille 1'!$E:$E,MATCH(A2465,'Feuille 1'!$A:$A,0))),"")</f>
        <v/>
      </c>
      <c r="M2465" s="17" t="str">
        <f t="shared" si="346"/>
        <v/>
      </c>
      <c r="N2465" s="17" t="str">
        <f t="shared" si="347"/>
        <v/>
      </c>
      <c r="O2465" s="17" t="str">
        <f t="shared" si="348"/>
        <v/>
      </c>
      <c r="P2465" s="16" t="str">
        <f t="shared" si="349"/>
        <v/>
      </c>
      <c r="R2465" s="7" t="str">
        <f t="shared" si="350"/>
        <v/>
      </c>
      <c r="T2465"/>
    </row>
    <row r="2466" spans="1:20" x14ac:dyDescent="0.3">
      <c r="A2466" s="8">
        <f>DATEVALUE(MID(B2466,1,10))+(IF(RIGHT(B2466,2)="PM",12,0)+MID(B2466,12,2))/24</f>
        <v>43802.083333333336</v>
      </c>
      <c r="B2466" s="3" t="s">
        <v>2634</v>
      </c>
      <c r="C2466" s="3">
        <v>7344.21</v>
      </c>
      <c r="D2466" s="16"/>
      <c r="E2466" s="16" t="str">
        <f>IF(D2466&lt;&gt;"",VLOOKUP(A2466,'Feuille 1'!$A:$H,3,0),"")</f>
        <v/>
      </c>
      <c r="F2466" s="16" t="str">
        <f>IF(D2466&lt;&gt;"",VLOOKUP(A2466+1,'Feuille 1'!$A:$H,3,0),"")</f>
        <v/>
      </c>
      <c r="G2466" s="17" t="str">
        <f t="shared" si="342"/>
        <v/>
      </c>
      <c r="H2466" s="16" t="str">
        <f t="shared" si="343"/>
        <v/>
      </c>
      <c r="I2466" s="16" t="str">
        <f t="shared" si="344"/>
        <v/>
      </c>
      <c r="J2466" s="16" t="str">
        <f t="shared" si="345"/>
        <v/>
      </c>
      <c r="K2466" s="16" t="str">
        <f>IF(D2466&lt;&gt;"",MAX(INDEX('Feuille 1'!$D:$D,MATCH(A2466+23/24,'Feuille 1'!$A:$A,0)):INDEX('Feuille 1'!$D:$D,MATCH(A2466,'Feuille 1'!$A:$A,0))),"")</f>
        <v/>
      </c>
      <c r="L2466" s="16" t="str">
        <f>IF(D2466&lt;&gt;"",MIN(INDEX('Feuille 1'!$E:$E,MATCH(A2466+23/24,'Feuille 1'!$A:$A,0)):INDEX('Feuille 1'!$E:$E,MATCH(A2466,'Feuille 1'!$A:$A,0))),"")</f>
        <v/>
      </c>
      <c r="M2466" s="17" t="str">
        <f t="shared" si="346"/>
        <v/>
      </c>
      <c r="N2466" s="17" t="str">
        <f t="shared" si="347"/>
        <v/>
      </c>
      <c r="O2466" s="17" t="str">
        <f t="shared" si="348"/>
        <v/>
      </c>
      <c r="P2466" s="16" t="str">
        <f t="shared" si="349"/>
        <v/>
      </c>
      <c r="R2466" s="7" t="str">
        <f t="shared" si="350"/>
        <v/>
      </c>
      <c r="T2466"/>
    </row>
    <row r="2467" spans="1:20" x14ac:dyDescent="0.3">
      <c r="A2467" s="8">
        <f>DATEVALUE(MID(B2467,1,10))+(IF(RIGHT(B2467,2)="PM",12,0)+MID(B2467,12,2))/24</f>
        <v>43802.041666666664</v>
      </c>
      <c r="B2467" s="3" t="s">
        <v>2635</v>
      </c>
      <c r="C2467" s="3">
        <v>7363.5</v>
      </c>
      <c r="D2467" s="16"/>
      <c r="E2467" s="16" t="str">
        <f>IF(D2467&lt;&gt;"",VLOOKUP(A2467,'Feuille 1'!$A:$H,3,0),"")</f>
        <v/>
      </c>
      <c r="F2467" s="16" t="str">
        <f>IF(D2467&lt;&gt;"",VLOOKUP(A2467+1,'Feuille 1'!$A:$H,3,0),"")</f>
        <v/>
      </c>
      <c r="G2467" s="17" t="str">
        <f t="shared" si="342"/>
        <v/>
      </c>
      <c r="H2467" s="16" t="str">
        <f t="shared" si="343"/>
        <v/>
      </c>
      <c r="I2467" s="16" t="str">
        <f t="shared" si="344"/>
        <v/>
      </c>
      <c r="J2467" s="16" t="str">
        <f t="shared" si="345"/>
        <v/>
      </c>
      <c r="K2467" s="16" t="str">
        <f>IF(D2467&lt;&gt;"",MAX(INDEX('Feuille 1'!$D:$D,MATCH(A2467+23/24,'Feuille 1'!$A:$A,0)):INDEX('Feuille 1'!$D:$D,MATCH(A2467,'Feuille 1'!$A:$A,0))),"")</f>
        <v/>
      </c>
      <c r="L2467" s="16" t="str">
        <f>IF(D2467&lt;&gt;"",MIN(INDEX('Feuille 1'!$E:$E,MATCH(A2467+23/24,'Feuille 1'!$A:$A,0)):INDEX('Feuille 1'!$E:$E,MATCH(A2467,'Feuille 1'!$A:$A,0))),"")</f>
        <v/>
      </c>
      <c r="M2467" s="17" t="str">
        <f t="shared" si="346"/>
        <v/>
      </c>
      <c r="N2467" s="17" t="str">
        <f t="shared" si="347"/>
        <v/>
      </c>
      <c r="O2467" s="17" t="str">
        <f t="shared" si="348"/>
        <v/>
      </c>
      <c r="P2467" s="16" t="str">
        <f t="shared" si="349"/>
        <v/>
      </c>
      <c r="R2467" s="7" t="str">
        <f t="shared" si="350"/>
        <v/>
      </c>
      <c r="T2467"/>
    </row>
    <row r="2468" spans="1:20" x14ac:dyDescent="0.3">
      <c r="A2468" s="8">
        <f>DATEVALUE(MID(B2468,1,10))+(IF(RIGHT(B2468,2)="PM",12,0)+MID(B2468,12,2))/24</f>
        <v>43802.5</v>
      </c>
      <c r="B2468" s="3" t="s">
        <v>2636</v>
      </c>
      <c r="C2468" s="3">
        <v>7294.28</v>
      </c>
      <c r="D2468" s="16"/>
      <c r="E2468" s="16" t="str">
        <f>IF(D2468&lt;&gt;"",VLOOKUP(A2468,'Feuille 1'!$A:$H,3,0),"")</f>
        <v/>
      </c>
      <c r="F2468" s="16" t="str">
        <f>IF(D2468&lt;&gt;"",VLOOKUP(A2468+1,'Feuille 1'!$A:$H,3,0),"")</f>
        <v/>
      </c>
      <c r="G2468" s="17" t="str">
        <f t="shared" si="342"/>
        <v/>
      </c>
      <c r="H2468" s="16" t="str">
        <f t="shared" si="343"/>
        <v/>
      </c>
      <c r="I2468" s="16" t="str">
        <f t="shared" si="344"/>
        <v/>
      </c>
      <c r="J2468" s="16" t="str">
        <f t="shared" si="345"/>
        <v/>
      </c>
      <c r="K2468" s="16" t="str">
        <f>IF(D2468&lt;&gt;"",MAX(INDEX('Feuille 1'!$D:$D,MATCH(A2468+23/24,'Feuille 1'!$A:$A,0)):INDEX('Feuille 1'!$D:$D,MATCH(A2468,'Feuille 1'!$A:$A,0))),"")</f>
        <v/>
      </c>
      <c r="L2468" s="16" t="str">
        <f>IF(D2468&lt;&gt;"",MIN(INDEX('Feuille 1'!$E:$E,MATCH(A2468+23/24,'Feuille 1'!$A:$A,0)):INDEX('Feuille 1'!$E:$E,MATCH(A2468,'Feuille 1'!$A:$A,0))),"")</f>
        <v/>
      </c>
      <c r="M2468" s="17" t="str">
        <f t="shared" si="346"/>
        <v/>
      </c>
      <c r="N2468" s="17" t="str">
        <f t="shared" si="347"/>
        <v/>
      </c>
      <c r="O2468" s="17" t="str">
        <f t="shared" si="348"/>
        <v/>
      </c>
      <c r="P2468" s="16" t="str">
        <f t="shared" si="349"/>
        <v/>
      </c>
      <c r="R2468" s="7" t="str">
        <f t="shared" si="350"/>
        <v/>
      </c>
      <c r="T2468"/>
    </row>
    <row r="2469" spans="1:20" x14ac:dyDescent="0.3">
      <c r="A2469" s="8">
        <f>DATEVALUE(MID(B2469,1,10))+(IF(RIGHT(B2469,2)="PM",12,0)+MID(B2469,12,2))/24</f>
        <v>43801.958333333336</v>
      </c>
      <c r="B2469" s="3" t="s">
        <v>2637</v>
      </c>
      <c r="C2469" s="3">
        <v>7327</v>
      </c>
      <c r="D2469" s="16"/>
      <c r="E2469" s="16" t="str">
        <f>IF(D2469&lt;&gt;"",VLOOKUP(A2469,'Feuille 1'!$A:$H,3,0),"")</f>
        <v/>
      </c>
      <c r="F2469" s="16" t="str">
        <f>IF(D2469&lt;&gt;"",VLOOKUP(A2469+1,'Feuille 1'!$A:$H,3,0),"")</f>
        <v/>
      </c>
      <c r="G2469" s="17" t="str">
        <f t="shared" si="342"/>
        <v/>
      </c>
      <c r="H2469" s="16" t="str">
        <f t="shared" si="343"/>
        <v/>
      </c>
      <c r="I2469" s="16" t="str">
        <f t="shared" si="344"/>
        <v/>
      </c>
      <c r="J2469" s="16" t="str">
        <f t="shared" si="345"/>
        <v/>
      </c>
      <c r="K2469" s="16" t="str">
        <f>IF(D2469&lt;&gt;"",MAX(INDEX('Feuille 1'!$D:$D,MATCH(A2469+23/24,'Feuille 1'!$A:$A,0)):INDEX('Feuille 1'!$D:$D,MATCH(A2469,'Feuille 1'!$A:$A,0))),"")</f>
        <v/>
      </c>
      <c r="L2469" s="16" t="str">
        <f>IF(D2469&lt;&gt;"",MIN(INDEX('Feuille 1'!$E:$E,MATCH(A2469+23/24,'Feuille 1'!$A:$A,0)):INDEX('Feuille 1'!$E:$E,MATCH(A2469,'Feuille 1'!$A:$A,0))),"")</f>
        <v/>
      </c>
      <c r="M2469" s="17" t="str">
        <f t="shared" si="346"/>
        <v/>
      </c>
      <c r="N2469" s="17" t="str">
        <f t="shared" si="347"/>
        <v/>
      </c>
      <c r="O2469" s="17" t="str">
        <f t="shared" si="348"/>
        <v/>
      </c>
      <c r="P2469" s="16" t="str">
        <f t="shared" si="349"/>
        <v/>
      </c>
      <c r="R2469" s="7" t="str">
        <f t="shared" si="350"/>
        <v/>
      </c>
      <c r="T2469"/>
    </row>
    <row r="2470" spans="1:20" x14ac:dyDescent="0.3">
      <c r="A2470" s="8">
        <f>DATEVALUE(MID(B2470,1,10))+(IF(RIGHT(B2470,2)="PM",12,0)+MID(B2470,12,2))/24</f>
        <v>43801.916666666664</v>
      </c>
      <c r="B2470" s="3" t="s">
        <v>2638</v>
      </c>
      <c r="C2470" s="3">
        <v>7303.3</v>
      </c>
      <c r="D2470" s="16"/>
      <c r="E2470" s="16" t="str">
        <f>IF(D2470&lt;&gt;"",VLOOKUP(A2470,'Feuille 1'!$A:$H,3,0),"")</f>
        <v/>
      </c>
      <c r="F2470" s="16" t="str">
        <f>IF(D2470&lt;&gt;"",VLOOKUP(A2470+1,'Feuille 1'!$A:$H,3,0),"")</f>
        <v/>
      </c>
      <c r="G2470" s="17" t="str">
        <f t="shared" si="342"/>
        <v/>
      </c>
      <c r="H2470" s="16" t="str">
        <f t="shared" si="343"/>
        <v/>
      </c>
      <c r="I2470" s="16" t="str">
        <f t="shared" si="344"/>
        <v/>
      </c>
      <c r="J2470" s="16" t="str">
        <f t="shared" si="345"/>
        <v/>
      </c>
      <c r="K2470" s="16" t="str">
        <f>IF(D2470&lt;&gt;"",MAX(INDEX('Feuille 1'!$D:$D,MATCH(A2470+23/24,'Feuille 1'!$A:$A,0)):INDEX('Feuille 1'!$D:$D,MATCH(A2470,'Feuille 1'!$A:$A,0))),"")</f>
        <v/>
      </c>
      <c r="L2470" s="16" t="str">
        <f>IF(D2470&lt;&gt;"",MIN(INDEX('Feuille 1'!$E:$E,MATCH(A2470+23/24,'Feuille 1'!$A:$A,0)):INDEX('Feuille 1'!$E:$E,MATCH(A2470,'Feuille 1'!$A:$A,0))),"")</f>
        <v/>
      </c>
      <c r="M2470" s="17" t="str">
        <f t="shared" si="346"/>
        <v/>
      </c>
      <c r="N2470" s="17" t="str">
        <f t="shared" si="347"/>
        <v/>
      </c>
      <c r="O2470" s="17" t="str">
        <f t="shared" si="348"/>
        <v/>
      </c>
      <c r="P2470" s="16" t="str">
        <f t="shared" si="349"/>
        <v/>
      </c>
      <c r="R2470" s="7" t="str">
        <f t="shared" si="350"/>
        <v/>
      </c>
      <c r="T2470"/>
    </row>
    <row r="2471" spans="1:20" x14ac:dyDescent="0.3">
      <c r="A2471" s="8">
        <f>DATEVALUE(MID(B2471,1,10))+(IF(RIGHT(B2471,2)="PM",12,0)+MID(B2471,12,2))/24</f>
        <v>43801.875</v>
      </c>
      <c r="B2471" s="3" t="s">
        <v>2639</v>
      </c>
      <c r="C2471" s="3">
        <v>7293.51</v>
      </c>
      <c r="D2471" s="16"/>
      <c r="E2471" s="16" t="str">
        <f>IF(D2471&lt;&gt;"",VLOOKUP(A2471,'Feuille 1'!$A:$H,3,0),"")</f>
        <v/>
      </c>
      <c r="F2471" s="16" t="str">
        <f>IF(D2471&lt;&gt;"",VLOOKUP(A2471+1,'Feuille 1'!$A:$H,3,0),"")</f>
        <v/>
      </c>
      <c r="G2471" s="17" t="str">
        <f t="shared" si="342"/>
        <v/>
      </c>
      <c r="H2471" s="16" t="str">
        <f t="shared" si="343"/>
        <v/>
      </c>
      <c r="I2471" s="16" t="str">
        <f t="shared" si="344"/>
        <v/>
      </c>
      <c r="J2471" s="16" t="str">
        <f t="shared" si="345"/>
        <v/>
      </c>
      <c r="K2471" s="16" t="str">
        <f>IF(D2471&lt;&gt;"",MAX(INDEX('Feuille 1'!$D:$D,MATCH(A2471+23/24,'Feuille 1'!$A:$A,0)):INDEX('Feuille 1'!$D:$D,MATCH(A2471,'Feuille 1'!$A:$A,0))),"")</f>
        <v/>
      </c>
      <c r="L2471" s="16" t="str">
        <f>IF(D2471&lt;&gt;"",MIN(INDEX('Feuille 1'!$E:$E,MATCH(A2471+23/24,'Feuille 1'!$A:$A,0)):INDEX('Feuille 1'!$E:$E,MATCH(A2471,'Feuille 1'!$A:$A,0))),"")</f>
        <v/>
      </c>
      <c r="M2471" s="17" t="str">
        <f t="shared" si="346"/>
        <v/>
      </c>
      <c r="N2471" s="17" t="str">
        <f t="shared" si="347"/>
        <v/>
      </c>
      <c r="O2471" s="17" t="str">
        <f t="shared" si="348"/>
        <v/>
      </c>
      <c r="P2471" s="16" t="str">
        <f t="shared" si="349"/>
        <v/>
      </c>
      <c r="R2471" s="7" t="str">
        <f t="shared" si="350"/>
        <v/>
      </c>
      <c r="T2471"/>
    </row>
    <row r="2472" spans="1:20" x14ac:dyDescent="0.3">
      <c r="A2472" s="8">
        <f>DATEVALUE(MID(B2472,1,10))+(IF(RIGHT(B2472,2)="PM",12,0)+MID(B2472,12,2))/24</f>
        <v>43801.833333333336</v>
      </c>
      <c r="B2472" s="3" t="s">
        <v>2640</v>
      </c>
      <c r="C2472" s="3">
        <v>7273.98</v>
      </c>
      <c r="D2472" s="16"/>
      <c r="E2472" s="16" t="str">
        <f>IF(D2472&lt;&gt;"",VLOOKUP(A2472,'Feuille 1'!$A:$H,3,0),"")</f>
        <v/>
      </c>
      <c r="F2472" s="16" t="str">
        <f>IF(D2472&lt;&gt;"",VLOOKUP(A2472+1,'Feuille 1'!$A:$H,3,0),"")</f>
        <v/>
      </c>
      <c r="G2472" s="17" t="str">
        <f t="shared" si="342"/>
        <v/>
      </c>
      <c r="H2472" s="16" t="str">
        <f t="shared" si="343"/>
        <v/>
      </c>
      <c r="I2472" s="16" t="str">
        <f t="shared" si="344"/>
        <v/>
      </c>
      <c r="J2472" s="16" t="str">
        <f t="shared" si="345"/>
        <v/>
      </c>
      <c r="K2472" s="16" t="str">
        <f>IF(D2472&lt;&gt;"",MAX(INDEX('Feuille 1'!$D:$D,MATCH(A2472+23/24,'Feuille 1'!$A:$A,0)):INDEX('Feuille 1'!$D:$D,MATCH(A2472,'Feuille 1'!$A:$A,0))),"")</f>
        <v/>
      </c>
      <c r="L2472" s="16" t="str">
        <f>IF(D2472&lt;&gt;"",MIN(INDEX('Feuille 1'!$E:$E,MATCH(A2472+23/24,'Feuille 1'!$A:$A,0)):INDEX('Feuille 1'!$E:$E,MATCH(A2472,'Feuille 1'!$A:$A,0))),"")</f>
        <v/>
      </c>
      <c r="M2472" s="17" t="str">
        <f t="shared" si="346"/>
        <v/>
      </c>
      <c r="N2472" s="17" t="str">
        <f t="shared" si="347"/>
        <v/>
      </c>
      <c r="O2472" s="17" t="str">
        <f t="shared" si="348"/>
        <v/>
      </c>
      <c r="P2472" s="16" t="str">
        <f t="shared" si="349"/>
        <v/>
      </c>
      <c r="R2472" s="7" t="str">
        <f t="shared" si="350"/>
        <v/>
      </c>
      <c r="T2472"/>
    </row>
    <row r="2473" spans="1:20" x14ac:dyDescent="0.3">
      <c r="A2473" s="8">
        <f>DATEVALUE(MID(B2473,1,10))+(IF(RIGHT(B2473,2)="PM",12,0)+MID(B2473,12,2))/24</f>
        <v>43801.791666666664</v>
      </c>
      <c r="B2473" s="3" t="s">
        <v>2641</v>
      </c>
      <c r="C2473" s="3">
        <v>7271.01</v>
      </c>
      <c r="D2473" s="16"/>
      <c r="E2473" s="16" t="str">
        <f>IF(D2473&lt;&gt;"",VLOOKUP(A2473,'Feuille 1'!$A:$H,3,0),"")</f>
        <v/>
      </c>
      <c r="F2473" s="16" t="str">
        <f>IF(D2473&lt;&gt;"",VLOOKUP(A2473+1,'Feuille 1'!$A:$H,3,0),"")</f>
        <v/>
      </c>
      <c r="G2473" s="17" t="str">
        <f t="shared" si="342"/>
        <v/>
      </c>
      <c r="H2473" s="16" t="str">
        <f t="shared" si="343"/>
        <v/>
      </c>
      <c r="I2473" s="16" t="str">
        <f t="shared" si="344"/>
        <v/>
      </c>
      <c r="J2473" s="16" t="str">
        <f t="shared" si="345"/>
        <v/>
      </c>
      <c r="K2473" s="16" t="str">
        <f>IF(D2473&lt;&gt;"",MAX(INDEX('Feuille 1'!$D:$D,MATCH(A2473+23/24,'Feuille 1'!$A:$A,0)):INDEX('Feuille 1'!$D:$D,MATCH(A2473,'Feuille 1'!$A:$A,0))),"")</f>
        <v/>
      </c>
      <c r="L2473" s="16" t="str">
        <f>IF(D2473&lt;&gt;"",MIN(INDEX('Feuille 1'!$E:$E,MATCH(A2473+23/24,'Feuille 1'!$A:$A,0)):INDEX('Feuille 1'!$E:$E,MATCH(A2473,'Feuille 1'!$A:$A,0))),"")</f>
        <v/>
      </c>
      <c r="M2473" s="17" t="str">
        <f t="shared" si="346"/>
        <v/>
      </c>
      <c r="N2473" s="17" t="str">
        <f t="shared" si="347"/>
        <v/>
      </c>
      <c r="O2473" s="17" t="str">
        <f t="shared" si="348"/>
        <v/>
      </c>
      <c r="P2473" s="16" t="str">
        <f t="shared" si="349"/>
        <v/>
      </c>
      <c r="R2473" s="7" t="str">
        <f t="shared" si="350"/>
        <v/>
      </c>
      <c r="T2473"/>
    </row>
    <row r="2474" spans="1:20" x14ac:dyDescent="0.3">
      <c r="A2474" s="8">
        <f>DATEVALUE(MID(B2474,1,10))+(IF(RIGHT(B2474,2)="PM",12,0)+MID(B2474,12,2))/24</f>
        <v>43801.75</v>
      </c>
      <c r="B2474" s="3" t="s">
        <v>2642</v>
      </c>
      <c r="C2474" s="3">
        <v>7285.99</v>
      </c>
      <c r="D2474" s="16"/>
      <c r="E2474" s="16" t="str">
        <f>IF(D2474&lt;&gt;"",VLOOKUP(A2474,'Feuille 1'!$A:$H,3,0),"")</f>
        <v/>
      </c>
      <c r="F2474" s="16" t="str">
        <f>IF(D2474&lt;&gt;"",VLOOKUP(A2474+1,'Feuille 1'!$A:$H,3,0),"")</f>
        <v/>
      </c>
      <c r="G2474" s="17" t="str">
        <f t="shared" si="342"/>
        <v/>
      </c>
      <c r="H2474" s="16" t="str">
        <f t="shared" si="343"/>
        <v/>
      </c>
      <c r="I2474" s="16" t="str">
        <f t="shared" si="344"/>
        <v/>
      </c>
      <c r="J2474" s="16" t="str">
        <f t="shared" si="345"/>
        <v/>
      </c>
      <c r="K2474" s="16" t="str">
        <f>IF(D2474&lt;&gt;"",MAX(INDEX('Feuille 1'!$D:$D,MATCH(A2474+23/24,'Feuille 1'!$A:$A,0)):INDEX('Feuille 1'!$D:$D,MATCH(A2474,'Feuille 1'!$A:$A,0))),"")</f>
        <v/>
      </c>
      <c r="L2474" s="16" t="str">
        <f>IF(D2474&lt;&gt;"",MIN(INDEX('Feuille 1'!$E:$E,MATCH(A2474+23/24,'Feuille 1'!$A:$A,0)):INDEX('Feuille 1'!$E:$E,MATCH(A2474,'Feuille 1'!$A:$A,0))),"")</f>
        <v/>
      </c>
      <c r="M2474" s="17" t="str">
        <f t="shared" si="346"/>
        <v/>
      </c>
      <c r="N2474" s="17" t="str">
        <f t="shared" si="347"/>
        <v/>
      </c>
      <c r="O2474" s="17" t="str">
        <f t="shared" si="348"/>
        <v/>
      </c>
      <c r="P2474" s="16" t="str">
        <f t="shared" si="349"/>
        <v/>
      </c>
      <c r="R2474" s="7" t="str">
        <f t="shared" si="350"/>
        <v/>
      </c>
      <c r="T2474"/>
    </row>
    <row r="2475" spans="1:20" x14ac:dyDescent="0.3">
      <c r="A2475" s="8">
        <f>DATEVALUE(MID(B2475,1,10))+(IF(RIGHT(B2475,2)="PM",12,0)+MID(B2475,12,2))/24</f>
        <v>43801.708333333336</v>
      </c>
      <c r="B2475" s="3" t="s">
        <v>2643</v>
      </c>
      <c r="C2475" s="3">
        <v>7282.66</v>
      </c>
      <c r="D2475" s="16"/>
      <c r="E2475" s="16" t="str">
        <f>IF(D2475&lt;&gt;"",VLOOKUP(A2475,'Feuille 1'!$A:$H,3,0),"")</f>
        <v/>
      </c>
      <c r="F2475" s="16" t="str">
        <f>IF(D2475&lt;&gt;"",VLOOKUP(A2475+1,'Feuille 1'!$A:$H,3,0),"")</f>
        <v/>
      </c>
      <c r="G2475" s="17" t="str">
        <f t="shared" si="342"/>
        <v/>
      </c>
      <c r="H2475" s="16" t="str">
        <f t="shared" si="343"/>
        <v/>
      </c>
      <c r="I2475" s="16" t="str">
        <f t="shared" si="344"/>
        <v/>
      </c>
      <c r="J2475" s="16" t="str">
        <f t="shared" si="345"/>
        <v/>
      </c>
      <c r="K2475" s="16" t="str">
        <f>IF(D2475&lt;&gt;"",MAX(INDEX('Feuille 1'!$D:$D,MATCH(A2475+23/24,'Feuille 1'!$A:$A,0)):INDEX('Feuille 1'!$D:$D,MATCH(A2475,'Feuille 1'!$A:$A,0))),"")</f>
        <v/>
      </c>
      <c r="L2475" s="16" t="str">
        <f>IF(D2475&lt;&gt;"",MIN(INDEX('Feuille 1'!$E:$E,MATCH(A2475+23/24,'Feuille 1'!$A:$A,0)):INDEX('Feuille 1'!$E:$E,MATCH(A2475,'Feuille 1'!$A:$A,0))),"")</f>
        <v/>
      </c>
      <c r="M2475" s="17" t="str">
        <f t="shared" si="346"/>
        <v/>
      </c>
      <c r="N2475" s="17" t="str">
        <f t="shared" si="347"/>
        <v/>
      </c>
      <c r="O2475" s="17" t="str">
        <f t="shared" si="348"/>
        <v/>
      </c>
      <c r="P2475" s="16" t="str">
        <f t="shared" si="349"/>
        <v/>
      </c>
      <c r="R2475" s="7" t="str">
        <f t="shared" si="350"/>
        <v/>
      </c>
      <c r="T2475"/>
    </row>
    <row r="2476" spans="1:20" x14ac:dyDescent="0.3">
      <c r="A2476" s="8">
        <f>DATEVALUE(MID(B2476,1,10))+(IF(RIGHT(B2476,2)="PM",12,0)+MID(B2476,12,2))/24</f>
        <v>43801.666666666664</v>
      </c>
      <c r="B2476" s="3" t="s">
        <v>2644</v>
      </c>
      <c r="C2476" s="3">
        <v>7308.76</v>
      </c>
      <c r="D2476" s="16"/>
      <c r="E2476" s="16" t="str">
        <f>IF(D2476&lt;&gt;"",VLOOKUP(A2476,'Feuille 1'!$A:$H,3,0),"")</f>
        <v/>
      </c>
      <c r="F2476" s="16" t="str">
        <f>IF(D2476&lt;&gt;"",VLOOKUP(A2476+1,'Feuille 1'!$A:$H,3,0),"")</f>
        <v/>
      </c>
      <c r="G2476" s="17" t="str">
        <f t="shared" si="342"/>
        <v/>
      </c>
      <c r="H2476" s="16" t="str">
        <f t="shared" si="343"/>
        <v/>
      </c>
      <c r="I2476" s="16" t="str">
        <f t="shared" si="344"/>
        <v/>
      </c>
      <c r="J2476" s="16" t="str">
        <f t="shared" si="345"/>
        <v/>
      </c>
      <c r="K2476" s="16" t="str">
        <f>IF(D2476&lt;&gt;"",MAX(INDEX('Feuille 1'!$D:$D,MATCH(A2476+23/24,'Feuille 1'!$A:$A,0)):INDEX('Feuille 1'!$D:$D,MATCH(A2476,'Feuille 1'!$A:$A,0))),"")</f>
        <v/>
      </c>
      <c r="L2476" s="16" t="str">
        <f>IF(D2476&lt;&gt;"",MIN(INDEX('Feuille 1'!$E:$E,MATCH(A2476+23/24,'Feuille 1'!$A:$A,0)):INDEX('Feuille 1'!$E:$E,MATCH(A2476,'Feuille 1'!$A:$A,0))),"")</f>
        <v/>
      </c>
      <c r="M2476" s="17" t="str">
        <f t="shared" si="346"/>
        <v/>
      </c>
      <c r="N2476" s="17" t="str">
        <f t="shared" si="347"/>
        <v/>
      </c>
      <c r="O2476" s="17" t="str">
        <f t="shared" si="348"/>
        <v/>
      </c>
      <c r="P2476" s="16" t="str">
        <f t="shared" si="349"/>
        <v/>
      </c>
      <c r="R2476" s="7" t="str">
        <f t="shared" si="350"/>
        <v/>
      </c>
      <c r="T2476"/>
    </row>
    <row r="2477" spans="1:20" x14ac:dyDescent="0.3">
      <c r="A2477" s="8">
        <f>DATEVALUE(MID(B2477,1,10))+(IF(RIGHT(B2477,2)="PM",12,0)+MID(B2477,12,2))/24</f>
        <v>43801.625</v>
      </c>
      <c r="B2477" s="3" t="s">
        <v>2645</v>
      </c>
      <c r="C2477" s="3">
        <v>7291.19</v>
      </c>
      <c r="D2477" s="16"/>
      <c r="E2477" s="16" t="str">
        <f>IF(D2477&lt;&gt;"",VLOOKUP(A2477,'Feuille 1'!$A:$H,3,0),"")</f>
        <v/>
      </c>
      <c r="F2477" s="16" t="str">
        <f>IF(D2477&lt;&gt;"",VLOOKUP(A2477+1,'Feuille 1'!$A:$H,3,0),"")</f>
        <v/>
      </c>
      <c r="G2477" s="17" t="str">
        <f t="shared" si="342"/>
        <v/>
      </c>
      <c r="H2477" s="16" t="str">
        <f t="shared" si="343"/>
        <v/>
      </c>
      <c r="I2477" s="16" t="str">
        <f t="shared" si="344"/>
        <v/>
      </c>
      <c r="J2477" s="16" t="str">
        <f t="shared" si="345"/>
        <v/>
      </c>
      <c r="K2477" s="16" t="str">
        <f>IF(D2477&lt;&gt;"",MAX(INDEX('Feuille 1'!$D:$D,MATCH(A2477+23/24,'Feuille 1'!$A:$A,0)):INDEX('Feuille 1'!$D:$D,MATCH(A2477,'Feuille 1'!$A:$A,0))),"")</f>
        <v/>
      </c>
      <c r="L2477" s="16" t="str">
        <f>IF(D2477&lt;&gt;"",MIN(INDEX('Feuille 1'!$E:$E,MATCH(A2477+23/24,'Feuille 1'!$A:$A,0)):INDEX('Feuille 1'!$E:$E,MATCH(A2477,'Feuille 1'!$A:$A,0))),"")</f>
        <v/>
      </c>
      <c r="M2477" s="17" t="str">
        <f t="shared" si="346"/>
        <v/>
      </c>
      <c r="N2477" s="17" t="str">
        <f t="shared" si="347"/>
        <v/>
      </c>
      <c r="O2477" s="17" t="str">
        <f t="shared" si="348"/>
        <v/>
      </c>
      <c r="P2477" s="16" t="str">
        <f t="shared" si="349"/>
        <v/>
      </c>
      <c r="R2477" s="7" t="str">
        <f t="shared" si="350"/>
        <v/>
      </c>
      <c r="T2477"/>
    </row>
    <row r="2478" spans="1:20" x14ac:dyDescent="0.3">
      <c r="A2478" s="8">
        <f>DATEVALUE(MID(B2478,1,10))+(IF(RIGHT(B2478,2)="PM",12,0)+MID(B2478,12,2))/24</f>
        <v>43801.583333333336</v>
      </c>
      <c r="B2478" s="3" t="s">
        <v>2646</v>
      </c>
      <c r="C2478" s="3">
        <v>7307.13</v>
      </c>
      <c r="D2478" s="16"/>
      <c r="E2478" s="16" t="str">
        <f>IF(D2478&lt;&gt;"",VLOOKUP(A2478,'Feuille 1'!$A:$H,3,0),"")</f>
        <v/>
      </c>
      <c r="F2478" s="16" t="str">
        <f>IF(D2478&lt;&gt;"",VLOOKUP(A2478+1,'Feuille 1'!$A:$H,3,0),"")</f>
        <v/>
      </c>
      <c r="G2478" s="17" t="str">
        <f t="shared" si="342"/>
        <v/>
      </c>
      <c r="H2478" s="16" t="str">
        <f t="shared" si="343"/>
        <v/>
      </c>
      <c r="I2478" s="16" t="str">
        <f t="shared" si="344"/>
        <v/>
      </c>
      <c r="J2478" s="16" t="str">
        <f t="shared" si="345"/>
        <v/>
      </c>
      <c r="K2478" s="16" t="str">
        <f>IF(D2478&lt;&gt;"",MAX(INDEX('Feuille 1'!$D:$D,MATCH(A2478+23/24,'Feuille 1'!$A:$A,0)):INDEX('Feuille 1'!$D:$D,MATCH(A2478,'Feuille 1'!$A:$A,0))),"")</f>
        <v/>
      </c>
      <c r="L2478" s="16" t="str">
        <f>IF(D2478&lt;&gt;"",MIN(INDEX('Feuille 1'!$E:$E,MATCH(A2478+23/24,'Feuille 1'!$A:$A,0)):INDEX('Feuille 1'!$E:$E,MATCH(A2478,'Feuille 1'!$A:$A,0))),"")</f>
        <v/>
      </c>
      <c r="M2478" s="17" t="str">
        <f t="shared" si="346"/>
        <v/>
      </c>
      <c r="N2478" s="17" t="str">
        <f t="shared" si="347"/>
        <v/>
      </c>
      <c r="O2478" s="17" t="str">
        <f t="shared" si="348"/>
        <v/>
      </c>
      <c r="P2478" s="16" t="str">
        <f t="shared" si="349"/>
        <v/>
      </c>
      <c r="R2478" s="7" t="str">
        <f t="shared" si="350"/>
        <v/>
      </c>
      <c r="T2478"/>
    </row>
    <row r="2479" spans="1:20" x14ac:dyDescent="0.3">
      <c r="A2479" s="8">
        <f>DATEVALUE(MID(B2479,1,10))+(IF(RIGHT(B2479,2)="PM",12,0)+MID(B2479,12,2))/24</f>
        <v>43801.541666666664</v>
      </c>
      <c r="B2479" s="3" t="s">
        <v>2647</v>
      </c>
      <c r="C2479" s="3">
        <v>7309.54</v>
      </c>
      <c r="D2479" s="16"/>
      <c r="E2479" s="16" t="str">
        <f>IF(D2479&lt;&gt;"",VLOOKUP(A2479,'Feuille 1'!$A:$H,3,0),"")</f>
        <v/>
      </c>
      <c r="F2479" s="16" t="str">
        <f>IF(D2479&lt;&gt;"",VLOOKUP(A2479+1,'Feuille 1'!$A:$H,3,0),"")</f>
        <v/>
      </c>
      <c r="G2479" s="17" t="str">
        <f t="shared" si="342"/>
        <v/>
      </c>
      <c r="H2479" s="16" t="str">
        <f t="shared" si="343"/>
        <v/>
      </c>
      <c r="I2479" s="16" t="str">
        <f t="shared" si="344"/>
        <v/>
      </c>
      <c r="J2479" s="16" t="str">
        <f t="shared" si="345"/>
        <v/>
      </c>
      <c r="K2479" s="16" t="str">
        <f>IF(D2479&lt;&gt;"",MAX(INDEX('Feuille 1'!$D:$D,MATCH(A2479+23/24,'Feuille 1'!$A:$A,0)):INDEX('Feuille 1'!$D:$D,MATCH(A2479,'Feuille 1'!$A:$A,0))),"")</f>
        <v/>
      </c>
      <c r="L2479" s="16" t="str">
        <f>IF(D2479&lt;&gt;"",MIN(INDEX('Feuille 1'!$E:$E,MATCH(A2479+23/24,'Feuille 1'!$A:$A,0)):INDEX('Feuille 1'!$E:$E,MATCH(A2479,'Feuille 1'!$A:$A,0))),"")</f>
        <v/>
      </c>
      <c r="M2479" s="17" t="str">
        <f t="shared" si="346"/>
        <v/>
      </c>
      <c r="N2479" s="17" t="str">
        <f t="shared" si="347"/>
        <v/>
      </c>
      <c r="O2479" s="17" t="str">
        <f t="shared" si="348"/>
        <v/>
      </c>
      <c r="P2479" s="16" t="str">
        <f t="shared" si="349"/>
        <v/>
      </c>
      <c r="R2479" s="7" t="str">
        <f t="shared" si="350"/>
        <v/>
      </c>
      <c r="T2479"/>
    </row>
    <row r="2480" spans="1:20" x14ac:dyDescent="0.3">
      <c r="A2480" s="8">
        <f>DATEVALUE(MID(B2480,1,10))+(IF(RIGHT(B2480,2)="PM",12,0)+MID(B2480,12,2))/24</f>
        <v>43802</v>
      </c>
      <c r="B2480" s="3" t="s">
        <v>2648</v>
      </c>
      <c r="C2480" s="3">
        <v>7297.91</v>
      </c>
      <c r="D2480" s="16"/>
      <c r="E2480" s="16" t="str">
        <f>IF(D2480&lt;&gt;"",VLOOKUP(A2480,'Feuille 1'!$A:$H,3,0),"")</f>
        <v/>
      </c>
      <c r="F2480" s="16" t="str">
        <f>IF(D2480&lt;&gt;"",VLOOKUP(A2480+1,'Feuille 1'!$A:$H,3,0),"")</f>
        <v/>
      </c>
      <c r="G2480" s="17" t="str">
        <f t="shared" si="342"/>
        <v/>
      </c>
      <c r="H2480" s="16" t="str">
        <f t="shared" si="343"/>
        <v/>
      </c>
      <c r="I2480" s="16" t="str">
        <f t="shared" si="344"/>
        <v/>
      </c>
      <c r="J2480" s="16" t="str">
        <f t="shared" si="345"/>
        <v/>
      </c>
      <c r="K2480" s="16" t="str">
        <f>IF(D2480&lt;&gt;"",MAX(INDEX('Feuille 1'!$D:$D,MATCH(A2480+23/24,'Feuille 1'!$A:$A,0)):INDEX('Feuille 1'!$D:$D,MATCH(A2480,'Feuille 1'!$A:$A,0))),"")</f>
        <v/>
      </c>
      <c r="L2480" s="16" t="str">
        <f>IF(D2480&lt;&gt;"",MIN(INDEX('Feuille 1'!$E:$E,MATCH(A2480+23/24,'Feuille 1'!$A:$A,0)):INDEX('Feuille 1'!$E:$E,MATCH(A2480,'Feuille 1'!$A:$A,0))),"")</f>
        <v/>
      </c>
      <c r="M2480" s="17" t="str">
        <f t="shared" si="346"/>
        <v/>
      </c>
      <c r="N2480" s="17" t="str">
        <f t="shared" si="347"/>
        <v/>
      </c>
      <c r="O2480" s="17" t="str">
        <f t="shared" si="348"/>
        <v/>
      </c>
      <c r="P2480" s="16" t="str">
        <f t="shared" si="349"/>
        <v/>
      </c>
      <c r="R2480" s="7" t="str">
        <f t="shared" si="350"/>
        <v/>
      </c>
      <c r="T2480"/>
    </row>
    <row r="2481" spans="1:20" x14ac:dyDescent="0.3">
      <c r="A2481" s="8">
        <f>DATEVALUE(MID(B2481,1,10))+(IF(RIGHT(B2481,2)="PM",12,0)+MID(B2481,12,2))/24</f>
        <v>43801.458333333336</v>
      </c>
      <c r="B2481" s="3" t="s">
        <v>2649</v>
      </c>
      <c r="C2481" s="3">
        <v>7288.99</v>
      </c>
      <c r="D2481" s="16"/>
      <c r="E2481" s="16" t="str">
        <f>IF(D2481&lt;&gt;"",VLOOKUP(A2481,'Feuille 1'!$A:$H,3,0),"")</f>
        <v/>
      </c>
      <c r="F2481" s="16" t="str">
        <f>IF(D2481&lt;&gt;"",VLOOKUP(A2481+1,'Feuille 1'!$A:$H,3,0),"")</f>
        <v/>
      </c>
      <c r="G2481" s="17" t="str">
        <f t="shared" si="342"/>
        <v/>
      </c>
      <c r="H2481" s="16" t="str">
        <f t="shared" si="343"/>
        <v/>
      </c>
      <c r="I2481" s="16" t="str">
        <f t="shared" si="344"/>
        <v/>
      </c>
      <c r="J2481" s="16" t="str">
        <f t="shared" si="345"/>
        <v/>
      </c>
      <c r="K2481" s="16" t="str">
        <f>IF(D2481&lt;&gt;"",MAX(INDEX('Feuille 1'!$D:$D,MATCH(A2481+23/24,'Feuille 1'!$A:$A,0)):INDEX('Feuille 1'!$D:$D,MATCH(A2481,'Feuille 1'!$A:$A,0))),"")</f>
        <v/>
      </c>
      <c r="L2481" s="16" t="str">
        <f>IF(D2481&lt;&gt;"",MIN(INDEX('Feuille 1'!$E:$E,MATCH(A2481+23/24,'Feuille 1'!$A:$A,0)):INDEX('Feuille 1'!$E:$E,MATCH(A2481,'Feuille 1'!$A:$A,0))),"")</f>
        <v/>
      </c>
      <c r="M2481" s="17" t="str">
        <f t="shared" si="346"/>
        <v/>
      </c>
      <c r="N2481" s="17" t="str">
        <f t="shared" si="347"/>
        <v/>
      </c>
      <c r="O2481" s="17" t="str">
        <f t="shared" si="348"/>
        <v/>
      </c>
      <c r="P2481" s="16" t="str">
        <f t="shared" si="349"/>
        <v/>
      </c>
      <c r="R2481" s="7" t="str">
        <f t="shared" si="350"/>
        <v/>
      </c>
      <c r="T2481"/>
    </row>
    <row r="2482" spans="1:20" x14ac:dyDescent="0.3">
      <c r="A2482" s="8">
        <f>DATEVALUE(MID(B2482,1,10))+(IF(RIGHT(B2482,2)="PM",12,0)+MID(B2482,12,2))/24</f>
        <v>43801.416666666664</v>
      </c>
      <c r="B2482" s="3" t="s">
        <v>2650</v>
      </c>
      <c r="C2482" s="3">
        <v>7298.24</v>
      </c>
      <c r="D2482" s="16"/>
      <c r="E2482" s="16" t="str">
        <f>IF(D2482&lt;&gt;"",VLOOKUP(A2482,'Feuille 1'!$A:$H,3,0),"")</f>
        <v/>
      </c>
      <c r="F2482" s="16" t="str">
        <f>IF(D2482&lt;&gt;"",VLOOKUP(A2482+1,'Feuille 1'!$A:$H,3,0),"")</f>
        <v/>
      </c>
      <c r="G2482" s="17" t="str">
        <f t="shared" si="342"/>
        <v/>
      </c>
      <c r="H2482" s="16" t="str">
        <f t="shared" si="343"/>
        <v/>
      </c>
      <c r="I2482" s="16" t="str">
        <f t="shared" si="344"/>
        <v/>
      </c>
      <c r="J2482" s="16" t="str">
        <f t="shared" si="345"/>
        <v/>
      </c>
      <c r="K2482" s="16" t="str">
        <f>IF(D2482&lt;&gt;"",MAX(INDEX('Feuille 1'!$D:$D,MATCH(A2482+23/24,'Feuille 1'!$A:$A,0)):INDEX('Feuille 1'!$D:$D,MATCH(A2482,'Feuille 1'!$A:$A,0))),"")</f>
        <v/>
      </c>
      <c r="L2482" s="16" t="str">
        <f>IF(D2482&lt;&gt;"",MIN(INDEX('Feuille 1'!$E:$E,MATCH(A2482+23/24,'Feuille 1'!$A:$A,0)):INDEX('Feuille 1'!$E:$E,MATCH(A2482,'Feuille 1'!$A:$A,0))),"")</f>
        <v/>
      </c>
      <c r="M2482" s="17" t="str">
        <f t="shared" si="346"/>
        <v/>
      </c>
      <c r="N2482" s="17" t="str">
        <f t="shared" si="347"/>
        <v/>
      </c>
      <c r="O2482" s="17" t="str">
        <f t="shared" si="348"/>
        <v/>
      </c>
      <c r="P2482" s="16" t="str">
        <f t="shared" si="349"/>
        <v/>
      </c>
      <c r="R2482" s="7" t="str">
        <f t="shared" si="350"/>
        <v/>
      </c>
      <c r="T2482"/>
    </row>
    <row r="2483" spans="1:20" x14ac:dyDescent="0.3">
      <c r="A2483" s="8">
        <f>DATEVALUE(MID(B2483,1,10))+(IF(RIGHT(B2483,2)="PM",12,0)+MID(B2483,12,2))/24</f>
        <v>43801.375</v>
      </c>
      <c r="B2483" s="3" t="s">
        <v>2651</v>
      </c>
      <c r="C2483" s="3">
        <v>7224.16</v>
      </c>
      <c r="D2483" s="16"/>
      <c r="E2483" s="16" t="str">
        <f>IF(D2483&lt;&gt;"",VLOOKUP(A2483,'Feuille 1'!$A:$H,3,0),"")</f>
        <v/>
      </c>
      <c r="F2483" s="16" t="str">
        <f>IF(D2483&lt;&gt;"",VLOOKUP(A2483+1,'Feuille 1'!$A:$H,3,0),"")</f>
        <v/>
      </c>
      <c r="G2483" s="17" t="str">
        <f t="shared" si="342"/>
        <v/>
      </c>
      <c r="H2483" s="16" t="str">
        <f t="shared" si="343"/>
        <v/>
      </c>
      <c r="I2483" s="16" t="str">
        <f t="shared" si="344"/>
        <v/>
      </c>
      <c r="J2483" s="16" t="str">
        <f t="shared" si="345"/>
        <v/>
      </c>
      <c r="K2483" s="16" t="str">
        <f>IF(D2483&lt;&gt;"",MAX(INDEX('Feuille 1'!$D:$D,MATCH(A2483+23/24,'Feuille 1'!$A:$A,0)):INDEX('Feuille 1'!$D:$D,MATCH(A2483,'Feuille 1'!$A:$A,0))),"")</f>
        <v/>
      </c>
      <c r="L2483" s="16" t="str">
        <f>IF(D2483&lt;&gt;"",MIN(INDEX('Feuille 1'!$E:$E,MATCH(A2483+23/24,'Feuille 1'!$A:$A,0)):INDEX('Feuille 1'!$E:$E,MATCH(A2483,'Feuille 1'!$A:$A,0))),"")</f>
        <v/>
      </c>
      <c r="M2483" s="17" t="str">
        <f t="shared" si="346"/>
        <v/>
      </c>
      <c r="N2483" s="17" t="str">
        <f t="shared" si="347"/>
        <v/>
      </c>
      <c r="O2483" s="17" t="str">
        <f t="shared" si="348"/>
        <v/>
      </c>
      <c r="P2483" s="16" t="str">
        <f t="shared" si="349"/>
        <v/>
      </c>
      <c r="R2483" s="7" t="str">
        <f t="shared" si="350"/>
        <v/>
      </c>
      <c r="T2483"/>
    </row>
    <row r="2484" spans="1:20" x14ac:dyDescent="0.3">
      <c r="A2484" s="8">
        <f>DATEVALUE(MID(B2484,1,10))+(IF(RIGHT(B2484,2)="PM",12,0)+MID(B2484,12,2))/24</f>
        <v>43801.333333333336</v>
      </c>
      <c r="B2484" s="3" t="s">
        <v>2652</v>
      </c>
      <c r="C2484" s="3">
        <v>7252.96</v>
      </c>
      <c r="D2484" s="16"/>
      <c r="E2484" s="16" t="str">
        <f>IF(D2484&lt;&gt;"",VLOOKUP(A2484,'Feuille 1'!$A:$H,3,0),"")</f>
        <v/>
      </c>
      <c r="F2484" s="16" t="str">
        <f>IF(D2484&lt;&gt;"",VLOOKUP(A2484+1,'Feuille 1'!$A:$H,3,0),"")</f>
        <v/>
      </c>
      <c r="G2484" s="17" t="str">
        <f t="shared" si="342"/>
        <v/>
      </c>
      <c r="H2484" s="16" t="str">
        <f t="shared" si="343"/>
        <v/>
      </c>
      <c r="I2484" s="16" t="str">
        <f t="shared" si="344"/>
        <v/>
      </c>
      <c r="J2484" s="16" t="str">
        <f t="shared" si="345"/>
        <v/>
      </c>
      <c r="K2484" s="16" t="str">
        <f>IF(D2484&lt;&gt;"",MAX(INDEX('Feuille 1'!$D:$D,MATCH(A2484+23/24,'Feuille 1'!$A:$A,0)):INDEX('Feuille 1'!$D:$D,MATCH(A2484,'Feuille 1'!$A:$A,0))),"")</f>
        <v/>
      </c>
      <c r="L2484" s="16" t="str">
        <f>IF(D2484&lt;&gt;"",MIN(INDEX('Feuille 1'!$E:$E,MATCH(A2484+23/24,'Feuille 1'!$A:$A,0)):INDEX('Feuille 1'!$E:$E,MATCH(A2484,'Feuille 1'!$A:$A,0))),"")</f>
        <v/>
      </c>
      <c r="M2484" s="17" t="str">
        <f t="shared" si="346"/>
        <v/>
      </c>
      <c r="N2484" s="17" t="str">
        <f t="shared" si="347"/>
        <v/>
      </c>
      <c r="O2484" s="17" t="str">
        <f t="shared" si="348"/>
        <v/>
      </c>
      <c r="P2484" s="16" t="str">
        <f t="shared" si="349"/>
        <v/>
      </c>
      <c r="R2484" s="7" t="str">
        <f t="shared" si="350"/>
        <v/>
      </c>
      <c r="T2484"/>
    </row>
    <row r="2485" spans="1:20" x14ac:dyDescent="0.3">
      <c r="A2485" s="8">
        <f>DATEVALUE(MID(B2485,1,10))+(IF(RIGHT(B2485,2)="PM",12,0)+MID(B2485,12,2))/24</f>
        <v>43801.291666666664</v>
      </c>
      <c r="B2485" s="3" t="s">
        <v>2653</v>
      </c>
      <c r="C2485" s="3">
        <v>7254.55</v>
      </c>
      <c r="D2485" s="16"/>
      <c r="E2485" s="16" t="str">
        <f>IF(D2485&lt;&gt;"",VLOOKUP(A2485,'Feuille 1'!$A:$H,3,0),"")</f>
        <v/>
      </c>
      <c r="F2485" s="16" t="str">
        <f>IF(D2485&lt;&gt;"",VLOOKUP(A2485+1,'Feuille 1'!$A:$H,3,0),"")</f>
        <v/>
      </c>
      <c r="G2485" s="17" t="str">
        <f t="shared" si="342"/>
        <v/>
      </c>
      <c r="H2485" s="16" t="str">
        <f t="shared" si="343"/>
        <v/>
      </c>
      <c r="I2485" s="16" t="str">
        <f t="shared" si="344"/>
        <v/>
      </c>
      <c r="J2485" s="16" t="str">
        <f t="shared" si="345"/>
        <v/>
      </c>
      <c r="K2485" s="16" t="str">
        <f>IF(D2485&lt;&gt;"",MAX(INDEX('Feuille 1'!$D:$D,MATCH(A2485+23/24,'Feuille 1'!$A:$A,0)):INDEX('Feuille 1'!$D:$D,MATCH(A2485,'Feuille 1'!$A:$A,0))),"")</f>
        <v/>
      </c>
      <c r="L2485" s="16" t="str">
        <f>IF(D2485&lt;&gt;"",MIN(INDEX('Feuille 1'!$E:$E,MATCH(A2485+23/24,'Feuille 1'!$A:$A,0)):INDEX('Feuille 1'!$E:$E,MATCH(A2485,'Feuille 1'!$A:$A,0))),"")</f>
        <v/>
      </c>
      <c r="M2485" s="17" t="str">
        <f t="shared" si="346"/>
        <v/>
      </c>
      <c r="N2485" s="17" t="str">
        <f t="shared" si="347"/>
        <v/>
      </c>
      <c r="O2485" s="17" t="str">
        <f t="shared" si="348"/>
        <v/>
      </c>
      <c r="P2485" s="16" t="str">
        <f t="shared" si="349"/>
        <v/>
      </c>
      <c r="R2485" s="7" t="str">
        <f t="shared" si="350"/>
        <v/>
      </c>
      <c r="T2485"/>
    </row>
    <row r="2486" spans="1:20" x14ac:dyDescent="0.3">
      <c r="A2486" s="8">
        <f>DATEVALUE(MID(B2486,1,10))+(IF(RIGHT(B2486,2)="PM",12,0)+MID(B2486,12,2))/24</f>
        <v>43801.25</v>
      </c>
      <c r="B2486" s="3" t="s">
        <v>2654</v>
      </c>
      <c r="C2486" s="3">
        <v>7281.02</v>
      </c>
      <c r="D2486" s="16"/>
      <c r="E2486" s="16" t="str">
        <f>IF(D2486&lt;&gt;"",VLOOKUP(A2486,'Feuille 1'!$A:$H,3,0),"")</f>
        <v/>
      </c>
      <c r="F2486" s="16" t="str">
        <f>IF(D2486&lt;&gt;"",VLOOKUP(A2486+1,'Feuille 1'!$A:$H,3,0),"")</f>
        <v/>
      </c>
      <c r="G2486" s="17" t="str">
        <f t="shared" si="342"/>
        <v/>
      </c>
      <c r="H2486" s="16" t="str">
        <f t="shared" si="343"/>
        <v/>
      </c>
      <c r="I2486" s="16" t="str">
        <f t="shared" si="344"/>
        <v/>
      </c>
      <c r="J2486" s="16" t="str">
        <f t="shared" si="345"/>
        <v/>
      </c>
      <c r="K2486" s="16" t="str">
        <f>IF(D2486&lt;&gt;"",MAX(INDEX('Feuille 1'!$D:$D,MATCH(A2486+23/24,'Feuille 1'!$A:$A,0)):INDEX('Feuille 1'!$D:$D,MATCH(A2486,'Feuille 1'!$A:$A,0))),"")</f>
        <v/>
      </c>
      <c r="L2486" s="16" t="str">
        <f>IF(D2486&lt;&gt;"",MIN(INDEX('Feuille 1'!$E:$E,MATCH(A2486+23/24,'Feuille 1'!$A:$A,0)):INDEX('Feuille 1'!$E:$E,MATCH(A2486,'Feuille 1'!$A:$A,0))),"")</f>
        <v/>
      </c>
      <c r="M2486" s="17" t="str">
        <f t="shared" si="346"/>
        <v/>
      </c>
      <c r="N2486" s="17" t="str">
        <f t="shared" si="347"/>
        <v/>
      </c>
      <c r="O2486" s="17" t="str">
        <f t="shared" si="348"/>
        <v/>
      </c>
      <c r="P2486" s="16" t="str">
        <f t="shared" si="349"/>
        <v/>
      </c>
      <c r="R2486" s="7" t="str">
        <f t="shared" si="350"/>
        <v/>
      </c>
      <c r="T2486"/>
    </row>
    <row r="2487" spans="1:20" x14ac:dyDescent="0.3">
      <c r="A2487" s="8">
        <f>DATEVALUE(MID(B2487,1,10))+(IF(RIGHT(B2487,2)="PM",12,0)+MID(B2487,12,2))/24</f>
        <v>43801.208333333336</v>
      </c>
      <c r="B2487" s="3" t="s">
        <v>2655</v>
      </c>
      <c r="C2487" s="3">
        <v>7372.97</v>
      </c>
      <c r="D2487" s="16"/>
      <c r="E2487" s="16" t="str">
        <f>IF(D2487&lt;&gt;"",VLOOKUP(A2487,'Feuille 1'!$A:$H,3,0),"")</f>
        <v/>
      </c>
      <c r="F2487" s="16" t="str">
        <f>IF(D2487&lt;&gt;"",VLOOKUP(A2487+1,'Feuille 1'!$A:$H,3,0),"")</f>
        <v/>
      </c>
      <c r="G2487" s="17" t="str">
        <f t="shared" si="342"/>
        <v/>
      </c>
      <c r="H2487" s="16" t="str">
        <f t="shared" si="343"/>
        <v/>
      </c>
      <c r="I2487" s="16" t="str">
        <f t="shared" si="344"/>
        <v/>
      </c>
      <c r="J2487" s="16" t="str">
        <f t="shared" si="345"/>
        <v/>
      </c>
      <c r="K2487" s="16" t="str">
        <f>IF(D2487&lt;&gt;"",MAX(INDEX('Feuille 1'!$D:$D,MATCH(A2487+23/24,'Feuille 1'!$A:$A,0)):INDEX('Feuille 1'!$D:$D,MATCH(A2487,'Feuille 1'!$A:$A,0))),"")</f>
        <v/>
      </c>
      <c r="L2487" s="16" t="str">
        <f>IF(D2487&lt;&gt;"",MIN(INDEX('Feuille 1'!$E:$E,MATCH(A2487+23/24,'Feuille 1'!$A:$A,0)):INDEX('Feuille 1'!$E:$E,MATCH(A2487,'Feuille 1'!$A:$A,0))),"")</f>
        <v/>
      </c>
      <c r="M2487" s="17" t="str">
        <f t="shared" si="346"/>
        <v/>
      </c>
      <c r="N2487" s="17" t="str">
        <f t="shared" si="347"/>
        <v/>
      </c>
      <c r="O2487" s="17" t="str">
        <f t="shared" si="348"/>
        <v/>
      </c>
      <c r="P2487" s="16" t="str">
        <f t="shared" si="349"/>
        <v/>
      </c>
      <c r="R2487" s="7" t="str">
        <f t="shared" si="350"/>
        <v/>
      </c>
      <c r="T2487"/>
    </row>
    <row r="2488" spans="1:20" x14ac:dyDescent="0.3">
      <c r="A2488" s="8">
        <f>DATEVALUE(MID(B2488,1,10))+(IF(RIGHT(B2488,2)="PM",12,0)+MID(B2488,12,2))/24</f>
        <v>43801.166666666664</v>
      </c>
      <c r="B2488" s="3" t="s">
        <v>2656</v>
      </c>
      <c r="C2488" s="3">
        <v>7358.84</v>
      </c>
      <c r="D2488" s="16"/>
      <c r="E2488" s="16" t="str">
        <f>IF(D2488&lt;&gt;"",VLOOKUP(A2488,'Feuille 1'!$A:$H,3,0),"")</f>
        <v/>
      </c>
      <c r="F2488" s="16" t="str">
        <f>IF(D2488&lt;&gt;"",VLOOKUP(A2488+1,'Feuille 1'!$A:$H,3,0),"")</f>
        <v/>
      </c>
      <c r="G2488" s="17" t="str">
        <f t="shared" si="342"/>
        <v/>
      </c>
      <c r="H2488" s="16" t="str">
        <f t="shared" si="343"/>
        <v/>
      </c>
      <c r="I2488" s="16" t="str">
        <f t="shared" si="344"/>
        <v/>
      </c>
      <c r="J2488" s="16" t="str">
        <f t="shared" si="345"/>
        <v/>
      </c>
      <c r="K2488" s="16" t="str">
        <f>IF(D2488&lt;&gt;"",MAX(INDEX('Feuille 1'!$D:$D,MATCH(A2488+23/24,'Feuille 1'!$A:$A,0)):INDEX('Feuille 1'!$D:$D,MATCH(A2488,'Feuille 1'!$A:$A,0))),"")</f>
        <v/>
      </c>
      <c r="L2488" s="16" t="str">
        <f>IF(D2488&lt;&gt;"",MIN(INDEX('Feuille 1'!$E:$E,MATCH(A2488+23/24,'Feuille 1'!$A:$A,0)):INDEX('Feuille 1'!$E:$E,MATCH(A2488,'Feuille 1'!$A:$A,0))),"")</f>
        <v/>
      </c>
      <c r="M2488" s="17" t="str">
        <f t="shared" si="346"/>
        <v/>
      </c>
      <c r="N2488" s="17" t="str">
        <f t="shared" si="347"/>
        <v/>
      </c>
      <c r="O2488" s="17" t="str">
        <f t="shared" si="348"/>
        <v/>
      </c>
      <c r="P2488" s="16" t="str">
        <f t="shared" si="349"/>
        <v/>
      </c>
      <c r="R2488" s="7" t="str">
        <f t="shared" si="350"/>
        <v/>
      </c>
      <c r="T2488"/>
    </row>
    <row r="2489" spans="1:20" x14ac:dyDescent="0.3">
      <c r="A2489" s="8">
        <f>DATEVALUE(MID(B2489,1,10))+(IF(RIGHT(B2489,2)="PM",12,0)+MID(B2489,12,2))/24</f>
        <v>43801.125</v>
      </c>
      <c r="B2489" s="3" t="s">
        <v>2657</v>
      </c>
      <c r="C2489" s="3">
        <v>7398.56</v>
      </c>
      <c r="D2489" s="16"/>
      <c r="E2489" s="16" t="str">
        <f>IF(D2489&lt;&gt;"",VLOOKUP(A2489,'Feuille 1'!$A:$H,3,0),"")</f>
        <v/>
      </c>
      <c r="F2489" s="16" t="str">
        <f>IF(D2489&lt;&gt;"",VLOOKUP(A2489+1,'Feuille 1'!$A:$H,3,0),"")</f>
        <v/>
      </c>
      <c r="G2489" s="17" t="str">
        <f t="shared" si="342"/>
        <v/>
      </c>
      <c r="H2489" s="16" t="str">
        <f t="shared" si="343"/>
        <v/>
      </c>
      <c r="I2489" s="16" t="str">
        <f t="shared" si="344"/>
        <v/>
      </c>
      <c r="J2489" s="16" t="str">
        <f t="shared" si="345"/>
        <v/>
      </c>
      <c r="K2489" s="16" t="str">
        <f>IF(D2489&lt;&gt;"",MAX(INDEX('Feuille 1'!$D:$D,MATCH(A2489+23/24,'Feuille 1'!$A:$A,0)):INDEX('Feuille 1'!$D:$D,MATCH(A2489,'Feuille 1'!$A:$A,0))),"")</f>
        <v/>
      </c>
      <c r="L2489" s="16" t="str">
        <f>IF(D2489&lt;&gt;"",MIN(INDEX('Feuille 1'!$E:$E,MATCH(A2489+23/24,'Feuille 1'!$A:$A,0)):INDEX('Feuille 1'!$E:$E,MATCH(A2489,'Feuille 1'!$A:$A,0))),"")</f>
        <v/>
      </c>
      <c r="M2489" s="17" t="str">
        <f t="shared" si="346"/>
        <v/>
      </c>
      <c r="N2489" s="17" t="str">
        <f t="shared" si="347"/>
        <v/>
      </c>
      <c r="O2489" s="17" t="str">
        <f t="shared" si="348"/>
        <v/>
      </c>
      <c r="P2489" s="16" t="str">
        <f t="shared" si="349"/>
        <v/>
      </c>
      <c r="R2489" s="7" t="str">
        <f t="shared" si="350"/>
        <v/>
      </c>
      <c r="T2489"/>
    </row>
    <row r="2490" spans="1:20" x14ac:dyDescent="0.3">
      <c r="A2490" s="8">
        <f>DATEVALUE(MID(B2490,1,10))+(IF(RIGHT(B2490,2)="PM",12,0)+MID(B2490,12,2))/24</f>
        <v>43801.083333333336</v>
      </c>
      <c r="B2490" s="3" t="s">
        <v>2658</v>
      </c>
      <c r="C2490" s="3">
        <v>7397.17</v>
      </c>
      <c r="D2490" s="16"/>
      <c r="E2490" s="16" t="str">
        <f>IF(D2490&lt;&gt;"",VLOOKUP(A2490,'Feuille 1'!$A:$H,3,0),"")</f>
        <v/>
      </c>
      <c r="F2490" s="16" t="str">
        <f>IF(D2490&lt;&gt;"",VLOOKUP(A2490+1,'Feuille 1'!$A:$H,3,0),"")</f>
        <v/>
      </c>
      <c r="G2490" s="17" t="str">
        <f t="shared" si="342"/>
        <v/>
      </c>
      <c r="H2490" s="16" t="str">
        <f t="shared" si="343"/>
        <v/>
      </c>
      <c r="I2490" s="16" t="str">
        <f t="shared" si="344"/>
        <v/>
      </c>
      <c r="J2490" s="16" t="str">
        <f t="shared" si="345"/>
        <v/>
      </c>
      <c r="K2490" s="16" t="str">
        <f>IF(D2490&lt;&gt;"",MAX(INDEX('Feuille 1'!$D:$D,MATCH(A2490+23/24,'Feuille 1'!$A:$A,0)):INDEX('Feuille 1'!$D:$D,MATCH(A2490,'Feuille 1'!$A:$A,0))),"")</f>
        <v/>
      </c>
      <c r="L2490" s="16" t="str">
        <f>IF(D2490&lt;&gt;"",MIN(INDEX('Feuille 1'!$E:$E,MATCH(A2490+23/24,'Feuille 1'!$A:$A,0)):INDEX('Feuille 1'!$E:$E,MATCH(A2490,'Feuille 1'!$A:$A,0))),"")</f>
        <v/>
      </c>
      <c r="M2490" s="17" t="str">
        <f t="shared" si="346"/>
        <v/>
      </c>
      <c r="N2490" s="17" t="str">
        <f t="shared" si="347"/>
        <v/>
      </c>
      <c r="O2490" s="17" t="str">
        <f t="shared" si="348"/>
        <v/>
      </c>
      <c r="P2490" s="16" t="str">
        <f t="shared" si="349"/>
        <v/>
      </c>
      <c r="R2490" s="7" t="str">
        <f t="shared" si="350"/>
        <v/>
      </c>
      <c r="T2490"/>
    </row>
    <row r="2491" spans="1:20" x14ac:dyDescent="0.3">
      <c r="A2491" s="8">
        <f>DATEVALUE(MID(B2491,1,10))+(IF(RIGHT(B2491,2)="PM",12,0)+MID(B2491,12,2))/24</f>
        <v>43801.041666666664</v>
      </c>
      <c r="B2491" s="3" t="s">
        <v>2659</v>
      </c>
      <c r="C2491" s="3">
        <v>7367.44</v>
      </c>
      <c r="D2491" s="16"/>
      <c r="E2491" s="16" t="str">
        <f>IF(D2491&lt;&gt;"",VLOOKUP(A2491,'Feuille 1'!$A:$H,3,0),"")</f>
        <v/>
      </c>
      <c r="F2491" s="16" t="str">
        <f>IF(D2491&lt;&gt;"",VLOOKUP(A2491+1,'Feuille 1'!$A:$H,3,0),"")</f>
        <v/>
      </c>
      <c r="G2491" s="17" t="str">
        <f t="shared" si="342"/>
        <v/>
      </c>
      <c r="H2491" s="16" t="str">
        <f t="shared" si="343"/>
        <v/>
      </c>
      <c r="I2491" s="16" t="str">
        <f t="shared" si="344"/>
        <v/>
      </c>
      <c r="J2491" s="16" t="str">
        <f t="shared" si="345"/>
        <v/>
      </c>
      <c r="K2491" s="16" t="str">
        <f>IF(D2491&lt;&gt;"",MAX(INDEX('Feuille 1'!$D:$D,MATCH(A2491+23/24,'Feuille 1'!$A:$A,0)):INDEX('Feuille 1'!$D:$D,MATCH(A2491,'Feuille 1'!$A:$A,0))),"")</f>
        <v/>
      </c>
      <c r="L2491" s="16" t="str">
        <f>IF(D2491&lt;&gt;"",MIN(INDEX('Feuille 1'!$E:$E,MATCH(A2491+23/24,'Feuille 1'!$A:$A,0)):INDEX('Feuille 1'!$E:$E,MATCH(A2491,'Feuille 1'!$A:$A,0))),"")</f>
        <v/>
      </c>
      <c r="M2491" s="17" t="str">
        <f t="shared" si="346"/>
        <v/>
      </c>
      <c r="N2491" s="17" t="str">
        <f t="shared" si="347"/>
        <v/>
      </c>
      <c r="O2491" s="17" t="str">
        <f t="shared" si="348"/>
        <v/>
      </c>
      <c r="P2491" s="16" t="str">
        <f t="shared" si="349"/>
        <v/>
      </c>
      <c r="R2491" s="7" t="str">
        <f t="shared" si="350"/>
        <v/>
      </c>
      <c r="T2491"/>
    </row>
    <row r="2492" spans="1:20" x14ac:dyDescent="0.3">
      <c r="A2492" s="8">
        <f>DATEVALUE(MID(B2492,1,10))+(IF(RIGHT(B2492,2)="PM",12,0)+MID(B2492,12,2))/24</f>
        <v>43801.5</v>
      </c>
      <c r="B2492" s="3" t="s">
        <v>2660</v>
      </c>
      <c r="C2492" s="3">
        <v>7390.89</v>
      </c>
      <c r="D2492" s="16"/>
      <c r="E2492" s="16" t="str">
        <f>IF(D2492&lt;&gt;"",VLOOKUP(A2492,'Feuille 1'!$A:$H,3,0),"")</f>
        <v/>
      </c>
      <c r="F2492" s="16" t="str">
        <f>IF(D2492&lt;&gt;"",VLOOKUP(A2492+1,'Feuille 1'!$A:$H,3,0),"")</f>
        <v/>
      </c>
      <c r="G2492" s="17" t="str">
        <f t="shared" si="342"/>
        <v/>
      </c>
      <c r="H2492" s="16" t="str">
        <f t="shared" si="343"/>
        <v/>
      </c>
      <c r="I2492" s="16" t="str">
        <f t="shared" si="344"/>
        <v/>
      </c>
      <c r="J2492" s="16" t="str">
        <f t="shared" si="345"/>
        <v/>
      </c>
      <c r="K2492" s="16" t="str">
        <f>IF(D2492&lt;&gt;"",MAX(INDEX('Feuille 1'!$D:$D,MATCH(A2492+23/24,'Feuille 1'!$A:$A,0)):INDEX('Feuille 1'!$D:$D,MATCH(A2492,'Feuille 1'!$A:$A,0))),"")</f>
        <v/>
      </c>
      <c r="L2492" s="16" t="str">
        <f>IF(D2492&lt;&gt;"",MIN(INDEX('Feuille 1'!$E:$E,MATCH(A2492+23/24,'Feuille 1'!$A:$A,0)):INDEX('Feuille 1'!$E:$E,MATCH(A2492,'Feuille 1'!$A:$A,0))),"")</f>
        <v/>
      </c>
      <c r="M2492" s="17" t="str">
        <f t="shared" si="346"/>
        <v/>
      </c>
      <c r="N2492" s="17" t="str">
        <f t="shared" si="347"/>
        <v/>
      </c>
      <c r="O2492" s="17" t="str">
        <f t="shared" si="348"/>
        <v/>
      </c>
      <c r="P2492" s="16" t="str">
        <f t="shared" si="349"/>
        <v/>
      </c>
      <c r="R2492" s="7" t="str">
        <f t="shared" si="350"/>
        <v/>
      </c>
      <c r="T2492"/>
    </row>
    <row r="2493" spans="1:20" x14ac:dyDescent="0.3">
      <c r="A2493" s="8">
        <f>DATEVALUE(MID(B2493,1,10))+(IF(RIGHT(B2493,2)="PM",12,0)+MID(B2493,12,2))/24</f>
        <v>43800.958333333336</v>
      </c>
      <c r="B2493" s="3" t="s">
        <v>2661</v>
      </c>
      <c r="C2493" s="3">
        <v>7379.99</v>
      </c>
      <c r="D2493" s="16"/>
      <c r="E2493" s="16" t="str">
        <f>IF(D2493&lt;&gt;"",VLOOKUP(A2493,'Feuille 1'!$A:$H,3,0),"")</f>
        <v/>
      </c>
      <c r="F2493" s="16" t="str">
        <f>IF(D2493&lt;&gt;"",VLOOKUP(A2493+1,'Feuille 1'!$A:$H,3,0),"")</f>
        <v/>
      </c>
      <c r="G2493" s="17" t="str">
        <f t="shared" si="342"/>
        <v/>
      </c>
      <c r="H2493" s="16" t="str">
        <f t="shared" si="343"/>
        <v/>
      </c>
      <c r="I2493" s="16" t="str">
        <f t="shared" si="344"/>
        <v/>
      </c>
      <c r="J2493" s="16" t="str">
        <f t="shared" si="345"/>
        <v/>
      </c>
      <c r="K2493" s="16" t="str">
        <f>IF(D2493&lt;&gt;"",MAX(INDEX('Feuille 1'!$D:$D,MATCH(A2493+23/24,'Feuille 1'!$A:$A,0)):INDEX('Feuille 1'!$D:$D,MATCH(A2493,'Feuille 1'!$A:$A,0))),"")</f>
        <v/>
      </c>
      <c r="L2493" s="16" t="str">
        <f>IF(D2493&lt;&gt;"",MIN(INDEX('Feuille 1'!$E:$E,MATCH(A2493+23/24,'Feuille 1'!$A:$A,0)):INDEX('Feuille 1'!$E:$E,MATCH(A2493,'Feuille 1'!$A:$A,0))),"")</f>
        <v/>
      </c>
      <c r="M2493" s="17" t="str">
        <f t="shared" si="346"/>
        <v/>
      </c>
      <c r="N2493" s="17" t="str">
        <f t="shared" si="347"/>
        <v/>
      </c>
      <c r="O2493" s="17" t="str">
        <f t="shared" si="348"/>
        <v/>
      </c>
      <c r="P2493" s="16" t="str">
        <f t="shared" si="349"/>
        <v/>
      </c>
      <c r="R2493" s="7" t="str">
        <f t="shared" si="350"/>
        <v/>
      </c>
      <c r="T2493"/>
    </row>
    <row r="2494" spans="1:20" x14ac:dyDescent="0.3">
      <c r="A2494" s="8">
        <f>DATEVALUE(MID(B2494,1,10))+(IF(RIGHT(B2494,2)="PM",12,0)+MID(B2494,12,2))/24</f>
        <v>43800.916666666664</v>
      </c>
      <c r="B2494" s="3" t="s">
        <v>2662</v>
      </c>
      <c r="C2494" s="3">
        <v>7366.66</v>
      </c>
      <c r="D2494" s="16"/>
      <c r="E2494" s="16" t="str">
        <f>IF(D2494&lt;&gt;"",VLOOKUP(A2494,'Feuille 1'!$A:$H,3,0),"")</f>
        <v/>
      </c>
      <c r="F2494" s="16" t="str">
        <f>IF(D2494&lt;&gt;"",VLOOKUP(A2494+1,'Feuille 1'!$A:$H,3,0),"")</f>
        <v/>
      </c>
      <c r="G2494" s="17" t="str">
        <f t="shared" si="342"/>
        <v/>
      </c>
      <c r="H2494" s="16" t="str">
        <f t="shared" si="343"/>
        <v/>
      </c>
      <c r="I2494" s="16" t="str">
        <f t="shared" si="344"/>
        <v/>
      </c>
      <c r="J2494" s="16" t="str">
        <f t="shared" si="345"/>
        <v/>
      </c>
      <c r="K2494" s="16" t="str">
        <f>IF(D2494&lt;&gt;"",MAX(INDEX('Feuille 1'!$D:$D,MATCH(A2494+23/24,'Feuille 1'!$A:$A,0)):INDEX('Feuille 1'!$D:$D,MATCH(A2494,'Feuille 1'!$A:$A,0))),"")</f>
        <v/>
      </c>
      <c r="L2494" s="16" t="str">
        <f>IF(D2494&lt;&gt;"",MIN(INDEX('Feuille 1'!$E:$E,MATCH(A2494+23/24,'Feuille 1'!$A:$A,0)):INDEX('Feuille 1'!$E:$E,MATCH(A2494,'Feuille 1'!$A:$A,0))),"")</f>
        <v/>
      </c>
      <c r="M2494" s="17" t="str">
        <f t="shared" si="346"/>
        <v/>
      </c>
      <c r="N2494" s="17" t="str">
        <f t="shared" si="347"/>
        <v/>
      </c>
      <c r="O2494" s="17" t="str">
        <f t="shared" si="348"/>
        <v/>
      </c>
      <c r="P2494" s="16" t="str">
        <f t="shared" si="349"/>
        <v/>
      </c>
      <c r="R2494" s="7" t="str">
        <f t="shared" si="350"/>
        <v/>
      </c>
      <c r="T2494"/>
    </row>
    <row r="2495" spans="1:20" x14ac:dyDescent="0.3">
      <c r="A2495" s="8">
        <f>DATEVALUE(MID(B2495,1,10))+(IF(RIGHT(B2495,2)="PM",12,0)+MID(B2495,12,2))/24</f>
        <v>43800.875</v>
      </c>
      <c r="B2495" s="3" t="s">
        <v>2663</v>
      </c>
      <c r="C2495" s="3">
        <v>7350.9</v>
      </c>
      <c r="D2495" s="16"/>
      <c r="E2495" s="16" t="str">
        <f>IF(D2495&lt;&gt;"",VLOOKUP(A2495,'Feuille 1'!$A:$H,3,0),"")</f>
        <v/>
      </c>
      <c r="F2495" s="16" t="str">
        <f>IF(D2495&lt;&gt;"",VLOOKUP(A2495+1,'Feuille 1'!$A:$H,3,0),"")</f>
        <v/>
      </c>
      <c r="G2495" s="17" t="str">
        <f t="shared" si="342"/>
        <v/>
      </c>
      <c r="H2495" s="16" t="str">
        <f t="shared" si="343"/>
        <v/>
      </c>
      <c r="I2495" s="16" t="str">
        <f t="shared" si="344"/>
        <v/>
      </c>
      <c r="J2495" s="16" t="str">
        <f t="shared" si="345"/>
        <v/>
      </c>
      <c r="K2495" s="16" t="str">
        <f>IF(D2495&lt;&gt;"",MAX(INDEX('Feuille 1'!$D:$D,MATCH(A2495+23/24,'Feuille 1'!$A:$A,0)):INDEX('Feuille 1'!$D:$D,MATCH(A2495,'Feuille 1'!$A:$A,0))),"")</f>
        <v/>
      </c>
      <c r="L2495" s="16" t="str">
        <f>IF(D2495&lt;&gt;"",MIN(INDEX('Feuille 1'!$E:$E,MATCH(A2495+23/24,'Feuille 1'!$A:$A,0)):INDEX('Feuille 1'!$E:$E,MATCH(A2495,'Feuille 1'!$A:$A,0))),"")</f>
        <v/>
      </c>
      <c r="M2495" s="17" t="str">
        <f t="shared" si="346"/>
        <v/>
      </c>
      <c r="N2495" s="17" t="str">
        <f t="shared" si="347"/>
        <v/>
      </c>
      <c r="O2495" s="17" t="str">
        <f t="shared" si="348"/>
        <v/>
      </c>
      <c r="P2495" s="16" t="str">
        <f t="shared" si="349"/>
        <v/>
      </c>
      <c r="R2495" s="7" t="str">
        <f t="shared" si="350"/>
        <v/>
      </c>
      <c r="T2495"/>
    </row>
    <row r="2496" spans="1:20" x14ac:dyDescent="0.3">
      <c r="A2496" s="8">
        <f>DATEVALUE(MID(B2496,1,10))+(IF(RIGHT(B2496,2)="PM",12,0)+MID(B2496,12,2))/24</f>
        <v>43800.833333333336</v>
      </c>
      <c r="B2496" s="3" t="s">
        <v>2664</v>
      </c>
      <c r="C2496" s="3">
        <v>7358.39</v>
      </c>
      <c r="D2496" s="16"/>
      <c r="E2496" s="16" t="str">
        <f>IF(D2496&lt;&gt;"",VLOOKUP(A2496,'Feuille 1'!$A:$H,3,0),"")</f>
        <v/>
      </c>
      <c r="F2496" s="16" t="str">
        <f>IF(D2496&lt;&gt;"",VLOOKUP(A2496+1,'Feuille 1'!$A:$H,3,0),"")</f>
        <v/>
      </c>
      <c r="G2496" s="17" t="str">
        <f t="shared" si="342"/>
        <v/>
      </c>
      <c r="H2496" s="16" t="str">
        <f t="shared" si="343"/>
        <v/>
      </c>
      <c r="I2496" s="16" t="str">
        <f t="shared" si="344"/>
        <v/>
      </c>
      <c r="J2496" s="16" t="str">
        <f t="shared" si="345"/>
        <v/>
      </c>
      <c r="K2496" s="16" t="str">
        <f>IF(D2496&lt;&gt;"",MAX(INDEX('Feuille 1'!$D:$D,MATCH(A2496+23/24,'Feuille 1'!$A:$A,0)):INDEX('Feuille 1'!$D:$D,MATCH(A2496,'Feuille 1'!$A:$A,0))),"")</f>
        <v/>
      </c>
      <c r="L2496" s="16" t="str">
        <f>IF(D2496&lt;&gt;"",MIN(INDEX('Feuille 1'!$E:$E,MATCH(A2496+23/24,'Feuille 1'!$A:$A,0)):INDEX('Feuille 1'!$E:$E,MATCH(A2496,'Feuille 1'!$A:$A,0))),"")</f>
        <v/>
      </c>
      <c r="M2496" s="17" t="str">
        <f t="shared" si="346"/>
        <v/>
      </c>
      <c r="N2496" s="17" t="str">
        <f t="shared" si="347"/>
        <v/>
      </c>
      <c r="O2496" s="17" t="str">
        <f t="shared" si="348"/>
        <v/>
      </c>
      <c r="P2496" s="16" t="str">
        <f t="shared" si="349"/>
        <v/>
      </c>
      <c r="R2496" s="7" t="str">
        <f t="shared" si="350"/>
        <v/>
      </c>
      <c r="T2496"/>
    </row>
    <row r="2497" spans="1:20" x14ac:dyDescent="0.3">
      <c r="A2497" s="8">
        <f>DATEVALUE(MID(B2497,1,10))+(IF(RIGHT(B2497,2)="PM",12,0)+MID(B2497,12,2))/24</f>
        <v>43800.791666666664</v>
      </c>
      <c r="B2497" s="3" t="s">
        <v>2665</v>
      </c>
      <c r="C2497" s="3">
        <v>7309.08</v>
      </c>
      <c r="D2497" s="16"/>
      <c r="E2497" s="16" t="str">
        <f>IF(D2497&lt;&gt;"",VLOOKUP(A2497,'Feuille 1'!$A:$H,3,0),"")</f>
        <v/>
      </c>
      <c r="F2497" s="16" t="str">
        <f>IF(D2497&lt;&gt;"",VLOOKUP(A2497+1,'Feuille 1'!$A:$H,3,0),"")</f>
        <v/>
      </c>
      <c r="G2497" s="17" t="str">
        <f t="shared" si="342"/>
        <v/>
      </c>
      <c r="H2497" s="16" t="str">
        <f t="shared" si="343"/>
        <v/>
      </c>
      <c r="I2497" s="16" t="str">
        <f t="shared" si="344"/>
        <v/>
      </c>
      <c r="J2497" s="16" t="str">
        <f t="shared" si="345"/>
        <v/>
      </c>
      <c r="K2497" s="16" t="str">
        <f>IF(D2497&lt;&gt;"",MAX(INDEX('Feuille 1'!$D:$D,MATCH(A2497+23/24,'Feuille 1'!$A:$A,0)):INDEX('Feuille 1'!$D:$D,MATCH(A2497,'Feuille 1'!$A:$A,0))),"")</f>
        <v/>
      </c>
      <c r="L2497" s="16" t="str">
        <f>IF(D2497&lt;&gt;"",MIN(INDEX('Feuille 1'!$E:$E,MATCH(A2497+23/24,'Feuille 1'!$A:$A,0)):INDEX('Feuille 1'!$E:$E,MATCH(A2497,'Feuille 1'!$A:$A,0))),"")</f>
        <v/>
      </c>
      <c r="M2497" s="17" t="str">
        <f t="shared" si="346"/>
        <v/>
      </c>
      <c r="N2497" s="17" t="str">
        <f t="shared" si="347"/>
        <v/>
      </c>
      <c r="O2497" s="17" t="str">
        <f t="shared" si="348"/>
        <v/>
      </c>
      <c r="P2497" s="16" t="str">
        <f t="shared" si="349"/>
        <v/>
      </c>
      <c r="R2497" s="7" t="str">
        <f t="shared" si="350"/>
        <v/>
      </c>
      <c r="T2497"/>
    </row>
    <row r="2498" spans="1:20" x14ac:dyDescent="0.3">
      <c r="A2498" s="8">
        <f>DATEVALUE(MID(B2498,1,10))+(IF(RIGHT(B2498,2)="PM",12,0)+MID(B2498,12,2))/24</f>
        <v>43800.75</v>
      </c>
      <c r="B2498" s="3" t="s">
        <v>2666</v>
      </c>
      <c r="C2498" s="3">
        <v>7323.22</v>
      </c>
      <c r="D2498" s="16"/>
      <c r="E2498" s="16" t="str">
        <f>IF(D2498&lt;&gt;"",VLOOKUP(A2498,'Feuille 1'!$A:$H,3,0),"")</f>
        <v/>
      </c>
      <c r="F2498" s="16" t="str">
        <f>IF(D2498&lt;&gt;"",VLOOKUP(A2498+1,'Feuille 1'!$A:$H,3,0),"")</f>
        <v/>
      </c>
      <c r="G2498" s="17" t="str">
        <f t="shared" si="342"/>
        <v/>
      </c>
      <c r="H2498" s="16" t="str">
        <f t="shared" si="343"/>
        <v/>
      </c>
      <c r="I2498" s="16" t="str">
        <f t="shared" si="344"/>
        <v/>
      </c>
      <c r="J2498" s="16" t="str">
        <f t="shared" si="345"/>
        <v/>
      </c>
      <c r="K2498" s="16" t="str">
        <f>IF(D2498&lt;&gt;"",MAX(INDEX('Feuille 1'!$D:$D,MATCH(A2498+23/24,'Feuille 1'!$A:$A,0)):INDEX('Feuille 1'!$D:$D,MATCH(A2498,'Feuille 1'!$A:$A,0))),"")</f>
        <v/>
      </c>
      <c r="L2498" s="16" t="str">
        <f>IF(D2498&lt;&gt;"",MIN(INDEX('Feuille 1'!$E:$E,MATCH(A2498+23/24,'Feuille 1'!$A:$A,0)):INDEX('Feuille 1'!$E:$E,MATCH(A2498,'Feuille 1'!$A:$A,0))),"")</f>
        <v/>
      </c>
      <c r="M2498" s="17" t="str">
        <f t="shared" si="346"/>
        <v/>
      </c>
      <c r="N2498" s="17" t="str">
        <f t="shared" si="347"/>
        <v/>
      </c>
      <c r="O2498" s="17" t="str">
        <f t="shared" si="348"/>
        <v/>
      </c>
      <c r="P2498" s="16" t="str">
        <f t="shared" si="349"/>
        <v/>
      </c>
      <c r="R2498" s="7" t="str">
        <f t="shared" si="350"/>
        <v/>
      </c>
      <c r="T2498"/>
    </row>
    <row r="2499" spans="1:20" x14ac:dyDescent="0.3">
      <c r="A2499" s="8">
        <f>DATEVALUE(MID(B2499,1,10))+(IF(RIGHT(B2499,2)="PM",12,0)+MID(B2499,12,2))/24</f>
        <v>43800.708333333336</v>
      </c>
      <c r="B2499" s="3" t="s">
        <v>2667</v>
      </c>
      <c r="C2499" s="3">
        <v>7324.78</v>
      </c>
      <c r="D2499" s="16"/>
      <c r="E2499" s="16" t="str">
        <f>IF(D2499&lt;&gt;"",VLOOKUP(A2499,'Feuille 1'!$A:$H,3,0),"")</f>
        <v/>
      </c>
      <c r="F2499" s="16" t="str">
        <f>IF(D2499&lt;&gt;"",VLOOKUP(A2499+1,'Feuille 1'!$A:$H,3,0),"")</f>
        <v/>
      </c>
      <c r="G2499" s="17" t="str">
        <f t="shared" ref="G2499:G2562" si="351">IF(D2499&lt;&gt;"",F2499/E2499-1,"")</f>
        <v/>
      </c>
      <c r="H2499" s="16" t="str">
        <f t="shared" ref="H2499:H2562" si="352">IF(D2499&lt;&gt;"",IF(G2499&gt;0%,"BULLISH","BEARISH"),"")</f>
        <v/>
      </c>
      <c r="I2499" s="16" t="str">
        <f t="shared" ref="I2499:I2562" si="353">IF(D2499&lt;&gt;"",IF(D2499&gt;50,"BULLISH","BEARISH"),"")</f>
        <v/>
      </c>
      <c r="J2499" s="16" t="str">
        <f t="shared" ref="J2499:J2562" si="354">IF(D2499&lt;&gt;"",IF(D2499&lt;&gt;"",I2499=H2499),"")</f>
        <v/>
      </c>
      <c r="K2499" s="16" t="str">
        <f>IF(D2499&lt;&gt;"",MAX(INDEX('Feuille 1'!$D:$D,MATCH(A2499+23/24,'Feuille 1'!$A:$A,0)):INDEX('Feuille 1'!$D:$D,MATCH(A2499,'Feuille 1'!$A:$A,0))),"")</f>
        <v/>
      </c>
      <c r="L2499" s="16" t="str">
        <f>IF(D2499&lt;&gt;"",MIN(INDEX('Feuille 1'!$E:$E,MATCH(A2499+23/24,'Feuille 1'!$A:$A,0)):INDEX('Feuille 1'!$E:$E,MATCH(A2499,'Feuille 1'!$A:$A,0))),"")</f>
        <v/>
      </c>
      <c r="M2499" s="17" t="str">
        <f t="shared" ref="M2499:M2562" si="355">IF(D2499&lt;&gt;"",K2499/E2499-1,"")</f>
        <v/>
      </c>
      <c r="N2499" s="17" t="str">
        <f t="shared" ref="N2499:N2562" si="356">IF(D2499&lt;&gt;"",L2499/E2499-1,"")</f>
        <v/>
      </c>
      <c r="O2499" s="17" t="str">
        <f t="shared" ref="O2499:O2562" si="357">IF(D2499&lt;&gt;"",IF(I2499="BEARISH",N2499,M2499),"")</f>
        <v/>
      </c>
      <c r="P2499" s="16" t="str">
        <f t="shared" ref="P2499:P2562" si="358">IF(D2499&lt;&gt;"",IF(OR(O2499&gt;=1%,O2499&lt;=-1%),"YES","NO"),"")</f>
        <v/>
      </c>
      <c r="R2499" s="7" t="str">
        <f t="shared" ref="R2499:R2562" si="359">IF(D2499&lt;&gt;"",Q2499/E2499-1,"")</f>
        <v/>
      </c>
      <c r="T2499"/>
    </row>
    <row r="2500" spans="1:20" x14ac:dyDescent="0.3">
      <c r="A2500" s="8">
        <f>DATEVALUE(MID(B2500,1,10))+(IF(RIGHT(B2500,2)="PM",12,0)+MID(B2500,12,2))/24</f>
        <v>43800.666666666664</v>
      </c>
      <c r="B2500" s="3" t="s">
        <v>2668</v>
      </c>
      <c r="C2500" s="3">
        <v>7306.22</v>
      </c>
      <c r="D2500" s="16"/>
      <c r="E2500" s="16" t="str">
        <f>IF(D2500&lt;&gt;"",VLOOKUP(A2500,'Feuille 1'!$A:$H,3,0),"")</f>
        <v/>
      </c>
      <c r="F2500" s="16" t="str">
        <f>IF(D2500&lt;&gt;"",VLOOKUP(A2500+1,'Feuille 1'!$A:$H,3,0),"")</f>
        <v/>
      </c>
      <c r="G2500" s="17" t="str">
        <f t="shared" si="351"/>
        <v/>
      </c>
      <c r="H2500" s="16" t="str">
        <f t="shared" si="352"/>
        <v/>
      </c>
      <c r="I2500" s="16" t="str">
        <f t="shared" si="353"/>
        <v/>
      </c>
      <c r="J2500" s="16" t="str">
        <f t="shared" si="354"/>
        <v/>
      </c>
      <c r="K2500" s="16" t="str">
        <f>IF(D2500&lt;&gt;"",MAX(INDEX('Feuille 1'!$D:$D,MATCH(A2500+23/24,'Feuille 1'!$A:$A,0)):INDEX('Feuille 1'!$D:$D,MATCH(A2500,'Feuille 1'!$A:$A,0))),"")</f>
        <v/>
      </c>
      <c r="L2500" s="16" t="str">
        <f>IF(D2500&lt;&gt;"",MIN(INDEX('Feuille 1'!$E:$E,MATCH(A2500+23/24,'Feuille 1'!$A:$A,0)):INDEX('Feuille 1'!$E:$E,MATCH(A2500,'Feuille 1'!$A:$A,0))),"")</f>
        <v/>
      </c>
      <c r="M2500" s="17" t="str">
        <f t="shared" si="355"/>
        <v/>
      </c>
      <c r="N2500" s="17" t="str">
        <f t="shared" si="356"/>
        <v/>
      </c>
      <c r="O2500" s="17" t="str">
        <f t="shared" si="357"/>
        <v/>
      </c>
      <c r="P2500" s="16" t="str">
        <f t="shared" si="358"/>
        <v/>
      </c>
      <c r="R2500" s="7" t="str">
        <f t="shared" si="359"/>
        <v/>
      </c>
      <c r="T2500"/>
    </row>
    <row r="2501" spans="1:20" x14ac:dyDescent="0.3">
      <c r="A2501" s="8">
        <f>DATEVALUE(MID(B2501,1,10))+(IF(RIGHT(B2501,2)="PM",12,0)+MID(B2501,12,2))/24</f>
        <v>43800.625</v>
      </c>
      <c r="B2501" s="3" t="s">
        <v>2669</v>
      </c>
      <c r="C2501" s="3">
        <v>7391.62</v>
      </c>
      <c r="D2501" s="16"/>
      <c r="E2501" s="16" t="str">
        <f>IF(D2501&lt;&gt;"",VLOOKUP(A2501,'Feuille 1'!$A:$H,3,0),"")</f>
        <v/>
      </c>
      <c r="F2501" s="16" t="str">
        <f>IF(D2501&lt;&gt;"",VLOOKUP(A2501+1,'Feuille 1'!$A:$H,3,0),"")</f>
        <v/>
      </c>
      <c r="G2501" s="17" t="str">
        <f t="shared" si="351"/>
        <v/>
      </c>
      <c r="H2501" s="16" t="str">
        <f t="shared" si="352"/>
        <v/>
      </c>
      <c r="I2501" s="16" t="str">
        <f t="shared" si="353"/>
        <v/>
      </c>
      <c r="J2501" s="16" t="str">
        <f t="shared" si="354"/>
        <v/>
      </c>
      <c r="K2501" s="16" t="str">
        <f>IF(D2501&lt;&gt;"",MAX(INDEX('Feuille 1'!$D:$D,MATCH(A2501+23/24,'Feuille 1'!$A:$A,0)):INDEX('Feuille 1'!$D:$D,MATCH(A2501,'Feuille 1'!$A:$A,0))),"")</f>
        <v/>
      </c>
      <c r="L2501" s="16" t="str">
        <f>IF(D2501&lt;&gt;"",MIN(INDEX('Feuille 1'!$E:$E,MATCH(A2501+23/24,'Feuille 1'!$A:$A,0)):INDEX('Feuille 1'!$E:$E,MATCH(A2501,'Feuille 1'!$A:$A,0))),"")</f>
        <v/>
      </c>
      <c r="M2501" s="17" t="str">
        <f t="shared" si="355"/>
        <v/>
      </c>
      <c r="N2501" s="17" t="str">
        <f t="shared" si="356"/>
        <v/>
      </c>
      <c r="O2501" s="17" t="str">
        <f t="shared" si="357"/>
        <v/>
      </c>
      <c r="P2501" s="16" t="str">
        <f t="shared" si="358"/>
        <v/>
      </c>
      <c r="R2501" s="7" t="str">
        <f t="shared" si="359"/>
        <v/>
      </c>
      <c r="T2501"/>
    </row>
    <row r="2502" spans="1:20" x14ac:dyDescent="0.3">
      <c r="A2502" s="8">
        <f>DATEVALUE(MID(B2502,1,10))+(IF(RIGHT(B2502,2)="PM",12,0)+MID(B2502,12,2))/24</f>
        <v>43800.583333333336</v>
      </c>
      <c r="B2502" s="3" t="s">
        <v>2670</v>
      </c>
      <c r="C2502" s="3">
        <v>7440.06</v>
      </c>
      <c r="D2502" s="16"/>
      <c r="E2502" s="16" t="str">
        <f>IF(D2502&lt;&gt;"",VLOOKUP(A2502,'Feuille 1'!$A:$H,3,0),"")</f>
        <v/>
      </c>
      <c r="F2502" s="16" t="str">
        <f>IF(D2502&lt;&gt;"",VLOOKUP(A2502+1,'Feuille 1'!$A:$H,3,0),"")</f>
        <v/>
      </c>
      <c r="G2502" s="17" t="str">
        <f t="shared" si="351"/>
        <v/>
      </c>
      <c r="H2502" s="16" t="str">
        <f t="shared" si="352"/>
        <v/>
      </c>
      <c r="I2502" s="16" t="str">
        <f t="shared" si="353"/>
        <v/>
      </c>
      <c r="J2502" s="16" t="str">
        <f t="shared" si="354"/>
        <v/>
      </c>
      <c r="K2502" s="16" t="str">
        <f>IF(D2502&lt;&gt;"",MAX(INDEX('Feuille 1'!$D:$D,MATCH(A2502+23/24,'Feuille 1'!$A:$A,0)):INDEX('Feuille 1'!$D:$D,MATCH(A2502,'Feuille 1'!$A:$A,0))),"")</f>
        <v/>
      </c>
      <c r="L2502" s="16" t="str">
        <f>IF(D2502&lt;&gt;"",MIN(INDEX('Feuille 1'!$E:$E,MATCH(A2502+23/24,'Feuille 1'!$A:$A,0)):INDEX('Feuille 1'!$E:$E,MATCH(A2502,'Feuille 1'!$A:$A,0))),"")</f>
        <v/>
      </c>
      <c r="M2502" s="17" t="str">
        <f t="shared" si="355"/>
        <v/>
      </c>
      <c r="N2502" s="17" t="str">
        <f t="shared" si="356"/>
        <v/>
      </c>
      <c r="O2502" s="17" t="str">
        <f t="shared" si="357"/>
        <v/>
      </c>
      <c r="P2502" s="16" t="str">
        <f t="shared" si="358"/>
        <v/>
      </c>
      <c r="R2502" s="7" t="str">
        <f t="shared" si="359"/>
        <v/>
      </c>
      <c r="T2502"/>
    </row>
    <row r="2503" spans="1:20" x14ac:dyDescent="0.3">
      <c r="A2503" s="8">
        <f>DATEVALUE(MID(B2503,1,10))+(IF(RIGHT(B2503,2)="PM",12,0)+MID(B2503,12,2))/24</f>
        <v>43800.541666666664</v>
      </c>
      <c r="B2503" s="3" t="s">
        <v>2671</v>
      </c>
      <c r="C2503" s="3">
        <v>7352.79</v>
      </c>
      <c r="D2503" s="16"/>
      <c r="E2503" s="16" t="str">
        <f>IF(D2503&lt;&gt;"",VLOOKUP(A2503,'Feuille 1'!$A:$H,3,0),"")</f>
        <v/>
      </c>
      <c r="F2503" s="16" t="str">
        <f>IF(D2503&lt;&gt;"",VLOOKUP(A2503+1,'Feuille 1'!$A:$H,3,0),"")</f>
        <v/>
      </c>
      <c r="G2503" s="17" t="str">
        <f t="shared" si="351"/>
        <v/>
      </c>
      <c r="H2503" s="16" t="str">
        <f t="shared" si="352"/>
        <v/>
      </c>
      <c r="I2503" s="16" t="str">
        <f t="shared" si="353"/>
        <v/>
      </c>
      <c r="J2503" s="16" t="str">
        <f t="shared" si="354"/>
        <v/>
      </c>
      <c r="K2503" s="16" t="str">
        <f>IF(D2503&lt;&gt;"",MAX(INDEX('Feuille 1'!$D:$D,MATCH(A2503+23/24,'Feuille 1'!$A:$A,0)):INDEX('Feuille 1'!$D:$D,MATCH(A2503,'Feuille 1'!$A:$A,0))),"")</f>
        <v/>
      </c>
      <c r="L2503" s="16" t="str">
        <f>IF(D2503&lt;&gt;"",MIN(INDEX('Feuille 1'!$E:$E,MATCH(A2503+23/24,'Feuille 1'!$A:$A,0)):INDEX('Feuille 1'!$E:$E,MATCH(A2503,'Feuille 1'!$A:$A,0))),"")</f>
        <v/>
      </c>
      <c r="M2503" s="17" t="str">
        <f t="shared" si="355"/>
        <v/>
      </c>
      <c r="N2503" s="17" t="str">
        <f t="shared" si="356"/>
        <v/>
      </c>
      <c r="O2503" s="17" t="str">
        <f t="shared" si="357"/>
        <v/>
      </c>
      <c r="P2503" s="16" t="str">
        <f t="shared" si="358"/>
        <v/>
      </c>
      <c r="R2503" s="7" t="str">
        <f t="shared" si="359"/>
        <v/>
      </c>
      <c r="T2503"/>
    </row>
    <row r="2504" spans="1:20" x14ac:dyDescent="0.3">
      <c r="A2504" s="8">
        <f>DATEVALUE(MID(B2504,1,10))+(IF(RIGHT(B2504,2)="PM",12,0)+MID(B2504,12,2))/24</f>
        <v>43801</v>
      </c>
      <c r="B2504" s="3" t="s">
        <v>2672</v>
      </c>
      <c r="C2504" s="3">
        <v>7313.8</v>
      </c>
      <c r="D2504" s="16"/>
      <c r="E2504" s="16" t="str">
        <f>IF(D2504&lt;&gt;"",VLOOKUP(A2504,'Feuille 1'!$A:$H,3,0),"")</f>
        <v/>
      </c>
      <c r="F2504" s="16" t="str">
        <f>IF(D2504&lt;&gt;"",VLOOKUP(A2504+1,'Feuille 1'!$A:$H,3,0),"")</f>
        <v/>
      </c>
      <c r="G2504" s="17" t="str">
        <f t="shared" si="351"/>
        <v/>
      </c>
      <c r="H2504" s="16" t="str">
        <f t="shared" si="352"/>
        <v/>
      </c>
      <c r="I2504" s="16" t="str">
        <f t="shared" si="353"/>
        <v/>
      </c>
      <c r="J2504" s="16" t="str">
        <f t="shared" si="354"/>
        <v/>
      </c>
      <c r="K2504" s="16" t="str">
        <f>IF(D2504&lt;&gt;"",MAX(INDEX('Feuille 1'!$D:$D,MATCH(A2504+23/24,'Feuille 1'!$A:$A,0)):INDEX('Feuille 1'!$D:$D,MATCH(A2504,'Feuille 1'!$A:$A,0))),"")</f>
        <v/>
      </c>
      <c r="L2504" s="16" t="str">
        <f>IF(D2504&lt;&gt;"",MIN(INDEX('Feuille 1'!$E:$E,MATCH(A2504+23/24,'Feuille 1'!$A:$A,0)):INDEX('Feuille 1'!$E:$E,MATCH(A2504,'Feuille 1'!$A:$A,0))),"")</f>
        <v/>
      </c>
      <c r="M2504" s="17" t="str">
        <f t="shared" si="355"/>
        <v/>
      </c>
      <c r="N2504" s="17" t="str">
        <f t="shared" si="356"/>
        <v/>
      </c>
      <c r="O2504" s="17" t="str">
        <f t="shared" si="357"/>
        <v/>
      </c>
      <c r="P2504" s="16" t="str">
        <f t="shared" si="358"/>
        <v/>
      </c>
      <c r="R2504" s="7" t="str">
        <f t="shared" si="359"/>
        <v/>
      </c>
      <c r="T2504"/>
    </row>
    <row r="2505" spans="1:20" x14ac:dyDescent="0.3">
      <c r="A2505" s="8">
        <f>DATEVALUE(MID(B2505,1,10))+(IF(RIGHT(B2505,2)="PM",12,0)+MID(B2505,12,2))/24</f>
        <v>43800.458333333336</v>
      </c>
      <c r="B2505" s="3" t="s">
        <v>2673</v>
      </c>
      <c r="C2505" s="3">
        <v>7366.47</v>
      </c>
      <c r="D2505" s="16"/>
      <c r="E2505" s="16" t="str">
        <f>IF(D2505&lt;&gt;"",VLOOKUP(A2505,'Feuille 1'!$A:$H,3,0),"")</f>
        <v/>
      </c>
      <c r="F2505" s="16" t="str">
        <f>IF(D2505&lt;&gt;"",VLOOKUP(A2505+1,'Feuille 1'!$A:$H,3,0),"")</f>
        <v/>
      </c>
      <c r="G2505" s="17" t="str">
        <f t="shared" si="351"/>
        <v/>
      </c>
      <c r="H2505" s="16" t="str">
        <f t="shared" si="352"/>
        <v/>
      </c>
      <c r="I2505" s="16" t="str">
        <f t="shared" si="353"/>
        <v/>
      </c>
      <c r="J2505" s="16" t="str">
        <f t="shared" si="354"/>
        <v/>
      </c>
      <c r="K2505" s="16" t="str">
        <f>IF(D2505&lt;&gt;"",MAX(INDEX('Feuille 1'!$D:$D,MATCH(A2505+23/24,'Feuille 1'!$A:$A,0)):INDEX('Feuille 1'!$D:$D,MATCH(A2505,'Feuille 1'!$A:$A,0))),"")</f>
        <v/>
      </c>
      <c r="L2505" s="16" t="str">
        <f>IF(D2505&lt;&gt;"",MIN(INDEX('Feuille 1'!$E:$E,MATCH(A2505+23/24,'Feuille 1'!$A:$A,0)):INDEX('Feuille 1'!$E:$E,MATCH(A2505,'Feuille 1'!$A:$A,0))),"")</f>
        <v/>
      </c>
      <c r="M2505" s="17" t="str">
        <f t="shared" si="355"/>
        <v/>
      </c>
      <c r="N2505" s="17" t="str">
        <f t="shared" si="356"/>
        <v/>
      </c>
      <c r="O2505" s="17" t="str">
        <f t="shared" si="357"/>
        <v/>
      </c>
      <c r="P2505" s="16" t="str">
        <f t="shared" si="358"/>
        <v/>
      </c>
      <c r="R2505" s="7" t="str">
        <f t="shared" si="359"/>
        <v/>
      </c>
      <c r="T2505"/>
    </row>
    <row r="2506" spans="1:20" x14ac:dyDescent="0.3">
      <c r="A2506" s="8">
        <f>DATEVALUE(MID(B2506,1,10))+(IF(RIGHT(B2506,2)="PM",12,0)+MID(B2506,12,2))/24</f>
        <v>43800.416666666664</v>
      </c>
      <c r="B2506" s="3" t="s">
        <v>2674</v>
      </c>
      <c r="C2506" s="3">
        <v>7307.66</v>
      </c>
      <c r="D2506" s="16"/>
      <c r="E2506" s="16" t="str">
        <f>IF(D2506&lt;&gt;"",VLOOKUP(A2506,'Feuille 1'!$A:$H,3,0),"")</f>
        <v/>
      </c>
      <c r="F2506" s="16" t="str">
        <f>IF(D2506&lt;&gt;"",VLOOKUP(A2506+1,'Feuille 1'!$A:$H,3,0),"")</f>
        <v/>
      </c>
      <c r="G2506" s="17" t="str">
        <f t="shared" si="351"/>
        <v/>
      </c>
      <c r="H2506" s="16" t="str">
        <f t="shared" si="352"/>
        <v/>
      </c>
      <c r="I2506" s="16" t="str">
        <f t="shared" si="353"/>
        <v/>
      </c>
      <c r="J2506" s="16" t="str">
        <f t="shared" si="354"/>
        <v/>
      </c>
      <c r="K2506" s="16" t="str">
        <f>IF(D2506&lt;&gt;"",MAX(INDEX('Feuille 1'!$D:$D,MATCH(A2506+23/24,'Feuille 1'!$A:$A,0)):INDEX('Feuille 1'!$D:$D,MATCH(A2506,'Feuille 1'!$A:$A,0))),"")</f>
        <v/>
      </c>
      <c r="L2506" s="16" t="str">
        <f>IF(D2506&lt;&gt;"",MIN(INDEX('Feuille 1'!$E:$E,MATCH(A2506+23/24,'Feuille 1'!$A:$A,0)):INDEX('Feuille 1'!$E:$E,MATCH(A2506,'Feuille 1'!$A:$A,0))),"")</f>
        <v/>
      </c>
      <c r="M2506" s="17" t="str">
        <f t="shared" si="355"/>
        <v/>
      </c>
      <c r="N2506" s="17" t="str">
        <f t="shared" si="356"/>
        <v/>
      </c>
      <c r="O2506" s="17" t="str">
        <f t="shared" si="357"/>
        <v/>
      </c>
      <c r="P2506" s="16" t="str">
        <f t="shared" si="358"/>
        <v/>
      </c>
      <c r="R2506" s="7" t="str">
        <f t="shared" si="359"/>
        <v/>
      </c>
      <c r="T2506"/>
    </row>
    <row r="2507" spans="1:20" x14ac:dyDescent="0.3">
      <c r="A2507" s="8">
        <f>DATEVALUE(MID(B2507,1,10))+(IF(RIGHT(B2507,2)="PM",12,0)+MID(B2507,12,2))/24</f>
        <v>43800.375</v>
      </c>
      <c r="B2507" s="3" t="s">
        <v>2675</v>
      </c>
      <c r="C2507" s="3">
        <v>7289.79</v>
      </c>
      <c r="D2507" s="16"/>
      <c r="E2507" s="16" t="str">
        <f>IF(D2507&lt;&gt;"",VLOOKUP(A2507,'Feuille 1'!$A:$H,3,0),"")</f>
        <v/>
      </c>
      <c r="F2507" s="16" t="str">
        <f>IF(D2507&lt;&gt;"",VLOOKUP(A2507+1,'Feuille 1'!$A:$H,3,0),"")</f>
        <v/>
      </c>
      <c r="G2507" s="17" t="str">
        <f t="shared" si="351"/>
        <v/>
      </c>
      <c r="H2507" s="16" t="str">
        <f t="shared" si="352"/>
        <v/>
      </c>
      <c r="I2507" s="16" t="str">
        <f t="shared" si="353"/>
        <v/>
      </c>
      <c r="J2507" s="16" t="str">
        <f t="shared" si="354"/>
        <v/>
      </c>
      <c r="K2507" s="16" t="str">
        <f>IF(D2507&lt;&gt;"",MAX(INDEX('Feuille 1'!$D:$D,MATCH(A2507+23/24,'Feuille 1'!$A:$A,0)):INDEX('Feuille 1'!$D:$D,MATCH(A2507,'Feuille 1'!$A:$A,0))),"")</f>
        <v/>
      </c>
      <c r="L2507" s="16" t="str">
        <f>IF(D2507&lt;&gt;"",MIN(INDEX('Feuille 1'!$E:$E,MATCH(A2507+23/24,'Feuille 1'!$A:$A,0)):INDEX('Feuille 1'!$E:$E,MATCH(A2507,'Feuille 1'!$A:$A,0))),"")</f>
        <v/>
      </c>
      <c r="M2507" s="17" t="str">
        <f t="shared" si="355"/>
        <v/>
      </c>
      <c r="N2507" s="17" t="str">
        <f t="shared" si="356"/>
        <v/>
      </c>
      <c r="O2507" s="17" t="str">
        <f t="shared" si="357"/>
        <v/>
      </c>
      <c r="P2507" s="16" t="str">
        <f t="shared" si="358"/>
        <v/>
      </c>
      <c r="R2507" s="7" t="str">
        <f t="shared" si="359"/>
        <v/>
      </c>
      <c r="T2507"/>
    </row>
    <row r="2508" spans="1:20" x14ac:dyDescent="0.3">
      <c r="A2508" s="8">
        <f>DATEVALUE(MID(B2508,1,10))+(IF(RIGHT(B2508,2)="PM",12,0)+MID(B2508,12,2))/24</f>
        <v>43800.333333333336</v>
      </c>
      <c r="B2508" s="3" t="s">
        <v>2676</v>
      </c>
      <c r="C2508" s="3">
        <v>7277.44</v>
      </c>
      <c r="D2508" s="16"/>
      <c r="E2508" s="16" t="str">
        <f>IF(D2508&lt;&gt;"",VLOOKUP(A2508,'Feuille 1'!$A:$H,3,0),"")</f>
        <v/>
      </c>
      <c r="F2508" s="16" t="str">
        <f>IF(D2508&lt;&gt;"",VLOOKUP(A2508+1,'Feuille 1'!$A:$H,3,0),"")</f>
        <v/>
      </c>
      <c r="G2508" s="17" t="str">
        <f t="shared" si="351"/>
        <v/>
      </c>
      <c r="H2508" s="16" t="str">
        <f t="shared" si="352"/>
        <v/>
      </c>
      <c r="I2508" s="16" t="str">
        <f t="shared" si="353"/>
        <v/>
      </c>
      <c r="J2508" s="16" t="str">
        <f t="shared" si="354"/>
        <v/>
      </c>
      <c r="K2508" s="16" t="str">
        <f>IF(D2508&lt;&gt;"",MAX(INDEX('Feuille 1'!$D:$D,MATCH(A2508+23/24,'Feuille 1'!$A:$A,0)):INDEX('Feuille 1'!$D:$D,MATCH(A2508,'Feuille 1'!$A:$A,0))),"")</f>
        <v/>
      </c>
      <c r="L2508" s="16" t="str">
        <f>IF(D2508&lt;&gt;"",MIN(INDEX('Feuille 1'!$E:$E,MATCH(A2508+23/24,'Feuille 1'!$A:$A,0)):INDEX('Feuille 1'!$E:$E,MATCH(A2508,'Feuille 1'!$A:$A,0))),"")</f>
        <v/>
      </c>
      <c r="M2508" s="17" t="str">
        <f t="shared" si="355"/>
        <v/>
      </c>
      <c r="N2508" s="17" t="str">
        <f t="shared" si="356"/>
        <v/>
      </c>
      <c r="O2508" s="17" t="str">
        <f t="shared" si="357"/>
        <v/>
      </c>
      <c r="P2508" s="16" t="str">
        <f t="shared" si="358"/>
        <v/>
      </c>
      <c r="R2508" s="7" t="str">
        <f t="shared" si="359"/>
        <v/>
      </c>
      <c r="T2508"/>
    </row>
    <row r="2509" spans="1:20" x14ac:dyDescent="0.3">
      <c r="A2509" s="8">
        <f>DATEVALUE(MID(B2509,1,10))+(IF(RIGHT(B2509,2)="PM",12,0)+MID(B2509,12,2))/24</f>
        <v>43800.291666666664</v>
      </c>
      <c r="B2509" s="3" t="s">
        <v>2677</v>
      </c>
      <c r="C2509" s="3">
        <v>7304.87</v>
      </c>
      <c r="D2509" s="16"/>
      <c r="E2509" s="16" t="str">
        <f>IF(D2509&lt;&gt;"",VLOOKUP(A2509,'Feuille 1'!$A:$H,3,0),"")</f>
        <v/>
      </c>
      <c r="F2509" s="16" t="str">
        <f>IF(D2509&lt;&gt;"",VLOOKUP(A2509+1,'Feuille 1'!$A:$H,3,0),"")</f>
        <v/>
      </c>
      <c r="G2509" s="17" t="str">
        <f t="shared" si="351"/>
        <v/>
      </c>
      <c r="H2509" s="16" t="str">
        <f t="shared" si="352"/>
        <v/>
      </c>
      <c r="I2509" s="16" t="str">
        <f t="shared" si="353"/>
        <v/>
      </c>
      <c r="J2509" s="16" t="str">
        <f t="shared" si="354"/>
        <v/>
      </c>
      <c r="K2509" s="16" t="str">
        <f>IF(D2509&lt;&gt;"",MAX(INDEX('Feuille 1'!$D:$D,MATCH(A2509+23/24,'Feuille 1'!$A:$A,0)):INDEX('Feuille 1'!$D:$D,MATCH(A2509,'Feuille 1'!$A:$A,0))),"")</f>
        <v/>
      </c>
      <c r="L2509" s="16" t="str">
        <f>IF(D2509&lt;&gt;"",MIN(INDEX('Feuille 1'!$E:$E,MATCH(A2509+23/24,'Feuille 1'!$A:$A,0)):INDEX('Feuille 1'!$E:$E,MATCH(A2509,'Feuille 1'!$A:$A,0))),"")</f>
        <v/>
      </c>
      <c r="M2509" s="17" t="str">
        <f t="shared" si="355"/>
        <v/>
      </c>
      <c r="N2509" s="17" t="str">
        <f t="shared" si="356"/>
        <v/>
      </c>
      <c r="O2509" s="17" t="str">
        <f t="shared" si="357"/>
        <v/>
      </c>
      <c r="P2509" s="16" t="str">
        <f t="shared" si="358"/>
        <v/>
      </c>
      <c r="R2509" s="7" t="str">
        <f t="shared" si="359"/>
        <v/>
      </c>
      <c r="T2509"/>
    </row>
    <row r="2510" spans="1:20" x14ac:dyDescent="0.3">
      <c r="A2510" s="8">
        <f>DATEVALUE(MID(B2510,1,10))+(IF(RIGHT(B2510,2)="PM",12,0)+MID(B2510,12,2))/24</f>
        <v>43800.25</v>
      </c>
      <c r="B2510" s="3" t="s">
        <v>2678</v>
      </c>
      <c r="C2510" s="3">
        <v>7307.05</v>
      </c>
      <c r="D2510" s="16"/>
      <c r="E2510" s="16" t="str">
        <f>IF(D2510&lt;&gt;"",VLOOKUP(A2510,'Feuille 1'!$A:$H,3,0),"")</f>
        <v/>
      </c>
      <c r="F2510" s="16" t="str">
        <f>IF(D2510&lt;&gt;"",VLOOKUP(A2510+1,'Feuille 1'!$A:$H,3,0),"")</f>
        <v/>
      </c>
      <c r="G2510" s="17" t="str">
        <f t="shared" si="351"/>
        <v/>
      </c>
      <c r="H2510" s="16" t="str">
        <f t="shared" si="352"/>
        <v/>
      </c>
      <c r="I2510" s="16" t="str">
        <f t="shared" si="353"/>
        <v/>
      </c>
      <c r="J2510" s="16" t="str">
        <f t="shared" si="354"/>
        <v/>
      </c>
      <c r="K2510" s="16" t="str">
        <f>IF(D2510&lt;&gt;"",MAX(INDEX('Feuille 1'!$D:$D,MATCH(A2510+23/24,'Feuille 1'!$A:$A,0)):INDEX('Feuille 1'!$D:$D,MATCH(A2510,'Feuille 1'!$A:$A,0))),"")</f>
        <v/>
      </c>
      <c r="L2510" s="16" t="str">
        <f>IF(D2510&lt;&gt;"",MIN(INDEX('Feuille 1'!$E:$E,MATCH(A2510+23/24,'Feuille 1'!$A:$A,0)):INDEX('Feuille 1'!$E:$E,MATCH(A2510,'Feuille 1'!$A:$A,0))),"")</f>
        <v/>
      </c>
      <c r="M2510" s="17" t="str">
        <f t="shared" si="355"/>
        <v/>
      </c>
      <c r="N2510" s="17" t="str">
        <f t="shared" si="356"/>
        <v/>
      </c>
      <c r="O2510" s="17" t="str">
        <f t="shared" si="357"/>
        <v/>
      </c>
      <c r="P2510" s="16" t="str">
        <f t="shared" si="358"/>
        <v/>
      </c>
      <c r="R2510" s="7" t="str">
        <f t="shared" si="359"/>
        <v/>
      </c>
      <c r="T2510"/>
    </row>
    <row r="2511" spans="1:20" x14ac:dyDescent="0.3">
      <c r="A2511" s="8">
        <f>DATEVALUE(MID(B2511,1,10))+(IF(RIGHT(B2511,2)="PM",12,0)+MID(B2511,12,2))/24</f>
        <v>43800.208333333336</v>
      </c>
      <c r="B2511" s="3" t="s">
        <v>2679</v>
      </c>
      <c r="C2511" s="3">
        <v>7332.82</v>
      </c>
      <c r="D2511" s="16"/>
      <c r="E2511" s="16" t="str">
        <f>IF(D2511&lt;&gt;"",VLOOKUP(A2511,'Feuille 1'!$A:$H,3,0),"")</f>
        <v/>
      </c>
      <c r="F2511" s="16" t="str">
        <f>IF(D2511&lt;&gt;"",VLOOKUP(A2511+1,'Feuille 1'!$A:$H,3,0),"")</f>
        <v/>
      </c>
      <c r="G2511" s="17" t="str">
        <f t="shared" si="351"/>
        <v/>
      </c>
      <c r="H2511" s="16" t="str">
        <f t="shared" si="352"/>
        <v/>
      </c>
      <c r="I2511" s="16" t="str">
        <f t="shared" si="353"/>
        <v/>
      </c>
      <c r="J2511" s="16" t="str">
        <f t="shared" si="354"/>
        <v/>
      </c>
      <c r="K2511" s="16" t="str">
        <f>IF(D2511&lt;&gt;"",MAX(INDEX('Feuille 1'!$D:$D,MATCH(A2511+23/24,'Feuille 1'!$A:$A,0)):INDEX('Feuille 1'!$D:$D,MATCH(A2511,'Feuille 1'!$A:$A,0))),"")</f>
        <v/>
      </c>
      <c r="L2511" s="16" t="str">
        <f>IF(D2511&lt;&gt;"",MIN(INDEX('Feuille 1'!$E:$E,MATCH(A2511+23/24,'Feuille 1'!$A:$A,0)):INDEX('Feuille 1'!$E:$E,MATCH(A2511,'Feuille 1'!$A:$A,0))),"")</f>
        <v/>
      </c>
      <c r="M2511" s="17" t="str">
        <f t="shared" si="355"/>
        <v/>
      </c>
      <c r="N2511" s="17" t="str">
        <f t="shared" si="356"/>
        <v/>
      </c>
      <c r="O2511" s="17" t="str">
        <f t="shared" si="357"/>
        <v/>
      </c>
      <c r="P2511" s="16" t="str">
        <f t="shared" si="358"/>
        <v/>
      </c>
      <c r="R2511" s="7" t="str">
        <f t="shared" si="359"/>
        <v/>
      </c>
      <c r="T2511"/>
    </row>
    <row r="2512" spans="1:20" x14ac:dyDescent="0.3">
      <c r="A2512" s="8">
        <f>DATEVALUE(MID(B2512,1,10))+(IF(RIGHT(B2512,2)="PM",12,0)+MID(B2512,12,2))/24</f>
        <v>43800.166666666664</v>
      </c>
      <c r="B2512" s="3" t="s">
        <v>2680</v>
      </c>
      <c r="C2512" s="3">
        <v>7289.06</v>
      </c>
      <c r="D2512" s="16"/>
      <c r="E2512" s="16" t="str">
        <f>IF(D2512&lt;&gt;"",VLOOKUP(A2512,'Feuille 1'!$A:$H,3,0),"")</f>
        <v/>
      </c>
      <c r="F2512" s="16" t="str">
        <f>IF(D2512&lt;&gt;"",VLOOKUP(A2512+1,'Feuille 1'!$A:$H,3,0),"")</f>
        <v/>
      </c>
      <c r="G2512" s="17" t="str">
        <f t="shared" si="351"/>
        <v/>
      </c>
      <c r="H2512" s="16" t="str">
        <f t="shared" si="352"/>
        <v/>
      </c>
      <c r="I2512" s="16" t="str">
        <f t="shared" si="353"/>
        <v/>
      </c>
      <c r="J2512" s="16" t="str">
        <f t="shared" si="354"/>
        <v/>
      </c>
      <c r="K2512" s="16" t="str">
        <f>IF(D2512&lt;&gt;"",MAX(INDEX('Feuille 1'!$D:$D,MATCH(A2512+23/24,'Feuille 1'!$A:$A,0)):INDEX('Feuille 1'!$D:$D,MATCH(A2512,'Feuille 1'!$A:$A,0))),"")</f>
        <v/>
      </c>
      <c r="L2512" s="16" t="str">
        <f>IF(D2512&lt;&gt;"",MIN(INDEX('Feuille 1'!$E:$E,MATCH(A2512+23/24,'Feuille 1'!$A:$A,0)):INDEX('Feuille 1'!$E:$E,MATCH(A2512,'Feuille 1'!$A:$A,0))),"")</f>
        <v/>
      </c>
      <c r="M2512" s="17" t="str">
        <f t="shared" si="355"/>
        <v/>
      </c>
      <c r="N2512" s="17" t="str">
        <f t="shared" si="356"/>
        <v/>
      </c>
      <c r="O2512" s="17" t="str">
        <f t="shared" si="357"/>
        <v/>
      </c>
      <c r="P2512" s="16" t="str">
        <f t="shared" si="358"/>
        <v/>
      </c>
      <c r="R2512" s="7" t="str">
        <f t="shared" si="359"/>
        <v/>
      </c>
      <c r="T2512"/>
    </row>
    <row r="2513" spans="1:20" x14ac:dyDescent="0.3">
      <c r="A2513" s="8">
        <f>DATEVALUE(MID(B2513,1,10))+(IF(RIGHT(B2513,2)="PM",12,0)+MID(B2513,12,2))/24</f>
        <v>43800.125</v>
      </c>
      <c r="B2513" s="3" t="s">
        <v>2681</v>
      </c>
      <c r="C2513" s="3">
        <v>7312.97</v>
      </c>
      <c r="D2513" s="16"/>
      <c r="E2513" s="16" t="str">
        <f>IF(D2513&lt;&gt;"",VLOOKUP(A2513,'Feuille 1'!$A:$H,3,0),"")</f>
        <v/>
      </c>
      <c r="F2513" s="16" t="str">
        <f>IF(D2513&lt;&gt;"",VLOOKUP(A2513+1,'Feuille 1'!$A:$H,3,0),"")</f>
        <v/>
      </c>
      <c r="G2513" s="17" t="str">
        <f t="shared" si="351"/>
        <v/>
      </c>
      <c r="H2513" s="16" t="str">
        <f t="shared" si="352"/>
        <v/>
      </c>
      <c r="I2513" s="16" t="str">
        <f t="shared" si="353"/>
        <v/>
      </c>
      <c r="J2513" s="16" t="str">
        <f t="shared" si="354"/>
        <v/>
      </c>
      <c r="K2513" s="16" t="str">
        <f>IF(D2513&lt;&gt;"",MAX(INDEX('Feuille 1'!$D:$D,MATCH(A2513+23/24,'Feuille 1'!$A:$A,0)):INDEX('Feuille 1'!$D:$D,MATCH(A2513,'Feuille 1'!$A:$A,0))),"")</f>
        <v/>
      </c>
      <c r="L2513" s="16" t="str">
        <f>IF(D2513&lt;&gt;"",MIN(INDEX('Feuille 1'!$E:$E,MATCH(A2513+23/24,'Feuille 1'!$A:$A,0)):INDEX('Feuille 1'!$E:$E,MATCH(A2513,'Feuille 1'!$A:$A,0))),"")</f>
        <v/>
      </c>
      <c r="M2513" s="17" t="str">
        <f t="shared" si="355"/>
        <v/>
      </c>
      <c r="N2513" s="17" t="str">
        <f t="shared" si="356"/>
        <v/>
      </c>
      <c r="O2513" s="17" t="str">
        <f t="shared" si="357"/>
        <v/>
      </c>
      <c r="P2513" s="16" t="str">
        <f t="shared" si="358"/>
        <v/>
      </c>
      <c r="R2513" s="7" t="str">
        <f t="shared" si="359"/>
        <v/>
      </c>
      <c r="T2513"/>
    </row>
    <row r="2514" spans="1:20" x14ac:dyDescent="0.3">
      <c r="A2514" s="8">
        <f>DATEVALUE(MID(B2514,1,10))+(IF(RIGHT(B2514,2)="PM",12,0)+MID(B2514,12,2))/24</f>
        <v>43800.083333333336</v>
      </c>
      <c r="B2514" s="3" t="s">
        <v>2682</v>
      </c>
      <c r="C2514" s="3">
        <v>7395.41</v>
      </c>
      <c r="D2514" s="16"/>
      <c r="E2514" s="16" t="str">
        <f>IF(D2514&lt;&gt;"",VLOOKUP(A2514,'Feuille 1'!$A:$H,3,0),"")</f>
        <v/>
      </c>
      <c r="F2514" s="16" t="str">
        <f>IF(D2514&lt;&gt;"",VLOOKUP(A2514+1,'Feuille 1'!$A:$H,3,0),"")</f>
        <v/>
      </c>
      <c r="G2514" s="17" t="str">
        <f t="shared" si="351"/>
        <v/>
      </c>
      <c r="H2514" s="16" t="str">
        <f t="shared" si="352"/>
        <v/>
      </c>
      <c r="I2514" s="16" t="str">
        <f t="shared" si="353"/>
        <v/>
      </c>
      <c r="J2514" s="16" t="str">
        <f t="shared" si="354"/>
        <v/>
      </c>
      <c r="K2514" s="16" t="str">
        <f>IF(D2514&lt;&gt;"",MAX(INDEX('Feuille 1'!$D:$D,MATCH(A2514+23/24,'Feuille 1'!$A:$A,0)):INDEX('Feuille 1'!$D:$D,MATCH(A2514,'Feuille 1'!$A:$A,0))),"")</f>
        <v/>
      </c>
      <c r="L2514" s="16" t="str">
        <f>IF(D2514&lt;&gt;"",MIN(INDEX('Feuille 1'!$E:$E,MATCH(A2514+23/24,'Feuille 1'!$A:$A,0)):INDEX('Feuille 1'!$E:$E,MATCH(A2514,'Feuille 1'!$A:$A,0))),"")</f>
        <v/>
      </c>
      <c r="M2514" s="17" t="str">
        <f t="shared" si="355"/>
        <v/>
      </c>
      <c r="N2514" s="17" t="str">
        <f t="shared" si="356"/>
        <v/>
      </c>
      <c r="O2514" s="17" t="str">
        <f t="shared" si="357"/>
        <v/>
      </c>
      <c r="P2514" s="16" t="str">
        <f t="shared" si="358"/>
        <v/>
      </c>
      <c r="R2514" s="7" t="str">
        <f t="shared" si="359"/>
        <v/>
      </c>
      <c r="T2514"/>
    </row>
    <row r="2515" spans="1:20" x14ac:dyDescent="0.3">
      <c r="A2515" s="8">
        <f>DATEVALUE(MID(B2515,1,10))+(IF(RIGHT(B2515,2)="PM",12,0)+MID(B2515,12,2))/24</f>
        <v>43800.041666666664</v>
      </c>
      <c r="B2515" s="3" t="s">
        <v>2683</v>
      </c>
      <c r="C2515" s="3">
        <v>7480.61</v>
      </c>
      <c r="D2515" s="16"/>
      <c r="E2515" s="16" t="str">
        <f>IF(D2515&lt;&gt;"",VLOOKUP(A2515,'Feuille 1'!$A:$H,3,0),"")</f>
        <v/>
      </c>
      <c r="F2515" s="16" t="str">
        <f>IF(D2515&lt;&gt;"",VLOOKUP(A2515+1,'Feuille 1'!$A:$H,3,0),"")</f>
        <v/>
      </c>
      <c r="G2515" s="17" t="str">
        <f t="shared" si="351"/>
        <v/>
      </c>
      <c r="H2515" s="16" t="str">
        <f t="shared" si="352"/>
        <v/>
      </c>
      <c r="I2515" s="16" t="str">
        <f t="shared" si="353"/>
        <v/>
      </c>
      <c r="J2515" s="16" t="str">
        <f t="shared" si="354"/>
        <v/>
      </c>
      <c r="K2515" s="16" t="str">
        <f>IF(D2515&lt;&gt;"",MAX(INDEX('Feuille 1'!$D:$D,MATCH(A2515+23/24,'Feuille 1'!$A:$A,0)):INDEX('Feuille 1'!$D:$D,MATCH(A2515,'Feuille 1'!$A:$A,0))),"")</f>
        <v/>
      </c>
      <c r="L2515" s="16" t="str">
        <f>IF(D2515&lt;&gt;"",MIN(INDEX('Feuille 1'!$E:$E,MATCH(A2515+23/24,'Feuille 1'!$A:$A,0)):INDEX('Feuille 1'!$E:$E,MATCH(A2515,'Feuille 1'!$A:$A,0))),"")</f>
        <v/>
      </c>
      <c r="M2515" s="17" t="str">
        <f t="shared" si="355"/>
        <v/>
      </c>
      <c r="N2515" s="17" t="str">
        <f t="shared" si="356"/>
        <v/>
      </c>
      <c r="O2515" s="17" t="str">
        <f t="shared" si="357"/>
        <v/>
      </c>
      <c r="P2515" s="16" t="str">
        <f t="shared" si="358"/>
        <v/>
      </c>
      <c r="R2515" s="7" t="str">
        <f t="shared" si="359"/>
        <v/>
      </c>
      <c r="T2515"/>
    </row>
    <row r="2516" spans="1:20" x14ac:dyDescent="0.3">
      <c r="A2516" s="8">
        <f>DATEVALUE(MID(B2516,1,10))+(IF(RIGHT(B2516,2)="PM",12,0)+MID(B2516,12,2))/24</f>
        <v>43800.5</v>
      </c>
      <c r="B2516" s="3" t="s">
        <v>2684</v>
      </c>
      <c r="C2516" s="3">
        <v>7541.89</v>
      </c>
      <c r="D2516" s="16"/>
      <c r="E2516" s="16" t="str">
        <f>IF(D2516&lt;&gt;"",VLOOKUP(A2516,'Feuille 1'!$A:$H,3,0),"")</f>
        <v/>
      </c>
      <c r="F2516" s="16" t="str">
        <f>IF(D2516&lt;&gt;"",VLOOKUP(A2516+1,'Feuille 1'!$A:$H,3,0),"")</f>
        <v/>
      </c>
      <c r="G2516" s="17" t="str">
        <f t="shared" si="351"/>
        <v/>
      </c>
      <c r="H2516" s="16" t="str">
        <f t="shared" si="352"/>
        <v/>
      </c>
      <c r="I2516" s="16" t="str">
        <f t="shared" si="353"/>
        <v/>
      </c>
      <c r="J2516" s="16" t="str">
        <f t="shared" si="354"/>
        <v/>
      </c>
      <c r="K2516" s="16" t="str">
        <f>IF(D2516&lt;&gt;"",MAX(INDEX('Feuille 1'!$D:$D,MATCH(A2516+23/24,'Feuille 1'!$A:$A,0)):INDEX('Feuille 1'!$D:$D,MATCH(A2516,'Feuille 1'!$A:$A,0))),"")</f>
        <v/>
      </c>
      <c r="L2516" s="16" t="str">
        <f>IF(D2516&lt;&gt;"",MIN(INDEX('Feuille 1'!$E:$E,MATCH(A2516+23/24,'Feuille 1'!$A:$A,0)):INDEX('Feuille 1'!$E:$E,MATCH(A2516,'Feuille 1'!$A:$A,0))),"")</f>
        <v/>
      </c>
      <c r="M2516" s="17" t="str">
        <f t="shared" si="355"/>
        <v/>
      </c>
      <c r="N2516" s="17" t="str">
        <f t="shared" si="356"/>
        <v/>
      </c>
      <c r="O2516" s="17" t="str">
        <f t="shared" si="357"/>
        <v/>
      </c>
      <c r="P2516" s="16" t="str">
        <f t="shared" si="358"/>
        <v/>
      </c>
      <c r="R2516" s="7" t="str">
        <f t="shared" si="359"/>
        <v/>
      </c>
      <c r="T2516"/>
    </row>
    <row r="2517" spans="1:20" x14ac:dyDescent="0.3">
      <c r="A2517" s="8">
        <f>DATEVALUE(MID(B2517,1,10))+(IF(RIGHT(B2517,2)="PM",12,0)+MID(B2517,12,2))/24</f>
        <v>43799.958333333336</v>
      </c>
      <c r="B2517" s="3" t="s">
        <v>2685</v>
      </c>
      <c r="C2517" s="3">
        <v>7535.98</v>
      </c>
      <c r="D2517" s="16"/>
      <c r="E2517" s="16" t="str">
        <f>IF(D2517&lt;&gt;"",VLOOKUP(A2517,'Feuille 1'!$A:$H,3,0),"")</f>
        <v/>
      </c>
      <c r="F2517" s="16" t="str">
        <f>IF(D2517&lt;&gt;"",VLOOKUP(A2517+1,'Feuille 1'!$A:$H,3,0),"")</f>
        <v/>
      </c>
      <c r="G2517" s="17" t="str">
        <f t="shared" si="351"/>
        <v/>
      </c>
      <c r="H2517" s="16" t="str">
        <f t="shared" si="352"/>
        <v/>
      </c>
      <c r="I2517" s="16" t="str">
        <f t="shared" si="353"/>
        <v/>
      </c>
      <c r="J2517" s="16" t="str">
        <f t="shared" si="354"/>
        <v/>
      </c>
      <c r="K2517" s="16" t="str">
        <f>IF(D2517&lt;&gt;"",MAX(INDEX('Feuille 1'!$D:$D,MATCH(A2517+23/24,'Feuille 1'!$A:$A,0)):INDEX('Feuille 1'!$D:$D,MATCH(A2517,'Feuille 1'!$A:$A,0))),"")</f>
        <v/>
      </c>
      <c r="L2517" s="16" t="str">
        <f>IF(D2517&lt;&gt;"",MIN(INDEX('Feuille 1'!$E:$E,MATCH(A2517+23/24,'Feuille 1'!$A:$A,0)):INDEX('Feuille 1'!$E:$E,MATCH(A2517,'Feuille 1'!$A:$A,0))),"")</f>
        <v/>
      </c>
      <c r="M2517" s="17" t="str">
        <f t="shared" si="355"/>
        <v/>
      </c>
      <c r="N2517" s="17" t="str">
        <f t="shared" si="356"/>
        <v/>
      </c>
      <c r="O2517" s="17" t="str">
        <f t="shared" si="357"/>
        <v/>
      </c>
      <c r="P2517" s="16" t="str">
        <f t="shared" si="358"/>
        <v/>
      </c>
      <c r="R2517" s="7" t="str">
        <f t="shared" si="359"/>
        <v/>
      </c>
      <c r="T2517"/>
    </row>
    <row r="2518" spans="1:20" x14ac:dyDescent="0.3">
      <c r="A2518" s="8">
        <f>DATEVALUE(MID(B2518,1,10))+(IF(RIGHT(B2518,2)="PM",12,0)+MID(B2518,12,2))/24</f>
        <v>43799.916666666664</v>
      </c>
      <c r="B2518" s="3" t="s">
        <v>2686</v>
      </c>
      <c r="C2518" s="3">
        <v>7541.49</v>
      </c>
      <c r="D2518" s="16"/>
      <c r="E2518" s="16" t="str">
        <f>IF(D2518&lt;&gt;"",VLOOKUP(A2518,'Feuille 1'!$A:$H,3,0),"")</f>
        <v/>
      </c>
      <c r="F2518" s="16" t="str">
        <f>IF(D2518&lt;&gt;"",VLOOKUP(A2518+1,'Feuille 1'!$A:$H,3,0),"")</f>
        <v/>
      </c>
      <c r="G2518" s="17" t="str">
        <f t="shared" si="351"/>
        <v/>
      </c>
      <c r="H2518" s="16" t="str">
        <f t="shared" si="352"/>
        <v/>
      </c>
      <c r="I2518" s="16" t="str">
        <f t="shared" si="353"/>
        <v/>
      </c>
      <c r="J2518" s="16" t="str">
        <f t="shared" si="354"/>
        <v/>
      </c>
      <c r="K2518" s="16" t="str">
        <f>IF(D2518&lt;&gt;"",MAX(INDEX('Feuille 1'!$D:$D,MATCH(A2518+23/24,'Feuille 1'!$A:$A,0)):INDEX('Feuille 1'!$D:$D,MATCH(A2518,'Feuille 1'!$A:$A,0))),"")</f>
        <v/>
      </c>
      <c r="L2518" s="16" t="str">
        <f>IF(D2518&lt;&gt;"",MIN(INDEX('Feuille 1'!$E:$E,MATCH(A2518+23/24,'Feuille 1'!$A:$A,0)):INDEX('Feuille 1'!$E:$E,MATCH(A2518,'Feuille 1'!$A:$A,0))),"")</f>
        <v/>
      </c>
      <c r="M2518" s="17" t="str">
        <f t="shared" si="355"/>
        <v/>
      </c>
      <c r="N2518" s="17" t="str">
        <f t="shared" si="356"/>
        <v/>
      </c>
      <c r="O2518" s="17" t="str">
        <f t="shared" si="357"/>
        <v/>
      </c>
      <c r="P2518" s="16" t="str">
        <f t="shared" si="358"/>
        <v/>
      </c>
      <c r="R2518" s="7" t="str">
        <f t="shared" si="359"/>
        <v/>
      </c>
      <c r="T2518"/>
    </row>
    <row r="2519" spans="1:20" x14ac:dyDescent="0.3">
      <c r="A2519" s="8">
        <f>DATEVALUE(MID(B2519,1,10))+(IF(RIGHT(B2519,2)="PM",12,0)+MID(B2519,12,2))/24</f>
        <v>43799.875</v>
      </c>
      <c r="B2519" s="3" t="s">
        <v>2687</v>
      </c>
      <c r="C2519" s="3">
        <v>7503.6</v>
      </c>
      <c r="D2519" s="16"/>
      <c r="E2519" s="16" t="str">
        <f>IF(D2519&lt;&gt;"",VLOOKUP(A2519,'Feuille 1'!$A:$H,3,0),"")</f>
        <v/>
      </c>
      <c r="F2519" s="16" t="str">
        <f>IF(D2519&lt;&gt;"",VLOOKUP(A2519+1,'Feuille 1'!$A:$H,3,0),"")</f>
        <v/>
      </c>
      <c r="G2519" s="17" t="str">
        <f t="shared" si="351"/>
        <v/>
      </c>
      <c r="H2519" s="16" t="str">
        <f t="shared" si="352"/>
        <v/>
      </c>
      <c r="I2519" s="16" t="str">
        <f t="shared" si="353"/>
        <v/>
      </c>
      <c r="J2519" s="16" t="str">
        <f t="shared" si="354"/>
        <v/>
      </c>
      <c r="K2519" s="16" t="str">
        <f>IF(D2519&lt;&gt;"",MAX(INDEX('Feuille 1'!$D:$D,MATCH(A2519+23/24,'Feuille 1'!$A:$A,0)):INDEX('Feuille 1'!$D:$D,MATCH(A2519,'Feuille 1'!$A:$A,0))),"")</f>
        <v/>
      </c>
      <c r="L2519" s="16" t="str">
        <f>IF(D2519&lt;&gt;"",MIN(INDEX('Feuille 1'!$E:$E,MATCH(A2519+23/24,'Feuille 1'!$A:$A,0)):INDEX('Feuille 1'!$E:$E,MATCH(A2519,'Feuille 1'!$A:$A,0))),"")</f>
        <v/>
      </c>
      <c r="M2519" s="17" t="str">
        <f t="shared" si="355"/>
        <v/>
      </c>
      <c r="N2519" s="17" t="str">
        <f t="shared" si="356"/>
        <v/>
      </c>
      <c r="O2519" s="17" t="str">
        <f t="shared" si="357"/>
        <v/>
      </c>
      <c r="P2519" s="16" t="str">
        <f t="shared" si="358"/>
        <v/>
      </c>
      <c r="R2519" s="7" t="str">
        <f t="shared" si="359"/>
        <v/>
      </c>
      <c r="T2519"/>
    </row>
    <row r="2520" spans="1:20" x14ac:dyDescent="0.3">
      <c r="A2520" s="8">
        <f>DATEVALUE(MID(B2520,1,10))+(IF(RIGHT(B2520,2)="PM",12,0)+MID(B2520,12,2))/24</f>
        <v>43799.833333333336</v>
      </c>
      <c r="B2520" s="3" t="s">
        <v>2688</v>
      </c>
      <c r="C2520" s="3">
        <v>7506.4</v>
      </c>
      <c r="D2520" s="16"/>
      <c r="E2520" s="16" t="str">
        <f>IF(D2520&lt;&gt;"",VLOOKUP(A2520,'Feuille 1'!$A:$H,3,0),"")</f>
        <v/>
      </c>
      <c r="F2520" s="16" t="str">
        <f>IF(D2520&lt;&gt;"",VLOOKUP(A2520+1,'Feuille 1'!$A:$H,3,0),"")</f>
        <v/>
      </c>
      <c r="G2520" s="17" t="str">
        <f t="shared" si="351"/>
        <v/>
      </c>
      <c r="H2520" s="16" t="str">
        <f t="shared" si="352"/>
        <v/>
      </c>
      <c r="I2520" s="16" t="str">
        <f t="shared" si="353"/>
        <v/>
      </c>
      <c r="J2520" s="16" t="str">
        <f t="shared" si="354"/>
        <v/>
      </c>
      <c r="K2520" s="16" t="str">
        <f>IF(D2520&lt;&gt;"",MAX(INDEX('Feuille 1'!$D:$D,MATCH(A2520+23/24,'Feuille 1'!$A:$A,0)):INDEX('Feuille 1'!$D:$D,MATCH(A2520,'Feuille 1'!$A:$A,0))),"")</f>
        <v/>
      </c>
      <c r="L2520" s="16" t="str">
        <f>IF(D2520&lt;&gt;"",MIN(INDEX('Feuille 1'!$E:$E,MATCH(A2520+23/24,'Feuille 1'!$A:$A,0)):INDEX('Feuille 1'!$E:$E,MATCH(A2520,'Feuille 1'!$A:$A,0))),"")</f>
        <v/>
      </c>
      <c r="M2520" s="17" t="str">
        <f t="shared" si="355"/>
        <v/>
      </c>
      <c r="N2520" s="17" t="str">
        <f t="shared" si="356"/>
        <v/>
      </c>
      <c r="O2520" s="17" t="str">
        <f t="shared" si="357"/>
        <v/>
      </c>
      <c r="P2520" s="16" t="str">
        <f t="shared" si="358"/>
        <v/>
      </c>
      <c r="R2520" s="7" t="str">
        <f t="shared" si="359"/>
        <v/>
      </c>
      <c r="T2520"/>
    </row>
    <row r="2521" spans="1:20" x14ac:dyDescent="0.3">
      <c r="A2521" s="8">
        <f>DATEVALUE(MID(B2521,1,10))+(IF(RIGHT(B2521,2)="PM",12,0)+MID(B2521,12,2))/24</f>
        <v>43799.791666666664</v>
      </c>
      <c r="B2521" s="3" t="s">
        <v>2689</v>
      </c>
      <c r="C2521" s="3">
        <v>7475.02</v>
      </c>
      <c r="D2521" s="16"/>
      <c r="E2521" s="16" t="str">
        <f>IF(D2521&lt;&gt;"",VLOOKUP(A2521,'Feuille 1'!$A:$H,3,0),"")</f>
        <v/>
      </c>
      <c r="F2521" s="16" t="str">
        <f>IF(D2521&lt;&gt;"",VLOOKUP(A2521+1,'Feuille 1'!$A:$H,3,0),"")</f>
        <v/>
      </c>
      <c r="G2521" s="17" t="str">
        <f t="shared" si="351"/>
        <v/>
      </c>
      <c r="H2521" s="16" t="str">
        <f t="shared" si="352"/>
        <v/>
      </c>
      <c r="I2521" s="16" t="str">
        <f t="shared" si="353"/>
        <v/>
      </c>
      <c r="J2521" s="16" t="str">
        <f t="shared" si="354"/>
        <v/>
      </c>
      <c r="K2521" s="16" t="str">
        <f>IF(D2521&lt;&gt;"",MAX(INDEX('Feuille 1'!$D:$D,MATCH(A2521+23/24,'Feuille 1'!$A:$A,0)):INDEX('Feuille 1'!$D:$D,MATCH(A2521,'Feuille 1'!$A:$A,0))),"")</f>
        <v/>
      </c>
      <c r="L2521" s="16" t="str">
        <f>IF(D2521&lt;&gt;"",MIN(INDEX('Feuille 1'!$E:$E,MATCH(A2521+23/24,'Feuille 1'!$A:$A,0)):INDEX('Feuille 1'!$E:$E,MATCH(A2521,'Feuille 1'!$A:$A,0))),"")</f>
        <v/>
      </c>
      <c r="M2521" s="17" t="str">
        <f t="shared" si="355"/>
        <v/>
      </c>
      <c r="N2521" s="17" t="str">
        <f t="shared" si="356"/>
        <v/>
      </c>
      <c r="O2521" s="17" t="str">
        <f t="shared" si="357"/>
        <v/>
      </c>
      <c r="P2521" s="16" t="str">
        <f t="shared" si="358"/>
        <v/>
      </c>
      <c r="R2521" s="7" t="str">
        <f t="shared" si="359"/>
        <v/>
      </c>
      <c r="T2521"/>
    </row>
    <row r="2522" spans="1:20" x14ac:dyDescent="0.3">
      <c r="A2522" s="8">
        <f>DATEVALUE(MID(B2522,1,10))+(IF(RIGHT(B2522,2)="PM",12,0)+MID(B2522,12,2))/24</f>
        <v>43799.75</v>
      </c>
      <c r="B2522" s="3" t="s">
        <v>2690</v>
      </c>
      <c r="C2522" s="3">
        <v>7478.59</v>
      </c>
      <c r="D2522" s="16"/>
      <c r="E2522" s="16" t="str">
        <f>IF(D2522&lt;&gt;"",VLOOKUP(A2522,'Feuille 1'!$A:$H,3,0),"")</f>
        <v/>
      </c>
      <c r="F2522" s="16" t="str">
        <f>IF(D2522&lt;&gt;"",VLOOKUP(A2522+1,'Feuille 1'!$A:$H,3,0),"")</f>
        <v/>
      </c>
      <c r="G2522" s="17" t="str">
        <f t="shared" si="351"/>
        <v/>
      </c>
      <c r="H2522" s="16" t="str">
        <f t="shared" si="352"/>
        <v/>
      </c>
      <c r="I2522" s="16" t="str">
        <f t="shared" si="353"/>
        <v/>
      </c>
      <c r="J2522" s="16" t="str">
        <f t="shared" si="354"/>
        <v/>
      </c>
      <c r="K2522" s="16" t="str">
        <f>IF(D2522&lt;&gt;"",MAX(INDEX('Feuille 1'!$D:$D,MATCH(A2522+23/24,'Feuille 1'!$A:$A,0)):INDEX('Feuille 1'!$D:$D,MATCH(A2522,'Feuille 1'!$A:$A,0))),"")</f>
        <v/>
      </c>
      <c r="L2522" s="16" t="str">
        <f>IF(D2522&lt;&gt;"",MIN(INDEX('Feuille 1'!$E:$E,MATCH(A2522+23/24,'Feuille 1'!$A:$A,0)):INDEX('Feuille 1'!$E:$E,MATCH(A2522,'Feuille 1'!$A:$A,0))),"")</f>
        <v/>
      </c>
      <c r="M2522" s="17" t="str">
        <f t="shared" si="355"/>
        <v/>
      </c>
      <c r="N2522" s="17" t="str">
        <f t="shared" si="356"/>
        <v/>
      </c>
      <c r="O2522" s="17" t="str">
        <f t="shared" si="357"/>
        <v/>
      </c>
      <c r="P2522" s="16" t="str">
        <f t="shared" si="358"/>
        <v/>
      </c>
      <c r="R2522" s="7" t="str">
        <f t="shared" si="359"/>
        <v/>
      </c>
      <c r="T2522"/>
    </row>
    <row r="2523" spans="1:20" x14ac:dyDescent="0.3">
      <c r="A2523" s="8">
        <f>DATEVALUE(MID(B2523,1,10))+(IF(RIGHT(B2523,2)="PM",12,0)+MID(B2523,12,2))/24</f>
        <v>43799.708333333336</v>
      </c>
      <c r="B2523" s="3" t="s">
        <v>2691</v>
      </c>
      <c r="C2523" s="3">
        <v>7592.98</v>
      </c>
      <c r="D2523" s="16"/>
      <c r="E2523" s="16" t="str">
        <f>IF(D2523&lt;&gt;"",VLOOKUP(A2523,'Feuille 1'!$A:$H,3,0),"")</f>
        <v/>
      </c>
      <c r="F2523" s="16" t="str">
        <f>IF(D2523&lt;&gt;"",VLOOKUP(A2523+1,'Feuille 1'!$A:$H,3,0),"")</f>
        <v/>
      </c>
      <c r="G2523" s="17" t="str">
        <f t="shared" si="351"/>
        <v/>
      </c>
      <c r="H2523" s="16" t="str">
        <f t="shared" si="352"/>
        <v/>
      </c>
      <c r="I2523" s="16" t="str">
        <f t="shared" si="353"/>
        <v/>
      </c>
      <c r="J2523" s="16" t="str">
        <f t="shared" si="354"/>
        <v/>
      </c>
      <c r="K2523" s="16" t="str">
        <f>IF(D2523&lt;&gt;"",MAX(INDEX('Feuille 1'!$D:$D,MATCH(A2523+23/24,'Feuille 1'!$A:$A,0)):INDEX('Feuille 1'!$D:$D,MATCH(A2523,'Feuille 1'!$A:$A,0))),"")</f>
        <v/>
      </c>
      <c r="L2523" s="16" t="str">
        <f>IF(D2523&lt;&gt;"",MIN(INDEX('Feuille 1'!$E:$E,MATCH(A2523+23/24,'Feuille 1'!$A:$A,0)):INDEX('Feuille 1'!$E:$E,MATCH(A2523,'Feuille 1'!$A:$A,0))),"")</f>
        <v/>
      </c>
      <c r="M2523" s="17" t="str">
        <f t="shared" si="355"/>
        <v/>
      </c>
      <c r="N2523" s="17" t="str">
        <f t="shared" si="356"/>
        <v/>
      </c>
      <c r="O2523" s="17" t="str">
        <f t="shared" si="357"/>
        <v/>
      </c>
      <c r="P2523" s="16" t="str">
        <f t="shared" si="358"/>
        <v/>
      </c>
      <c r="R2523" s="7" t="str">
        <f t="shared" si="359"/>
        <v/>
      </c>
      <c r="T2523"/>
    </row>
    <row r="2524" spans="1:20" x14ac:dyDescent="0.3">
      <c r="A2524" s="8">
        <f>DATEVALUE(MID(B2524,1,10))+(IF(RIGHT(B2524,2)="PM",12,0)+MID(B2524,12,2))/24</f>
        <v>43799.666666666664</v>
      </c>
      <c r="B2524" s="3" t="s">
        <v>2692</v>
      </c>
      <c r="C2524" s="3">
        <v>7539.4</v>
      </c>
      <c r="D2524" s="16"/>
      <c r="E2524" s="16" t="str">
        <f>IF(D2524&lt;&gt;"",VLOOKUP(A2524,'Feuille 1'!$A:$H,3,0),"")</f>
        <v/>
      </c>
      <c r="F2524" s="16" t="str">
        <f>IF(D2524&lt;&gt;"",VLOOKUP(A2524+1,'Feuille 1'!$A:$H,3,0),"")</f>
        <v/>
      </c>
      <c r="G2524" s="17" t="str">
        <f t="shared" si="351"/>
        <v/>
      </c>
      <c r="H2524" s="16" t="str">
        <f t="shared" si="352"/>
        <v/>
      </c>
      <c r="I2524" s="16" t="str">
        <f t="shared" si="353"/>
        <v/>
      </c>
      <c r="J2524" s="16" t="str">
        <f t="shared" si="354"/>
        <v/>
      </c>
      <c r="K2524" s="16" t="str">
        <f>IF(D2524&lt;&gt;"",MAX(INDEX('Feuille 1'!$D:$D,MATCH(A2524+23/24,'Feuille 1'!$A:$A,0)):INDEX('Feuille 1'!$D:$D,MATCH(A2524,'Feuille 1'!$A:$A,0))),"")</f>
        <v/>
      </c>
      <c r="L2524" s="16" t="str">
        <f>IF(D2524&lt;&gt;"",MIN(INDEX('Feuille 1'!$E:$E,MATCH(A2524+23/24,'Feuille 1'!$A:$A,0)):INDEX('Feuille 1'!$E:$E,MATCH(A2524,'Feuille 1'!$A:$A,0))),"")</f>
        <v/>
      </c>
      <c r="M2524" s="17" t="str">
        <f t="shared" si="355"/>
        <v/>
      </c>
      <c r="N2524" s="17" t="str">
        <f t="shared" si="356"/>
        <v/>
      </c>
      <c r="O2524" s="17" t="str">
        <f t="shared" si="357"/>
        <v/>
      </c>
      <c r="P2524" s="16" t="str">
        <f t="shared" si="358"/>
        <v/>
      </c>
      <c r="R2524" s="7" t="str">
        <f t="shared" si="359"/>
        <v/>
      </c>
      <c r="T2524"/>
    </row>
    <row r="2525" spans="1:20" x14ac:dyDescent="0.3">
      <c r="A2525" s="8">
        <f>DATEVALUE(MID(B2525,1,10))+(IF(RIGHT(B2525,2)="PM",12,0)+MID(B2525,12,2))/24</f>
        <v>43799.625</v>
      </c>
      <c r="B2525" s="3" t="s">
        <v>2693</v>
      </c>
      <c r="C2525" s="3">
        <v>7554.56</v>
      </c>
      <c r="D2525" s="16"/>
      <c r="E2525" s="16" t="str">
        <f>IF(D2525&lt;&gt;"",VLOOKUP(A2525,'Feuille 1'!$A:$H,3,0),"")</f>
        <v/>
      </c>
      <c r="F2525" s="16" t="str">
        <f>IF(D2525&lt;&gt;"",VLOOKUP(A2525+1,'Feuille 1'!$A:$H,3,0),"")</f>
        <v/>
      </c>
      <c r="G2525" s="17" t="str">
        <f t="shared" si="351"/>
        <v/>
      </c>
      <c r="H2525" s="16" t="str">
        <f t="shared" si="352"/>
        <v/>
      </c>
      <c r="I2525" s="16" t="str">
        <f t="shared" si="353"/>
        <v/>
      </c>
      <c r="J2525" s="16" t="str">
        <f t="shared" si="354"/>
        <v/>
      </c>
      <c r="K2525" s="16" t="str">
        <f>IF(D2525&lt;&gt;"",MAX(INDEX('Feuille 1'!$D:$D,MATCH(A2525+23/24,'Feuille 1'!$A:$A,0)):INDEX('Feuille 1'!$D:$D,MATCH(A2525,'Feuille 1'!$A:$A,0))),"")</f>
        <v/>
      </c>
      <c r="L2525" s="16" t="str">
        <f>IF(D2525&lt;&gt;"",MIN(INDEX('Feuille 1'!$E:$E,MATCH(A2525+23/24,'Feuille 1'!$A:$A,0)):INDEX('Feuille 1'!$E:$E,MATCH(A2525,'Feuille 1'!$A:$A,0))),"")</f>
        <v/>
      </c>
      <c r="M2525" s="17" t="str">
        <f t="shared" si="355"/>
        <v/>
      </c>
      <c r="N2525" s="17" t="str">
        <f t="shared" si="356"/>
        <v/>
      </c>
      <c r="O2525" s="17" t="str">
        <f t="shared" si="357"/>
        <v/>
      </c>
      <c r="P2525" s="16" t="str">
        <f t="shared" si="358"/>
        <v/>
      </c>
      <c r="R2525" s="7" t="str">
        <f t="shared" si="359"/>
        <v/>
      </c>
      <c r="T2525"/>
    </row>
    <row r="2526" spans="1:20" x14ac:dyDescent="0.3">
      <c r="A2526" s="8">
        <f>DATEVALUE(MID(B2526,1,10))+(IF(RIGHT(B2526,2)="PM",12,0)+MID(B2526,12,2))/24</f>
        <v>43799.583333333336</v>
      </c>
      <c r="B2526" s="3" t="s">
        <v>2694</v>
      </c>
      <c r="C2526" s="3">
        <v>7635.06</v>
      </c>
      <c r="D2526" s="16"/>
      <c r="E2526" s="16" t="str">
        <f>IF(D2526&lt;&gt;"",VLOOKUP(A2526,'Feuille 1'!$A:$H,3,0),"")</f>
        <v/>
      </c>
      <c r="F2526" s="16" t="str">
        <f>IF(D2526&lt;&gt;"",VLOOKUP(A2526+1,'Feuille 1'!$A:$H,3,0),"")</f>
        <v/>
      </c>
      <c r="G2526" s="17" t="str">
        <f t="shared" si="351"/>
        <v/>
      </c>
      <c r="H2526" s="16" t="str">
        <f t="shared" si="352"/>
        <v/>
      </c>
      <c r="I2526" s="16" t="str">
        <f t="shared" si="353"/>
        <v/>
      </c>
      <c r="J2526" s="16" t="str">
        <f t="shared" si="354"/>
        <v/>
      </c>
      <c r="K2526" s="16" t="str">
        <f>IF(D2526&lt;&gt;"",MAX(INDEX('Feuille 1'!$D:$D,MATCH(A2526+23/24,'Feuille 1'!$A:$A,0)):INDEX('Feuille 1'!$D:$D,MATCH(A2526,'Feuille 1'!$A:$A,0))),"")</f>
        <v/>
      </c>
      <c r="L2526" s="16" t="str">
        <f>IF(D2526&lt;&gt;"",MIN(INDEX('Feuille 1'!$E:$E,MATCH(A2526+23/24,'Feuille 1'!$A:$A,0)):INDEX('Feuille 1'!$E:$E,MATCH(A2526,'Feuille 1'!$A:$A,0))),"")</f>
        <v/>
      </c>
      <c r="M2526" s="17" t="str">
        <f t="shared" si="355"/>
        <v/>
      </c>
      <c r="N2526" s="17" t="str">
        <f t="shared" si="356"/>
        <v/>
      </c>
      <c r="O2526" s="17" t="str">
        <f t="shared" si="357"/>
        <v/>
      </c>
      <c r="P2526" s="16" t="str">
        <f t="shared" si="358"/>
        <v/>
      </c>
      <c r="R2526" s="7" t="str">
        <f t="shared" si="359"/>
        <v/>
      </c>
      <c r="T2526"/>
    </row>
    <row r="2527" spans="1:20" x14ac:dyDescent="0.3">
      <c r="A2527" s="8">
        <f>DATEVALUE(MID(B2527,1,10))+(IF(RIGHT(B2527,2)="PM",12,0)+MID(B2527,12,2))/24</f>
        <v>43799.541666666664</v>
      </c>
      <c r="B2527" s="3" t="s">
        <v>2695</v>
      </c>
      <c r="C2527" s="3">
        <v>7682.94</v>
      </c>
      <c r="D2527" s="16"/>
      <c r="E2527" s="16" t="str">
        <f>IF(D2527&lt;&gt;"",VLOOKUP(A2527,'Feuille 1'!$A:$H,3,0),"")</f>
        <v/>
      </c>
      <c r="F2527" s="16" t="str">
        <f>IF(D2527&lt;&gt;"",VLOOKUP(A2527+1,'Feuille 1'!$A:$H,3,0),"")</f>
        <v/>
      </c>
      <c r="G2527" s="17" t="str">
        <f t="shared" si="351"/>
        <v/>
      </c>
      <c r="H2527" s="16" t="str">
        <f t="shared" si="352"/>
        <v/>
      </c>
      <c r="I2527" s="16" t="str">
        <f t="shared" si="353"/>
        <v/>
      </c>
      <c r="J2527" s="16" t="str">
        <f t="shared" si="354"/>
        <v/>
      </c>
      <c r="K2527" s="16" t="str">
        <f>IF(D2527&lt;&gt;"",MAX(INDEX('Feuille 1'!$D:$D,MATCH(A2527+23/24,'Feuille 1'!$A:$A,0)):INDEX('Feuille 1'!$D:$D,MATCH(A2527,'Feuille 1'!$A:$A,0))),"")</f>
        <v/>
      </c>
      <c r="L2527" s="16" t="str">
        <f>IF(D2527&lt;&gt;"",MIN(INDEX('Feuille 1'!$E:$E,MATCH(A2527+23/24,'Feuille 1'!$A:$A,0)):INDEX('Feuille 1'!$E:$E,MATCH(A2527,'Feuille 1'!$A:$A,0))),"")</f>
        <v/>
      </c>
      <c r="M2527" s="17" t="str">
        <f t="shared" si="355"/>
        <v/>
      </c>
      <c r="N2527" s="17" t="str">
        <f t="shared" si="356"/>
        <v/>
      </c>
      <c r="O2527" s="17" t="str">
        <f t="shared" si="357"/>
        <v/>
      </c>
      <c r="P2527" s="16" t="str">
        <f t="shared" si="358"/>
        <v/>
      </c>
      <c r="R2527" s="7" t="str">
        <f t="shared" si="359"/>
        <v/>
      </c>
      <c r="T2527"/>
    </row>
    <row r="2528" spans="1:20" x14ac:dyDescent="0.3">
      <c r="A2528" s="8">
        <f>DATEVALUE(MID(B2528,1,10))+(IF(RIGHT(B2528,2)="PM",12,0)+MID(B2528,12,2))/24</f>
        <v>43800</v>
      </c>
      <c r="B2528" s="3" t="s">
        <v>2696</v>
      </c>
      <c r="C2528" s="3">
        <v>7656.21</v>
      </c>
      <c r="D2528" s="16"/>
      <c r="E2528" s="16" t="str">
        <f>IF(D2528&lt;&gt;"",VLOOKUP(A2528,'Feuille 1'!$A:$H,3,0),"")</f>
        <v/>
      </c>
      <c r="F2528" s="16" t="str">
        <f>IF(D2528&lt;&gt;"",VLOOKUP(A2528+1,'Feuille 1'!$A:$H,3,0),"")</f>
        <v/>
      </c>
      <c r="G2528" s="17" t="str">
        <f t="shared" si="351"/>
        <v/>
      </c>
      <c r="H2528" s="16" t="str">
        <f t="shared" si="352"/>
        <v/>
      </c>
      <c r="I2528" s="16" t="str">
        <f t="shared" si="353"/>
        <v/>
      </c>
      <c r="J2528" s="16" t="str">
        <f t="shared" si="354"/>
        <v/>
      </c>
      <c r="K2528" s="16" t="str">
        <f>IF(D2528&lt;&gt;"",MAX(INDEX('Feuille 1'!$D:$D,MATCH(A2528+23/24,'Feuille 1'!$A:$A,0)):INDEX('Feuille 1'!$D:$D,MATCH(A2528,'Feuille 1'!$A:$A,0))),"")</f>
        <v/>
      </c>
      <c r="L2528" s="16" t="str">
        <f>IF(D2528&lt;&gt;"",MIN(INDEX('Feuille 1'!$E:$E,MATCH(A2528+23/24,'Feuille 1'!$A:$A,0)):INDEX('Feuille 1'!$E:$E,MATCH(A2528,'Feuille 1'!$A:$A,0))),"")</f>
        <v/>
      </c>
      <c r="M2528" s="17" t="str">
        <f t="shared" si="355"/>
        <v/>
      </c>
      <c r="N2528" s="17" t="str">
        <f t="shared" si="356"/>
        <v/>
      </c>
      <c r="O2528" s="17" t="str">
        <f t="shared" si="357"/>
        <v/>
      </c>
      <c r="P2528" s="16" t="str">
        <f t="shared" si="358"/>
        <v/>
      </c>
      <c r="R2528" s="7" t="str">
        <f t="shared" si="359"/>
        <v/>
      </c>
      <c r="T2528"/>
    </row>
    <row r="2529" spans="1:20" x14ac:dyDescent="0.3">
      <c r="A2529" s="8">
        <f>DATEVALUE(MID(B2529,1,10))+(IF(RIGHT(B2529,2)="PM",12,0)+MID(B2529,12,2))/24</f>
        <v>43799.458333333336</v>
      </c>
      <c r="B2529" s="3" t="s">
        <v>2697</v>
      </c>
      <c r="C2529" s="3">
        <v>7709.01</v>
      </c>
      <c r="D2529" s="16"/>
      <c r="E2529" s="16" t="str">
        <f>IF(D2529&lt;&gt;"",VLOOKUP(A2529,'Feuille 1'!$A:$H,3,0),"")</f>
        <v/>
      </c>
      <c r="F2529" s="16" t="str">
        <f>IF(D2529&lt;&gt;"",VLOOKUP(A2529+1,'Feuille 1'!$A:$H,3,0),"")</f>
        <v/>
      </c>
      <c r="G2529" s="17" t="str">
        <f t="shared" si="351"/>
        <v/>
      </c>
      <c r="H2529" s="16" t="str">
        <f t="shared" si="352"/>
        <v/>
      </c>
      <c r="I2529" s="16" t="str">
        <f t="shared" si="353"/>
        <v/>
      </c>
      <c r="J2529" s="16" t="str">
        <f t="shared" si="354"/>
        <v/>
      </c>
      <c r="K2529" s="16" t="str">
        <f>IF(D2529&lt;&gt;"",MAX(INDEX('Feuille 1'!$D:$D,MATCH(A2529+23/24,'Feuille 1'!$A:$A,0)):INDEX('Feuille 1'!$D:$D,MATCH(A2529,'Feuille 1'!$A:$A,0))),"")</f>
        <v/>
      </c>
      <c r="L2529" s="16" t="str">
        <f>IF(D2529&lt;&gt;"",MIN(INDEX('Feuille 1'!$E:$E,MATCH(A2529+23/24,'Feuille 1'!$A:$A,0)):INDEX('Feuille 1'!$E:$E,MATCH(A2529,'Feuille 1'!$A:$A,0))),"")</f>
        <v/>
      </c>
      <c r="M2529" s="17" t="str">
        <f t="shared" si="355"/>
        <v/>
      </c>
      <c r="N2529" s="17" t="str">
        <f t="shared" si="356"/>
        <v/>
      </c>
      <c r="O2529" s="17" t="str">
        <f t="shared" si="357"/>
        <v/>
      </c>
      <c r="P2529" s="16" t="str">
        <f t="shared" si="358"/>
        <v/>
      </c>
      <c r="R2529" s="7" t="str">
        <f t="shared" si="359"/>
        <v/>
      </c>
      <c r="T2529"/>
    </row>
    <row r="2530" spans="1:20" x14ac:dyDescent="0.3">
      <c r="A2530" s="8">
        <f>DATEVALUE(MID(B2530,1,10))+(IF(RIGHT(B2530,2)="PM",12,0)+MID(B2530,12,2))/24</f>
        <v>43799.416666666664</v>
      </c>
      <c r="B2530" s="3" t="s">
        <v>2698</v>
      </c>
      <c r="C2530" s="3">
        <v>7715.09</v>
      </c>
      <c r="D2530" s="16"/>
      <c r="E2530" s="16" t="str">
        <f>IF(D2530&lt;&gt;"",VLOOKUP(A2530,'Feuille 1'!$A:$H,3,0),"")</f>
        <v/>
      </c>
      <c r="F2530" s="16" t="str">
        <f>IF(D2530&lt;&gt;"",VLOOKUP(A2530+1,'Feuille 1'!$A:$H,3,0),"")</f>
        <v/>
      </c>
      <c r="G2530" s="17" t="str">
        <f t="shared" si="351"/>
        <v/>
      </c>
      <c r="H2530" s="16" t="str">
        <f t="shared" si="352"/>
        <v/>
      </c>
      <c r="I2530" s="16" t="str">
        <f t="shared" si="353"/>
        <v/>
      </c>
      <c r="J2530" s="16" t="str">
        <f t="shared" si="354"/>
        <v/>
      </c>
      <c r="K2530" s="16" t="str">
        <f>IF(D2530&lt;&gt;"",MAX(INDEX('Feuille 1'!$D:$D,MATCH(A2530+23/24,'Feuille 1'!$A:$A,0)):INDEX('Feuille 1'!$D:$D,MATCH(A2530,'Feuille 1'!$A:$A,0))),"")</f>
        <v/>
      </c>
      <c r="L2530" s="16" t="str">
        <f>IF(D2530&lt;&gt;"",MIN(INDEX('Feuille 1'!$E:$E,MATCH(A2530+23/24,'Feuille 1'!$A:$A,0)):INDEX('Feuille 1'!$E:$E,MATCH(A2530,'Feuille 1'!$A:$A,0))),"")</f>
        <v/>
      </c>
      <c r="M2530" s="17" t="str">
        <f t="shared" si="355"/>
        <v/>
      </c>
      <c r="N2530" s="17" t="str">
        <f t="shared" si="356"/>
        <v/>
      </c>
      <c r="O2530" s="17" t="str">
        <f t="shared" si="357"/>
        <v/>
      </c>
      <c r="P2530" s="16" t="str">
        <f t="shared" si="358"/>
        <v/>
      </c>
      <c r="R2530" s="7" t="str">
        <f t="shared" si="359"/>
        <v/>
      </c>
      <c r="T2530"/>
    </row>
    <row r="2531" spans="1:20" x14ac:dyDescent="0.3">
      <c r="A2531" s="8">
        <f>DATEVALUE(MID(B2531,1,10))+(IF(RIGHT(B2531,2)="PM",12,0)+MID(B2531,12,2))/24</f>
        <v>43799.375</v>
      </c>
      <c r="B2531" s="3" t="s">
        <v>2699</v>
      </c>
      <c r="C2531" s="3">
        <v>7733.87</v>
      </c>
      <c r="D2531" s="16"/>
      <c r="E2531" s="16" t="str">
        <f>IF(D2531&lt;&gt;"",VLOOKUP(A2531,'Feuille 1'!$A:$H,3,0),"")</f>
        <v/>
      </c>
      <c r="F2531" s="16" t="str">
        <f>IF(D2531&lt;&gt;"",VLOOKUP(A2531+1,'Feuille 1'!$A:$H,3,0),"")</f>
        <v/>
      </c>
      <c r="G2531" s="17" t="str">
        <f t="shared" si="351"/>
        <v/>
      </c>
      <c r="H2531" s="16" t="str">
        <f t="shared" si="352"/>
        <v/>
      </c>
      <c r="I2531" s="16" t="str">
        <f t="shared" si="353"/>
        <v/>
      </c>
      <c r="J2531" s="16" t="str">
        <f t="shared" si="354"/>
        <v/>
      </c>
      <c r="K2531" s="16" t="str">
        <f>IF(D2531&lt;&gt;"",MAX(INDEX('Feuille 1'!$D:$D,MATCH(A2531+23/24,'Feuille 1'!$A:$A,0)):INDEX('Feuille 1'!$D:$D,MATCH(A2531,'Feuille 1'!$A:$A,0))),"")</f>
        <v/>
      </c>
      <c r="L2531" s="16" t="str">
        <f>IF(D2531&lt;&gt;"",MIN(INDEX('Feuille 1'!$E:$E,MATCH(A2531+23/24,'Feuille 1'!$A:$A,0)):INDEX('Feuille 1'!$E:$E,MATCH(A2531,'Feuille 1'!$A:$A,0))),"")</f>
        <v/>
      </c>
      <c r="M2531" s="17" t="str">
        <f t="shared" si="355"/>
        <v/>
      </c>
      <c r="N2531" s="17" t="str">
        <f t="shared" si="356"/>
        <v/>
      </c>
      <c r="O2531" s="17" t="str">
        <f t="shared" si="357"/>
        <v/>
      </c>
      <c r="P2531" s="16" t="str">
        <f t="shared" si="358"/>
        <v/>
      </c>
      <c r="R2531" s="7" t="str">
        <f t="shared" si="359"/>
        <v/>
      </c>
      <c r="T2531"/>
    </row>
    <row r="2532" spans="1:20" x14ac:dyDescent="0.3">
      <c r="A2532" s="8">
        <f>DATEVALUE(MID(B2532,1,10))+(IF(RIGHT(B2532,2)="PM",12,0)+MID(B2532,12,2))/24</f>
        <v>43799.333333333336</v>
      </c>
      <c r="B2532" s="3" t="s">
        <v>2700</v>
      </c>
      <c r="C2532" s="3">
        <v>7748.92</v>
      </c>
      <c r="D2532" s="16"/>
      <c r="E2532" s="16" t="str">
        <f>IF(D2532&lt;&gt;"",VLOOKUP(A2532,'Feuille 1'!$A:$H,3,0),"")</f>
        <v/>
      </c>
      <c r="F2532" s="16" t="str">
        <f>IF(D2532&lt;&gt;"",VLOOKUP(A2532+1,'Feuille 1'!$A:$H,3,0),"")</f>
        <v/>
      </c>
      <c r="G2532" s="17" t="str">
        <f t="shared" si="351"/>
        <v/>
      </c>
      <c r="H2532" s="16" t="str">
        <f t="shared" si="352"/>
        <v/>
      </c>
      <c r="I2532" s="16" t="str">
        <f t="shared" si="353"/>
        <v/>
      </c>
      <c r="J2532" s="16" t="str">
        <f t="shared" si="354"/>
        <v/>
      </c>
      <c r="K2532" s="16" t="str">
        <f>IF(D2532&lt;&gt;"",MAX(INDEX('Feuille 1'!$D:$D,MATCH(A2532+23/24,'Feuille 1'!$A:$A,0)):INDEX('Feuille 1'!$D:$D,MATCH(A2532,'Feuille 1'!$A:$A,0))),"")</f>
        <v/>
      </c>
      <c r="L2532" s="16" t="str">
        <f>IF(D2532&lt;&gt;"",MIN(INDEX('Feuille 1'!$E:$E,MATCH(A2532+23/24,'Feuille 1'!$A:$A,0)):INDEX('Feuille 1'!$E:$E,MATCH(A2532,'Feuille 1'!$A:$A,0))),"")</f>
        <v/>
      </c>
      <c r="M2532" s="17" t="str">
        <f t="shared" si="355"/>
        <v/>
      </c>
      <c r="N2532" s="17" t="str">
        <f t="shared" si="356"/>
        <v/>
      </c>
      <c r="O2532" s="17" t="str">
        <f t="shared" si="357"/>
        <v/>
      </c>
      <c r="P2532" s="16" t="str">
        <f t="shared" si="358"/>
        <v/>
      </c>
      <c r="R2532" s="7" t="str">
        <f t="shared" si="359"/>
        <v/>
      </c>
      <c r="T2532"/>
    </row>
    <row r="2533" spans="1:20" x14ac:dyDescent="0.3">
      <c r="A2533" s="8">
        <f>DATEVALUE(MID(B2533,1,10))+(IF(RIGHT(B2533,2)="PM",12,0)+MID(B2533,12,2))/24</f>
        <v>43799.291666666664</v>
      </c>
      <c r="B2533" s="3" t="s">
        <v>2701</v>
      </c>
      <c r="C2533" s="3">
        <v>7735.65</v>
      </c>
      <c r="D2533" s="16"/>
      <c r="E2533" s="16" t="str">
        <f>IF(D2533&lt;&gt;"",VLOOKUP(A2533,'Feuille 1'!$A:$H,3,0),"")</f>
        <v/>
      </c>
      <c r="F2533" s="16" t="str">
        <f>IF(D2533&lt;&gt;"",VLOOKUP(A2533+1,'Feuille 1'!$A:$H,3,0),"")</f>
        <v/>
      </c>
      <c r="G2533" s="17" t="str">
        <f t="shared" si="351"/>
        <v/>
      </c>
      <c r="H2533" s="16" t="str">
        <f t="shared" si="352"/>
        <v/>
      </c>
      <c r="I2533" s="16" t="str">
        <f t="shared" si="353"/>
        <v/>
      </c>
      <c r="J2533" s="16" t="str">
        <f t="shared" si="354"/>
        <v/>
      </c>
      <c r="K2533" s="16" t="str">
        <f>IF(D2533&lt;&gt;"",MAX(INDEX('Feuille 1'!$D:$D,MATCH(A2533+23/24,'Feuille 1'!$A:$A,0)):INDEX('Feuille 1'!$D:$D,MATCH(A2533,'Feuille 1'!$A:$A,0))),"")</f>
        <v/>
      </c>
      <c r="L2533" s="16" t="str">
        <f>IF(D2533&lt;&gt;"",MIN(INDEX('Feuille 1'!$E:$E,MATCH(A2533+23/24,'Feuille 1'!$A:$A,0)):INDEX('Feuille 1'!$E:$E,MATCH(A2533,'Feuille 1'!$A:$A,0))),"")</f>
        <v/>
      </c>
      <c r="M2533" s="17" t="str">
        <f t="shared" si="355"/>
        <v/>
      </c>
      <c r="N2533" s="17" t="str">
        <f t="shared" si="356"/>
        <v/>
      </c>
      <c r="O2533" s="17" t="str">
        <f t="shared" si="357"/>
        <v/>
      </c>
      <c r="P2533" s="16" t="str">
        <f t="shared" si="358"/>
        <v/>
      </c>
      <c r="R2533" s="7" t="str">
        <f t="shared" si="359"/>
        <v/>
      </c>
      <c r="T2533"/>
    </row>
    <row r="2534" spans="1:20" x14ac:dyDescent="0.3">
      <c r="A2534" s="8">
        <f>DATEVALUE(MID(B2534,1,10))+(IF(RIGHT(B2534,2)="PM",12,0)+MID(B2534,12,2))/24</f>
        <v>43799.25</v>
      </c>
      <c r="B2534" s="3" t="s">
        <v>2702</v>
      </c>
      <c r="C2534" s="3">
        <v>7756.95</v>
      </c>
      <c r="D2534" s="16"/>
      <c r="E2534" s="16" t="str">
        <f>IF(D2534&lt;&gt;"",VLOOKUP(A2534,'Feuille 1'!$A:$H,3,0),"")</f>
        <v/>
      </c>
      <c r="F2534" s="16" t="str">
        <f>IF(D2534&lt;&gt;"",VLOOKUP(A2534+1,'Feuille 1'!$A:$H,3,0),"")</f>
        <v/>
      </c>
      <c r="G2534" s="17" t="str">
        <f t="shared" si="351"/>
        <v/>
      </c>
      <c r="H2534" s="16" t="str">
        <f t="shared" si="352"/>
        <v/>
      </c>
      <c r="I2534" s="16" t="str">
        <f t="shared" si="353"/>
        <v/>
      </c>
      <c r="J2534" s="16" t="str">
        <f t="shared" si="354"/>
        <v/>
      </c>
      <c r="K2534" s="16" t="str">
        <f>IF(D2534&lt;&gt;"",MAX(INDEX('Feuille 1'!$D:$D,MATCH(A2534+23/24,'Feuille 1'!$A:$A,0)):INDEX('Feuille 1'!$D:$D,MATCH(A2534,'Feuille 1'!$A:$A,0))),"")</f>
        <v/>
      </c>
      <c r="L2534" s="16" t="str">
        <f>IF(D2534&lt;&gt;"",MIN(INDEX('Feuille 1'!$E:$E,MATCH(A2534+23/24,'Feuille 1'!$A:$A,0)):INDEX('Feuille 1'!$E:$E,MATCH(A2534,'Feuille 1'!$A:$A,0))),"")</f>
        <v/>
      </c>
      <c r="M2534" s="17" t="str">
        <f t="shared" si="355"/>
        <v/>
      </c>
      <c r="N2534" s="17" t="str">
        <f t="shared" si="356"/>
        <v/>
      </c>
      <c r="O2534" s="17" t="str">
        <f t="shared" si="357"/>
        <v/>
      </c>
      <c r="P2534" s="16" t="str">
        <f t="shared" si="358"/>
        <v/>
      </c>
      <c r="R2534" s="7" t="str">
        <f t="shared" si="359"/>
        <v/>
      </c>
      <c r="T2534"/>
    </row>
    <row r="2535" spans="1:20" x14ac:dyDescent="0.3">
      <c r="A2535" s="8">
        <f>DATEVALUE(MID(B2535,1,10))+(IF(RIGHT(B2535,2)="PM",12,0)+MID(B2535,12,2))/24</f>
        <v>43799.208333333336</v>
      </c>
      <c r="B2535" s="3" t="s">
        <v>2703</v>
      </c>
      <c r="C2535" s="3">
        <v>7732.01</v>
      </c>
      <c r="D2535" s="16"/>
      <c r="E2535" s="16" t="str">
        <f>IF(D2535&lt;&gt;"",VLOOKUP(A2535,'Feuille 1'!$A:$H,3,0),"")</f>
        <v/>
      </c>
      <c r="F2535" s="16" t="str">
        <f>IF(D2535&lt;&gt;"",VLOOKUP(A2535+1,'Feuille 1'!$A:$H,3,0),"")</f>
        <v/>
      </c>
      <c r="G2535" s="17" t="str">
        <f t="shared" si="351"/>
        <v/>
      </c>
      <c r="H2535" s="16" t="str">
        <f t="shared" si="352"/>
        <v/>
      </c>
      <c r="I2535" s="16" t="str">
        <f t="shared" si="353"/>
        <v/>
      </c>
      <c r="J2535" s="16" t="str">
        <f t="shared" si="354"/>
        <v/>
      </c>
      <c r="K2535" s="16" t="str">
        <f>IF(D2535&lt;&gt;"",MAX(INDEX('Feuille 1'!$D:$D,MATCH(A2535+23/24,'Feuille 1'!$A:$A,0)):INDEX('Feuille 1'!$D:$D,MATCH(A2535,'Feuille 1'!$A:$A,0))),"")</f>
        <v/>
      </c>
      <c r="L2535" s="16" t="str">
        <f>IF(D2535&lt;&gt;"",MIN(INDEX('Feuille 1'!$E:$E,MATCH(A2535+23/24,'Feuille 1'!$A:$A,0)):INDEX('Feuille 1'!$E:$E,MATCH(A2535,'Feuille 1'!$A:$A,0))),"")</f>
        <v/>
      </c>
      <c r="M2535" s="17" t="str">
        <f t="shared" si="355"/>
        <v/>
      </c>
      <c r="N2535" s="17" t="str">
        <f t="shared" si="356"/>
        <v/>
      </c>
      <c r="O2535" s="17" t="str">
        <f t="shared" si="357"/>
        <v/>
      </c>
      <c r="P2535" s="16" t="str">
        <f t="shared" si="358"/>
        <v/>
      </c>
      <c r="R2535" s="7" t="str">
        <f t="shared" si="359"/>
        <v/>
      </c>
      <c r="T2535"/>
    </row>
    <row r="2536" spans="1:20" x14ac:dyDescent="0.3">
      <c r="A2536" s="8">
        <f>DATEVALUE(MID(B2536,1,10))+(IF(RIGHT(B2536,2)="PM",12,0)+MID(B2536,12,2))/24</f>
        <v>43799.166666666664</v>
      </c>
      <c r="B2536" s="3" t="s">
        <v>2704</v>
      </c>
      <c r="C2536" s="3">
        <v>7740.22</v>
      </c>
      <c r="D2536" s="16"/>
      <c r="E2536" s="16" t="str">
        <f>IF(D2536&lt;&gt;"",VLOOKUP(A2536,'Feuille 1'!$A:$H,3,0),"")</f>
        <v/>
      </c>
      <c r="F2536" s="16" t="str">
        <f>IF(D2536&lt;&gt;"",VLOOKUP(A2536+1,'Feuille 1'!$A:$H,3,0),"")</f>
        <v/>
      </c>
      <c r="G2536" s="17" t="str">
        <f t="shared" si="351"/>
        <v/>
      </c>
      <c r="H2536" s="16" t="str">
        <f t="shared" si="352"/>
        <v/>
      </c>
      <c r="I2536" s="16" t="str">
        <f t="shared" si="353"/>
        <v/>
      </c>
      <c r="J2536" s="16" t="str">
        <f t="shared" si="354"/>
        <v/>
      </c>
      <c r="K2536" s="16" t="str">
        <f>IF(D2536&lt;&gt;"",MAX(INDEX('Feuille 1'!$D:$D,MATCH(A2536+23/24,'Feuille 1'!$A:$A,0)):INDEX('Feuille 1'!$D:$D,MATCH(A2536,'Feuille 1'!$A:$A,0))),"")</f>
        <v/>
      </c>
      <c r="L2536" s="16" t="str">
        <f>IF(D2536&lt;&gt;"",MIN(INDEX('Feuille 1'!$E:$E,MATCH(A2536+23/24,'Feuille 1'!$A:$A,0)):INDEX('Feuille 1'!$E:$E,MATCH(A2536,'Feuille 1'!$A:$A,0))),"")</f>
        <v/>
      </c>
      <c r="M2536" s="17" t="str">
        <f t="shared" si="355"/>
        <v/>
      </c>
      <c r="N2536" s="17" t="str">
        <f t="shared" si="356"/>
        <v/>
      </c>
      <c r="O2536" s="17" t="str">
        <f t="shared" si="357"/>
        <v/>
      </c>
      <c r="P2536" s="16" t="str">
        <f t="shared" si="358"/>
        <v/>
      </c>
      <c r="R2536" s="7" t="str">
        <f t="shared" si="359"/>
        <v/>
      </c>
      <c r="T2536"/>
    </row>
    <row r="2537" spans="1:20" x14ac:dyDescent="0.3">
      <c r="A2537" s="8">
        <f>DATEVALUE(MID(B2537,1,10))+(IF(RIGHT(B2537,2)="PM",12,0)+MID(B2537,12,2))/24</f>
        <v>43799.125</v>
      </c>
      <c r="B2537" s="3" t="s">
        <v>2705</v>
      </c>
      <c r="C2537" s="3">
        <v>7732.21</v>
      </c>
      <c r="D2537" s="16"/>
      <c r="E2537" s="16" t="str">
        <f>IF(D2537&lt;&gt;"",VLOOKUP(A2537,'Feuille 1'!$A:$H,3,0),"")</f>
        <v/>
      </c>
      <c r="F2537" s="16" t="str">
        <f>IF(D2537&lt;&gt;"",VLOOKUP(A2537+1,'Feuille 1'!$A:$H,3,0),"")</f>
        <v/>
      </c>
      <c r="G2537" s="17" t="str">
        <f t="shared" si="351"/>
        <v/>
      </c>
      <c r="H2537" s="16" t="str">
        <f t="shared" si="352"/>
        <v/>
      </c>
      <c r="I2537" s="16" t="str">
        <f t="shared" si="353"/>
        <v/>
      </c>
      <c r="J2537" s="16" t="str">
        <f t="shared" si="354"/>
        <v/>
      </c>
      <c r="K2537" s="16" t="str">
        <f>IF(D2537&lt;&gt;"",MAX(INDEX('Feuille 1'!$D:$D,MATCH(A2537+23/24,'Feuille 1'!$A:$A,0)):INDEX('Feuille 1'!$D:$D,MATCH(A2537,'Feuille 1'!$A:$A,0))),"")</f>
        <v/>
      </c>
      <c r="L2537" s="16" t="str">
        <f>IF(D2537&lt;&gt;"",MIN(INDEX('Feuille 1'!$E:$E,MATCH(A2537+23/24,'Feuille 1'!$A:$A,0)):INDEX('Feuille 1'!$E:$E,MATCH(A2537,'Feuille 1'!$A:$A,0))),"")</f>
        <v/>
      </c>
      <c r="M2537" s="17" t="str">
        <f t="shared" si="355"/>
        <v/>
      </c>
      <c r="N2537" s="17" t="str">
        <f t="shared" si="356"/>
        <v/>
      </c>
      <c r="O2537" s="17" t="str">
        <f t="shared" si="357"/>
        <v/>
      </c>
      <c r="P2537" s="16" t="str">
        <f t="shared" si="358"/>
        <v/>
      </c>
      <c r="R2537" s="7" t="str">
        <f t="shared" si="359"/>
        <v/>
      </c>
      <c r="T2537"/>
    </row>
    <row r="2538" spans="1:20" x14ac:dyDescent="0.3">
      <c r="A2538" s="8">
        <f>DATEVALUE(MID(B2538,1,10))+(IF(RIGHT(B2538,2)="PM",12,0)+MID(B2538,12,2))/24</f>
        <v>43799.083333333336</v>
      </c>
      <c r="B2538" s="3" t="s">
        <v>2706</v>
      </c>
      <c r="C2538" s="3">
        <v>7744.32</v>
      </c>
      <c r="D2538" s="16"/>
      <c r="E2538" s="16" t="str">
        <f>IF(D2538&lt;&gt;"",VLOOKUP(A2538,'Feuille 1'!$A:$H,3,0),"")</f>
        <v/>
      </c>
      <c r="F2538" s="16" t="str">
        <f>IF(D2538&lt;&gt;"",VLOOKUP(A2538+1,'Feuille 1'!$A:$H,3,0),"")</f>
        <v/>
      </c>
      <c r="G2538" s="17" t="str">
        <f t="shared" si="351"/>
        <v/>
      </c>
      <c r="H2538" s="16" t="str">
        <f t="shared" si="352"/>
        <v/>
      </c>
      <c r="I2538" s="16" t="str">
        <f t="shared" si="353"/>
        <v/>
      </c>
      <c r="J2538" s="16" t="str">
        <f t="shared" si="354"/>
        <v/>
      </c>
      <c r="K2538" s="16" t="str">
        <f>IF(D2538&lt;&gt;"",MAX(INDEX('Feuille 1'!$D:$D,MATCH(A2538+23/24,'Feuille 1'!$A:$A,0)):INDEX('Feuille 1'!$D:$D,MATCH(A2538,'Feuille 1'!$A:$A,0))),"")</f>
        <v/>
      </c>
      <c r="L2538" s="16" t="str">
        <f>IF(D2538&lt;&gt;"",MIN(INDEX('Feuille 1'!$E:$E,MATCH(A2538+23/24,'Feuille 1'!$A:$A,0)):INDEX('Feuille 1'!$E:$E,MATCH(A2538,'Feuille 1'!$A:$A,0))),"")</f>
        <v/>
      </c>
      <c r="M2538" s="17" t="str">
        <f t="shared" si="355"/>
        <v/>
      </c>
      <c r="N2538" s="17" t="str">
        <f t="shared" si="356"/>
        <v/>
      </c>
      <c r="O2538" s="17" t="str">
        <f t="shared" si="357"/>
        <v/>
      </c>
      <c r="P2538" s="16" t="str">
        <f t="shared" si="358"/>
        <v/>
      </c>
      <c r="R2538" s="7" t="str">
        <f t="shared" si="359"/>
        <v/>
      </c>
      <c r="T2538"/>
    </row>
    <row r="2539" spans="1:20" x14ac:dyDescent="0.3">
      <c r="A2539" s="8">
        <f>DATEVALUE(MID(B2539,1,10))+(IF(RIGHT(B2539,2)="PM",12,0)+MID(B2539,12,2))/24</f>
        <v>43799.041666666664</v>
      </c>
      <c r="B2539" s="3" t="s">
        <v>2707</v>
      </c>
      <c r="C2539" s="3">
        <v>7760.31</v>
      </c>
      <c r="D2539" s="16"/>
      <c r="E2539" s="16" t="str">
        <f>IF(D2539&lt;&gt;"",VLOOKUP(A2539,'Feuille 1'!$A:$H,3,0),"")</f>
        <v/>
      </c>
      <c r="F2539" s="16" t="str">
        <f>IF(D2539&lt;&gt;"",VLOOKUP(A2539+1,'Feuille 1'!$A:$H,3,0),"")</f>
        <v/>
      </c>
      <c r="G2539" s="17" t="str">
        <f t="shared" si="351"/>
        <v/>
      </c>
      <c r="H2539" s="16" t="str">
        <f t="shared" si="352"/>
        <v/>
      </c>
      <c r="I2539" s="16" t="str">
        <f t="shared" si="353"/>
        <v/>
      </c>
      <c r="J2539" s="16" t="str">
        <f t="shared" si="354"/>
        <v/>
      </c>
      <c r="K2539" s="16" t="str">
        <f>IF(D2539&lt;&gt;"",MAX(INDEX('Feuille 1'!$D:$D,MATCH(A2539+23/24,'Feuille 1'!$A:$A,0)):INDEX('Feuille 1'!$D:$D,MATCH(A2539,'Feuille 1'!$A:$A,0))),"")</f>
        <v/>
      </c>
      <c r="L2539" s="16" t="str">
        <f>IF(D2539&lt;&gt;"",MIN(INDEX('Feuille 1'!$E:$E,MATCH(A2539+23/24,'Feuille 1'!$A:$A,0)):INDEX('Feuille 1'!$E:$E,MATCH(A2539,'Feuille 1'!$A:$A,0))),"")</f>
        <v/>
      </c>
      <c r="M2539" s="17" t="str">
        <f t="shared" si="355"/>
        <v/>
      </c>
      <c r="N2539" s="17" t="str">
        <f t="shared" si="356"/>
        <v/>
      </c>
      <c r="O2539" s="17" t="str">
        <f t="shared" si="357"/>
        <v/>
      </c>
      <c r="P2539" s="16" t="str">
        <f t="shared" si="358"/>
        <v/>
      </c>
      <c r="R2539" s="7" t="str">
        <f t="shared" si="359"/>
        <v/>
      </c>
      <c r="T2539"/>
    </row>
    <row r="2540" spans="1:20" x14ac:dyDescent="0.3">
      <c r="A2540" s="8">
        <f>DATEVALUE(MID(B2540,1,10))+(IF(RIGHT(B2540,2)="PM",12,0)+MID(B2540,12,2))/24</f>
        <v>43799.5</v>
      </c>
      <c r="B2540" s="3" t="s">
        <v>2708</v>
      </c>
      <c r="C2540" s="3">
        <v>7739.68</v>
      </c>
      <c r="D2540" s="16"/>
      <c r="E2540" s="16" t="str">
        <f>IF(D2540&lt;&gt;"",VLOOKUP(A2540,'Feuille 1'!$A:$H,3,0),"")</f>
        <v/>
      </c>
      <c r="F2540" s="16" t="str">
        <f>IF(D2540&lt;&gt;"",VLOOKUP(A2540+1,'Feuille 1'!$A:$H,3,0),"")</f>
        <v/>
      </c>
      <c r="G2540" s="17" t="str">
        <f t="shared" si="351"/>
        <v/>
      </c>
      <c r="H2540" s="16" t="str">
        <f t="shared" si="352"/>
        <v/>
      </c>
      <c r="I2540" s="16" t="str">
        <f t="shared" si="353"/>
        <v/>
      </c>
      <c r="J2540" s="16" t="str">
        <f t="shared" si="354"/>
        <v/>
      </c>
      <c r="K2540" s="16" t="str">
        <f>IF(D2540&lt;&gt;"",MAX(INDEX('Feuille 1'!$D:$D,MATCH(A2540+23/24,'Feuille 1'!$A:$A,0)):INDEX('Feuille 1'!$D:$D,MATCH(A2540,'Feuille 1'!$A:$A,0))),"")</f>
        <v/>
      </c>
      <c r="L2540" s="16" t="str">
        <f>IF(D2540&lt;&gt;"",MIN(INDEX('Feuille 1'!$E:$E,MATCH(A2540+23/24,'Feuille 1'!$A:$A,0)):INDEX('Feuille 1'!$E:$E,MATCH(A2540,'Feuille 1'!$A:$A,0))),"")</f>
        <v/>
      </c>
      <c r="M2540" s="17" t="str">
        <f t="shared" si="355"/>
        <v/>
      </c>
      <c r="N2540" s="17" t="str">
        <f t="shared" si="356"/>
        <v/>
      </c>
      <c r="O2540" s="17" t="str">
        <f t="shared" si="357"/>
        <v/>
      </c>
      <c r="P2540" s="16" t="str">
        <f t="shared" si="358"/>
        <v/>
      </c>
      <c r="R2540" s="7" t="str">
        <f t="shared" si="359"/>
        <v/>
      </c>
      <c r="T2540"/>
    </row>
    <row r="2541" spans="1:20" x14ac:dyDescent="0.3">
      <c r="A2541" s="8">
        <f>DATEVALUE(MID(B2541,1,10))+(IF(RIGHT(B2541,2)="PM",12,0)+MID(B2541,12,2))/24</f>
        <v>43798.958333333336</v>
      </c>
      <c r="B2541" s="3" t="s">
        <v>2709</v>
      </c>
      <c r="C2541" s="3">
        <v>7728.47</v>
      </c>
      <c r="D2541" s="16"/>
      <c r="E2541" s="16" t="str">
        <f>IF(D2541&lt;&gt;"",VLOOKUP(A2541,'Feuille 1'!$A:$H,3,0),"")</f>
        <v/>
      </c>
      <c r="F2541" s="16" t="str">
        <f>IF(D2541&lt;&gt;"",VLOOKUP(A2541+1,'Feuille 1'!$A:$H,3,0),"")</f>
        <v/>
      </c>
      <c r="G2541" s="17" t="str">
        <f t="shared" si="351"/>
        <v/>
      </c>
      <c r="H2541" s="16" t="str">
        <f t="shared" si="352"/>
        <v/>
      </c>
      <c r="I2541" s="16" t="str">
        <f t="shared" si="353"/>
        <v/>
      </c>
      <c r="J2541" s="16" t="str">
        <f t="shared" si="354"/>
        <v/>
      </c>
      <c r="K2541" s="16" t="str">
        <f>IF(D2541&lt;&gt;"",MAX(INDEX('Feuille 1'!$D:$D,MATCH(A2541+23/24,'Feuille 1'!$A:$A,0)):INDEX('Feuille 1'!$D:$D,MATCH(A2541,'Feuille 1'!$A:$A,0))),"")</f>
        <v/>
      </c>
      <c r="L2541" s="16" t="str">
        <f>IF(D2541&lt;&gt;"",MIN(INDEX('Feuille 1'!$E:$E,MATCH(A2541+23/24,'Feuille 1'!$A:$A,0)):INDEX('Feuille 1'!$E:$E,MATCH(A2541,'Feuille 1'!$A:$A,0))),"")</f>
        <v/>
      </c>
      <c r="M2541" s="17" t="str">
        <f t="shared" si="355"/>
        <v/>
      </c>
      <c r="N2541" s="17" t="str">
        <f t="shared" si="356"/>
        <v/>
      </c>
      <c r="O2541" s="17" t="str">
        <f t="shared" si="357"/>
        <v/>
      </c>
      <c r="P2541" s="16" t="str">
        <f t="shared" si="358"/>
        <v/>
      </c>
      <c r="R2541" s="7" t="str">
        <f t="shared" si="359"/>
        <v/>
      </c>
      <c r="T2541"/>
    </row>
    <row r="2542" spans="1:20" x14ac:dyDescent="0.3">
      <c r="A2542" s="8">
        <f>DATEVALUE(MID(B2542,1,10))+(IF(RIGHT(B2542,2)="PM",12,0)+MID(B2542,12,2))/24</f>
        <v>43798.916666666664</v>
      </c>
      <c r="B2542" s="3" t="s">
        <v>2710</v>
      </c>
      <c r="C2542" s="3">
        <v>7689.96</v>
      </c>
      <c r="D2542" s="16"/>
      <c r="E2542" s="16" t="str">
        <f>IF(D2542&lt;&gt;"",VLOOKUP(A2542,'Feuille 1'!$A:$H,3,0),"")</f>
        <v/>
      </c>
      <c r="F2542" s="16" t="str">
        <f>IF(D2542&lt;&gt;"",VLOOKUP(A2542+1,'Feuille 1'!$A:$H,3,0),"")</f>
        <v/>
      </c>
      <c r="G2542" s="17" t="str">
        <f t="shared" si="351"/>
        <v/>
      </c>
      <c r="H2542" s="16" t="str">
        <f t="shared" si="352"/>
        <v/>
      </c>
      <c r="I2542" s="16" t="str">
        <f t="shared" si="353"/>
        <v/>
      </c>
      <c r="J2542" s="16" t="str">
        <f t="shared" si="354"/>
        <v/>
      </c>
      <c r="K2542" s="16" t="str">
        <f>IF(D2542&lt;&gt;"",MAX(INDEX('Feuille 1'!$D:$D,MATCH(A2542+23/24,'Feuille 1'!$A:$A,0)):INDEX('Feuille 1'!$D:$D,MATCH(A2542,'Feuille 1'!$A:$A,0))),"")</f>
        <v/>
      </c>
      <c r="L2542" s="16" t="str">
        <f>IF(D2542&lt;&gt;"",MIN(INDEX('Feuille 1'!$E:$E,MATCH(A2542+23/24,'Feuille 1'!$A:$A,0)):INDEX('Feuille 1'!$E:$E,MATCH(A2542,'Feuille 1'!$A:$A,0))),"")</f>
        <v/>
      </c>
      <c r="M2542" s="17" t="str">
        <f t="shared" si="355"/>
        <v/>
      </c>
      <c r="N2542" s="17" t="str">
        <f t="shared" si="356"/>
        <v/>
      </c>
      <c r="O2542" s="17" t="str">
        <f t="shared" si="357"/>
        <v/>
      </c>
      <c r="P2542" s="16" t="str">
        <f t="shared" si="358"/>
        <v/>
      </c>
      <c r="R2542" s="7" t="str">
        <f t="shared" si="359"/>
        <v/>
      </c>
      <c r="T2542"/>
    </row>
    <row r="2543" spans="1:20" x14ac:dyDescent="0.3">
      <c r="A2543" s="8">
        <f>DATEVALUE(MID(B2543,1,10))+(IF(RIGHT(B2543,2)="PM",12,0)+MID(B2543,12,2))/24</f>
        <v>43798.875</v>
      </c>
      <c r="B2543" s="3" t="s">
        <v>2711</v>
      </c>
      <c r="C2543" s="3">
        <v>7730.69</v>
      </c>
      <c r="D2543" s="16"/>
      <c r="E2543" s="16" t="str">
        <f>IF(D2543&lt;&gt;"",VLOOKUP(A2543,'Feuille 1'!$A:$H,3,0),"")</f>
        <v/>
      </c>
      <c r="F2543" s="16" t="str">
        <f>IF(D2543&lt;&gt;"",VLOOKUP(A2543+1,'Feuille 1'!$A:$H,3,0),"")</f>
        <v/>
      </c>
      <c r="G2543" s="17" t="str">
        <f t="shared" si="351"/>
        <v/>
      </c>
      <c r="H2543" s="16" t="str">
        <f t="shared" si="352"/>
        <v/>
      </c>
      <c r="I2543" s="16" t="str">
        <f t="shared" si="353"/>
        <v/>
      </c>
      <c r="J2543" s="16" t="str">
        <f t="shared" si="354"/>
        <v/>
      </c>
      <c r="K2543" s="16" t="str">
        <f>IF(D2543&lt;&gt;"",MAX(INDEX('Feuille 1'!$D:$D,MATCH(A2543+23/24,'Feuille 1'!$A:$A,0)):INDEX('Feuille 1'!$D:$D,MATCH(A2543,'Feuille 1'!$A:$A,0))),"")</f>
        <v/>
      </c>
      <c r="L2543" s="16" t="str">
        <f>IF(D2543&lt;&gt;"",MIN(INDEX('Feuille 1'!$E:$E,MATCH(A2543+23/24,'Feuille 1'!$A:$A,0)):INDEX('Feuille 1'!$E:$E,MATCH(A2543,'Feuille 1'!$A:$A,0))),"")</f>
        <v/>
      </c>
      <c r="M2543" s="17" t="str">
        <f t="shared" si="355"/>
        <v/>
      </c>
      <c r="N2543" s="17" t="str">
        <f t="shared" si="356"/>
        <v/>
      </c>
      <c r="O2543" s="17" t="str">
        <f t="shared" si="357"/>
        <v/>
      </c>
      <c r="P2543" s="16" t="str">
        <f t="shared" si="358"/>
        <v/>
      </c>
      <c r="R2543" s="7" t="str">
        <f t="shared" si="359"/>
        <v/>
      </c>
      <c r="T2543"/>
    </row>
    <row r="2544" spans="1:20" x14ac:dyDescent="0.3">
      <c r="A2544" s="8">
        <f>DATEVALUE(MID(B2544,1,10))+(IF(RIGHT(B2544,2)="PM",12,0)+MID(B2544,12,2))/24</f>
        <v>43798.833333333336</v>
      </c>
      <c r="B2544" s="3" t="s">
        <v>2712</v>
      </c>
      <c r="C2544" s="3">
        <v>7711.93</v>
      </c>
      <c r="D2544" s="16"/>
      <c r="E2544" s="16" t="str">
        <f>IF(D2544&lt;&gt;"",VLOOKUP(A2544,'Feuille 1'!$A:$H,3,0),"")</f>
        <v/>
      </c>
      <c r="F2544" s="16" t="str">
        <f>IF(D2544&lt;&gt;"",VLOOKUP(A2544+1,'Feuille 1'!$A:$H,3,0),"")</f>
        <v/>
      </c>
      <c r="G2544" s="17" t="str">
        <f t="shared" si="351"/>
        <v/>
      </c>
      <c r="H2544" s="16" t="str">
        <f t="shared" si="352"/>
        <v/>
      </c>
      <c r="I2544" s="16" t="str">
        <f t="shared" si="353"/>
        <v/>
      </c>
      <c r="J2544" s="16" t="str">
        <f t="shared" si="354"/>
        <v/>
      </c>
      <c r="K2544" s="16" t="str">
        <f>IF(D2544&lt;&gt;"",MAX(INDEX('Feuille 1'!$D:$D,MATCH(A2544+23/24,'Feuille 1'!$A:$A,0)):INDEX('Feuille 1'!$D:$D,MATCH(A2544,'Feuille 1'!$A:$A,0))),"")</f>
        <v/>
      </c>
      <c r="L2544" s="16" t="str">
        <f>IF(D2544&lt;&gt;"",MIN(INDEX('Feuille 1'!$E:$E,MATCH(A2544+23/24,'Feuille 1'!$A:$A,0)):INDEX('Feuille 1'!$E:$E,MATCH(A2544,'Feuille 1'!$A:$A,0))),"")</f>
        <v/>
      </c>
      <c r="M2544" s="17" t="str">
        <f t="shared" si="355"/>
        <v/>
      </c>
      <c r="N2544" s="17" t="str">
        <f t="shared" si="356"/>
        <v/>
      </c>
      <c r="O2544" s="17" t="str">
        <f t="shared" si="357"/>
        <v/>
      </c>
      <c r="P2544" s="16" t="str">
        <f t="shared" si="358"/>
        <v/>
      </c>
      <c r="R2544" s="7" t="str">
        <f t="shared" si="359"/>
        <v/>
      </c>
      <c r="T2544"/>
    </row>
    <row r="2545" spans="1:20" x14ac:dyDescent="0.3">
      <c r="A2545" s="8">
        <f>DATEVALUE(MID(B2545,1,10))+(IF(RIGHT(B2545,2)="PM",12,0)+MID(B2545,12,2))/24</f>
        <v>43798.791666666664</v>
      </c>
      <c r="B2545" s="3" t="s">
        <v>2713</v>
      </c>
      <c r="C2545" s="3">
        <v>7740</v>
      </c>
      <c r="D2545" s="16"/>
      <c r="E2545" s="16" t="str">
        <f>IF(D2545&lt;&gt;"",VLOOKUP(A2545,'Feuille 1'!$A:$H,3,0),"")</f>
        <v/>
      </c>
      <c r="F2545" s="16" t="str">
        <f>IF(D2545&lt;&gt;"",VLOOKUP(A2545+1,'Feuille 1'!$A:$H,3,0),"")</f>
        <v/>
      </c>
      <c r="G2545" s="17" t="str">
        <f t="shared" si="351"/>
        <v/>
      </c>
      <c r="H2545" s="16" t="str">
        <f t="shared" si="352"/>
        <v/>
      </c>
      <c r="I2545" s="16" t="str">
        <f t="shared" si="353"/>
        <v/>
      </c>
      <c r="J2545" s="16" t="str">
        <f t="shared" si="354"/>
        <v/>
      </c>
      <c r="K2545" s="16" t="str">
        <f>IF(D2545&lt;&gt;"",MAX(INDEX('Feuille 1'!$D:$D,MATCH(A2545+23/24,'Feuille 1'!$A:$A,0)):INDEX('Feuille 1'!$D:$D,MATCH(A2545,'Feuille 1'!$A:$A,0))),"")</f>
        <v/>
      </c>
      <c r="L2545" s="16" t="str">
        <f>IF(D2545&lt;&gt;"",MIN(INDEX('Feuille 1'!$E:$E,MATCH(A2545+23/24,'Feuille 1'!$A:$A,0)):INDEX('Feuille 1'!$E:$E,MATCH(A2545,'Feuille 1'!$A:$A,0))),"")</f>
        <v/>
      </c>
      <c r="M2545" s="17" t="str">
        <f t="shared" si="355"/>
        <v/>
      </c>
      <c r="N2545" s="17" t="str">
        <f t="shared" si="356"/>
        <v/>
      </c>
      <c r="O2545" s="17" t="str">
        <f t="shared" si="357"/>
        <v/>
      </c>
      <c r="P2545" s="16" t="str">
        <f t="shared" si="358"/>
        <v/>
      </c>
      <c r="R2545" s="7" t="str">
        <f t="shared" si="359"/>
        <v/>
      </c>
      <c r="T2545"/>
    </row>
    <row r="2546" spans="1:20" x14ac:dyDescent="0.3">
      <c r="A2546" s="8">
        <f>DATEVALUE(MID(B2546,1,10))+(IF(RIGHT(B2546,2)="PM",12,0)+MID(B2546,12,2))/24</f>
        <v>43798.75</v>
      </c>
      <c r="B2546" s="3" t="s">
        <v>2714</v>
      </c>
      <c r="C2546" s="3">
        <v>7747.93</v>
      </c>
      <c r="D2546" s="16"/>
      <c r="E2546" s="16" t="str">
        <f>IF(D2546&lt;&gt;"",VLOOKUP(A2546,'Feuille 1'!$A:$H,3,0),"")</f>
        <v/>
      </c>
      <c r="F2546" s="16" t="str">
        <f>IF(D2546&lt;&gt;"",VLOOKUP(A2546+1,'Feuille 1'!$A:$H,3,0),"")</f>
        <v/>
      </c>
      <c r="G2546" s="17" t="str">
        <f t="shared" si="351"/>
        <v/>
      </c>
      <c r="H2546" s="16" t="str">
        <f t="shared" si="352"/>
        <v/>
      </c>
      <c r="I2546" s="16" t="str">
        <f t="shared" si="353"/>
        <v/>
      </c>
      <c r="J2546" s="16" t="str">
        <f t="shared" si="354"/>
        <v/>
      </c>
      <c r="K2546" s="16" t="str">
        <f>IF(D2546&lt;&gt;"",MAX(INDEX('Feuille 1'!$D:$D,MATCH(A2546+23/24,'Feuille 1'!$A:$A,0)):INDEX('Feuille 1'!$D:$D,MATCH(A2546,'Feuille 1'!$A:$A,0))),"")</f>
        <v/>
      </c>
      <c r="L2546" s="16" t="str">
        <f>IF(D2546&lt;&gt;"",MIN(INDEX('Feuille 1'!$E:$E,MATCH(A2546+23/24,'Feuille 1'!$A:$A,0)):INDEX('Feuille 1'!$E:$E,MATCH(A2546,'Feuille 1'!$A:$A,0))),"")</f>
        <v/>
      </c>
      <c r="M2546" s="17" t="str">
        <f t="shared" si="355"/>
        <v/>
      </c>
      <c r="N2546" s="17" t="str">
        <f t="shared" si="356"/>
        <v/>
      </c>
      <c r="O2546" s="17" t="str">
        <f t="shared" si="357"/>
        <v/>
      </c>
      <c r="P2546" s="16" t="str">
        <f t="shared" si="358"/>
        <v/>
      </c>
      <c r="R2546" s="7" t="str">
        <f t="shared" si="359"/>
        <v/>
      </c>
      <c r="T2546"/>
    </row>
    <row r="2547" spans="1:20" x14ac:dyDescent="0.3">
      <c r="A2547" s="8">
        <f>DATEVALUE(MID(B2547,1,10))+(IF(RIGHT(B2547,2)="PM",12,0)+MID(B2547,12,2))/24</f>
        <v>43798.708333333336</v>
      </c>
      <c r="B2547" s="3" t="s">
        <v>2715</v>
      </c>
      <c r="C2547" s="3">
        <v>7742.97</v>
      </c>
      <c r="D2547" s="16"/>
      <c r="E2547" s="16" t="str">
        <f>IF(D2547&lt;&gt;"",VLOOKUP(A2547,'Feuille 1'!$A:$H,3,0),"")</f>
        <v/>
      </c>
      <c r="F2547" s="16" t="str">
        <f>IF(D2547&lt;&gt;"",VLOOKUP(A2547+1,'Feuille 1'!$A:$H,3,0),"")</f>
        <v/>
      </c>
      <c r="G2547" s="17" t="str">
        <f t="shared" si="351"/>
        <v/>
      </c>
      <c r="H2547" s="16" t="str">
        <f t="shared" si="352"/>
        <v/>
      </c>
      <c r="I2547" s="16" t="str">
        <f t="shared" si="353"/>
        <v/>
      </c>
      <c r="J2547" s="16" t="str">
        <f t="shared" si="354"/>
        <v/>
      </c>
      <c r="K2547" s="16" t="str">
        <f>IF(D2547&lt;&gt;"",MAX(INDEX('Feuille 1'!$D:$D,MATCH(A2547+23/24,'Feuille 1'!$A:$A,0)):INDEX('Feuille 1'!$D:$D,MATCH(A2547,'Feuille 1'!$A:$A,0))),"")</f>
        <v/>
      </c>
      <c r="L2547" s="16" t="str">
        <f>IF(D2547&lt;&gt;"",MIN(INDEX('Feuille 1'!$E:$E,MATCH(A2547+23/24,'Feuille 1'!$A:$A,0)):INDEX('Feuille 1'!$E:$E,MATCH(A2547,'Feuille 1'!$A:$A,0))),"")</f>
        <v/>
      </c>
      <c r="M2547" s="17" t="str">
        <f t="shared" si="355"/>
        <v/>
      </c>
      <c r="N2547" s="17" t="str">
        <f t="shared" si="356"/>
        <v/>
      </c>
      <c r="O2547" s="17" t="str">
        <f t="shared" si="357"/>
        <v/>
      </c>
      <c r="P2547" s="16" t="str">
        <f t="shared" si="358"/>
        <v/>
      </c>
      <c r="R2547" s="7" t="str">
        <f t="shared" si="359"/>
        <v/>
      </c>
      <c r="T2547"/>
    </row>
    <row r="2548" spans="1:20" x14ac:dyDescent="0.3">
      <c r="A2548" s="8">
        <f>DATEVALUE(MID(B2548,1,10))+(IF(RIGHT(B2548,2)="PM",12,0)+MID(B2548,12,2))/24</f>
        <v>43798.666666666664</v>
      </c>
      <c r="B2548" s="3" t="s">
        <v>2716</v>
      </c>
      <c r="C2548" s="3">
        <v>7807.99</v>
      </c>
      <c r="D2548" s="16"/>
      <c r="E2548" s="16" t="str">
        <f>IF(D2548&lt;&gt;"",VLOOKUP(A2548,'Feuille 1'!$A:$H,3,0),"")</f>
        <v/>
      </c>
      <c r="F2548" s="16" t="str">
        <f>IF(D2548&lt;&gt;"",VLOOKUP(A2548+1,'Feuille 1'!$A:$H,3,0),"")</f>
        <v/>
      </c>
      <c r="G2548" s="17" t="str">
        <f t="shared" si="351"/>
        <v/>
      </c>
      <c r="H2548" s="16" t="str">
        <f t="shared" si="352"/>
        <v/>
      </c>
      <c r="I2548" s="16" t="str">
        <f t="shared" si="353"/>
        <v/>
      </c>
      <c r="J2548" s="16" t="str">
        <f t="shared" si="354"/>
        <v/>
      </c>
      <c r="K2548" s="16" t="str">
        <f>IF(D2548&lt;&gt;"",MAX(INDEX('Feuille 1'!$D:$D,MATCH(A2548+23/24,'Feuille 1'!$A:$A,0)):INDEX('Feuille 1'!$D:$D,MATCH(A2548,'Feuille 1'!$A:$A,0))),"")</f>
        <v/>
      </c>
      <c r="L2548" s="16" t="str">
        <f>IF(D2548&lt;&gt;"",MIN(INDEX('Feuille 1'!$E:$E,MATCH(A2548+23/24,'Feuille 1'!$A:$A,0)):INDEX('Feuille 1'!$E:$E,MATCH(A2548,'Feuille 1'!$A:$A,0))),"")</f>
        <v/>
      </c>
      <c r="M2548" s="17" t="str">
        <f t="shared" si="355"/>
        <v/>
      </c>
      <c r="N2548" s="17" t="str">
        <f t="shared" si="356"/>
        <v/>
      </c>
      <c r="O2548" s="17" t="str">
        <f t="shared" si="357"/>
        <v/>
      </c>
      <c r="P2548" s="16" t="str">
        <f t="shared" si="358"/>
        <v/>
      </c>
      <c r="R2548" s="7" t="str">
        <f t="shared" si="359"/>
        <v/>
      </c>
      <c r="T2548"/>
    </row>
    <row r="2549" spans="1:20" x14ac:dyDescent="0.3">
      <c r="A2549" s="8">
        <f>DATEVALUE(MID(B2549,1,10))+(IF(RIGHT(B2549,2)="PM",12,0)+MID(B2549,12,2))/24</f>
        <v>43798.625</v>
      </c>
      <c r="B2549" s="3" t="s">
        <v>2717</v>
      </c>
      <c r="C2549" s="3">
        <v>7749.11</v>
      </c>
      <c r="D2549" s="16"/>
      <c r="E2549" s="16" t="str">
        <f>IF(D2549&lt;&gt;"",VLOOKUP(A2549,'Feuille 1'!$A:$H,3,0),"")</f>
        <v/>
      </c>
      <c r="F2549" s="16" t="str">
        <f>IF(D2549&lt;&gt;"",VLOOKUP(A2549+1,'Feuille 1'!$A:$H,3,0),"")</f>
        <v/>
      </c>
      <c r="G2549" s="17" t="str">
        <f t="shared" si="351"/>
        <v/>
      </c>
      <c r="H2549" s="16" t="str">
        <f t="shared" si="352"/>
        <v/>
      </c>
      <c r="I2549" s="16" t="str">
        <f t="shared" si="353"/>
        <v/>
      </c>
      <c r="J2549" s="16" t="str">
        <f t="shared" si="354"/>
        <v/>
      </c>
      <c r="K2549" s="16" t="str">
        <f>IF(D2549&lt;&gt;"",MAX(INDEX('Feuille 1'!$D:$D,MATCH(A2549+23/24,'Feuille 1'!$A:$A,0)):INDEX('Feuille 1'!$D:$D,MATCH(A2549,'Feuille 1'!$A:$A,0))),"")</f>
        <v/>
      </c>
      <c r="L2549" s="16" t="str">
        <f>IF(D2549&lt;&gt;"",MIN(INDEX('Feuille 1'!$E:$E,MATCH(A2549+23/24,'Feuille 1'!$A:$A,0)):INDEX('Feuille 1'!$E:$E,MATCH(A2549,'Feuille 1'!$A:$A,0))),"")</f>
        <v/>
      </c>
      <c r="M2549" s="17" t="str">
        <f t="shared" si="355"/>
        <v/>
      </c>
      <c r="N2549" s="17" t="str">
        <f t="shared" si="356"/>
        <v/>
      </c>
      <c r="O2549" s="17" t="str">
        <f t="shared" si="357"/>
        <v/>
      </c>
      <c r="P2549" s="16" t="str">
        <f t="shared" si="358"/>
        <v/>
      </c>
      <c r="R2549" s="7" t="str">
        <f t="shared" si="359"/>
        <v/>
      </c>
      <c r="T2549"/>
    </row>
    <row r="2550" spans="1:20" x14ac:dyDescent="0.3">
      <c r="A2550" s="8">
        <f>DATEVALUE(MID(B2550,1,10))+(IF(RIGHT(B2550,2)="PM",12,0)+MID(B2550,12,2))/24</f>
        <v>43798.583333333336</v>
      </c>
      <c r="B2550" s="3" t="s">
        <v>2718</v>
      </c>
      <c r="C2550" s="3">
        <v>7743.03</v>
      </c>
      <c r="D2550" s="16"/>
      <c r="E2550" s="16" t="str">
        <f>IF(D2550&lt;&gt;"",VLOOKUP(A2550,'Feuille 1'!$A:$H,3,0),"")</f>
        <v/>
      </c>
      <c r="F2550" s="16" t="str">
        <f>IF(D2550&lt;&gt;"",VLOOKUP(A2550+1,'Feuille 1'!$A:$H,3,0),"")</f>
        <v/>
      </c>
      <c r="G2550" s="17" t="str">
        <f t="shared" si="351"/>
        <v/>
      </c>
      <c r="H2550" s="16" t="str">
        <f t="shared" si="352"/>
        <v/>
      </c>
      <c r="I2550" s="16" t="str">
        <f t="shared" si="353"/>
        <v/>
      </c>
      <c r="J2550" s="16" t="str">
        <f t="shared" si="354"/>
        <v/>
      </c>
      <c r="K2550" s="16" t="str">
        <f>IF(D2550&lt;&gt;"",MAX(INDEX('Feuille 1'!$D:$D,MATCH(A2550+23/24,'Feuille 1'!$A:$A,0)):INDEX('Feuille 1'!$D:$D,MATCH(A2550,'Feuille 1'!$A:$A,0))),"")</f>
        <v/>
      </c>
      <c r="L2550" s="16" t="str">
        <f>IF(D2550&lt;&gt;"",MIN(INDEX('Feuille 1'!$E:$E,MATCH(A2550+23/24,'Feuille 1'!$A:$A,0)):INDEX('Feuille 1'!$E:$E,MATCH(A2550,'Feuille 1'!$A:$A,0))),"")</f>
        <v/>
      </c>
      <c r="M2550" s="17" t="str">
        <f t="shared" si="355"/>
        <v/>
      </c>
      <c r="N2550" s="17" t="str">
        <f t="shared" si="356"/>
        <v/>
      </c>
      <c r="O2550" s="17" t="str">
        <f t="shared" si="357"/>
        <v/>
      </c>
      <c r="P2550" s="16" t="str">
        <f t="shared" si="358"/>
        <v/>
      </c>
      <c r="R2550" s="7" t="str">
        <f t="shared" si="359"/>
        <v/>
      </c>
      <c r="T2550"/>
    </row>
    <row r="2551" spans="1:20" x14ac:dyDescent="0.3">
      <c r="A2551" s="8">
        <f>DATEVALUE(MID(B2551,1,10))+(IF(RIGHT(B2551,2)="PM",12,0)+MID(B2551,12,2))/24</f>
        <v>43798.541666666664</v>
      </c>
      <c r="B2551" s="3" t="s">
        <v>2719</v>
      </c>
      <c r="C2551" s="3">
        <v>7594.95</v>
      </c>
      <c r="D2551" s="16"/>
      <c r="E2551" s="16" t="str">
        <f>IF(D2551&lt;&gt;"",VLOOKUP(A2551,'Feuille 1'!$A:$H,3,0),"")</f>
        <v/>
      </c>
      <c r="F2551" s="16" t="str">
        <f>IF(D2551&lt;&gt;"",VLOOKUP(A2551+1,'Feuille 1'!$A:$H,3,0),"")</f>
        <v/>
      </c>
      <c r="G2551" s="17" t="str">
        <f t="shared" si="351"/>
        <v/>
      </c>
      <c r="H2551" s="16" t="str">
        <f t="shared" si="352"/>
        <v/>
      </c>
      <c r="I2551" s="16" t="str">
        <f t="shared" si="353"/>
        <v/>
      </c>
      <c r="J2551" s="16" t="str">
        <f t="shared" si="354"/>
        <v/>
      </c>
      <c r="K2551" s="16" t="str">
        <f>IF(D2551&lt;&gt;"",MAX(INDEX('Feuille 1'!$D:$D,MATCH(A2551+23/24,'Feuille 1'!$A:$A,0)):INDEX('Feuille 1'!$D:$D,MATCH(A2551,'Feuille 1'!$A:$A,0))),"")</f>
        <v/>
      </c>
      <c r="L2551" s="16" t="str">
        <f>IF(D2551&lt;&gt;"",MIN(INDEX('Feuille 1'!$E:$E,MATCH(A2551+23/24,'Feuille 1'!$A:$A,0)):INDEX('Feuille 1'!$E:$E,MATCH(A2551,'Feuille 1'!$A:$A,0))),"")</f>
        <v/>
      </c>
      <c r="M2551" s="17" t="str">
        <f t="shared" si="355"/>
        <v/>
      </c>
      <c r="N2551" s="17" t="str">
        <f t="shared" si="356"/>
        <v/>
      </c>
      <c r="O2551" s="17" t="str">
        <f t="shared" si="357"/>
        <v/>
      </c>
      <c r="P2551" s="16" t="str">
        <f t="shared" si="358"/>
        <v/>
      </c>
      <c r="R2551" s="7" t="str">
        <f t="shared" si="359"/>
        <v/>
      </c>
      <c r="T2551"/>
    </row>
    <row r="2552" spans="1:20" x14ac:dyDescent="0.3">
      <c r="A2552" s="8">
        <f>DATEVALUE(MID(B2552,1,10))+(IF(RIGHT(B2552,2)="PM",12,0)+MID(B2552,12,2))/24</f>
        <v>43799</v>
      </c>
      <c r="B2552" s="3" t="s">
        <v>2720</v>
      </c>
      <c r="C2552" s="3">
        <v>7514.24</v>
      </c>
      <c r="D2552" s="16"/>
      <c r="E2552" s="16" t="str">
        <f>IF(D2552&lt;&gt;"",VLOOKUP(A2552,'Feuille 1'!$A:$H,3,0),"")</f>
        <v/>
      </c>
      <c r="F2552" s="16" t="str">
        <f>IF(D2552&lt;&gt;"",VLOOKUP(A2552+1,'Feuille 1'!$A:$H,3,0),"")</f>
        <v/>
      </c>
      <c r="G2552" s="17" t="str">
        <f t="shared" si="351"/>
        <v/>
      </c>
      <c r="H2552" s="16" t="str">
        <f t="shared" si="352"/>
        <v/>
      </c>
      <c r="I2552" s="16" t="str">
        <f t="shared" si="353"/>
        <v/>
      </c>
      <c r="J2552" s="16" t="str">
        <f t="shared" si="354"/>
        <v/>
      </c>
      <c r="K2552" s="16" t="str">
        <f>IF(D2552&lt;&gt;"",MAX(INDEX('Feuille 1'!$D:$D,MATCH(A2552+23/24,'Feuille 1'!$A:$A,0)):INDEX('Feuille 1'!$D:$D,MATCH(A2552,'Feuille 1'!$A:$A,0))),"")</f>
        <v/>
      </c>
      <c r="L2552" s="16" t="str">
        <f>IF(D2552&lt;&gt;"",MIN(INDEX('Feuille 1'!$E:$E,MATCH(A2552+23/24,'Feuille 1'!$A:$A,0)):INDEX('Feuille 1'!$E:$E,MATCH(A2552,'Feuille 1'!$A:$A,0))),"")</f>
        <v/>
      </c>
      <c r="M2552" s="17" t="str">
        <f t="shared" si="355"/>
        <v/>
      </c>
      <c r="N2552" s="17" t="str">
        <f t="shared" si="356"/>
        <v/>
      </c>
      <c r="O2552" s="17" t="str">
        <f t="shared" si="357"/>
        <v/>
      </c>
      <c r="P2552" s="16" t="str">
        <f t="shared" si="358"/>
        <v/>
      </c>
      <c r="R2552" s="7" t="str">
        <f t="shared" si="359"/>
        <v/>
      </c>
      <c r="T2552"/>
    </row>
    <row r="2553" spans="1:20" x14ac:dyDescent="0.3">
      <c r="A2553" s="8">
        <f>DATEVALUE(MID(B2553,1,10))+(IF(RIGHT(B2553,2)="PM",12,0)+MID(B2553,12,2))/24</f>
        <v>43798.458333333336</v>
      </c>
      <c r="B2553" s="3" t="s">
        <v>2721</v>
      </c>
      <c r="C2553" s="3">
        <v>7535.29</v>
      </c>
      <c r="D2553" s="16"/>
      <c r="E2553" s="16" t="str">
        <f>IF(D2553&lt;&gt;"",VLOOKUP(A2553,'Feuille 1'!$A:$H,3,0),"")</f>
        <v/>
      </c>
      <c r="F2553" s="16" t="str">
        <f>IF(D2553&lt;&gt;"",VLOOKUP(A2553+1,'Feuille 1'!$A:$H,3,0),"")</f>
        <v/>
      </c>
      <c r="G2553" s="17" t="str">
        <f t="shared" si="351"/>
        <v/>
      </c>
      <c r="H2553" s="16" t="str">
        <f t="shared" si="352"/>
        <v/>
      </c>
      <c r="I2553" s="16" t="str">
        <f t="shared" si="353"/>
        <v/>
      </c>
      <c r="J2553" s="16" t="str">
        <f t="shared" si="354"/>
        <v/>
      </c>
      <c r="K2553" s="16" t="str">
        <f>IF(D2553&lt;&gt;"",MAX(INDEX('Feuille 1'!$D:$D,MATCH(A2553+23/24,'Feuille 1'!$A:$A,0)):INDEX('Feuille 1'!$D:$D,MATCH(A2553,'Feuille 1'!$A:$A,0))),"")</f>
        <v/>
      </c>
      <c r="L2553" s="16" t="str">
        <f>IF(D2553&lt;&gt;"",MIN(INDEX('Feuille 1'!$E:$E,MATCH(A2553+23/24,'Feuille 1'!$A:$A,0)):INDEX('Feuille 1'!$E:$E,MATCH(A2553,'Feuille 1'!$A:$A,0))),"")</f>
        <v/>
      </c>
      <c r="M2553" s="17" t="str">
        <f t="shared" si="355"/>
        <v/>
      </c>
      <c r="N2553" s="17" t="str">
        <f t="shared" si="356"/>
        <v/>
      </c>
      <c r="O2553" s="17" t="str">
        <f t="shared" si="357"/>
        <v/>
      </c>
      <c r="P2553" s="16" t="str">
        <f t="shared" si="358"/>
        <v/>
      </c>
      <c r="R2553" s="7" t="str">
        <f t="shared" si="359"/>
        <v/>
      </c>
      <c r="T2553"/>
    </row>
    <row r="2554" spans="1:20" x14ac:dyDescent="0.3">
      <c r="A2554" s="8">
        <f>DATEVALUE(MID(B2554,1,10))+(IF(RIGHT(B2554,2)="PM",12,0)+MID(B2554,12,2))/24</f>
        <v>43798.416666666664</v>
      </c>
      <c r="B2554" s="3" t="s">
        <v>2722</v>
      </c>
      <c r="C2554" s="3">
        <v>7565.28</v>
      </c>
      <c r="D2554" s="16"/>
      <c r="E2554" s="16" t="str">
        <f>IF(D2554&lt;&gt;"",VLOOKUP(A2554,'Feuille 1'!$A:$H,3,0),"")</f>
        <v/>
      </c>
      <c r="F2554" s="16" t="str">
        <f>IF(D2554&lt;&gt;"",VLOOKUP(A2554+1,'Feuille 1'!$A:$H,3,0),"")</f>
        <v/>
      </c>
      <c r="G2554" s="17" t="str">
        <f t="shared" si="351"/>
        <v/>
      </c>
      <c r="H2554" s="16" t="str">
        <f t="shared" si="352"/>
        <v/>
      </c>
      <c r="I2554" s="16" t="str">
        <f t="shared" si="353"/>
        <v/>
      </c>
      <c r="J2554" s="16" t="str">
        <f t="shared" si="354"/>
        <v/>
      </c>
      <c r="K2554" s="16" t="str">
        <f>IF(D2554&lt;&gt;"",MAX(INDEX('Feuille 1'!$D:$D,MATCH(A2554+23/24,'Feuille 1'!$A:$A,0)):INDEX('Feuille 1'!$D:$D,MATCH(A2554,'Feuille 1'!$A:$A,0))),"")</f>
        <v/>
      </c>
      <c r="L2554" s="16" t="str">
        <f>IF(D2554&lt;&gt;"",MIN(INDEX('Feuille 1'!$E:$E,MATCH(A2554+23/24,'Feuille 1'!$A:$A,0)):INDEX('Feuille 1'!$E:$E,MATCH(A2554,'Feuille 1'!$A:$A,0))),"")</f>
        <v/>
      </c>
      <c r="M2554" s="17" t="str">
        <f t="shared" si="355"/>
        <v/>
      </c>
      <c r="N2554" s="17" t="str">
        <f t="shared" si="356"/>
        <v/>
      </c>
      <c r="O2554" s="17" t="str">
        <f t="shared" si="357"/>
        <v/>
      </c>
      <c r="P2554" s="16" t="str">
        <f t="shared" si="358"/>
        <v/>
      </c>
      <c r="R2554" s="7" t="str">
        <f t="shared" si="359"/>
        <v/>
      </c>
      <c r="T2554"/>
    </row>
    <row r="2555" spans="1:20" x14ac:dyDescent="0.3">
      <c r="A2555" s="8">
        <f>DATEVALUE(MID(B2555,1,10))+(IF(RIGHT(B2555,2)="PM",12,0)+MID(B2555,12,2))/24</f>
        <v>43798.375</v>
      </c>
      <c r="B2555" s="3" t="s">
        <v>2723</v>
      </c>
      <c r="C2555" s="3">
        <v>7501.89</v>
      </c>
      <c r="D2555" s="16"/>
      <c r="E2555" s="16" t="str">
        <f>IF(D2555&lt;&gt;"",VLOOKUP(A2555,'Feuille 1'!$A:$H,3,0),"")</f>
        <v/>
      </c>
      <c r="F2555" s="16" t="str">
        <f>IF(D2555&lt;&gt;"",VLOOKUP(A2555+1,'Feuille 1'!$A:$H,3,0),"")</f>
        <v/>
      </c>
      <c r="G2555" s="17" t="str">
        <f t="shared" si="351"/>
        <v/>
      </c>
      <c r="H2555" s="16" t="str">
        <f t="shared" si="352"/>
        <v/>
      </c>
      <c r="I2555" s="16" t="str">
        <f t="shared" si="353"/>
        <v/>
      </c>
      <c r="J2555" s="16" t="str">
        <f t="shared" si="354"/>
        <v/>
      </c>
      <c r="K2555" s="16" t="str">
        <f>IF(D2555&lt;&gt;"",MAX(INDEX('Feuille 1'!$D:$D,MATCH(A2555+23/24,'Feuille 1'!$A:$A,0)):INDEX('Feuille 1'!$D:$D,MATCH(A2555,'Feuille 1'!$A:$A,0))),"")</f>
        <v/>
      </c>
      <c r="L2555" s="16" t="str">
        <f>IF(D2555&lt;&gt;"",MIN(INDEX('Feuille 1'!$E:$E,MATCH(A2555+23/24,'Feuille 1'!$A:$A,0)):INDEX('Feuille 1'!$E:$E,MATCH(A2555,'Feuille 1'!$A:$A,0))),"")</f>
        <v/>
      </c>
      <c r="M2555" s="17" t="str">
        <f t="shared" si="355"/>
        <v/>
      </c>
      <c r="N2555" s="17" t="str">
        <f t="shared" si="356"/>
        <v/>
      </c>
      <c r="O2555" s="17" t="str">
        <f t="shared" si="357"/>
        <v/>
      </c>
      <c r="P2555" s="16" t="str">
        <f t="shared" si="358"/>
        <v/>
      </c>
      <c r="R2555" s="7" t="str">
        <f t="shared" si="359"/>
        <v/>
      </c>
      <c r="T2555"/>
    </row>
    <row r="2556" spans="1:20" x14ac:dyDescent="0.3">
      <c r="A2556" s="8">
        <f>DATEVALUE(MID(B2556,1,10))+(IF(RIGHT(B2556,2)="PM",12,0)+MID(B2556,12,2))/24</f>
        <v>43798.333333333336</v>
      </c>
      <c r="B2556" s="3" t="s">
        <v>2724</v>
      </c>
      <c r="C2556" s="3">
        <v>7509.14</v>
      </c>
      <c r="D2556" s="16"/>
      <c r="E2556" s="16" t="str">
        <f>IF(D2556&lt;&gt;"",VLOOKUP(A2556,'Feuille 1'!$A:$H,3,0),"")</f>
        <v/>
      </c>
      <c r="F2556" s="16" t="str">
        <f>IF(D2556&lt;&gt;"",VLOOKUP(A2556+1,'Feuille 1'!$A:$H,3,0),"")</f>
        <v/>
      </c>
      <c r="G2556" s="17" t="str">
        <f t="shared" si="351"/>
        <v/>
      </c>
      <c r="H2556" s="16" t="str">
        <f t="shared" si="352"/>
        <v/>
      </c>
      <c r="I2556" s="16" t="str">
        <f t="shared" si="353"/>
        <v/>
      </c>
      <c r="J2556" s="16" t="str">
        <f t="shared" si="354"/>
        <v/>
      </c>
      <c r="K2556" s="16" t="str">
        <f>IF(D2556&lt;&gt;"",MAX(INDEX('Feuille 1'!$D:$D,MATCH(A2556+23/24,'Feuille 1'!$A:$A,0)):INDEX('Feuille 1'!$D:$D,MATCH(A2556,'Feuille 1'!$A:$A,0))),"")</f>
        <v/>
      </c>
      <c r="L2556" s="16" t="str">
        <f>IF(D2556&lt;&gt;"",MIN(INDEX('Feuille 1'!$E:$E,MATCH(A2556+23/24,'Feuille 1'!$A:$A,0)):INDEX('Feuille 1'!$E:$E,MATCH(A2556,'Feuille 1'!$A:$A,0))),"")</f>
        <v/>
      </c>
      <c r="M2556" s="17" t="str">
        <f t="shared" si="355"/>
        <v/>
      </c>
      <c r="N2556" s="17" t="str">
        <f t="shared" si="356"/>
        <v/>
      </c>
      <c r="O2556" s="17" t="str">
        <f t="shared" si="357"/>
        <v/>
      </c>
      <c r="P2556" s="16" t="str">
        <f t="shared" si="358"/>
        <v/>
      </c>
      <c r="R2556" s="7" t="str">
        <f t="shared" si="359"/>
        <v/>
      </c>
      <c r="T2556"/>
    </row>
    <row r="2557" spans="1:20" x14ac:dyDescent="0.3">
      <c r="A2557" s="8">
        <f>DATEVALUE(MID(B2557,1,10))+(IF(RIGHT(B2557,2)="PM",12,0)+MID(B2557,12,2))/24</f>
        <v>43798.291666666664</v>
      </c>
      <c r="B2557" s="3" t="s">
        <v>2725</v>
      </c>
      <c r="C2557" s="3">
        <v>7471.8</v>
      </c>
      <c r="D2557" s="16"/>
      <c r="E2557" s="16" t="str">
        <f>IF(D2557&lt;&gt;"",VLOOKUP(A2557,'Feuille 1'!$A:$H,3,0),"")</f>
        <v/>
      </c>
      <c r="F2557" s="16" t="str">
        <f>IF(D2557&lt;&gt;"",VLOOKUP(A2557+1,'Feuille 1'!$A:$H,3,0),"")</f>
        <v/>
      </c>
      <c r="G2557" s="17" t="str">
        <f t="shared" si="351"/>
        <v/>
      </c>
      <c r="H2557" s="16" t="str">
        <f t="shared" si="352"/>
        <v/>
      </c>
      <c r="I2557" s="16" t="str">
        <f t="shared" si="353"/>
        <v/>
      </c>
      <c r="J2557" s="16" t="str">
        <f t="shared" si="354"/>
        <v/>
      </c>
      <c r="K2557" s="16" t="str">
        <f>IF(D2557&lt;&gt;"",MAX(INDEX('Feuille 1'!$D:$D,MATCH(A2557+23/24,'Feuille 1'!$A:$A,0)):INDEX('Feuille 1'!$D:$D,MATCH(A2557,'Feuille 1'!$A:$A,0))),"")</f>
        <v/>
      </c>
      <c r="L2557" s="16" t="str">
        <f>IF(D2557&lt;&gt;"",MIN(INDEX('Feuille 1'!$E:$E,MATCH(A2557+23/24,'Feuille 1'!$A:$A,0)):INDEX('Feuille 1'!$E:$E,MATCH(A2557,'Feuille 1'!$A:$A,0))),"")</f>
        <v/>
      </c>
      <c r="M2557" s="17" t="str">
        <f t="shared" si="355"/>
        <v/>
      </c>
      <c r="N2557" s="17" t="str">
        <f t="shared" si="356"/>
        <v/>
      </c>
      <c r="O2557" s="17" t="str">
        <f t="shared" si="357"/>
        <v/>
      </c>
      <c r="P2557" s="16" t="str">
        <f t="shared" si="358"/>
        <v/>
      </c>
      <c r="R2557" s="7" t="str">
        <f t="shared" si="359"/>
        <v/>
      </c>
      <c r="T2557"/>
    </row>
    <row r="2558" spans="1:20" x14ac:dyDescent="0.3">
      <c r="A2558" s="8">
        <f>DATEVALUE(MID(B2558,1,10))+(IF(RIGHT(B2558,2)="PM",12,0)+MID(B2558,12,2))/24</f>
        <v>43798.25</v>
      </c>
      <c r="B2558" s="3" t="s">
        <v>2726</v>
      </c>
      <c r="C2558" s="3">
        <v>7461.79</v>
      </c>
      <c r="D2558" s="16"/>
      <c r="E2558" s="16" t="str">
        <f>IF(D2558&lt;&gt;"",VLOOKUP(A2558,'Feuille 1'!$A:$H,3,0),"")</f>
        <v/>
      </c>
      <c r="F2558" s="16" t="str">
        <f>IF(D2558&lt;&gt;"",VLOOKUP(A2558+1,'Feuille 1'!$A:$H,3,0),"")</f>
        <v/>
      </c>
      <c r="G2558" s="17" t="str">
        <f t="shared" si="351"/>
        <v/>
      </c>
      <c r="H2558" s="16" t="str">
        <f t="shared" si="352"/>
        <v/>
      </c>
      <c r="I2558" s="16" t="str">
        <f t="shared" si="353"/>
        <v/>
      </c>
      <c r="J2558" s="16" t="str">
        <f t="shared" si="354"/>
        <v/>
      </c>
      <c r="K2558" s="16" t="str">
        <f>IF(D2558&lt;&gt;"",MAX(INDEX('Feuille 1'!$D:$D,MATCH(A2558+23/24,'Feuille 1'!$A:$A,0)):INDEX('Feuille 1'!$D:$D,MATCH(A2558,'Feuille 1'!$A:$A,0))),"")</f>
        <v/>
      </c>
      <c r="L2558" s="16" t="str">
        <f>IF(D2558&lt;&gt;"",MIN(INDEX('Feuille 1'!$E:$E,MATCH(A2558+23/24,'Feuille 1'!$A:$A,0)):INDEX('Feuille 1'!$E:$E,MATCH(A2558,'Feuille 1'!$A:$A,0))),"")</f>
        <v/>
      </c>
      <c r="M2558" s="17" t="str">
        <f t="shared" si="355"/>
        <v/>
      </c>
      <c r="N2558" s="17" t="str">
        <f t="shared" si="356"/>
        <v/>
      </c>
      <c r="O2558" s="17" t="str">
        <f t="shared" si="357"/>
        <v/>
      </c>
      <c r="P2558" s="16" t="str">
        <f t="shared" si="358"/>
        <v/>
      </c>
      <c r="R2558" s="7" t="str">
        <f t="shared" si="359"/>
        <v/>
      </c>
      <c r="T2558"/>
    </row>
    <row r="2559" spans="1:20" x14ac:dyDescent="0.3">
      <c r="A2559" s="8">
        <f>DATEVALUE(MID(B2559,1,10))+(IF(RIGHT(B2559,2)="PM",12,0)+MID(B2559,12,2))/24</f>
        <v>43798.208333333336</v>
      </c>
      <c r="B2559" s="3" t="s">
        <v>2727</v>
      </c>
      <c r="C2559" s="3">
        <v>7472.41</v>
      </c>
      <c r="D2559" s="16"/>
      <c r="E2559" s="16" t="str">
        <f>IF(D2559&lt;&gt;"",VLOOKUP(A2559,'Feuille 1'!$A:$H,3,0),"")</f>
        <v/>
      </c>
      <c r="F2559" s="16" t="str">
        <f>IF(D2559&lt;&gt;"",VLOOKUP(A2559+1,'Feuille 1'!$A:$H,3,0),"")</f>
        <v/>
      </c>
      <c r="G2559" s="17" t="str">
        <f t="shared" si="351"/>
        <v/>
      </c>
      <c r="H2559" s="16" t="str">
        <f t="shared" si="352"/>
        <v/>
      </c>
      <c r="I2559" s="16" t="str">
        <f t="shared" si="353"/>
        <v/>
      </c>
      <c r="J2559" s="16" t="str">
        <f t="shared" si="354"/>
        <v/>
      </c>
      <c r="K2559" s="16" t="str">
        <f>IF(D2559&lt;&gt;"",MAX(INDEX('Feuille 1'!$D:$D,MATCH(A2559+23/24,'Feuille 1'!$A:$A,0)):INDEX('Feuille 1'!$D:$D,MATCH(A2559,'Feuille 1'!$A:$A,0))),"")</f>
        <v/>
      </c>
      <c r="L2559" s="16" t="str">
        <f>IF(D2559&lt;&gt;"",MIN(INDEX('Feuille 1'!$E:$E,MATCH(A2559+23/24,'Feuille 1'!$A:$A,0)):INDEX('Feuille 1'!$E:$E,MATCH(A2559,'Feuille 1'!$A:$A,0))),"")</f>
        <v/>
      </c>
      <c r="M2559" s="17" t="str">
        <f t="shared" si="355"/>
        <v/>
      </c>
      <c r="N2559" s="17" t="str">
        <f t="shared" si="356"/>
        <v/>
      </c>
      <c r="O2559" s="17" t="str">
        <f t="shared" si="357"/>
        <v/>
      </c>
      <c r="P2559" s="16" t="str">
        <f t="shared" si="358"/>
        <v/>
      </c>
      <c r="R2559" s="7" t="str">
        <f t="shared" si="359"/>
        <v/>
      </c>
      <c r="T2559"/>
    </row>
    <row r="2560" spans="1:20" x14ac:dyDescent="0.3">
      <c r="A2560" s="8">
        <f>DATEVALUE(MID(B2560,1,10))+(IF(RIGHT(B2560,2)="PM",12,0)+MID(B2560,12,2))/24</f>
        <v>43798.166666666664</v>
      </c>
      <c r="B2560" s="3" t="s">
        <v>2728</v>
      </c>
      <c r="C2560" s="3">
        <v>7488.05</v>
      </c>
      <c r="D2560" s="16"/>
      <c r="E2560" s="16" t="str">
        <f>IF(D2560&lt;&gt;"",VLOOKUP(A2560,'Feuille 1'!$A:$H,3,0),"")</f>
        <v/>
      </c>
      <c r="F2560" s="16" t="str">
        <f>IF(D2560&lt;&gt;"",VLOOKUP(A2560+1,'Feuille 1'!$A:$H,3,0),"")</f>
        <v/>
      </c>
      <c r="G2560" s="17" t="str">
        <f t="shared" si="351"/>
        <v/>
      </c>
      <c r="H2560" s="16" t="str">
        <f t="shared" si="352"/>
        <v/>
      </c>
      <c r="I2560" s="16" t="str">
        <f t="shared" si="353"/>
        <v/>
      </c>
      <c r="J2560" s="16" t="str">
        <f t="shared" si="354"/>
        <v/>
      </c>
      <c r="K2560" s="16" t="str">
        <f>IF(D2560&lt;&gt;"",MAX(INDEX('Feuille 1'!$D:$D,MATCH(A2560+23/24,'Feuille 1'!$A:$A,0)):INDEX('Feuille 1'!$D:$D,MATCH(A2560,'Feuille 1'!$A:$A,0))),"")</f>
        <v/>
      </c>
      <c r="L2560" s="16" t="str">
        <f>IF(D2560&lt;&gt;"",MIN(INDEX('Feuille 1'!$E:$E,MATCH(A2560+23/24,'Feuille 1'!$A:$A,0)):INDEX('Feuille 1'!$E:$E,MATCH(A2560,'Feuille 1'!$A:$A,0))),"")</f>
        <v/>
      </c>
      <c r="M2560" s="17" t="str">
        <f t="shared" si="355"/>
        <v/>
      </c>
      <c r="N2560" s="17" t="str">
        <f t="shared" si="356"/>
        <v/>
      </c>
      <c r="O2560" s="17" t="str">
        <f t="shared" si="357"/>
        <v/>
      </c>
      <c r="P2560" s="16" t="str">
        <f t="shared" si="358"/>
        <v/>
      </c>
      <c r="R2560" s="7" t="str">
        <f t="shared" si="359"/>
        <v/>
      </c>
      <c r="T2560"/>
    </row>
    <row r="2561" spans="1:20" x14ac:dyDescent="0.3">
      <c r="A2561" s="8">
        <f>DATEVALUE(MID(B2561,1,10))+(IF(RIGHT(B2561,2)="PM",12,0)+MID(B2561,12,2))/24</f>
        <v>43798.125</v>
      </c>
      <c r="B2561" s="3" t="s">
        <v>2729</v>
      </c>
      <c r="C2561" s="3">
        <v>7453.55</v>
      </c>
      <c r="D2561" s="16"/>
      <c r="E2561" s="16" t="str">
        <f>IF(D2561&lt;&gt;"",VLOOKUP(A2561,'Feuille 1'!$A:$H,3,0),"")</f>
        <v/>
      </c>
      <c r="F2561" s="16" t="str">
        <f>IF(D2561&lt;&gt;"",VLOOKUP(A2561+1,'Feuille 1'!$A:$H,3,0),"")</f>
        <v/>
      </c>
      <c r="G2561" s="17" t="str">
        <f t="shared" si="351"/>
        <v/>
      </c>
      <c r="H2561" s="16" t="str">
        <f t="shared" si="352"/>
        <v/>
      </c>
      <c r="I2561" s="16" t="str">
        <f t="shared" si="353"/>
        <v/>
      </c>
      <c r="J2561" s="16" t="str">
        <f t="shared" si="354"/>
        <v/>
      </c>
      <c r="K2561" s="16" t="str">
        <f>IF(D2561&lt;&gt;"",MAX(INDEX('Feuille 1'!$D:$D,MATCH(A2561+23/24,'Feuille 1'!$A:$A,0)):INDEX('Feuille 1'!$D:$D,MATCH(A2561,'Feuille 1'!$A:$A,0))),"")</f>
        <v/>
      </c>
      <c r="L2561" s="16" t="str">
        <f>IF(D2561&lt;&gt;"",MIN(INDEX('Feuille 1'!$E:$E,MATCH(A2561+23/24,'Feuille 1'!$A:$A,0)):INDEX('Feuille 1'!$E:$E,MATCH(A2561,'Feuille 1'!$A:$A,0))),"")</f>
        <v/>
      </c>
      <c r="M2561" s="17" t="str">
        <f t="shared" si="355"/>
        <v/>
      </c>
      <c r="N2561" s="17" t="str">
        <f t="shared" si="356"/>
        <v/>
      </c>
      <c r="O2561" s="17" t="str">
        <f t="shared" si="357"/>
        <v/>
      </c>
      <c r="P2561" s="16" t="str">
        <f t="shared" si="358"/>
        <v/>
      </c>
      <c r="R2561" s="7" t="str">
        <f t="shared" si="359"/>
        <v/>
      </c>
      <c r="T2561"/>
    </row>
    <row r="2562" spans="1:20" x14ac:dyDescent="0.3">
      <c r="A2562" s="8">
        <f>DATEVALUE(MID(B2562,1,10))+(IF(RIGHT(B2562,2)="PM",12,0)+MID(B2562,12,2))/24</f>
        <v>43798.083333333336</v>
      </c>
      <c r="B2562" s="3" t="s">
        <v>2730</v>
      </c>
      <c r="C2562" s="3">
        <v>7455.5</v>
      </c>
      <c r="D2562" s="16"/>
      <c r="E2562" s="16" t="str">
        <f>IF(D2562&lt;&gt;"",VLOOKUP(A2562,'Feuille 1'!$A:$H,3,0),"")</f>
        <v/>
      </c>
      <c r="F2562" s="16" t="str">
        <f>IF(D2562&lt;&gt;"",VLOOKUP(A2562+1,'Feuille 1'!$A:$H,3,0),"")</f>
        <v/>
      </c>
      <c r="G2562" s="17" t="str">
        <f t="shared" si="351"/>
        <v/>
      </c>
      <c r="H2562" s="16" t="str">
        <f t="shared" si="352"/>
        <v/>
      </c>
      <c r="I2562" s="16" t="str">
        <f t="shared" si="353"/>
        <v/>
      </c>
      <c r="J2562" s="16" t="str">
        <f t="shared" si="354"/>
        <v/>
      </c>
      <c r="K2562" s="16" t="str">
        <f>IF(D2562&lt;&gt;"",MAX(INDEX('Feuille 1'!$D:$D,MATCH(A2562+23/24,'Feuille 1'!$A:$A,0)):INDEX('Feuille 1'!$D:$D,MATCH(A2562,'Feuille 1'!$A:$A,0))),"")</f>
        <v/>
      </c>
      <c r="L2562" s="16" t="str">
        <f>IF(D2562&lt;&gt;"",MIN(INDEX('Feuille 1'!$E:$E,MATCH(A2562+23/24,'Feuille 1'!$A:$A,0)):INDEX('Feuille 1'!$E:$E,MATCH(A2562,'Feuille 1'!$A:$A,0))),"")</f>
        <v/>
      </c>
      <c r="M2562" s="17" t="str">
        <f t="shared" si="355"/>
        <v/>
      </c>
      <c r="N2562" s="17" t="str">
        <f t="shared" si="356"/>
        <v/>
      </c>
      <c r="O2562" s="17" t="str">
        <f t="shared" si="357"/>
        <v/>
      </c>
      <c r="P2562" s="16" t="str">
        <f t="shared" si="358"/>
        <v/>
      </c>
      <c r="R2562" s="7" t="str">
        <f t="shared" si="359"/>
        <v/>
      </c>
      <c r="T2562"/>
    </row>
    <row r="2563" spans="1:20" x14ac:dyDescent="0.3">
      <c r="A2563" s="8">
        <f>DATEVALUE(MID(B2563,1,10))+(IF(RIGHT(B2563,2)="PM",12,0)+MID(B2563,12,2))/24</f>
        <v>43798.041666666664</v>
      </c>
      <c r="B2563" s="3" t="s">
        <v>2731</v>
      </c>
      <c r="C2563" s="3">
        <v>7469.31</v>
      </c>
      <c r="D2563" s="16"/>
      <c r="E2563" s="16" t="str">
        <f>IF(D2563&lt;&gt;"",VLOOKUP(A2563,'Feuille 1'!$A:$H,3,0),"")</f>
        <v/>
      </c>
      <c r="F2563" s="16" t="str">
        <f>IF(D2563&lt;&gt;"",VLOOKUP(A2563+1,'Feuille 1'!$A:$H,3,0),"")</f>
        <v/>
      </c>
      <c r="G2563" s="17" t="str">
        <f t="shared" ref="G2563:G2626" si="360">IF(D2563&lt;&gt;"",F2563/E2563-1,"")</f>
        <v/>
      </c>
      <c r="H2563" s="16" t="str">
        <f t="shared" ref="H2563:H2626" si="361">IF(D2563&lt;&gt;"",IF(G2563&gt;0%,"BULLISH","BEARISH"),"")</f>
        <v/>
      </c>
      <c r="I2563" s="16" t="str">
        <f t="shared" ref="I2563:I2626" si="362">IF(D2563&lt;&gt;"",IF(D2563&gt;50,"BULLISH","BEARISH"),"")</f>
        <v/>
      </c>
      <c r="J2563" s="16" t="str">
        <f t="shared" ref="J2563:J2626" si="363">IF(D2563&lt;&gt;"",IF(D2563&lt;&gt;"",I2563=H2563),"")</f>
        <v/>
      </c>
      <c r="K2563" s="16" t="str">
        <f>IF(D2563&lt;&gt;"",MAX(INDEX('Feuille 1'!$D:$D,MATCH(A2563+23/24,'Feuille 1'!$A:$A,0)):INDEX('Feuille 1'!$D:$D,MATCH(A2563,'Feuille 1'!$A:$A,0))),"")</f>
        <v/>
      </c>
      <c r="L2563" s="16" t="str">
        <f>IF(D2563&lt;&gt;"",MIN(INDEX('Feuille 1'!$E:$E,MATCH(A2563+23/24,'Feuille 1'!$A:$A,0)):INDEX('Feuille 1'!$E:$E,MATCH(A2563,'Feuille 1'!$A:$A,0))),"")</f>
        <v/>
      </c>
      <c r="M2563" s="17" t="str">
        <f t="shared" ref="M2563:M2626" si="364">IF(D2563&lt;&gt;"",K2563/E2563-1,"")</f>
        <v/>
      </c>
      <c r="N2563" s="17" t="str">
        <f t="shared" ref="N2563:N2626" si="365">IF(D2563&lt;&gt;"",L2563/E2563-1,"")</f>
        <v/>
      </c>
      <c r="O2563" s="17" t="str">
        <f t="shared" ref="O2563:O2626" si="366">IF(D2563&lt;&gt;"",IF(I2563="BEARISH",N2563,M2563),"")</f>
        <v/>
      </c>
      <c r="P2563" s="16" t="str">
        <f t="shared" ref="P2563:P2626" si="367">IF(D2563&lt;&gt;"",IF(OR(O2563&gt;=1%,O2563&lt;=-1%),"YES","NO"),"")</f>
        <v/>
      </c>
      <c r="R2563" s="7" t="str">
        <f t="shared" ref="R2563:R2626" si="368">IF(D2563&lt;&gt;"",Q2563/E2563-1,"")</f>
        <v/>
      </c>
      <c r="T2563"/>
    </row>
    <row r="2564" spans="1:20" x14ac:dyDescent="0.3">
      <c r="A2564" s="8">
        <f>DATEVALUE(MID(B2564,1,10))+(IF(RIGHT(B2564,2)="PM",12,0)+MID(B2564,12,2))/24</f>
        <v>43798.5</v>
      </c>
      <c r="B2564" s="3" t="s">
        <v>2732</v>
      </c>
      <c r="C2564" s="3">
        <v>7419.49</v>
      </c>
      <c r="D2564" s="16"/>
      <c r="E2564" s="16" t="str">
        <f>IF(D2564&lt;&gt;"",VLOOKUP(A2564,'Feuille 1'!$A:$H,3,0),"")</f>
        <v/>
      </c>
      <c r="F2564" s="16" t="str">
        <f>IF(D2564&lt;&gt;"",VLOOKUP(A2564+1,'Feuille 1'!$A:$H,3,0),"")</f>
        <v/>
      </c>
      <c r="G2564" s="17" t="str">
        <f t="shared" si="360"/>
        <v/>
      </c>
      <c r="H2564" s="16" t="str">
        <f t="shared" si="361"/>
        <v/>
      </c>
      <c r="I2564" s="16" t="str">
        <f t="shared" si="362"/>
        <v/>
      </c>
      <c r="J2564" s="16" t="str">
        <f t="shared" si="363"/>
        <v/>
      </c>
      <c r="K2564" s="16" t="str">
        <f>IF(D2564&lt;&gt;"",MAX(INDEX('Feuille 1'!$D:$D,MATCH(A2564+23/24,'Feuille 1'!$A:$A,0)):INDEX('Feuille 1'!$D:$D,MATCH(A2564,'Feuille 1'!$A:$A,0))),"")</f>
        <v/>
      </c>
      <c r="L2564" s="16" t="str">
        <f>IF(D2564&lt;&gt;"",MIN(INDEX('Feuille 1'!$E:$E,MATCH(A2564+23/24,'Feuille 1'!$A:$A,0)):INDEX('Feuille 1'!$E:$E,MATCH(A2564,'Feuille 1'!$A:$A,0))),"")</f>
        <v/>
      </c>
      <c r="M2564" s="17" t="str">
        <f t="shared" si="364"/>
        <v/>
      </c>
      <c r="N2564" s="17" t="str">
        <f t="shared" si="365"/>
        <v/>
      </c>
      <c r="O2564" s="17" t="str">
        <f t="shared" si="366"/>
        <v/>
      </c>
      <c r="P2564" s="16" t="str">
        <f t="shared" si="367"/>
        <v/>
      </c>
      <c r="R2564" s="7" t="str">
        <f t="shared" si="368"/>
        <v/>
      </c>
      <c r="T2564"/>
    </row>
    <row r="2565" spans="1:20" x14ac:dyDescent="0.3">
      <c r="A2565" s="8">
        <f>DATEVALUE(MID(B2565,1,10))+(IF(RIGHT(B2565,2)="PM",12,0)+MID(B2565,12,2))/24</f>
        <v>43797.958333333336</v>
      </c>
      <c r="B2565" s="3" t="s">
        <v>2733</v>
      </c>
      <c r="C2565" s="3">
        <v>7386.19</v>
      </c>
      <c r="D2565" s="16"/>
      <c r="E2565" s="16" t="str">
        <f>IF(D2565&lt;&gt;"",VLOOKUP(A2565,'Feuille 1'!$A:$H,3,0),"")</f>
        <v/>
      </c>
      <c r="F2565" s="16" t="str">
        <f>IF(D2565&lt;&gt;"",VLOOKUP(A2565+1,'Feuille 1'!$A:$H,3,0),"")</f>
        <v/>
      </c>
      <c r="G2565" s="17" t="str">
        <f t="shared" si="360"/>
        <v/>
      </c>
      <c r="H2565" s="16" t="str">
        <f t="shared" si="361"/>
        <v/>
      </c>
      <c r="I2565" s="16" t="str">
        <f t="shared" si="362"/>
        <v/>
      </c>
      <c r="J2565" s="16" t="str">
        <f t="shared" si="363"/>
        <v/>
      </c>
      <c r="K2565" s="16" t="str">
        <f>IF(D2565&lt;&gt;"",MAX(INDEX('Feuille 1'!$D:$D,MATCH(A2565+23/24,'Feuille 1'!$A:$A,0)):INDEX('Feuille 1'!$D:$D,MATCH(A2565,'Feuille 1'!$A:$A,0))),"")</f>
        <v/>
      </c>
      <c r="L2565" s="16" t="str">
        <f>IF(D2565&lt;&gt;"",MIN(INDEX('Feuille 1'!$E:$E,MATCH(A2565+23/24,'Feuille 1'!$A:$A,0)):INDEX('Feuille 1'!$E:$E,MATCH(A2565,'Feuille 1'!$A:$A,0))),"")</f>
        <v/>
      </c>
      <c r="M2565" s="17" t="str">
        <f t="shared" si="364"/>
        <v/>
      </c>
      <c r="N2565" s="17" t="str">
        <f t="shared" si="365"/>
        <v/>
      </c>
      <c r="O2565" s="17" t="str">
        <f t="shared" si="366"/>
        <v/>
      </c>
      <c r="P2565" s="16" t="str">
        <f t="shared" si="367"/>
        <v/>
      </c>
      <c r="R2565" s="7" t="str">
        <f t="shared" si="368"/>
        <v/>
      </c>
      <c r="T2565"/>
    </row>
    <row r="2566" spans="1:20" x14ac:dyDescent="0.3">
      <c r="A2566" s="8">
        <f>DATEVALUE(MID(B2566,1,10))+(IF(RIGHT(B2566,2)="PM",12,0)+MID(B2566,12,2))/24</f>
        <v>43797.916666666664</v>
      </c>
      <c r="B2566" s="3" t="s">
        <v>2734</v>
      </c>
      <c r="C2566" s="3">
        <v>7548.39</v>
      </c>
      <c r="D2566" s="16"/>
      <c r="E2566" s="16" t="str">
        <f>IF(D2566&lt;&gt;"",VLOOKUP(A2566,'Feuille 1'!$A:$H,3,0),"")</f>
        <v/>
      </c>
      <c r="F2566" s="16" t="str">
        <f>IF(D2566&lt;&gt;"",VLOOKUP(A2566+1,'Feuille 1'!$A:$H,3,0),"")</f>
        <v/>
      </c>
      <c r="G2566" s="17" t="str">
        <f t="shared" si="360"/>
        <v/>
      </c>
      <c r="H2566" s="16" t="str">
        <f t="shared" si="361"/>
        <v/>
      </c>
      <c r="I2566" s="16" t="str">
        <f t="shared" si="362"/>
        <v/>
      </c>
      <c r="J2566" s="16" t="str">
        <f t="shared" si="363"/>
        <v/>
      </c>
      <c r="K2566" s="16" t="str">
        <f>IF(D2566&lt;&gt;"",MAX(INDEX('Feuille 1'!$D:$D,MATCH(A2566+23/24,'Feuille 1'!$A:$A,0)):INDEX('Feuille 1'!$D:$D,MATCH(A2566,'Feuille 1'!$A:$A,0))),"")</f>
        <v/>
      </c>
      <c r="L2566" s="16" t="str">
        <f>IF(D2566&lt;&gt;"",MIN(INDEX('Feuille 1'!$E:$E,MATCH(A2566+23/24,'Feuille 1'!$A:$A,0)):INDEX('Feuille 1'!$E:$E,MATCH(A2566,'Feuille 1'!$A:$A,0))),"")</f>
        <v/>
      </c>
      <c r="M2566" s="17" t="str">
        <f t="shared" si="364"/>
        <v/>
      </c>
      <c r="N2566" s="17" t="str">
        <f t="shared" si="365"/>
        <v/>
      </c>
      <c r="O2566" s="17" t="str">
        <f t="shared" si="366"/>
        <v/>
      </c>
      <c r="P2566" s="16" t="str">
        <f t="shared" si="367"/>
        <v/>
      </c>
      <c r="R2566" s="7" t="str">
        <f t="shared" si="368"/>
        <v/>
      </c>
      <c r="T2566"/>
    </row>
    <row r="2567" spans="1:20" x14ac:dyDescent="0.3">
      <c r="A2567" s="8">
        <f>DATEVALUE(MID(B2567,1,10))+(IF(RIGHT(B2567,2)="PM",12,0)+MID(B2567,12,2))/24</f>
        <v>43797.875</v>
      </c>
      <c r="B2567" s="3" t="s">
        <v>2735</v>
      </c>
      <c r="C2567" s="3">
        <v>7564.93</v>
      </c>
      <c r="D2567" s="16"/>
      <c r="E2567" s="16" t="str">
        <f>IF(D2567&lt;&gt;"",VLOOKUP(A2567,'Feuille 1'!$A:$H,3,0),"")</f>
        <v/>
      </c>
      <c r="F2567" s="16" t="str">
        <f>IF(D2567&lt;&gt;"",VLOOKUP(A2567+1,'Feuille 1'!$A:$H,3,0),"")</f>
        <v/>
      </c>
      <c r="G2567" s="17" t="str">
        <f t="shared" si="360"/>
        <v/>
      </c>
      <c r="H2567" s="16" t="str">
        <f t="shared" si="361"/>
        <v/>
      </c>
      <c r="I2567" s="16" t="str">
        <f t="shared" si="362"/>
        <v/>
      </c>
      <c r="J2567" s="16" t="str">
        <f t="shared" si="363"/>
        <v/>
      </c>
      <c r="K2567" s="16" t="str">
        <f>IF(D2567&lt;&gt;"",MAX(INDEX('Feuille 1'!$D:$D,MATCH(A2567+23/24,'Feuille 1'!$A:$A,0)):INDEX('Feuille 1'!$D:$D,MATCH(A2567,'Feuille 1'!$A:$A,0))),"")</f>
        <v/>
      </c>
      <c r="L2567" s="16" t="str">
        <f>IF(D2567&lt;&gt;"",MIN(INDEX('Feuille 1'!$E:$E,MATCH(A2567+23/24,'Feuille 1'!$A:$A,0)):INDEX('Feuille 1'!$E:$E,MATCH(A2567,'Feuille 1'!$A:$A,0))),"")</f>
        <v/>
      </c>
      <c r="M2567" s="17" t="str">
        <f t="shared" si="364"/>
        <v/>
      </c>
      <c r="N2567" s="17" t="str">
        <f t="shared" si="365"/>
        <v/>
      </c>
      <c r="O2567" s="17" t="str">
        <f t="shared" si="366"/>
        <v/>
      </c>
      <c r="P2567" s="16" t="str">
        <f t="shared" si="367"/>
        <v/>
      </c>
      <c r="R2567" s="7" t="str">
        <f t="shared" si="368"/>
        <v/>
      </c>
      <c r="T2567"/>
    </row>
    <row r="2568" spans="1:20" x14ac:dyDescent="0.3">
      <c r="A2568" s="8">
        <f>DATEVALUE(MID(B2568,1,10))+(IF(RIGHT(B2568,2)="PM",12,0)+MID(B2568,12,2))/24</f>
        <v>43797.833333333336</v>
      </c>
      <c r="B2568" s="3" t="s">
        <v>2736</v>
      </c>
      <c r="C2568" s="3">
        <v>7608.44</v>
      </c>
      <c r="D2568" s="16"/>
      <c r="E2568" s="16" t="str">
        <f>IF(D2568&lt;&gt;"",VLOOKUP(A2568,'Feuille 1'!$A:$H,3,0),"")</f>
        <v/>
      </c>
      <c r="F2568" s="16" t="str">
        <f>IF(D2568&lt;&gt;"",VLOOKUP(A2568+1,'Feuille 1'!$A:$H,3,0),"")</f>
        <v/>
      </c>
      <c r="G2568" s="17" t="str">
        <f t="shared" si="360"/>
        <v/>
      </c>
      <c r="H2568" s="16" t="str">
        <f t="shared" si="361"/>
        <v/>
      </c>
      <c r="I2568" s="16" t="str">
        <f t="shared" si="362"/>
        <v/>
      </c>
      <c r="J2568" s="16" t="str">
        <f t="shared" si="363"/>
        <v/>
      </c>
      <c r="K2568" s="16" t="str">
        <f>IF(D2568&lt;&gt;"",MAX(INDEX('Feuille 1'!$D:$D,MATCH(A2568+23/24,'Feuille 1'!$A:$A,0)):INDEX('Feuille 1'!$D:$D,MATCH(A2568,'Feuille 1'!$A:$A,0))),"")</f>
        <v/>
      </c>
      <c r="L2568" s="16" t="str">
        <f>IF(D2568&lt;&gt;"",MIN(INDEX('Feuille 1'!$E:$E,MATCH(A2568+23/24,'Feuille 1'!$A:$A,0)):INDEX('Feuille 1'!$E:$E,MATCH(A2568,'Feuille 1'!$A:$A,0))),"")</f>
        <v/>
      </c>
      <c r="M2568" s="17" t="str">
        <f t="shared" si="364"/>
        <v/>
      </c>
      <c r="N2568" s="17" t="str">
        <f t="shared" si="365"/>
        <v/>
      </c>
      <c r="O2568" s="17" t="str">
        <f t="shared" si="366"/>
        <v/>
      </c>
      <c r="P2568" s="16" t="str">
        <f t="shared" si="367"/>
        <v/>
      </c>
      <c r="R2568" s="7" t="str">
        <f t="shared" si="368"/>
        <v/>
      </c>
      <c r="T2568"/>
    </row>
    <row r="2569" spans="1:20" x14ac:dyDescent="0.3">
      <c r="A2569" s="8">
        <f>DATEVALUE(MID(B2569,1,10))+(IF(RIGHT(B2569,2)="PM",12,0)+MID(B2569,12,2))/24</f>
        <v>43797.791666666664</v>
      </c>
      <c r="B2569" s="3" t="s">
        <v>2737</v>
      </c>
      <c r="C2569" s="3">
        <v>7580.86</v>
      </c>
      <c r="D2569" s="16"/>
      <c r="E2569" s="16" t="str">
        <f>IF(D2569&lt;&gt;"",VLOOKUP(A2569,'Feuille 1'!$A:$H,3,0),"")</f>
        <v/>
      </c>
      <c r="F2569" s="16" t="str">
        <f>IF(D2569&lt;&gt;"",VLOOKUP(A2569+1,'Feuille 1'!$A:$H,3,0),"")</f>
        <v/>
      </c>
      <c r="G2569" s="17" t="str">
        <f t="shared" si="360"/>
        <v/>
      </c>
      <c r="H2569" s="16" t="str">
        <f t="shared" si="361"/>
        <v/>
      </c>
      <c r="I2569" s="16" t="str">
        <f t="shared" si="362"/>
        <v/>
      </c>
      <c r="J2569" s="16" t="str">
        <f t="shared" si="363"/>
        <v/>
      </c>
      <c r="K2569" s="16" t="str">
        <f>IF(D2569&lt;&gt;"",MAX(INDEX('Feuille 1'!$D:$D,MATCH(A2569+23/24,'Feuille 1'!$A:$A,0)):INDEX('Feuille 1'!$D:$D,MATCH(A2569,'Feuille 1'!$A:$A,0))),"")</f>
        <v/>
      </c>
      <c r="L2569" s="16" t="str">
        <f>IF(D2569&lt;&gt;"",MIN(INDEX('Feuille 1'!$E:$E,MATCH(A2569+23/24,'Feuille 1'!$A:$A,0)):INDEX('Feuille 1'!$E:$E,MATCH(A2569,'Feuille 1'!$A:$A,0))),"")</f>
        <v/>
      </c>
      <c r="M2569" s="17" t="str">
        <f t="shared" si="364"/>
        <v/>
      </c>
      <c r="N2569" s="17" t="str">
        <f t="shared" si="365"/>
        <v/>
      </c>
      <c r="O2569" s="17" t="str">
        <f t="shared" si="366"/>
        <v/>
      </c>
      <c r="P2569" s="16" t="str">
        <f t="shared" si="367"/>
        <v/>
      </c>
      <c r="R2569" s="7" t="str">
        <f t="shared" si="368"/>
        <v/>
      </c>
      <c r="T2569"/>
    </row>
    <row r="2570" spans="1:20" x14ac:dyDescent="0.3">
      <c r="A2570" s="8">
        <f>DATEVALUE(MID(B2570,1,10))+(IF(RIGHT(B2570,2)="PM",12,0)+MID(B2570,12,2))/24</f>
        <v>43797.75</v>
      </c>
      <c r="B2570" s="3" t="s">
        <v>2738</v>
      </c>
      <c r="C2570" s="3">
        <v>7576.49</v>
      </c>
      <c r="D2570" s="16"/>
      <c r="E2570" s="16" t="str">
        <f>IF(D2570&lt;&gt;"",VLOOKUP(A2570,'Feuille 1'!$A:$H,3,0),"")</f>
        <v/>
      </c>
      <c r="F2570" s="16" t="str">
        <f>IF(D2570&lt;&gt;"",VLOOKUP(A2570+1,'Feuille 1'!$A:$H,3,0),"")</f>
        <v/>
      </c>
      <c r="G2570" s="17" t="str">
        <f t="shared" si="360"/>
        <v/>
      </c>
      <c r="H2570" s="16" t="str">
        <f t="shared" si="361"/>
        <v/>
      </c>
      <c r="I2570" s="16" t="str">
        <f t="shared" si="362"/>
        <v/>
      </c>
      <c r="J2570" s="16" t="str">
        <f t="shared" si="363"/>
        <v/>
      </c>
      <c r="K2570" s="16" t="str">
        <f>IF(D2570&lt;&gt;"",MAX(INDEX('Feuille 1'!$D:$D,MATCH(A2570+23/24,'Feuille 1'!$A:$A,0)):INDEX('Feuille 1'!$D:$D,MATCH(A2570,'Feuille 1'!$A:$A,0))),"")</f>
        <v/>
      </c>
      <c r="L2570" s="16" t="str">
        <f>IF(D2570&lt;&gt;"",MIN(INDEX('Feuille 1'!$E:$E,MATCH(A2570+23/24,'Feuille 1'!$A:$A,0)):INDEX('Feuille 1'!$E:$E,MATCH(A2570,'Feuille 1'!$A:$A,0))),"")</f>
        <v/>
      </c>
      <c r="M2570" s="17" t="str">
        <f t="shared" si="364"/>
        <v/>
      </c>
      <c r="N2570" s="17" t="str">
        <f t="shared" si="365"/>
        <v/>
      </c>
      <c r="O2570" s="17" t="str">
        <f t="shared" si="366"/>
        <v/>
      </c>
      <c r="P2570" s="16" t="str">
        <f t="shared" si="367"/>
        <v/>
      </c>
      <c r="R2570" s="7" t="str">
        <f t="shared" si="368"/>
        <v/>
      </c>
      <c r="T2570"/>
    </row>
    <row r="2571" spans="1:20" x14ac:dyDescent="0.3">
      <c r="A2571" s="8">
        <f>DATEVALUE(MID(B2571,1,10))+(IF(RIGHT(B2571,2)="PM",12,0)+MID(B2571,12,2))/24</f>
        <v>43797.708333333336</v>
      </c>
      <c r="B2571" s="3" t="s">
        <v>2739</v>
      </c>
      <c r="C2571" s="3">
        <v>7599.36</v>
      </c>
      <c r="D2571" s="16"/>
      <c r="E2571" s="16" t="str">
        <f>IF(D2571&lt;&gt;"",VLOOKUP(A2571,'Feuille 1'!$A:$H,3,0),"")</f>
        <v/>
      </c>
      <c r="F2571" s="16" t="str">
        <f>IF(D2571&lt;&gt;"",VLOOKUP(A2571+1,'Feuille 1'!$A:$H,3,0),"")</f>
        <v/>
      </c>
      <c r="G2571" s="17" t="str">
        <f t="shared" si="360"/>
        <v/>
      </c>
      <c r="H2571" s="16" t="str">
        <f t="shared" si="361"/>
        <v/>
      </c>
      <c r="I2571" s="16" t="str">
        <f t="shared" si="362"/>
        <v/>
      </c>
      <c r="J2571" s="16" t="str">
        <f t="shared" si="363"/>
        <v/>
      </c>
      <c r="K2571" s="16" t="str">
        <f>IF(D2571&lt;&gt;"",MAX(INDEX('Feuille 1'!$D:$D,MATCH(A2571+23/24,'Feuille 1'!$A:$A,0)):INDEX('Feuille 1'!$D:$D,MATCH(A2571,'Feuille 1'!$A:$A,0))),"")</f>
        <v/>
      </c>
      <c r="L2571" s="16" t="str">
        <f>IF(D2571&lt;&gt;"",MIN(INDEX('Feuille 1'!$E:$E,MATCH(A2571+23/24,'Feuille 1'!$A:$A,0)):INDEX('Feuille 1'!$E:$E,MATCH(A2571,'Feuille 1'!$A:$A,0))),"")</f>
        <v/>
      </c>
      <c r="M2571" s="17" t="str">
        <f t="shared" si="364"/>
        <v/>
      </c>
      <c r="N2571" s="17" t="str">
        <f t="shared" si="365"/>
        <v/>
      </c>
      <c r="O2571" s="17" t="str">
        <f t="shared" si="366"/>
        <v/>
      </c>
      <c r="P2571" s="16" t="str">
        <f t="shared" si="367"/>
        <v/>
      </c>
      <c r="R2571" s="7" t="str">
        <f t="shared" si="368"/>
        <v/>
      </c>
      <c r="T2571"/>
    </row>
    <row r="2572" spans="1:20" x14ac:dyDescent="0.3">
      <c r="A2572" s="8">
        <f>DATEVALUE(MID(B2572,1,10))+(IF(RIGHT(B2572,2)="PM",12,0)+MID(B2572,12,2))/24</f>
        <v>43797.666666666664</v>
      </c>
      <c r="B2572" s="3" t="s">
        <v>2740</v>
      </c>
      <c r="C2572" s="3">
        <v>7609.28</v>
      </c>
      <c r="D2572" s="16"/>
      <c r="E2572" s="16" t="str">
        <f>IF(D2572&lt;&gt;"",VLOOKUP(A2572,'Feuille 1'!$A:$H,3,0),"")</f>
        <v/>
      </c>
      <c r="F2572" s="16" t="str">
        <f>IF(D2572&lt;&gt;"",VLOOKUP(A2572+1,'Feuille 1'!$A:$H,3,0),"")</f>
        <v/>
      </c>
      <c r="G2572" s="17" t="str">
        <f t="shared" si="360"/>
        <v/>
      </c>
      <c r="H2572" s="16" t="str">
        <f t="shared" si="361"/>
        <v/>
      </c>
      <c r="I2572" s="16" t="str">
        <f t="shared" si="362"/>
        <v/>
      </c>
      <c r="J2572" s="16" t="str">
        <f t="shared" si="363"/>
        <v/>
      </c>
      <c r="K2572" s="16" t="str">
        <f>IF(D2572&lt;&gt;"",MAX(INDEX('Feuille 1'!$D:$D,MATCH(A2572+23/24,'Feuille 1'!$A:$A,0)):INDEX('Feuille 1'!$D:$D,MATCH(A2572,'Feuille 1'!$A:$A,0))),"")</f>
        <v/>
      </c>
      <c r="L2572" s="16" t="str">
        <f>IF(D2572&lt;&gt;"",MIN(INDEX('Feuille 1'!$E:$E,MATCH(A2572+23/24,'Feuille 1'!$A:$A,0)):INDEX('Feuille 1'!$E:$E,MATCH(A2572,'Feuille 1'!$A:$A,0))),"")</f>
        <v/>
      </c>
      <c r="M2572" s="17" t="str">
        <f t="shared" si="364"/>
        <v/>
      </c>
      <c r="N2572" s="17" t="str">
        <f t="shared" si="365"/>
        <v/>
      </c>
      <c r="O2572" s="17" t="str">
        <f t="shared" si="366"/>
        <v/>
      </c>
      <c r="P2572" s="16" t="str">
        <f t="shared" si="367"/>
        <v/>
      </c>
      <c r="R2572" s="7" t="str">
        <f t="shared" si="368"/>
        <v/>
      </c>
      <c r="T2572"/>
    </row>
    <row r="2573" spans="1:20" x14ac:dyDescent="0.3">
      <c r="A2573" s="8">
        <f>DATEVALUE(MID(B2573,1,10))+(IF(RIGHT(B2573,2)="PM",12,0)+MID(B2573,12,2))/24</f>
        <v>43797.625</v>
      </c>
      <c r="B2573" s="3" t="s">
        <v>2741</v>
      </c>
      <c r="C2573" s="3">
        <v>7459.51</v>
      </c>
      <c r="D2573" s="16"/>
      <c r="E2573" s="16" t="str">
        <f>IF(D2573&lt;&gt;"",VLOOKUP(A2573,'Feuille 1'!$A:$H,3,0),"")</f>
        <v/>
      </c>
      <c r="F2573" s="16" t="str">
        <f>IF(D2573&lt;&gt;"",VLOOKUP(A2573+1,'Feuille 1'!$A:$H,3,0),"")</f>
        <v/>
      </c>
      <c r="G2573" s="17" t="str">
        <f t="shared" si="360"/>
        <v/>
      </c>
      <c r="H2573" s="16" t="str">
        <f t="shared" si="361"/>
        <v/>
      </c>
      <c r="I2573" s="16" t="str">
        <f t="shared" si="362"/>
        <v/>
      </c>
      <c r="J2573" s="16" t="str">
        <f t="shared" si="363"/>
        <v/>
      </c>
      <c r="K2573" s="16" t="str">
        <f>IF(D2573&lt;&gt;"",MAX(INDEX('Feuille 1'!$D:$D,MATCH(A2573+23/24,'Feuille 1'!$A:$A,0)):INDEX('Feuille 1'!$D:$D,MATCH(A2573,'Feuille 1'!$A:$A,0))),"")</f>
        <v/>
      </c>
      <c r="L2573" s="16" t="str">
        <f>IF(D2573&lt;&gt;"",MIN(INDEX('Feuille 1'!$E:$E,MATCH(A2573+23/24,'Feuille 1'!$A:$A,0)):INDEX('Feuille 1'!$E:$E,MATCH(A2573,'Feuille 1'!$A:$A,0))),"")</f>
        <v/>
      </c>
      <c r="M2573" s="17" t="str">
        <f t="shared" si="364"/>
        <v/>
      </c>
      <c r="N2573" s="17" t="str">
        <f t="shared" si="365"/>
        <v/>
      </c>
      <c r="O2573" s="17" t="str">
        <f t="shared" si="366"/>
        <v/>
      </c>
      <c r="P2573" s="16" t="str">
        <f t="shared" si="367"/>
        <v/>
      </c>
      <c r="R2573" s="7" t="str">
        <f t="shared" si="368"/>
        <v/>
      </c>
      <c r="T2573"/>
    </row>
    <row r="2574" spans="1:20" x14ac:dyDescent="0.3">
      <c r="A2574" s="8">
        <f>DATEVALUE(MID(B2574,1,10))+(IF(RIGHT(B2574,2)="PM",12,0)+MID(B2574,12,2))/24</f>
        <v>43797.583333333336</v>
      </c>
      <c r="B2574" s="3" t="s">
        <v>2742</v>
      </c>
      <c r="C2574" s="3">
        <v>7455.67</v>
      </c>
      <c r="D2574" s="16"/>
      <c r="E2574" s="16" t="str">
        <f>IF(D2574&lt;&gt;"",VLOOKUP(A2574,'Feuille 1'!$A:$H,3,0),"")</f>
        <v/>
      </c>
      <c r="F2574" s="16" t="str">
        <f>IF(D2574&lt;&gt;"",VLOOKUP(A2574+1,'Feuille 1'!$A:$H,3,0),"")</f>
        <v/>
      </c>
      <c r="G2574" s="17" t="str">
        <f t="shared" si="360"/>
        <v/>
      </c>
      <c r="H2574" s="16" t="str">
        <f t="shared" si="361"/>
        <v/>
      </c>
      <c r="I2574" s="16" t="str">
        <f t="shared" si="362"/>
        <v/>
      </c>
      <c r="J2574" s="16" t="str">
        <f t="shared" si="363"/>
        <v/>
      </c>
      <c r="K2574" s="16" t="str">
        <f>IF(D2574&lt;&gt;"",MAX(INDEX('Feuille 1'!$D:$D,MATCH(A2574+23/24,'Feuille 1'!$A:$A,0)):INDEX('Feuille 1'!$D:$D,MATCH(A2574,'Feuille 1'!$A:$A,0))),"")</f>
        <v/>
      </c>
      <c r="L2574" s="16" t="str">
        <f>IF(D2574&lt;&gt;"",MIN(INDEX('Feuille 1'!$E:$E,MATCH(A2574+23/24,'Feuille 1'!$A:$A,0)):INDEX('Feuille 1'!$E:$E,MATCH(A2574,'Feuille 1'!$A:$A,0))),"")</f>
        <v/>
      </c>
      <c r="M2574" s="17" t="str">
        <f t="shared" si="364"/>
        <v/>
      </c>
      <c r="N2574" s="17" t="str">
        <f t="shared" si="365"/>
        <v/>
      </c>
      <c r="O2574" s="17" t="str">
        <f t="shared" si="366"/>
        <v/>
      </c>
      <c r="P2574" s="16" t="str">
        <f t="shared" si="367"/>
        <v/>
      </c>
      <c r="R2574" s="7" t="str">
        <f t="shared" si="368"/>
        <v/>
      </c>
      <c r="T2574"/>
    </row>
    <row r="2575" spans="1:20" x14ac:dyDescent="0.3">
      <c r="A2575" s="8">
        <f>DATEVALUE(MID(B2575,1,10))+(IF(RIGHT(B2575,2)="PM",12,0)+MID(B2575,12,2))/24</f>
        <v>43797.541666666664</v>
      </c>
      <c r="B2575" s="3" t="s">
        <v>2743</v>
      </c>
      <c r="C2575" s="3">
        <v>7444.12</v>
      </c>
      <c r="D2575" s="16"/>
      <c r="E2575" s="16" t="str">
        <f>IF(D2575&lt;&gt;"",VLOOKUP(A2575,'Feuille 1'!$A:$H,3,0),"")</f>
        <v/>
      </c>
      <c r="F2575" s="16" t="str">
        <f>IF(D2575&lt;&gt;"",VLOOKUP(A2575+1,'Feuille 1'!$A:$H,3,0),"")</f>
        <v/>
      </c>
      <c r="G2575" s="17" t="str">
        <f t="shared" si="360"/>
        <v/>
      </c>
      <c r="H2575" s="16" t="str">
        <f t="shared" si="361"/>
        <v/>
      </c>
      <c r="I2575" s="16" t="str">
        <f t="shared" si="362"/>
        <v/>
      </c>
      <c r="J2575" s="16" t="str">
        <f t="shared" si="363"/>
        <v/>
      </c>
      <c r="K2575" s="16" t="str">
        <f>IF(D2575&lt;&gt;"",MAX(INDEX('Feuille 1'!$D:$D,MATCH(A2575+23/24,'Feuille 1'!$A:$A,0)):INDEX('Feuille 1'!$D:$D,MATCH(A2575,'Feuille 1'!$A:$A,0))),"")</f>
        <v/>
      </c>
      <c r="L2575" s="16" t="str">
        <f>IF(D2575&lt;&gt;"",MIN(INDEX('Feuille 1'!$E:$E,MATCH(A2575+23/24,'Feuille 1'!$A:$A,0)):INDEX('Feuille 1'!$E:$E,MATCH(A2575,'Feuille 1'!$A:$A,0))),"")</f>
        <v/>
      </c>
      <c r="M2575" s="17" t="str">
        <f t="shared" si="364"/>
        <v/>
      </c>
      <c r="N2575" s="17" t="str">
        <f t="shared" si="365"/>
        <v/>
      </c>
      <c r="O2575" s="17" t="str">
        <f t="shared" si="366"/>
        <v/>
      </c>
      <c r="P2575" s="16" t="str">
        <f t="shared" si="367"/>
        <v/>
      </c>
      <c r="R2575" s="7" t="str">
        <f t="shared" si="368"/>
        <v/>
      </c>
      <c r="T2575"/>
    </row>
    <row r="2576" spans="1:20" x14ac:dyDescent="0.3">
      <c r="A2576" s="8">
        <f>DATEVALUE(MID(B2576,1,10))+(IF(RIGHT(B2576,2)="PM",12,0)+MID(B2576,12,2))/24</f>
        <v>43798</v>
      </c>
      <c r="B2576" s="3" t="s">
        <v>2744</v>
      </c>
      <c r="C2576" s="3">
        <v>7479.54</v>
      </c>
      <c r="D2576" s="16"/>
      <c r="E2576" s="16" t="str">
        <f>IF(D2576&lt;&gt;"",VLOOKUP(A2576,'Feuille 1'!$A:$H,3,0),"")</f>
        <v/>
      </c>
      <c r="F2576" s="16" t="str">
        <f>IF(D2576&lt;&gt;"",VLOOKUP(A2576+1,'Feuille 1'!$A:$H,3,0),"")</f>
        <v/>
      </c>
      <c r="G2576" s="17" t="str">
        <f t="shared" si="360"/>
        <v/>
      </c>
      <c r="H2576" s="16" t="str">
        <f t="shared" si="361"/>
        <v/>
      </c>
      <c r="I2576" s="16" t="str">
        <f t="shared" si="362"/>
        <v/>
      </c>
      <c r="J2576" s="16" t="str">
        <f t="shared" si="363"/>
        <v/>
      </c>
      <c r="K2576" s="16" t="str">
        <f>IF(D2576&lt;&gt;"",MAX(INDEX('Feuille 1'!$D:$D,MATCH(A2576+23/24,'Feuille 1'!$A:$A,0)):INDEX('Feuille 1'!$D:$D,MATCH(A2576,'Feuille 1'!$A:$A,0))),"")</f>
        <v/>
      </c>
      <c r="L2576" s="16" t="str">
        <f>IF(D2576&lt;&gt;"",MIN(INDEX('Feuille 1'!$E:$E,MATCH(A2576+23/24,'Feuille 1'!$A:$A,0)):INDEX('Feuille 1'!$E:$E,MATCH(A2576,'Feuille 1'!$A:$A,0))),"")</f>
        <v/>
      </c>
      <c r="M2576" s="17" t="str">
        <f t="shared" si="364"/>
        <v/>
      </c>
      <c r="N2576" s="17" t="str">
        <f t="shared" si="365"/>
        <v/>
      </c>
      <c r="O2576" s="17" t="str">
        <f t="shared" si="366"/>
        <v/>
      </c>
      <c r="P2576" s="16" t="str">
        <f t="shared" si="367"/>
        <v/>
      </c>
      <c r="R2576" s="7" t="str">
        <f t="shared" si="368"/>
        <v/>
      </c>
      <c r="T2576"/>
    </row>
    <row r="2577" spans="1:20" x14ac:dyDescent="0.3">
      <c r="A2577" s="8">
        <f>DATEVALUE(MID(B2577,1,10))+(IF(RIGHT(B2577,2)="PM",12,0)+MID(B2577,12,2))/24</f>
        <v>43797.458333333336</v>
      </c>
      <c r="B2577" s="3" t="s">
        <v>2745</v>
      </c>
      <c r="C2577" s="3">
        <v>7478.58</v>
      </c>
      <c r="D2577" s="16"/>
      <c r="E2577" s="16" t="str">
        <f>IF(D2577&lt;&gt;"",VLOOKUP(A2577,'Feuille 1'!$A:$H,3,0),"")</f>
        <v/>
      </c>
      <c r="F2577" s="16" t="str">
        <f>IF(D2577&lt;&gt;"",VLOOKUP(A2577+1,'Feuille 1'!$A:$H,3,0),"")</f>
        <v/>
      </c>
      <c r="G2577" s="17" t="str">
        <f t="shared" si="360"/>
        <v/>
      </c>
      <c r="H2577" s="16" t="str">
        <f t="shared" si="361"/>
        <v/>
      </c>
      <c r="I2577" s="16" t="str">
        <f t="shared" si="362"/>
        <v/>
      </c>
      <c r="J2577" s="16" t="str">
        <f t="shared" si="363"/>
        <v/>
      </c>
      <c r="K2577" s="16" t="str">
        <f>IF(D2577&lt;&gt;"",MAX(INDEX('Feuille 1'!$D:$D,MATCH(A2577+23/24,'Feuille 1'!$A:$A,0)):INDEX('Feuille 1'!$D:$D,MATCH(A2577,'Feuille 1'!$A:$A,0))),"")</f>
        <v/>
      </c>
      <c r="L2577" s="16" t="str">
        <f>IF(D2577&lt;&gt;"",MIN(INDEX('Feuille 1'!$E:$E,MATCH(A2577+23/24,'Feuille 1'!$A:$A,0)):INDEX('Feuille 1'!$E:$E,MATCH(A2577,'Feuille 1'!$A:$A,0))),"")</f>
        <v/>
      </c>
      <c r="M2577" s="17" t="str">
        <f t="shared" si="364"/>
        <v/>
      </c>
      <c r="N2577" s="17" t="str">
        <f t="shared" si="365"/>
        <v/>
      </c>
      <c r="O2577" s="17" t="str">
        <f t="shared" si="366"/>
        <v/>
      </c>
      <c r="P2577" s="16" t="str">
        <f t="shared" si="367"/>
        <v/>
      </c>
      <c r="R2577" s="7" t="str">
        <f t="shared" si="368"/>
        <v/>
      </c>
      <c r="T2577"/>
    </row>
    <row r="2578" spans="1:20" x14ac:dyDescent="0.3">
      <c r="A2578" s="8">
        <f>DATEVALUE(MID(B2578,1,10))+(IF(RIGHT(B2578,2)="PM",12,0)+MID(B2578,12,2))/24</f>
        <v>43797.416666666664</v>
      </c>
      <c r="B2578" s="3" t="s">
        <v>2746</v>
      </c>
      <c r="C2578" s="3">
        <v>7508.59</v>
      </c>
      <c r="D2578" s="16"/>
      <c r="E2578" s="16" t="str">
        <f>IF(D2578&lt;&gt;"",VLOOKUP(A2578,'Feuille 1'!$A:$H,3,0),"")</f>
        <v/>
      </c>
      <c r="F2578" s="16" t="str">
        <f>IF(D2578&lt;&gt;"",VLOOKUP(A2578+1,'Feuille 1'!$A:$H,3,0),"")</f>
        <v/>
      </c>
      <c r="G2578" s="17" t="str">
        <f t="shared" si="360"/>
        <v/>
      </c>
      <c r="H2578" s="16" t="str">
        <f t="shared" si="361"/>
        <v/>
      </c>
      <c r="I2578" s="16" t="str">
        <f t="shared" si="362"/>
        <v/>
      </c>
      <c r="J2578" s="16" t="str">
        <f t="shared" si="363"/>
        <v/>
      </c>
      <c r="K2578" s="16" t="str">
        <f>IF(D2578&lt;&gt;"",MAX(INDEX('Feuille 1'!$D:$D,MATCH(A2578+23/24,'Feuille 1'!$A:$A,0)):INDEX('Feuille 1'!$D:$D,MATCH(A2578,'Feuille 1'!$A:$A,0))),"")</f>
        <v/>
      </c>
      <c r="L2578" s="16" t="str">
        <f>IF(D2578&lt;&gt;"",MIN(INDEX('Feuille 1'!$E:$E,MATCH(A2578+23/24,'Feuille 1'!$A:$A,0)):INDEX('Feuille 1'!$E:$E,MATCH(A2578,'Feuille 1'!$A:$A,0))),"")</f>
        <v/>
      </c>
      <c r="M2578" s="17" t="str">
        <f t="shared" si="364"/>
        <v/>
      </c>
      <c r="N2578" s="17" t="str">
        <f t="shared" si="365"/>
        <v/>
      </c>
      <c r="O2578" s="17" t="str">
        <f t="shared" si="366"/>
        <v/>
      </c>
      <c r="P2578" s="16" t="str">
        <f t="shared" si="367"/>
        <v/>
      </c>
      <c r="R2578" s="7" t="str">
        <f t="shared" si="368"/>
        <v/>
      </c>
      <c r="T2578"/>
    </row>
    <row r="2579" spans="1:20" x14ac:dyDescent="0.3">
      <c r="A2579" s="8">
        <f>DATEVALUE(MID(B2579,1,10))+(IF(RIGHT(B2579,2)="PM",12,0)+MID(B2579,12,2))/24</f>
        <v>43797.375</v>
      </c>
      <c r="B2579" s="3" t="s">
        <v>2747</v>
      </c>
      <c r="C2579" s="3">
        <v>7510.97</v>
      </c>
      <c r="D2579" s="16"/>
      <c r="E2579" s="16" t="str">
        <f>IF(D2579&lt;&gt;"",VLOOKUP(A2579,'Feuille 1'!$A:$H,3,0),"")</f>
        <v/>
      </c>
      <c r="F2579" s="16" t="str">
        <f>IF(D2579&lt;&gt;"",VLOOKUP(A2579+1,'Feuille 1'!$A:$H,3,0),"")</f>
        <v/>
      </c>
      <c r="G2579" s="17" t="str">
        <f t="shared" si="360"/>
        <v/>
      </c>
      <c r="H2579" s="16" t="str">
        <f t="shared" si="361"/>
        <v/>
      </c>
      <c r="I2579" s="16" t="str">
        <f t="shared" si="362"/>
        <v/>
      </c>
      <c r="J2579" s="16" t="str">
        <f t="shared" si="363"/>
        <v/>
      </c>
      <c r="K2579" s="16" t="str">
        <f>IF(D2579&lt;&gt;"",MAX(INDEX('Feuille 1'!$D:$D,MATCH(A2579+23/24,'Feuille 1'!$A:$A,0)):INDEX('Feuille 1'!$D:$D,MATCH(A2579,'Feuille 1'!$A:$A,0))),"")</f>
        <v/>
      </c>
      <c r="L2579" s="16" t="str">
        <f>IF(D2579&lt;&gt;"",MIN(INDEX('Feuille 1'!$E:$E,MATCH(A2579+23/24,'Feuille 1'!$A:$A,0)):INDEX('Feuille 1'!$E:$E,MATCH(A2579,'Feuille 1'!$A:$A,0))),"")</f>
        <v/>
      </c>
      <c r="M2579" s="17" t="str">
        <f t="shared" si="364"/>
        <v/>
      </c>
      <c r="N2579" s="17" t="str">
        <f t="shared" si="365"/>
        <v/>
      </c>
      <c r="O2579" s="17" t="str">
        <f t="shared" si="366"/>
        <v/>
      </c>
      <c r="P2579" s="16" t="str">
        <f t="shared" si="367"/>
        <v/>
      </c>
      <c r="R2579" s="7" t="str">
        <f t="shared" si="368"/>
        <v/>
      </c>
      <c r="T2579"/>
    </row>
    <row r="2580" spans="1:20" x14ac:dyDescent="0.3">
      <c r="A2580" s="8">
        <f>DATEVALUE(MID(B2580,1,10))+(IF(RIGHT(B2580,2)="PM",12,0)+MID(B2580,12,2))/24</f>
        <v>43797.333333333336</v>
      </c>
      <c r="B2580" s="3" t="s">
        <v>2748</v>
      </c>
      <c r="C2580" s="3">
        <v>7494.57</v>
      </c>
      <c r="D2580" s="16"/>
      <c r="E2580" s="16" t="str">
        <f>IF(D2580&lt;&gt;"",VLOOKUP(A2580,'Feuille 1'!$A:$H,3,0),"")</f>
        <v/>
      </c>
      <c r="F2580" s="16" t="str">
        <f>IF(D2580&lt;&gt;"",VLOOKUP(A2580+1,'Feuille 1'!$A:$H,3,0),"")</f>
        <v/>
      </c>
      <c r="G2580" s="17" t="str">
        <f t="shared" si="360"/>
        <v/>
      </c>
      <c r="H2580" s="16" t="str">
        <f t="shared" si="361"/>
        <v/>
      </c>
      <c r="I2580" s="16" t="str">
        <f t="shared" si="362"/>
        <v/>
      </c>
      <c r="J2580" s="16" t="str">
        <f t="shared" si="363"/>
        <v/>
      </c>
      <c r="K2580" s="16" t="str">
        <f>IF(D2580&lt;&gt;"",MAX(INDEX('Feuille 1'!$D:$D,MATCH(A2580+23/24,'Feuille 1'!$A:$A,0)):INDEX('Feuille 1'!$D:$D,MATCH(A2580,'Feuille 1'!$A:$A,0))),"")</f>
        <v/>
      </c>
      <c r="L2580" s="16" t="str">
        <f>IF(D2580&lt;&gt;"",MIN(INDEX('Feuille 1'!$E:$E,MATCH(A2580+23/24,'Feuille 1'!$A:$A,0)):INDEX('Feuille 1'!$E:$E,MATCH(A2580,'Feuille 1'!$A:$A,0))),"")</f>
        <v/>
      </c>
      <c r="M2580" s="17" t="str">
        <f t="shared" si="364"/>
        <v/>
      </c>
      <c r="N2580" s="17" t="str">
        <f t="shared" si="365"/>
        <v/>
      </c>
      <c r="O2580" s="17" t="str">
        <f t="shared" si="366"/>
        <v/>
      </c>
      <c r="P2580" s="16" t="str">
        <f t="shared" si="367"/>
        <v/>
      </c>
      <c r="R2580" s="7" t="str">
        <f t="shared" si="368"/>
        <v/>
      </c>
      <c r="T2580"/>
    </row>
    <row r="2581" spans="1:20" x14ac:dyDescent="0.3">
      <c r="A2581" s="8">
        <f>DATEVALUE(MID(B2581,1,10))+(IF(RIGHT(B2581,2)="PM",12,0)+MID(B2581,12,2))/24</f>
        <v>43797.291666666664</v>
      </c>
      <c r="B2581" s="3" t="s">
        <v>2749</v>
      </c>
      <c r="C2581" s="3">
        <v>7503.01</v>
      </c>
      <c r="D2581" s="16"/>
      <c r="E2581" s="16" t="str">
        <f>IF(D2581&lt;&gt;"",VLOOKUP(A2581,'Feuille 1'!$A:$H,3,0),"")</f>
        <v/>
      </c>
      <c r="F2581" s="16" t="str">
        <f>IF(D2581&lt;&gt;"",VLOOKUP(A2581+1,'Feuille 1'!$A:$H,3,0),"")</f>
        <v/>
      </c>
      <c r="G2581" s="17" t="str">
        <f t="shared" si="360"/>
        <v/>
      </c>
      <c r="H2581" s="16" t="str">
        <f t="shared" si="361"/>
        <v/>
      </c>
      <c r="I2581" s="16" t="str">
        <f t="shared" si="362"/>
        <v/>
      </c>
      <c r="J2581" s="16" t="str">
        <f t="shared" si="363"/>
        <v/>
      </c>
      <c r="K2581" s="16" t="str">
        <f>IF(D2581&lt;&gt;"",MAX(INDEX('Feuille 1'!$D:$D,MATCH(A2581+23/24,'Feuille 1'!$A:$A,0)):INDEX('Feuille 1'!$D:$D,MATCH(A2581,'Feuille 1'!$A:$A,0))),"")</f>
        <v/>
      </c>
      <c r="L2581" s="16" t="str">
        <f>IF(D2581&lt;&gt;"",MIN(INDEX('Feuille 1'!$E:$E,MATCH(A2581+23/24,'Feuille 1'!$A:$A,0)):INDEX('Feuille 1'!$E:$E,MATCH(A2581,'Feuille 1'!$A:$A,0))),"")</f>
        <v/>
      </c>
      <c r="M2581" s="17" t="str">
        <f t="shared" si="364"/>
        <v/>
      </c>
      <c r="N2581" s="17" t="str">
        <f t="shared" si="365"/>
        <v/>
      </c>
      <c r="O2581" s="17" t="str">
        <f t="shared" si="366"/>
        <v/>
      </c>
      <c r="P2581" s="16" t="str">
        <f t="shared" si="367"/>
        <v/>
      </c>
      <c r="R2581" s="7" t="str">
        <f t="shared" si="368"/>
        <v/>
      </c>
      <c r="T2581"/>
    </row>
    <row r="2582" spans="1:20" x14ac:dyDescent="0.3">
      <c r="A2582" s="8">
        <f>DATEVALUE(MID(B2582,1,10))+(IF(RIGHT(B2582,2)="PM",12,0)+MID(B2582,12,2))/24</f>
        <v>43797.25</v>
      </c>
      <c r="B2582" s="3" t="s">
        <v>2750</v>
      </c>
      <c r="C2582" s="3">
        <v>7448.94</v>
      </c>
      <c r="D2582" s="16"/>
      <c r="E2582" s="16" t="str">
        <f>IF(D2582&lt;&gt;"",VLOOKUP(A2582,'Feuille 1'!$A:$H,3,0),"")</f>
        <v/>
      </c>
      <c r="F2582" s="16" t="str">
        <f>IF(D2582&lt;&gt;"",VLOOKUP(A2582+1,'Feuille 1'!$A:$H,3,0),"")</f>
        <v/>
      </c>
      <c r="G2582" s="17" t="str">
        <f t="shared" si="360"/>
        <v/>
      </c>
      <c r="H2582" s="16" t="str">
        <f t="shared" si="361"/>
        <v/>
      </c>
      <c r="I2582" s="16" t="str">
        <f t="shared" si="362"/>
        <v/>
      </c>
      <c r="J2582" s="16" t="str">
        <f t="shared" si="363"/>
        <v/>
      </c>
      <c r="K2582" s="16" t="str">
        <f>IF(D2582&lt;&gt;"",MAX(INDEX('Feuille 1'!$D:$D,MATCH(A2582+23/24,'Feuille 1'!$A:$A,0)):INDEX('Feuille 1'!$D:$D,MATCH(A2582,'Feuille 1'!$A:$A,0))),"")</f>
        <v/>
      </c>
      <c r="L2582" s="16" t="str">
        <f>IF(D2582&lt;&gt;"",MIN(INDEX('Feuille 1'!$E:$E,MATCH(A2582+23/24,'Feuille 1'!$A:$A,0)):INDEX('Feuille 1'!$E:$E,MATCH(A2582,'Feuille 1'!$A:$A,0))),"")</f>
        <v/>
      </c>
      <c r="M2582" s="17" t="str">
        <f t="shared" si="364"/>
        <v/>
      </c>
      <c r="N2582" s="17" t="str">
        <f t="shared" si="365"/>
        <v/>
      </c>
      <c r="O2582" s="17" t="str">
        <f t="shared" si="366"/>
        <v/>
      </c>
      <c r="P2582" s="16" t="str">
        <f t="shared" si="367"/>
        <v/>
      </c>
      <c r="R2582" s="7" t="str">
        <f t="shared" si="368"/>
        <v/>
      </c>
      <c r="T2582"/>
    </row>
    <row r="2583" spans="1:20" x14ac:dyDescent="0.3">
      <c r="A2583" s="8">
        <f>DATEVALUE(MID(B2583,1,10))+(IF(RIGHT(B2583,2)="PM",12,0)+MID(B2583,12,2))/24</f>
        <v>43797.208333333336</v>
      </c>
      <c r="B2583" s="3" t="s">
        <v>2751</v>
      </c>
      <c r="C2583" s="3">
        <v>7474.78</v>
      </c>
      <c r="D2583" s="16"/>
      <c r="E2583" s="16" t="str">
        <f>IF(D2583&lt;&gt;"",VLOOKUP(A2583,'Feuille 1'!$A:$H,3,0),"")</f>
        <v/>
      </c>
      <c r="F2583" s="16" t="str">
        <f>IF(D2583&lt;&gt;"",VLOOKUP(A2583+1,'Feuille 1'!$A:$H,3,0),"")</f>
        <v/>
      </c>
      <c r="G2583" s="17" t="str">
        <f t="shared" si="360"/>
        <v/>
      </c>
      <c r="H2583" s="16" t="str">
        <f t="shared" si="361"/>
        <v/>
      </c>
      <c r="I2583" s="16" t="str">
        <f t="shared" si="362"/>
        <v/>
      </c>
      <c r="J2583" s="16" t="str">
        <f t="shared" si="363"/>
        <v/>
      </c>
      <c r="K2583" s="16" t="str">
        <f>IF(D2583&lt;&gt;"",MAX(INDEX('Feuille 1'!$D:$D,MATCH(A2583+23/24,'Feuille 1'!$A:$A,0)):INDEX('Feuille 1'!$D:$D,MATCH(A2583,'Feuille 1'!$A:$A,0))),"")</f>
        <v/>
      </c>
      <c r="L2583" s="16" t="str">
        <f>IF(D2583&lt;&gt;"",MIN(INDEX('Feuille 1'!$E:$E,MATCH(A2583+23/24,'Feuille 1'!$A:$A,0)):INDEX('Feuille 1'!$E:$E,MATCH(A2583,'Feuille 1'!$A:$A,0))),"")</f>
        <v/>
      </c>
      <c r="M2583" s="17" t="str">
        <f t="shared" si="364"/>
        <v/>
      </c>
      <c r="N2583" s="17" t="str">
        <f t="shared" si="365"/>
        <v/>
      </c>
      <c r="O2583" s="17" t="str">
        <f t="shared" si="366"/>
        <v/>
      </c>
      <c r="P2583" s="16" t="str">
        <f t="shared" si="367"/>
        <v/>
      </c>
      <c r="R2583" s="7" t="str">
        <f t="shared" si="368"/>
        <v/>
      </c>
      <c r="T2583"/>
    </row>
    <row r="2584" spans="1:20" x14ac:dyDescent="0.3">
      <c r="A2584" s="8">
        <f>DATEVALUE(MID(B2584,1,10))+(IF(RIGHT(B2584,2)="PM",12,0)+MID(B2584,12,2))/24</f>
        <v>43797.166666666664</v>
      </c>
      <c r="B2584" s="3" t="s">
        <v>2752</v>
      </c>
      <c r="C2584" s="3">
        <v>7489.17</v>
      </c>
      <c r="D2584" s="16"/>
      <c r="E2584" s="16" t="str">
        <f>IF(D2584&lt;&gt;"",VLOOKUP(A2584,'Feuille 1'!$A:$H,3,0),"")</f>
        <v/>
      </c>
      <c r="F2584" s="16" t="str">
        <f>IF(D2584&lt;&gt;"",VLOOKUP(A2584+1,'Feuille 1'!$A:$H,3,0),"")</f>
        <v/>
      </c>
      <c r="G2584" s="17" t="str">
        <f t="shared" si="360"/>
        <v/>
      </c>
      <c r="H2584" s="16" t="str">
        <f t="shared" si="361"/>
        <v/>
      </c>
      <c r="I2584" s="16" t="str">
        <f t="shared" si="362"/>
        <v/>
      </c>
      <c r="J2584" s="16" t="str">
        <f t="shared" si="363"/>
        <v/>
      </c>
      <c r="K2584" s="16" t="str">
        <f>IF(D2584&lt;&gt;"",MAX(INDEX('Feuille 1'!$D:$D,MATCH(A2584+23/24,'Feuille 1'!$A:$A,0)):INDEX('Feuille 1'!$D:$D,MATCH(A2584,'Feuille 1'!$A:$A,0))),"")</f>
        <v/>
      </c>
      <c r="L2584" s="16" t="str">
        <f>IF(D2584&lt;&gt;"",MIN(INDEX('Feuille 1'!$E:$E,MATCH(A2584+23/24,'Feuille 1'!$A:$A,0)):INDEX('Feuille 1'!$E:$E,MATCH(A2584,'Feuille 1'!$A:$A,0))),"")</f>
        <v/>
      </c>
      <c r="M2584" s="17" t="str">
        <f t="shared" si="364"/>
        <v/>
      </c>
      <c r="N2584" s="17" t="str">
        <f t="shared" si="365"/>
        <v/>
      </c>
      <c r="O2584" s="17" t="str">
        <f t="shared" si="366"/>
        <v/>
      </c>
      <c r="P2584" s="16" t="str">
        <f t="shared" si="367"/>
        <v/>
      </c>
      <c r="R2584" s="7" t="str">
        <f t="shared" si="368"/>
        <v/>
      </c>
      <c r="T2584"/>
    </row>
    <row r="2585" spans="1:20" x14ac:dyDescent="0.3">
      <c r="A2585" s="8">
        <f>DATEVALUE(MID(B2585,1,10))+(IF(RIGHT(B2585,2)="PM",12,0)+MID(B2585,12,2))/24</f>
        <v>43797.125</v>
      </c>
      <c r="B2585" s="3" t="s">
        <v>2753</v>
      </c>
      <c r="C2585" s="3">
        <v>7515.37</v>
      </c>
      <c r="D2585" s="16"/>
      <c r="E2585" s="16" t="str">
        <f>IF(D2585&lt;&gt;"",VLOOKUP(A2585,'Feuille 1'!$A:$H,3,0),"")</f>
        <v/>
      </c>
      <c r="F2585" s="16" t="str">
        <f>IF(D2585&lt;&gt;"",VLOOKUP(A2585+1,'Feuille 1'!$A:$H,3,0),"")</f>
        <v/>
      </c>
      <c r="G2585" s="17" t="str">
        <f t="shared" si="360"/>
        <v/>
      </c>
      <c r="H2585" s="16" t="str">
        <f t="shared" si="361"/>
        <v/>
      </c>
      <c r="I2585" s="16" t="str">
        <f t="shared" si="362"/>
        <v/>
      </c>
      <c r="J2585" s="16" t="str">
        <f t="shared" si="363"/>
        <v/>
      </c>
      <c r="K2585" s="16" t="str">
        <f>IF(D2585&lt;&gt;"",MAX(INDEX('Feuille 1'!$D:$D,MATCH(A2585+23/24,'Feuille 1'!$A:$A,0)):INDEX('Feuille 1'!$D:$D,MATCH(A2585,'Feuille 1'!$A:$A,0))),"")</f>
        <v/>
      </c>
      <c r="L2585" s="16" t="str">
        <f>IF(D2585&lt;&gt;"",MIN(INDEX('Feuille 1'!$E:$E,MATCH(A2585+23/24,'Feuille 1'!$A:$A,0)):INDEX('Feuille 1'!$E:$E,MATCH(A2585,'Feuille 1'!$A:$A,0))),"")</f>
        <v/>
      </c>
      <c r="M2585" s="17" t="str">
        <f t="shared" si="364"/>
        <v/>
      </c>
      <c r="N2585" s="17" t="str">
        <f t="shared" si="365"/>
        <v/>
      </c>
      <c r="O2585" s="17" t="str">
        <f t="shared" si="366"/>
        <v/>
      </c>
      <c r="P2585" s="16" t="str">
        <f t="shared" si="367"/>
        <v/>
      </c>
      <c r="R2585" s="7" t="str">
        <f t="shared" si="368"/>
        <v/>
      </c>
      <c r="T2585"/>
    </row>
    <row r="2586" spans="1:20" x14ac:dyDescent="0.3">
      <c r="A2586" s="8">
        <f>DATEVALUE(MID(B2586,1,10))+(IF(RIGHT(B2586,2)="PM",12,0)+MID(B2586,12,2))/24</f>
        <v>43797.083333333336</v>
      </c>
      <c r="B2586" s="3" t="s">
        <v>2754</v>
      </c>
      <c r="C2586" s="3">
        <v>7503.68</v>
      </c>
      <c r="D2586" s="16"/>
      <c r="E2586" s="16" t="str">
        <f>IF(D2586&lt;&gt;"",VLOOKUP(A2586,'Feuille 1'!$A:$H,3,0),"")</f>
        <v/>
      </c>
      <c r="F2586" s="16" t="str">
        <f>IF(D2586&lt;&gt;"",VLOOKUP(A2586+1,'Feuille 1'!$A:$H,3,0),"")</f>
        <v/>
      </c>
      <c r="G2586" s="17" t="str">
        <f t="shared" si="360"/>
        <v/>
      </c>
      <c r="H2586" s="16" t="str">
        <f t="shared" si="361"/>
        <v/>
      </c>
      <c r="I2586" s="16" t="str">
        <f t="shared" si="362"/>
        <v/>
      </c>
      <c r="J2586" s="16" t="str">
        <f t="shared" si="363"/>
        <v/>
      </c>
      <c r="K2586" s="16" t="str">
        <f>IF(D2586&lt;&gt;"",MAX(INDEX('Feuille 1'!$D:$D,MATCH(A2586+23/24,'Feuille 1'!$A:$A,0)):INDEX('Feuille 1'!$D:$D,MATCH(A2586,'Feuille 1'!$A:$A,0))),"")</f>
        <v/>
      </c>
      <c r="L2586" s="16" t="str">
        <f>IF(D2586&lt;&gt;"",MIN(INDEX('Feuille 1'!$E:$E,MATCH(A2586+23/24,'Feuille 1'!$A:$A,0)):INDEX('Feuille 1'!$E:$E,MATCH(A2586,'Feuille 1'!$A:$A,0))),"")</f>
        <v/>
      </c>
      <c r="M2586" s="17" t="str">
        <f t="shared" si="364"/>
        <v/>
      </c>
      <c r="N2586" s="17" t="str">
        <f t="shared" si="365"/>
        <v/>
      </c>
      <c r="O2586" s="17" t="str">
        <f t="shared" si="366"/>
        <v/>
      </c>
      <c r="P2586" s="16" t="str">
        <f t="shared" si="367"/>
        <v/>
      </c>
      <c r="R2586" s="7" t="str">
        <f t="shared" si="368"/>
        <v/>
      </c>
      <c r="T2586"/>
    </row>
    <row r="2587" spans="1:20" x14ac:dyDescent="0.3">
      <c r="A2587" s="8">
        <f>DATEVALUE(MID(B2587,1,10))+(IF(RIGHT(B2587,2)="PM",12,0)+MID(B2587,12,2))/24</f>
        <v>43797.041666666664</v>
      </c>
      <c r="B2587" s="3" t="s">
        <v>2755</v>
      </c>
      <c r="C2587" s="3">
        <v>7559</v>
      </c>
      <c r="D2587" s="16"/>
      <c r="E2587" s="16" t="str">
        <f>IF(D2587&lt;&gt;"",VLOOKUP(A2587,'Feuille 1'!$A:$H,3,0),"")</f>
        <v/>
      </c>
      <c r="F2587" s="16" t="str">
        <f>IF(D2587&lt;&gt;"",VLOOKUP(A2587+1,'Feuille 1'!$A:$H,3,0),"")</f>
        <v/>
      </c>
      <c r="G2587" s="17" t="str">
        <f t="shared" si="360"/>
        <v/>
      </c>
      <c r="H2587" s="16" t="str">
        <f t="shared" si="361"/>
        <v/>
      </c>
      <c r="I2587" s="16" t="str">
        <f t="shared" si="362"/>
        <v/>
      </c>
      <c r="J2587" s="16" t="str">
        <f t="shared" si="363"/>
        <v/>
      </c>
      <c r="K2587" s="16" t="str">
        <f>IF(D2587&lt;&gt;"",MAX(INDEX('Feuille 1'!$D:$D,MATCH(A2587+23/24,'Feuille 1'!$A:$A,0)):INDEX('Feuille 1'!$D:$D,MATCH(A2587,'Feuille 1'!$A:$A,0))),"")</f>
        <v/>
      </c>
      <c r="L2587" s="16" t="str">
        <f>IF(D2587&lt;&gt;"",MIN(INDEX('Feuille 1'!$E:$E,MATCH(A2587+23/24,'Feuille 1'!$A:$A,0)):INDEX('Feuille 1'!$E:$E,MATCH(A2587,'Feuille 1'!$A:$A,0))),"")</f>
        <v/>
      </c>
      <c r="M2587" s="17" t="str">
        <f t="shared" si="364"/>
        <v/>
      </c>
      <c r="N2587" s="17" t="str">
        <f t="shared" si="365"/>
        <v/>
      </c>
      <c r="O2587" s="17" t="str">
        <f t="shared" si="366"/>
        <v/>
      </c>
      <c r="P2587" s="16" t="str">
        <f t="shared" si="367"/>
        <v/>
      </c>
      <c r="R2587" s="7" t="str">
        <f t="shared" si="368"/>
        <v/>
      </c>
      <c r="T2587"/>
    </row>
    <row r="2588" spans="1:20" x14ac:dyDescent="0.3">
      <c r="A2588" s="8">
        <f>DATEVALUE(MID(B2588,1,10))+(IF(RIGHT(B2588,2)="PM",12,0)+MID(B2588,12,2))/24</f>
        <v>43797.5</v>
      </c>
      <c r="B2588" s="3" t="s">
        <v>2756</v>
      </c>
      <c r="C2588" s="3">
        <v>7508.52</v>
      </c>
      <c r="D2588" s="16"/>
      <c r="E2588" s="16" t="str">
        <f>IF(D2588&lt;&gt;"",VLOOKUP(A2588,'Feuille 1'!$A:$H,3,0),"")</f>
        <v/>
      </c>
      <c r="F2588" s="16" t="str">
        <f>IF(D2588&lt;&gt;"",VLOOKUP(A2588+1,'Feuille 1'!$A:$H,3,0),"")</f>
        <v/>
      </c>
      <c r="G2588" s="17" t="str">
        <f t="shared" si="360"/>
        <v/>
      </c>
      <c r="H2588" s="16" t="str">
        <f t="shared" si="361"/>
        <v/>
      </c>
      <c r="I2588" s="16" t="str">
        <f t="shared" si="362"/>
        <v/>
      </c>
      <c r="J2588" s="16" t="str">
        <f t="shared" si="363"/>
        <v/>
      </c>
      <c r="K2588" s="16" t="str">
        <f>IF(D2588&lt;&gt;"",MAX(INDEX('Feuille 1'!$D:$D,MATCH(A2588+23/24,'Feuille 1'!$A:$A,0)):INDEX('Feuille 1'!$D:$D,MATCH(A2588,'Feuille 1'!$A:$A,0))),"")</f>
        <v/>
      </c>
      <c r="L2588" s="16" t="str">
        <f>IF(D2588&lt;&gt;"",MIN(INDEX('Feuille 1'!$E:$E,MATCH(A2588+23/24,'Feuille 1'!$A:$A,0)):INDEX('Feuille 1'!$E:$E,MATCH(A2588,'Feuille 1'!$A:$A,0))),"")</f>
        <v/>
      </c>
      <c r="M2588" s="17" t="str">
        <f t="shared" si="364"/>
        <v/>
      </c>
      <c r="N2588" s="17" t="str">
        <f t="shared" si="365"/>
        <v/>
      </c>
      <c r="O2588" s="17" t="str">
        <f t="shared" si="366"/>
        <v/>
      </c>
      <c r="P2588" s="16" t="str">
        <f t="shared" si="367"/>
        <v/>
      </c>
      <c r="R2588" s="7" t="str">
        <f t="shared" si="368"/>
        <v/>
      </c>
      <c r="T2588"/>
    </row>
    <row r="2589" spans="1:20" x14ac:dyDescent="0.3">
      <c r="A2589" s="8">
        <f>DATEVALUE(MID(B2589,1,10))+(IF(RIGHT(B2589,2)="PM",12,0)+MID(B2589,12,2))/24</f>
        <v>43796.958333333336</v>
      </c>
      <c r="B2589" s="3" t="s">
        <v>2757</v>
      </c>
      <c r="C2589" s="3">
        <v>7520.8</v>
      </c>
      <c r="D2589" s="16"/>
      <c r="E2589" s="16" t="str">
        <f>IF(D2589&lt;&gt;"",VLOOKUP(A2589,'Feuille 1'!$A:$H,3,0),"")</f>
        <v/>
      </c>
      <c r="F2589" s="16" t="str">
        <f>IF(D2589&lt;&gt;"",VLOOKUP(A2589+1,'Feuille 1'!$A:$H,3,0),"")</f>
        <v/>
      </c>
      <c r="G2589" s="17" t="str">
        <f t="shared" si="360"/>
        <v/>
      </c>
      <c r="H2589" s="16" t="str">
        <f t="shared" si="361"/>
        <v/>
      </c>
      <c r="I2589" s="16" t="str">
        <f t="shared" si="362"/>
        <v/>
      </c>
      <c r="J2589" s="16" t="str">
        <f t="shared" si="363"/>
        <v/>
      </c>
      <c r="K2589" s="16" t="str">
        <f>IF(D2589&lt;&gt;"",MAX(INDEX('Feuille 1'!$D:$D,MATCH(A2589+23/24,'Feuille 1'!$A:$A,0)):INDEX('Feuille 1'!$D:$D,MATCH(A2589,'Feuille 1'!$A:$A,0))),"")</f>
        <v/>
      </c>
      <c r="L2589" s="16" t="str">
        <f>IF(D2589&lt;&gt;"",MIN(INDEX('Feuille 1'!$E:$E,MATCH(A2589+23/24,'Feuille 1'!$A:$A,0)):INDEX('Feuille 1'!$E:$E,MATCH(A2589,'Feuille 1'!$A:$A,0))),"")</f>
        <v/>
      </c>
      <c r="M2589" s="17" t="str">
        <f t="shared" si="364"/>
        <v/>
      </c>
      <c r="N2589" s="17" t="str">
        <f t="shared" si="365"/>
        <v/>
      </c>
      <c r="O2589" s="17" t="str">
        <f t="shared" si="366"/>
        <v/>
      </c>
      <c r="P2589" s="16" t="str">
        <f t="shared" si="367"/>
        <v/>
      </c>
      <c r="R2589" s="7" t="str">
        <f t="shared" si="368"/>
        <v/>
      </c>
      <c r="T2589"/>
    </row>
    <row r="2590" spans="1:20" x14ac:dyDescent="0.3">
      <c r="A2590" s="8">
        <f>DATEVALUE(MID(B2590,1,10))+(IF(RIGHT(B2590,2)="PM",12,0)+MID(B2590,12,2))/24</f>
        <v>43796.916666666664</v>
      </c>
      <c r="B2590" s="3" t="s">
        <v>2758</v>
      </c>
      <c r="C2590" s="3">
        <v>7537.5</v>
      </c>
      <c r="D2590" s="16"/>
      <c r="E2590" s="16" t="str">
        <f>IF(D2590&lt;&gt;"",VLOOKUP(A2590,'Feuille 1'!$A:$H,3,0),"")</f>
        <v/>
      </c>
      <c r="F2590" s="16" t="str">
        <f>IF(D2590&lt;&gt;"",VLOOKUP(A2590+1,'Feuille 1'!$A:$H,3,0),"")</f>
        <v/>
      </c>
      <c r="G2590" s="17" t="str">
        <f t="shared" si="360"/>
        <v/>
      </c>
      <c r="H2590" s="16" t="str">
        <f t="shared" si="361"/>
        <v/>
      </c>
      <c r="I2590" s="16" t="str">
        <f t="shared" si="362"/>
        <v/>
      </c>
      <c r="J2590" s="16" t="str">
        <f t="shared" si="363"/>
        <v/>
      </c>
      <c r="K2590" s="16" t="str">
        <f>IF(D2590&lt;&gt;"",MAX(INDEX('Feuille 1'!$D:$D,MATCH(A2590+23/24,'Feuille 1'!$A:$A,0)):INDEX('Feuille 1'!$D:$D,MATCH(A2590,'Feuille 1'!$A:$A,0))),"")</f>
        <v/>
      </c>
      <c r="L2590" s="16" t="str">
        <f>IF(D2590&lt;&gt;"",MIN(INDEX('Feuille 1'!$E:$E,MATCH(A2590+23/24,'Feuille 1'!$A:$A,0)):INDEX('Feuille 1'!$E:$E,MATCH(A2590,'Feuille 1'!$A:$A,0))),"")</f>
        <v/>
      </c>
      <c r="M2590" s="17" t="str">
        <f t="shared" si="364"/>
        <v/>
      </c>
      <c r="N2590" s="17" t="str">
        <f t="shared" si="365"/>
        <v/>
      </c>
      <c r="O2590" s="17" t="str">
        <f t="shared" si="366"/>
        <v/>
      </c>
      <c r="P2590" s="16" t="str">
        <f t="shared" si="367"/>
        <v/>
      </c>
      <c r="R2590" s="7" t="str">
        <f t="shared" si="368"/>
        <v/>
      </c>
      <c r="T2590"/>
    </row>
    <row r="2591" spans="1:20" x14ac:dyDescent="0.3">
      <c r="A2591" s="8">
        <f>DATEVALUE(MID(B2591,1,10))+(IF(RIGHT(B2591,2)="PM",12,0)+MID(B2591,12,2))/24</f>
        <v>43796.875</v>
      </c>
      <c r="B2591" s="3" t="s">
        <v>2759</v>
      </c>
      <c r="C2591" s="3">
        <v>7553.79</v>
      </c>
      <c r="D2591" s="16"/>
      <c r="E2591" s="16" t="str">
        <f>IF(D2591&lt;&gt;"",VLOOKUP(A2591,'Feuille 1'!$A:$H,3,0),"")</f>
        <v/>
      </c>
      <c r="F2591" s="16" t="str">
        <f>IF(D2591&lt;&gt;"",VLOOKUP(A2591+1,'Feuille 1'!$A:$H,3,0),"")</f>
        <v/>
      </c>
      <c r="G2591" s="17" t="str">
        <f t="shared" si="360"/>
        <v/>
      </c>
      <c r="H2591" s="16" t="str">
        <f t="shared" si="361"/>
        <v/>
      </c>
      <c r="I2591" s="16" t="str">
        <f t="shared" si="362"/>
        <v/>
      </c>
      <c r="J2591" s="16" t="str">
        <f t="shared" si="363"/>
        <v/>
      </c>
      <c r="K2591" s="16" t="str">
        <f>IF(D2591&lt;&gt;"",MAX(INDEX('Feuille 1'!$D:$D,MATCH(A2591+23/24,'Feuille 1'!$A:$A,0)):INDEX('Feuille 1'!$D:$D,MATCH(A2591,'Feuille 1'!$A:$A,0))),"")</f>
        <v/>
      </c>
      <c r="L2591" s="16" t="str">
        <f>IF(D2591&lt;&gt;"",MIN(INDEX('Feuille 1'!$E:$E,MATCH(A2591+23/24,'Feuille 1'!$A:$A,0)):INDEX('Feuille 1'!$E:$E,MATCH(A2591,'Feuille 1'!$A:$A,0))),"")</f>
        <v/>
      </c>
      <c r="M2591" s="17" t="str">
        <f t="shared" si="364"/>
        <v/>
      </c>
      <c r="N2591" s="17" t="str">
        <f t="shared" si="365"/>
        <v/>
      </c>
      <c r="O2591" s="17" t="str">
        <f t="shared" si="366"/>
        <v/>
      </c>
      <c r="P2591" s="16" t="str">
        <f t="shared" si="367"/>
        <v/>
      </c>
      <c r="R2591" s="7" t="str">
        <f t="shared" si="368"/>
        <v/>
      </c>
      <c r="T2591"/>
    </row>
    <row r="2592" spans="1:20" x14ac:dyDescent="0.3">
      <c r="A2592" s="8">
        <f>DATEVALUE(MID(B2592,1,10))+(IF(RIGHT(B2592,2)="PM",12,0)+MID(B2592,12,2))/24</f>
        <v>43796.833333333336</v>
      </c>
      <c r="B2592" s="3" t="s">
        <v>2760</v>
      </c>
      <c r="C2592" s="3">
        <v>7563.81</v>
      </c>
      <c r="D2592" s="16"/>
      <c r="E2592" s="16" t="str">
        <f>IF(D2592&lt;&gt;"",VLOOKUP(A2592,'Feuille 1'!$A:$H,3,0),"")</f>
        <v/>
      </c>
      <c r="F2592" s="16" t="str">
        <f>IF(D2592&lt;&gt;"",VLOOKUP(A2592+1,'Feuille 1'!$A:$H,3,0),"")</f>
        <v/>
      </c>
      <c r="G2592" s="17" t="str">
        <f t="shared" si="360"/>
        <v/>
      </c>
      <c r="H2592" s="16" t="str">
        <f t="shared" si="361"/>
        <v/>
      </c>
      <c r="I2592" s="16" t="str">
        <f t="shared" si="362"/>
        <v/>
      </c>
      <c r="J2592" s="16" t="str">
        <f t="shared" si="363"/>
        <v/>
      </c>
      <c r="K2592" s="16" t="str">
        <f>IF(D2592&lt;&gt;"",MAX(INDEX('Feuille 1'!$D:$D,MATCH(A2592+23/24,'Feuille 1'!$A:$A,0)):INDEX('Feuille 1'!$D:$D,MATCH(A2592,'Feuille 1'!$A:$A,0))),"")</f>
        <v/>
      </c>
      <c r="L2592" s="16" t="str">
        <f>IF(D2592&lt;&gt;"",MIN(INDEX('Feuille 1'!$E:$E,MATCH(A2592+23/24,'Feuille 1'!$A:$A,0)):INDEX('Feuille 1'!$E:$E,MATCH(A2592,'Feuille 1'!$A:$A,0))),"")</f>
        <v/>
      </c>
      <c r="M2592" s="17" t="str">
        <f t="shared" si="364"/>
        <v/>
      </c>
      <c r="N2592" s="17" t="str">
        <f t="shared" si="365"/>
        <v/>
      </c>
      <c r="O2592" s="17" t="str">
        <f t="shared" si="366"/>
        <v/>
      </c>
      <c r="P2592" s="16" t="str">
        <f t="shared" si="367"/>
        <v/>
      </c>
      <c r="R2592" s="7" t="str">
        <f t="shared" si="368"/>
        <v/>
      </c>
      <c r="T2592"/>
    </row>
    <row r="2593" spans="1:20" x14ac:dyDescent="0.3">
      <c r="A2593" s="8">
        <f>DATEVALUE(MID(B2593,1,10))+(IF(RIGHT(B2593,2)="PM",12,0)+MID(B2593,12,2))/24</f>
        <v>43796.791666666664</v>
      </c>
      <c r="B2593" s="3" t="s">
        <v>2761</v>
      </c>
      <c r="C2593" s="3">
        <v>7492.86</v>
      </c>
      <c r="D2593" s="16"/>
      <c r="E2593" s="16" t="str">
        <f>IF(D2593&lt;&gt;"",VLOOKUP(A2593,'Feuille 1'!$A:$H,3,0),"")</f>
        <v/>
      </c>
      <c r="F2593" s="16" t="str">
        <f>IF(D2593&lt;&gt;"",VLOOKUP(A2593+1,'Feuille 1'!$A:$H,3,0),"")</f>
        <v/>
      </c>
      <c r="G2593" s="17" t="str">
        <f t="shared" si="360"/>
        <v/>
      </c>
      <c r="H2593" s="16" t="str">
        <f t="shared" si="361"/>
        <v/>
      </c>
      <c r="I2593" s="16" t="str">
        <f t="shared" si="362"/>
        <v/>
      </c>
      <c r="J2593" s="16" t="str">
        <f t="shared" si="363"/>
        <v/>
      </c>
      <c r="K2593" s="16" t="str">
        <f>IF(D2593&lt;&gt;"",MAX(INDEX('Feuille 1'!$D:$D,MATCH(A2593+23/24,'Feuille 1'!$A:$A,0)):INDEX('Feuille 1'!$D:$D,MATCH(A2593,'Feuille 1'!$A:$A,0))),"")</f>
        <v/>
      </c>
      <c r="L2593" s="16" t="str">
        <f>IF(D2593&lt;&gt;"",MIN(INDEX('Feuille 1'!$E:$E,MATCH(A2593+23/24,'Feuille 1'!$A:$A,0)):INDEX('Feuille 1'!$E:$E,MATCH(A2593,'Feuille 1'!$A:$A,0))),"")</f>
        <v/>
      </c>
      <c r="M2593" s="17" t="str">
        <f t="shared" si="364"/>
        <v/>
      </c>
      <c r="N2593" s="17" t="str">
        <f t="shared" si="365"/>
        <v/>
      </c>
      <c r="O2593" s="17" t="str">
        <f t="shared" si="366"/>
        <v/>
      </c>
      <c r="P2593" s="16" t="str">
        <f t="shared" si="367"/>
        <v/>
      </c>
      <c r="R2593" s="7" t="str">
        <f t="shared" si="368"/>
        <v/>
      </c>
      <c r="T2593"/>
    </row>
    <row r="2594" spans="1:20" x14ac:dyDescent="0.3">
      <c r="A2594" s="8">
        <f>DATEVALUE(MID(B2594,1,10))+(IF(RIGHT(B2594,2)="PM",12,0)+MID(B2594,12,2))/24</f>
        <v>43796.75</v>
      </c>
      <c r="B2594" s="3" t="s">
        <v>2762</v>
      </c>
      <c r="C2594" s="3">
        <v>7555.03</v>
      </c>
      <c r="D2594" s="16"/>
      <c r="E2594" s="16" t="str">
        <f>IF(D2594&lt;&gt;"",VLOOKUP(A2594,'Feuille 1'!$A:$H,3,0),"")</f>
        <v/>
      </c>
      <c r="F2594" s="16" t="str">
        <f>IF(D2594&lt;&gt;"",VLOOKUP(A2594+1,'Feuille 1'!$A:$H,3,0),"")</f>
        <v/>
      </c>
      <c r="G2594" s="17" t="str">
        <f t="shared" si="360"/>
        <v/>
      </c>
      <c r="H2594" s="16" t="str">
        <f t="shared" si="361"/>
        <v/>
      </c>
      <c r="I2594" s="16" t="str">
        <f t="shared" si="362"/>
        <v/>
      </c>
      <c r="J2594" s="16" t="str">
        <f t="shared" si="363"/>
        <v/>
      </c>
      <c r="K2594" s="16" t="str">
        <f>IF(D2594&lt;&gt;"",MAX(INDEX('Feuille 1'!$D:$D,MATCH(A2594+23/24,'Feuille 1'!$A:$A,0)):INDEX('Feuille 1'!$D:$D,MATCH(A2594,'Feuille 1'!$A:$A,0))),"")</f>
        <v/>
      </c>
      <c r="L2594" s="16" t="str">
        <f>IF(D2594&lt;&gt;"",MIN(INDEX('Feuille 1'!$E:$E,MATCH(A2594+23/24,'Feuille 1'!$A:$A,0)):INDEX('Feuille 1'!$E:$E,MATCH(A2594,'Feuille 1'!$A:$A,0))),"")</f>
        <v/>
      </c>
      <c r="M2594" s="17" t="str">
        <f t="shared" si="364"/>
        <v/>
      </c>
      <c r="N2594" s="17" t="str">
        <f t="shared" si="365"/>
        <v/>
      </c>
      <c r="O2594" s="17" t="str">
        <f t="shared" si="366"/>
        <v/>
      </c>
      <c r="P2594" s="16" t="str">
        <f t="shared" si="367"/>
        <v/>
      </c>
      <c r="R2594" s="7" t="str">
        <f t="shared" si="368"/>
        <v/>
      </c>
      <c r="T2594"/>
    </row>
    <row r="2595" spans="1:20" x14ac:dyDescent="0.3">
      <c r="A2595" s="8">
        <f>DATEVALUE(MID(B2595,1,10))+(IF(RIGHT(B2595,2)="PM",12,0)+MID(B2595,12,2))/24</f>
        <v>43796.708333333336</v>
      </c>
      <c r="B2595" s="3" t="s">
        <v>2763</v>
      </c>
      <c r="C2595" s="3">
        <v>7475</v>
      </c>
      <c r="D2595" s="16"/>
      <c r="E2595" s="16" t="str">
        <f>IF(D2595&lt;&gt;"",VLOOKUP(A2595,'Feuille 1'!$A:$H,3,0),"")</f>
        <v/>
      </c>
      <c r="F2595" s="16" t="str">
        <f>IF(D2595&lt;&gt;"",VLOOKUP(A2595+1,'Feuille 1'!$A:$H,3,0),"")</f>
        <v/>
      </c>
      <c r="G2595" s="17" t="str">
        <f t="shared" si="360"/>
        <v/>
      </c>
      <c r="H2595" s="16" t="str">
        <f t="shared" si="361"/>
        <v/>
      </c>
      <c r="I2595" s="16" t="str">
        <f t="shared" si="362"/>
        <v/>
      </c>
      <c r="J2595" s="16" t="str">
        <f t="shared" si="363"/>
        <v/>
      </c>
      <c r="K2595" s="16" t="str">
        <f>IF(D2595&lt;&gt;"",MAX(INDEX('Feuille 1'!$D:$D,MATCH(A2595+23/24,'Feuille 1'!$A:$A,0)):INDEX('Feuille 1'!$D:$D,MATCH(A2595,'Feuille 1'!$A:$A,0))),"")</f>
        <v/>
      </c>
      <c r="L2595" s="16" t="str">
        <f>IF(D2595&lt;&gt;"",MIN(INDEX('Feuille 1'!$E:$E,MATCH(A2595+23/24,'Feuille 1'!$A:$A,0)):INDEX('Feuille 1'!$E:$E,MATCH(A2595,'Feuille 1'!$A:$A,0))),"")</f>
        <v/>
      </c>
      <c r="M2595" s="17" t="str">
        <f t="shared" si="364"/>
        <v/>
      </c>
      <c r="N2595" s="17" t="str">
        <f t="shared" si="365"/>
        <v/>
      </c>
      <c r="O2595" s="17" t="str">
        <f t="shared" si="366"/>
        <v/>
      </c>
      <c r="P2595" s="16" t="str">
        <f t="shared" si="367"/>
        <v/>
      </c>
      <c r="R2595" s="7" t="str">
        <f t="shared" si="368"/>
        <v/>
      </c>
      <c r="T2595"/>
    </row>
    <row r="2596" spans="1:20" x14ac:dyDescent="0.3">
      <c r="A2596" s="8">
        <f>DATEVALUE(MID(B2596,1,10))+(IF(RIGHT(B2596,2)="PM",12,0)+MID(B2596,12,2))/24</f>
        <v>43796.666666666664</v>
      </c>
      <c r="B2596" s="3" t="s">
        <v>2764</v>
      </c>
      <c r="C2596" s="3">
        <v>7305.58</v>
      </c>
      <c r="D2596" s="16"/>
      <c r="E2596" s="16" t="str">
        <f>IF(D2596&lt;&gt;"",VLOOKUP(A2596,'Feuille 1'!$A:$H,3,0),"")</f>
        <v/>
      </c>
      <c r="F2596" s="16" t="str">
        <f>IF(D2596&lt;&gt;"",VLOOKUP(A2596+1,'Feuille 1'!$A:$H,3,0),"")</f>
        <v/>
      </c>
      <c r="G2596" s="17" t="str">
        <f t="shared" si="360"/>
        <v/>
      </c>
      <c r="H2596" s="16" t="str">
        <f t="shared" si="361"/>
        <v/>
      </c>
      <c r="I2596" s="16" t="str">
        <f t="shared" si="362"/>
        <v/>
      </c>
      <c r="J2596" s="16" t="str">
        <f t="shared" si="363"/>
        <v/>
      </c>
      <c r="K2596" s="16" t="str">
        <f>IF(D2596&lt;&gt;"",MAX(INDEX('Feuille 1'!$D:$D,MATCH(A2596+23/24,'Feuille 1'!$A:$A,0)):INDEX('Feuille 1'!$D:$D,MATCH(A2596,'Feuille 1'!$A:$A,0))),"")</f>
        <v/>
      </c>
      <c r="L2596" s="16" t="str">
        <f>IF(D2596&lt;&gt;"",MIN(INDEX('Feuille 1'!$E:$E,MATCH(A2596+23/24,'Feuille 1'!$A:$A,0)):INDEX('Feuille 1'!$E:$E,MATCH(A2596,'Feuille 1'!$A:$A,0))),"")</f>
        <v/>
      </c>
      <c r="M2596" s="17" t="str">
        <f t="shared" si="364"/>
        <v/>
      </c>
      <c r="N2596" s="17" t="str">
        <f t="shared" si="365"/>
        <v/>
      </c>
      <c r="O2596" s="17" t="str">
        <f t="shared" si="366"/>
        <v/>
      </c>
      <c r="P2596" s="16" t="str">
        <f t="shared" si="367"/>
        <v/>
      </c>
      <c r="R2596" s="7" t="str">
        <f t="shared" si="368"/>
        <v/>
      </c>
      <c r="T2596"/>
    </row>
    <row r="2597" spans="1:20" x14ac:dyDescent="0.3">
      <c r="A2597" s="8">
        <f>DATEVALUE(MID(B2597,1,10))+(IF(RIGHT(B2597,2)="PM",12,0)+MID(B2597,12,2))/24</f>
        <v>43796.625</v>
      </c>
      <c r="B2597" s="3" t="s">
        <v>2765</v>
      </c>
      <c r="C2597" s="3">
        <v>7225.7</v>
      </c>
      <c r="D2597" s="16"/>
      <c r="E2597" s="16" t="str">
        <f>IF(D2597&lt;&gt;"",VLOOKUP(A2597,'Feuille 1'!$A:$H,3,0),"")</f>
        <v/>
      </c>
      <c r="F2597" s="16" t="str">
        <f>IF(D2597&lt;&gt;"",VLOOKUP(A2597+1,'Feuille 1'!$A:$H,3,0),"")</f>
        <v/>
      </c>
      <c r="G2597" s="17" t="str">
        <f t="shared" si="360"/>
        <v/>
      </c>
      <c r="H2597" s="16" t="str">
        <f t="shared" si="361"/>
        <v/>
      </c>
      <c r="I2597" s="16" t="str">
        <f t="shared" si="362"/>
        <v/>
      </c>
      <c r="J2597" s="16" t="str">
        <f t="shared" si="363"/>
        <v/>
      </c>
      <c r="K2597" s="16" t="str">
        <f>IF(D2597&lt;&gt;"",MAX(INDEX('Feuille 1'!$D:$D,MATCH(A2597+23/24,'Feuille 1'!$A:$A,0)):INDEX('Feuille 1'!$D:$D,MATCH(A2597,'Feuille 1'!$A:$A,0))),"")</f>
        <v/>
      </c>
      <c r="L2597" s="16" t="str">
        <f>IF(D2597&lt;&gt;"",MIN(INDEX('Feuille 1'!$E:$E,MATCH(A2597+23/24,'Feuille 1'!$A:$A,0)):INDEX('Feuille 1'!$E:$E,MATCH(A2597,'Feuille 1'!$A:$A,0))),"")</f>
        <v/>
      </c>
      <c r="M2597" s="17" t="str">
        <f t="shared" si="364"/>
        <v/>
      </c>
      <c r="N2597" s="17" t="str">
        <f t="shared" si="365"/>
        <v/>
      </c>
      <c r="O2597" s="17" t="str">
        <f t="shared" si="366"/>
        <v/>
      </c>
      <c r="P2597" s="16" t="str">
        <f t="shared" si="367"/>
        <v/>
      </c>
      <c r="R2597" s="7" t="str">
        <f t="shared" si="368"/>
        <v/>
      </c>
      <c r="T2597"/>
    </row>
    <row r="2598" spans="1:20" x14ac:dyDescent="0.3">
      <c r="A2598" s="8">
        <f>DATEVALUE(MID(B2598,1,10))+(IF(RIGHT(B2598,2)="PM",12,0)+MID(B2598,12,2))/24</f>
        <v>43796.583333333336</v>
      </c>
      <c r="B2598" s="3" t="s">
        <v>2766</v>
      </c>
      <c r="C2598" s="3">
        <v>7255.16</v>
      </c>
      <c r="D2598" s="16"/>
      <c r="E2598" s="16" t="str">
        <f>IF(D2598&lt;&gt;"",VLOOKUP(A2598,'Feuille 1'!$A:$H,3,0),"")</f>
        <v/>
      </c>
      <c r="F2598" s="16" t="str">
        <f>IF(D2598&lt;&gt;"",VLOOKUP(A2598+1,'Feuille 1'!$A:$H,3,0),"")</f>
        <v/>
      </c>
      <c r="G2598" s="17" t="str">
        <f t="shared" si="360"/>
        <v/>
      </c>
      <c r="H2598" s="16" t="str">
        <f t="shared" si="361"/>
        <v/>
      </c>
      <c r="I2598" s="16" t="str">
        <f t="shared" si="362"/>
        <v/>
      </c>
      <c r="J2598" s="16" t="str">
        <f t="shared" si="363"/>
        <v/>
      </c>
      <c r="K2598" s="16" t="str">
        <f>IF(D2598&lt;&gt;"",MAX(INDEX('Feuille 1'!$D:$D,MATCH(A2598+23/24,'Feuille 1'!$A:$A,0)):INDEX('Feuille 1'!$D:$D,MATCH(A2598,'Feuille 1'!$A:$A,0))),"")</f>
        <v/>
      </c>
      <c r="L2598" s="16" t="str">
        <f>IF(D2598&lt;&gt;"",MIN(INDEX('Feuille 1'!$E:$E,MATCH(A2598+23/24,'Feuille 1'!$A:$A,0)):INDEX('Feuille 1'!$E:$E,MATCH(A2598,'Feuille 1'!$A:$A,0))),"")</f>
        <v/>
      </c>
      <c r="M2598" s="17" t="str">
        <f t="shared" si="364"/>
        <v/>
      </c>
      <c r="N2598" s="17" t="str">
        <f t="shared" si="365"/>
        <v/>
      </c>
      <c r="O2598" s="17" t="str">
        <f t="shared" si="366"/>
        <v/>
      </c>
      <c r="P2598" s="16" t="str">
        <f t="shared" si="367"/>
        <v/>
      </c>
      <c r="R2598" s="7" t="str">
        <f t="shared" si="368"/>
        <v/>
      </c>
      <c r="T2598"/>
    </row>
    <row r="2599" spans="1:20" x14ac:dyDescent="0.3">
      <c r="A2599" s="8">
        <f>DATEVALUE(MID(B2599,1,10))+(IF(RIGHT(B2599,2)="PM",12,0)+MID(B2599,12,2))/24</f>
        <v>43796.541666666664</v>
      </c>
      <c r="B2599" s="3" t="s">
        <v>2767</v>
      </c>
      <c r="C2599" s="3">
        <v>7232.55</v>
      </c>
      <c r="D2599" s="16"/>
      <c r="E2599" s="16" t="str">
        <f>IF(D2599&lt;&gt;"",VLOOKUP(A2599,'Feuille 1'!$A:$H,3,0),"")</f>
        <v/>
      </c>
      <c r="F2599" s="16" t="str">
        <f>IF(D2599&lt;&gt;"",VLOOKUP(A2599+1,'Feuille 1'!$A:$H,3,0),"")</f>
        <v/>
      </c>
      <c r="G2599" s="17" t="str">
        <f t="shared" si="360"/>
        <v/>
      </c>
      <c r="H2599" s="16" t="str">
        <f t="shared" si="361"/>
        <v/>
      </c>
      <c r="I2599" s="16" t="str">
        <f t="shared" si="362"/>
        <v/>
      </c>
      <c r="J2599" s="16" t="str">
        <f t="shared" si="363"/>
        <v/>
      </c>
      <c r="K2599" s="16" t="str">
        <f>IF(D2599&lt;&gt;"",MAX(INDEX('Feuille 1'!$D:$D,MATCH(A2599+23/24,'Feuille 1'!$A:$A,0)):INDEX('Feuille 1'!$D:$D,MATCH(A2599,'Feuille 1'!$A:$A,0))),"")</f>
        <v/>
      </c>
      <c r="L2599" s="16" t="str">
        <f>IF(D2599&lt;&gt;"",MIN(INDEX('Feuille 1'!$E:$E,MATCH(A2599+23/24,'Feuille 1'!$A:$A,0)):INDEX('Feuille 1'!$E:$E,MATCH(A2599,'Feuille 1'!$A:$A,0))),"")</f>
        <v/>
      </c>
      <c r="M2599" s="17" t="str">
        <f t="shared" si="364"/>
        <v/>
      </c>
      <c r="N2599" s="17" t="str">
        <f t="shared" si="365"/>
        <v/>
      </c>
      <c r="O2599" s="17" t="str">
        <f t="shared" si="366"/>
        <v/>
      </c>
      <c r="P2599" s="16" t="str">
        <f t="shared" si="367"/>
        <v/>
      </c>
      <c r="R2599" s="7" t="str">
        <f t="shared" si="368"/>
        <v/>
      </c>
      <c r="T2599"/>
    </row>
    <row r="2600" spans="1:20" x14ac:dyDescent="0.3">
      <c r="A2600" s="8">
        <f>DATEVALUE(MID(B2600,1,10))+(IF(RIGHT(B2600,2)="PM",12,0)+MID(B2600,12,2))/24</f>
        <v>43797</v>
      </c>
      <c r="B2600" s="3" t="s">
        <v>2768</v>
      </c>
      <c r="C2600" s="3">
        <v>7147.74</v>
      </c>
      <c r="D2600" s="16"/>
      <c r="E2600" s="16" t="str">
        <f>IF(D2600&lt;&gt;"",VLOOKUP(A2600,'Feuille 1'!$A:$H,3,0),"")</f>
        <v/>
      </c>
      <c r="F2600" s="16" t="str">
        <f>IF(D2600&lt;&gt;"",VLOOKUP(A2600+1,'Feuille 1'!$A:$H,3,0),"")</f>
        <v/>
      </c>
      <c r="G2600" s="17" t="str">
        <f t="shared" si="360"/>
        <v/>
      </c>
      <c r="H2600" s="16" t="str">
        <f t="shared" si="361"/>
        <v/>
      </c>
      <c r="I2600" s="16" t="str">
        <f t="shared" si="362"/>
        <v/>
      </c>
      <c r="J2600" s="16" t="str">
        <f t="shared" si="363"/>
        <v/>
      </c>
      <c r="K2600" s="16" t="str">
        <f>IF(D2600&lt;&gt;"",MAX(INDEX('Feuille 1'!$D:$D,MATCH(A2600+23/24,'Feuille 1'!$A:$A,0)):INDEX('Feuille 1'!$D:$D,MATCH(A2600,'Feuille 1'!$A:$A,0))),"")</f>
        <v/>
      </c>
      <c r="L2600" s="16" t="str">
        <f>IF(D2600&lt;&gt;"",MIN(INDEX('Feuille 1'!$E:$E,MATCH(A2600+23/24,'Feuille 1'!$A:$A,0)):INDEX('Feuille 1'!$E:$E,MATCH(A2600,'Feuille 1'!$A:$A,0))),"")</f>
        <v/>
      </c>
      <c r="M2600" s="17" t="str">
        <f t="shared" si="364"/>
        <v/>
      </c>
      <c r="N2600" s="17" t="str">
        <f t="shared" si="365"/>
        <v/>
      </c>
      <c r="O2600" s="17" t="str">
        <f t="shared" si="366"/>
        <v/>
      </c>
      <c r="P2600" s="16" t="str">
        <f t="shared" si="367"/>
        <v/>
      </c>
      <c r="R2600" s="7" t="str">
        <f t="shared" si="368"/>
        <v/>
      </c>
      <c r="T2600"/>
    </row>
    <row r="2601" spans="1:20" x14ac:dyDescent="0.3">
      <c r="A2601" s="8">
        <f>DATEVALUE(MID(B2601,1,10))+(IF(RIGHT(B2601,2)="PM",12,0)+MID(B2601,12,2))/24</f>
        <v>43796.458333333336</v>
      </c>
      <c r="B2601" s="3" t="s">
        <v>2769</v>
      </c>
      <c r="C2601" s="3">
        <v>6906.62</v>
      </c>
      <c r="D2601" s="16"/>
      <c r="E2601" s="16" t="str">
        <f>IF(D2601&lt;&gt;"",VLOOKUP(A2601,'Feuille 1'!$A:$H,3,0),"")</f>
        <v/>
      </c>
      <c r="F2601" s="16" t="str">
        <f>IF(D2601&lt;&gt;"",VLOOKUP(A2601+1,'Feuille 1'!$A:$H,3,0),"")</f>
        <v/>
      </c>
      <c r="G2601" s="17" t="str">
        <f t="shared" si="360"/>
        <v/>
      </c>
      <c r="H2601" s="16" t="str">
        <f t="shared" si="361"/>
        <v/>
      </c>
      <c r="I2601" s="16" t="str">
        <f t="shared" si="362"/>
        <v/>
      </c>
      <c r="J2601" s="16" t="str">
        <f t="shared" si="363"/>
        <v/>
      </c>
      <c r="K2601" s="16" t="str">
        <f>IF(D2601&lt;&gt;"",MAX(INDEX('Feuille 1'!$D:$D,MATCH(A2601+23/24,'Feuille 1'!$A:$A,0)):INDEX('Feuille 1'!$D:$D,MATCH(A2601,'Feuille 1'!$A:$A,0))),"")</f>
        <v/>
      </c>
      <c r="L2601" s="16" t="str">
        <f>IF(D2601&lt;&gt;"",MIN(INDEX('Feuille 1'!$E:$E,MATCH(A2601+23/24,'Feuille 1'!$A:$A,0)):INDEX('Feuille 1'!$E:$E,MATCH(A2601,'Feuille 1'!$A:$A,0))),"")</f>
        <v/>
      </c>
      <c r="M2601" s="17" t="str">
        <f t="shared" si="364"/>
        <v/>
      </c>
      <c r="N2601" s="17" t="str">
        <f t="shared" si="365"/>
        <v/>
      </c>
      <c r="O2601" s="17" t="str">
        <f t="shared" si="366"/>
        <v/>
      </c>
      <c r="P2601" s="16" t="str">
        <f t="shared" si="367"/>
        <v/>
      </c>
      <c r="R2601" s="7" t="str">
        <f t="shared" si="368"/>
        <v/>
      </c>
      <c r="T2601"/>
    </row>
    <row r="2602" spans="1:20" x14ac:dyDescent="0.3">
      <c r="A2602" s="8">
        <f>DATEVALUE(MID(B2602,1,10))+(IF(RIGHT(B2602,2)="PM",12,0)+MID(B2602,12,2))/24</f>
        <v>43796.416666666664</v>
      </c>
      <c r="B2602" s="3" t="s">
        <v>2770</v>
      </c>
      <c r="C2602" s="3">
        <v>6887.59</v>
      </c>
      <c r="D2602" s="16"/>
      <c r="E2602" s="16" t="str">
        <f>IF(D2602&lt;&gt;"",VLOOKUP(A2602,'Feuille 1'!$A:$H,3,0),"")</f>
        <v/>
      </c>
      <c r="F2602" s="16" t="str">
        <f>IF(D2602&lt;&gt;"",VLOOKUP(A2602+1,'Feuille 1'!$A:$H,3,0),"")</f>
        <v/>
      </c>
      <c r="G2602" s="17" t="str">
        <f t="shared" si="360"/>
        <v/>
      </c>
      <c r="H2602" s="16" t="str">
        <f t="shared" si="361"/>
        <v/>
      </c>
      <c r="I2602" s="16" t="str">
        <f t="shared" si="362"/>
        <v/>
      </c>
      <c r="J2602" s="16" t="str">
        <f t="shared" si="363"/>
        <v/>
      </c>
      <c r="K2602" s="16" t="str">
        <f>IF(D2602&lt;&gt;"",MAX(INDEX('Feuille 1'!$D:$D,MATCH(A2602+23/24,'Feuille 1'!$A:$A,0)):INDEX('Feuille 1'!$D:$D,MATCH(A2602,'Feuille 1'!$A:$A,0))),"")</f>
        <v/>
      </c>
      <c r="L2602" s="16" t="str">
        <f>IF(D2602&lt;&gt;"",MIN(INDEX('Feuille 1'!$E:$E,MATCH(A2602+23/24,'Feuille 1'!$A:$A,0)):INDEX('Feuille 1'!$E:$E,MATCH(A2602,'Feuille 1'!$A:$A,0))),"")</f>
        <v/>
      </c>
      <c r="M2602" s="17" t="str">
        <f t="shared" si="364"/>
        <v/>
      </c>
      <c r="N2602" s="17" t="str">
        <f t="shared" si="365"/>
        <v/>
      </c>
      <c r="O2602" s="17" t="str">
        <f t="shared" si="366"/>
        <v/>
      </c>
      <c r="P2602" s="16" t="str">
        <f t="shared" si="367"/>
        <v/>
      </c>
      <c r="R2602" s="7" t="str">
        <f t="shared" si="368"/>
        <v/>
      </c>
      <c r="T2602"/>
    </row>
    <row r="2603" spans="1:20" x14ac:dyDescent="0.3">
      <c r="A2603" s="8">
        <f>DATEVALUE(MID(B2603,1,10))+(IF(RIGHT(B2603,2)="PM",12,0)+MID(B2603,12,2))/24</f>
        <v>43796.375</v>
      </c>
      <c r="B2603" s="3" t="s">
        <v>2771</v>
      </c>
      <c r="C2603" s="3">
        <v>7034.61</v>
      </c>
      <c r="D2603" s="16"/>
      <c r="E2603" s="16" t="str">
        <f>IF(D2603&lt;&gt;"",VLOOKUP(A2603,'Feuille 1'!$A:$H,3,0),"")</f>
        <v/>
      </c>
      <c r="F2603" s="16" t="str">
        <f>IF(D2603&lt;&gt;"",VLOOKUP(A2603+1,'Feuille 1'!$A:$H,3,0),"")</f>
        <v/>
      </c>
      <c r="G2603" s="17" t="str">
        <f t="shared" si="360"/>
        <v/>
      </c>
      <c r="H2603" s="16" t="str">
        <f t="shared" si="361"/>
        <v/>
      </c>
      <c r="I2603" s="16" t="str">
        <f t="shared" si="362"/>
        <v/>
      </c>
      <c r="J2603" s="16" t="str">
        <f t="shared" si="363"/>
        <v/>
      </c>
      <c r="K2603" s="16" t="str">
        <f>IF(D2603&lt;&gt;"",MAX(INDEX('Feuille 1'!$D:$D,MATCH(A2603+23/24,'Feuille 1'!$A:$A,0)):INDEX('Feuille 1'!$D:$D,MATCH(A2603,'Feuille 1'!$A:$A,0))),"")</f>
        <v/>
      </c>
      <c r="L2603" s="16" t="str">
        <f>IF(D2603&lt;&gt;"",MIN(INDEX('Feuille 1'!$E:$E,MATCH(A2603+23/24,'Feuille 1'!$A:$A,0)):INDEX('Feuille 1'!$E:$E,MATCH(A2603,'Feuille 1'!$A:$A,0))),"")</f>
        <v/>
      </c>
      <c r="M2603" s="17" t="str">
        <f t="shared" si="364"/>
        <v/>
      </c>
      <c r="N2603" s="17" t="str">
        <f t="shared" si="365"/>
        <v/>
      </c>
      <c r="O2603" s="17" t="str">
        <f t="shared" si="366"/>
        <v/>
      </c>
      <c r="P2603" s="16" t="str">
        <f t="shared" si="367"/>
        <v/>
      </c>
      <c r="R2603" s="7" t="str">
        <f t="shared" si="368"/>
        <v/>
      </c>
      <c r="T2603"/>
    </row>
    <row r="2604" spans="1:20" x14ac:dyDescent="0.3">
      <c r="A2604" s="8">
        <f>DATEVALUE(MID(B2604,1,10))+(IF(RIGHT(B2604,2)="PM",12,0)+MID(B2604,12,2))/24</f>
        <v>43796.333333333336</v>
      </c>
      <c r="B2604" s="3" t="s">
        <v>2772</v>
      </c>
      <c r="C2604" s="3">
        <v>7069.4</v>
      </c>
      <c r="D2604" s="16"/>
      <c r="E2604" s="16" t="str">
        <f>IF(D2604&lt;&gt;"",VLOOKUP(A2604,'Feuille 1'!$A:$H,3,0),"")</f>
        <v/>
      </c>
      <c r="F2604" s="16" t="str">
        <f>IF(D2604&lt;&gt;"",VLOOKUP(A2604+1,'Feuille 1'!$A:$H,3,0),"")</f>
        <v/>
      </c>
      <c r="G2604" s="17" t="str">
        <f t="shared" si="360"/>
        <v/>
      </c>
      <c r="H2604" s="16" t="str">
        <f t="shared" si="361"/>
        <v/>
      </c>
      <c r="I2604" s="16" t="str">
        <f t="shared" si="362"/>
        <v/>
      </c>
      <c r="J2604" s="16" t="str">
        <f t="shared" si="363"/>
        <v/>
      </c>
      <c r="K2604" s="16" t="str">
        <f>IF(D2604&lt;&gt;"",MAX(INDEX('Feuille 1'!$D:$D,MATCH(A2604+23/24,'Feuille 1'!$A:$A,0)):INDEX('Feuille 1'!$D:$D,MATCH(A2604,'Feuille 1'!$A:$A,0))),"")</f>
        <v/>
      </c>
      <c r="L2604" s="16" t="str">
        <f>IF(D2604&lt;&gt;"",MIN(INDEX('Feuille 1'!$E:$E,MATCH(A2604+23/24,'Feuille 1'!$A:$A,0)):INDEX('Feuille 1'!$E:$E,MATCH(A2604,'Feuille 1'!$A:$A,0))),"")</f>
        <v/>
      </c>
      <c r="M2604" s="17" t="str">
        <f t="shared" si="364"/>
        <v/>
      </c>
      <c r="N2604" s="17" t="str">
        <f t="shared" si="365"/>
        <v/>
      </c>
      <c r="O2604" s="17" t="str">
        <f t="shared" si="366"/>
        <v/>
      </c>
      <c r="P2604" s="16" t="str">
        <f t="shared" si="367"/>
        <v/>
      </c>
      <c r="R2604" s="7" t="str">
        <f t="shared" si="368"/>
        <v/>
      </c>
      <c r="T2604"/>
    </row>
    <row r="2605" spans="1:20" x14ac:dyDescent="0.3">
      <c r="A2605" s="8">
        <f>DATEVALUE(MID(B2605,1,10))+(IF(RIGHT(B2605,2)="PM",12,0)+MID(B2605,12,2))/24</f>
        <v>43796.291666666664</v>
      </c>
      <c r="B2605" s="3" t="s">
        <v>2773</v>
      </c>
      <c r="C2605" s="3">
        <v>7084.24</v>
      </c>
      <c r="D2605" s="16"/>
      <c r="E2605" s="16" t="str">
        <f>IF(D2605&lt;&gt;"",VLOOKUP(A2605,'Feuille 1'!$A:$H,3,0),"")</f>
        <v/>
      </c>
      <c r="F2605" s="16" t="str">
        <f>IF(D2605&lt;&gt;"",VLOOKUP(A2605+1,'Feuille 1'!$A:$H,3,0),"")</f>
        <v/>
      </c>
      <c r="G2605" s="17" t="str">
        <f t="shared" si="360"/>
        <v/>
      </c>
      <c r="H2605" s="16" t="str">
        <f t="shared" si="361"/>
        <v/>
      </c>
      <c r="I2605" s="16" t="str">
        <f t="shared" si="362"/>
        <v/>
      </c>
      <c r="J2605" s="16" t="str">
        <f t="shared" si="363"/>
        <v/>
      </c>
      <c r="K2605" s="16" t="str">
        <f>IF(D2605&lt;&gt;"",MAX(INDEX('Feuille 1'!$D:$D,MATCH(A2605+23/24,'Feuille 1'!$A:$A,0)):INDEX('Feuille 1'!$D:$D,MATCH(A2605,'Feuille 1'!$A:$A,0))),"")</f>
        <v/>
      </c>
      <c r="L2605" s="16" t="str">
        <f>IF(D2605&lt;&gt;"",MIN(INDEX('Feuille 1'!$E:$E,MATCH(A2605+23/24,'Feuille 1'!$A:$A,0)):INDEX('Feuille 1'!$E:$E,MATCH(A2605,'Feuille 1'!$A:$A,0))),"")</f>
        <v/>
      </c>
      <c r="M2605" s="17" t="str">
        <f t="shared" si="364"/>
        <v/>
      </c>
      <c r="N2605" s="17" t="str">
        <f t="shared" si="365"/>
        <v/>
      </c>
      <c r="O2605" s="17" t="str">
        <f t="shared" si="366"/>
        <v/>
      </c>
      <c r="P2605" s="16" t="str">
        <f t="shared" si="367"/>
        <v/>
      </c>
      <c r="R2605" s="7" t="str">
        <f t="shared" si="368"/>
        <v/>
      </c>
      <c r="T2605"/>
    </row>
    <row r="2606" spans="1:20" x14ac:dyDescent="0.3">
      <c r="A2606" s="8">
        <f>DATEVALUE(MID(B2606,1,10))+(IF(RIGHT(B2606,2)="PM",12,0)+MID(B2606,12,2))/24</f>
        <v>43796.25</v>
      </c>
      <c r="B2606" s="3" t="s">
        <v>2774</v>
      </c>
      <c r="C2606" s="3">
        <v>7062.97</v>
      </c>
      <c r="D2606" s="16"/>
      <c r="E2606" s="16" t="str">
        <f>IF(D2606&lt;&gt;"",VLOOKUP(A2606,'Feuille 1'!$A:$H,3,0),"")</f>
        <v/>
      </c>
      <c r="F2606" s="16" t="str">
        <f>IF(D2606&lt;&gt;"",VLOOKUP(A2606+1,'Feuille 1'!$A:$H,3,0),"")</f>
        <v/>
      </c>
      <c r="G2606" s="17" t="str">
        <f t="shared" si="360"/>
        <v/>
      </c>
      <c r="H2606" s="16" t="str">
        <f t="shared" si="361"/>
        <v/>
      </c>
      <c r="I2606" s="16" t="str">
        <f t="shared" si="362"/>
        <v/>
      </c>
      <c r="J2606" s="16" t="str">
        <f t="shared" si="363"/>
        <v/>
      </c>
      <c r="K2606" s="16" t="str">
        <f>IF(D2606&lt;&gt;"",MAX(INDEX('Feuille 1'!$D:$D,MATCH(A2606+23/24,'Feuille 1'!$A:$A,0)):INDEX('Feuille 1'!$D:$D,MATCH(A2606,'Feuille 1'!$A:$A,0))),"")</f>
        <v/>
      </c>
      <c r="L2606" s="16" t="str">
        <f>IF(D2606&lt;&gt;"",MIN(INDEX('Feuille 1'!$E:$E,MATCH(A2606+23/24,'Feuille 1'!$A:$A,0)):INDEX('Feuille 1'!$E:$E,MATCH(A2606,'Feuille 1'!$A:$A,0))),"")</f>
        <v/>
      </c>
      <c r="M2606" s="17" t="str">
        <f t="shared" si="364"/>
        <v/>
      </c>
      <c r="N2606" s="17" t="str">
        <f t="shared" si="365"/>
        <v/>
      </c>
      <c r="O2606" s="17" t="str">
        <f t="shared" si="366"/>
        <v/>
      </c>
      <c r="P2606" s="16" t="str">
        <f t="shared" si="367"/>
        <v/>
      </c>
      <c r="R2606" s="7" t="str">
        <f t="shared" si="368"/>
        <v/>
      </c>
      <c r="T2606"/>
    </row>
    <row r="2607" spans="1:20" x14ac:dyDescent="0.3">
      <c r="A2607" s="8">
        <f>DATEVALUE(MID(B2607,1,10))+(IF(RIGHT(B2607,2)="PM",12,0)+MID(B2607,12,2))/24</f>
        <v>43796.208333333336</v>
      </c>
      <c r="B2607" s="3" t="s">
        <v>2775</v>
      </c>
      <c r="C2607" s="3">
        <v>7064.57</v>
      </c>
      <c r="D2607" s="16"/>
      <c r="E2607" s="16" t="str">
        <f>IF(D2607&lt;&gt;"",VLOOKUP(A2607,'Feuille 1'!$A:$H,3,0),"")</f>
        <v/>
      </c>
      <c r="F2607" s="16" t="str">
        <f>IF(D2607&lt;&gt;"",VLOOKUP(A2607+1,'Feuille 1'!$A:$H,3,0),"")</f>
        <v/>
      </c>
      <c r="G2607" s="17" t="str">
        <f t="shared" si="360"/>
        <v/>
      </c>
      <c r="H2607" s="16" t="str">
        <f t="shared" si="361"/>
        <v/>
      </c>
      <c r="I2607" s="16" t="str">
        <f t="shared" si="362"/>
        <v/>
      </c>
      <c r="J2607" s="16" t="str">
        <f t="shared" si="363"/>
        <v/>
      </c>
      <c r="K2607" s="16" t="str">
        <f>IF(D2607&lt;&gt;"",MAX(INDEX('Feuille 1'!$D:$D,MATCH(A2607+23/24,'Feuille 1'!$A:$A,0)):INDEX('Feuille 1'!$D:$D,MATCH(A2607,'Feuille 1'!$A:$A,0))),"")</f>
        <v/>
      </c>
      <c r="L2607" s="16" t="str">
        <f>IF(D2607&lt;&gt;"",MIN(INDEX('Feuille 1'!$E:$E,MATCH(A2607+23/24,'Feuille 1'!$A:$A,0)):INDEX('Feuille 1'!$E:$E,MATCH(A2607,'Feuille 1'!$A:$A,0))),"")</f>
        <v/>
      </c>
      <c r="M2607" s="17" t="str">
        <f t="shared" si="364"/>
        <v/>
      </c>
      <c r="N2607" s="17" t="str">
        <f t="shared" si="365"/>
        <v/>
      </c>
      <c r="O2607" s="17" t="str">
        <f t="shared" si="366"/>
        <v/>
      </c>
      <c r="P2607" s="16" t="str">
        <f t="shared" si="367"/>
        <v/>
      </c>
      <c r="R2607" s="7" t="str">
        <f t="shared" si="368"/>
        <v/>
      </c>
      <c r="T2607"/>
    </row>
    <row r="2608" spans="1:20" x14ac:dyDescent="0.3">
      <c r="A2608" s="8">
        <f>DATEVALUE(MID(B2608,1,10))+(IF(RIGHT(B2608,2)="PM",12,0)+MID(B2608,12,2))/24</f>
        <v>43796.166666666664</v>
      </c>
      <c r="B2608" s="3" t="s">
        <v>2776</v>
      </c>
      <c r="C2608" s="3">
        <v>7071.27</v>
      </c>
      <c r="D2608" s="16"/>
      <c r="E2608" s="16" t="str">
        <f>IF(D2608&lt;&gt;"",VLOOKUP(A2608,'Feuille 1'!$A:$H,3,0),"")</f>
        <v/>
      </c>
      <c r="F2608" s="16" t="str">
        <f>IF(D2608&lt;&gt;"",VLOOKUP(A2608+1,'Feuille 1'!$A:$H,3,0),"")</f>
        <v/>
      </c>
      <c r="G2608" s="17" t="str">
        <f t="shared" si="360"/>
        <v/>
      </c>
      <c r="H2608" s="16" t="str">
        <f t="shared" si="361"/>
        <v/>
      </c>
      <c r="I2608" s="16" t="str">
        <f t="shared" si="362"/>
        <v/>
      </c>
      <c r="J2608" s="16" t="str">
        <f t="shared" si="363"/>
        <v/>
      </c>
      <c r="K2608" s="16" t="str">
        <f>IF(D2608&lt;&gt;"",MAX(INDEX('Feuille 1'!$D:$D,MATCH(A2608+23/24,'Feuille 1'!$A:$A,0)):INDEX('Feuille 1'!$D:$D,MATCH(A2608,'Feuille 1'!$A:$A,0))),"")</f>
        <v/>
      </c>
      <c r="L2608" s="16" t="str">
        <f>IF(D2608&lt;&gt;"",MIN(INDEX('Feuille 1'!$E:$E,MATCH(A2608+23/24,'Feuille 1'!$A:$A,0)):INDEX('Feuille 1'!$E:$E,MATCH(A2608,'Feuille 1'!$A:$A,0))),"")</f>
        <v/>
      </c>
      <c r="M2608" s="17" t="str">
        <f t="shared" si="364"/>
        <v/>
      </c>
      <c r="N2608" s="17" t="str">
        <f t="shared" si="365"/>
        <v/>
      </c>
      <c r="O2608" s="17" t="str">
        <f t="shared" si="366"/>
        <v/>
      </c>
      <c r="P2608" s="16" t="str">
        <f t="shared" si="367"/>
        <v/>
      </c>
      <c r="R2608" s="7" t="str">
        <f t="shared" si="368"/>
        <v/>
      </c>
      <c r="T2608"/>
    </row>
    <row r="2609" spans="1:20" x14ac:dyDescent="0.3">
      <c r="A2609" s="8">
        <f>DATEVALUE(MID(B2609,1,10))+(IF(RIGHT(B2609,2)="PM",12,0)+MID(B2609,12,2))/24</f>
        <v>43796.125</v>
      </c>
      <c r="B2609" s="3" t="s">
        <v>2777</v>
      </c>
      <c r="C2609" s="3">
        <v>7139.37</v>
      </c>
      <c r="D2609" s="16"/>
      <c r="E2609" s="16" t="str">
        <f>IF(D2609&lt;&gt;"",VLOOKUP(A2609,'Feuille 1'!$A:$H,3,0),"")</f>
        <v/>
      </c>
      <c r="F2609" s="16" t="str">
        <f>IF(D2609&lt;&gt;"",VLOOKUP(A2609+1,'Feuille 1'!$A:$H,3,0),"")</f>
        <v/>
      </c>
      <c r="G2609" s="17" t="str">
        <f t="shared" si="360"/>
        <v/>
      </c>
      <c r="H2609" s="16" t="str">
        <f t="shared" si="361"/>
        <v/>
      </c>
      <c r="I2609" s="16" t="str">
        <f t="shared" si="362"/>
        <v/>
      </c>
      <c r="J2609" s="16" t="str">
        <f t="shared" si="363"/>
        <v/>
      </c>
      <c r="K2609" s="16" t="str">
        <f>IF(D2609&lt;&gt;"",MAX(INDEX('Feuille 1'!$D:$D,MATCH(A2609+23/24,'Feuille 1'!$A:$A,0)):INDEX('Feuille 1'!$D:$D,MATCH(A2609,'Feuille 1'!$A:$A,0))),"")</f>
        <v/>
      </c>
      <c r="L2609" s="16" t="str">
        <f>IF(D2609&lt;&gt;"",MIN(INDEX('Feuille 1'!$E:$E,MATCH(A2609+23/24,'Feuille 1'!$A:$A,0)):INDEX('Feuille 1'!$E:$E,MATCH(A2609,'Feuille 1'!$A:$A,0))),"")</f>
        <v/>
      </c>
      <c r="M2609" s="17" t="str">
        <f t="shared" si="364"/>
        <v/>
      </c>
      <c r="N2609" s="17" t="str">
        <f t="shared" si="365"/>
        <v/>
      </c>
      <c r="O2609" s="17" t="str">
        <f t="shared" si="366"/>
        <v/>
      </c>
      <c r="P2609" s="16" t="str">
        <f t="shared" si="367"/>
        <v/>
      </c>
      <c r="R2609" s="7" t="str">
        <f t="shared" si="368"/>
        <v/>
      </c>
      <c r="T2609"/>
    </row>
    <row r="2610" spans="1:20" x14ac:dyDescent="0.3">
      <c r="A2610" s="8">
        <f>DATEVALUE(MID(B2610,1,10))+(IF(RIGHT(B2610,2)="PM",12,0)+MID(B2610,12,2))/24</f>
        <v>43796.083333333336</v>
      </c>
      <c r="B2610" s="3" t="s">
        <v>2778</v>
      </c>
      <c r="C2610" s="3">
        <v>7148.12</v>
      </c>
      <c r="D2610" s="16"/>
      <c r="E2610" s="16" t="str">
        <f>IF(D2610&lt;&gt;"",VLOOKUP(A2610,'Feuille 1'!$A:$H,3,0),"")</f>
        <v/>
      </c>
      <c r="F2610" s="16" t="str">
        <f>IF(D2610&lt;&gt;"",VLOOKUP(A2610+1,'Feuille 1'!$A:$H,3,0),"")</f>
        <v/>
      </c>
      <c r="G2610" s="17" t="str">
        <f t="shared" si="360"/>
        <v/>
      </c>
      <c r="H2610" s="16" t="str">
        <f t="shared" si="361"/>
        <v/>
      </c>
      <c r="I2610" s="16" t="str">
        <f t="shared" si="362"/>
        <v/>
      </c>
      <c r="J2610" s="16" t="str">
        <f t="shared" si="363"/>
        <v/>
      </c>
      <c r="K2610" s="16" t="str">
        <f>IF(D2610&lt;&gt;"",MAX(INDEX('Feuille 1'!$D:$D,MATCH(A2610+23/24,'Feuille 1'!$A:$A,0)):INDEX('Feuille 1'!$D:$D,MATCH(A2610,'Feuille 1'!$A:$A,0))),"")</f>
        <v/>
      </c>
      <c r="L2610" s="16" t="str">
        <f>IF(D2610&lt;&gt;"",MIN(INDEX('Feuille 1'!$E:$E,MATCH(A2610+23/24,'Feuille 1'!$A:$A,0)):INDEX('Feuille 1'!$E:$E,MATCH(A2610,'Feuille 1'!$A:$A,0))),"")</f>
        <v/>
      </c>
      <c r="M2610" s="17" t="str">
        <f t="shared" si="364"/>
        <v/>
      </c>
      <c r="N2610" s="17" t="str">
        <f t="shared" si="365"/>
        <v/>
      </c>
      <c r="O2610" s="17" t="str">
        <f t="shared" si="366"/>
        <v/>
      </c>
      <c r="P2610" s="16" t="str">
        <f t="shared" si="367"/>
        <v/>
      </c>
      <c r="R2610" s="7" t="str">
        <f t="shared" si="368"/>
        <v/>
      </c>
      <c r="T2610"/>
    </row>
    <row r="2611" spans="1:20" x14ac:dyDescent="0.3">
      <c r="A2611" s="8">
        <f>DATEVALUE(MID(B2611,1,10))+(IF(RIGHT(B2611,2)="PM",12,0)+MID(B2611,12,2))/24</f>
        <v>43796.041666666664</v>
      </c>
      <c r="B2611" s="3" t="s">
        <v>2779</v>
      </c>
      <c r="C2611" s="3">
        <v>7156.37</v>
      </c>
      <c r="D2611" s="16"/>
      <c r="E2611" s="16" t="str">
        <f>IF(D2611&lt;&gt;"",VLOOKUP(A2611,'Feuille 1'!$A:$H,3,0),"")</f>
        <v/>
      </c>
      <c r="F2611" s="16" t="str">
        <f>IF(D2611&lt;&gt;"",VLOOKUP(A2611+1,'Feuille 1'!$A:$H,3,0),"")</f>
        <v/>
      </c>
      <c r="G2611" s="17" t="str">
        <f t="shared" si="360"/>
        <v/>
      </c>
      <c r="H2611" s="16" t="str">
        <f t="shared" si="361"/>
        <v/>
      </c>
      <c r="I2611" s="16" t="str">
        <f t="shared" si="362"/>
        <v/>
      </c>
      <c r="J2611" s="16" t="str">
        <f t="shared" si="363"/>
        <v/>
      </c>
      <c r="K2611" s="16" t="str">
        <f>IF(D2611&lt;&gt;"",MAX(INDEX('Feuille 1'!$D:$D,MATCH(A2611+23/24,'Feuille 1'!$A:$A,0)):INDEX('Feuille 1'!$D:$D,MATCH(A2611,'Feuille 1'!$A:$A,0))),"")</f>
        <v/>
      </c>
      <c r="L2611" s="16" t="str">
        <f>IF(D2611&lt;&gt;"",MIN(INDEX('Feuille 1'!$E:$E,MATCH(A2611+23/24,'Feuille 1'!$A:$A,0)):INDEX('Feuille 1'!$E:$E,MATCH(A2611,'Feuille 1'!$A:$A,0))),"")</f>
        <v/>
      </c>
      <c r="M2611" s="17" t="str">
        <f t="shared" si="364"/>
        <v/>
      </c>
      <c r="N2611" s="17" t="str">
        <f t="shared" si="365"/>
        <v/>
      </c>
      <c r="O2611" s="17" t="str">
        <f t="shared" si="366"/>
        <v/>
      </c>
      <c r="P2611" s="16" t="str">
        <f t="shared" si="367"/>
        <v/>
      </c>
      <c r="R2611" s="7" t="str">
        <f t="shared" si="368"/>
        <v/>
      </c>
      <c r="T2611"/>
    </row>
    <row r="2612" spans="1:20" x14ac:dyDescent="0.3">
      <c r="A2612" s="8">
        <f>DATEVALUE(MID(B2612,1,10))+(IF(RIGHT(B2612,2)="PM",12,0)+MID(B2612,12,2))/24</f>
        <v>43796.5</v>
      </c>
      <c r="B2612" s="3" t="s">
        <v>2780</v>
      </c>
      <c r="C2612" s="3">
        <v>7156.14</v>
      </c>
      <c r="D2612" s="16"/>
      <c r="E2612" s="16" t="str">
        <f>IF(D2612&lt;&gt;"",VLOOKUP(A2612,'Feuille 1'!$A:$H,3,0),"")</f>
        <v/>
      </c>
      <c r="F2612" s="16" t="str">
        <f>IF(D2612&lt;&gt;"",VLOOKUP(A2612+1,'Feuille 1'!$A:$H,3,0),"")</f>
        <v/>
      </c>
      <c r="G2612" s="17" t="str">
        <f t="shared" si="360"/>
        <v/>
      </c>
      <c r="H2612" s="16" t="str">
        <f t="shared" si="361"/>
        <v/>
      </c>
      <c r="I2612" s="16" t="str">
        <f t="shared" si="362"/>
        <v/>
      </c>
      <c r="J2612" s="16" t="str">
        <f t="shared" si="363"/>
        <v/>
      </c>
      <c r="K2612" s="16" t="str">
        <f>IF(D2612&lt;&gt;"",MAX(INDEX('Feuille 1'!$D:$D,MATCH(A2612+23/24,'Feuille 1'!$A:$A,0)):INDEX('Feuille 1'!$D:$D,MATCH(A2612,'Feuille 1'!$A:$A,0))),"")</f>
        <v/>
      </c>
      <c r="L2612" s="16" t="str">
        <f>IF(D2612&lt;&gt;"",MIN(INDEX('Feuille 1'!$E:$E,MATCH(A2612+23/24,'Feuille 1'!$A:$A,0)):INDEX('Feuille 1'!$E:$E,MATCH(A2612,'Feuille 1'!$A:$A,0))),"")</f>
        <v/>
      </c>
      <c r="M2612" s="17" t="str">
        <f t="shared" si="364"/>
        <v/>
      </c>
      <c r="N2612" s="17" t="str">
        <f t="shared" si="365"/>
        <v/>
      </c>
      <c r="O2612" s="17" t="str">
        <f t="shared" si="366"/>
        <v/>
      </c>
      <c r="P2612" s="16" t="str">
        <f t="shared" si="367"/>
        <v/>
      </c>
      <c r="R2612" s="7" t="str">
        <f t="shared" si="368"/>
        <v/>
      </c>
      <c r="T2612"/>
    </row>
    <row r="2613" spans="1:20" x14ac:dyDescent="0.3">
      <c r="A2613" s="8">
        <f>DATEVALUE(MID(B2613,1,10))+(IF(RIGHT(B2613,2)="PM",12,0)+MID(B2613,12,2))/24</f>
        <v>43795.958333333336</v>
      </c>
      <c r="B2613" s="3" t="s">
        <v>2781</v>
      </c>
      <c r="C2613" s="3">
        <v>7137.73</v>
      </c>
      <c r="D2613" s="16"/>
      <c r="E2613" s="16" t="str">
        <f>IF(D2613&lt;&gt;"",VLOOKUP(A2613,'Feuille 1'!$A:$H,3,0),"")</f>
        <v/>
      </c>
      <c r="F2613" s="16" t="str">
        <f>IF(D2613&lt;&gt;"",VLOOKUP(A2613+1,'Feuille 1'!$A:$H,3,0),"")</f>
        <v/>
      </c>
      <c r="G2613" s="17" t="str">
        <f t="shared" si="360"/>
        <v/>
      </c>
      <c r="H2613" s="16" t="str">
        <f t="shared" si="361"/>
        <v/>
      </c>
      <c r="I2613" s="16" t="str">
        <f t="shared" si="362"/>
        <v/>
      </c>
      <c r="J2613" s="16" t="str">
        <f t="shared" si="363"/>
        <v/>
      </c>
      <c r="K2613" s="16" t="str">
        <f>IF(D2613&lt;&gt;"",MAX(INDEX('Feuille 1'!$D:$D,MATCH(A2613+23/24,'Feuille 1'!$A:$A,0)):INDEX('Feuille 1'!$D:$D,MATCH(A2613,'Feuille 1'!$A:$A,0))),"")</f>
        <v/>
      </c>
      <c r="L2613" s="16" t="str">
        <f>IF(D2613&lt;&gt;"",MIN(INDEX('Feuille 1'!$E:$E,MATCH(A2613+23/24,'Feuille 1'!$A:$A,0)):INDEX('Feuille 1'!$E:$E,MATCH(A2613,'Feuille 1'!$A:$A,0))),"")</f>
        <v/>
      </c>
      <c r="M2613" s="17" t="str">
        <f t="shared" si="364"/>
        <v/>
      </c>
      <c r="N2613" s="17" t="str">
        <f t="shared" si="365"/>
        <v/>
      </c>
      <c r="O2613" s="17" t="str">
        <f t="shared" si="366"/>
        <v/>
      </c>
      <c r="P2613" s="16" t="str">
        <f t="shared" si="367"/>
        <v/>
      </c>
      <c r="R2613" s="7" t="str">
        <f t="shared" si="368"/>
        <v/>
      </c>
      <c r="T2613"/>
    </row>
    <row r="2614" spans="1:20" x14ac:dyDescent="0.3">
      <c r="A2614" s="8">
        <f>DATEVALUE(MID(B2614,1,10))+(IF(RIGHT(B2614,2)="PM",12,0)+MID(B2614,12,2))/24</f>
        <v>43795.916666666664</v>
      </c>
      <c r="B2614" s="3" t="s">
        <v>2782</v>
      </c>
      <c r="C2614" s="3">
        <v>7106.95</v>
      </c>
      <c r="D2614" s="16"/>
      <c r="E2614" s="16" t="str">
        <f>IF(D2614&lt;&gt;"",VLOOKUP(A2614,'Feuille 1'!$A:$H,3,0),"")</f>
        <v/>
      </c>
      <c r="F2614" s="16" t="str">
        <f>IF(D2614&lt;&gt;"",VLOOKUP(A2614+1,'Feuille 1'!$A:$H,3,0),"")</f>
        <v/>
      </c>
      <c r="G2614" s="17" t="str">
        <f t="shared" si="360"/>
        <v/>
      </c>
      <c r="H2614" s="16" t="str">
        <f t="shared" si="361"/>
        <v/>
      </c>
      <c r="I2614" s="16" t="str">
        <f t="shared" si="362"/>
        <v/>
      </c>
      <c r="J2614" s="16" t="str">
        <f t="shared" si="363"/>
        <v/>
      </c>
      <c r="K2614" s="16" t="str">
        <f>IF(D2614&lt;&gt;"",MAX(INDEX('Feuille 1'!$D:$D,MATCH(A2614+23/24,'Feuille 1'!$A:$A,0)):INDEX('Feuille 1'!$D:$D,MATCH(A2614,'Feuille 1'!$A:$A,0))),"")</f>
        <v/>
      </c>
      <c r="L2614" s="16" t="str">
        <f>IF(D2614&lt;&gt;"",MIN(INDEX('Feuille 1'!$E:$E,MATCH(A2614+23/24,'Feuille 1'!$A:$A,0)):INDEX('Feuille 1'!$E:$E,MATCH(A2614,'Feuille 1'!$A:$A,0))),"")</f>
        <v/>
      </c>
      <c r="M2614" s="17" t="str">
        <f t="shared" si="364"/>
        <v/>
      </c>
      <c r="N2614" s="17" t="str">
        <f t="shared" si="365"/>
        <v/>
      </c>
      <c r="O2614" s="17" t="str">
        <f t="shared" si="366"/>
        <v/>
      </c>
      <c r="P2614" s="16" t="str">
        <f t="shared" si="367"/>
        <v/>
      </c>
      <c r="R2614" s="7" t="str">
        <f t="shared" si="368"/>
        <v/>
      </c>
      <c r="T2614"/>
    </row>
    <row r="2615" spans="1:20" x14ac:dyDescent="0.3">
      <c r="A2615" s="8">
        <f>DATEVALUE(MID(B2615,1,10))+(IF(RIGHT(B2615,2)="PM",12,0)+MID(B2615,12,2))/24</f>
        <v>43795.875</v>
      </c>
      <c r="B2615" s="3" t="s">
        <v>2783</v>
      </c>
      <c r="C2615" s="3">
        <v>7104.5</v>
      </c>
      <c r="D2615" s="16"/>
      <c r="E2615" s="16" t="str">
        <f>IF(D2615&lt;&gt;"",VLOOKUP(A2615,'Feuille 1'!$A:$H,3,0),"")</f>
        <v/>
      </c>
      <c r="F2615" s="16" t="str">
        <f>IF(D2615&lt;&gt;"",VLOOKUP(A2615+1,'Feuille 1'!$A:$H,3,0),"")</f>
        <v/>
      </c>
      <c r="G2615" s="17" t="str">
        <f t="shared" si="360"/>
        <v/>
      </c>
      <c r="H2615" s="16" t="str">
        <f t="shared" si="361"/>
        <v/>
      </c>
      <c r="I2615" s="16" t="str">
        <f t="shared" si="362"/>
        <v/>
      </c>
      <c r="J2615" s="16" t="str">
        <f t="shared" si="363"/>
        <v/>
      </c>
      <c r="K2615" s="16" t="str">
        <f>IF(D2615&lt;&gt;"",MAX(INDEX('Feuille 1'!$D:$D,MATCH(A2615+23/24,'Feuille 1'!$A:$A,0)):INDEX('Feuille 1'!$D:$D,MATCH(A2615,'Feuille 1'!$A:$A,0))),"")</f>
        <v/>
      </c>
      <c r="L2615" s="16" t="str">
        <f>IF(D2615&lt;&gt;"",MIN(INDEX('Feuille 1'!$E:$E,MATCH(A2615+23/24,'Feuille 1'!$A:$A,0)):INDEX('Feuille 1'!$E:$E,MATCH(A2615,'Feuille 1'!$A:$A,0))),"")</f>
        <v/>
      </c>
      <c r="M2615" s="17" t="str">
        <f t="shared" si="364"/>
        <v/>
      </c>
      <c r="N2615" s="17" t="str">
        <f t="shared" si="365"/>
        <v/>
      </c>
      <c r="O2615" s="17" t="str">
        <f t="shared" si="366"/>
        <v/>
      </c>
      <c r="P2615" s="16" t="str">
        <f t="shared" si="367"/>
        <v/>
      </c>
      <c r="R2615" s="7" t="str">
        <f t="shared" si="368"/>
        <v/>
      </c>
      <c r="T2615"/>
    </row>
    <row r="2616" spans="1:20" x14ac:dyDescent="0.3">
      <c r="A2616" s="8">
        <f>DATEVALUE(MID(B2616,1,10))+(IF(RIGHT(B2616,2)="PM",12,0)+MID(B2616,12,2))/24</f>
        <v>43795.833333333336</v>
      </c>
      <c r="B2616" s="3" t="s">
        <v>2784</v>
      </c>
      <c r="C2616" s="3">
        <v>7076.69</v>
      </c>
      <c r="D2616" s="16"/>
      <c r="E2616" s="16" t="str">
        <f>IF(D2616&lt;&gt;"",VLOOKUP(A2616,'Feuille 1'!$A:$H,3,0),"")</f>
        <v/>
      </c>
      <c r="F2616" s="16" t="str">
        <f>IF(D2616&lt;&gt;"",VLOOKUP(A2616+1,'Feuille 1'!$A:$H,3,0),"")</f>
        <v/>
      </c>
      <c r="G2616" s="17" t="str">
        <f t="shared" si="360"/>
        <v/>
      </c>
      <c r="H2616" s="16" t="str">
        <f t="shared" si="361"/>
        <v/>
      </c>
      <c r="I2616" s="16" t="str">
        <f t="shared" si="362"/>
        <v/>
      </c>
      <c r="J2616" s="16" t="str">
        <f t="shared" si="363"/>
        <v/>
      </c>
      <c r="K2616" s="16" t="str">
        <f>IF(D2616&lt;&gt;"",MAX(INDEX('Feuille 1'!$D:$D,MATCH(A2616+23/24,'Feuille 1'!$A:$A,0)):INDEX('Feuille 1'!$D:$D,MATCH(A2616,'Feuille 1'!$A:$A,0))),"")</f>
        <v/>
      </c>
      <c r="L2616" s="16" t="str">
        <f>IF(D2616&lt;&gt;"",MIN(INDEX('Feuille 1'!$E:$E,MATCH(A2616+23/24,'Feuille 1'!$A:$A,0)):INDEX('Feuille 1'!$E:$E,MATCH(A2616,'Feuille 1'!$A:$A,0))),"")</f>
        <v/>
      </c>
      <c r="M2616" s="17" t="str">
        <f t="shared" si="364"/>
        <v/>
      </c>
      <c r="N2616" s="17" t="str">
        <f t="shared" si="365"/>
        <v/>
      </c>
      <c r="O2616" s="17" t="str">
        <f t="shared" si="366"/>
        <v/>
      </c>
      <c r="P2616" s="16" t="str">
        <f t="shared" si="367"/>
        <v/>
      </c>
      <c r="R2616" s="7" t="str">
        <f t="shared" si="368"/>
        <v/>
      </c>
      <c r="T2616"/>
    </row>
    <row r="2617" spans="1:20" x14ac:dyDescent="0.3">
      <c r="A2617" s="8">
        <f>DATEVALUE(MID(B2617,1,10))+(IF(RIGHT(B2617,2)="PM",12,0)+MID(B2617,12,2))/24</f>
        <v>43795.791666666664</v>
      </c>
      <c r="B2617" s="3" t="s">
        <v>2785</v>
      </c>
      <c r="C2617" s="3">
        <v>7094.44</v>
      </c>
      <c r="D2617" s="16"/>
      <c r="E2617" s="16" t="str">
        <f>IF(D2617&lt;&gt;"",VLOOKUP(A2617,'Feuille 1'!$A:$H,3,0),"")</f>
        <v/>
      </c>
      <c r="F2617" s="16" t="str">
        <f>IF(D2617&lt;&gt;"",VLOOKUP(A2617+1,'Feuille 1'!$A:$H,3,0),"")</f>
        <v/>
      </c>
      <c r="G2617" s="17" t="str">
        <f t="shared" si="360"/>
        <v/>
      </c>
      <c r="H2617" s="16" t="str">
        <f t="shared" si="361"/>
        <v/>
      </c>
      <c r="I2617" s="16" t="str">
        <f t="shared" si="362"/>
        <v/>
      </c>
      <c r="J2617" s="16" t="str">
        <f t="shared" si="363"/>
        <v/>
      </c>
      <c r="K2617" s="16" t="str">
        <f>IF(D2617&lt;&gt;"",MAX(INDEX('Feuille 1'!$D:$D,MATCH(A2617+23/24,'Feuille 1'!$A:$A,0)):INDEX('Feuille 1'!$D:$D,MATCH(A2617,'Feuille 1'!$A:$A,0))),"")</f>
        <v/>
      </c>
      <c r="L2617" s="16" t="str">
        <f>IF(D2617&lt;&gt;"",MIN(INDEX('Feuille 1'!$E:$E,MATCH(A2617+23/24,'Feuille 1'!$A:$A,0)):INDEX('Feuille 1'!$E:$E,MATCH(A2617,'Feuille 1'!$A:$A,0))),"")</f>
        <v/>
      </c>
      <c r="M2617" s="17" t="str">
        <f t="shared" si="364"/>
        <v/>
      </c>
      <c r="N2617" s="17" t="str">
        <f t="shared" si="365"/>
        <v/>
      </c>
      <c r="O2617" s="17" t="str">
        <f t="shared" si="366"/>
        <v/>
      </c>
      <c r="P2617" s="16" t="str">
        <f t="shared" si="367"/>
        <v/>
      </c>
      <c r="R2617" s="7" t="str">
        <f t="shared" si="368"/>
        <v/>
      </c>
      <c r="T2617"/>
    </row>
    <row r="2618" spans="1:20" x14ac:dyDescent="0.3">
      <c r="A2618" s="8">
        <f>DATEVALUE(MID(B2618,1,10))+(IF(RIGHT(B2618,2)="PM",12,0)+MID(B2618,12,2))/24</f>
        <v>43795.75</v>
      </c>
      <c r="B2618" s="3" t="s">
        <v>2786</v>
      </c>
      <c r="C2618" s="3">
        <v>7078.48</v>
      </c>
      <c r="D2618" s="16"/>
      <c r="E2618" s="16" t="str">
        <f>IF(D2618&lt;&gt;"",VLOOKUP(A2618,'Feuille 1'!$A:$H,3,0),"")</f>
        <v/>
      </c>
      <c r="F2618" s="16" t="str">
        <f>IF(D2618&lt;&gt;"",VLOOKUP(A2618+1,'Feuille 1'!$A:$H,3,0),"")</f>
        <v/>
      </c>
      <c r="G2618" s="17" t="str">
        <f t="shared" si="360"/>
        <v/>
      </c>
      <c r="H2618" s="16" t="str">
        <f t="shared" si="361"/>
        <v/>
      </c>
      <c r="I2618" s="16" t="str">
        <f t="shared" si="362"/>
        <v/>
      </c>
      <c r="J2618" s="16" t="str">
        <f t="shared" si="363"/>
        <v/>
      </c>
      <c r="K2618" s="16" t="str">
        <f>IF(D2618&lt;&gt;"",MAX(INDEX('Feuille 1'!$D:$D,MATCH(A2618+23/24,'Feuille 1'!$A:$A,0)):INDEX('Feuille 1'!$D:$D,MATCH(A2618,'Feuille 1'!$A:$A,0))),"")</f>
        <v/>
      </c>
      <c r="L2618" s="16" t="str">
        <f>IF(D2618&lt;&gt;"",MIN(INDEX('Feuille 1'!$E:$E,MATCH(A2618+23/24,'Feuille 1'!$A:$A,0)):INDEX('Feuille 1'!$E:$E,MATCH(A2618,'Feuille 1'!$A:$A,0))),"")</f>
        <v/>
      </c>
      <c r="M2618" s="17" t="str">
        <f t="shared" si="364"/>
        <v/>
      </c>
      <c r="N2618" s="17" t="str">
        <f t="shared" si="365"/>
        <v/>
      </c>
      <c r="O2618" s="17" t="str">
        <f t="shared" si="366"/>
        <v/>
      </c>
      <c r="P2618" s="16" t="str">
        <f t="shared" si="367"/>
        <v/>
      </c>
      <c r="R2618" s="7" t="str">
        <f t="shared" si="368"/>
        <v/>
      </c>
      <c r="T2618"/>
    </row>
    <row r="2619" spans="1:20" x14ac:dyDescent="0.3">
      <c r="A2619" s="8">
        <f>DATEVALUE(MID(B2619,1,10))+(IF(RIGHT(B2619,2)="PM",12,0)+MID(B2619,12,2))/24</f>
        <v>43795.708333333336</v>
      </c>
      <c r="B2619" s="3" t="s">
        <v>2787</v>
      </c>
      <c r="C2619" s="3">
        <v>7114.75</v>
      </c>
      <c r="D2619" s="16"/>
      <c r="E2619" s="16" t="str">
        <f>IF(D2619&lt;&gt;"",VLOOKUP(A2619,'Feuille 1'!$A:$H,3,0),"")</f>
        <v/>
      </c>
      <c r="F2619" s="16" t="str">
        <f>IF(D2619&lt;&gt;"",VLOOKUP(A2619+1,'Feuille 1'!$A:$H,3,0),"")</f>
        <v/>
      </c>
      <c r="G2619" s="17" t="str">
        <f t="shared" si="360"/>
        <v/>
      </c>
      <c r="H2619" s="16" t="str">
        <f t="shared" si="361"/>
        <v/>
      </c>
      <c r="I2619" s="16" t="str">
        <f t="shared" si="362"/>
        <v/>
      </c>
      <c r="J2619" s="16" t="str">
        <f t="shared" si="363"/>
        <v/>
      </c>
      <c r="K2619" s="16" t="str">
        <f>IF(D2619&lt;&gt;"",MAX(INDEX('Feuille 1'!$D:$D,MATCH(A2619+23/24,'Feuille 1'!$A:$A,0)):INDEX('Feuille 1'!$D:$D,MATCH(A2619,'Feuille 1'!$A:$A,0))),"")</f>
        <v/>
      </c>
      <c r="L2619" s="16" t="str">
        <f>IF(D2619&lt;&gt;"",MIN(INDEX('Feuille 1'!$E:$E,MATCH(A2619+23/24,'Feuille 1'!$A:$A,0)):INDEX('Feuille 1'!$E:$E,MATCH(A2619,'Feuille 1'!$A:$A,0))),"")</f>
        <v/>
      </c>
      <c r="M2619" s="17" t="str">
        <f t="shared" si="364"/>
        <v/>
      </c>
      <c r="N2619" s="17" t="str">
        <f t="shared" si="365"/>
        <v/>
      </c>
      <c r="O2619" s="17" t="str">
        <f t="shared" si="366"/>
        <v/>
      </c>
      <c r="P2619" s="16" t="str">
        <f t="shared" si="367"/>
        <v/>
      </c>
      <c r="R2619" s="7" t="str">
        <f t="shared" si="368"/>
        <v/>
      </c>
      <c r="T2619"/>
    </row>
    <row r="2620" spans="1:20" x14ac:dyDescent="0.3">
      <c r="A2620" s="8">
        <f>DATEVALUE(MID(B2620,1,10))+(IF(RIGHT(B2620,2)="PM",12,0)+MID(B2620,12,2))/24</f>
        <v>43795.666666666664</v>
      </c>
      <c r="B2620" s="3" t="s">
        <v>2788</v>
      </c>
      <c r="C2620" s="3">
        <v>7095.34</v>
      </c>
      <c r="D2620" s="16"/>
      <c r="E2620" s="16" t="str">
        <f>IF(D2620&lt;&gt;"",VLOOKUP(A2620,'Feuille 1'!$A:$H,3,0),"")</f>
        <v/>
      </c>
      <c r="F2620" s="16" t="str">
        <f>IF(D2620&lt;&gt;"",VLOOKUP(A2620+1,'Feuille 1'!$A:$H,3,0),"")</f>
        <v/>
      </c>
      <c r="G2620" s="17" t="str">
        <f t="shared" si="360"/>
        <v/>
      </c>
      <c r="H2620" s="16" t="str">
        <f t="shared" si="361"/>
        <v/>
      </c>
      <c r="I2620" s="16" t="str">
        <f t="shared" si="362"/>
        <v/>
      </c>
      <c r="J2620" s="16" t="str">
        <f t="shared" si="363"/>
        <v/>
      </c>
      <c r="K2620" s="16" t="str">
        <f>IF(D2620&lt;&gt;"",MAX(INDEX('Feuille 1'!$D:$D,MATCH(A2620+23/24,'Feuille 1'!$A:$A,0)):INDEX('Feuille 1'!$D:$D,MATCH(A2620,'Feuille 1'!$A:$A,0))),"")</f>
        <v/>
      </c>
      <c r="L2620" s="16" t="str">
        <f>IF(D2620&lt;&gt;"",MIN(INDEX('Feuille 1'!$E:$E,MATCH(A2620+23/24,'Feuille 1'!$A:$A,0)):INDEX('Feuille 1'!$E:$E,MATCH(A2620,'Feuille 1'!$A:$A,0))),"")</f>
        <v/>
      </c>
      <c r="M2620" s="17" t="str">
        <f t="shared" si="364"/>
        <v/>
      </c>
      <c r="N2620" s="17" t="str">
        <f t="shared" si="365"/>
        <v/>
      </c>
      <c r="O2620" s="17" t="str">
        <f t="shared" si="366"/>
        <v/>
      </c>
      <c r="P2620" s="16" t="str">
        <f t="shared" si="367"/>
        <v/>
      </c>
      <c r="R2620" s="7" t="str">
        <f t="shared" si="368"/>
        <v/>
      </c>
      <c r="T2620"/>
    </row>
    <row r="2621" spans="1:20" x14ac:dyDescent="0.3">
      <c r="A2621" s="8">
        <f>DATEVALUE(MID(B2621,1,10))+(IF(RIGHT(B2621,2)="PM",12,0)+MID(B2621,12,2))/24</f>
        <v>43795.625</v>
      </c>
      <c r="B2621" s="3" t="s">
        <v>2789</v>
      </c>
      <c r="C2621" s="3">
        <v>7068.35</v>
      </c>
      <c r="D2621" s="16"/>
      <c r="E2621" s="16" t="str">
        <f>IF(D2621&lt;&gt;"",VLOOKUP(A2621,'Feuille 1'!$A:$H,3,0),"")</f>
        <v/>
      </c>
      <c r="F2621" s="16" t="str">
        <f>IF(D2621&lt;&gt;"",VLOOKUP(A2621+1,'Feuille 1'!$A:$H,3,0),"")</f>
        <v/>
      </c>
      <c r="G2621" s="17" t="str">
        <f t="shared" si="360"/>
        <v/>
      </c>
      <c r="H2621" s="16" t="str">
        <f t="shared" si="361"/>
        <v/>
      </c>
      <c r="I2621" s="16" t="str">
        <f t="shared" si="362"/>
        <v/>
      </c>
      <c r="J2621" s="16" t="str">
        <f t="shared" si="363"/>
        <v/>
      </c>
      <c r="K2621" s="16" t="str">
        <f>IF(D2621&lt;&gt;"",MAX(INDEX('Feuille 1'!$D:$D,MATCH(A2621+23/24,'Feuille 1'!$A:$A,0)):INDEX('Feuille 1'!$D:$D,MATCH(A2621,'Feuille 1'!$A:$A,0))),"")</f>
        <v/>
      </c>
      <c r="L2621" s="16" t="str">
        <f>IF(D2621&lt;&gt;"",MIN(INDEX('Feuille 1'!$E:$E,MATCH(A2621+23/24,'Feuille 1'!$A:$A,0)):INDEX('Feuille 1'!$E:$E,MATCH(A2621,'Feuille 1'!$A:$A,0))),"")</f>
        <v/>
      </c>
      <c r="M2621" s="17" t="str">
        <f t="shared" si="364"/>
        <v/>
      </c>
      <c r="N2621" s="17" t="str">
        <f t="shared" si="365"/>
        <v/>
      </c>
      <c r="O2621" s="17" t="str">
        <f t="shared" si="366"/>
        <v/>
      </c>
      <c r="P2621" s="16" t="str">
        <f t="shared" si="367"/>
        <v/>
      </c>
      <c r="R2621" s="7" t="str">
        <f t="shared" si="368"/>
        <v/>
      </c>
      <c r="T2621"/>
    </row>
    <row r="2622" spans="1:20" x14ac:dyDescent="0.3">
      <c r="A2622" s="8">
        <f>DATEVALUE(MID(B2622,1,10))+(IF(RIGHT(B2622,2)="PM",12,0)+MID(B2622,12,2))/24</f>
        <v>43795.583333333336</v>
      </c>
      <c r="B2622" s="3" t="s">
        <v>2790</v>
      </c>
      <c r="C2622" s="3">
        <v>7055.27</v>
      </c>
      <c r="D2622" s="16"/>
      <c r="E2622" s="16" t="str">
        <f>IF(D2622&lt;&gt;"",VLOOKUP(A2622,'Feuille 1'!$A:$H,3,0),"")</f>
        <v/>
      </c>
      <c r="F2622" s="16" t="str">
        <f>IF(D2622&lt;&gt;"",VLOOKUP(A2622+1,'Feuille 1'!$A:$H,3,0),"")</f>
        <v/>
      </c>
      <c r="G2622" s="17" t="str">
        <f t="shared" si="360"/>
        <v/>
      </c>
      <c r="H2622" s="16" t="str">
        <f t="shared" si="361"/>
        <v/>
      </c>
      <c r="I2622" s="16" t="str">
        <f t="shared" si="362"/>
        <v/>
      </c>
      <c r="J2622" s="16" t="str">
        <f t="shared" si="363"/>
        <v/>
      </c>
      <c r="K2622" s="16" t="str">
        <f>IF(D2622&lt;&gt;"",MAX(INDEX('Feuille 1'!$D:$D,MATCH(A2622+23/24,'Feuille 1'!$A:$A,0)):INDEX('Feuille 1'!$D:$D,MATCH(A2622,'Feuille 1'!$A:$A,0))),"")</f>
        <v/>
      </c>
      <c r="L2622" s="16" t="str">
        <f>IF(D2622&lt;&gt;"",MIN(INDEX('Feuille 1'!$E:$E,MATCH(A2622+23/24,'Feuille 1'!$A:$A,0)):INDEX('Feuille 1'!$E:$E,MATCH(A2622,'Feuille 1'!$A:$A,0))),"")</f>
        <v/>
      </c>
      <c r="M2622" s="17" t="str">
        <f t="shared" si="364"/>
        <v/>
      </c>
      <c r="N2622" s="17" t="str">
        <f t="shared" si="365"/>
        <v/>
      </c>
      <c r="O2622" s="17" t="str">
        <f t="shared" si="366"/>
        <v/>
      </c>
      <c r="P2622" s="16" t="str">
        <f t="shared" si="367"/>
        <v/>
      </c>
      <c r="R2622" s="7" t="str">
        <f t="shared" si="368"/>
        <v/>
      </c>
      <c r="T2622"/>
    </row>
    <row r="2623" spans="1:20" x14ac:dyDescent="0.3">
      <c r="A2623" s="8">
        <f>DATEVALUE(MID(B2623,1,10))+(IF(RIGHT(B2623,2)="PM",12,0)+MID(B2623,12,2))/24</f>
        <v>43795.541666666664</v>
      </c>
      <c r="B2623" s="3" t="s">
        <v>2791</v>
      </c>
      <c r="C2623" s="3">
        <v>7134.96</v>
      </c>
      <c r="D2623" s="16"/>
      <c r="E2623" s="16" t="str">
        <f>IF(D2623&lt;&gt;"",VLOOKUP(A2623,'Feuille 1'!$A:$H,3,0),"")</f>
        <v/>
      </c>
      <c r="F2623" s="16" t="str">
        <f>IF(D2623&lt;&gt;"",VLOOKUP(A2623+1,'Feuille 1'!$A:$H,3,0),"")</f>
        <v/>
      </c>
      <c r="G2623" s="17" t="str">
        <f t="shared" si="360"/>
        <v/>
      </c>
      <c r="H2623" s="16" t="str">
        <f t="shared" si="361"/>
        <v/>
      </c>
      <c r="I2623" s="16" t="str">
        <f t="shared" si="362"/>
        <v/>
      </c>
      <c r="J2623" s="16" t="str">
        <f t="shared" si="363"/>
        <v/>
      </c>
      <c r="K2623" s="16" t="str">
        <f>IF(D2623&lt;&gt;"",MAX(INDEX('Feuille 1'!$D:$D,MATCH(A2623+23/24,'Feuille 1'!$A:$A,0)):INDEX('Feuille 1'!$D:$D,MATCH(A2623,'Feuille 1'!$A:$A,0))),"")</f>
        <v/>
      </c>
      <c r="L2623" s="16" t="str">
        <f>IF(D2623&lt;&gt;"",MIN(INDEX('Feuille 1'!$E:$E,MATCH(A2623+23/24,'Feuille 1'!$A:$A,0)):INDEX('Feuille 1'!$E:$E,MATCH(A2623,'Feuille 1'!$A:$A,0))),"")</f>
        <v/>
      </c>
      <c r="M2623" s="17" t="str">
        <f t="shared" si="364"/>
        <v/>
      </c>
      <c r="N2623" s="17" t="str">
        <f t="shared" si="365"/>
        <v/>
      </c>
      <c r="O2623" s="17" t="str">
        <f t="shared" si="366"/>
        <v/>
      </c>
      <c r="P2623" s="16" t="str">
        <f t="shared" si="367"/>
        <v/>
      </c>
      <c r="R2623" s="7" t="str">
        <f t="shared" si="368"/>
        <v/>
      </c>
      <c r="T2623"/>
    </row>
    <row r="2624" spans="1:20" x14ac:dyDescent="0.3">
      <c r="A2624" s="8">
        <f>DATEVALUE(MID(B2624,1,10))+(IF(RIGHT(B2624,2)="PM",12,0)+MID(B2624,12,2))/24</f>
        <v>43796</v>
      </c>
      <c r="B2624" s="3" t="s">
        <v>2792</v>
      </c>
      <c r="C2624" s="3">
        <v>7170.52</v>
      </c>
      <c r="D2624" s="16"/>
      <c r="E2624" s="16" t="str">
        <f>IF(D2624&lt;&gt;"",VLOOKUP(A2624,'Feuille 1'!$A:$H,3,0),"")</f>
        <v/>
      </c>
      <c r="F2624" s="16" t="str">
        <f>IF(D2624&lt;&gt;"",VLOOKUP(A2624+1,'Feuille 1'!$A:$H,3,0),"")</f>
        <v/>
      </c>
      <c r="G2624" s="17" t="str">
        <f t="shared" si="360"/>
        <v/>
      </c>
      <c r="H2624" s="16" t="str">
        <f t="shared" si="361"/>
        <v/>
      </c>
      <c r="I2624" s="16" t="str">
        <f t="shared" si="362"/>
        <v/>
      </c>
      <c r="J2624" s="16" t="str">
        <f t="shared" si="363"/>
        <v/>
      </c>
      <c r="K2624" s="16" t="str">
        <f>IF(D2624&lt;&gt;"",MAX(INDEX('Feuille 1'!$D:$D,MATCH(A2624+23/24,'Feuille 1'!$A:$A,0)):INDEX('Feuille 1'!$D:$D,MATCH(A2624,'Feuille 1'!$A:$A,0))),"")</f>
        <v/>
      </c>
      <c r="L2624" s="16" t="str">
        <f>IF(D2624&lt;&gt;"",MIN(INDEX('Feuille 1'!$E:$E,MATCH(A2624+23/24,'Feuille 1'!$A:$A,0)):INDEX('Feuille 1'!$E:$E,MATCH(A2624,'Feuille 1'!$A:$A,0))),"")</f>
        <v/>
      </c>
      <c r="M2624" s="17" t="str">
        <f t="shared" si="364"/>
        <v/>
      </c>
      <c r="N2624" s="17" t="str">
        <f t="shared" si="365"/>
        <v/>
      </c>
      <c r="O2624" s="17" t="str">
        <f t="shared" si="366"/>
        <v/>
      </c>
      <c r="P2624" s="16" t="str">
        <f t="shared" si="367"/>
        <v/>
      </c>
      <c r="R2624" s="7" t="str">
        <f t="shared" si="368"/>
        <v/>
      </c>
      <c r="T2624"/>
    </row>
    <row r="2625" spans="1:20" x14ac:dyDescent="0.3">
      <c r="A2625" s="8">
        <f>DATEVALUE(MID(B2625,1,10))+(IF(RIGHT(B2625,2)="PM",12,0)+MID(B2625,12,2))/24</f>
        <v>43795.458333333336</v>
      </c>
      <c r="B2625" s="3" t="s">
        <v>2793</v>
      </c>
      <c r="C2625" s="3">
        <v>7162.05</v>
      </c>
      <c r="D2625" s="16"/>
      <c r="E2625" s="16" t="str">
        <f>IF(D2625&lt;&gt;"",VLOOKUP(A2625,'Feuille 1'!$A:$H,3,0),"")</f>
        <v/>
      </c>
      <c r="F2625" s="16" t="str">
        <f>IF(D2625&lt;&gt;"",VLOOKUP(A2625+1,'Feuille 1'!$A:$H,3,0),"")</f>
        <v/>
      </c>
      <c r="G2625" s="17" t="str">
        <f t="shared" si="360"/>
        <v/>
      </c>
      <c r="H2625" s="16" t="str">
        <f t="shared" si="361"/>
        <v/>
      </c>
      <c r="I2625" s="16" t="str">
        <f t="shared" si="362"/>
        <v/>
      </c>
      <c r="J2625" s="16" t="str">
        <f t="shared" si="363"/>
        <v/>
      </c>
      <c r="K2625" s="16" t="str">
        <f>IF(D2625&lt;&gt;"",MAX(INDEX('Feuille 1'!$D:$D,MATCH(A2625+23/24,'Feuille 1'!$A:$A,0)):INDEX('Feuille 1'!$D:$D,MATCH(A2625,'Feuille 1'!$A:$A,0))),"")</f>
        <v/>
      </c>
      <c r="L2625" s="16" t="str">
        <f>IF(D2625&lt;&gt;"",MIN(INDEX('Feuille 1'!$E:$E,MATCH(A2625+23/24,'Feuille 1'!$A:$A,0)):INDEX('Feuille 1'!$E:$E,MATCH(A2625,'Feuille 1'!$A:$A,0))),"")</f>
        <v/>
      </c>
      <c r="M2625" s="17" t="str">
        <f t="shared" si="364"/>
        <v/>
      </c>
      <c r="N2625" s="17" t="str">
        <f t="shared" si="365"/>
        <v/>
      </c>
      <c r="O2625" s="17" t="str">
        <f t="shared" si="366"/>
        <v/>
      </c>
      <c r="P2625" s="16" t="str">
        <f t="shared" si="367"/>
        <v/>
      </c>
      <c r="R2625" s="7" t="str">
        <f t="shared" si="368"/>
        <v/>
      </c>
      <c r="T2625"/>
    </row>
    <row r="2626" spans="1:20" x14ac:dyDescent="0.3">
      <c r="A2626" s="8">
        <f>DATEVALUE(MID(B2626,1,10))+(IF(RIGHT(B2626,2)="PM",12,0)+MID(B2626,12,2))/24</f>
        <v>43795.416666666664</v>
      </c>
      <c r="B2626" s="3" t="s">
        <v>2794</v>
      </c>
      <c r="C2626" s="3">
        <v>7161.1</v>
      </c>
      <c r="D2626" s="16"/>
      <c r="E2626" s="16" t="str">
        <f>IF(D2626&lt;&gt;"",VLOOKUP(A2626,'Feuille 1'!$A:$H,3,0),"")</f>
        <v/>
      </c>
      <c r="F2626" s="16" t="str">
        <f>IF(D2626&lt;&gt;"",VLOOKUP(A2626+1,'Feuille 1'!$A:$H,3,0),"")</f>
        <v/>
      </c>
      <c r="G2626" s="17" t="str">
        <f t="shared" si="360"/>
        <v/>
      </c>
      <c r="H2626" s="16" t="str">
        <f t="shared" si="361"/>
        <v/>
      </c>
      <c r="I2626" s="16" t="str">
        <f t="shared" si="362"/>
        <v/>
      </c>
      <c r="J2626" s="16" t="str">
        <f t="shared" si="363"/>
        <v/>
      </c>
      <c r="K2626" s="16" t="str">
        <f>IF(D2626&lt;&gt;"",MAX(INDEX('Feuille 1'!$D:$D,MATCH(A2626+23/24,'Feuille 1'!$A:$A,0)):INDEX('Feuille 1'!$D:$D,MATCH(A2626,'Feuille 1'!$A:$A,0))),"")</f>
        <v/>
      </c>
      <c r="L2626" s="16" t="str">
        <f>IF(D2626&lt;&gt;"",MIN(INDEX('Feuille 1'!$E:$E,MATCH(A2626+23/24,'Feuille 1'!$A:$A,0)):INDEX('Feuille 1'!$E:$E,MATCH(A2626,'Feuille 1'!$A:$A,0))),"")</f>
        <v/>
      </c>
      <c r="M2626" s="17" t="str">
        <f t="shared" si="364"/>
        <v/>
      </c>
      <c r="N2626" s="17" t="str">
        <f t="shared" si="365"/>
        <v/>
      </c>
      <c r="O2626" s="17" t="str">
        <f t="shared" si="366"/>
        <v/>
      </c>
      <c r="P2626" s="16" t="str">
        <f t="shared" si="367"/>
        <v/>
      </c>
      <c r="R2626" s="7" t="str">
        <f t="shared" si="368"/>
        <v/>
      </c>
      <c r="T2626"/>
    </row>
    <row r="2627" spans="1:20" x14ac:dyDescent="0.3">
      <c r="A2627" s="8">
        <f>DATEVALUE(MID(B2627,1,10))+(IF(RIGHT(B2627,2)="PM",12,0)+MID(B2627,12,2))/24</f>
        <v>43795.375</v>
      </c>
      <c r="B2627" s="3" t="s">
        <v>2795</v>
      </c>
      <c r="C2627" s="3">
        <v>7168</v>
      </c>
      <c r="D2627" s="16"/>
      <c r="E2627" s="16" t="str">
        <f>IF(D2627&lt;&gt;"",VLOOKUP(A2627,'Feuille 1'!$A:$H,3,0),"")</f>
        <v/>
      </c>
      <c r="F2627" s="16" t="str">
        <f>IF(D2627&lt;&gt;"",VLOOKUP(A2627+1,'Feuille 1'!$A:$H,3,0),"")</f>
        <v/>
      </c>
      <c r="G2627" s="17" t="str">
        <f t="shared" ref="G2627:G2690" si="369">IF(D2627&lt;&gt;"",F2627/E2627-1,"")</f>
        <v/>
      </c>
      <c r="H2627" s="16" t="str">
        <f t="shared" ref="H2627:H2690" si="370">IF(D2627&lt;&gt;"",IF(G2627&gt;0%,"BULLISH","BEARISH"),"")</f>
        <v/>
      </c>
      <c r="I2627" s="16" t="str">
        <f t="shared" ref="I2627:I2690" si="371">IF(D2627&lt;&gt;"",IF(D2627&gt;50,"BULLISH","BEARISH"),"")</f>
        <v/>
      </c>
      <c r="J2627" s="16" t="str">
        <f t="shared" ref="J2627:J2690" si="372">IF(D2627&lt;&gt;"",IF(D2627&lt;&gt;"",I2627=H2627),"")</f>
        <v/>
      </c>
      <c r="K2627" s="16" t="str">
        <f>IF(D2627&lt;&gt;"",MAX(INDEX('Feuille 1'!$D:$D,MATCH(A2627+23/24,'Feuille 1'!$A:$A,0)):INDEX('Feuille 1'!$D:$D,MATCH(A2627,'Feuille 1'!$A:$A,0))),"")</f>
        <v/>
      </c>
      <c r="L2627" s="16" t="str">
        <f>IF(D2627&lt;&gt;"",MIN(INDEX('Feuille 1'!$E:$E,MATCH(A2627+23/24,'Feuille 1'!$A:$A,0)):INDEX('Feuille 1'!$E:$E,MATCH(A2627,'Feuille 1'!$A:$A,0))),"")</f>
        <v/>
      </c>
      <c r="M2627" s="17" t="str">
        <f t="shared" ref="M2627:M2690" si="373">IF(D2627&lt;&gt;"",K2627/E2627-1,"")</f>
        <v/>
      </c>
      <c r="N2627" s="17" t="str">
        <f t="shared" ref="N2627:N2690" si="374">IF(D2627&lt;&gt;"",L2627/E2627-1,"")</f>
        <v/>
      </c>
      <c r="O2627" s="17" t="str">
        <f t="shared" ref="O2627:O2690" si="375">IF(D2627&lt;&gt;"",IF(I2627="BEARISH",N2627,M2627),"")</f>
        <v/>
      </c>
      <c r="P2627" s="16" t="str">
        <f t="shared" ref="P2627:P2690" si="376">IF(D2627&lt;&gt;"",IF(OR(O2627&gt;=1%,O2627&lt;=-1%),"YES","NO"),"")</f>
        <v/>
      </c>
      <c r="R2627" s="7" t="str">
        <f t="shared" ref="R2627:R2690" si="377">IF(D2627&lt;&gt;"",Q2627/E2627-1,"")</f>
        <v/>
      </c>
      <c r="T2627"/>
    </row>
    <row r="2628" spans="1:20" x14ac:dyDescent="0.3">
      <c r="A2628" s="8">
        <f>DATEVALUE(MID(B2628,1,10))+(IF(RIGHT(B2628,2)="PM",12,0)+MID(B2628,12,2))/24</f>
        <v>43795.333333333336</v>
      </c>
      <c r="B2628" s="3" t="s">
        <v>2796</v>
      </c>
      <c r="C2628" s="3">
        <v>7176.35</v>
      </c>
      <c r="D2628" s="16"/>
      <c r="E2628" s="16" t="str">
        <f>IF(D2628&lt;&gt;"",VLOOKUP(A2628,'Feuille 1'!$A:$H,3,0),"")</f>
        <v/>
      </c>
      <c r="F2628" s="16" t="str">
        <f>IF(D2628&lt;&gt;"",VLOOKUP(A2628+1,'Feuille 1'!$A:$H,3,0),"")</f>
        <v/>
      </c>
      <c r="G2628" s="17" t="str">
        <f t="shared" si="369"/>
        <v/>
      </c>
      <c r="H2628" s="16" t="str">
        <f t="shared" si="370"/>
        <v/>
      </c>
      <c r="I2628" s="16" t="str">
        <f t="shared" si="371"/>
        <v/>
      </c>
      <c r="J2628" s="16" t="str">
        <f t="shared" si="372"/>
        <v/>
      </c>
      <c r="K2628" s="16" t="str">
        <f>IF(D2628&lt;&gt;"",MAX(INDEX('Feuille 1'!$D:$D,MATCH(A2628+23/24,'Feuille 1'!$A:$A,0)):INDEX('Feuille 1'!$D:$D,MATCH(A2628,'Feuille 1'!$A:$A,0))),"")</f>
        <v/>
      </c>
      <c r="L2628" s="16" t="str">
        <f>IF(D2628&lt;&gt;"",MIN(INDEX('Feuille 1'!$E:$E,MATCH(A2628+23/24,'Feuille 1'!$A:$A,0)):INDEX('Feuille 1'!$E:$E,MATCH(A2628,'Feuille 1'!$A:$A,0))),"")</f>
        <v/>
      </c>
      <c r="M2628" s="17" t="str">
        <f t="shared" si="373"/>
        <v/>
      </c>
      <c r="N2628" s="17" t="str">
        <f t="shared" si="374"/>
        <v/>
      </c>
      <c r="O2628" s="17" t="str">
        <f t="shared" si="375"/>
        <v/>
      </c>
      <c r="P2628" s="16" t="str">
        <f t="shared" si="376"/>
        <v/>
      </c>
      <c r="R2628" s="7" t="str">
        <f t="shared" si="377"/>
        <v/>
      </c>
      <c r="T2628"/>
    </row>
    <row r="2629" spans="1:20" x14ac:dyDescent="0.3">
      <c r="A2629" s="8">
        <f>DATEVALUE(MID(B2629,1,10))+(IF(RIGHT(B2629,2)="PM",12,0)+MID(B2629,12,2))/24</f>
        <v>43795.291666666664</v>
      </c>
      <c r="B2629" s="3" t="s">
        <v>2797</v>
      </c>
      <c r="C2629" s="3">
        <v>7165</v>
      </c>
      <c r="D2629" s="16"/>
      <c r="E2629" s="16" t="str">
        <f>IF(D2629&lt;&gt;"",VLOOKUP(A2629,'Feuille 1'!$A:$H,3,0),"")</f>
        <v/>
      </c>
      <c r="F2629" s="16" t="str">
        <f>IF(D2629&lt;&gt;"",VLOOKUP(A2629+1,'Feuille 1'!$A:$H,3,0),"")</f>
        <v/>
      </c>
      <c r="G2629" s="17" t="str">
        <f t="shared" si="369"/>
        <v/>
      </c>
      <c r="H2629" s="16" t="str">
        <f t="shared" si="370"/>
        <v/>
      </c>
      <c r="I2629" s="16" t="str">
        <f t="shared" si="371"/>
        <v/>
      </c>
      <c r="J2629" s="16" t="str">
        <f t="shared" si="372"/>
        <v/>
      </c>
      <c r="K2629" s="16" t="str">
        <f>IF(D2629&lt;&gt;"",MAX(INDEX('Feuille 1'!$D:$D,MATCH(A2629+23/24,'Feuille 1'!$A:$A,0)):INDEX('Feuille 1'!$D:$D,MATCH(A2629,'Feuille 1'!$A:$A,0))),"")</f>
        <v/>
      </c>
      <c r="L2629" s="16" t="str">
        <f>IF(D2629&lt;&gt;"",MIN(INDEX('Feuille 1'!$E:$E,MATCH(A2629+23/24,'Feuille 1'!$A:$A,0)):INDEX('Feuille 1'!$E:$E,MATCH(A2629,'Feuille 1'!$A:$A,0))),"")</f>
        <v/>
      </c>
      <c r="M2629" s="17" t="str">
        <f t="shared" si="373"/>
        <v/>
      </c>
      <c r="N2629" s="17" t="str">
        <f t="shared" si="374"/>
        <v/>
      </c>
      <c r="O2629" s="17" t="str">
        <f t="shared" si="375"/>
        <v/>
      </c>
      <c r="P2629" s="16" t="str">
        <f t="shared" si="376"/>
        <v/>
      </c>
      <c r="R2629" s="7" t="str">
        <f t="shared" si="377"/>
        <v/>
      </c>
      <c r="T2629"/>
    </row>
    <row r="2630" spans="1:20" x14ac:dyDescent="0.3">
      <c r="A2630" s="8">
        <f>DATEVALUE(MID(B2630,1,10))+(IF(RIGHT(B2630,2)="PM",12,0)+MID(B2630,12,2))/24</f>
        <v>43795.25</v>
      </c>
      <c r="B2630" s="3" t="s">
        <v>2798</v>
      </c>
      <c r="C2630" s="3">
        <v>7247.49</v>
      </c>
      <c r="D2630" s="16"/>
      <c r="E2630" s="16" t="str">
        <f>IF(D2630&lt;&gt;"",VLOOKUP(A2630,'Feuille 1'!$A:$H,3,0),"")</f>
        <v/>
      </c>
      <c r="F2630" s="16" t="str">
        <f>IF(D2630&lt;&gt;"",VLOOKUP(A2630+1,'Feuille 1'!$A:$H,3,0),"")</f>
        <v/>
      </c>
      <c r="G2630" s="17" t="str">
        <f t="shared" si="369"/>
        <v/>
      </c>
      <c r="H2630" s="16" t="str">
        <f t="shared" si="370"/>
        <v/>
      </c>
      <c r="I2630" s="16" t="str">
        <f t="shared" si="371"/>
        <v/>
      </c>
      <c r="J2630" s="16" t="str">
        <f t="shared" si="372"/>
        <v/>
      </c>
      <c r="K2630" s="16" t="str">
        <f>IF(D2630&lt;&gt;"",MAX(INDEX('Feuille 1'!$D:$D,MATCH(A2630+23/24,'Feuille 1'!$A:$A,0)):INDEX('Feuille 1'!$D:$D,MATCH(A2630,'Feuille 1'!$A:$A,0))),"")</f>
        <v/>
      </c>
      <c r="L2630" s="16" t="str">
        <f>IF(D2630&lt;&gt;"",MIN(INDEX('Feuille 1'!$E:$E,MATCH(A2630+23/24,'Feuille 1'!$A:$A,0)):INDEX('Feuille 1'!$E:$E,MATCH(A2630,'Feuille 1'!$A:$A,0))),"")</f>
        <v/>
      </c>
      <c r="M2630" s="17" t="str">
        <f t="shared" si="373"/>
        <v/>
      </c>
      <c r="N2630" s="17" t="str">
        <f t="shared" si="374"/>
        <v/>
      </c>
      <c r="O2630" s="17" t="str">
        <f t="shared" si="375"/>
        <v/>
      </c>
      <c r="P2630" s="16" t="str">
        <f t="shared" si="376"/>
        <v/>
      </c>
      <c r="R2630" s="7" t="str">
        <f t="shared" si="377"/>
        <v/>
      </c>
      <c r="T2630"/>
    </row>
    <row r="2631" spans="1:20" x14ac:dyDescent="0.3">
      <c r="A2631" s="8">
        <f>DATEVALUE(MID(B2631,1,10))+(IF(RIGHT(B2631,2)="PM",12,0)+MID(B2631,12,2))/24</f>
        <v>43795.208333333336</v>
      </c>
      <c r="B2631" s="3" t="s">
        <v>2799</v>
      </c>
      <c r="C2631" s="3">
        <v>7187.49</v>
      </c>
      <c r="D2631" s="16"/>
      <c r="E2631" s="16" t="str">
        <f>IF(D2631&lt;&gt;"",VLOOKUP(A2631,'Feuille 1'!$A:$H,3,0),"")</f>
        <v/>
      </c>
      <c r="F2631" s="16" t="str">
        <f>IF(D2631&lt;&gt;"",VLOOKUP(A2631+1,'Feuille 1'!$A:$H,3,0),"")</f>
        <v/>
      </c>
      <c r="G2631" s="17" t="str">
        <f t="shared" si="369"/>
        <v/>
      </c>
      <c r="H2631" s="16" t="str">
        <f t="shared" si="370"/>
        <v/>
      </c>
      <c r="I2631" s="16" t="str">
        <f t="shared" si="371"/>
        <v/>
      </c>
      <c r="J2631" s="16" t="str">
        <f t="shared" si="372"/>
        <v/>
      </c>
      <c r="K2631" s="16" t="str">
        <f>IF(D2631&lt;&gt;"",MAX(INDEX('Feuille 1'!$D:$D,MATCH(A2631+23/24,'Feuille 1'!$A:$A,0)):INDEX('Feuille 1'!$D:$D,MATCH(A2631,'Feuille 1'!$A:$A,0))),"")</f>
        <v/>
      </c>
      <c r="L2631" s="16" t="str">
        <f>IF(D2631&lt;&gt;"",MIN(INDEX('Feuille 1'!$E:$E,MATCH(A2631+23/24,'Feuille 1'!$A:$A,0)):INDEX('Feuille 1'!$E:$E,MATCH(A2631,'Feuille 1'!$A:$A,0))),"")</f>
        <v/>
      </c>
      <c r="M2631" s="17" t="str">
        <f t="shared" si="373"/>
        <v/>
      </c>
      <c r="N2631" s="17" t="str">
        <f t="shared" si="374"/>
        <v/>
      </c>
      <c r="O2631" s="17" t="str">
        <f t="shared" si="375"/>
        <v/>
      </c>
      <c r="P2631" s="16" t="str">
        <f t="shared" si="376"/>
        <v/>
      </c>
      <c r="R2631" s="7" t="str">
        <f t="shared" si="377"/>
        <v/>
      </c>
      <c r="T2631"/>
    </row>
    <row r="2632" spans="1:20" x14ac:dyDescent="0.3">
      <c r="A2632" s="8">
        <f>DATEVALUE(MID(B2632,1,10))+(IF(RIGHT(B2632,2)="PM",12,0)+MID(B2632,12,2))/24</f>
        <v>43795.166666666664</v>
      </c>
      <c r="B2632" s="3" t="s">
        <v>2800</v>
      </c>
      <c r="C2632" s="3">
        <v>7245.85</v>
      </c>
      <c r="D2632" s="16"/>
      <c r="E2632" s="16" t="str">
        <f>IF(D2632&lt;&gt;"",VLOOKUP(A2632,'Feuille 1'!$A:$H,3,0),"")</f>
        <v/>
      </c>
      <c r="F2632" s="16" t="str">
        <f>IF(D2632&lt;&gt;"",VLOOKUP(A2632+1,'Feuille 1'!$A:$H,3,0),"")</f>
        <v/>
      </c>
      <c r="G2632" s="17" t="str">
        <f t="shared" si="369"/>
        <v/>
      </c>
      <c r="H2632" s="16" t="str">
        <f t="shared" si="370"/>
        <v/>
      </c>
      <c r="I2632" s="16" t="str">
        <f t="shared" si="371"/>
        <v/>
      </c>
      <c r="J2632" s="16" t="str">
        <f t="shared" si="372"/>
        <v/>
      </c>
      <c r="K2632" s="16" t="str">
        <f>IF(D2632&lt;&gt;"",MAX(INDEX('Feuille 1'!$D:$D,MATCH(A2632+23/24,'Feuille 1'!$A:$A,0)):INDEX('Feuille 1'!$D:$D,MATCH(A2632,'Feuille 1'!$A:$A,0))),"")</f>
        <v/>
      </c>
      <c r="L2632" s="16" t="str">
        <f>IF(D2632&lt;&gt;"",MIN(INDEX('Feuille 1'!$E:$E,MATCH(A2632+23/24,'Feuille 1'!$A:$A,0)):INDEX('Feuille 1'!$E:$E,MATCH(A2632,'Feuille 1'!$A:$A,0))),"")</f>
        <v/>
      </c>
      <c r="M2632" s="17" t="str">
        <f t="shared" si="373"/>
        <v/>
      </c>
      <c r="N2632" s="17" t="str">
        <f t="shared" si="374"/>
        <v/>
      </c>
      <c r="O2632" s="17" t="str">
        <f t="shared" si="375"/>
        <v/>
      </c>
      <c r="P2632" s="16" t="str">
        <f t="shared" si="376"/>
        <v/>
      </c>
      <c r="R2632" s="7" t="str">
        <f t="shared" si="377"/>
        <v/>
      </c>
      <c r="T2632"/>
    </row>
    <row r="2633" spans="1:20" x14ac:dyDescent="0.3">
      <c r="A2633" s="8">
        <f>DATEVALUE(MID(B2633,1,10))+(IF(RIGHT(B2633,2)="PM",12,0)+MID(B2633,12,2))/24</f>
        <v>43795.125</v>
      </c>
      <c r="B2633" s="3" t="s">
        <v>2801</v>
      </c>
      <c r="C2633" s="3">
        <v>7136.74</v>
      </c>
      <c r="D2633" s="16"/>
      <c r="E2633" s="16" t="str">
        <f>IF(D2633&lt;&gt;"",VLOOKUP(A2633,'Feuille 1'!$A:$H,3,0),"")</f>
        <v/>
      </c>
      <c r="F2633" s="16" t="str">
        <f>IF(D2633&lt;&gt;"",VLOOKUP(A2633+1,'Feuille 1'!$A:$H,3,0),"")</f>
        <v/>
      </c>
      <c r="G2633" s="17" t="str">
        <f t="shared" si="369"/>
        <v/>
      </c>
      <c r="H2633" s="16" t="str">
        <f t="shared" si="370"/>
        <v/>
      </c>
      <c r="I2633" s="16" t="str">
        <f t="shared" si="371"/>
        <v/>
      </c>
      <c r="J2633" s="16" t="str">
        <f t="shared" si="372"/>
        <v/>
      </c>
      <c r="K2633" s="16" t="str">
        <f>IF(D2633&lt;&gt;"",MAX(INDEX('Feuille 1'!$D:$D,MATCH(A2633+23/24,'Feuille 1'!$A:$A,0)):INDEX('Feuille 1'!$D:$D,MATCH(A2633,'Feuille 1'!$A:$A,0))),"")</f>
        <v/>
      </c>
      <c r="L2633" s="16" t="str">
        <f>IF(D2633&lt;&gt;"",MIN(INDEX('Feuille 1'!$E:$E,MATCH(A2633+23/24,'Feuille 1'!$A:$A,0)):INDEX('Feuille 1'!$E:$E,MATCH(A2633,'Feuille 1'!$A:$A,0))),"")</f>
        <v/>
      </c>
      <c r="M2633" s="17" t="str">
        <f t="shared" si="373"/>
        <v/>
      </c>
      <c r="N2633" s="17" t="str">
        <f t="shared" si="374"/>
        <v/>
      </c>
      <c r="O2633" s="17" t="str">
        <f t="shared" si="375"/>
        <v/>
      </c>
      <c r="P2633" s="16" t="str">
        <f t="shared" si="376"/>
        <v/>
      </c>
      <c r="R2633" s="7" t="str">
        <f t="shared" si="377"/>
        <v/>
      </c>
      <c r="T2633"/>
    </row>
    <row r="2634" spans="1:20" x14ac:dyDescent="0.3">
      <c r="A2634" s="8">
        <f>DATEVALUE(MID(B2634,1,10))+(IF(RIGHT(B2634,2)="PM",12,0)+MID(B2634,12,2))/24</f>
        <v>43795.083333333336</v>
      </c>
      <c r="B2634" s="3" t="s">
        <v>2802</v>
      </c>
      <c r="C2634" s="3">
        <v>7164.96</v>
      </c>
      <c r="D2634" s="16"/>
      <c r="E2634" s="16" t="str">
        <f>IF(D2634&lt;&gt;"",VLOOKUP(A2634,'Feuille 1'!$A:$H,3,0),"")</f>
        <v/>
      </c>
      <c r="F2634" s="16" t="str">
        <f>IF(D2634&lt;&gt;"",VLOOKUP(A2634+1,'Feuille 1'!$A:$H,3,0),"")</f>
        <v/>
      </c>
      <c r="G2634" s="17" t="str">
        <f t="shared" si="369"/>
        <v/>
      </c>
      <c r="H2634" s="16" t="str">
        <f t="shared" si="370"/>
        <v/>
      </c>
      <c r="I2634" s="16" t="str">
        <f t="shared" si="371"/>
        <v/>
      </c>
      <c r="J2634" s="16" t="str">
        <f t="shared" si="372"/>
        <v/>
      </c>
      <c r="K2634" s="16" t="str">
        <f>IF(D2634&lt;&gt;"",MAX(INDEX('Feuille 1'!$D:$D,MATCH(A2634+23/24,'Feuille 1'!$A:$A,0)):INDEX('Feuille 1'!$D:$D,MATCH(A2634,'Feuille 1'!$A:$A,0))),"")</f>
        <v/>
      </c>
      <c r="L2634" s="16" t="str">
        <f>IF(D2634&lt;&gt;"",MIN(INDEX('Feuille 1'!$E:$E,MATCH(A2634+23/24,'Feuille 1'!$A:$A,0)):INDEX('Feuille 1'!$E:$E,MATCH(A2634,'Feuille 1'!$A:$A,0))),"")</f>
        <v/>
      </c>
      <c r="M2634" s="17" t="str">
        <f t="shared" si="373"/>
        <v/>
      </c>
      <c r="N2634" s="17" t="str">
        <f t="shared" si="374"/>
        <v/>
      </c>
      <c r="O2634" s="17" t="str">
        <f t="shared" si="375"/>
        <v/>
      </c>
      <c r="P2634" s="16" t="str">
        <f t="shared" si="376"/>
        <v/>
      </c>
      <c r="R2634" s="7" t="str">
        <f t="shared" si="377"/>
        <v/>
      </c>
      <c r="T2634"/>
    </row>
    <row r="2635" spans="1:20" x14ac:dyDescent="0.3">
      <c r="A2635" s="8">
        <f>DATEVALUE(MID(B2635,1,10))+(IF(RIGHT(B2635,2)="PM",12,0)+MID(B2635,12,2))/24</f>
        <v>43795.041666666664</v>
      </c>
      <c r="B2635" s="3" t="s">
        <v>2803</v>
      </c>
      <c r="C2635" s="3">
        <v>7137.25</v>
      </c>
      <c r="D2635" s="16"/>
      <c r="E2635" s="16" t="str">
        <f>IF(D2635&lt;&gt;"",VLOOKUP(A2635,'Feuille 1'!$A:$H,3,0),"")</f>
        <v/>
      </c>
      <c r="F2635" s="16" t="str">
        <f>IF(D2635&lt;&gt;"",VLOOKUP(A2635+1,'Feuille 1'!$A:$H,3,0),"")</f>
        <v/>
      </c>
      <c r="G2635" s="17" t="str">
        <f t="shared" si="369"/>
        <v/>
      </c>
      <c r="H2635" s="16" t="str">
        <f t="shared" si="370"/>
        <v/>
      </c>
      <c r="I2635" s="16" t="str">
        <f t="shared" si="371"/>
        <v/>
      </c>
      <c r="J2635" s="16" t="str">
        <f t="shared" si="372"/>
        <v/>
      </c>
      <c r="K2635" s="16" t="str">
        <f>IF(D2635&lt;&gt;"",MAX(INDEX('Feuille 1'!$D:$D,MATCH(A2635+23/24,'Feuille 1'!$A:$A,0)):INDEX('Feuille 1'!$D:$D,MATCH(A2635,'Feuille 1'!$A:$A,0))),"")</f>
        <v/>
      </c>
      <c r="L2635" s="16" t="str">
        <f>IF(D2635&lt;&gt;"",MIN(INDEX('Feuille 1'!$E:$E,MATCH(A2635+23/24,'Feuille 1'!$A:$A,0)):INDEX('Feuille 1'!$E:$E,MATCH(A2635,'Feuille 1'!$A:$A,0))),"")</f>
        <v/>
      </c>
      <c r="M2635" s="17" t="str">
        <f t="shared" si="373"/>
        <v/>
      </c>
      <c r="N2635" s="17" t="str">
        <f t="shared" si="374"/>
        <v/>
      </c>
      <c r="O2635" s="17" t="str">
        <f t="shared" si="375"/>
        <v/>
      </c>
      <c r="P2635" s="16" t="str">
        <f t="shared" si="376"/>
        <v/>
      </c>
      <c r="R2635" s="7" t="str">
        <f t="shared" si="377"/>
        <v/>
      </c>
      <c r="T2635"/>
    </row>
    <row r="2636" spans="1:20" x14ac:dyDescent="0.3">
      <c r="A2636" s="8">
        <f>DATEVALUE(MID(B2636,1,10))+(IF(RIGHT(B2636,2)="PM",12,0)+MID(B2636,12,2))/24</f>
        <v>43795.5</v>
      </c>
      <c r="B2636" s="3" t="s">
        <v>2804</v>
      </c>
      <c r="C2636" s="3">
        <v>7109.57</v>
      </c>
      <c r="D2636" s="16"/>
      <c r="E2636" s="16" t="str">
        <f>IF(D2636&lt;&gt;"",VLOOKUP(A2636,'Feuille 1'!$A:$H,3,0),"")</f>
        <v/>
      </c>
      <c r="F2636" s="16" t="str">
        <f>IF(D2636&lt;&gt;"",VLOOKUP(A2636+1,'Feuille 1'!$A:$H,3,0),"")</f>
        <v/>
      </c>
      <c r="G2636" s="17" t="str">
        <f t="shared" si="369"/>
        <v/>
      </c>
      <c r="H2636" s="16" t="str">
        <f t="shared" si="370"/>
        <v/>
      </c>
      <c r="I2636" s="16" t="str">
        <f t="shared" si="371"/>
        <v/>
      </c>
      <c r="J2636" s="16" t="str">
        <f t="shared" si="372"/>
        <v/>
      </c>
      <c r="K2636" s="16" t="str">
        <f>IF(D2636&lt;&gt;"",MAX(INDEX('Feuille 1'!$D:$D,MATCH(A2636+23/24,'Feuille 1'!$A:$A,0)):INDEX('Feuille 1'!$D:$D,MATCH(A2636,'Feuille 1'!$A:$A,0))),"")</f>
        <v/>
      </c>
      <c r="L2636" s="16" t="str">
        <f>IF(D2636&lt;&gt;"",MIN(INDEX('Feuille 1'!$E:$E,MATCH(A2636+23/24,'Feuille 1'!$A:$A,0)):INDEX('Feuille 1'!$E:$E,MATCH(A2636,'Feuille 1'!$A:$A,0))),"")</f>
        <v/>
      </c>
      <c r="M2636" s="17" t="str">
        <f t="shared" si="373"/>
        <v/>
      </c>
      <c r="N2636" s="17" t="str">
        <f t="shared" si="374"/>
        <v/>
      </c>
      <c r="O2636" s="17" t="str">
        <f t="shared" si="375"/>
        <v/>
      </c>
      <c r="P2636" s="16" t="str">
        <f t="shared" si="376"/>
        <v/>
      </c>
      <c r="R2636" s="7" t="str">
        <f t="shared" si="377"/>
        <v/>
      </c>
      <c r="T2636"/>
    </row>
    <row r="2637" spans="1:20" x14ac:dyDescent="0.3">
      <c r="A2637" s="8">
        <f>DATEVALUE(MID(B2637,1,10))+(IF(RIGHT(B2637,2)="PM",12,0)+MID(B2637,12,2))/24</f>
        <v>43794.958333333336</v>
      </c>
      <c r="B2637" s="3" t="s">
        <v>2805</v>
      </c>
      <c r="C2637" s="3">
        <v>7196.49</v>
      </c>
      <c r="D2637" s="16"/>
      <c r="E2637" s="16" t="str">
        <f>IF(D2637&lt;&gt;"",VLOOKUP(A2637,'Feuille 1'!$A:$H,3,0),"")</f>
        <v/>
      </c>
      <c r="F2637" s="16" t="str">
        <f>IF(D2637&lt;&gt;"",VLOOKUP(A2637+1,'Feuille 1'!$A:$H,3,0),"")</f>
        <v/>
      </c>
      <c r="G2637" s="17" t="str">
        <f t="shared" si="369"/>
        <v/>
      </c>
      <c r="H2637" s="16" t="str">
        <f t="shared" si="370"/>
        <v/>
      </c>
      <c r="I2637" s="16" t="str">
        <f t="shared" si="371"/>
        <v/>
      </c>
      <c r="J2637" s="16" t="str">
        <f t="shared" si="372"/>
        <v/>
      </c>
      <c r="K2637" s="16" t="str">
        <f>IF(D2637&lt;&gt;"",MAX(INDEX('Feuille 1'!$D:$D,MATCH(A2637+23/24,'Feuille 1'!$A:$A,0)):INDEX('Feuille 1'!$D:$D,MATCH(A2637,'Feuille 1'!$A:$A,0))),"")</f>
        <v/>
      </c>
      <c r="L2637" s="16" t="str">
        <f>IF(D2637&lt;&gt;"",MIN(INDEX('Feuille 1'!$E:$E,MATCH(A2637+23/24,'Feuille 1'!$A:$A,0)):INDEX('Feuille 1'!$E:$E,MATCH(A2637,'Feuille 1'!$A:$A,0))),"")</f>
        <v/>
      </c>
      <c r="M2637" s="17" t="str">
        <f t="shared" si="373"/>
        <v/>
      </c>
      <c r="N2637" s="17" t="str">
        <f t="shared" si="374"/>
        <v/>
      </c>
      <c r="O2637" s="17" t="str">
        <f t="shared" si="375"/>
        <v/>
      </c>
      <c r="P2637" s="16" t="str">
        <f t="shared" si="376"/>
        <v/>
      </c>
      <c r="R2637" s="7" t="str">
        <f t="shared" si="377"/>
        <v/>
      </c>
      <c r="T2637"/>
    </row>
    <row r="2638" spans="1:20" x14ac:dyDescent="0.3">
      <c r="A2638" s="8">
        <f>DATEVALUE(MID(B2638,1,10))+(IF(RIGHT(B2638,2)="PM",12,0)+MID(B2638,12,2))/24</f>
        <v>43794.916666666664</v>
      </c>
      <c r="B2638" s="3" t="s">
        <v>2806</v>
      </c>
      <c r="C2638" s="3">
        <v>7192.74</v>
      </c>
      <c r="D2638" s="16"/>
      <c r="E2638" s="16" t="str">
        <f>IF(D2638&lt;&gt;"",VLOOKUP(A2638,'Feuille 1'!$A:$H,3,0),"")</f>
        <v/>
      </c>
      <c r="F2638" s="16" t="str">
        <f>IF(D2638&lt;&gt;"",VLOOKUP(A2638+1,'Feuille 1'!$A:$H,3,0),"")</f>
        <v/>
      </c>
      <c r="G2638" s="17" t="str">
        <f t="shared" si="369"/>
        <v/>
      </c>
      <c r="H2638" s="16" t="str">
        <f t="shared" si="370"/>
        <v/>
      </c>
      <c r="I2638" s="16" t="str">
        <f t="shared" si="371"/>
        <v/>
      </c>
      <c r="J2638" s="16" t="str">
        <f t="shared" si="372"/>
        <v/>
      </c>
      <c r="K2638" s="16" t="str">
        <f>IF(D2638&lt;&gt;"",MAX(INDEX('Feuille 1'!$D:$D,MATCH(A2638+23/24,'Feuille 1'!$A:$A,0)):INDEX('Feuille 1'!$D:$D,MATCH(A2638,'Feuille 1'!$A:$A,0))),"")</f>
        <v/>
      </c>
      <c r="L2638" s="16" t="str">
        <f>IF(D2638&lt;&gt;"",MIN(INDEX('Feuille 1'!$E:$E,MATCH(A2638+23/24,'Feuille 1'!$A:$A,0)):INDEX('Feuille 1'!$E:$E,MATCH(A2638,'Feuille 1'!$A:$A,0))),"")</f>
        <v/>
      </c>
      <c r="M2638" s="17" t="str">
        <f t="shared" si="373"/>
        <v/>
      </c>
      <c r="N2638" s="17" t="str">
        <f t="shared" si="374"/>
        <v/>
      </c>
      <c r="O2638" s="17" t="str">
        <f t="shared" si="375"/>
        <v/>
      </c>
      <c r="P2638" s="16" t="str">
        <f t="shared" si="376"/>
        <v/>
      </c>
      <c r="R2638" s="7" t="str">
        <f t="shared" si="377"/>
        <v/>
      </c>
      <c r="T2638"/>
    </row>
    <row r="2639" spans="1:20" x14ac:dyDescent="0.3">
      <c r="A2639" s="8">
        <f>DATEVALUE(MID(B2639,1,10))+(IF(RIGHT(B2639,2)="PM",12,0)+MID(B2639,12,2))/24</f>
        <v>43794.875</v>
      </c>
      <c r="B2639" s="3" t="s">
        <v>2807</v>
      </c>
      <c r="C2639" s="3">
        <v>7160.61</v>
      </c>
      <c r="D2639" s="16"/>
      <c r="E2639" s="16" t="str">
        <f>IF(D2639&lt;&gt;"",VLOOKUP(A2639,'Feuille 1'!$A:$H,3,0),"")</f>
        <v/>
      </c>
      <c r="F2639" s="16" t="str">
        <f>IF(D2639&lt;&gt;"",VLOOKUP(A2639+1,'Feuille 1'!$A:$H,3,0),"")</f>
        <v/>
      </c>
      <c r="G2639" s="17" t="str">
        <f t="shared" si="369"/>
        <v/>
      </c>
      <c r="H2639" s="16" t="str">
        <f t="shared" si="370"/>
        <v/>
      </c>
      <c r="I2639" s="16" t="str">
        <f t="shared" si="371"/>
        <v/>
      </c>
      <c r="J2639" s="16" t="str">
        <f t="shared" si="372"/>
        <v/>
      </c>
      <c r="K2639" s="16" t="str">
        <f>IF(D2639&lt;&gt;"",MAX(INDEX('Feuille 1'!$D:$D,MATCH(A2639+23/24,'Feuille 1'!$A:$A,0)):INDEX('Feuille 1'!$D:$D,MATCH(A2639,'Feuille 1'!$A:$A,0))),"")</f>
        <v/>
      </c>
      <c r="L2639" s="16" t="str">
        <f>IF(D2639&lt;&gt;"",MIN(INDEX('Feuille 1'!$E:$E,MATCH(A2639+23/24,'Feuille 1'!$A:$A,0)):INDEX('Feuille 1'!$E:$E,MATCH(A2639,'Feuille 1'!$A:$A,0))),"")</f>
        <v/>
      </c>
      <c r="M2639" s="17" t="str">
        <f t="shared" si="373"/>
        <v/>
      </c>
      <c r="N2639" s="17" t="str">
        <f t="shared" si="374"/>
        <v/>
      </c>
      <c r="O2639" s="17" t="str">
        <f t="shared" si="375"/>
        <v/>
      </c>
      <c r="P2639" s="16" t="str">
        <f t="shared" si="376"/>
        <v/>
      </c>
      <c r="R2639" s="7" t="str">
        <f t="shared" si="377"/>
        <v/>
      </c>
      <c r="T2639"/>
    </row>
    <row r="2640" spans="1:20" x14ac:dyDescent="0.3">
      <c r="A2640" s="8">
        <f>DATEVALUE(MID(B2640,1,10))+(IF(RIGHT(B2640,2)="PM",12,0)+MID(B2640,12,2))/24</f>
        <v>43794.833333333336</v>
      </c>
      <c r="B2640" s="3" t="s">
        <v>2808</v>
      </c>
      <c r="C2640" s="3">
        <v>7192.7</v>
      </c>
      <c r="D2640" s="16"/>
      <c r="E2640" s="16" t="str">
        <f>IF(D2640&lt;&gt;"",VLOOKUP(A2640,'Feuille 1'!$A:$H,3,0),"")</f>
        <v/>
      </c>
      <c r="F2640" s="16" t="str">
        <f>IF(D2640&lt;&gt;"",VLOOKUP(A2640+1,'Feuille 1'!$A:$H,3,0),"")</f>
        <v/>
      </c>
      <c r="G2640" s="17" t="str">
        <f t="shared" si="369"/>
        <v/>
      </c>
      <c r="H2640" s="16" t="str">
        <f t="shared" si="370"/>
        <v/>
      </c>
      <c r="I2640" s="16" t="str">
        <f t="shared" si="371"/>
        <v/>
      </c>
      <c r="J2640" s="16" t="str">
        <f t="shared" si="372"/>
        <v/>
      </c>
      <c r="K2640" s="16" t="str">
        <f>IF(D2640&lt;&gt;"",MAX(INDEX('Feuille 1'!$D:$D,MATCH(A2640+23/24,'Feuille 1'!$A:$A,0)):INDEX('Feuille 1'!$D:$D,MATCH(A2640,'Feuille 1'!$A:$A,0))),"")</f>
        <v/>
      </c>
      <c r="L2640" s="16" t="str">
        <f>IF(D2640&lt;&gt;"",MIN(INDEX('Feuille 1'!$E:$E,MATCH(A2640+23/24,'Feuille 1'!$A:$A,0)):INDEX('Feuille 1'!$E:$E,MATCH(A2640,'Feuille 1'!$A:$A,0))),"")</f>
        <v/>
      </c>
      <c r="M2640" s="17" t="str">
        <f t="shared" si="373"/>
        <v/>
      </c>
      <c r="N2640" s="17" t="str">
        <f t="shared" si="374"/>
        <v/>
      </c>
      <c r="O2640" s="17" t="str">
        <f t="shared" si="375"/>
        <v/>
      </c>
      <c r="P2640" s="16" t="str">
        <f t="shared" si="376"/>
        <v/>
      </c>
      <c r="R2640" s="7" t="str">
        <f t="shared" si="377"/>
        <v/>
      </c>
      <c r="T2640"/>
    </row>
    <row r="2641" spans="1:20" x14ac:dyDescent="0.3">
      <c r="A2641" s="8">
        <f>DATEVALUE(MID(B2641,1,10))+(IF(RIGHT(B2641,2)="PM",12,0)+MID(B2641,12,2))/24</f>
        <v>43794.791666666664</v>
      </c>
      <c r="B2641" s="3" t="s">
        <v>2809</v>
      </c>
      <c r="C2641" s="3">
        <v>7258.99</v>
      </c>
      <c r="D2641" s="16"/>
      <c r="E2641" s="16" t="str">
        <f>IF(D2641&lt;&gt;"",VLOOKUP(A2641,'Feuille 1'!$A:$H,3,0),"")</f>
        <v/>
      </c>
      <c r="F2641" s="16" t="str">
        <f>IF(D2641&lt;&gt;"",VLOOKUP(A2641+1,'Feuille 1'!$A:$H,3,0),"")</f>
        <v/>
      </c>
      <c r="G2641" s="17" t="str">
        <f t="shared" si="369"/>
        <v/>
      </c>
      <c r="H2641" s="16" t="str">
        <f t="shared" si="370"/>
        <v/>
      </c>
      <c r="I2641" s="16" t="str">
        <f t="shared" si="371"/>
        <v/>
      </c>
      <c r="J2641" s="16" t="str">
        <f t="shared" si="372"/>
        <v/>
      </c>
      <c r="K2641" s="16" t="str">
        <f>IF(D2641&lt;&gt;"",MAX(INDEX('Feuille 1'!$D:$D,MATCH(A2641+23/24,'Feuille 1'!$A:$A,0)):INDEX('Feuille 1'!$D:$D,MATCH(A2641,'Feuille 1'!$A:$A,0))),"")</f>
        <v/>
      </c>
      <c r="L2641" s="16" t="str">
        <f>IF(D2641&lt;&gt;"",MIN(INDEX('Feuille 1'!$E:$E,MATCH(A2641+23/24,'Feuille 1'!$A:$A,0)):INDEX('Feuille 1'!$E:$E,MATCH(A2641,'Feuille 1'!$A:$A,0))),"")</f>
        <v/>
      </c>
      <c r="M2641" s="17" t="str">
        <f t="shared" si="373"/>
        <v/>
      </c>
      <c r="N2641" s="17" t="str">
        <f t="shared" si="374"/>
        <v/>
      </c>
      <c r="O2641" s="17" t="str">
        <f t="shared" si="375"/>
        <v/>
      </c>
      <c r="P2641" s="16" t="str">
        <f t="shared" si="376"/>
        <v/>
      </c>
      <c r="R2641" s="7" t="str">
        <f t="shared" si="377"/>
        <v/>
      </c>
      <c r="T2641"/>
    </row>
    <row r="2642" spans="1:20" x14ac:dyDescent="0.3">
      <c r="A2642" s="8">
        <f>DATEVALUE(MID(B2642,1,10))+(IF(RIGHT(B2642,2)="PM",12,0)+MID(B2642,12,2))/24</f>
        <v>43794.75</v>
      </c>
      <c r="B2642" s="3" t="s">
        <v>2810</v>
      </c>
      <c r="C2642" s="3">
        <v>7211.63</v>
      </c>
      <c r="D2642" s="16"/>
      <c r="E2642" s="16" t="str">
        <f>IF(D2642&lt;&gt;"",VLOOKUP(A2642,'Feuille 1'!$A:$H,3,0),"")</f>
        <v/>
      </c>
      <c r="F2642" s="16" t="str">
        <f>IF(D2642&lt;&gt;"",VLOOKUP(A2642+1,'Feuille 1'!$A:$H,3,0),"")</f>
        <v/>
      </c>
      <c r="G2642" s="17" t="str">
        <f t="shared" si="369"/>
        <v/>
      </c>
      <c r="H2642" s="16" t="str">
        <f t="shared" si="370"/>
        <v/>
      </c>
      <c r="I2642" s="16" t="str">
        <f t="shared" si="371"/>
        <v/>
      </c>
      <c r="J2642" s="16" t="str">
        <f t="shared" si="372"/>
        <v/>
      </c>
      <c r="K2642" s="16" t="str">
        <f>IF(D2642&lt;&gt;"",MAX(INDEX('Feuille 1'!$D:$D,MATCH(A2642+23/24,'Feuille 1'!$A:$A,0)):INDEX('Feuille 1'!$D:$D,MATCH(A2642,'Feuille 1'!$A:$A,0))),"")</f>
        <v/>
      </c>
      <c r="L2642" s="16" t="str">
        <f>IF(D2642&lt;&gt;"",MIN(INDEX('Feuille 1'!$E:$E,MATCH(A2642+23/24,'Feuille 1'!$A:$A,0)):INDEX('Feuille 1'!$E:$E,MATCH(A2642,'Feuille 1'!$A:$A,0))),"")</f>
        <v/>
      </c>
      <c r="M2642" s="17" t="str">
        <f t="shared" si="373"/>
        <v/>
      </c>
      <c r="N2642" s="17" t="str">
        <f t="shared" si="374"/>
        <v/>
      </c>
      <c r="O2642" s="17" t="str">
        <f t="shared" si="375"/>
        <v/>
      </c>
      <c r="P2642" s="16" t="str">
        <f t="shared" si="376"/>
        <v/>
      </c>
      <c r="R2642" s="7" t="str">
        <f t="shared" si="377"/>
        <v/>
      </c>
      <c r="T2642"/>
    </row>
    <row r="2643" spans="1:20" x14ac:dyDescent="0.3">
      <c r="A2643" s="8">
        <f>DATEVALUE(MID(B2643,1,10))+(IF(RIGHT(B2643,2)="PM",12,0)+MID(B2643,12,2))/24</f>
        <v>43794.708333333336</v>
      </c>
      <c r="B2643" s="3" t="s">
        <v>2811</v>
      </c>
      <c r="C2643" s="3">
        <v>7207.03</v>
      </c>
      <c r="D2643" s="16"/>
      <c r="E2643" s="16" t="str">
        <f>IF(D2643&lt;&gt;"",VLOOKUP(A2643,'Feuille 1'!$A:$H,3,0),"")</f>
        <v/>
      </c>
      <c r="F2643" s="16" t="str">
        <f>IF(D2643&lt;&gt;"",VLOOKUP(A2643+1,'Feuille 1'!$A:$H,3,0),"")</f>
        <v/>
      </c>
      <c r="G2643" s="17" t="str">
        <f t="shared" si="369"/>
        <v/>
      </c>
      <c r="H2643" s="16" t="str">
        <f t="shared" si="370"/>
        <v/>
      </c>
      <c r="I2643" s="16" t="str">
        <f t="shared" si="371"/>
        <v/>
      </c>
      <c r="J2643" s="16" t="str">
        <f t="shared" si="372"/>
        <v/>
      </c>
      <c r="K2643" s="16" t="str">
        <f>IF(D2643&lt;&gt;"",MAX(INDEX('Feuille 1'!$D:$D,MATCH(A2643+23/24,'Feuille 1'!$A:$A,0)):INDEX('Feuille 1'!$D:$D,MATCH(A2643,'Feuille 1'!$A:$A,0))),"")</f>
        <v/>
      </c>
      <c r="L2643" s="16" t="str">
        <f>IF(D2643&lt;&gt;"",MIN(INDEX('Feuille 1'!$E:$E,MATCH(A2643+23/24,'Feuille 1'!$A:$A,0)):INDEX('Feuille 1'!$E:$E,MATCH(A2643,'Feuille 1'!$A:$A,0))),"")</f>
        <v/>
      </c>
      <c r="M2643" s="17" t="str">
        <f t="shared" si="373"/>
        <v/>
      </c>
      <c r="N2643" s="17" t="str">
        <f t="shared" si="374"/>
        <v/>
      </c>
      <c r="O2643" s="17" t="str">
        <f t="shared" si="375"/>
        <v/>
      </c>
      <c r="P2643" s="16" t="str">
        <f t="shared" si="376"/>
        <v/>
      </c>
      <c r="R2643" s="7" t="str">
        <f t="shared" si="377"/>
        <v/>
      </c>
      <c r="T2643"/>
    </row>
    <row r="2644" spans="1:20" x14ac:dyDescent="0.3">
      <c r="A2644" s="8">
        <f>DATEVALUE(MID(B2644,1,10))+(IF(RIGHT(B2644,2)="PM",12,0)+MID(B2644,12,2))/24</f>
        <v>43794.666666666664</v>
      </c>
      <c r="B2644" s="3" t="s">
        <v>2812</v>
      </c>
      <c r="C2644" s="3">
        <v>7252.95</v>
      </c>
      <c r="D2644" s="16"/>
      <c r="E2644" s="16" t="str">
        <f>IF(D2644&lt;&gt;"",VLOOKUP(A2644,'Feuille 1'!$A:$H,3,0),"")</f>
        <v/>
      </c>
      <c r="F2644" s="16" t="str">
        <f>IF(D2644&lt;&gt;"",VLOOKUP(A2644+1,'Feuille 1'!$A:$H,3,0),"")</f>
        <v/>
      </c>
      <c r="G2644" s="17" t="str">
        <f t="shared" si="369"/>
        <v/>
      </c>
      <c r="H2644" s="16" t="str">
        <f t="shared" si="370"/>
        <v/>
      </c>
      <c r="I2644" s="16" t="str">
        <f t="shared" si="371"/>
        <v/>
      </c>
      <c r="J2644" s="16" t="str">
        <f t="shared" si="372"/>
        <v/>
      </c>
      <c r="K2644" s="16" t="str">
        <f>IF(D2644&lt;&gt;"",MAX(INDEX('Feuille 1'!$D:$D,MATCH(A2644+23/24,'Feuille 1'!$A:$A,0)):INDEX('Feuille 1'!$D:$D,MATCH(A2644,'Feuille 1'!$A:$A,0))),"")</f>
        <v/>
      </c>
      <c r="L2644" s="16" t="str">
        <f>IF(D2644&lt;&gt;"",MIN(INDEX('Feuille 1'!$E:$E,MATCH(A2644+23/24,'Feuille 1'!$A:$A,0)):INDEX('Feuille 1'!$E:$E,MATCH(A2644,'Feuille 1'!$A:$A,0))),"")</f>
        <v/>
      </c>
      <c r="M2644" s="17" t="str">
        <f t="shared" si="373"/>
        <v/>
      </c>
      <c r="N2644" s="17" t="str">
        <f t="shared" si="374"/>
        <v/>
      </c>
      <c r="O2644" s="17" t="str">
        <f t="shared" si="375"/>
        <v/>
      </c>
      <c r="P2644" s="16" t="str">
        <f t="shared" si="376"/>
        <v/>
      </c>
      <c r="R2644" s="7" t="str">
        <f t="shared" si="377"/>
        <v/>
      </c>
      <c r="T2644"/>
    </row>
    <row r="2645" spans="1:20" x14ac:dyDescent="0.3">
      <c r="A2645" s="8">
        <f>DATEVALUE(MID(B2645,1,10))+(IF(RIGHT(B2645,2)="PM",12,0)+MID(B2645,12,2))/24</f>
        <v>43794.625</v>
      </c>
      <c r="B2645" s="3" t="s">
        <v>2813</v>
      </c>
      <c r="C2645" s="3">
        <v>7165</v>
      </c>
      <c r="D2645" s="16"/>
      <c r="E2645" s="16" t="str">
        <f>IF(D2645&lt;&gt;"",VLOOKUP(A2645,'Feuille 1'!$A:$H,3,0),"")</f>
        <v/>
      </c>
      <c r="F2645" s="16" t="str">
        <f>IF(D2645&lt;&gt;"",VLOOKUP(A2645+1,'Feuille 1'!$A:$H,3,0),"")</f>
        <v/>
      </c>
      <c r="G2645" s="17" t="str">
        <f t="shared" si="369"/>
        <v/>
      </c>
      <c r="H2645" s="16" t="str">
        <f t="shared" si="370"/>
        <v/>
      </c>
      <c r="I2645" s="16" t="str">
        <f t="shared" si="371"/>
        <v/>
      </c>
      <c r="J2645" s="16" t="str">
        <f t="shared" si="372"/>
        <v/>
      </c>
      <c r="K2645" s="16" t="str">
        <f>IF(D2645&lt;&gt;"",MAX(INDEX('Feuille 1'!$D:$D,MATCH(A2645+23/24,'Feuille 1'!$A:$A,0)):INDEX('Feuille 1'!$D:$D,MATCH(A2645,'Feuille 1'!$A:$A,0))),"")</f>
        <v/>
      </c>
      <c r="L2645" s="16" t="str">
        <f>IF(D2645&lt;&gt;"",MIN(INDEX('Feuille 1'!$E:$E,MATCH(A2645+23/24,'Feuille 1'!$A:$A,0)):INDEX('Feuille 1'!$E:$E,MATCH(A2645,'Feuille 1'!$A:$A,0))),"")</f>
        <v/>
      </c>
      <c r="M2645" s="17" t="str">
        <f t="shared" si="373"/>
        <v/>
      </c>
      <c r="N2645" s="17" t="str">
        <f t="shared" si="374"/>
        <v/>
      </c>
      <c r="O2645" s="17" t="str">
        <f t="shared" si="375"/>
        <v/>
      </c>
      <c r="P2645" s="16" t="str">
        <f t="shared" si="376"/>
        <v/>
      </c>
      <c r="R2645" s="7" t="str">
        <f t="shared" si="377"/>
        <v/>
      </c>
      <c r="T2645"/>
    </row>
    <row r="2646" spans="1:20" x14ac:dyDescent="0.3">
      <c r="A2646" s="8">
        <f>DATEVALUE(MID(B2646,1,10))+(IF(RIGHT(B2646,2)="PM",12,0)+MID(B2646,12,2))/24</f>
        <v>43794.583333333336</v>
      </c>
      <c r="B2646" s="3" t="s">
        <v>2814</v>
      </c>
      <c r="C2646" s="3">
        <v>7122.78</v>
      </c>
      <c r="D2646" s="16"/>
      <c r="E2646" s="16" t="str">
        <f>IF(D2646&lt;&gt;"",VLOOKUP(A2646,'Feuille 1'!$A:$H,3,0),"")</f>
        <v/>
      </c>
      <c r="F2646" s="16" t="str">
        <f>IF(D2646&lt;&gt;"",VLOOKUP(A2646+1,'Feuille 1'!$A:$H,3,0),"")</f>
        <v/>
      </c>
      <c r="G2646" s="17" t="str">
        <f t="shared" si="369"/>
        <v/>
      </c>
      <c r="H2646" s="16" t="str">
        <f t="shared" si="370"/>
        <v/>
      </c>
      <c r="I2646" s="16" t="str">
        <f t="shared" si="371"/>
        <v/>
      </c>
      <c r="J2646" s="16" t="str">
        <f t="shared" si="372"/>
        <v/>
      </c>
      <c r="K2646" s="16" t="str">
        <f>IF(D2646&lt;&gt;"",MAX(INDEX('Feuille 1'!$D:$D,MATCH(A2646+23/24,'Feuille 1'!$A:$A,0)):INDEX('Feuille 1'!$D:$D,MATCH(A2646,'Feuille 1'!$A:$A,0))),"")</f>
        <v/>
      </c>
      <c r="L2646" s="16" t="str">
        <f>IF(D2646&lt;&gt;"",MIN(INDEX('Feuille 1'!$E:$E,MATCH(A2646+23/24,'Feuille 1'!$A:$A,0)):INDEX('Feuille 1'!$E:$E,MATCH(A2646,'Feuille 1'!$A:$A,0))),"")</f>
        <v/>
      </c>
      <c r="M2646" s="17" t="str">
        <f t="shared" si="373"/>
        <v/>
      </c>
      <c r="N2646" s="17" t="str">
        <f t="shared" si="374"/>
        <v/>
      </c>
      <c r="O2646" s="17" t="str">
        <f t="shared" si="375"/>
        <v/>
      </c>
      <c r="P2646" s="16" t="str">
        <f t="shared" si="376"/>
        <v/>
      </c>
      <c r="R2646" s="7" t="str">
        <f t="shared" si="377"/>
        <v/>
      </c>
      <c r="T2646"/>
    </row>
    <row r="2647" spans="1:20" x14ac:dyDescent="0.3">
      <c r="A2647" s="8">
        <f>DATEVALUE(MID(B2647,1,10))+(IF(RIGHT(B2647,2)="PM",12,0)+MID(B2647,12,2))/24</f>
        <v>43794.541666666664</v>
      </c>
      <c r="B2647" s="3" t="s">
        <v>2815</v>
      </c>
      <c r="C2647" s="3">
        <v>7146.59</v>
      </c>
      <c r="D2647" s="16"/>
      <c r="E2647" s="16" t="str">
        <f>IF(D2647&lt;&gt;"",VLOOKUP(A2647,'Feuille 1'!$A:$H,3,0),"")</f>
        <v/>
      </c>
      <c r="F2647" s="16" t="str">
        <f>IF(D2647&lt;&gt;"",VLOOKUP(A2647+1,'Feuille 1'!$A:$H,3,0),"")</f>
        <v/>
      </c>
      <c r="G2647" s="17" t="str">
        <f t="shared" si="369"/>
        <v/>
      </c>
      <c r="H2647" s="16" t="str">
        <f t="shared" si="370"/>
        <v/>
      </c>
      <c r="I2647" s="16" t="str">
        <f t="shared" si="371"/>
        <v/>
      </c>
      <c r="J2647" s="16" t="str">
        <f t="shared" si="372"/>
        <v/>
      </c>
      <c r="K2647" s="16" t="str">
        <f>IF(D2647&lt;&gt;"",MAX(INDEX('Feuille 1'!$D:$D,MATCH(A2647+23/24,'Feuille 1'!$A:$A,0)):INDEX('Feuille 1'!$D:$D,MATCH(A2647,'Feuille 1'!$A:$A,0))),"")</f>
        <v/>
      </c>
      <c r="L2647" s="16" t="str">
        <f>IF(D2647&lt;&gt;"",MIN(INDEX('Feuille 1'!$E:$E,MATCH(A2647+23/24,'Feuille 1'!$A:$A,0)):INDEX('Feuille 1'!$E:$E,MATCH(A2647,'Feuille 1'!$A:$A,0))),"")</f>
        <v/>
      </c>
      <c r="M2647" s="17" t="str">
        <f t="shared" si="373"/>
        <v/>
      </c>
      <c r="N2647" s="17" t="str">
        <f t="shared" si="374"/>
        <v/>
      </c>
      <c r="O2647" s="17" t="str">
        <f t="shared" si="375"/>
        <v/>
      </c>
      <c r="P2647" s="16" t="str">
        <f t="shared" si="376"/>
        <v/>
      </c>
      <c r="R2647" s="7" t="str">
        <f t="shared" si="377"/>
        <v/>
      </c>
      <c r="T2647"/>
    </row>
    <row r="2648" spans="1:20" x14ac:dyDescent="0.3">
      <c r="A2648" s="8">
        <f>DATEVALUE(MID(B2648,1,10))+(IF(RIGHT(B2648,2)="PM",12,0)+MID(B2648,12,2))/24</f>
        <v>43795</v>
      </c>
      <c r="B2648" s="3" t="s">
        <v>2816</v>
      </c>
      <c r="C2648" s="3">
        <v>6879.02</v>
      </c>
      <c r="D2648" s="16"/>
      <c r="E2648" s="16" t="str">
        <f>IF(D2648&lt;&gt;"",VLOOKUP(A2648,'Feuille 1'!$A:$H,3,0),"")</f>
        <v/>
      </c>
      <c r="F2648" s="16" t="str">
        <f>IF(D2648&lt;&gt;"",VLOOKUP(A2648+1,'Feuille 1'!$A:$H,3,0),"")</f>
        <v/>
      </c>
      <c r="G2648" s="17" t="str">
        <f t="shared" si="369"/>
        <v/>
      </c>
      <c r="H2648" s="16" t="str">
        <f t="shared" si="370"/>
        <v/>
      </c>
      <c r="I2648" s="16" t="str">
        <f t="shared" si="371"/>
        <v/>
      </c>
      <c r="J2648" s="16" t="str">
        <f t="shared" si="372"/>
        <v/>
      </c>
      <c r="K2648" s="16" t="str">
        <f>IF(D2648&lt;&gt;"",MAX(INDEX('Feuille 1'!$D:$D,MATCH(A2648+23/24,'Feuille 1'!$A:$A,0)):INDEX('Feuille 1'!$D:$D,MATCH(A2648,'Feuille 1'!$A:$A,0))),"")</f>
        <v/>
      </c>
      <c r="L2648" s="16" t="str">
        <f>IF(D2648&lt;&gt;"",MIN(INDEX('Feuille 1'!$E:$E,MATCH(A2648+23/24,'Feuille 1'!$A:$A,0)):INDEX('Feuille 1'!$E:$E,MATCH(A2648,'Feuille 1'!$A:$A,0))),"")</f>
        <v/>
      </c>
      <c r="M2648" s="17" t="str">
        <f t="shared" si="373"/>
        <v/>
      </c>
      <c r="N2648" s="17" t="str">
        <f t="shared" si="374"/>
        <v/>
      </c>
      <c r="O2648" s="17" t="str">
        <f t="shared" si="375"/>
        <v/>
      </c>
      <c r="P2648" s="16" t="str">
        <f t="shared" si="376"/>
        <v/>
      </c>
      <c r="R2648" s="7" t="str">
        <f t="shared" si="377"/>
        <v/>
      </c>
      <c r="T2648"/>
    </row>
    <row r="2649" spans="1:20" x14ac:dyDescent="0.3">
      <c r="A2649" s="8">
        <f>DATEVALUE(MID(B2649,1,10))+(IF(RIGHT(B2649,2)="PM",12,0)+MID(B2649,12,2))/24</f>
        <v>43794.458333333336</v>
      </c>
      <c r="B2649" s="3" t="s">
        <v>2817</v>
      </c>
      <c r="C2649" s="3">
        <v>6888.33</v>
      </c>
      <c r="D2649" s="16"/>
      <c r="E2649" s="16" t="str">
        <f>IF(D2649&lt;&gt;"",VLOOKUP(A2649,'Feuille 1'!$A:$H,3,0),"")</f>
        <v/>
      </c>
      <c r="F2649" s="16" t="str">
        <f>IF(D2649&lt;&gt;"",VLOOKUP(A2649+1,'Feuille 1'!$A:$H,3,0),"")</f>
        <v/>
      </c>
      <c r="G2649" s="17" t="str">
        <f t="shared" si="369"/>
        <v/>
      </c>
      <c r="H2649" s="16" t="str">
        <f t="shared" si="370"/>
        <v/>
      </c>
      <c r="I2649" s="16" t="str">
        <f t="shared" si="371"/>
        <v/>
      </c>
      <c r="J2649" s="16" t="str">
        <f t="shared" si="372"/>
        <v/>
      </c>
      <c r="K2649" s="16" t="str">
        <f>IF(D2649&lt;&gt;"",MAX(INDEX('Feuille 1'!$D:$D,MATCH(A2649+23/24,'Feuille 1'!$A:$A,0)):INDEX('Feuille 1'!$D:$D,MATCH(A2649,'Feuille 1'!$A:$A,0))),"")</f>
        <v/>
      </c>
      <c r="L2649" s="16" t="str">
        <f>IF(D2649&lt;&gt;"",MIN(INDEX('Feuille 1'!$E:$E,MATCH(A2649+23/24,'Feuille 1'!$A:$A,0)):INDEX('Feuille 1'!$E:$E,MATCH(A2649,'Feuille 1'!$A:$A,0))),"")</f>
        <v/>
      </c>
      <c r="M2649" s="17" t="str">
        <f t="shared" si="373"/>
        <v/>
      </c>
      <c r="N2649" s="17" t="str">
        <f t="shared" si="374"/>
        <v/>
      </c>
      <c r="O2649" s="17" t="str">
        <f t="shared" si="375"/>
        <v/>
      </c>
      <c r="P2649" s="16" t="str">
        <f t="shared" si="376"/>
        <v/>
      </c>
      <c r="R2649" s="7" t="str">
        <f t="shared" si="377"/>
        <v/>
      </c>
      <c r="T2649"/>
    </row>
    <row r="2650" spans="1:20" x14ac:dyDescent="0.3">
      <c r="A2650" s="8">
        <f>DATEVALUE(MID(B2650,1,10))+(IF(RIGHT(B2650,2)="PM",12,0)+MID(B2650,12,2))/24</f>
        <v>43794.416666666664</v>
      </c>
      <c r="B2650" s="3" t="s">
        <v>2818</v>
      </c>
      <c r="C2650" s="3">
        <v>6742.75</v>
      </c>
      <c r="D2650" s="16"/>
      <c r="E2650" s="16" t="str">
        <f>IF(D2650&lt;&gt;"",VLOOKUP(A2650,'Feuille 1'!$A:$H,3,0),"")</f>
        <v/>
      </c>
      <c r="F2650" s="16" t="str">
        <f>IF(D2650&lt;&gt;"",VLOOKUP(A2650+1,'Feuille 1'!$A:$H,3,0),"")</f>
        <v/>
      </c>
      <c r="G2650" s="17" t="str">
        <f t="shared" si="369"/>
        <v/>
      </c>
      <c r="H2650" s="16" t="str">
        <f t="shared" si="370"/>
        <v/>
      </c>
      <c r="I2650" s="16" t="str">
        <f t="shared" si="371"/>
        <v/>
      </c>
      <c r="J2650" s="16" t="str">
        <f t="shared" si="372"/>
        <v/>
      </c>
      <c r="K2650" s="16" t="str">
        <f>IF(D2650&lt;&gt;"",MAX(INDEX('Feuille 1'!$D:$D,MATCH(A2650+23/24,'Feuille 1'!$A:$A,0)):INDEX('Feuille 1'!$D:$D,MATCH(A2650,'Feuille 1'!$A:$A,0))),"")</f>
        <v/>
      </c>
      <c r="L2650" s="16" t="str">
        <f>IF(D2650&lt;&gt;"",MIN(INDEX('Feuille 1'!$E:$E,MATCH(A2650+23/24,'Feuille 1'!$A:$A,0)):INDEX('Feuille 1'!$E:$E,MATCH(A2650,'Feuille 1'!$A:$A,0))),"")</f>
        <v/>
      </c>
      <c r="M2650" s="17" t="str">
        <f t="shared" si="373"/>
        <v/>
      </c>
      <c r="N2650" s="17" t="str">
        <f t="shared" si="374"/>
        <v/>
      </c>
      <c r="O2650" s="17" t="str">
        <f t="shared" si="375"/>
        <v/>
      </c>
      <c r="P2650" s="16" t="str">
        <f t="shared" si="376"/>
        <v/>
      </c>
      <c r="R2650" s="7" t="str">
        <f t="shared" si="377"/>
        <v/>
      </c>
      <c r="T2650"/>
    </row>
    <row r="2651" spans="1:20" x14ac:dyDescent="0.3">
      <c r="A2651" s="8">
        <f>DATEVALUE(MID(B2651,1,10))+(IF(RIGHT(B2651,2)="PM",12,0)+MID(B2651,12,2))/24</f>
        <v>43794.375</v>
      </c>
      <c r="B2651" s="3" t="s">
        <v>2819</v>
      </c>
      <c r="C2651" s="3">
        <v>6714.83</v>
      </c>
      <c r="D2651" s="16"/>
      <c r="E2651" s="16" t="str">
        <f>IF(D2651&lt;&gt;"",VLOOKUP(A2651,'Feuille 1'!$A:$H,3,0),"")</f>
        <v/>
      </c>
      <c r="F2651" s="16" t="str">
        <f>IF(D2651&lt;&gt;"",VLOOKUP(A2651+1,'Feuille 1'!$A:$H,3,0),"")</f>
        <v/>
      </c>
      <c r="G2651" s="17" t="str">
        <f t="shared" si="369"/>
        <v/>
      </c>
      <c r="H2651" s="16" t="str">
        <f t="shared" si="370"/>
        <v/>
      </c>
      <c r="I2651" s="16" t="str">
        <f t="shared" si="371"/>
        <v/>
      </c>
      <c r="J2651" s="16" t="str">
        <f t="shared" si="372"/>
        <v/>
      </c>
      <c r="K2651" s="16" t="str">
        <f>IF(D2651&lt;&gt;"",MAX(INDEX('Feuille 1'!$D:$D,MATCH(A2651+23/24,'Feuille 1'!$A:$A,0)):INDEX('Feuille 1'!$D:$D,MATCH(A2651,'Feuille 1'!$A:$A,0))),"")</f>
        <v/>
      </c>
      <c r="L2651" s="16" t="str">
        <f>IF(D2651&lt;&gt;"",MIN(INDEX('Feuille 1'!$E:$E,MATCH(A2651+23/24,'Feuille 1'!$A:$A,0)):INDEX('Feuille 1'!$E:$E,MATCH(A2651,'Feuille 1'!$A:$A,0))),"")</f>
        <v/>
      </c>
      <c r="M2651" s="17" t="str">
        <f t="shared" si="373"/>
        <v/>
      </c>
      <c r="N2651" s="17" t="str">
        <f t="shared" si="374"/>
        <v/>
      </c>
      <c r="O2651" s="17" t="str">
        <f t="shared" si="375"/>
        <v/>
      </c>
      <c r="P2651" s="16" t="str">
        <f t="shared" si="376"/>
        <v/>
      </c>
      <c r="R2651" s="7" t="str">
        <f t="shared" si="377"/>
        <v/>
      </c>
      <c r="T2651"/>
    </row>
    <row r="2652" spans="1:20" x14ac:dyDescent="0.3">
      <c r="A2652" s="8">
        <f>DATEVALUE(MID(B2652,1,10))+(IF(RIGHT(B2652,2)="PM",12,0)+MID(B2652,12,2))/24</f>
        <v>43794.333333333336</v>
      </c>
      <c r="B2652" s="3" t="s">
        <v>2820</v>
      </c>
      <c r="C2652" s="3">
        <v>6672.01</v>
      </c>
      <c r="D2652" s="16"/>
      <c r="E2652" s="16" t="str">
        <f>IF(D2652&lt;&gt;"",VLOOKUP(A2652,'Feuille 1'!$A:$H,3,0),"")</f>
        <v/>
      </c>
      <c r="F2652" s="16" t="str">
        <f>IF(D2652&lt;&gt;"",VLOOKUP(A2652+1,'Feuille 1'!$A:$H,3,0),"")</f>
        <v/>
      </c>
      <c r="G2652" s="17" t="str">
        <f t="shared" si="369"/>
        <v/>
      </c>
      <c r="H2652" s="16" t="str">
        <f t="shared" si="370"/>
        <v/>
      </c>
      <c r="I2652" s="16" t="str">
        <f t="shared" si="371"/>
        <v/>
      </c>
      <c r="J2652" s="16" t="str">
        <f t="shared" si="372"/>
        <v/>
      </c>
      <c r="K2652" s="16" t="str">
        <f>IF(D2652&lt;&gt;"",MAX(INDEX('Feuille 1'!$D:$D,MATCH(A2652+23/24,'Feuille 1'!$A:$A,0)):INDEX('Feuille 1'!$D:$D,MATCH(A2652,'Feuille 1'!$A:$A,0))),"")</f>
        <v/>
      </c>
      <c r="L2652" s="16" t="str">
        <f>IF(D2652&lt;&gt;"",MIN(INDEX('Feuille 1'!$E:$E,MATCH(A2652+23/24,'Feuille 1'!$A:$A,0)):INDEX('Feuille 1'!$E:$E,MATCH(A2652,'Feuille 1'!$A:$A,0))),"")</f>
        <v/>
      </c>
      <c r="M2652" s="17" t="str">
        <f t="shared" si="373"/>
        <v/>
      </c>
      <c r="N2652" s="17" t="str">
        <f t="shared" si="374"/>
        <v/>
      </c>
      <c r="O2652" s="17" t="str">
        <f t="shared" si="375"/>
        <v/>
      </c>
      <c r="P2652" s="16" t="str">
        <f t="shared" si="376"/>
        <v/>
      </c>
      <c r="R2652" s="7" t="str">
        <f t="shared" si="377"/>
        <v/>
      </c>
      <c r="T2652"/>
    </row>
    <row r="2653" spans="1:20" x14ac:dyDescent="0.3">
      <c r="A2653" s="8">
        <f>DATEVALUE(MID(B2653,1,10))+(IF(RIGHT(B2653,2)="PM",12,0)+MID(B2653,12,2))/24</f>
        <v>43794.291666666664</v>
      </c>
      <c r="B2653" s="3" t="s">
        <v>2821</v>
      </c>
      <c r="C2653" s="3">
        <v>6644.45</v>
      </c>
      <c r="D2653" s="16"/>
      <c r="E2653" s="16" t="str">
        <f>IF(D2653&lt;&gt;"",VLOOKUP(A2653,'Feuille 1'!$A:$H,3,0),"")</f>
        <v/>
      </c>
      <c r="F2653" s="16" t="str">
        <f>IF(D2653&lt;&gt;"",VLOOKUP(A2653+1,'Feuille 1'!$A:$H,3,0),"")</f>
        <v/>
      </c>
      <c r="G2653" s="17" t="str">
        <f t="shared" si="369"/>
        <v/>
      </c>
      <c r="H2653" s="16" t="str">
        <f t="shared" si="370"/>
        <v/>
      </c>
      <c r="I2653" s="16" t="str">
        <f t="shared" si="371"/>
        <v/>
      </c>
      <c r="J2653" s="16" t="str">
        <f t="shared" si="372"/>
        <v/>
      </c>
      <c r="K2653" s="16" t="str">
        <f>IF(D2653&lt;&gt;"",MAX(INDEX('Feuille 1'!$D:$D,MATCH(A2653+23/24,'Feuille 1'!$A:$A,0)):INDEX('Feuille 1'!$D:$D,MATCH(A2653,'Feuille 1'!$A:$A,0))),"")</f>
        <v/>
      </c>
      <c r="L2653" s="16" t="str">
        <f>IF(D2653&lt;&gt;"",MIN(INDEX('Feuille 1'!$E:$E,MATCH(A2653+23/24,'Feuille 1'!$A:$A,0)):INDEX('Feuille 1'!$E:$E,MATCH(A2653,'Feuille 1'!$A:$A,0))),"")</f>
        <v/>
      </c>
      <c r="M2653" s="17" t="str">
        <f t="shared" si="373"/>
        <v/>
      </c>
      <c r="N2653" s="17" t="str">
        <f t="shared" si="374"/>
        <v/>
      </c>
      <c r="O2653" s="17" t="str">
        <f t="shared" si="375"/>
        <v/>
      </c>
      <c r="P2653" s="16" t="str">
        <f t="shared" si="376"/>
        <v/>
      </c>
      <c r="R2653" s="7" t="str">
        <f t="shared" si="377"/>
        <v/>
      </c>
      <c r="T2653"/>
    </row>
    <row r="2654" spans="1:20" x14ac:dyDescent="0.3">
      <c r="A2654" s="8">
        <f>DATEVALUE(MID(B2654,1,10))+(IF(RIGHT(B2654,2)="PM",12,0)+MID(B2654,12,2))/24</f>
        <v>43794.25</v>
      </c>
      <c r="B2654" s="3" t="s">
        <v>2822</v>
      </c>
      <c r="C2654" s="3">
        <v>6540.21</v>
      </c>
      <c r="D2654" s="16"/>
      <c r="E2654" s="16" t="str">
        <f>IF(D2654&lt;&gt;"",VLOOKUP(A2654,'Feuille 1'!$A:$H,3,0),"")</f>
        <v/>
      </c>
      <c r="F2654" s="16" t="str">
        <f>IF(D2654&lt;&gt;"",VLOOKUP(A2654+1,'Feuille 1'!$A:$H,3,0),"")</f>
        <v/>
      </c>
      <c r="G2654" s="17" t="str">
        <f t="shared" si="369"/>
        <v/>
      </c>
      <c r="H2654" s="16" t="str">
        <f t="shared" si="370"/>
        <v/>
      </c>
      <c r="I2654" s="16" t="str">
        <f t="shared" si="371"/>
        <v/>
      </c>
      <c r="J2654" s="16" t="str">
        <f t="shared" si="372"/>
        <v/>
      </c>
      <c r="K2654" s="16" t="str">
        <f>IF(D2654&lt;&gt;"",MAX(INDEX('Feuille 1'!$D:$D,MATCH(A2654+23/24,'Feuille 1'!$A:$A,0)):INDEX('Feuille 1'!$D:$D,MATCH(A2654,'Feuille 1'!$A:$A,0))),"")</f>
        <v/>
      </c>
      <c r="L2654" s="16" t="str">
        <f>IF(D2654&lt;&gt;"",MIN(INDEX('Feuille 1'!$E:$E,MATCH(A2654+23/24,'Feuille 1'!$A:$A,0)):INDEX('Feuille 1'!$E:$E,MATCH(A2654,'Feuille 1'!$A:$A,0))),"")</f>
        <v/>
      </c>
      <c r="M2654" s="17" t="str">
        <f t="shared" si="373"/>
        <v/>
      </c>
      <c r="N2654" s="17" t="str">
        <f t="shared" si="374"/>
        <v/>
      </c>
      <c r="O2654" s="17" t="str">
        <f t="shared" si="375"/>
        <v/>
      </c>
      <c r="P2654" s="16" t="str">
        <f t="shared" si="376"/>
        <v/>
      </c>
      <c r="R2654" s="7" t="str">
        <f t="shared" si="377"/>
        <v/>
      </c>
      <c r="T2654"/>
    </row>
    <row r="2655" spans="1:20" x14ac:dyDescent="0.3">
      <c r="A2655" s="8">
        <f>DATEVALUE(MID(B2655,1,10))+(IF(RIGHT(B2655,2)="PM",12,0)+MID(B2655,12,2))/24</f>
        <v>43794.208333333336</v>
      </c>
      <c r="B2655" s="3" t="s">
        <v>2823</v>
      </c>
      <c r="C2655" s="3">
        <v>6640.01</v>
      </c>
      <c r="D2655" s="16"/>
      <c r="E2655" s="16" t="str">
        <f>IF(D2655&lt;&gt;"",VLOOKUP(A2655,'Feuille 1'!$A:$H,3,0),"")</f>
        <v/>
      </c>
      <c r="F2655" s="16" t="str">
        <f>IF(D2655&lt;&gt;"",VLOOKUP(A2655+1,'Feuille 1'!$A:$H,3,0),"")</f>
        <v/>
      </c>
      <c r="G2655" s="17" t="str">
        <f t="shared" si="369"/>
        <v/>
      </c>
      <c r="H2655" s="16" t="str">
        <f t="shared" si="370"/>
        <v/>
      </c>
      <c r="I2655" s="16" t="str">
        <f t="shared" si="371"/>
        <v/>
      </c>
      <c r="J2655" s="16" t="str">
        <f t="shared" si="372"/>
        <v/>
      </c>
      <c r="K2655" s="16" t="str">
        <f>IF(D2655&lt;&gt;"",MAX(INDEX('Feuille 1'!$D:$D,MATCH(A2655+23/24,'Feuille 1'!$A:$A,0)):INDEX('Feuille 1'!$D:$D,MATCH(A2655,'Feuille 1'!$A:$A,0))),"")</f>
        <v/>
      </c>
      <c r="L2655" s="16" t="str">
        <f>IF(D2655&lt;&gt;"",MIN(INDEX('Feuille 1'!$E:$E,MATCH(A2655+23/24,'Feuille 1'!$A:$A,0)):INDEX('Feuille 1'!$E:$E,MATCH(A2655,'Feuille 1'!$A:$A,0))),"")</f>
        <v/>
      </c>
      <c r="M2655" s="17" t="str">
        <f t="shared" si="373"/>
        <v/>
      </c>
      <c r="N2655" s="17" t="str">
        <f t="shared" si="374"/>
        <v/>
      </c>
      <c r="O2655" s="17" t="str">
        <f t="shared" si="375"/>
        <v/>
      </c>
      <c r="P2655" s="16" t="str">
        <f t="shared" si="376"/>
        <v/>
      </c>
      <c r="R2655" s="7" t="str">
        <f t="shared" si="377"/>
        <v/>
      </c>
      <c r="T2655"/>
    </row>
    <row r="2656" spans="1:20" x14ac:dyDescent="0.3">
      <c r="A2656" s="8">
        <f>DATEVALUE(MID(B2656,1,10))+(IF(RIGHT(B2656,2)="PM",12,0)+MID(B2656,12,2))/24</f>
        <v>43794.166666666664</v>
      </c>
      <c r="B2656" s="3" t="s">
        <v>2824</v>
      </c>
      <c r="C2656" s="3">
        <v>6713.49</v>
      </c>
      <c r="D2656" s="16"/>
      <c r="E2656" s="16" t="str">
        <f>IF(D2656&lt;&gt;"",VLOOKUP(A2656,'Feuille 1'!$A:$H,3,0),"")</f>
        <v/>
      </c>
      <c r="F2656" s="16" t="str">
        <f>IF(D2656&lt;&gt;"",VLOOKUP(A2656+1,'Feuille 1'!$A:$H,3,0),"")</f>
        <v/>
      </c>
      <c r="G2656" s="17" t="str">
        <f t="shared" si="369"/>
        <v/>
      </c>
      <c r="H2656" s="16" t="str">
        <f t="shared" si="370"/>
        <v/>
      </c>
      <c r="I2656" s="16" t="str">
        <f t="shared" si="371"/>
        <v/>
      </c>
      <c r="J2656" s="16" t="str">
        <f t="shared" si="372"/>
        <v/>
      </c>
      <c r="K2656" s="16" t="str">
        <f>IF(D2656&lt;&gt;"",MAX(INDEX('Feuille 1'!$D:$D,MATCH(A2656+23/24,'Feuille 1'!$A:$A,0)):INDEX('Feuille 1'!$D:$D,MATCH(A2656,'Feuille 1'!$A:$A,0))),"")</f>
        <v/>
      </c>
      <c r="L2656" s="16" t="str">
        <f>IF(D2656&lt;&gt;"",MIN(INDEX('Feuille 1'!$E:$E,MATCH(A2656+23/24,'Feuille 1'!$A:$A,0)):INDEX('Feuille 1'!$E:$E,MATCH(A2656,'Feuille 1'!$A:$A,0))),"")</f>
        <v/>
      </c>
      <c r="M2656" s="17" t="str">
        <f t="shared" si="373"/>
        <v/>
      </c>
      <c r="N2656" s="17" t="str">
        <f t="shared" si="374"/>
        <v/>
      </c>
      <c r="O2656" s="17" t="str">
        <f t="shared" si="375"/>
        <v/>
      </c>
      <c r="P2656" s="16" t="str">
        <f t="shared" si="376"/>
        <v/>
      </c>
      <c r="R2656" s="7" t="str">
        <f t="shared" si="377"/>
        <v/>
      </c>
      <c r="T2656"/>
    </row>
    <row r="2657" spans="1:20" x14ac:dyDescent="0.3">
      <c r="A2657" s="8">
        <f>DATEVALUE(MID(B2657,1,10))+(IF(RIGHT(B2657,2)="PM",12,0)+MID(B2657,12,2))/24</f>
        <v>43794.125</v>
      </c>
      <c r="B2657" s="3" t="s">
        <v>2825</v>
      </c>
      <c r="C2657" s="3">
        <v>6713.49</v>
      </c>
      <c r="D2657" s="16"/>
      <c r="E2657" s="16" t="str">
        <f>IF(D2657&lt;&gt;"",VLOOKUP(A2657,'Feuille 1'!$A:$H,3,0),"")</f>
        <v/>
      </c>
      <c r="F2657" s="16" t="str">
        <f>IF(D2657&lt;&gt;"",VLOOKUP(A2657+1,'Feuille 1'!$A:$H,3,0),"")</f>
        <v/>
      </c>
      <c r="G2657" s="17" t="str">
        <f t="shared" si="369"/>
        <v/>
      </c>
      <c r="H2657" s="16" t="str">
        <f t="shared" si="370"/>
        <v/>
      </c>
      <c r="I2657" s="16" t="str">
        <f t="shared" si="371"/>
        <v/>
      </c>
      <c r="J2657" s="16" t="str">
        <f t="shared" si="372"/>
        <v/>
      </c>
      <c r="K2657" s="16" t="str">
        <f>IF(D2657&lt;&gt;"",MAX(INDEX('Feuille 1'!$D:$D,MATCH(A2657+23/24,'Feuille 1'!$A:$A,0)):INDEX('Feuille 1'!$D:$D,MATCH(A2657,'Feuille 1'!$A:$A,0))),"")</f>
        <v/>
      </c>
      <c r="L2657" s="16" t="str">
        <f>IF(D2657&lt;&gt;"",MIN(INDEX('Feuille 1'!$E:$E,MATCH(A2657+23/24,'Feuille 1'!$A:$A,0)):INDEX('Feuille 1'!$E:$E,MATCH(A2657,'Feuille 1'!$A:$A,0))),"")</f>
        <v/>
      </c>
      <c r="M2657" s="17" t="str">
        <f t="shared" si="373"/>
        <v/>
      </c>
      <c r="N2657" s="17" t="str">
        <f t="shared" si="374"/>
        <v/>
      </c>
      <c r="O2657" s="17" t="str">
        <f t="shared" si="375"/>
        <v/>
      </c>
      <c r="P2657" s="16" t="str">
        <f t="shared" si="376"/>
        <v/>
      </c>
      <c r="R2657" s="7" t="str">
        <f t="shared" si="377"/>
        <v/>
      </c>
      <c r="T2657"/>
    </row>
    <row r="2658" spans="1:20" x14ac:dyDescent="0.3">
      <c r="A2658" s="8">
        <f>DATEVALUE(MID(B2658,1,10))+(IF(RIGHT(B2658,2)="PM",12,0)+MID(B2658,12,2))/24</f>
        <v>43794.083333333336</v>
      </c>
      <c r="B2658" s="3" t="s">
        <v>2826</v>
      </c>
      <c r="C2658" s="3">
        <v>6713.49</v>
      </c>
      <c r="D2658" s="16"/>
      <c r="E2658" s="16" t="str">
        <f>IF(D2658&lt;&gt;"",VLOOKUP(A2658,'Feuille 1'!$A:$H,3,0),"")</f>
        <v/>
      </c>
      <c r="F2658" s="16" t="str">
        <f>IF(D2658&lt;&gt;"",VLOOKUP(A2658+1,'Feuille 1'!$A:$H,3,0),"")</f>
        <v/>
      </c>
      <c r="G2658" s="17" t="str">
        <f t="shared" si="369"/>
        <v/>
      </c>
      <c r="H2658" s="16" t="str">
        <f t="shared" si="370"/>
        <v/>
      </c>
      <c r="I2658" s="16" t="str">
        <f t="shared" si="371"/>
        <v/>
      </c>
      <c r="J2658" s="16" t="str">
        <f t="shared" si="372"/>
        <v/>
      </c>
      <c r="K2658" s="16" t="str">
        <f>IF(D2658&lt;&gt;"",MAX(INDEX('Feuille 1'!$D:$D,MATCH(A2658+23/24,'Feuille 1'!$A:$A,0)):INDEX('Feuille 1'!$D:$D,MATCH(A2658,'Feuille 1'!$A:$A,0))),"")</f>
        <v/>
      </c>
      <c r="L2658" s="16" t="str">
        <f>IF(D2658&lt;&gt;"",MIN(INDEX('Feuille 1'!$E:$E,MATCH(A2658+23/24,'Feuille 1'!$A:$A,0)):INDEX('Feuille 1'!$E:$E,MATCH(A2658,'Feuille 1'!$A:$A,0))),"")</f>
        <v/>
      </c>
      <c r="M2658" s="17" t="str">
        <f t="shared" si="373"/>
        <v/>
      </c>
      <c r="N2658" s="17" t="str">
        <f t="shared" si="374"/>
        <v/>
      </c>
      <c r="O2658" s="17" t="str">
        <f t="shared" si="375"/>
        <v/>
      </c>
      <c r="P2658" s="16" t="str">
        <f t="shared" si="376"/>
        <v/>
      </c>
      <c r="R2658" s="7" t="str">
        <f t="shared" si="377"/>
        <v/>
      </c>
      <c r="T2658"/>
    </row>
    <row r="2659" spans="1:20" x14ac:dyDescent="0.3">
      <c r="A2659" s="8">
        <f>DATEVALUE(MID(B2659,1,10))+(IF(RIGHT(B2659,2)="PM",12,0)+MID(B2659,12,2))/24</f>
        <v>43794.041666666664</v>
      </c>
      <c r="B2659" s="3" t="s">
        <v>2827</v>
      </c>
      <c r="C2659" s="3">
        <v>6879.96</v>
      </c>
      <c r="D2659" s="16"/>
      <c r="E2659" s="16" t="str">
        <f>IF(D2659&lt;&gt;"",VLOOKUP(A2659,'Feuille 1'!$A:$H,3,0),"")</f>
        <v/>
      </c>
      <c r="F2659" s="16" t="str">
        <f>IF(D2659&lt;&gt;"",VLOOKUP(A2659+1,'Feuille 1'!$A:$H,3,0),"")</f>
        <v/>
      </c>
      <c r="G2659" s="17" t="str">
        <f t="shared" si="369"/>
        <v/>
      </c>
      <c r="H2659" s="16" t="str">
        <f t="shared" si="370"/>
        <v/>
      </c>
      <c r="I2659" s="16" t="str">
        <f t="shared" si="371"/>
        <v/>
      </c>
      <c r="J2659" s="16" t="str">
        <f t="shared" si="372"/>
        <v/>
      </c>
      <c r="K2659" s="16" t="str">
        <f>IF(D2659&lt;&gt;"",MAX(INDEX('Feuille 1'!$D:$D,MATCH(A2659+23/24,'Feuille 1'!$A:$A,0)):INDEX('Feuille 1'!$D:$D,MATCH(A2659,'Feuille 1'!$A:$A,0))),"")</f>
        <v/>
      </c>
      <c r="L2659" s="16" t="str">
        <f>IF(D2659&lt;&gt;"",MIN(INDEX('Feuille 1'!$E:$E,MATCH(A2659+23/24,'Feuille 1'!$A:$A,0)):INDEX('Feuille 1'!$E:$E,MATCH(A2659,'Feuille 1'!$A:$A,0))),"")</f>
        <v/>
      </c>
      <c r="M2659" s="17" t="str">
        <f t="shared" si="373"/>
        <v/>
      </c>
      <c r="N2659" s="17" t="str">
        <f t="shared" si="374"/>
        <v/>
      </c>
      <c r="O2659" s="17" t="str">
        <f t="shared" si="375"/>
        <v/>
      </c>
      <c r="P2659" s="16" t="str">
        <f t="shared" si="376"/>
        <v/>
      </c>
      <c r="R2659" s="7" t="str">
        <f t="shared" si="377"/>
        <v/>
      </c>
      <c r="T2659"/>
    </row>
    <row r="2660" spans="1:20" x14ac:dyDescent="0.3">
      <c r="A2660" s="8">
        <f>DATEVALUE(MID(B2660,1,10))+(IF(RIGHT(B2660,2)="PM",12,0)+MID(B2660,12,2))/24</f>
        <v>43794.5</v>
      </c>
      <c r="B2660" s="3" t="s">
        <v>2828</v>
      </c>
      <c r="C2660" s="3">
        <v>6903.28</v>
      </c>
      <c r="D2660" s="16"/>
      <c r="E2660" s="16" t="str">
        <f>IF(D2660&lt;&gt;"",VLOOKUP(A2660,'Feuille 1'!$A:$H,3,0),"")</f>
        <v/>
      </c>
      <c r="F2660" s="16" t="str">
        <f>IF(D2660&lt;&gt;"",VLOOKUP(A2660+1,'Feuille 1'!$A:$H,3,0),"")</f>
        <v/>
      </c>
      <c r="G2660" s="17" t="str">
        <f t="shared" si="369"/>
        <v/>
      </c>
      <c r="H2660" s="16" t="str">
        <f t="shared" si="370"/>
        <v/>
      </c>
      <c r="I2660" s="16" t="str">
        <f t="shared" si="371"/>
        <v/>
      </c>
      <c r="J2660" s="16" t="str">
        <f t="shared" si="372"/>
        <v/>
      </c>
      <c r="K2660" s="16" t="str">
        <f>IF(D2660&lt;&gt;"",MAX(INDEX('Feuille 1'!$D:$D,MATCH(A2660+23/24,'Feuille 1'!$A:$A,0)):INDEX('Feuille 1'!$D:$D,MATCH(A2660,'Feuille 1'!$A:$A,0))),"")</f>
        <v/>
      </c>
      <c r="L2660" s="16" t="str">
        <f>IF(D2660&lt;&gt;"",MIN(INDEX('Feuille 1'!$E:$E,MATCH(A2660+23/24,'Feuille 1'!$A:$A,0)):INDEX('Feuille 1'!$E:$E,MATCH(A2660,'Feuille 1'!$A:$A,0))),"")</f>
        <v/>
      </c>
      <c r="M2660" s="17" t="str">
        <f t="shared" si="373"/>
        <v/>
      </c>
      <c r="N2660" s="17" t="str">
        <f t="shared" si="374"/>
        <v/>
      </c>
      <c r="O2660" s="17" t="str">
        <f t="shared" si="375"/>
        <v/>
      </c>
      <c r="P2660" s="16" t="str">
        <f t="shared" si="376"/>
        <v/>
      </c>
      <c r="R2660" s="7" t="str">
        <f t="shared" si="377"/>
        <v/>
      </c>
      <c r="T2660"/>
    </row>
    <row r="2661" spans="1:20" x14ac:dyDescent="0.3">
      <c r="A2661" s="8">
        <f>DATEVALUE(MID(B2661,1,10))+(IF(RIGHT(B2661,2)="PM",12,0)+MID(B2661,12,2))/24</f>
        <v>43793.958333333336</v>
      </c>
      <c r="B2661" s="3" t="s">
        <v>2829</v>
      </c>
      <c r="C2661" s="3">
        <v>7029.19</v>
      </c>
      <c r="D2661" s="16"/>
      <c r="E2661" s="16" t="str">
        <f>IF(D2661&lt;&gt;"",VLOOKUP(A2661,'Feuille 1'!$A:$H,3,0),"")</f>
        <v/>
      </c>
      <c r="F2661" s="16" t="str">
        <f>IF(D2661&lt;&gt;"",VLOOKUP(A2661+1,'Feuille 1'!$A:$H,3,0),"")</f>
        <v/>
      </c>
      <c r="G2661" s="17" t="str">
        <f t="shared" si="369"/>
        <v/>
      </c>
      <c r="H2661" s="16" t="str">
        <f t="shared" si="370"/>
        <v/>
      </c>
      <c r="I2661" s="16" t="str">
        <f t="shared" si="371"/>
        <v/>
      </c>
      <c r="J2661" s="16" t="str">
        <f t="shared" si="372"/>
        <v/>
      </c>
      <c r="K2661" s="16" t="str">
        <f>IF(D2661&lt;&gt;"",MAX(INDEX('Feuille 1'!$D:$D,MATCH(A2661+23/24,'Feuille 1'!$A:$A,0)):INDEX('Feuille 1'!$D:$D,MATCH(A2661,'Feuille 1'!$A:$A,0))),"")</f>
        <v/>
      </c>
      <c r="L2661" s="16" t="str">
        <f>IF(D2661&lt;&gt;"",MIN(INDEX('Feuille 1'!$E:$E,MATCH(A2661+23/24,'Feuille 1'!$A:$A,0)):INDEX('Feuille 1'!$E:$E,MATCH(A2661,'Feuille 1'!$A:$A,0))),"")</f>
        <v/>
      </c>
      <c r="M2661" s="17" t="str">
        <f t="shared" si="373"/>
        <v/>
      </c>
      <c r="N2661" s="17" t="str">
        <f t="shared" si="374"/>
        <v/>
      </c>
      <c r="O2661" s="17" t="str">
        <f t="shared" si="375"/>
        <v/>
      </c>
      <c r="P2661" s="16" t="str">
        <f t="shared" si="376"/>
        <v/>
      </c>
      <c r="R2661" s="7" t="str">
        <f t="shared" si="377"/>
        <v/>
      </c>
      <c r="T2661"/>
    </row>
    <row r="2662" spans="1:20" x14ac:dyDescent="0.3">
      <c r="A2662" s="8">
        <f>DATEVALUE(MID(B2662,1,10))+(IF(RIGHT(B2662,2)="PM",12,0)+MID(B2662,12,2))/24</f>
        <v>43793.916666666664</v>
      </c>
      <c r="B2662" s="3" t="s">
        <v>2830</v>
      </c>
      <c r="C2662" s="3">
        <v>7034.19</v>
      </c>
      <c r="D2662" s="16"/>
      <c r="E2662" s="16" t="str">
        <f>IF(D2662&lt;&gt;"",VLOOKUP(A2662,'Feuille 1'!$A:$H,3,0),"")</f>
        <v/>
      </c>
      <c r="F2662" s="16" t="str">
        <f>IF(D2662&lt;&gt;"",VLOOKUP(A2662+1,'Feuille 1'!$A:$H,3,0),"")</f>
        <v/>
      </c>
      <c r="G2662" s="17" t="str">
        <f t="shared" si="369"/>
        <v/>
      </c>
      <c r="H2662" s="16" t="str">
        <f t="shared" si="370"/>
        <v/>
      </c>
      <c r="I2662" s="16" t="str">
        <f t="shared" si="371"/>
        <v/>
      </c>
      <c r="J2662" s="16" t="str">
        <f t="shared" si="372"/>
        <v/>
      </c>
      <c r="K2662" s="16" t="str">
        <f>IF(D2662&lt;&gt;"",MAX(INDEX('Feuille 1'!$D:$D,MATCH(A2662+23/24,'Feuille 1'!$A:$A,0)):INDEX('Feuille 1'!$D:$D,MATCH(A2662,'Feuille 1'!$A:$A,0))),"")</f>
        <v/>
      </c>
      <c r="L2662" s="16" t="str">
        <f>IF(D2662&lt;&gt;"",MIN(INDEX('Feuille 1'!$E:$E,MATCH(A2662+23/24,'Feuille 1'!$A:$A,0)):INDEX('Feuille 1'!$E:$E,MATCH(A2662,'Feuille 1'!$A:$A,0))),"")</f>
        <v/>
      </c>
      <c r="M2662" s="17" t="str">
        <f t="shared" si="373"/>
        <v/>
      </c>
      <c r="N2662" s="17" t="str">
        <f t="shared" si="374"/>
        <v/>
      </c>
      <c r="O2662" s="17" t="str">
        <f t="shared" si="375"/>
        <v/>
      </c>
      <c r="P2662" s="16" t="str">
        <f t="shared" si="376"/>
        <v/>
      </c>
      <c r="R2662" s="7" t="str">
        <f t="shared" si="377"/>
        <v/>
      </c>
      <c r="T2662"/>
    </row>
    <row r="2663" spans="1:20" x14ac:dyDescent="0.3">
      <c r="A2663" s="8">
        <f>DATEVALUE(MID(B2663,1,10))+(IF(RIGHT(B2663,2)="PM",12,0)+MID(B2663,12,2))/24</f>
        <v>43793.875</v>
      </c>
      <c r="B2663" s="3" t="s">
        <v>2831</v>
      </c>
      <c r="C2663" s="3">
        <v>7047.58</v>
      </c>
      <c r="D2663" s="16"/>
      <c r="E2663" s="16" t="str">
        <f>IF(D2663&lt;&gt;"",VLOOKUP(A2663,'Feuille 1'!$A:$H,3,0),"")</f>
        <v/>
      </c>
      <c r="F2663" s="16" t="str">
        <f>IF(D2663&lt;&gt;"",VLOOKUP(A2663+1,'Feuille 1'!$A:$H,3,0),"")</f>
        <v/>
      </c>
      <c r="G2663" s="17" t="str">
        <f t="shared" si="369"/>
        <v/>
      </c>
      <c r="H2663" s="16" t="str">
        <f t="shared" si="370"/>
        <v/>
      </c>
      <c r="I2663" s="16" t="str">
        <f t="shared" si="371"/>
        <v/>
      </c>
      <c r="J2663" s="16" t="str">
        <f t="shared" si="372"/>
        <v/>
      </c>
      <c r="K2663" s="16" t="str">
        <f>IF(D2663&lt;&gt;"",MAX(INDEX('Feuille 1'!$D:$D,MATCH(A2663+23/24,'Feuille 1'!$A:$A,0)):INDEX('Feuille 1'!$D:$D,MATCH(A2663,'Feuille 1'!$A:$A,0))),"")</f>
        <v/>
      </c>
      <c r="L2663" s="16" t="str">
        <f>IF(D2663&lt;&gt;"",MIN(INDEX('Feuille 1'!$E:$E,MATCH(A2663+23/24,'Feuille 1'!$A:$A,0)):INDEX('Feuille 1'!$E:$E,MATCH(A2663,'Feuille 1'!$A:$A,0))),"")</f>
        <v/>
      </c>
      <c r="M2663" s="17" t="str">
        <f t="shared" si="373"/>
        <v/>
      </c>
      <c r="N2663" s="17" t="str">
        <f t="shared" si="374"/>
        <v/>
      </c>
      <c r="O2663" s="17" t="str">
        <f t="shared" si="375"/>
        <v/>
      </c>
      <c r="P2663" s="16" t="str">
        <f t="shared" si="376"/>
        <v/>
      </c>
      <c r="R2663" s="7" t="str">
        <f t="shared" si="377"/>
        <v/>
      </c>
      <c r="T2663"/>
    </row>
    <row r="2664" spans="1:20" x14ac:dyDescent="0.3">
      <c r="A2664" s="8">
        <f>DATEVALUE(MID(B2664,1,10))+(IF(RIGHT(B2664,2)="PM",12,0)+MID(B2664,12,2))/24</f>
        <v>43793.833333333336</v>
      </c>
      <c r="B2664" s="3" t="s">
        <v>2832</v>
      </c>
      <c r="C2664" s="3">
        <v>7028.78</v>
      </c>
      <c r="D2664" s="16"/>
      <c r="E2664" s="16" t="str">
        <f>IF(D2664&lt;&gt;"",VLOOKUP(A2664,'Feuille 1'!$A:$H,3,0),"")</f>
        <v/>
      </c>
      <c r="F2664" s="16" t="str">
        <f>IF(D2664&lt;&gt;"",VLOOKUP(A2664+1,'Feuille 1'!$A:$H,3,0),"")</f>
        <v/>
      </c>
      <c r="G2664" s="17" t="str">
        <f t="shared" si="369"/>
        <v/>
      </c>
      <c r="H2664" s="16" t="str">
        <f t="shared" si="370"/>
        <v/>
      </c>
      <c r="I2664" s="16" t="str">
        <f t="shared" si="371"/>
        <v/>
      </c>
      <c r="J2664" s="16" t="str">
        <f t="shared" si="372"/>
        <v/>
      </c>
      <c r="K2664" s="16" t="str">
        <f>IF(D2664&lt;&gt;"",MAX(INDEX('Feuille 1'!$D:$D,MATCH(A2664+23/24,'Feuille 1'!$A:$A,0)):INDEX('Feuille 1'!$D:$D,MATCH(A2664,'Feuille 1'!$A:$A,0))),"")</f>
        <v/>
      </c>
      <c r="L2664" s="16" t="str">
        <f>IF(D2664&lt;&gt;"",MIN(INDEX('Feuille 1'!$E:$E,MATCH(A2664+23/24,'Feuille 1'!$A:$A,0)):INDEX('Feuille 1'!$E:$E,MATCH(A2664,'Feuille 1'!$A:$A,0))),"")</f>
        <v/>
      </c>
      <c r="M2664" s="17" t="str">
        <f t="shared" si="373"/>
        <v/>
      </c>
      <c r="N2664" s="17" t="str">
        <f t="shared" si="374"/>
        <v/>
      </c>
      <c r="O2664" s="17" t="str">
        <f t="shared" si="375"/>
        <v/>
      </c>
      <c r="P2664" s="16" t="str">
        <f t="shared" si="376"/>
        <v/>
      </c>
      <c r="R2664" s="7" t="str">
        <f t="shared" si="377"/>
        <v/>
      </c>
      <c r="T2664"/>
    </row>
    <row r="2665" spans="1:20" x14ac:dyDescent="0.3">
      <c r="A2665" s="8">
        <f>DATEVALUE(MID(B2665,1,10))+(IF(RIGHT(B2665,2)="PM",12,0)+MID(B2665,12,2))/24</f>
        <v>43793.791666666664</v>
      </c>
      <c r="B2665" s="3" t="s">
        <v>2833</v>
      </c>
      <c r="C2665" s="3">
        <v>7074.48</v>
      </c>
      <c r="D2665" s="16"/>
      <c r="E2665" s="16" t="str">
        <f>IF(D2665&lt;&gt;"",VLOOKUP(A2665,'Feuille 1'!$A:$H,3,0),"")</f>
        <v/>
      </c>
      <c r="F2665" s="16" t="str">
        <f>IF(D2665&lt;&gt;"",VLOOKUP(A2665+1,'Feuille 1'!$A:$H,3,0),"")</f>
        <v/>
      </c>
      <c r="G2665" s="17" t="str">
        <f t="shared" si="369"/>
        <v/>
      </c>
      <c r="H2665" s="16" t="str">
        <f t="shared" si="370"/>
        <v/>
      </c>
      <c r="I2665" s="16" t="str">
        <f t="shared" si="371"/>
        <v/>
      </c>
      <c r="J2665" s="16" t="str">
        <f t="shared" si="372"/>
        <v/>
      </c>
      <c r="K2665" s="16" t="str">
        <f>IF(D2665&lt;&gt;"",MAX(INDEX('Feuille 1'!$D:$D,MATCH(A2665+23/24,'Feuille 1'!$A:$A,0)):INDEX('Feuille 1'!$D:$D,MATCH(A2665,'Feuille 1'!$A:$A,0))),"")</f>
        <v/>
      </c>
      <c r="L2665" s="16" t="str">
        <f>IF(D2665&lt;&gt;"",MIN(INDEX('Feuille 1'!$E:$E,MATCH(A2665+23/24,'Feuille 1'!$A:$A,0)):INDEX('Feuille 1'!$E:$E,MATCH(A2665,'Feuille 1'!$A:$A,0))),"")</f>
        <v/>
      </c>
      <c r="M2665" s="17" t="str">
        <f t="shared" si="373"/>
        <v/>
      </c>
      <c r="N2665" s="17" t="str">
        <f t="shared" si="374"/>
        <v/>
      </c>
      <c r="O2665" s="17" t="str">
        <f t="shared" si="375"/>
        <v/>
      </c>
      <c r="P2665" s="16" t="str">
        <f t="shared" si="376"/>
        <v/>
      </c>
      <c r="R2665" s="7" t="str">
        <f t="shared" si="377"/>
        <v/>
      </c>
      <c r="T2665"/>
    </row>
    <row r="2666" spans="1:20" x14ac:dyDescent="0.3">
      <c r="A2666" s="8">
        <f>DATEVALUE(MID(B2666,1,10))+(IF(RIGHT(B2666,2)="PM",12,0)+MID(B2666,12,2))/24</f>
        <v>43793.75</v>
      </c>
      <c r="B2666" s="3" t="s">
        <v>2834</v>
      </c>
      <c r="C2666" s="3">
        <v>7070.19</v>
      </c>
      <c r="D2666" s="16"/>
      <c r="E2666" s="16" t="str">
        <f>IF(D2666&lt;&gt;"",VLOOKUP(A2666,'Feuille 1'!$A:$H,3,0),"")</f>
        <v/>
      </c>
      <c r="F2666" s="16" t="str">
        <f>IF(D2666&lt;&gt;"",VLOOKUP(A2666+1,'Feuille 1'!$A:$H,3,0),"")</f>
        <v/>
      </c>
      <c r="G2666" s="17" t="str">
        <f t="shared" si="369"/>
        <v/>
      </c>
      <c r="H2666" s="16" t="str">
        <f t="shared" si="370"/>
        <v/>
      </c>
      <c r="I2666" s="16" t="str">
        <f t="shared" si="371"/>
        <v/>
      </c>
      <c r="J2666" s="16" t="str">
        <f t="shared" si="372"/>
        <v/>
      </c>
      <c r="K2666" s="16" t="str">
        <f>IF(D2666&lt;&gt;"",MAX(INDEX('Feuille 1'!$D:$D,MATCH(A2666+23/24,'Feuille 1'!$A:$A,0)):INDEX('Feuille 1'!$D:$D,MATCH(A2666,'Feuille 1'!$A:$A,0))),"")</f>
        <v/>
      </c>
      <c r="L2666" s="16" t="str">
        <f>IF(D2666&lt;&gt;"",MIN(INDEX('Feuille 1'!$E:$E,MATCH(A2666+23/24,'Feuille 1'!$A:$A,0)):INDEX('Feuille 1'!$E:$E,MATCH(A2666,'Feuille 1'!$A:$A,0))),"")</f>
        <v/>
      </c>
      <c r="M2666" s="17" t="str">
        <f t="shared" si="373"/>
        <v/>
      </c>
      <c r="N2666" s="17" t="str">
        <f t="shared" si="374"/>
        <v/>
      </c>
      <c r="O2666" s="17" t="str">
        <f t="shared" si="375"/>
        <v/>
      </c>
      <c r="P2666" s="16" t="str">
        <f t="shared" si="376"/>
        <v/>
      </c>
      <c r="R2666" s="7" t="str">
        <f t="shared" si="377"/>
        <v/>
      </c>
      <c r="T2666"/>
    </row>
    <row r="2667" spans="1:20" x14ac:dyDescent="0.3">
      <c r="A2667" s="8">
        <f>DATEVALUE(MID(B2667,1,10))+(IF(RIGHT(B2667,2)="PM",12,0)+MID(B2667,12,2))/24</f>
        <v>43793.708333333336</v>
      </c>
      <c r="B2667" s="3" t="s">
        <v>2835</v>
      </c>
      <c r="C2667" s="3">
        <v>7013.75</v>
      </c>
      <c r="D2667" s="16"/>
      <c r="E2667" s="16" t="str">
        <f>IF(D2667&lt;&gt;"",VLOOKUP(A2667,'Feuille 1'!$A:$H,3,0),"")</f>
        <v/>
      </c>
      <c r="F2667" s="16" t="str">
        <f>IF(D2667&lt;&gt;"",VLOOKUP(A2667+1,'Feuille 1'!$A:$H,3,0),"")</f>
        <v/>
      </c>
      <c r="G2667" s="17" t="str">
        <f t="shared" si="369"/>
        <v/>
      </c>
      <c r="H2667" s="16" t="str">
        <f t="shared" si="370"/>
        <v/>
      </c>
      <c r="I2667" s="16" t="str">
        <f t="shared" si="371"/>
        <v/>
      </c>
      <c r="J2667" s="16" t="str">
        <f t="shared" si="372"/>
        <v/>
      </c>
      <c r="K2667" s="16" t="str">
        <f>IF(D2667&lt;&gt;"",MAX(INDEX('Feuille 1'!$D:$D,MATCH(A2667+23/24,'Feuille 1'!$A:$A,0)):INDEX('Feuille 1'!$D:$D,MATCH(A2667,'Feuille 1'!$A:$A,0))),"")</f>
        <v/>
      </c>
      <c r="L2667" s="16" t="str">
        <f>IF(D2667&lt;&gt;"",MIN(INDEX('Feuille 1'!$E:$E,MATCH(A2667+23/24,'Feuille 1'!$A:$A,0)):INDEX('Feuille 1'!$E:$E,MATCH(A2667,'Feuille 1'!$A:$A,0))),"")</f>
        <v/>
      </c>
      <c r="M2667" s="17" t="str">
        <f t="shared" si="373"/>
        <v/>
      </c>
      <c r="N2667" s="17" t="str">
        <f t="shared" si="374"/>
        <v/>
      </c>
      <c r="O2667" s="17" t="str">
        <f t="shared" si="375"/>
        <v/>
      </c>
      <c r="P2667" s="16" t="str">
        <f t="shared" si="376"/>
        <v/>
      </c>
      <c r="R2667" s="7" t="str">
        <f t="shared" si="377"/>
        <v/>
      </c>
      <c r="T2667"/>
    </row>
    <row r="2668" spans="1:20" x14ac:dyDescent="0.3">
      <c r="A2668" s="8">
        <f>DATEVALUE(MID(B2668,1,10))+(IF(RIGHT(B2668,2)="PM",12,0)+MID(B2668,12,2))/24</f>
        <v>43793.666666666664</v>
      </c>
      <c r="B2668" s="3" t="s">
        <v>2836</v>
      </c>
      <c r="C2668" s="3">
        <v>6981.27</v>
      </c>
      <c r="D2668" s="16"/>
      <c r="E2668" s="16" t="str">
        <f>IF(D2668&lt;&gt;"",VLOOKUP(A2668,'Feuille 1'!$A:$H,3,0),"")</f>
        <v/>
      </c>
      <c r="F2668" s="16" t="str">
        <f>IF(D2668&lt;&gt;"",VLOOKUP(A2668+1,'Feuille 1'!$A:$H,3,0),"")</f>
        <v/>
      </c>
      <c r="G2668" s="17" t="str">
        <f t="shared" si="369"/>
        <v/>
      </c>
      <c r="H2668" s="16" t="str">
        <f t="shared" si="370"/>
        <v/>
      </c>
      <c r="I2668" s="16" t="str">
        <f t="shared" si="371"/>
        <v/>
      </c>
      <c r="J2668" s="16" t="str">
        <f t="shared" si="372"/>
        <v/>
      </c>
      <c r="K2668" s="16" t="str">
        <f>IF(D2668&lt;&gt;"",MAX(INDEX('Feuille 1'!$D:$D,MATCH(A2668+23/24,'Feuille 1'!$A:$A,0)):INDEX('Feuille 1'!$D:$D,MATCH(A2668,'Feuille 1'!$A:$A,0))),"")</f>
        <v/>
      </c>
      <c r="L2668" s="16" t="str">
        <f>IF(D2668&lt;&gt;"",MIN(INDEX('Feuille 1'!$E:$E,MATCH(A2668+23/24,'Feuille 1'!$A:$A,0)):INDEX('Feuille 1'!$E:$E,MATCH(A2668,'Feuille 1'!$A:$A,0))),"")</f>
        <v/>
      </c>
      <c r="M2668" s="17" t="str">
        <f t="shared" si="373"/>
        <v/>
      </c>
      <c r="N2668" s="17" t="str">
        <f t="shared" si="374"/>
        <v/>
      </c>
      <c r="O2668" s="17" t="str">
        <f t="shared" si="375"/>
        <v/>
      </c>
      <c r="P2668" s="16" t="str">
        <f t="shared" si="376"/>
        <v/>
      </c>
      <c r="R2668" s="7" t="str">
        <f t="shared" si="377"/>
        <v/>
      </c>
      <c r="T2668"/>
    </row>
    <row r="2669" spans="1:20" x14ac:dyDescent="0.3">
      <c r="A2669" s="8">
        <f>DATEVALUE(MID(B2669,1,10))+(IF(RIGHT(B2669,2)="PM",12,0)+MID(B2669,12,2))/24</f>
        <v>43793.625</v>
      </c>
      <c r="B2669" s="3" t="s">
        <v>2837</v>
      </c>
      <c r="C2669" s="3">
        <v>7064.86</v>
      </c>
      <c r="D2669" s="16"/>
      <c r="E2669" s="16" t="str">
        <f>IF(D2669&lt;&gt;"",VLOOKUP(A2669,'Feuille 1'!$A:$H,3,0),"")</f>
        <v/>
      </c>
      <c r="F2669" s="16" t="str">
        <f>IF(D2669&lt;&gt;"",VLOOKUP(A2669+1,'Feuille 1'!$A:$H,3,0),"")</f>
        <v/>
      </c>
      <c r="G2669" s="17" t="str">
        <f t="shared" si="369"/>
        <v/>
      </c>
      <c r="H2669" s="16" t="str">
        <f t="shared" si="370"/>
        <v/>
      </c>
      <c r="I2669" s="16" t="str">
        <f t="shared" si="371"/>
        <v/>
      </c>
      <c r="J2669" s="16" t="str">
        <f t="shared" si="372"/>
        <v/>
      </c>
      <c r="K2669" s="16" t="str">
        <f>IF(D2669&lt;&gt;"",MAX(INDEX('Feuille 1'!$D:$D,MATCH(A2669+23/24,'Feuille 1'!$A:$A,0)):INDEX('Feuille 1'!$D:$D,MATCH(A2669,'Feuille 1'!$A:$A,0))),"")</f>
        <v/>
      </c>
      <c r="L2669" s="16" t="str">
        <f>IF(D2669&lt;&gt;"",MIN(INDEX('Feuille 1'!$E:$E,MATCH(A2669+23/24,'Feuille 1'!$A:$A,0)):INDEX('Feuille 1'!$E:$E,MATCH(A2669,'Feuille 1'!$A:$A,0))),"")</f>
        <v/>
      </c>
      <c r="M2669" s="17" t="str">
        <f t="shared" si="373"/>
        <v/>
      </c>
      <c r="N2669" s="17" t="str">
        <f t="shared" si="374"/>
        <v/>
      </c>
      <c r="O2669" s="17" t="str">
        <f t="shared" si="375"/>
        <v/>
      </c>
      <c r="P2669" s="16" t="str">
        <f t="shared" si="376"/>
        <v/>
      </c>
      <c r="R2669" s="7" t="str">
        <f t="shared" si="377"/>
        <v/>
      </c>
      <c r="T2669"/>
    </row>
    <row r="2670" spans="1:20" x14ac:dyDescent="0.3">
      <c r="A2670" s="8">
        <f>DATEVALUE(MID(B2670,1,10))+(IF(RIGHT(B2670,2)="PM",12,0)+MID(B2670,12,2))/24</f>
        <v>43793.583333333336</v>
      </c>
      <c r="B2670" s="3" t="s">
        <v>2838</v>
      </c>
      <c r="C2670" s="3">
        <v>7136.86</v>
      </c>
      <c r="D2670" s="16"/>
      <c r="E2670" s="16" t="str">
        <f>IF(D2670&lt;&gt;"",VLOOKUP(A2670,'Feuille 1'!$A:$H,3,0),"")</f>
        <v/>
      </c>
      <c r="F2670" s="16" t="str">
        <f>IF(D2670&lt;&gt;"",VLOOKUP(A2670+1,'Feuille 1'!$A:$H,3,0),"")</f>
        <v/>
      </c>
      <c r="G2670" s="17" t="str">
        <f t="shared" si="369"/>
        <v/>
      </c>
      <c r="H2670" s="16" t="str">
        <f t="shared" si="370"/>
        <v/>
      </c>
      <c r="I2670" s="16" t="str">
        <f t="shared" si="371"/>
        <v/>
      </c>
      <c r="J2670" s="16" t="str">
        <f t="shared" si="372"/>
        <v/>
      </c>
      <c r="K2670" s="16" t="str">
        <f>IF(D2670&lt;&gt;"",MAX(INDEX('Feuille 1'!$D:$D,MATCH(A2670+23/24,'Feuille 1'!$A:$A,0)):INDEX('Feuille 1'!$D:$D,MATCH(A2670,'Feuille 1'!$A:$A,0))),"")</f>
        <v/>
      </c>
      <c r="L2670" s="16" t="str">
        <f>IF(D2670&lt;&gt;"",MIN(INDEX('Feuille 1'!$E:$E,MATCH(A2670+23/24,'Feuille 1'!$A:$A,0)):INDEX('Feuille 1'!$E:$E,MATCH(A2670,'Feuille 1'!$A:$A,0))),"")</f>
        <v/>
      </c>
      <c r="M2670" s="17" t="str">
        <f t="shared" si="373"/>
        <v/>
      </c>
      <c r="N2670" s="17" t="str">
        <f t="shared" si="374"/>
        <v/>
      </c>
      <c r="O2670" s="17" t="str">
        <f t="shared" si="375"/>
        <v/>
      </c>
      <c r="P2670" s="16" t="str">
        <f t="shared" si="376"/>
        <v/>
      </c>
      <c r="R2670" s="7" t="str">
        <f t="shared" si="377"/>
        <v/>
      </c>
      <c r="T2670"/>
    </row>
    <row r="2671" spans="1:20" x14ac:dyDescent="0.3">
      <c r="A2671" s="8">
        <f>DATEVALUE(MID(B2671,1,10))+(IF(RIGHT(B2671,2)="PM",12,0)+MID(B2671,12,2))/24</f>
        <v>43793.541666666664</v>
      </c>
      <c r="B2671" s="3" t="s">
        <v>2839</v>
      </c>
      <c r="C2671" s="3">
        <v>7154.68</v>
      </c>
      <c r="D2671" s="16"/>
      <c r="E2671" s="16" t="str">
        <f>IF(D2671&lt;&gt;"",VLOOKUP(A2671,'Feuille 1'!$A:$H,3,0),"")</f>
        <v/>
      </c>
      <c r="F2671" s="16" t="str">
        <f>IF(D2671&lt;&gt;"",VLOOKUP(A2671+1,'Feuille 1'!$A:$H,3,0),"")</f>
        <v/>
      </c>
      <c r="G2671" s="17" t="str">
        <f t="shared" si="369"/>
        <v/>
      </c>
      <c r="H2671" s="16" t="str">
        <f t="shared" si="370"/>
        <v/>
      </c>
      <c r="I2671" s="16" t="str">
        <f t="shared" si="371"/>
        <v/>
      </c>
      <c r="J2671" s="16" t="str">
        <f t="shared" si="372"/>
        <v/>
      </c>
      <c r="K2671" s="16" t="str">
        <f>IF(D2671&lt;&gt;"",MAX(INDEX('Feuille 1'!$D:$D,MATCH(A2671+23/24,'Feuille 1'!$A:$A,0)):INDEX('Feuille 1'!$D:$D,MATCH(A2671,'Feuille 1'!$A:$A,0))),"")</f>
        <v/>
      </c>
      <c r="L2671" s="16" t="str">
        <f>IF(D2671&lt;&gt;"",MIN(INDEX('Feuille 1'!$E:$E,MATCH(A2671+23/24,'Feuille 1'!$A:$A,0)):INDEX('Feuille 1'!$E:$E,MATCH(A2671,'Feuille 1'!$A:$A,0))),"")</f>
        <v/>
      </c>
      <c r="M2671" s="17" t="str">
        <f t="shared" si="373"/>
        <v/>
      </c>
      <c r="N2671" s="17" t="str">
        <f t="shared" si="374"/>
        <v/>
      </c>
      <c r="O2671" s="17" t="str">
        <f t="shared" si="375"/>
        <v/>
      </c>
      <c r="P2671" s="16" t="str">
        <f t="shared" si="376"/>
        <v/>
      </c>
      <c r="R2671" s="7" t="str">
        <f t="shared" si="377"/>
        <v/>
      </c>
      <c r="T2671"/>
    </row>
    <row r="2672" spans="1:20" x14ac:dyDescent="0.3">
      <c r="A2672" s="8">
        <f>DATEVALUE(MID(B2672,1,10))+(IF(RIGHT(B2672,2)="PM",12,0)+MID(B2672,12,2))/24</f>
        <v>43794</v>
      </c>
      <c r="B2672" s="3" t="s">
        <v>2840</v>
      </c>
      <c r="C2672" s="3">
        <v>7203.04</v>
      </c>
      <c r="D2672" s="16"/>
      <c r="E2672" s="16" t="str">
        <f>IF(D2672&lt;&gt;"",VLOOKUP(A2672,'Feuille 1'!$A:$H,3,0),"")</f>
        <v/>
      </c>
      <c r="F2672" s="16" t="str">
        <f>IF(D2672&lt;&gt;"",VLOOKUP(A2672+1,'Feuille 1'!$A:$H,3,0),"")</f>
        <v/>
      </c>
      <c r="G2672" s="17" t="str">
        <f t="shared" si="369"/>
        <v/>
      </c>
      <c r="H2672" s="16" t="str">
        <f t="shared" si="370"/>
        <v/>
      </c>
      <c r="I2672" s="16" t="str">
        <f t="shared" si="371"/>
        <v/>
      </c>
      <c r="J2672" s="16" t="str">
        <f t="shared" si="372"/>
        <v/>
      </c>
      <c r="K2672" s="16" t="str">
        <f>IF(D2672&lt;&gt;"",MAX(INDEX('Feuille 1'!$D:$D,MATCH(A2672+23/24,'Feuille 1'!$A:$A,0)):INDEX('Feuille 1'!$D:$D,MATCH(A2672,'Feuille 1'!$A:$A,0))),"")</f>
        <v/>
      </c>
      <c r="L2672" s="16" t="str">
        <f>IF(D2672&lt;&gt;"",MIN(INDEX('Feuille 1'!$E:$E,MATCH(A2672+23/24,'Feuille 1'!$A:$A,0)):INDEX('Feuille 1'!$E:$E,MATCH(A2672,'Feuille 1'!$A:$A,0))),"")</f>
        <v/>
      </c>
      <c r="M2672" s="17" t="str">
        <f t="shared" si="373"/>
        <v/>
      </c>
      <c r="N2672" s="17" t="str">
        <f t="shared" si="374"/>
        <v/>
      </c>
      <c r="O2672" s="17" t="str">
        <f t="shared" si="375"/>
        <v/>
      </c>
      <c r="P2672" s="16" t="str">
        <f t="shared" si="376"/>
        <v/>
      </c>
      <c r="R2672" s="7" t="str">
        <f t="shared" si="377"/>
        <v/>
      </c>
      <c r="T2672"/>
    </row>
    <row r="2673" spans="1:20" x14ac:dyDescent="0.3">
      <c r="A2673" s="8">
        <f>DATEVALUE(MID(B2673,1,10))+(IF(RIGHT(B2673,2)="PM",12,0)+MID(B2673,12,2))/24</f>
        <v>43793.458333333336</v>
      </c>
      <c r="B2673" s="3" t="s">
        <v>2841</v>
      </c>
      <c r="C2673" s="3">
        <v>7134.17</v>
      </c>
      <c r="D2673" s="16"/>
      <c r="E2673" s="16" t="str">
        <f>IF(D2673&lt;&gt;"",VLOOKUP(A2673,'Feuille 1'!$A:$H,3,0),"")</f>
        <v/>
      </c>
      <c r="F2673" s="16" t="str">
        <f>IF(D2673&lt;&gt;"",VLOOKUP(A2673+1,'Feuille 1'!$A:$H,3,0),"")</f>
        <v/>
      </c>
      <c r="G2673" s="17" t="str">
        <f t="shared" si="369"/>
        <v/>
      </c>
      <c r="H2673" s="16" t="str">
        <f t="shared" si="370"/>
        <v/>
      </c>
      <c r="I2673" s="16" t="str">
        <f t="shared" si="371"/>
        <v/>
      </c>
      <c r="J2673" s="16" t="str">
        <f t="shared" si="372"/>
        <v/>
      </c>
      <c r="K2673" s="16" t="str">
        <f>IF(D2673&lt;&gt;"",MAX(INDEX('Feuille 1'!$D:$D,MATCH(A2673+23/24,'Feuille 1'!$A:$A,0)):INDEX('Feuille 1'!$D:$D,MATCH(A2673,'Feuille 1'!$A:$A,0))),"")</f>
        <v/>
      </c>
      <c r="L2673" s="16" t="str">
        <f>IF(D2673&lt;&gt;"",MIN(INDEX('Feuille 1'!$E:$E,MATCH(A2673+23/24,'Feuille 1'!$A:$A,0)):INDEX('Feuille 1'!$E:$E,MATCH(A2673,'Feuille 1'!$A:$A,0))),"")</f>
        <v/>
      </c>
      <c r="M2673" s="17" t="str">
        <f t="shared" si="373"/>
        <v/>
      </c>
      <c r="N2673" s="17" t="str">
        <f t="shared" si="374"/>
        <v/>
      </c>
      <c r="O2673" s="17" t="str">
        <f t="shared" si="375"/>
        <v/>
      </c>
      <c r="P2673" s="16" t="str">
        <f t="shared" si="376"/>
        <v/>
      </c>
      <c r="R2673" s="7" t="str">
        <f t="shared" si="377"/>
        <v/>
      </c>
      <c r="T2673"/>
    </row>
    <row r="2674" spans="1:20" x14ac:dyDescent="0.3">
      <c r="A2674" s="8">
        <f>DATEVALUE(MID(B2674,1,10))+(IF(RIGHT(B2674,2)="PM",12,0)+MID(B2674,12,2))/24</f>
        <v>43793.416666666664</v>
      </c>
      <c r="B2674" s="3" t="s">
        <v>2842</v>
      </c>
      <c r="C2674" s="3">
        <v>7248.86</v>
      </c>
      <c r="D2674" s="16"/>
      <c r="E2674" s="16" t="str">
        <f>IF(D2674&lt;&gt;"",VLOOKUP(A2674,'Feuille 1'!$A:$H,3,0),"")</f>
        <v/>
      </c>
      <c r="F2674" s="16" t="str">
        <f>IF(D2674&lt;&gt;"",VLOOKUP(A2674+1,'Feuille 1'!$A:$H,3,0),"")</f>
        <v/>
      </c>
      <c r="G2674" s="17" t="str">
        <f t="shared" si="369"/>
        <v/>
      </c>
      <c r="H2674" s="16" t="str">
        <f t="shared" si="370"/>
        <v/>
      </c>
      <c r="I2674" s="16" t="str">
        <f t="shared" si="371"/>
        <v/>
      </c>
      <c r="J2674" s="16" t="str">
        <f t="shared" si="372"/>
        <v/>
      </c>
      <c r="K2674" s="16" t="str">
        <f>IF(D2674&lt;&gt;"",MAX(INDEX('Feuille 1'!$D:$D,MATCH(A2674+23/24,'Feuille 1'!$A:$A,0)):INDEX('Feuille 1'!$D:$D,MATCH(A2674,'Feuille 1'!$A:$A,0))),"")</f>
        <v/>
      </c>
      <c r="L2674" s="16" t="str">
        <f>IF(D2674&lt;&gt;"",MIN(INDEX('Feuille 1'!$E:$E,MATCH(A2674+23/24,'Feuille 1'!$A:$A,0)):INDEX('Feuille 1'!$E:$E,MATCH(A2674,'Feuille 1'!$A:$A,0))),"")</f>
        <v/>
      </c>
      <c r="M2674" s="17" t="str">
        <f t="shared" si="373"/>
        <v/>
      </c>
      <c r="N2674" s="17" t="str">
        <f t="shared" si="374"/>
        <v/>
      </c>
      <c r="O2674" s="17" t="str">
        <f t="shared" si="375"/>
        <v/>
      </c>
      <c r="P2674" s="16" t="str">
        <f t="shared" si="376"/>
        <v/>
      </c>
      <c r="R2674" s="7" t="str">
        <f t="shared" si="377"/>
        <v/>
      </c>
      <c r="T2674"/>
    </row>
    <row r="2675" spans="1:20" x14ac:dyDescent="0.3">
      <c r="A2675" s="8">
        <f>DATEVALUE(MID(B2675,1,10))+(IF(RIGHT(B2675,2)="PM",12,0)+MID(B2675,12,2))/24</f>
        <v>43793.375</v>
      </c>
      <c r="B2675" s="3" t="s">
        <v>2843</v>
      </c>
      <c r="C2675" s="3">
        <v>7199.47</v>
      </c>
      <c r="D2675" s="16"/>
      <c r="E2675" s="16" t="str">
        <f>IF(D2675&lt;&gt;"",VLOOKUP(A2675,'Feuille 1'!$A:$H,3,0),"")</f>
        <v/>
      </c>
      <c r="F2675" s="16" t="str">
        <f>IF(D2675&lt;&gt;"",VLOOKUP(A2675+1,'Feuille 1'!$A:$H,3,0),"")</f>
        <v/>
      </c>
      <c r="G2675" s="17" t="str">
        <f t="shared" si="369"/>
        <v/>
      </c>
      <c r="H2675" s="16" t="str">
        <f t="shared" si="370"/>
        <v/>
      </c>
      <c r="I2675" s="16" t="str">
        <f t="shared" si="371"/>
        <v/>
      </c>
      <c r="J2675" s="16" t="str">
        <f t="shared" si="372"/>
        <v/>
      </c>
      <c r="K2675" s="16" t="str">
        <f>IF(D2675&lt;&gt;"",MAX(INDEX('Feuille 1'!$D:$D,MATCH(A2675+23/24,'Feuille 1'!$A:$A,0)):INDEX('Feuille 1'!$D:$D,MATCH(A2675,'Feuille 1'!$A:$A,0))),"")</f>
        <v/>
      </c>
      <c r="L2675" s="16" t="str">
        <f>IF(D2675&lt;&gt;"",MIN(INDEX('Feuille 1'!$E:$E,MATCH(A2675+23/24,'Feuille 1'!$A:$A,0)):INDEX('Feuille 1'!$E:$E,MATCH(A2675,'Feuille 1'!$A:$A,0))),"")</f>
        <v/>
      </c>
      <c r="M2675" s="17" t="str">
        <f t="shared" si="373"/>
        <v/>
      </c>
      <c r="N2675" s="17" t="str">
        <f t="shared" si="374"/>
        <v/>
      </c>
      <c r="O2675" s="17" t="str">
        <f t="shared" si="375"/>
        <v/>
      </c>
      <c r="P2675" s="16" t="str">
        <f t="shared" si="376"/>
        <v/>
      </c>
      <c r="R2675" s="7" t="str">
        <f t="shared" si="377"/>
        <v/>
      </c>
      <c r="T2675"/>
    </row>
    <row r="2676" spans="1:20" x14ac:dyDescent="0.3">
      <c r="A2676" s="8">
        <f>DATEVALUE(MID(B2676,1,10))+(IF(RIGHT(B2676,2)="PM",12,0)+MID(B2676,12,2))/24</f>
        <v>43793.333333333336</v>
      </c>
      <c r="B2676" s="3" t="s">
        <v>2844</v>
      </c>
      <c r="C2676" s="3">
        <v>7180.14</v>
      </c>
      <c r="D2676" s="16"/>
      <c r="E2676" s="16" t="str">
        <f>IF(D2676&lt;&gt;"",VLOOKUP(A2676,'Feuille 1'!$A:$H,3,0),"")</f>
        <v/>
      </c>
      <c r="F2676" s="16" t="str">
        <f>IF(D2676&lt;&gt;"",VLOOKUP(A2676+1,'Feuille 1'!$A:$H,3,0),"")</f>
        <v/>
      </c>
      <c r="G2676" s="17" t="str">
        <f t="shared" si="369"/>
        <v/>
      </c>
      <c r="H2676" s="16" t="str">
        <f t="shared" si="370"/>
        <v/>
      </c>
      <c r="I2676" s="16" t="str">
        <f t="shared" si="371"/>
        <v/>
      </c>
      <c r="J2676" s="16" t="str">
        <f t="shared" si="372"/>
        <v/>
      </c>
      <c r="K2676" s="16" t="str">
        <f>IF(D2676&lt;&gt;"",MAX(INDEX('Feuille 1'!$D:$D,MATCH(A2676+23/24,'Feuille 1'!$A:$A,0)):INDEX('Feuille 1'!$D:$D,MATCH(A2676,'Feuille 1'!$A:$A,0))),"")</f>
        <v/>
      </c>
      <c r="L2676" s="16" t="str">
        <f>IF(D2676&lt;&gt;"",MIN(INDEX('Feuille 1'!$E:$E,MATCH(A2676+23/24,'Feuille 1'!$A:$A,0)):INDEX('Feuille 1'!$E:$E,MATCH(A2676,'Feuille 1'!$A:$A,0))),"")</f>
        <v/>
      </c>
      <c r="M2676" s="17" t="str">
        <f t="shared" si="373"/>
        <v/>
      </c>
      <c r="N2676" s="17" t="str">
        <f t="shared" si="374"/>
        <v/>
      </c>
      <c r="O2676" s="17" t="str">
        <f t="shared" si="375"/>
        <v/>
      </c>
      <c r="P2676" s="16" t="str">
        <f t="shared" si="376"/>
        <v/>
      </c>
      <c r="R2676" s="7" t="str">
        <f t="shared" si="377"/>
        <v/>
      </c>
      <c r="T2676"/>
    </row>
    <row r="2677" spans="1:20" x14ac:dyDescent="0.3">
      <c r="A2677" s="8">
        <f>DATEVALUE(MID(B2677,1,10))+(IF(RIGHT(B2677,2)="PM",12,0)+MID(B2677,12,2))/24</f>
        <v>43793.291666666664</v>
      </c>
      <c r="B2677" s="3" t="s">
        <v>2845</v>
      </c>
      <c r="C2677" s="3">
        <v>7195.84</v>
      </c>
      <c r="D2677" s="16"/>
      <c r="E2677" s="16" t="str">
        <f>IF(D2677&lt;&gt;"",VLOOKUP(A2677,'Feuille 1'!$A:$H,3,0),"")</f>
        <v/>
      </c>
      <c r="F2677" s="16" t="str">
        <f>IF(D2677&lt;&gt;"",VLOOKUP(A2677+1,'Feuille 1'!$A:$H,3,0),"")</f>
        <v/>
      </c>
      <c r="G2677" s="17" t="str">
        <f t="shared" si="369"/>
        <v/>
      </c>
      <c r="H2677" s="16" t="str">
        <f t="shared" si="370"/>
        <v/>
      </c>
      <c r="I2677" s="16" t="str">
        <f t="shared" si="371"/>
        <v/>
      </c>
      <c r="J2677" s="16" t="str">
        <f t="shared" si="372"/>
        <v/>
      </c>
      <c r="K2677" s="16" t="str">
        <f>IF(D2677&lt;&gt;"",MAX(INDEX('Feuille 1'!$D:$D,MATCH(A2677+23/24,'Feuille 1'!$A:$A,0)):INDEX('Feuille 1'!$D:$D,MATCH(A2677,'Feuille 1'!$A:$A,0))),"")</f>
        <v/>
      </c>
      <c r="L2677" s="16" t="str">
        <f>IF(D2677&lt;&gt;"",MIN(INDEX('Feuille 1'!$E:$E,MATCH(A2677+23/24,'Feuille 1'!$A:$A,0)):INDEX('Feuille 1'!$E:$E,MATCH(A2677,'Feuille 1'!$A:$A,0))),"")</f>
        <v/>
      </c>
      <c r="M2677" s="17" t="str">
        <f t="shared" si="373"/>
        <v/>
      </c>
      <c r="N2677" s="17" t="str">
        <f t="shared" si="374"/>
        <v/>
      </c>
      <c r="O2677" s="17" t="str">
        <f t="shared" si="375"/>
        <v/>
      </c>
      <c r="P2677" s="16" t="str">
        <f t="shared" si="376"/>
        <v/>
      </c>
      <c r="R2677" s="7" t="str">
        <f t="shared" si="377"/>
        <v/>
      </c>
      <c r="T2677"/>
    </row>
    <row r="2678" spans="1:20" x14ac:dyDescent="0.3">
      <c r="A2678" s="8">
        <f>DATEVALUE(MID(B2678,1,10))+(IF(RIGHT(B2678,2)="PM",12,0)+MID(B2678,12,2))/24</f>
        <v>43793.25</v>
      </c>
      <c r="B2678" s="3" t="s">
        <v>2846</v>
      </c>
      <c r="C2678" s="3">
        <v>7175.81</v>
      </c>
      <c r="D2678" s="16"/>
      <c r="E2678" s="16" t="str">
        <f>IF(D2678&lt;&gt;"",VLOOKUP(A2678,'Feuille 1'!$A:$H,3,0),"")</f>
        <v/>
      </c>
      <c r="F2678" s="16" t="str">
        <f>IF(D2678&lt;&gt;"",VLOOKUP(A2678+1,'Feuille 1'!$A:$H,3,0),"")</f>
        <v/>
      </c>
      <c r="G2678" s="17" t="str">
        <f t="shared" si="369"/>
        <v/>
      </c>
      <c r="H2678" s="16" t="str">
        <f t="shared" si="370"/>
        <v/>
      </c>
      <c r="I2678" s="16" t="str">
        <f t="shared" si="371"/>
        <v/>
      </c>
      <c r="J2678" s="16" t="str">
        <f t="shared" si="372"/>
        <v/>
      </c>
      <c r="K2678" s="16" t="str">
        <f>IF(D2678&lt;&gt;"",MAX(INDEX('Feuille 1'!$D:$D,MATCH(A2678+23/24,'Feuille 1'!$A:$A,0)):INDEX('Feuille 1'!$D:$D,MATCH(A2678,'Feuille 1'!$A:$A,0))),"")</f>
        <v/>
      </c>
      <c r="L2678" s="16" t="str">
        <f>IF(D2678&lt;&gt;"",MIN(INDEX('Feuille 1'!$E:$E,MATCH(A2678+23/24,'Feuille 1'!$A:$A,0)):INDEX('Feuille 1'!$E:$E,MATCH(A2678,'Feuille 1'!$A:$A,0))),"")</f>
        <v/>
      </c>
      <c r="M2678" s="17" t="str">
        <f t="shared" si="373"/>
        <v/>
      </c>
      <c r="N2678" s="17" t="str">
        <f t="shared" si="374"/>
        <v/>
      </c>
      <c r="O2678" s="17" t="str">
        <f t="shared" si="375"/>
        <v/>
      </c>
      <c r="P2678" s="16" t="str">
        <f t="shared" si="376"/>
        <v/>
      </c>
      <c r="R2678" s="7" t="str">
        <f t="shared" si="377"/>
        <v/>
      </c>
      <c r="T2678"/>
    </row>
    <row r="2679" spans="1:20" x14ac:dyDescent="0.3">
      <c r="A2679" s="8">
        <f>DATEVALUE(MID(B2679,1,10))+(IF(RIGHT(B2679,2)="PM",12,0)+MID(B2679,12,2))/24</f>
        <v>43793.208333333336</v>
      </c>
      <c r="B2679" s="3" t="s">
        <v>2847</v>
      </c>
      <c r="C2679" s="3">
        <v>7169.1</v>
      </c>
      <c r="D2679" s="16"/>
      <c r="E2679" s="16" t="str">
        <f>IF(D2679&lt;&gt;"",VLOOKUP(A2679,'Feuille 1'!$A:$H,3,0),"")</f>
        <v/>
      </c>
      <c r="F2679" s="16" t="str">
        <f>IF(D2679&lt;&gt;"",VLOOKUP(A2679+1,'Feuille 1'!$A:$H,3,0),"")</f>
        <v/>
      </c>
      <c r="G2679" s="17" t="str">
        <f t="shared" si="369"/>
        <v/>
      </c>
      <c r="H2679" s="16" t="str">
        <f t="shared" si="370"/>
        <v/>
      </c>
      <c r="I2679" s="16" t="str">
        <f t="shared" si="371"/>
        <v/>
      </c>
      <c r="J2679" s="16" t="str">
        <f t="shared" si="372"/>
        <v/>
      </c>
      <c r="K2679" s="16" t="str">
        <f>IF(D2679&lt;&gt;"",MAX(INDEX('Feuille 1'!$D:$D,MATCH(A2679+23/24,'Feuille 1'!$A:$A,0)):INDEX('Feuille 1'!$D:$D,MATCH(A2679,'Feuille 1'!$A:$A,0))),"")</f>
        <v/>
      </c>
      <c r="L2679" s="16" t="str">
        <f>IF(D2679&lt;&gt;"",MIN(INDEX('Feuille 1'!$E:$E,MATCH(A2679+23/24,'Feuille 1'!$A:$A,0)):INDEX('Feuille 1'!$E:$E,MATCH(A2679,'Feuille 1'!$A:$A,0))),"")</f>
        <v/>
      </c>
      <c r="M2679" s="17" t="str">
        <f t="shared" si="373"/>
        <v/>
      </c>
      <c r="N2679" s="17" t="str">
        <f t="shared" si="374"/>
        <v/>
      </c>
      <c r="O2679" s="17" t="str">
        <f t="shared" si="375"/>
        <v/>
      </c>
      <c r="P2679" s="16" t="str">
        <f t="shared" si="376"/>
        <v/>
      </c>
      <c r="R2679" s="7" t="str">
        <f t="shared" si="377"/>
        <v/>
      </c>
      <c r="T2679"/>
    </row>
    <row r="2680" spans="1:20" x14ac:dyDescent="0.3">
      <c r="A2680" s="8">
        <f>DATEVALUE(MID(B2680,1,10))+(IF(RIGHT(B2680,2)="PM",12,0)+MID(B2680,12,2))/24</f>
        <v>43793.166666666664</v>
      </c>
      <c r="B2680" s="3" t="s">
        <v>2848</v>
      </c>
      <c r="C2680" s="3">
        <v>7202.05</v>
      </c>
      <c r="D2680" s="16"/>
      <c r="E2680" s="16" t="str">
        <f>IF(D2680&lt;&gt;"",VLOOKUP(A2680,'Feuille 1'!$A:$H,3,0),"")</f>
        <v/>
      </c>
      <c r="F2680" s="16" t="str">
        <f>IF(D2680&lt;&gt;"",VLOOKUP(A2680+1,'Feuille 1'!$A:$H,3,0),"")</f>
        <v/>
      </c>
      <c r="G2680" s="17" t="str">
        <f t="shared" si="369"/>
        <v/>
      </c>
      <c r="H2680" s="16" t="str">
        <f t="shared" si="370"/>
        <v/>
      </c>
      <c r="I2680" s="16" t="str">
        <f t="shared" si="371"/>
        <v/>
      </c>
      <c r="J2680" s="16" t="str">
        <f t="shared" si="372"/>
        <v/>
      </c>
      <c r="K2680" s="16" t="str">
        <f>IF(D2680&lt;&gt;"",MAX(INDEX('Feuille 1'!$D:$D,MATCH(A2680+23/24,'Feuille 1'!$A:$A,0)):INDEX('Feuille 1'!$D:$D,MATCH(A2680,'Feuille 1'!$A:$A,0))),"")</f>
        <v/>
      </c>
      <c r="L2680" s="16" t="str">
        <f>IF(D2680&lt;&gt;"",MIN(INDEX('Feuille 1'!$E:$E,MATCH(A2680+23/24,'Feuille 1'!$A:$A,0)):INDEX('Feuille 1'!$E:$E,MATCH(A2680,'Feuille 1'!$A:$A,0))),"")</f>
        <v/>
      </c>
      <c r="M2680" s="17" t="str">
        <f t="shared" si="373"/>
        <v/>
      </c>
      <c r="N2680" s="17" t="str">
        <f t="shared" si="374"/>
        <v/>
      </c>
      <c r="O2680" s="17" t="str">
        <f t="shared" si="375"/>
        <v/>
      </c>
      <c r="P2680" s="16" t="str">
        <f t="shared" si="376"/>
        <v/>
      </c>
      <c r="R2680" s="7" t="str">
        <f t="shared" si="377"/>
        <v/>
      </c>
      <c r="T2680"/>
    </row>
    <row r="2681" spans="1:20" x14ac:dyDescent="0.3">
      <c r="A2681" s="8">
        <f>DATEVALUE(MID(B2681,1,10))+(IF(RIGHT(B2681,2)="PM",12,0)+MID(B2681,12,2))/24</f>
        <v>43793.125</v>
      </c>
      <c r="B2681" s="3" t="s">
        <v>2849</v>
      </c>
      <c r="C2681" s="3">
        <v>7239.23</v>
      </c>
      <c r="D2681" s="16"/>
      <c r="E2681" s="16" t="str">
        <f>IF(D2681&lt;&gt;"",VLOOKUP(A2681,'Feuille 1'!$A:$H,3,0),"")</f>
        <v/>
      </c>
      <c r="F2681" s="16" t="str">
        <f>IF(D2681&lt;&gt;"",VLOOKUP(A2681+1,'Feuille 1'!$A:$H,3,0),"")</f>
        <v/>
      </c>
      <c r="G2681" s="17" t="str">
        <f t="shared" si="369"/>
        <v/>
      </c>
      <c r="H2681" s="16" t="str">
        <f t="shared" si="370"/>
        <v/>
      </c>
      <c r="I2681" s="16" t="str">
        <f t="shared" si="371"/>
        <v/>
      </c>
      <c r="J2681" s="16" t="str">
        <f t="shared" si="372"/>
        <v/>
      </c>
      <c r="K2681" s="16" t="str">
        <f>IF(D2681&lt;&gt;"",MAX(INDEX('Feuille 1'!$D:$D,MATCH(A2681+23/24,'Feuille 1'!$A:$A,0)):INDEX('Feuille 1'!$D:$D,MATCH(A2681,'Feuille 1'!$A:$A,0))),"")</f>
        <v/>
      </c>
      <c r="L2681" s="16" t="str">
        <f>IF(D2681&lt;&gt;"",MIN(INDEX('Feuille 1'!$E:$E,MATCH(A2681+23/24,'Feuille 1'!$A:$A,0)):INDEX('Feuille 1'!$E:$E,MATCH(A2681,'Feuille 1'!$A:$A,0))),"")</f>
        <v/>
      </c>
      <c r="M2681" s="17" t="str">
        <f t="shared" si="373"/>
        <v/>
      </c>
      <c r="N2681" s="17" t="str">
        <f t="shared" si="374"/>
        <v/>
      </c>
      <c r="O2681" s="17" t="str">
        <f t="shared" si="375"/>
        <v/>
      </c>
      <c r="P2681" s="16" t="str">
        <f t="shared" si="376"/>
        <v/>
      </c>
      <c r="R2681" s="7" t="str">
        <f t="shared" si="377"/>
        <v/>
      </c>
      <c r="T2681"/>
    </row>
    <row r="2682" spans="1:20" x14ac:dyDescent="0.3">
      <c r="A2682" s="8">
        <f>DATEVALUE(MID(B2682,1,10))+(IF(RIGHT(B2682,2)="PM",12,0)+MID(B2682,12,2))/24</f>
        <v>43793.083333333336</v>
      </c>
      <c r="B2682" s="3" t="s">
        <v>2850</v>
      </c>
      <c r="C2682" s="3">
        <v>7254.63</v>
      </c>
      <c r="D2682" s="16"/>
      <c r="E2682" s="16" t="str">
        <f>IF(D2682&lt;&gt;"",VLOOKUP(A2682,'Feuille 1'!$A:$H,3,0),"")</f>
        <v/>
      </c>
      <c r="F2682" s="16" t="str">
        <f>IF(D2682&lt;&gt;"",VLOOKUP(A2682+1,'Feuille 1'!$A:$H,3,0),"")</f>
        <v/>
      </c>
      <c r="G2682" s="17" t="str">
        <f t="shared" si="369"/>
        <v/>
      </c>
      <c r="H2682" s="16" t="str">
        <f t="shared" si="370"/>
        <v/>
      </c>
      <c r="I2682" s="16" t="str">
        <f t="shared" si="371"/>
        <v/>
      </c>
      <c r="J2682" s="16" t="str">
        <f t="shared" si="372"/>
        <v/>
      </c>
      <c r="K2682" s="16" t="str">
        <f>IF(D2682&lt;&gt;"",MAX(INDEX('Feuille 1'!$D:$D,MATCH(A2682+23/24,'Feuille 1'!$A:$A,0)):INDEX('Feuille 1'!$D:$D,MATCH(A2682,'Feuille 1'!$A:$A,0))),"")</f>
        <v/>
      </c>
      <c r="L2682" s="16" t="str">
        <f>IF(D2682&lt;&gt;"",MIN(INDEX('Feuille 1'!$E:$E,MATCH(A2682+23/24,'Feuille 1'!$A:$A,0)):INDEX('Feuille 1'!$E:$E,MATCH(A2682,'Feuille 1'!$A:$A,0))),"")</f>
        <v/>
      </c>
      <c r="M2682" s="17" t="str">
        <f t="shared" si="373"/>
        <v/>
      </c>
      <c r="N2682" s="17" t="str">
        <f t="shared" si="374"/>
        <v/>
      </c>
      <c r="O2682" s="17" t="str">
        <f t="shared" si="375"/>
        <v/>
      </c>
      <c r="P2682" s="16" t="str">
        <f t="shared" si="376"/>
        <v/>
      </c>
      <c r="R2682" s="7" t="str">
        <f t="shared" si="377"/>
        <v/>
      </c>
      <c r="T2682"/>
    </row>
    <row r="2683" spans="1:20" x14ac:dyDescent="0.3">
      <c r="A2683" s="8">
        <f>DATEVALUE(MID(B2683,1,10))+(IF(RIGHT(B2683,2)="PM",12,0)+MID(B2683,12,2))/24</f>
        <v>43793.041666666664</v>
      </c>
      <c r="B2683" s="3" t="s">
        <v>2851</v>
      </c>
      <c r="C2683" s="3">
        <v>7244.74</v>
      </c>
      <c r="D2683" s="16"/>
      <c r="E2683" s="16" t="str">
        <f>IF(D2683&lt;&gt;"",VLOOKUP(A2683,'Feuille 1'!$A:$H,3,0),"")</f>
        <v/>
      </c>
      <c r="F2683" s="16" t="str">
        <f>IF(D2683&lt;&gt;"",VLOOKUP(A2683+1,'Feuille 1'!$A:$H,3,0),"")</f>
        <v/>
      </c>
      <c r="G2683" s="17" t="str">
        <f t="shared" si="369"/>
        <v/>
      </c>
      <c r="H2683" s="16" t="str">
        <f t="shared" si="370"/>
        <v/>
      </c>
      <c r="I2683" s="16" t="str">
        <f t="shared" si="371"/>
        <v/>
      </c>
      <c r="J2683" s="16" t="str">
        <f t="shared" si="372"/>
        <v/>
      </c>
      <c r="K2683" s="16" t="str">
        <f>IF(D2683&lt;&gt;"",MAX(INDEX('Feuille 1'!$D:$D,MATCH(A2683+23/24,'Feuille 1'!$A:$A,0)):INDEX('Feuille 1'!$D:$D,MATCH(A2683,'Feuille 1'!$A:$A,0))),"")</f>
        <v/>
      </c>
      <c r="L2683" s="16" t="str">
        <f>IF(D2683&lt;&gt;"",MIN(INDEX('Feuille 1'!$E:$E,MATCH(A2683+23/24,'Feuille 1'!$A:$A,0)):INDEX('Feuille 1'!$E:$E,MATCH(A2683,'Feuille 1'!$A:$A,0))),"")</f>
        <v/>
      </c>
      <c r="M2683" s="17" t="str">
        <f t="shared" si="373"/>
        <v/>
      </c>
      <c r="N2683" s="17" t="str">
        <f t="shared" si="374"/>
        <v/>
      </c>
      <c r="O2683" s="17" t="str">
        <f t="shared" si="375"/>
        <v/>
      </c>
      <c r="P2683" s="16" t="str">
        <f t="shared" si="376"/>
        <v/>
      </c>
      <c r="R2683" s="7" t="str">
        <f t="shared" si="377"/>
        <v/>
      </c>
      <c r="T2683"/>
    </row>
    <row r="2684" spans="1:20" x14ac:dyDescent="0.3">
      <c r="A2684" s="8">
        <f>DATEVALUE(MID(B2684,1,10))+(IF(RIGHT(B2684,2)="PM",12,0)+MID(B2684,12,2))/24</f>
        <v>43793.5</v>
      </c>
      <c r="B2684" s="3" t="s">
        <v>2852</v>
      </c>
      <c r="C2684" s="3">
        <v>7311.57</v>
      </c>
      <c r="D2684" s="16"/>
      <c r="E2684" s="16" t="str">
        <f>IF(D2684&lt;&gt;"",VLOOKUP(A2684,'Feuille 1'!$A:$H,3,0),"")</f>
        <v/>
      </c>
      <c r="F2684" s="16" t="str">
        <f>IF(D2684&lt;&gt;"",VLOOKUP(A2684+1,'Feuille 1'!$A:$H,3,0),"")</f>
        <v/>
      </c>
      <c r="G2684" s="17" t="str">
        <f t="shared" si="369"/>
        <v/>
      </c>
      <c r="H2684" s="16" t="str">
        <f t="shared" si="370"/>
        <v/>
      </c>
      <c r="I2684" s="16" t="str">
        <f t="shared" si="371"/>
        <v/>
      </c>
      <c r="J2684" s="16" t="str">
        <f t="shared" si="372"/>
        <v/>
      </c>
      <c r="K2684" s="16" t="str">
        <f>IF(D2684&lt;&gt;"",MAX(INDEX('Feuille 1'!$D:$D,MATCH(A2684+23/24,'Feuille 1'!$A:$A,0)):INDEX('Feuille 1'!$D:$D,MATCH(A2684,'Feuille 1'!$A:$A,0))),"")</f>
        <v/>
      </c>
      <c r="L2684" s="16" t="str">
        <f>IF(D2684&lt;&gt;"",MIN(INDEX('Feuille 1'!$E:$E,MATCH(A2684+23/24,'Feuille 1'!$A:$A,0)):INDEX('Feuille 1'!$E:$E,MATCH(A2684,'Feuille 1'!$A:$A,0))),"")</f>
        <v/>
      </c>
      <c r="M2684" s="17" t="str">
        <f t="shared" si="373"/>
        <v/>
      </c>
      <c r="N2684" s="17" t="str">
        <f t="shared" si="374"/>
        <v/>
      </c>
      <c r="O2684" s="17" t="str">
        <f t="shared" si="375"/>
        <v/>
      </c>
      <c r="P2684" s="16" t="str">
        <f t="shared" si="376"/>
        <v/>
      </c>
      <c r="R2684" s="7" t="str">
        <f t="shared" si="377"/>
        <v/>
      </c>
      <c r="T2684"/>
    </row>
    <row r="2685" spans="1:20" x14ac:dyDescent="0.3">
      <c r="A2685" s="8">
        <f>DATEVALUE(MID(B2685,1,10))+(IF(RIGHT(B2685,2)="PM",12,0)+MID(B2685,12,2))/24</f>
        <v>43792.958333333336</v>
      </c>
      <c r="B2685" s="3" t="s">
        <v>2853</v>
      </c>
      <c r="C2685" s="3">
        <v>7293.04</v>
      </c>
      <c r="D2685" s="16"/>
      <c r="E2685" s="16" t="str">
        <f>IF(D2685&lt;&gt;"",VLOOKUP(A2685,'Feuille 1'!$A:$H,3,0),"")</f>
        <v/>
      </c>
      <c r="F2685" s="16" t="str">
        <f>IF(D2685&lt;&gt;"",VLOOKUP(A2685+1,'Feuille 1'!$A:$H,3,0),"")</f>
        <v/>
      </c>
      <c r="G2685" s="17" t="str">
        <f t="shared" si="369"/>
        <v/>
      </c>
      <c r="H2685" s="16" t="str">
        <f t="shared" si="370"/>
        <v/>
      </c>
      <c r="I2685" s="16" t="str">
        <f t="shared" si="371"/>
        <v/>
      </c>
      <c r="J2685" s="16" t="str">
        <f t="shared" si="372"/>
        <v/>
      </c>
      <c r="K2685" s="16" t="str">
        <f>IF(D2685&lt;&gt;"",MAX(INDEX('Feuille 1'!$D:$D,MATCH(A2685+23/24,'Feuille 1'!$A:$A,0)):INDEX('Feuille 1'!$D:$D,MATCH(A2685,'Feuille 1'!$A:$A,0))),"")</f>
        <v/>
      </c>
      <c r="L2685" s="16" t="str">
        <f>IF(D2685&lt;&gt;"",MIN(INDEX('Feuille 1'!$E:$E,MATCH(A2685+23/24,'Feuille 1'!$A:$A,0)):INDEX('Feuille 1'!$E:$E,MATCH(A2685,'Feuille 1'!$A:$A,0))),"")</f>
        <v/>
      </c>
      <c r="M2685" s="17" t="str">
        <f t="shared" si="373"/>
        <v/>
      </c>
      <c r="N2685" s="17" t="str">
        <f t="shared" si="374"/>
        <v/>
      </c>
      <c r="O2685" s="17" t="str">
        <f t="shared" si="375"/>
        <v/>
      </c>
      <c r="P2685" s="16" t="str">
        <f t="shared" si="376"/>
        <v/>
      </c>
      <c r="R2685" s="7" t="str">
        <f t="shared" si="377"/>
        <v/>
      </c>
      <c r="T2685"/>
    </row>
    <row r="2686" spans="1:20" x14ac:dyDescent="0.3">
      <c r="A2686" s="8">
        <f>DATEVALUE(MID(B2686,1,10))+(IF(RIGHT(B2686,2)="PM",12,0)+MID(B2686,12,2))/24</f>
        <v>43792.916666666664</v>
      </c>
      <c r="B2686" s="3" t="s">
        <v>2854</v>
      </c>
      <c r="C2686" s="3">
        <v>7276.01</v>
      </c>
      <c r="D2686" s="16"/>
      <c r="E2686" s="16" t="str">
        <f>IF(D2686&lt;&gt;"",VLOOKUP(A2686,'Feuille 1'!$A:$H,3,0),"")</f>
        <v/>
      </c>
      <c r="F2686" s="16" t="str">
        <f>IF(D2686&lt;&gt;"",VLOOKUP(A2686+1,'Feuille 1'!$A:$H,3,0),"")</f>
        <v/>
      </c>
      <c r="G2686" s="17" t="str">
        <f t="shared" si="369"/>
        <v/>
      </c>
      <c r="H2686" s="16" t="str">
        <f t="shared" si="370"/>
        <v/>
      </c>
      <c r="I2686" s="16" t="str">
        <f t="shared" si="371"/>
        <v/>
      </c>
      <c r="J2686" s="16" t="str">
        <f t="shared" si="372"/>
        <v/>
      </c>
      <c r="K2686" s="16" t="str">
        <f>IF(D2686&lt;&gt;"",MAX(INDEX('Feuille 1'!$D:$D,MATCH(A2686+23/24,'Feuille 1'!$A:$A,0)):INDEX('Feuille 1'!$D:$D,MATCH(A2686,'Feuille 1'!$A:$A,0))),"")</f>
        <v/>
      </c>
      <c r="L2686" s="16" t="str">
        <f>IF(D2686&lt;&gt;"",MIN(INDEX('Feuille 1'!$E:$E,MATCH(A2686+23/24,'Feuille 1'!$A:$A,0)):INDEX('Feuille 1'!$E:$E,MATCH(A2686,'Feuille 1'!$A:$A,0))),"")</f>
        <v/>
      </c>
      <c r="M2686" s="17" t="str">
        <f t="shared" si="373"/>
        <v/>
      </c>
      <c r="N2686" s="17" t="str">
        <f t="shared" si="374"/>
        <v/>
      </c>
      <c r="O2686" s="17" t="str">
        <f t="shared" si="375"/>
        <v/>
      </c>
      <c r="P2686" s="16" t="str">
        <f t="shared" si="376"/>
        <v/>
      </c>
      <c r="R2686" s="7" t="str">
        <f t="shared" si="377"/>
        <v/>
      </c>
      <c r="T2686"/>
    </row>
    <row r="2687" spans="1:20" x14ac:dyDescent="0.3">
      <c r="A2687" s="8">
        <f>DATEVALUE(MID(B2687,1,10))+(IF(RIGHT(B2687,2)="PM",12,0)+MID(B2687,12,2))/24</f>
        <v>43792.875</v>
      </c>
      <c r="B2687" s="3" t="s">
        <v>2855</v>
      </c>
      <c r="C2687" s="3">
        <v>7270.46</v>
      </c>
      <c r="D2687" s="16"/>
      <c r="E2687" s="16" t="str">
        <f>IF(D2687&lt;&gt;"",VLOOKUP(A2687,'Feuille 1'!$A:$H,3,0),"")</f>
        <v/>
      </c>
      <c r="F2687" s="16" t="str">
        <f>IF(D2687&lt;&gt;"",VLOOKUP(A2687+1,'Feuille 1'!$A:$H,3,0),"")</f>
        <v/>
      </c>
      <c r="G2687" s="17" t="str">
        <f t="shared" si="369"/>
        <v/>
      </c>
      <c r="H2687" s="16" t="str">
        <f t="shared" si="370"/>
        <v/>
      </c>
      <c r="I2687" s="16" t="str">
        <f t="shared" si="371"/>
        <v/>
      </c>
      <c r="J2687" s="16" t="str">
        <f t="shared" si="372"/>
        <v/>
      </c>
      <c r="K2687" s="16" t="str">
        <f>IF(D2687&lt;&gt;"",MAX(INDEX('Feuille 1'!$D:$D,MATCH(A2687+23/24,'Feuille 1'!$A:$A,0)):INDEX('Feuille 1'!$D:$D,MATCH(A2687,'Feuille 1'!$A:$A,0))),"")</f>
        <v/>
      </c>
      <c r="L2687" s="16" t="str">
        <f>IF(D2687&lt;&gt;"",MIN(INDEX('Feuille 1'!$E:$E,MATCH(A2687+23/24,'Feuille 1'!$A:$A,0)):INDEX('Feuille 1'!$E:$E,MATCH(A2687,'Feuille 1'!$A:$A,0))),"")</f>
        <v/>
      </c>
      <c r="M2687" s="17" t="str">
        <f t="shared" si="373"/>
        <v/>
      </c>
      <c r="N2687" s="17" t="str">
        <f t="shared" si="374"/>
        <v/>
      </c>
      <c r="O2687" s="17" t="str">
        <f t="shared" si="375"/>
        <v/>
      </c>
      <c r="P2687" s="16" t="str">
        <f t="shared" si="376"/>
        <v/>
      </c>
      <c r="R2687" s="7" t="str">
        <f t="shared" si="377"/>
        <v/>
      </c>
      <c r="T2687"/>
    </row>
    <row r="2688" spans="1:20" x14ac:dyDescent="0.3">
      <c r="A2688" s="8">
        <f>DATEVALUE(MID(B2688,1,10))+(IF(RIGHT(B2688,2)="PM",12,0)+MID(B2688,12,2))/24</f>
        <v>43792.833333333336</v>
      </c>
      <c r="B2688" s="3" t="s">
        <v>2856</v>
      </c>
      <c r="C2688" s="3">
        <v>7285.68</v>
      </c>
      <c r="D2688" s="16"/>
      <c r="E2688" s="16" t="str">
        <f>IF(D2688&lt;&gt;"",VLOOKUP(A2688,'Feuille 1'!$A:$H,3,0),"")</f>
        <v/>
      </c>
      <c r="F2688" s="16" t="str">
        <f>IF(D2688&lt;&gt;"",VLOOKUP(A2688+1,'Feuille 1'!$A:$H,3,0),"")</f>
        <v/>
      </c>
      <c r="G2688" s="17" t="str">
        <f t="shared" si="369"/>
        <v/>
      </c>
      <c r="H2688" s="16" t="str">
        <f t="shared" si="370"/>
        <v/>
      </c>
      <c r="I2688" s="16" t="str">
        <f t="shared" si="371"/>
        <v/>
      </c>
      <c r="J2688" s="16" t="str">
        <f t="shared" si="372"/>
        <v/>
      </c>
      <c r="K2688" s="16" t="str">
        <f>IF(D2688&lt;&gt;"",MAX(INDEX('Feuille 1'!$D:$D,MATCH(A2688+23/24,'Feuille 1'!$A:$A,0)):INDEX('Feuille 1'!$D:$D,MATCH(A2688,'Feuille 1'!$A:$A,0))),"")</f>
        <v/>
      </c>
      <c r="L2688" s="16" t="str">
        <f>IF(D2688&lt;&gt;"",MIN(INDEX('Feuille 1'!$E:$E,MATCH(A2688+23/24,'Feuille 1'!$A:$A,0)):INDEX('Feuille 1'!$E:$E,MATCH(A2688,'Feuille 1'!$A:$A,0))),"")</f>
        <v/>
      </c>
      <c r="M2688" s="17" t="str">
        <f t="shared" si="373"/>
        <v/>
      </c>
      <c r="N2688" s="17" t="str">
        <f t="shared" si="374"/>
        <v/>
      </c>
      <c r="O2688" s="17" t="str">
        <f t="shared" si="375"/>
        <v/>
      </c>
      <c r="P2688" s="16" t="str">
        <f t="shared" si="376"/>
        <v/>
      </c>
      <c r="R2688" s="7" t="str">
        <f t="shared" si="377"/>
        <v/>
      </c>
      <c r="T2688"/>
    </row>
    <row r="2689" spans="1:20" x14ac:dyDescent="0.3">
      <c r="A2689" s="8">
        <f>DATEVALUE(MID(B2689,1,10))+(IF(RIGHT(B2689,2)="PM",12,0)+MID(B2689,12,2))/24</f>
        <v>43792.791666666664</v>
      </c>
      <c r="B2689" s="3" t="s">
        <v>2857</v>
      </c>
      <c r="C2689" s="3">
        <v>7307.71</v>
      </c>
      <c r="D2689" s="16"/>
      <c r="E2689" s="16" t="str">
        <f>IF(D2689&lt;&gt;"",VLOOKUP(A2689,'Feuille 1'!$A:$H,3,0),"")</f>
        <v/>
      </c>
      <c r="F2689" s="16" t="str">
        <f>IF(D2689&lt;&gt;"",VLOOKUP(A2689+1,'Feuille 1'!$A:$H,3,0),"")</f>
        <v/>
      </c>
      <c r="G2689" s="17" t="str">
        <f t="shared" si="369"/>
        <v/>
      </c>
      <c r="H2689" s="16" t="str">
        <f t="shared" si="370"/>
        <v/>
      </c>
      <c r="I2689" s="16" t="str">
        <f t="shared" si="371"/>
        <v/>
      </c>
      <c r="J2689" s="16" t="str">
        <f t="shared" si="372"/>
        <v/>
      </c>
      <c r="K2689" s="16" t="str">
        <f>IF(D2689&lt;&gt;"",MAX(INDEX('Feuille 1'!$D:$D,MATCH(A2689+23/24,'Feuille 1'!$A:$A,0)):INDEX('Feuille 1'!$D:$D,MATCH(A2689,'Feuille 1'!$A:$A,0))),"")</f>
        <v/>
      </c>
      <c r="L2689" s="16" t="str">
        <f>IF(D2689&lt;&gt;"",MIN(INDEX('Feuille 1'!$E:$E,MATCH(A2689+23/24,'Feuille 1'!$A:$A,0)):INDEX('Feuille 1'!$E:$E,MATCH(A2689,'Feuille 1'!$A:$A,0))),"")</f>
        <v/>
      </c>
      <c r="M2689" s="17" t="str">
        <f t="shared" si="373"/>
        <v/>
      </c>
      <c r="N2689" s="17" t="str">
        <f t="shared" si="374"/>
        <v/>
      </c>
      <c r="O2689" s="17" t="str">
        <f t="shared" si="375"/>
        <v/>
      </c>
      <c r="P2689" s="16" t="str">
        <f t="shared" si="376"/>
        <v/>
      </c>
      <c r="R2689" s="7" t="str">
        <f t="shared" si="377"/>
        <v/>
      </c>
      <c r="T2689"/>
    </row>
    <row r="2690" spans="1:20" x14ac:dyDescent="0.3">
      <c r="A2690" s="8">
        <f>DATEVALUE(MID(B2690,1,10))+(IF(RIGHT(B2690,2)="PM",12,0)+MID(B2690,12,2))/24</f>
        <v>43792.75</v>
      </c>
      <c r="B2690" s="3" t="s">
        <v>2858</v>
      </c>
      <c r="C2690" s="3">
        <v>7287.09</v>
      </c>
      <c r="D2690" s="16"/>
      <c r="E2690" s="16" t="str">
        <f>IF(D2690&lt;&gt;"",VLOOKUP(A2690,'Feuille 1'!$A:$H,3,0),"")</f>
        <v/>
      </c>
      <c r="F2690" s="16" t="str">
        <f>IF(D2690&lt;&gt;"",VLOOKUP(A2690+1,'Feuille 1'!$A:$H,3,0),"")</f>
        <v/>
      </c>
      <c r="G2690" s="17" t="str">
        <f t="shared" si="369"/>
        <v/>
      </c>
      <c r="H2690" s="16" t="str">
        <f t="shared" si="370"/>
        <v/>
      </c>
      <c r="I2690" s="16" t="str">
        <f t="shared" si="371"/>
        <v/>
      </c>
      <c r="J2690" s="16" t="str">
        <f t="shared" si="372"/>
        <v/>
      </c>
      <c r="K2690" s="16" t="str">
        <f>IF(D2690&lt;&gt;"",MAX(INDEX('Feuille 1'!$D:$D,MATCH(A2690+23/24,'Feuille 1'!$A:$A,0)):INDEX('Feuille 1'!$D:$D,MATCH(A2690,'Feuille 1'!$A:$A,0))),"")</f>
        <v/>
      </c>
      <c r="L2690" s="16" t="str">
        <f>IF(D2690&lt;&gt;"",MIN(INDEX('Feuille 1'!$E:$E,MATCH(A2690+23/24,'Feuille 1'!$A:$A,0)):INDEX('Feuille 1'!$E:$E,MATCH(A2690,'Feuille 1'!$A:$A,0))),"")</f>
        <v/>
      </c>
      <c r="M2690" s="17" t="str">
        <f t="shared" si="373"/>
        <v/>
      </c>
      <c r="N2690" s="17" t="str">
        <f t="shared" si="374"/>
        <v/>
      </c>
      <c r="O2690" s="17" t="str">
        <f t="shared" si="375"/>
        <v/>
      </c>
      <c r="P2690" s="16" t="str">
        <f t="shared" si="376"/>
        <v/>
      </c>
      <c r="R2690" s="7" t="str">
        <f t="shared" si="377"/>
        <v/>
      </c>
      <c r="T2690"/>
    </row>
    <row r="2691" spans="1:20" x14ac:dyDescent="0.3">
      <c r="A2691" s="8">
        <f>DATEVALUE(MID(B2691,1,10))+(IF(RIGHT(B2691,2)="PM",12,0)+MID(B2691,12,2))/24</f>
        <v>43792.708333333336</v>
      </c>
      <c r="B2691" s="3" t="s">
        <v>2859</v>
      </c>
      <c r="C2691" s="3">
        <v>7293.65</v>
      </c>
      <c r="D2691" s="16"/>
      <c r="E2691" s="16" t="str">
        <f>IF(D2691&lt;&gt;"",VLOOKUP(A2691,'Feuille 1'!$A:$H,3,0),"")</f>
        <v/>
      </c>
      <c r="F2691" s="16" t="str">
        <f>IF(D2691&lt;&gt;"",VLOOKUP(A2691+1,'Feuille 1'!$A:$H,3,0),"")</f>
        <v/>
      </c>
      <c r="G2691" s="17" t="str">
        <f t="shared" ref="G2691:G2754" si="378">IF(D2691&lt;&gt;"",F2691/E2691-1,"")</f>
        <v/>
      </c>
      <c r="H2691" s="16" t="str">
        <f t="shared" ref="H2691:H2754" si="379">IF(D2691&lt;&gt;"",IF(G2691&gt;0%,"BULLISH","BEARISH"),"")</f>
        <v/>
      </c>
      <c r="I2691" s="16" t="str">
        <f t="shared" ref="I2691:I2754" si="380">IF(D2691&lt;&gt;"",IF(D2691&gt;50,"BULLISH","BEARISH"),"")</f>
        <v/>
      </c>
      <c r="J2691" s="16" t="str">
        <f t="shared" ref="J2691:J2754" si="381">IF(D2691&lt;&gt;"",IF(D2691&lt;&gt;"",I2691=H2691),"")</f>
        <v/>
      </c>
      <c r="K2691" s="16" t="str">
        <f>IF(D2691&lt;&gt;"",MAX(INDEX('Feuille 1'!$D:$D,MATCH(A2691+23/24,'Feuille 1'!$A:$A,0)):INDEX('Feuille 1'!$D:$D,MATCH(A2691,'Feuille 1'!$A:$A,0))),"")</f>
        <v/>
      </c>
      <c r="L2691" s="16" t="str">
        <f>IF(D2691&lt;&gt;"",MIN(INDEX('Feuille 1'!$E:$E,MATCH(A2691+23/24,'Feuille 1'!$A:$A,0)):INDEX('Feuille 1'!$E:$E,MATCH(A2691,'Feuille 1'!$A:$A,0))),"")</f>
        <v/>
      </c>
      <c r="M2691" s="17" t="str">
        <f t="shared" ref="M2691:M2754" si="382">IF(D2691&lt;&gt;"",K2691/E2691-1,"")</f>
        <v/>
      </c>
      <c r="N2691" s="17" t="str">
        <f t="shared" ref="N2691:N2754" si="383">IF(D2691&lt;&gt;"",L2691/E2691-1,"")</f>
        <v/>
      </c>
      <c r="O2691" s="17" t="str">
        <f t="shared" ref="O2691:O2754" si="384">IF(D2691&lt;&gt;"",IF(I2691="BEARISH",N2691,M2691),"")</f>
        <v/>
      </c>
      <c r="P2691" s="16" t="str">
        <f t="shared" ref="P2691:P2754" si="385">IF(D2691&lt;&gt;"",IF(OR(O2691&gt;=1%,O2691&lt;=-1%),"YES","NO"),"")</f>
        <v/>
      </c>
      <c r="R2691" s="7" t="str">
        <f t="shared" ref="R2691:R2754" si="386">IF(D2691&lt;&gt;"",Q2691/E2691-1,"")</f>
        <v/>
      </c>
      <c r="T2691"/>
    </row>
    <row r="2692" spans="1:20" x14ac:dyDescent="0.3">
      <c r="A2692" s="8">
        <f>DATEVALUE(MID(B2692,1,10))+(IF(RIGHT(B2692,2)="PM",12,0)+MID(B2692,12,2))/24</f>
        <v>43792.666666666664</v>
      </c>
      <c r="B2692" s="3" t="s">
        <v>2860</v>
      </c>
      <c r="C2692" s="3">
        <v>7291.2</v>
      </c>
      <c r="D2692" s="16"/>
      <c r="E2692" s="16" t="str">
        <f>IF(D2692&lt;&gt;"",VLOOKUP(A2692,'Feuille 1'!$A:$H,3,0),"")</f>
        <v/>
      </c>
      <c r="F2692" s="16" t="str">
        <f>IF(D2692&lt;&gt;"",VLOOKUP(A2692+1,'Feuille 1'!$A:$H,3,0),"")</f>
        <v/>
      </c>
      <c r="G2692" s="17" t="str">
        <f t="shared" si="378"/>
        <v/>
      </c>
      <c r="H2692" s="16" t="str">
        <f t="shared" si="379"/>
        <v/>
      </c>
      <c r="I2692" s="16" t="str">
        <f t="shared" si="380"/>
        <v/>
      </c>
      <c r="J2692" s="16" t="str">
        <f t="shared" si="381"/>
        <v/>
      </c>
      <c r="K2692" s="16" t="str">
        <f>IF(D2692&lt;&gt;"",MAX(INDEX('Feuille 1'!$D:$D,MATCH(A2692+23/24,'Feuille 1'!$A:$A,0)):INDEX('Feuille 1'!$D:$D,MATCH(A2692,'Feuille 1'!$A:$A,0))),"")</f>
        <v/>
      </c>
      <c r="L2692" s="16" t="str">
        <f>IF(D2692&lt;&gt;"",MIN(INDEX('Feuille 1'!$E:$E,MATCH(A2692+23/24,'Feuille 1'!$A:$A,0)):INDEX('Feuille 1'!$E:$E,MATCH(A2692,'Feuille 1'!$A:$A,0))),"")</f>
        <v/>
      </c>
      <c r="M2692" s="17" t="str">
        <f t="shared" si="382"/>
        <v/>
      </c>
      <c r="N2692" s="17" t="str">
        <f t="shared" si="383"/>
        <v/>
      </c>
      <c r="O2692" s="17" t="str">
        <f t="shared" si="384"/>
        <v/>
      </c>
      <c r="P2692" s="16" t="str">
        <f t="shared" si="385"/>
        <v/>
      </c>
      <c r="R2692" s="7" t="str">
        <f t="shared" si="386"/>
        <v/>
      </c>
      <c r="T2692"/>
    </row>
    <row r="2693" spans="1:20" x14ac:dyDescent="0.3">
      <c r="A2693" s="8">
        <f>DATEVALUE(MID(B2693,1,10))+(IF(RIGHT(B2693,2)="PM",12,0)+MID(B2693,12,2))/24</f>
        <v>43792.625</v>
      </c>
      <c r="B2693" s="3" t="s">
        <v>2861</v>
      </c>
      <c r="C2693" s="3">
        <v>7256.38</v>
      </c>
      <c r="D2693" s="16"/>
      <c r="E2693" s="16" t="str">
        <f>IF(D2693&lt;&gt;"",VLOOKUP(A2693,'Feuille 1'!$A:$H,3,0),"")</f>
        <v/>
      </c>
      <c r="F2693" s="16" t="str">
        <f>IF(D2693&lt;&gt;"",VLOOKUP(A2693+1,'Feuille 1'!$A:$H,3,0),"")</f>
        <v/>
      </c>
      <c r="G2693" s="17" t="str">
        <f t="shared" si="378"/>
        <v/>
      </c>
      <c r="H2693" s="16" t="str">
        <f t="shared" si="379"/>
        <v/>
      </c>
      <c r="I2693" s="16" t="str">
        <f t="shared" si="380"/>
        <v/>
      </c>
      <c r="J2693" s="16" t="str">
        <f t="shared" si="381"/>
        <v/>
      </c>
      <c r="K2693" s="16" t="str">
        <f>IF(D2693&lt;&gt;"",MAX(INDEX('Feuille 1'!$D:$D,MATCH(A2693+23/24,'Feuille 1'!$A:$A,0)):INDEX('Feuille 1'!$D:$D,MATCH(A2693,'Feuille 1'!$A:$A,0))),"")</f>
        <v/>
      </c>
      <c r="L2693" s="16" t="str">
        <f>IF(D2693&lt;&gt;"",MIN(INDEX('Feuille 1'!$E:$E,MATCH(A2693+23/24,'Feuille 1'!$A:$A,0)):INDEX('Feuille 1'!$E:$E,MATCH(A2693,'Feuille 1'!$A:$A,0))),"")</f>
        <v/>
      </c>
      <c r="M2693" s="17" t="str">
        <f t="shared" si="382"/>
        <v/>
      </c>
      <c r="N2693" s="17" t="str">
        <f t="shared" si="383"/>
        <v/>
      </c>
      <c r="O2693" s="17" t="str">
        <f t="shared" si="384"/>
        <v/>
      </c>
      <c r="P2693" s="16" t="str">
        <f t="shared" si="385"/>
        <v/>
      </c>
      <c r="R2693" s="7" t="str">
        <f t="shared" si="386"/>
        <v/>
      </c>
      <c r="T2693"/>
    </row>
    <row r="2694" spans="1:20" x14ac:dyDescent="0.3">
      <c r="A2694" s="8">
        <f>DATEVALUE(MID(B2694,1,10))+(IF(RIGHT(B2694,2)="PM",12,0)+MID(B2694,12,2))/24</f>
        <v>43792.583333333336</v>
      </c>
      <c r="B2694" s="3" t="s">
        <v>2862</v>
      </c>
      <c r="C2694" s="3">
        <v>7170.31</v>
      </c>
      <c r="D2694" s="16"/>
      <c r="E2694" s="16" t="str">
        <f>IF(D2694&lt;&gt;"",VLOOKUP(A2694,'Feuille 1'!$A:$H,3,0),"")</f>
        <v/>
      </c>
      <c r="F2694" s="16" t="str">
        <f>IF(D2694&lt;&gt;"",VLOOKUP(A2694+1,'Feuille 1'!$A:$H,3,0),"")</f>
        <v/>
      </c>
      <c r="G2694" s="17" t="str">
        <f t="shared" si="378"/>
        <v/>
      </c>
      <c r="H2694" s="16" t="str">
        <f t="shared" si="379"/>
        <v/>
      </c>
      <c r="I2694" s="16" t="str">
        <f t="shared" si="380"/>
        <v/>
      </c>
      <c r="J2694" s="16" t="str">
        <f t="shared" si="381"/>
        <v/>
      </c>
      <c r="K2694" s="16" t="str">
        <f>IF(D2694&lt;&gt;"",MAX(INDEX('Feuille 1'!$D:$D,MATCH(A2694+23/24,'Feuille 1'!$A:$A,0)):INDEX('Feuille 1'!$D:$D,MATCH(A2694,'Feuille 1'!$A:$A,0))),"")</f>
        <v/>
      </c>
      <c r="L2694" s="16" t="str">
        <f>IF(D2694&lt;&gt;"",MIN(INDEX('Feuille 1'!$E:$E,MATCH(A2694+23/24,'Feuille 1'!$A:$A,0)):INDEX('Feuille 1'!$E:$E,MATCH(A2694,'Feuille 1'!$A:$A,0))),"")</f>
        <v/>
      </c>
      <c r="M2694" s="17" t="str">
        <f t="shared" si="382"/>
        <v/>
      </c>
      <c r="N2694" s="17" t="str">
        <f t="shared" si="383"/>
        <v/>
      </c>
      <c r="O2694" s="17" t="str">
        <f t="shared" si="384"/>
        <v/>
      </c>
      <c r="P2694" s="16" t="str">
        <f t="shared" si="385"/>
        <v/>
      </c>
      <c r="R2694" s="7" t="str">
        <f t="shared" si="386"/>
        <v/>
      </c>
      <c r="T2694"/>
    </row>
    <row r="2695" spans="1:20" x14ac:dyDescent="0.3">
      <c r="A2695" s="8">
        <f>DATEVALUE(MID(B2695,1,10))+(IF(RIGHT(B2695,2)="PM",12,0)+MID(B2695,12,2))/24</f>
        <v>43792.541666666664</v>
      </c>
      <c r="B2695" s="3" t="s">
        <v>2863</v>
      </c>
      <c r="C2695" s="3">
        <v>7150.14</v>
      </c>
      <c r="D2695" s="16"/>
      <c r="E2695" s="16" t="str">
        <f>IF(D2695&lt;&gt;"",VLOOKUP(A2695,'Feuille 1'!$A:$H,3,0),"")</f>
        <v/>
      </c>
      <c r="F2695" s="16" t="str">
        <f>IF(D2695&lt;&gt;"",VLOOKUP(A2695+1,'Feuille 1'!$A:$H,3,0),"")</f>
        <v/>
      </c>
      <c r="G2695" s="17" t="str">
        <f t="shared" si="378"/>
        <v/>
      </c>
      <c r="H2695" s="16" t="str">
        <f t="shared" si="379"/>
        <v/>
      </c>
      <c r="I2695" s="16" t="str">
        <f t="shared" si="380"/>
        <v/>
      </c>
      <c r="J2695" s="16" t="str">
        <f t="shared" si="381"/>
        <v/>
      </c>
      <c r="K2695" s="16" t="str">
        <f>IF(D2695&lt;&gt;"",MAX(INDEX('Feuille 1'!$D:$D,MATCH(A2695+23/24,'Feuille 1'!$A:$A,0)):INDEX('Feuille 1'!$D:$D,MATCH(A2695,'Feuille 1'!$A:$A,0))),"")</f>
        <v/>
      </c>
      <c r="L2695" s="16" t="str">
        <f>IF(D2695&lt;&gt;"",MIN(INDEX('Feuille 1'!$E:$E,MATCH(A2695+23/24,'Feuille 1'!$A:$A,0)):INDEX('Feuille 1'!$E:$E,MATCH(A2695,'Feuille 1'!$A:$A,0))),"")</f>
        <v/>
      </c>
      <c r="M2695" s="17" t="str">
        <f t="shared" si="382"/>
        <v/>
      </c>
      <c r="N2695" s="17" t="str">
        <f t="shared" si="383"/>
        <v/>
      </c>
      <c r="O2695" s="17" t="str">
        <f t="shared" si="384"/>
        <v/>
      </c>
      <c r="P2695" s="16" t="str">
        <f t="shared" si="385"/>
        <v/>
      </c>
      <c r="R2695" s="7" t="str">
        <f t="shared" si="386"/>
        <v/>
      </c>
      <c r="T2695"/>
    </row>
    <row r="2696" spans="1:20" x14ac:dyDescent="0.3">
      <c r="A2696" s="8">
        <f>DATEVALUE(MID(B2696,1,10))+(IF(RIGHT(B2696,2)="PM",12,0)+MID(B2696,12,2))/24</f>
        <v>43793</v>
      </c>
      <c r="B2696" s="3" t="s">
        <v>2864</v>
      </c>
      <c r="C2696" s="3">
        <v>7171.92</v>
      </c>
      <c r="D2696" s="16"/>
      <c r="E2696" s="16" t="str">
        <f>IF(D2696&lt;&gt;"",VLOOKUP(A2696,'Feuille 1'!$A:$H,3,0),"")</f>
        <v/>
      </c>
      <c r="F2696" s="16" t="str">
        <f>IF(D2696&lt;&gt;"",VLOOKUP(A2696+1,'Feuille 1'!$A:$H,3,0),"")</f>
        <v/>
      </c>
      <c r="G2696" s="17" t="str">
        <f t="shared" si="378"/>
        <v/>
      </c>
      <c r="H2696" s="16" t="str">
        <f t="shared" si="379"/>
        <v/>
      </c>
      <c r="I2696" s="16" t="str">
        <f t="shared" si="380"/>
        <v/>
      </c>
      <c r="J2696" s="16" t="str">
        <f t="shared" si="381"/>
        <v/>
      </c>
      <c r="K2696" s="16" t="str">
        <f>IF(D2696&lt;&gt;"",MAX(INDEX('Feuille 1'!$D:$D,MATCH(A2696+23/24,'Feuille 1'!$A:$A,0)):INDEX('Feuille 1'!$D:$D,MATCH(A2696,'Feuille 1'!$A:$A,0))),"")</f>
        <v/>
      </c>
      <c r="L2696" s="16" t="str">
        <f>IF(D2696&lt;&gt;"",MIN(INDEX('Feuille 1'!$E:$E,MATCH(A2696+23/24,'Feuille 1'!$A:$A,0)):INDEX('Feuille 1'!$E:$E,MATCH(A2696,'Feuille 1'!$A:$A,0))),"")</f>
        <v/>
      </c>
      <c r="M2696" s="17" t="str">
        <f t="shared" si="382"/>
        <v/>
      </c>
      <c r="N2696" s="17" t="str">
        <f t="shared" si="383"/>
        <v/>
      </c>
      <c r="O2696" s="17" t="str">
        <f t="shared" si="384"/>
        <v/>
      </c>
      <c r="P2696" s="16" t="str">
        <f t="shared" si="385"/>
        <v/>
      </c>
      <c r="R2696" s="7" t="str">
        <f t="shared" si="386"/>
        <v/>
      </c>
      <c r="T2696"/>
    </row>
    <row r="2697" spans="1:20" x14ac:dyDescent="0.3">
      <c r="A2697" s="8">
        <f>DATEVALUE(MID(B2697,1,10))+(IF(RIGHT(B2697,2)="PM",12,0)+MID(B2697,12,2))/24</f>
        <v>43792.458333333336</v>
      </c>
      <c r="B2697" s="3" t="s">
        <v>2865</v>
      </c>
      <c r="C2697" s="3">
        <v>7165.17</v>
      </c>
      <c r="D2697" s="16"/>
      <c r="E2697" s="16" t="str">
        <f>IF(D2697&lt;&gt;"",VLOOKUP(A2697,'Feuille 1'!$A:$H,3,0),"")</f>
        <v/>
      </c>
      <c r="F2697" s="16" t="str">
        <f>IF(D2697&lt;&gt;"",VLOOKUP(A2697+1,'Feuille 1'!$A:$H,3,0),"")</f>
        <v/>
      </c>
      <c r="G2697" s="17" t="str">
        <f t="shared" si="378"/>
        <v/>
      </c>
      <c r="H2697" s="16" t="str">
        <f t="shared" si="379"/>
        <v/>
      </c>
      <c r="I2697" s="16" t="str">
        <f t="shared" si="380"/>
        <v/>
      </c>
      <c r="J2697" s="16" t="str">
        <f t="shared" si="381"/>
        <v/>
      </c>
      <c r="K2697" s="16" t="str">
        <f>IF(D2697&lt;&gt;"",MAX(INDEX('Feuille 1'!$D:$D,MATCH(A2697+23/24,'Feuille 1'!$A:$A,0)):INDEX('Feuille 1'!$D:$D,MATCH(A2697,'Feuille 1'!$A:$A,0))),"")</f>
        <v/>
      </c>
      <c r="L2697" s="16" t="str">
        <f>IF(D2697&lt;&gt;"",MIN(INDEX('Feuille 1'!$E:$E,MATCH(A2697+23/24,'Feuille 1'!$A:$A,0)):INDEX('Feuille 1'!$E:$E,MATCH(A2697,'Feuille 1'!$A:$A,0))),"")</f>
        <v/>
      </c>
      <c r="M2697" s="17" t="str">
        <f t="shared" si="382"/>
        <v/>
      </c>
      <c r="N2697" s="17" t="str">
        <f t="shared" si="383"/>
        <v/>
      </c>
      <c r="O2697" s="17" t="str">
        <f t="shared" si="384"/>
        <v/>
      </c>
      <c r="P2697" s="16" t="str">
        <f t="shared" si="385"/>
        <v/>
      </c>
      <c r="R2697" s="7" t="str">
        <f t="shared" si="386"/>
        <v/>
      </c>
      <c r="T2697"/>
    </row>
    <row r="2698" spans="1:20" x14ac:dyDescent="0.3">
      <c r="A2698" s="8">
        <f>DATEVALUE(MID(B2698,1,10))+(IF(RIGHT(B2698,2)="PM",12,0)+MID(B2698,12,2))/24</f>
        <v>43792.416666666664</v>
      </c>
      <c r="B2698" s="3" t="s">
        <v>2866</v>
      </c>
      <c r="C2698" s="3">
        <v>7153.48</v>
      </c>
      <c r="D2698" s="16"/>
      <c r="E2698" s="16" t="str">
        <f>IF(D2698&lt;&gt;"",VLOOKUP(A2698,'Feuille 1'!$A:$H,3,0),"")</f>
        <v/>
      </c>
      <c r="F2698" s="16" t="str">
        <f>IF(D2698&lt;&gt;"",VLOOKUP(A2698+1,'Feuille 1'!$A:$H,3,0),"")</f>
        <v/>
      </c>
      <c r="G2698" s="17" t="str">
        <f t="shared" si="378"/>
        <v/>
      </c>
      <c r="H2698" s="16" t="str">
        <f t="shared" si="379"/>
        <v/>
      </c>
      <c r="I2698" s="16" t="str">
        <f t="shared" si="380"/>
        <v/>
      </c>
      <c r="J2698" s="16" t="str">
        <f t="shared" si="381"/>
        <v/>
      </c>
      <c r="K2698" s="16" t="str">
        <f>IF(D2698&lt;&gt;"",MAX(INDEX('Feuille 1'!$D:$D,MATCH(A2698+23/24,'Feuille 1'!$A:$A,0)):INDEX('Feuille 1'!$D:$D,MATCH(A2698,'Feuille 1'!$A:$A,0))),"")</f>
        <v/>
      </c>
      <c r="L2698" s="16" t="str">
        <f>IF(D2698&lt;&gt;"",MIN(INDEX('Feuille 1'!$E:$E,MATCH(A2698+23/24,'Feuille 1'!$A:$A,0)):INDEX('Feuille 1'!$E:$E,MATCH(A2698,'Feuille 1'!$A:$A,0))),"")</f>
        <v/>
      </c>
      <c r="M2698" s="17" t="str">
        <f t="shared" si="382"/>
        <v/>
      </c>
      <c r="N2698" s="17" t="str">
        <f t="shared" si="383"/>
        <v/>
      </c>
      <c r="O2698" s="17" t="str">
        <f t="shared" si="384"/>
        <v/>
      </c>
      <c r="P2698" s="16" t="str">
        <f t="shared" si="385"/>
        <v/>
      </c>
      <c r="R2698" s="7" t="str">
        <f t="shared" si="386"/>
        <v/>
      </c>
      <c r="T2698"/>
    </row>
    <row r="2699" spans="1:20" x14ac:dyDescent="0.3">
      <c r="A2699" s="8">
        <f>DATEVALUE(MID(B2699,1,10))+(IF(RIGHT(B2699,2)="PM",12,0)+MID(B2699,12,2))/24</f>
        <v>43792.375</v>
      </c>
      <c r="B2699" s="3" t="s">
        <v>2867</v>
      </c>
      <c r="C2699" s="3">
        <v>7136.57</v>
      </c>
      <c r="D2699" s="16"/>
      <c r="E2699" s="16" t="str">
        <f>IF(D2699&lt;&gt;"",VLOOKUP(A2699,'Feuille 1'!$A:$H,3,0),"")</f>
        <v/>
      </c>
      <c r="F2699" s="16" t="str">
        <f>IF(D2699&lt;&gt;"",VLOOKUP(A2699+1,'Feuille 1'!$A:$H,3,0),"")</f>
        <v/>
      </c>
      <c r="G2699" s="17" t="str">
        <f t="shared" si="378"/>
        <v/>
      </c>
      <c r="H2699" s="16" t="str">
        <f t="shared" si="379"/>
        <v/>
      </c>
      <c r="I2699" s="16" t="str">
        <f t="shared" si="380"/>
        <v/>
      </c>
      <c r="J2699" s="16" t="str">
        <f t="shared" si="381"/>
        <v/>
      </c>
      <c r="K2699" s="16" t="str">
        <f>IF(D2699&lt;&gt;"",MAX(INDEX('Feuille 1'!$D:$D,MATCH(A2699+23/24,'Feuille 1'!$A:$A,0)):INDEX('Feuille 1'!$D:$D,MATCH(A2699,'Feuille 1'!$A:$A,0))),"")</f>
        <v/>
      </c>
      <c r="L2699" s="16" t="str">
        <f>IF(D2699&lt;&gt;"",MIN(INDEX('Feuille 1'!$E:$E,MATCH(A2699+23/24,'Feuille 1'!$A:$A,0)):INDEX('Feuille 1'!$E:$E,MATCH(A2699,'Feuille 1'!$A:$A,0))),"")</f>
        <v/>
      </c>
      <c r="M2699" s="17" t="str">
        <f t="shared" si="382"/>
        <v/>
      </c>
      <c r="N2699" s="17" t="str">
        <f t="shared" si="383"/>
        <v/>
      </c>
      <c r="O2699" s="17" t="str">
        <f t="shared" si="384"/>
        <v/>
      </c>
      <c r="P2699" s="16" t="str">
        <f t="shared" si="385"/>
        <v/>
      </c>
      <c r="R2699" s="7" t="str">
        <f t="shared" si="386"/>
        <v/>
      </c>
      <c r="T2699"/>
    </row>
    <row r="2700" spans="1:20" x14ac:dyDescent="0.3">
      <c r="A2700" s="8">
        <f>DATEVALUE(MID(B2700,1,10))+(IF(RIGHT(B2700,2)="PM",12,0)+MID(B2700,12,2))/24</f>
        <v>43792.333333333336</v>
      </c>
      <c r="B2700" s="3" t="s">
        <v>2868</v>
      </c>
      <c r="C2700" s="3">
        <v>7171.3</v>
      </c>
      <c r="D2700" s="16"/>
      <c r="E2700" s="16" t="str">
        <f>IF(D2700&lt;&gt;"",VLOOKUP(A2700,'Feuille 1'!$A:$H,3,0),"")</f>
        <v/>
      </c>
      <c r="F2700" s="16" t="str">
        <f>IF(D2700&lt;&gt;"",VLOOKUP(A2700+1,'Feuille 1'!$A:$H,3,0),"")</f>
        <v/>
      </c>
      <c r="G2700" s="17" t="str">
        <f t="shared" si="378"/>
        <v/>
      </c>
      <c r="H2700" s="16" t="str">
        <f t="shared" si="379"/>
        <v/>
      </c>
      <c r="I2700" s="16" t="str">
        <f t="shared" si="380"/>
        <v/>
      </c>
      <c r="J2700" s="16" t="str">
        <f t="shared" si="381"/>
        <v/>
      </c>
      <c r="K2700" s="16" t="str">
        <f>IF(D2700&lt;&gt;"",MAX(INDEX('Feuille 1'!$D:$D,MATCH(A2700+23/24,'Feuille 1'!$A:$A,0)):INDEX('Feuille 1'!$D:$D,MATCH(A2700,'Feuille 1'!$A:$A,0))),"")</f>
        <v/>
      </c>
      <c r="L2700" s="16" t="str">
        <f>IF(D2700&lt;&gt;"",MIN(INDEX('Feuille 1'!$E:$E,MATCH(A2700+23/24,'Feuille 1'!$A:$A,0)):INDEX('Feuille 1'!$E:$E,MATCH(A2700,'Feuille 1'!$A:$A,0))),"")</f>
        <v/>
      </c>
      <c r="M2700" s="17" t="str">
        <f t="shared" si="382"/>
        <v/>
      </c>
      <c r="N2700" s="17" t="str">
        <f t="shared" si="383"/>
        <v/>
      </c>
      <c r="O2700" s="17" t="str">
        <f t="shared" si="384"/>
        <v/>
      </c>
      <c r="P2700" s="16" t="str">
        <f t="shared" si="385"/>
        <v/>
      </c>
      <c r="R2700" s="7" t="str">
        <f t="shared" si="386"/>
        <v/>
      </c>
      <c r="T2700"/>
    </row>
    <row r="2701" spans="1:20" x14ac:dyDescent="0.3">
      <c r="A2701" s="8">
        <f>DATEVALUE(MID(B2701,1,10))+(IF(RIGHT(B2701,2)="PM",12,0)+MID(B2701,12,2))/24</f>
        <v>43792.291666666664</v>
      </c>
      <c r="B2701" s="3" t="s">
        <v>2869</v>
      </c>
      <c r="C2701" s="3">
        <v>7201.61</v>
      </c>
      <c r="D2701" s="16"/>
      <c r="E2701" s="16" t="str">
        <f>IF(D2701&lt;&gt;"",VLOOKUP(A2701,'Feuille 1'!$A:$H,3,0),"")</f>
        <v/>
      </c>
      <c r="F2701" s="16" t="str">
        <f>IF(D2701&lt;&gt;"",VLOOKUP(A2701+1,'Feuille 1'!$A:$H,3,0),"")</f>
        <v/>
      </c>
      <c r="G2701" s="17" t="str">
        <f t="shared" si="378"/>
        <v/>
      </c>
      <c r="H2701" s="16" t="str">
        <f t="shared" si="379"/>
        <v/>
      </c>
      <c r="I2701" s="16" t="str">
        <f t="shared" si="380"/>
        <v/>
      </c>
      <c r="J2701" s="16" t="str">
        <f t="shared" si="381"/>
        <v/>
      </c>
      <c r="K2701" s="16" t="str">
        <f>IF(D2701&lt;&gt;"",MAX(INDEX('Feuille 1'!$D:$D,MATCH(A2701+23/24,'Feuille 1'!$A:$A,0)):INDEX('Feuille 1'!$D:$D,MATCH(A2701,'Feuille 1'!$A:$A,0))),"")</f>
        <v/>
      </c>
      <c r="L2701" s="16" t="str">
        <f>IF(D2701&lt;&gt;"",MIN(INDEX('Feuille 1'!$E:$E,MATCH(A2701+23/24,'Feuille 1'!$A:$A,0)):INDEX('Feuille 1'!$E:$E,MATCH(A2701,'Feuille 1'!$A:$A,0))),"")</f>
        <v/>
      </c>
      <c r="M2701" s="17" t="str">
        <f t="shared" si="382"/>
        <v/>
      </c>
      <c r="N2701" s="17" t="str">
        <f t="shared" si="383"/>
        <v/>
      </c>
      <c r="O2701" s="17" t="str">
        <f t="shared" si="384"/>
        <v/>
      </c>
      <c r="P2701" s="16" t="str">
        <f t="shared" si="385"/>
        <v/>
      </c>
      <c r="R2701" s="7" t="str">
        <f t="shared" si="386"/>
        <v/>
      </c>
      <c r="T2701"/>
    </row>
    <row r="2702" spans="1:20" x14ac:dyDescent="0.3">
      <c r="A2702" s="8">
        <f>DATEVALUE(MID(B2702,1,10))+(IF(RIGHT(B2702,2)="PM",12,0)+MID(B2702,12,2))/24</f>
        <v>43792.25</v>
      </c>
      <c r="B2702" s="3" t="s">
        <v>2870</v>
      </c>
      <c r="C2702" s="3">
        <v>7200.78</v>
      </c>
      <c r="D2702" s="16"/>
      <c r="E2702" s="16" t="str">
        <f>IF(D2702&lt;&gt;"",VLOOKUP(A2702,'Feuille 1'!$A:$H,3,0),"")</f>
        <v/>
      </c>
      <c r="F2702" s="16" t="str">
        <f>IF(D2702&lt;&gt;"",VLOOKUP(A2702+1,'Feuille 1'!$A:$H,3,0),"")</f>
        <v/>
      </c>
      <c r="G2702" s="17" t="str">
        <f t="shared" si="378"/>
        <v/>
      </c>
      <c r="H2702" s="16" t="str">
        <f t="shared" si="379"/>
        <v/>
      </c>
      <c r="I2702" s="16" t="str">
        <f t="shared" si="380"/>
        <v/>
      </c>
      <c r="J2702" s="16" t="str">
        <f t="shared" si="381"/>
        <v/>
      </c>
      <c r="K2702" s="16" t="str">
        <f>IF(D2702&lt;&gt;"",MAX(INDEX('Feuille 1'!$D:$D,MATCH(A2702+23/24,'Feuille 1'!$A:$A,0)):INDEX('Feuille 1'!$D:$D,MATCH(A2702,'Feuille 1'!$A:$A,0))),"")</f>
        <v/>
      </c>
      <c r="L2702" s="16" t="str">
        <f>IF(D2702&lt;&gt;"",MIN(INDEX('Feuille 1'!$E:$E,MATCH(A2702+23/24,'Feuille 1'!$A:$A,0)):INDEX('Feuille 1'!$E:$E,MATCH(A2702,'Feuille 1'!$A:$A,0))),"")</f>
        <v/>
      </c>
      <c r="M2702" s="17" t="str">
        <f t="shared" si="382"/>
        <v/>
      </c>
      <c r="N2702" s="17" t="str">
        <f t="shared" si="383"/>
        <v/>
      </c>
      <c r="O2702" s="17" t="str">
        <f t="shared" si="384"/>
        <v/>
      </c>
      <c r="P2702" s="16" t="str">
        <f t="shared" si="385"/>
        <v/>
      </c>
      <c r="R2702" s="7" t="str">
        <f t="shared" si="386"/>
        <v/>
      </c>
      <c r="T2702"/>
    </row>
    <row r="2703" spans="1:20" x14ac:dyDescent="0.3">
      <c r="A2703" s="8">
        <f>DATEVALUE(MID(B2703,1,10))+(IF(RIGHT(B2703,2)="PM",12,0)+MID(B2703,12,2))/24</f>
        <v>43792.208333333336</v>
      </c>
      <c r="B2703" s="3" t="s">
        <v>2871</v>
      </c>
      <c r="C2703" s="3">
        <v>7202.04</v>
      </c>
      <c r="D2703" s="16"/>
      <c r="E2703" s="16" t="str">
        <f>IF(D2703&lt;&gt;"",VLOOKUP(A2703,'Feuille 1'!$A:$H,3,0),"")</f>
        <v/>
      </c>
      <c r="F2703" s="16" t="str">
        <f>IF(D2703&lt;&gt;"",VLOOKUP(A2703+1,'Feuille 1'!$A:$H,3,0),"")</f>
        <v/>
      </c>
      <c r="G2703" s="17" t="str">
        <f t="shared" si="378"/>
        <v/>
      </c>
      <c r="H2703" s="16" t="str">
        <f t="shared" si="379"/>
        <v/>
      </c>
      <c r="I2703" s="16" t="str">
        <f t="shared" si="380"/>
        <v/>
      </c>
      <c r="J2703" s="16" t="str">
        <f t="shared" si="381"/>
        <v/>
      </c>
      <c r="K2703" s="16" t="str">
        <f>IF(D2703&lt;&gt;"",MAX(INDEX('Feuille 1'!$D:$D,MATCH(A2703+23/24,'Feuille 1'!$A:$A,0)):INDEX('Feuille 1'!$D:$D,MATCH(A2703,'Feuille 1'!$A:$A,0))),"")</f>
        <v/>
      </c>
      <c r="L2703" s="16" t="str">
        <f>IF(D2703&lt;&gt;"",MIN(INDEX('Feuille 1'!$E:$E,MATCH(A2703+23/24,'Feuille 1'!$A:$A,0)):INDEX('Feuille 1'!$E:$E,MATCH(A2703,'Feuille 1'!$A:$A,0))),"")</f>
        <v/>
      </c>
      <c r="M2703" s="17" t="str">
        <f t="shared" si="382"/>
        <v/>
      </c>
      <c r="N2703" s="17" t="str">
        <f t="shared" si="383"/>
        <v/>
      </c>
      <c r="O2703" s="17" t="str">
        <f t="shared" si="384"/>
        <v/>
      </c>
      <c r="P2703" s="16" t="str">
        <f t="shared" si="385"/>
        <v/>
      </c>
      <c r="R2703" s="7" t="str">
        <f t="shared" si="386"/>
        <v/>
      </c>
      <c r="T2703"/>
    </row>
    <row r="2704" spans="1:20" x14ac:dyDescent="0.3">
      <c r="A2704" s="8">
        <f>DATEVALUE(MID(B2704,1,10))+(IF(RIGHT(B2704,2)="PM",12,0)+MID(B2704,12,2))/24</f>
        <v>43792.166666666664</v>
      </c>
      <c r="B2704" s="3" t="s">
        <v>2872</v>
      </c>
      <c r="C2704" s="3">
        <v>7271.94</v>
      </c>
      <c r="D2704" s="16"/>
      <c r="E2704" s="16" t="str">
        <f>IF(D2704&lt;&gt;"",VLOOKUP(A2704,'Feuille 1'!$A:$H,3,0),"")</f>
        <v/>
      </c>
      <c r="F2704" s="16" t="str">
        <f>IF(D2704&lt;&gt;"",VLOOKUP(A2704+1,'Feuille 1'!$A:$H,3,0),"")</f>
        <v/>
      </c>
      <c r="G2704" s="17" t="str">
        <f t="shared" si="378"/>
        <v/>
      </c>
      <c r="H2704" s="16" t="str">
        <f t="shared" si="379"/>
        <v/>
      </c>
      <c r="I2704" s="16" t="str">
        <f t="shared" si="380"/>
        <v/>
      </c>
      <c r="J2704" s="16" t="str">
        <f t="shared" si="381"/>
        <v/>
      </c>
      <c r="K2704" s="16" t="str">
        <f>IF(D2704&lt;&gt;"",MAX(INDEX('Feuille 1'!$D:$D,MATCH(A2704+23/24,'Feuille 1'!$A:$A,0)):INDEX('Feuille 1'!$D:$D,MATCH(A2704,'Feuille 1'!$A:$A,0))),"")</f>
        <v/>
      </c>
      <c r="L2704" s="16" t="str">
        <f>IF(D2704&lt;&gt;"",MIN(INDEX('Feuille 1'!$E:$E,MATCH(A2704+23/24,'Feuille 1'!$A:$A,0)):INDEX('Feuille 1'!$E:$E,MATCH(A2704,'Feuille 1'!$A:$A,0))),"")</f>
        <v/>
      </c>
      <c r="M2704" s="17" t="str">
        <f t="shared" si="382"/>
        <v/>
      </c>
      <c r="N2704" s="17" t="str">
        <f t="shared" si="383"/>
        <v/>
      </c>
      <c r="O2704" s="17" t="str">
        <f t="shared" si="384"/>
        <v/>
      </c>
      <c r="P2704" s="16" t="str">
        <f t="shared" si="385"/>
        <v/>
      </c>
      <c r="R2704" s="7" t="str">
        <f t="shared" si="386"/>
        <v/>
      </c>
      <c r="T2704"/>
    </row>
    <row r="2705" spans="1:20" x14ac:dyDescent="0.3">
      <c r="A2705" s="8">
        <f>DATEVALUE(MID(B2705,1,10))+(IF(RIGHT(B2705,2)="PM",12,0)+MID(B2705,12,2))/24</f>
        <v>43792.125</v>
      </c>
      <c r="B2705" s="3" t="s">
        <v>2873</v>
      </c>
      <c r="C2705" s="3">
        <v>7249.84</v>
      </c>
      <c r="D2705" s="16"/>
      <c r="E2705" s="16" t="str">
        <f>IF(D2705&lt;&gt;"",VLOOKUP(A2705,'Feuille 1'!$A:$H,3,0),"")</f>
        <v/>
      </c>
      <c r="F2705" s="16" t="str">
        <f>IF(D2705&lt;&gt;"",VLOOKUP(A2705+1,'Feuille 1'!$A:$H,3,0),"")</f>
        <v/>
      </c>
      <c r="G2705" s="17" t="str">
        <f t="shared" si="378"/>
        <v/>
      </c>
      <c r="H2705" s="16" t="str">
        <f t="shared" si="379"/>
        <v/>
      </c>
      <c r="I2705" s="16" t="str">
        <f t="shared" si="380"/>
        <v/>
      </c>
      <c r="J2705" s="16" t="str">
        <f t="shared" si="381"/>
        <v/>
      </c>
      <c r="K2705" s="16" t="str">
        <f>IF(D2705&lt;&gt;"",MAX(INDEX('Feuille 1'!$D:$D,MATCH(A2705+23/24,'Feuille 1'!$A:$A,0)):INDEX('Feuille 1'!$D:$D,MATCH(A2705,'Feuille 1'!$A:$A,0))),"")</f>
        <v/>
      </c>
      <c r="L2705" s="16" t="str">
        <f>IF(D2705&lt;&gt;"",MIN(INDEX('Feuille 1'!$E:$E,MATCH(A2705+23/24,'Feuille 1'!$A:$A,0)):INDEX('Feuille 1'!$E:$E,MATCH(A2705,'Feuille 1'!$A:$A,0))),"")</f>
        <v/>
      </c>
      <c r="M2705" s="17" t="str">
        <f t="shared" si="382"/>
        <v/>
      </c>
      <c r="N2705" s="17" t="str">
        <f t="shared" si="383"/>
        <v/>
      </c>
      <c r="O2705" s="17" t="str">
        <f t="shared" si="384"/>
        <v/>
      </c>
      <c r="P2705" s="16" t="str">
        <f t="shared" si="385"/>
        <v/>
      </c>
      <c r="R2705" s="7" t="str">
        <f t="shared" si="386"/>
        <v/>
      </c>
      <c r="T2705"/>
    </row>
    <row r="2706" spans="1:20" x14ac:dyDescent="0.3">
      <c r="A2706" s="8">
        <f>DATEVALUE(MID(B2706,1,10))+(IF(RIGHT(B2706,2)="PM",12,0)+MID(B2706,12,2))/24</f>
        <v>43792.083333333336</v>
      </c>
      <c r="B2706" s="3" t="s">
        <v>2874</v>
      </c>
      <c r="C2706" s="3">
        <v>7197.24</v>
      </c>
      <c r="D2706" s="16"/>
      <c r="E2706" s="16" t="str">
        <f>IF(D2706&lt;&gt;"",VLOOKUP(A2706,'Feuille 1'!$A:$H,3,0),"")</f>
        <v/>
      </c>
      <c r="F2706" s="16" t="str">
        <f>IF(D2706&lt;&gt;"",VLOOKUP(A2706+1,'Feuille 1'!$A:$H,3,0),"")</f>
        <v/>
      </c>
      <c r="G2706" s="17" t="str">
        <f t="shared" si="378"/>
        <v/>
      </c>
      <c r="H2706" s="16" t="str">
        <f t="shared" si="379"/>
        <v/>
      </c>
      <c r="I2706" s="16" t="str">
        <f t="shared" si="380"/>
        <v/>
      </c>
      <c r="J2706" s="16" t="str">
        <f t="shared" si="381"/>
        <v/>
      </c>
      <c r="K2706" s="16" t="str">
        <f>IF(D2706&lt;&gt;"",MAX(INDEX('Feuille 1'!$D:$D,MATCH(A2706+23/24,'Feuille 1'!$A:$A,0)):INDEX('Feuille 1'!$D:$D,MATCH(A2706,'Feuille 1'!$A:$A,0))),"")</f>
        <v/>
      </c>
      <c r="L2706" s="16" t="str">
        <f>IF(D2706&lt;&gt;"",MIN(INDEX('Feuille 1'!$E:$E,MATCH(A2706+23/24,'Feuille 1'!$A:$A,0)):INDEX('Feuille 1'!$E:$E,MATCH(A2706,'Feuille 1'!$A:$A,0))),"")</f>
        <v/>
      </c>
      <c r="M2706" s="17" t="str">
        <f t="shared" si="382"/>
        <v/>
      </c>
      <c r="N2706" s="17" t="str">
        <f t="shared" si="383"/>
        <v/>
      </c>
      <c r="O2706" s="17" t="str">
        <f t="shared" si="384"/>
        <v/>
      </c>
      <c r="P2706" s="16" t="str">
        <f t="shared" si="385"/>
        <v/>
      </c>
      <c r="R2706" s="7" t="str">
        <f t="shared" si="386"/>
        <v/>
      </c>
      <c r="T2706"/>
    </row>
    <row r="2707" spans="1:20" x14ac:dyDescent="0.3">
      <c r="A2707" s="8">
        <f>DATEVALUE(MID(B2707,1,10))+(IF(RIGHT(B2707,2)="PM",12,0)+MID(B2707,12,2))/24</f>
        <v>43792.041666666664</v>
      </c>
      <c r="B2707" s="3" t="s">
        <v>2875</v>
      </c>
      <c r="C2707" s="3">
        <v>7195.03</v>
      </c>
      <c r="D2707" s="16"/>
      <c r="E2707" s="16" t="str">
        <f>IF(D2707&lt;&gt;"",VLOOKUP(A2707,'Feuille 1'!$A:$H,3,0),"")</f>
        <v/>
      </c>
      <c r="F2707" s="16" t="str">
        <f>IF(D2707&lt;&gt;"",VLOOKUP(A2707+1,'Feuille 1'!$A:$H,3,0),"")</f>
        <v/>
      </c>
      <c r="G2707" s="17" t="str">
        <f t="shared" si="378"/>
        <v/>
      </c>
      <c r="H2707" s="16" t="str">
        <f t="shared" si="379"/>
        <v/>
      </c>
      <c r="I2707" s="16" t="str">
        <f t="shared" si="380"/>
        <v/>
      </c>
      <c r="J2707" s="16" t="str">
        <f t="shared" si="381"/>
        <v/>
      </c>
      <c r="K2707" s="16" t="str">
        <f>IF(D2707&lt;&gt;"",MAX(INDEX('Feuille 1'!$D:$D,MATCH(A2707+23/24,'Feuille 1'!$A:$A,0)):INDEX('Feuille 1'!$D:$D,MATCH(A2707,'Feuille 1'!$A:$A,0))),"")</f>
        <v/>
      </c>
      <c r="L2707" s="16" t="str">
        <f>IF(D2707&lt;&gt;"",MIN(INDEX('Feuille 1'!$E:$E,MATCH(A2707+23/24,'Feuille 1'!$A:$A,0)):INDEX('Feuille 1'!$E:$E,MATCH(A2707,'Feuille 1'!$A:$A,0))),"")</f>
        <v/>
      </c>
      <c r="M2707" s="17" t="str">
        <f t="shared" si="382"/>
        <v/>
      </c>
      <c r="N2707" s="17" t="str">
        <f t="shared" si="383"/>
        <v/>
      </c>
      <c r="O2707" s="17" t="str">
        <f t="shared" si="384"/>
        <v/>
      </c>
      <c r="P2707" s="16" t="str">
        <f t="shared" si="385"/>
        <v/>
      </c>
      <c r="R2707" s="7" t="str">
        <f t="shared" si="386"/>
        <v/>
      </c>
      <c r="T2707"/>
    </row>
    <row r="2708" spans="1:20" x14ac:dyDescent="0.3">
      <c r="A2708" s="8">
        <f>DATEVALUE(MID(B2708,1,10))+(IF(RIGHT(B2708,2)="PM",12,0)+MID(B2708,12,2))/24</f>
        <v>43792.5</v>
      </c>
      <c r="B2708" s="3" t="s">
        <v>2876</v>
      </c>
      <c r="C2708" s="3">
        <v>7268.23</v>
      </c>
      <c r="D2708" s="16"/>
      <c r="E2708" s="16" t="str">
        <f>IF(D2708&lt;&gt;"",VLOOKUP(A2708,'Feuille 1'!$A:$H,3,0),"")</f>
        <v/>
      </c>
      <c r="F2708" s="16" t="str">
        <f>IF(D2708&lt;&gt;"",VLOOKUP(A2708+1,'Feuille 1'!$A:$H,3,0),"")</f>
        <v/>
      </c>
      <c r="G2708" s="17" t="str">
        <f t="shared" si="378"/>
        <v/>
      </c>
      <c r="H2708" s="16" t="str">
        <f t="shared" si="379"/>
        <v/>
      </c>
      <c r="I2708" s="16" t="str">
        <f t="shared" si="380"/>
        <v/>
      </c>
      <c r="J2708" s="16" t="str">
        <f t="shared" si="381"/>
        <v/>
      </c>
      <c r="K2708" s="16" t="str">
        <f>IF(D2708&lt;&gt;"",MAX(INDEX('Feuille 1'!$D:$D,MATCH(A2708+23/24,'Feuille 1'!$A:$A,0)):INDEX('Feuille 1'!$D:$D,MATCH(A2708,'Feuille 1'!$A:$A,0))),"")</f>
        <v/>
      </c>
      <c r="L2708" s="16" t="str">
        <f>IF(D2708&lt;&gt;"",MIN(INDEX('Feuille 1'!$E:$E,MATCH(A2708+23/24,'Feuille 1'!$A:$A,0)):INDEX('Feuille 1'!$E:$E,MATCH(A2708,'Feuille 1'!$A:$A,0))),"")</f>
        <v/>
      </c>
      <c r="M2708" s="17" t="str">
        <f t="shared" si="382"/>
        <v/>
      </c>
      <c r="N2708" s="17" t="str">
        <f t="shared" si="383"/>
        <v/>
      </c>
      <c r="O2708" s="17" t="str">
        <f t="shared" si="384"/>
        <v/>
      </c>
      <c r="P2708" s="16" t="str">
        <f t="shared" si="385"/>
        <v/>
      </c>
      <c r="R2708" s="7" t="str">
        <f t="shared" si="386"/>
        <v/>
      </c>
      <c r="T2708"/>
    </row>
    <row r="2709" spans="1:20" x14ac:dyDescent="0.3">
      <c r="A2709" s="8">
        <f>DATEVALUE(MID(B2709,1,10))+(IF(RIGHT(B2709,2)="PM",12,0)+MID(B2709,12,2))/24</f>
        <v>43791.958333333336</v>
      </c>
      <c r="B2709" s="3" t="s">
        <v>2877</v>
      </c>
      <c r="C2709" s="3">
        <v>7245.89</v>
      </c>
      <c r="D2709" s="16"/>
      <c r="E2709" s="16" t="str">
        <f>IF(D2709&lt;&gt;"",VLOOKUP(A2709,'Feuille 1'!$A:$H,3,0),"")</f>
        <v/>
      </c>
      <c r="F2709" s="16" t="str">
        <f>IF(D2709&lt;&gt;"",VLOOKUP(A2709+1,'Feuille 1'!$A:$H,3,0),"")</f>
        <v/>
      </c>
      <c r="G2709" s="17" t="str">
        <f t="shared" si="378"/>
        <v/>
      </c>
      <c r="H2709" s="16" t="str">
        <f t="shared" si="379"/>
        <v/>
      </c>
      <c r="I2709" s="16" t="str">
        <f t="shared" si="380"/>
        <v/>
      </c>
      <c r="J2709" s="16" t="str">
        <f t="shared" si="381"/>
        <v/>
      </c>
      <c r="K2709" s="16" t="str">
        <f>IF(D2709&lt;&gt;"",MAX(INDEX('Feuille 1'!$D:$D,MATCH(A2709+23/24,'Feuille 1'!$A:$A,0)):INDEX('Feuille 1'!$D:$D,MATCH(A2709,'Feuille 1'!$A:$A,0))),"")</f>
        <v/>
      </c>
      <c r="L2709" s="16" t="str">
        <f>IF(D2709&lt;&gt;"",MIN(INDEX('Feuille 1'!$E:$E,MATCH(A2709+23/24,'Feuille 1'!$A:$A,0)):INDEX('Feuille 1'!$E:$E,MATCH(A2709,'Feuille 1'!$A:$A,0))),"")</f>
        <v/>
      </c>
      <c r="M2709" s="17" t="str">
        <f t="shared" si="382"/>
        <v/>
      </c>
      <c r="N2709" s="17" t="str">
        <f t="shared" si="383"/>
        <v/>
      </c>
      <c r="O2709" s="17" t="str">
        <f t="shared" si="384"/>
        <v/>
      </c>
      <c r="P2709" s="16" t="str">
        <f t="shared" si="385"/>
        <v/>
      </c>
      <c r="R2709" s="7" t="str">
        <f t="shared" si="386"/>
        <v/>
      </c>
      <c r="T2709"/>
    </row>
    <row r="2710" spans="1:20" x14ac:dyDescent="0.3">
      <c r="A2710" s="8">
        <f>DATEVALUE(MID(B2710,1,10))+(IF(RIGHT(B2710,2)="PM",12,0)+MID(B2710,12,2))/24</f>
        <v>43791.916666666664</v>
      </c>
      <c r="B2710" s="3" t="s">
        <v>2878</v>
      </c>
      <c r="C2710" s="3">
        <v>7321.61</v>
      </c>
      <c r="D2710" s="16"/>
      <c r="E2710" s="16" t="str">
        <f>IF(D2710&lt;&gt;"",VLOOKUP(A2710,'Feuille 1'!$A:$H,3,0),"")</f>
        <v/>
      </c>
      <c r="F2710" s="16" t="str">
        <f>IF(D2710&lt;&gt;"",VLOOKUP(A2710+1,'Feuille 1'!$A:$H,3,0),"")</f>
        <v/>
      </c>
      <c r="G2710" s="17" t="str">
        <f t="shared" si="378"/>
        <v/>
      </c>
      <c r="H2710" s="16" t="str">
        <f t="shared" si="379"/>
        <v/>
      </c>
      <c r="I2710" s="16" t="str">
        <f t="shared" si="380"/>
        <v/>
      </c>
      <c r="J2710" s="16" t="str">
        <f t="shared" si="381"/>
        <v/>
      </c>
      <c r="K2710" s="16" t="str">
        <f>IF(D2710&lt;&gt;"",MAX(INDEX('Feuille 1'!$D:$D,MATCH(A2710+23/24,'Feuille 1'!$A:$A,0)):INDEX('Feuille 1'!$D:$D,MATCH(A2710,'Feuille 1'!$A:$A,0))),"")</f>
        <v/>
      </c>
      <c r="L2710" s="16" t="str">
        <f>IF(D2710&lt;&gt;"",MIN(INDEX('Feuille 1'!$E:$E,MATCH(A2710+23/24,'Feuille 1'!$A:$A,0)):INDEX('Feuille 1'!$E:$E,MATCH(A2710,'Feuille 1'!$A:$A,0))),"")</f>
        <v/>
      </c>
      <c r="M2710" s="17" t="str">
        <f t="shared" si="382"/>
        <v/>
      </c>
      <c r="N2710" s="17" t="str">
        <f t="shared" si="383"/>
        <v/>
      </c>
      <c r="O2710" s="17" t="str">
        <f t="shared" si="384"/>
        <v/>
      </c>
      <c r="P2710" s="16" t="str">
        <f t="shared" si="385"/>
        <v/>
      </c>
      <c r="R2710" s="7" t="str">
        <f t="shared" si="386"/>
        <v/>
      </c>
      <c r="T2710"/>
    </row>
    <row r="2711" spans="1:20" x14ac:dyDescent="0.3">
      <c r="A2711" s="8">
        <f>DATEVALUE(MID(B2711,1,10))+(IF(RIGHT(B2711,2)="PM",12,0)+MID(B2711,12,2))/24</f>
        <v>43791.875</v>
      </c>
      <c r="B2711" s="3" t="s">
        <v>2879</v>
      </c>
      <c r="C2711" s="3">
        <v>7314.4</v>
      </c>
      <c r="D2711" s="16"/>
      <c r="E2711" s="16" t="str">
        <f>IF(D2711&lt;&gt;"",VLOOKUP(A2711,'Feuille 1'!$A:$H,3,0),"")</f>
        <v/>
      </c>
      <c r="F2711" s="16" t="str">
        <f>IF(D2711&lt;&gt;"",VLOOKUP(A2711+1,'Feuille 1'!$A:$H,3,0),"")</f>
        <v/>
      </c>
      <c r="G2711" s="17" t="str">
        <f t="shared" si="378"/>
        <v/>
      </c>
      <c r="H2711" s="16" t="str">
        <f t="shared" si="379"/>
        <v/>
      </c>
      <c r="I2711" s="16" t="str">
        <f t="shared" si="380"/>
        <v/>
      </c>
      <c r="J2711" s="16" t="str">
        <f t="shared" si="381"/>
        <v/>
      </c>
      <c r="K2711" s="16" t="str">
        <f>IF(D2711&lt;&gt;"",MAX(INDEX('Feuille 1'!$D:$D,MATCH(A2711+23/24,'Feuille 1'!$A:$A,0)):INDEX('Feuille 1'!$D:$D,MATCH(A2711,'Feuille 1'!$A:$A,0))),"")</f>
        <v/>
      </c>
      <c r="L2711" s="16" t="str">
        <f>IF(D2711&lt;&gt;"",MIN(INDEX('Feuille 1'!$E:$E,MATCH(A2711+23/24,'Feuille 1'!$A:$A,0)):INDEX('Feuille 1'!$E:$E,MATCH(A2711,'Feuille 1'!$A:$A,0))),"")</f>
        <v/>
      </c>
      <c r="M2711" s="17" t="str">
        <f t="shared" si="382"/>
        <v/>
      </c>
      <c r="N2711" s="17" t="str">
        <f t="shared" si="383"/>
        <v/>
      </c>
      <c r="O2711" s="17" t="str">
        <f t="shared" si="384"/>
        <v/>
      </c>
      <c r="P2711" s="16" t="str">
        <f t="shared" si="385"/>
        <v/>
      </c>
      <c r="R2711" s="7" t="str">
        <f t="shared" si="386"/>
        <v/>
      </c>
      <c r="T2711"/>
    </row>
    <row r="2712" spans="1:20" x14ac:dyDescent="0.3">
      <c r="A2712" s="8">
        <f>DATEVALUE(MID(B2712,1,10))+(IF(RIGHT(B2712,2)="PM",12,0)+MID(B2712,12,2))/24</f>
        <v>43791.833333333336</v>
      </c>
      <c r="B2712" s="3" t="s">
        <v>2880</v>
      </c>
      <c r="C2712" s="3">
        <v>7297.91</v>
      </c>
      <c r="D2712" s="16"/>
      <c r="E2712" s="16" t="str">
        <f>IF(D2712&lt;&gt;"",VLOOKUP(A2712,'Feuille 1'!$A:$H,3,0),"")</f>
        <v/>
      </c>
      <c r="F2712" s="16" t="str">
        <f>IF(D2712&lt;&gt;"",VLOOKUP(A2712+1,'Feuille 1'!$A:$H,3,0),"")</f>
        <v/>
      </c>
      <c r="G2712" s="17" t="str">
        <f t="shared" si="378"/>
        <v/>
      </c>
      <c r="H2712" s="16" t="str">
        <f t="shared" si="379"/>
        <v/>
      </c>
      <c r="I2712" s="16" t="str">
        <f t="shared" si="380"/>
        <v/>
      </c>
      <c r="J2712" s="16" t="str">
        <f t="shared" si="381"/>
        <v/>
      </c>
      <c r="K2712" s="16" t="str">
        <f>IF(D2712&lt;&gt;"",MAX(INDEX('Feuille 1'!$D:$D,MATCH(A2712+23/24,'Feuille 1'!$A:$A,0)):INDEX('Feuille 1'!$D:$D,MATCH(A2712,'Feuille 1'!$A:$A,0))),"")</f>
        <v/>
      </c>
      <c r="L2712" s="16" t="str">
        <f>IF(D2712&lt;&gt;"",MIN(INDEX('Feuille 1'!$E:$E,MATCH(A2712+23/24,'Feuille 1'!$A:$A,0)):INDEX('Feuille 1'!$E:$E,MATCH(A2712,'Feuille 1'!$A:$A,0))),"")</f>
        <v/>
      </c>
      <c r="M2712" s="17" t="str">
        <f t="shared" si="382"/>
        <v/>
      </c>
      <c r="N2712" s="17" t="str">
        <f t="shared" si="383"/>
        <v/>
      </c>
      <c r="O2712" s="17" t="str">
        <f t="shared" si="384"/>
        <v/>
      </c>
      <c r="P2712" s="16" t="str">
        <f t="shared" si="385"/>
        <v/>
      </c>
      <c r="R2712" s="7" t="str">
        <f t="shared" si="386"/>
        <v/>
      </c>
      <c r="T2712"/>
    </row>
    <row r="2713" spans="1:20" x14ac:dyDescent="0.3">
      <c r="A2713" s="8">
        <f>DATEVALUE(MID(B2713,1,10))+(IF(RIGHT(B2713,2)="PM",12,0)+MID(B2713,12,2))/24</f>
        <v>43791.791666666664</v>
      </c>
      <c r="B2713" s="3" t="s">
        <v>2881</v>
      </c>
      <c r="C2713" s="3">
        <v>7231.78</v>
      </c>
      <c r="D2713" s="16"/>
      <c r="E2713" s="16" t="str">
        <f>IF(D2713&lt;&gt;"",VLOOKUP(A2713,'Feuille 1'!$A:$H,3,0),"")</f>
        <v/>
      </c>
      <c r="F2713" s="16" t="str">
        <f>IF(D2713&lt;&gt;"",VLOOKUP(A2713+1,'Feuille 1'!$A:$H,3,0),"")</f>
        <v/>
      </c>
      <c r="G2713" s="17" t="str">
        <f t="shared" si="378"/>
        <v/>
      </c>
      <c r="H2713" s="16" t="str">
        <f t="shared" si="379"/>
        <v/>
      </c>
      <c r="I2713" s="16" t="str">
        <f t="shared" si="380"/>
        <v/>
      </c>
      <c r="J2713" s="16" t="str">
        <f t="shared" si="381"/>
        <v/>
      </c>
      <c r="K2713" s="16" t="str">
        <f>IF(D2713&lt;&gt;"",MAX(INDEX('Feuille 1'!$D:$D,MATCH(A2713+23/24,'Feuille 1'!$A:$A,0)):INDEX('Feuille 1'!$D:$D,MATCH(A2713,'Feuille 1'!$A:$A,0))),"")</f>
        <v/>
      </c>
      <c r="L2713" s="16" t="str">
        <f>IF(D2713&lt;&gt;"",MIN(INDEX('Feuille 1'!$E:$E,MATCH(A2713+23/24,'Feuille 1'!$A:$A,0)):INDEX('Feuille 1'!$E:$E,MATCH(A2713,'Feuille 1'!$A:$A,0))),"")</f>
        <v/>
      </c>
      <c r="M2713" s="17" t="str">
        <f t="shared" si="382"/>
        <v/>
      </c>
      <c r="N2713" s="17" t="str">
        <f t="shared" si="383"/>
        <v/>
      </c>
      <c r="O2713" s="17" t="str">
        <f t="shared" si="384"/>
        <v/>
      </c>
      <c r="P2713" s="16" t="str">
        <f t="shared" si="385"/>
        <v/>
      </c>
      <c r="R2713" s="7" t="str">
        <f t="shared" si="386"/>
        <v/>
      </c>
      <c r="T2713"/>
    </row>
    <row r="2714" spans="1:20" x14ac:dyDescent="0.3">
      <c r="A2714" s="8">
        <f>DATEVALUE(MID(B2714,1,10))+(IF(RIGHT(B2714,2)="PM",12,0)+MID(B2714,12,2))/24</f>
        <v>43791.75</v>
      </c>
      <c r="B2714" s="3" t="s">
        <v>2882</v>
      </c>
      <c r="C2714" s="3">
        <v>7143.1</v>
      </c>
      <c r="D2714" s="16"/>
      <c r="E2714" s="16" t="str">
        <f>IF(D2714&lt;&gt;"",VLOOKUP(A2714,'Feuille 1'!$A:$H,3,0),"")</f>
        <v/>
      </c>
      <c r="F2714" s="16" t="str">
        <f>IF(D2714&lt;&gt;"",VLOOKUP(A2714+1,'Feuille 1'!$A:$H,3,0),"")</f>
        <v/>
      </c>
      <c r="G2714" s="17" t="str">
        <f t="shared" si="378"/>
        <v/>
      </c>
      <c r="H2714" s="16" t="str">
        <f t="shared" si="379"/>
        <v/>
      </c>
      <c r="I2714" s="16" t="str">
        <f t="shared" si="380"/>
        <v/>
      </c>
      <c r="J2714" s="16" t="str">
        <f t="shared" si="381"/>
        <v/>
      </c>
      <c r="K2714" s="16" t="str">
        <f>IF(D2714&lt;&gt;"",MAX(INDEX('Feuille 1'!$D:$D,MATCH(A2714+23/24,'Feuille 1'!$A:$A,0)):INDEX('Feuille 1'!$D:$D,MATCH(A2714,'Feuille 1'!$A:$A,0))),"")</f>
        <v/>
      </c>
      <c r="L2714" s="16" t="str">
        <f>IF(D2714&lt;&gt;"",MIN(INDEX('Feuille 1'!$E:$E,MATCH(A2714+23/24,'Feuille 1'!$A:$A,0)):INDEX('Feuille 1'!$E:$E,MATCH(A2714,'Feuille 1'!$A:$A,0))),"")</f>
        <v/>
      </c>
      <c r="M2714" s="17" t="str">
        <f t="shared" si="382"/>
        <v/>
      </c>
      <c r="N2714" s="17" t="str">
        <f t="shared" si="383"/>
        <v/>
      </c>
      <c r="O2714" s="17" t="str">
        <f t="shared" si="384"/>
        <v/>
      </c>
      <c r="P2714" s="16" t="str">
        <f t="shared" si="385"/>
        <v/>
      </c>
      <c r="R2714" s="7" t="str">
        <f t="shared" si="386"/>
        <v/>
      </c>
      <c r="T2714"/>
    </row>
    <row r="2715" spans="1:20" x14ac:dyDescent="0.3">
      <c r="A2715" s="8">
        <f>DATEVALUE(MID(B2715,1,10))+(IF(RIGHT(B2715,2)="PM",12,0)+MID(B2715,12,2))/24</f>
        <v>43791.708333333336</v>
      </c>
      <c r="B2715" s="3" t="s">
        <v>2883</v>
      </c>
      <c r="C2715" s="3">
        <v>7126.17</v>
      </c>
      <c r="D2715" s="16"/>
      <c r="E2715" s="16" t="str">
        <f>IF(D2715&lt;&gt;"",VLOOKUP(A2715,'Feuille 1'!$A:$H,3,0),"")</f>
        <v/>
      </c>
      <c r="F2715" s="16" t="str">
        <f>IF(D2715&lt;&gt;"",VLOOKUP(A2715+1,'Feuille 1'!$A:$H,3,0),"")</f>
        <v/>
      </c>
      <c r="G2715" s="17" t="str">
        <f t="shared" si="378"/>
        <v/>
      </c>
      <c r="H2715" s="16" t="str">
        <f t="shared" si="379"/>
        <v/>
      </c>
      <c r="I2715" s="16" t="str">
        <f t="shared" si="380"/>
        <v/>
      </c>
      <c r="J2715" s="16" t="str">
        <f t="shared" si="381"/>
        <v/>
      </c>
      <c r="K2715" s="16" t="str">
        <f>IF(D2715&lt;&gt;"",MAX(INDEX('Feuille 1'!$D:$D,MATCH(A2715+23/24,'Feuille 1'!$A:$A,0)):INDEX('Feuille 1'!$D:$D,MATCH(A2715,'Feuille 1'!$A:$A,0))),"")</f>
        <v/>
      </c>
      <c r="L2715" s="16" t="str">
        <f>IF(D2715&lt;&gt;"",MIN(INDEX('Feuille 1'!$E:$E,MATCH(A2715+23/24,'Feuille 1'!$A:$A,0)):INDEX('Feuille 1'!$E:$E,MATCH(A2715,'Feuille 1'!$A:$A,0))),"")</f>
        <v/>
      </c>
      <c r="M2715" s="17" t="str">
        <f t="shared" si="382"/>
        <v/>
      </c>
      <c r="N2715" s="17" t="str">
        <f t="shared" si="383"/>
        <v/>
      </c>
      <c r="O2715" s="17" t="str">
        <f t="shared" si="384"/>
        <v/>
      </c>
      <c r="P2715" s="16" t="str">
        <f t="shared" si="385"/>
        <v/>
      </c>
      <c r="R2715" s="7" t="str">
        <f t="shared" si="386"/>
        <v/>
      </c>
      <c r="T2715"/>
    </row>
    <row r="2716" spans="1:20" x14ac:dyDescent="0.3">
      <c r="A2716" s="8">
        <f>DATEVALUE(MID(B2716,1,10))+(IF(RIGHT(B2716,2)="PM",12,0)+MID(B2716,12,2))/24</f>
        <v>43791.666666666664</v>
      </c>
      <c r="B2716" s="3" t="s">
        <v>2884</v>
      </c>
      <c r="C2716" s="3">
        <v>7124.35</v>
      </c>
      <c r="D2716" s="16"/>
      <c r="E2716" s="16" t="str">
        <f>IF(D2716&lt;&gt;"",VLOOKUP(A2716,'Feuille 1'!$A:$H,3,0),"")</f>
        <v/>
      </c>
      <c r="F2716" s="16" t="str">
        <f>IF(D2716&lt;&gt;"",VLOOKUP(A2716+1,'Feuille 1'!$A:$H,3,0),"")</f>
        <v/>
      </c>
      <c r="G2716" s="17" t="str">
        <f t="shared" si="378"/>
        <v/>
      </c>
      <c r="H2716" s="16" t="str">
        <f t="shared" si="379"/>
        <v/>
      </c>
      <c r="I2716" s="16" t="str">
        <f t="shared" si="380"/>
        <v/>
      </c>
      <c r="J2716" s="16" t="str">
        <f t="shared" si="381"/>
        <v/>
      </c>
      <c r="K2716" s="16" t="str">
        <f>IF(D2716&lt;&gt;"",MAX(INDEX('Feuille 1'!$D:$D,MATCH(A2716+23/24,'Feuille 1'!$A:$A,0)):INDEX('Feuille 1'!$D:$D,MATCH(A2716,'Feuille 1'!$A:$A,0))),"")</f>
        <v/>
      </c>
      <c r="L2716" s="16" t="str">
        <f>IF(D2716&lt;&gt;"",MIN(INDEX('Feuille 1'!$E:$E,MATCH(A2716+23/24,'Feuille 1'!$A:$A,0)):INDEX('Feuille 1'!$E:$E,MATCH(A2716,'Feuille 1'!$A:$A,0))),"")</f>
        <v/>
      </c>
      <c r="M2716" s="17" t="str">
        <f t="shared" si="382"/>
        <v/>
      </c>
      <c r="N2716" s="17" t="str">
        <f t="shared" si="383"/>
        <v/>
      </c>
      <c r="O2716" s="17" t="str">
        <f t="shared" si="384"/>
        <v/>
      </c>
      <c r="P2716" s="16" t="str">
        <f t="shared" si="385"/>
        <v/>
      </c>
      <c r="R2716" s="7" t="str">
        <f t="shared" si="386"/>
        <v/>
      </c>
      <c r="T2716"/>
    </row>
    <row r="2717" spans="1:20" x14ac:dyDescent="0.3">
      <c r="A2717" s="8">
        <f>DATEVALUE(MID(B2717,1,10))+(IF(RIGHT(B2717,2)="PM",12,0)+MID(B2717,12,2))/24</f>
        <v>43791.625</v>
      </c>
      <c r="B2717" s="3" t="s">
        <v>2885</v>
      </c>
      <c r="C2717" s="3">
        <v>7035.94</v>
      </c>
      <c r="D2717" s="16"/>
      <c r="E2717" s="16" t="str">
        <f>IF(D2717&lt;&gt;"",VLOOKUP(A2717,'Feuille 1'!$A:$H,3,0),"")</f>
        <v/>
      </c>
      <c r="F2717" s="16" t="str">
        <f>IF(D2717&lt;&gt;"",VLOOKUP(A2717+1,'Feuille 1'!$A:$H,3,0),"")</f>
        <v/>
      </c>
      <c r="G2717" s="17" t="str">
        <f t="shared" si="378"/>
        <v/>
      </c>
      <c r="H2717" s="16" t="str">
        <f t="shared" si="379"/>
        <v/>
      </c>
      <c r="I2717" s="16" t="str">
        <f t="shared" si="380"/>
        <v/>
      </c>
      <c r="J2717" s="16" t="str">
        <f t="shared" si="381"/>
        <v/>
      </c>
      <c r="K2717" s="16" t="str">
        <f>IF(D2717&lt;&gt;"",MAX(INDEX('Feuille 1'!$D:$D,MATCH(A2717+23/24,'Feuille 1'!$A:$A,0)):INDEX('Feuille 1'!$D:$D,MATCH(A2717,'Feuille 1'!$A:$A,0))),"")</f>
        <v/>
      </c>
      <c r="L2717" s="16" t="str">
        <f>IF(D2717&lt;&gt;"",MIN(INDEX('Feuille 1'!$E:$E,MATCH(A2717+23/24,'Feuille 1'!$A:$A,0)):INDEX('Feuille 1'!$E:$E,MATCH(A2717,'Feuille 1'!$A:$A,0))),"")</f>
        <v/>
      </c>
      <c r="M2717" s="17" t="str">
        <f t="shared" si="382"/>
        <v/>
      </c>
      <c r="N2717" s="17" t="str">
        <f t="shared" si="383"/>
        <v/>
      </c>
      <c r="O2717" s="17" t="str">
        <f t="shared" si="384"/>
        <v/>
      </c>
      <c r="P2717" s="16" t="str">
        <f t="shared" si="385"/>
        <v/>
      </c>
      <c r="R2717" s="7" t="str">
        <f t="shared" si="386"/>
        <v/>
      </c>
      <c r="T2717"/>
    </row>
    <row r="2718" spans="1:20" x14ac:dyDescent="0.3">
      <c r="A2718" s="8">
        <f>DATEVALUE(MID(B2718,1,10))+(IF(RIGHT(B2718,2)="PM",12,0)+MID(B2718,12,2))/24</f>
        <v>43791.583333333336</v>
      </c>
      <c r="B2718" s="3" t="s">
        <v>2886</v>
      </c>
      <c r="C2718" s="3">
        <v>7034</v>
      </c>
      <c r="D2718" s="16"/>
      <c r="E2718" s="16" t="str">
        <f>IF(D2718&lt;&gt;"",VLOOKUP(A2718,'Feuille 1'!$A:$H,3,0),"")</f>
        <v/>
      </c>
      <c r="F2718" s="16" t="str">
        <f>IF(D2718&lt;&gt;"",VLOOKUP(A2718+1,'Feuille 1'!$A:$H,3,0),"")</f>
        <v/>
      </c>
      <c r="G2718" s="17" t="str">
        <f t="shared" si="378"/>
        <v/>
      </c>
      <c r="H2718" s="16" t="str">
        <f t="shared" si="379"/>
        <v/>
      </c>
      <c r="I2718" s="16" t="str">
        <f t="shared" si="380"/>
        <v/>
      </c>
      <c r="J2718" s="16" t="str">
        <f t="shared" si="381"/>
        <v/>
      </c>
      <c r="K2718" s="16" t="str">
        <f>IF(D2718&lt;&gt;"",MAX(INDEX('Feuille 1'!$D:$D,MATCH(A2718+23/24,'Feuille 1'!$A:$A,0)):INDEX('Feuille 1'!$D:$D,MATCH(A2718,'Feuille 1'!$A:$A,0))),"")</f>
        <v/>
      </c>
      <c r="L2718" s="16" t="str">
        <f>IF(D2718&lt;&gt;"",MIN(INDEX('Feuille 1'!$E:$E,MATCH(A2718+23/24,'Feuille 1'!$A:$A,0)):INDEX('Feuille 1'!$E:$E,MATCH(A2718,'Feuille 1'!$A:$A,0))),"")</f>
        <v/>
      </c>
      <c r="M2718" s="17" t="str">
        <f t="shared" si="382"/>
        <v/>
      </c>
      <c r="N2718" s="17" t="str">
        <f t="shared" si="383"/>
        <v/>
      </c>
      <c r="O2718" s="17" t="str">
        <f t="shared" si="384"/>
        <v/>
      </c>
      <c r="P2718" s="16" t="str">
        <f t="shared" si="385"/>
        <v/>
      </c>
      <c r="R2718" s="7" t="str">
        <f t="shared" si="386"/>
        <v/>
      </c>
      <c r="T2718"/>
    </row>
    <row r="2719" spans="1:20" x14ac:dyDescent="0.3">
      <c r="A2719" s="8">
        <f>DATEVALUE(MID(B2719,1,10))+(IF(RIGHT(B2719,2)="PM",12,0)+MID(B2719,12,2))/24</f>
        <v>43791.541666666664</v>
      </c>
      <c r="B2719" s="3" t="s">
        <v>2887</v>
      </c>
      <c r="C2719" s="3">
        <v>7146.95</v>
      </c>
      <c r="D2719" s="16"/>
      <c r="E2719" s="16" t="str">
        <f>IF(D2719&lt;&gt;"",VLOOKUP(A2719,'Feuille 1'!$A:$H,3,0),"")</f>
        <v/>
      </c>
      <c r="F2719" s="16" t="str">
        <f>IF(D2719&lt;&gt;"",VLOOKUP(A2719+1,'Feuille 1'!$A:$H,3,0),"")</f>
        <v/>
      </c>
      <c r="G2719" s="17" t="str">
        <f t="shared" si="378"/>
        <v/>
      </c>
      <c r="H2719" s="16" t="str">
        <f t="shared" si="379"/>
        <v/>
      </c>
      <c r="I2719" s="16" t="str">
        <f t="shared" si="380"/>
        <v/>
      </c>
      <c r="J2719" s="16" t="str">
        <f t="shared" si="381"/>
        <v/>
      </c>
      <c r="K2719" s="16" t="str">
        <f>IF(D2719&lt;&gt;"",MAX(INDEX('Feuille 1'!$D:$D,MATCH(A2719+23/24,'Feuille 1'!$A:$A,0)):INDEX('Feuille 1'!$D:$D,MATCH(A2719,'Feuille 1'!$A:$A,0))),"")</f>
        <v/>
      </c>
      <c r="L2719" s="16" t="str">
        <f>IF(D2719&lt;&gt;"",MIN(INDEX('Feuille 1'!$E:$E,MATCH(A2719+23/24,'Feuille 1'!$A:$A,0)):INDEX('Feuille 1'!$E:$E,MATCH(A2719,'Feuille 1'!$A:$A,0))),"")</f>
        <v/>
      </c>
      <c r="M2719" s="17" t="str">
        <f t="shared" si="382"/>
        <v/>
      </c>
      <c r="N2719" s="17" t="str">
        <f t="shared" si="383"/>
        <v/>
      </c>
      <c r="O2719" s="17" t="str">
        <f t="shared" si="384"/>
        <v/>
      </c>
      <c r="P2719" s="16" t="str">
        <f t="shared" si="385"/>
        <v/>
      </c>
      <c r="R2719" s="7" t="str">
        <f t="shared" si="386"/>
        <v/>
      </c>
      <c r="T2719"/>
    </row>
    <row r="2720" spans="1:20" x14ac:dyDescent="0.3">
      <c r="A2720" s="8">
        <f>DATEVALUE(MID(B2720,1,10))+(IF(RIGHT(B2720,2)="PM",12,0)+MID(B2720,12,2))/24</f>
        <v>43792</v>
      </c>
      <c r="B2720" s="3" t="s">
        <v>2888</v>
      </c>
      <c r="C2720" s="3">
        <v>7106.71</v>
      </c>
      <c r="D2720" s="16"/>
      <c r="E2720" s="16" t="str">
        <f>IF(D2720&lt;&gt;"",VLOOKUP(A2720,'Feuille 1'!$A:$H,3,0),"")</f>
        <v/>
      </c>
      <c r="F2720" s="16" t="str">
        <f>IF(D2720&lt;&gt;"",VLOOKUP(A2720+1,'Feuille 1'!$A:$H,3,0),"")</f>
        <v/>
      </c>
      <c r="G2720" s="17" t="str">
        <f t="shared" si="378"/>
        <v/>
      </c>
      <c r="H2720" s="16" t="str">
        <f t="shared" si="379"/>
        <v/>
      </c>
      <c r="I2720" s="16" t="str">
        <f t="shared" si="380"/>
        <v/>
      </c>
      <c r="J2720" s="16" t="str">
        <f t="shared" si="381"/>
        <v/>
      </c>
      <c r="K2720" s="16" t="str">
        <f>IF(D2720&lt;&gt;"",MAX(INDEX('Feuille 1'!$D:$D,MATCH(A2720+23/24,'Feuille 1'!$A:$A,0)):INDEX('Feuille 1'!$D:$D,MATCH(A2720,'Feuille 1'!$A:$A,0))),"")</f>
        <v/>
      </c>
      <c r="L2720" s="16" t="str">
        <f>IF(D2720&lt;&gt;"",MIN(INDEX('Feuille 1'!$E:$E,MATCH(A2720+23/24,'Feuille 1'!$A:$A,0)):INDEX('Feuille 1'!$E:$E,MATCH(A2720,'Feuille 1'!$A:$A,0))),"")</f>
        <v/>
      </c>
      <c r="M2720" s="17" t="str">
        <f t="shared" si="382"/>
        <v/>
      </c>
      <c r="N2720" s="17" t="str">
        <f t="shared" si="383"/>
        <v/>
      </c>
      <c r="O2720" s="17" t="str">
        <f t="shared" si="384"/>
        <v/>
      </c>
      <c r="P2720" s="16" t="str">
        <f t="shared" si="385"/>
        <v/>
      </c>
      <c r="R2720" s="7" t="str">
        <f t="shared" si="386"/>
        <v/>
      </c>
      <c r="T2720"/>
    </row>
    <row r="2721" spans="1:20" x14ac:dyDescent="0.3">
      <c r="A2721" s="8">
        <f>DATEVALUE(MID(B2721,1,10))+(IF(RIGHT(B2721,2)="PM",12,0)+MID(B2721,12,2))/24</f>
        <v>43791.458333333336</v>
      </c>
      <c r="B2721" s="3" t="s">
        <v>2889</v>
      </c>
      <c r="C2721" s="3">
        <v>7080.32</v>
      </c>
      <c r="D2721" s="16"/>
      <c r="E2721" s="16" t="str">
        <f>IF(D2721&lt;&gt;"",VLOOKUP(A2721,'Feuille 1'!$A:$H,3,0),"")</f>
        <v/>
      </c>
      <c r="F2721" s="16" t="str">
        <f>IF(D2721&lt;&gt;"",VLOOKUP(A2721+1,'Feuille 1'!$A:$H,3,0),"")</f>
        <v/>
      </c>
      <c r="G2721" s="17" t="str">
        <f t="shared" si="378"/>
        <v/>
      </c>
      <c r="H2721" s="16" t="str">
        <f t="shared" si="379"/>
        <v/>
      </c>
      <c r="I2721" s="16" t="str">
        <f t="shared" si="380"/>
        <v/>
      </c>
      <c r="J2721" s="16" t="str">
        <f t="shared" si="381"/>
        <v/>
      </c>
      <c r="K2721" s="16" t="str">
        <f>IF(D2721&lt;&gt;"",MAX(INDEX('Feuille 1'!$D:$D,MATCH(A2721+23/24,'Feuille 1'!$A:$A,0)):INDEX('Feuille 1'!$D:$D,MATCH(A2721,'Feuille 1'!$A:$A,0))),"")</f>
        <v/>
      </c>
      <c r="L2721" s="16" t="str">
        <f>IF(D2721&lt;&gt;"",MIN(INDEX('Feuille 1'!$E:$E,MATCH(A2721+23/24,'Feuille 1'!$A:$A,0)):INDEX('Feuille 1'!$E:$E,MATCH(A2721,'Feuille 1'!$A:$A,0))),"")</f>
        <v/>
      </c>
      <c r="M2721" s="17" t="str">
        <f t="shared" si="382"/>
        <v/>
      </c>
      <c r="N2721" s="17" t="str">
        <f t="shared" si="383"/>
        <v/>
      </c>
      <c r="O2721" s="17" t="str">
        <f t="shared" si="384"/>
        <v/>
      </c>
      <c r="P2721" s="16" t="str">
        <f t="shared" si="385"/>
        <v/>
      </c>
      <c r="R2721" s="7" t="str">
        <f t="shared" si="386"/>
        <v/>
      </c>
      <c r="T2721"/>
    </row>
    <row r="2722" spans="1:20" x14ac:dyDescent="0.3">
      <c r="A2722" s="8">
        <f>DATEVALUE(MID(B2722,1,10))+(IF(RIGHT(B2722,2)="PM",12,0)+MID(B2722,12,2))/24</f>
        <v>43791.416666666664</v>
      </c>
      <c r="B2722" s="3" t="s">
        <v>2890</v>
      </c>
      <c r="C2722" s="3">
        <v>7402.73</v>
      </c>
      <c r="D2722" s="16"/>
      <c r="E2722" s="16" t="str">
        <f>IF(D2722&lt;&gt;"",VLOOKUP(A2722,'Feuille 1'!$A:$H,3,0),"")</f>
        <v/>
      </c>
      <c r="F2722" s="16" t="str">
        <f>IF(D2722&lt;&gt;"",VLOOKUP(A2722+1,'Feuille 1'!$A:$H,3,0),"")</f>
        <v/>
      </c>
      <c r="G2722" s="17" t="str">
        <f t="shared" si="378"/>
        <v/>
      </c>
      <c r="H2722" s="16" t="str">
        <f t="shared" si="379"/>
        <v/>
      </c>
      <c r="I2722" s="16" t="str">
        <f t="shared" si="380"/>
        <v/>
      </c>
      <c r="J2722" s="16" t="str">
        <f t="shared" si="381"/>
        <v/>
      </c>
      <c r="K2722" s="16" t="str">
        <f>IF(D2722&lt;&gt;"",MAX(INDEX('Feuille 1'!$D:$D,MATCH(A2722+23/24,'Feuille 1'!$A:$A,0)):INDEX('Feuille 1'!$D:$D,MATCH(A2722,'Feuille 1'!$A:$A,0))),"")</f>
        <v/>
      </c>
      <c r="L2722" s="16" t="str">
        <f>IF(D2722&lt;&gt;"",MIN(INDEX('Feuille 1'!$E:$E,MATCH(A2722+23/24,'Feuille 1'!$A:$A,0)):INDEX('Feuille 1'!$E:$E,MATCH(A2722,'Feuille 1'!$A:$A,0))),"")</f>
        <v/>
      </c>
      <c r="M2722" s="17" t="str">
        <f t="shared" si="382"/>
        <v/>
      </c>
      <c r="N2722" s="17" t="str">
        <f t="shared" si="383"/>
        <v/>
      </c>
      <c r="O2722" s="17" t="str">
        <f t="shared" si="384"/>
        <v/>
      </c>
      <c r="P2722" s="16" t="str">
        <f t="shared" si="385"/>
        <v/>
      </c>
      <c r="R2722" s="7" t="str">
        <f t="shared" si="386"/>
        <v/>
      </c>
      <c r="T2722"/>
    </row>
    <row r="2723" spans="1:20" x14ac:dyDescent="0.3">
      <c r="A2723" s="8">
        <f>DATEVALUE(MID(B2723,1,10))+(IF(RIGHT(B2723,2)="PM",12,0)+MID(B2723,12,2))/24</f>
        <v>43791.375</v>
      </c>
      <c r="B2723" s="3" t="s">
        <v>2891</v>
      </c>
      <c r="C2723" s="3">
        <v>7518.31</v>
      </c>
      <c r="D2723" s="16"/>
      <c r="E2723" s="16" t="str">
        <f>IF(D2723&lt;&gt;"",VLOOKUP(A2723,'Feuille 1'!$A:$H,3,0),"")</f>
        <v/>
      </c>
      <c r="F2723" s="16" t="str">
        <f>IF(D2723&lt;&gt;"",VLOOKUP(A2723+1,'Feuille 1'!$A:$H,3,0),"")</f>
        <v/>
      </c>
      <c r="G2723" s="17" t="str">
        <f t="shared" si="378"/>
        <v/>
      </c>
      <c r="H2723" s="16" t="str">
        <f t="shared" si="379"/>
        <v/>
      </c>
      <c r="I2723" s="16" t="str">
        <f t="shared" si="380"/>
        <v/>
      </c>
      <c r="J2723" s="16" t="str">
        <f t="shared" si="381"/>
        <v/>
      </c>
      <c r="K2723" s="16" t="str">
        <f>IF(D2723&lt;&gt;"",MAX(INDEX('Feuille 1'!$D:$D,MATCH(A2723+23/24,'Feuille 1'!$A:$A,0)):INDEX('Feuille 1'!$D:$D,MATCH(A2723,'Feuille 1'!$A:$A,0))),"")</f>
        <v/>
      </c>
      <c r="L2723" s="16" t="str">
        <f>IF(D2723&lt;&gt;"",MIN(INDEX('Feuille 1'!$E:$E,MATCH(A2723+23/24,'Feuille 1'!$A:$A,0)):INDEX('Feuille 1'!$E:$E,MATCH(A2723,'Feuille 1'!$A:$A,0))),"")</f>
        <v/>
      </c>
      <c r="M2723" s="17" t="str">
        <f t="shared" si="382"/>
        <v/>
      </c>
      <c r="N2723" s="17" t="str">
        <f t="shared" si="383"/>
        <v/>
      </c>
      <c r="O2723" s="17" t="str">
        <f t="shared" si="384"/>
        <v/>
      </c>
      <c r="P2723" s="16" t="str">
        <f t="shared" si="385"/>
        <v/>
      </c>
      <c r="R2723" s="7" t="str">
        <f t="shared" si="386"/>
        <v/>
      </c>
      <c r="T2723"/>
    </row>
    <row r="2724" spans="1:20" x14ac:dyDescent="0.3">
      <c r="A2724" s="8">
        <f>DATEVALUE(MID(B2724,1,10))+(IF(RIGHT(B2724,2)="PM",12,0)+MID(B2724,12,2))/24</f>
        <v>43791.333333333336</v>
      </c>
      <c r="B2724" s="3" t="s">
        <v>2892</v>
      </c>
      <c r="C2724" s="3">
        <v>7556.41</v>
      </c>
      <c r="D2724" s="16"/>
      <c r="E2724" s="16" t="str">
        <f>IF(D2724&lt;&gt;"",VLOOKUP(A2724,'Feuille 1'!$A:$H,3,0),"")</f>
        <v/>
      </c>
      <c r="F2724" s="16" t="str">
        <f>IF(D2724&lt;&gt;"",VLOOKUP(A2724+1,'Feuille 1'!$A:$H,3,0),"")</f>
        <v/>
      </c>
      <c r="G2724" s="17" t="str">
        <f t="shared" si="378"/>
        <v/>
      </c>
      <c r="H2724" s="16" t="str">
        <f t="shared" si="379"/>
        <v/>
      </c>
      <c r="I2724" s="16" t="str">
        <f t="shared" si="380"/>
        <v/>
      </c>
      <c r="J2724" s="16" t="str">
        <f t="shared" si="381"/>
        <v/>
      </c>
      <c r="K2724" s="16" t="str">
        <f>IF(D2724&lt;&gt;"",MAX(INDEX('Feuille 1'!$D:$D,MATCH(A2724+23/24,'Feuille 1'!$A:$A,0)):INDEX('Feuille 1'!$D:$D,MATCH(A2724,'Feuille 1'!$A:$A,0))),"")</f>
        <v/>
      </c>
      <c r="L2724" s="16" t="str">
        <f>IF(D2724&lt;&gt;"",MIN(INDEX('Feuille 1'!$E:$E,MATCH(A2724+23/24,'Feuille 1'!$A:$A,0)):INDEX('Feuille 1'!$E:$E,MATCH(A2724,'Feuille 1'!$A:$A,0))),"")</f>
        <v/>
      </c>
      <c r="M2724" s="17" t="str">
        <f t="shared" si="382"/>
        <v/>
      </c>
      <c r="N2724" s="17" t="str">
        <f t="shared" si="383"/>
        <v/>
      </c>
      <c r="O2724" s="17" t="str">
        <f t="shared" si="384"/>
        <v/>
      </c>
      <c r="P2724" s="16" t="str">
        <f t="shared" si="385"/>
        <v/>
      </c>
      <c r="R2724" s="7" t="str">
        <f t="shared" si="386"/>
        <v/>
      </c>
      <c r="T2724"/>
    </row>
    <row r="2725" spans="1:20" x14ac:dyDescent="0.3">
      <c r="A2725" s="8">
        <f>DATEVALUE(MID(B2725,1,10))+(IF(RIGHT(B2725,2)="PM",12,0)+MID(B2725,12,2))/24</f>
        <v>43791.291666666664</v>
      </c>
      <c r="B2725" s="3" t="s">
        <v>2893</v>
      </c>
      <c r="C2725" s="3">
        <v>7460.21</v>
      </c>
      <c r="D2725" s="16"/>
      <c r="E2725" s="16" t="str">
        <f>IF(D2725&lt;&gt;"",VLOOKUP(A2725,'Feuille 1'!$A:$H,3,0),"")</f>
        <v/>
      </c>
      <c r="F2725" s="16" t="str">
        <f>IF(D2725&lt;&gt;"",VLOOKUP(A2725+1,'Feuille 1'!$A:$H,3,0),"")</f>
        <v/>
      </c>
      <c r="G2725" s="17" t="str">
        <f t="shared" si="378"/>
        <v/>
      </c>
      <c r="H2725" s="16" t="str">
        <f t="shared" si="379"/>
        <v/>
      </c>
      <c r="I2725" s="16" t="str">
        <f t="shared" si="380"/>
        <v/>
      </c>
      <c r="J2725" s="16" t="str">
        <f t="shared" si="381"/>
        <v/>
      </c>
      <c r="K2725" s="16" t="str">
        <f>IF(D2725&lt;&gt;"",MAX(INDEX('Feuille 1'!$D:$D,MATCH(A2725+23/24,'Feuille 1'!$A:$A,0)):INDEX('Feuille 1'!$D:$D,MATCH(A2725,'Feuille 1'!$A:$A,0))),"")</f>
        <v/>
      </c>
      <c r="L2725" s="16" t="str">
        <f>IF(D2725&lt;&gt;"",MIN(INDEX('Feuille 1'!$E:$E,MATCH(A2725+23/24,'Feuille 1'!$A:$A,0)):INDEX('Feuille 1'!$E:$E,MATCH(A2725,'Feuille 1'!$A:$A,0))),"")</f>
        <v/>
      </c>
      <c r="M2725" s="17" t="str">
        <f t="shared" si="382"/>
        <v/>
      </c>
      <c r="N2725" s="17" t="str">
        <f t="shared" si="383"/>
        <v/>
      </c>
      <c r="O2725" s="17" t="str">
        <f t="shared" si="384"/>
        <v/>
      </c>
      <c r="P2725" s="16" t="str">
        <f t="shared" si="385"/>
        <v/>
      </c>
      <c r="R2725" s="7" t="str">
        <f t="shared" si="386"/>
        <v/>
      </c>
      <c r="T2725"/>
    </row>
    <row r="2726" spans="1:20" x14ac:dyDescent="0.3">
      <c r="A2726" s="8">
        <f>DATEVALUE(MID(B2726,1,10))+(IF(RIGHT(B2726,2)="PM",12,0)+MID(B2726,12,2))/24</f>
        <v>43791.25</v>
      </c>
      <c r="B2726" s="3" t="s">
        <v>2894</v>
      </c>
      <c r="C2726" s="3">
        <v>7559.39</v>
      </c>
      <c r="D2726" s="16"/>
      <c r="E2726" s="16" t="str">
        <f>IF(D2726&lt;&gt;"",VLOOKUP(A2726,'Feuille 1'!$A:$H,3,0),"")</f>
        <v/>
      </c>
      <c r="F2726" s="16" t="str">
        <f>IF(D2726&lt;&gt;"",VLOOKUP(A2726+1,'Feuille 1'!$A:$H,3,0),"")</f>
        <v/>
      </c>
      <c r="G2726" s="17" t="str">
        <f t="shared" si="378"/>
        <v/>
      </c>
      <c r="H2726" s="16" t="str">
        <f t="shared" si="379"/>
        <v/>
      </c>
      <c r="I2726" s="16" t="str">
        <f t="shared" si="380"/>
        <v/>
      </c>
      <c r="J2726" s="16" t="str">
        <f t="shared" si="381"/>
        <v/>
      </c>
      <c r="K2726" s="16" t="str">
        <f>IF(D2726&lt;&gt;"",MAX(INDEX('Feuille 1'!$D:$D,MATCH(A2726+23/24,'Feuille 1'!$A:$A,0)):INDEX('Feuille 1'!$D:$D,MATCH(A2726,'Feuille 1'!$A:$A,0))),"")</f>
        <v/>
      </c>
      <c r="L2726" s="16" t="str">
        <f>IF(D2726&lt;&gt;"",MIN(INDEX('Feuille 1'!$E:$E,MATCH(A2726+23/24,'Feuille 1'!$A:$A,0)):INDEX('Feuille 1'!$E:$E,MATCH(A2726,'Feuille 1'!$A:$A,0))),"")</f>
        <v/>
      </c>
      <c r="M2726" s="17" t="str">
        <f t="shared" si="382"/>
        <v/>
      </c>
      <c r="N2726" s="17" t="str">
        <f t="shared" si="383"/>
        <v/>
      </c>
      <c r="O2726" s="17" t="str">
        <f t="shared" si="384"/>
        <v/>
      </c>
      <c r="P2726" s="16" t="str">
        <f t="shared" si="385"/>
        <v/>
      </c>
      <c r="R2726" s="7" t="str">
        <f t="shared" si="386"/>
        <v/>
      </c>
      <c r="T2726"/>
    </row>
    <row r="2727" spans="1:20" x14ac:dyDescent="0.3">
      <c r="A2727" s="8">
        <f>DATEVALUE(MID(B2727,1,10))+(IF(RIGHT(B2727,2)="PM",12,0)+MID(B2727,12,2))/24</f>
        <v>43791.208333333336</v>
      </c>
      <c r="B2727" s="3" t="s">
        <v>2895</v>
      </c>
      <c r="C2727" s="3">
        <v>7613.6</v>
      </c>
      <c r="D2727" s="16"/>
      <c r="E2727" s="16" t="str">
        <f>IF(D2727&lt;&gt;"",VLOOKUP(A2727,'Feuille 1'!$A:$H,3,0),"")</f>
        <v/>
      </c>
      <c r="F2727" s="16" t="str">
        <f>IF(D2727&lt;&gt;"",VLOOKUP(A2727+1,'Feuille 1'!$A:$H,3,0),"")</f>
        <v/>
      </c>
      <c r="G2727" s="17" t="str">
        <f t="shared" si="378"/>
        <v/>
      </c>
      <c r="H2727" s="16" t="str">
        <f t="shared" si="379"/>
        <v/>
      </c>
      <c r="I2727" s="16" t="str">
        <f t="shared" si="380"/>
        <v/>
      </c>
      <c r="J2727" s="16" t="str">
        <f t="shared" si="381"/>
        <v/>
      </c>
      <c r="K2727" s="16" t="str">
        <f>IF(D2727&lt;&gt;"",MAX(INDEX('Feuille 1'!$D:$D,MATCH(A2727+23/24,'Feuille 1'!$A:$A,0)):INDEX('Feuille 1'!$D:$D,MATCH(A2727,'Feuille 1'!$A:$A,0))),"")</f>
        <v/>
      </c>
      <c r="L2727" s="16" t="str">
        <f>IF(D2727&lt;&gt;"",MIN(INDEX('Feuille 1'!$E:$E,MATCH(A2727+23/24,'Feuille 1'!$A:$A,0)):INDEX('Feuille 1'!$E:$E,MATCH(A2727,'Feuille 1'!$A:$A,0))),"")</f>
        <v/>
      </c>
      <c r="M2727" s="17" t="str">
        <f t="shared" si="382"/>
        <v/>
      </c>
      <c r="N2727" s="17" t="str">
        <f t="shared" si="383"/>
        <v/>
      </c>
      <c r="O2727" s="17" t="str">
        <f t="shared" si="384"/>
        <v/>
      </c>
      <c r="P2727" s="16" t="str">
        <f t="shared" si="385"/>
        <v/>
      </c>
      <c r="R2727" s="7" t="str">
        <f t="shared" si="386"/>
        <v/>
      </c>
      <c r="T2727"/>
    </row>
    <row r="2728" spans="1:20" x14ac:dyDescent="0.3">
      <c r="A2728" s="8">
        <f>DATEVALUE(MID(B2728,1,10))+(IF(RIGHT(B2728,2)="PM",12,0)+MID(B2728,12,2))/24</f>
        <v>43791.166666666664</v>
      </c>
      <c r="B2728" s="3" t="s">
        <v>2896</v>
      </c>
      <c r="C2728" s="3">
        <v>7599.85</v>
      </c>
      <c r="D2728" s="16"/>
      <c r="E2728" s="16" t="str">
        <f>IF(D2728&lt;&gt;"",VLOOKUP(A2728,'Feuille 1'!$A:$H,3,0),"")</f>
        <v/>
      </c>
      <c r="F2728" s="16" t="str">
        <f>IF(D2728&lt;&gt;"",VLOOKUP(A2728+1,'Feuille 1'!$A:$H,3,0),"")</f>
        <v/>
      </c>
      <c r="G2728" s="17" t="str">
        <f t="shared" si="378"/>
        <v/>
      </c>
      <c r="H2728" s="16" t="str">
        <f t="shared" si="379"/>
        <v/>
      </c>
      <c r="I2728" s="16" t="str">
        <f t="shared" si="380"/>
        <v/>
      </c>
      <c r="J2728" s="16" t="str">
        <f t="shared" si="381"/>
        <v/>
      </c>
      <c r="K2728" s="16" t="str">
        <f>IF(D2728&lt;&gt;"",MAX(INDEX('Feuille 1'!$D:$D,MATCH(A2728+23/24,'Feuille 1'!$A:$A,0)):INDEX('Feuille 1'!$D:$D,MATCH(A2728,'Feuille 1'!$A:$A,0))),"")</f>
        <v/>
      </c>
      <c r="L2728" s="16" t="str">
        <f>IF(D2728&lt;&gt;"",MIN(INDEX('Feuille 1'!$E:$E,MATCH(A2728+23/24,'Feuille 1'!$A:$A,0)):INDEX('Feuille 1'!$E:$E,MATCH(A2728,'Feuille 1'!$A:$A,0))),"")</f>
        <v/>
      </c>
      <c r="M2728" s="17" t="str">
        <f t="shared" si="382"/>
        <v/>
      </c>
      <c r="N2728" s="17" t="str">
        <f t="shared" si="383"/>
        <v/>
      </c>
      <c r="O2728" s="17" t="str">
        <f t="shared" si="384"/>
        <v/>
      </c>
      <c r="P2728" s="16" t="str">
        <f t="shared" si="385"/>
        <v/>
      </c>
      <c r="R2728" s="7" t="str">
        <f t="shared" si="386"/>
        <v/>
      </c>
      <c r="T2728"/>
    </row>
    <row r="2729" spans="1:20" x14ac:dyDescent="0.3">
      <c r="A2729" s="8">
        <f>DATEVALUE(MID(B2729,1,10))+(IF(RIGHT(B2729,2)="PM",12,0)+MID(B2729,12,2))/24</f>
        <v>43791.125</v>
      </c>
      <c r="B2729" s="3" t="s">
        <v>2897</v>
      </c>
      <c r="C2729" s="3">
        <v>7636.7</v>
      </c>
      <c r="D2729" s="16"/>
      <c r="E2729" s="16" t="str">
        <f>IF(D2729&lt;&gt;"",VLOOKUP(A2729,'Feuille 1'!$A:$H,3,0),"")</f>
        <v/>
      </c>
      <c r="F2729" s="16" t="str">
        <f>IF(D2729&lt;&gt;"",VLOOKUP(A2729+1,'Feuille 1'!$A:$H,3,0),"")</f>
        <v/>
      </c>
      <c r="G2729" s="17" t="str">
        <f t="shared" si="378"/>
        <v/>
      </c>
      <c r="H2729" s="16" t="str">
        <f t="shared" si="379"/>
        <v/>
      </c>
      <c r="I2729" s="16" t="str">
        <f t="shared" si="380"/>
        <v/>
      </c>
      <c r="J2729" s="16" t="str">
        <f t="shared" si="381"/>
        <v/>
      </c>
      <c r="K2729" s="16" t="str">
        <f>IF(D2729&lt;&gt;"",MAX(INDEX('Feuille 1'!$D:$D,MATCH(A2729+23/24,'Feuille 1'!$A:$A,0)):INDEX('Feuille 1'!$D:$D,MATCH(A2729,'Feuille 1'!$A:$A,0))),"")</f>
        <v/>
      </c>
      <c r="L2729" s="16" t="str">
        <f>IF(D2729&lt;&gt;"",MIN(INDEX('Feuille 1'!$E:$E,MATCH(A2729+23/24,'Feuille 1'!$A:$A,0)):INDEX('Feuille 1'!$E:$E,MATCH(A2729,'Feuille 1'!$A:$A,0))),"")</f>
        <v/>
      </c>
      <c r="M2729" s="17" t="str">
        <f t="shared" si="382"/>
        <v/>
      </c>
      <c r="N2729" s="17" t="str">
        <f t="shared" si="383"/>
        <v/>
      </c>
      <c r="O2729" s="17" t="str">
        <f t="shared" si="384"/>
        <v/>
      </c>
      <c r="P2729" s="16" t="str">
        <f t="shared" si="385"/>
        <v/>
      </c>
      <c r="R2729" s="7" t="str">
        <f t="shared" si="386"/>
        <v/>
      </c>
      <c r="T2729"/>
    </row>
    <row r="2730" spans="1:20" x14ac:dyDescent="0.3">
      <c r="A2730" s="8">
        <f>DATEVALUE(MID(B2730,1,10))+(IF(RIGHT(B2730,2)="PM",12,0)+MID(B2730,12,2))/24</f>
        <v>43791.083333333336</v>
      </c>
      <c r="B2730" s="3" t="s">
        <v>2898</v>
      </c>
      <c r="C2730" s="3">
        <v>7647.65</v>
      </c>
      <c r="D2730" s="16"/>
      <c r="E2730" s="16" t="str">
        <f>IF(D2730&lt;&gt;"",VLOOKUP(A2730,'Feuille 1'!$A:$H,3,0),"")</f>
        <v/>
      </c>
      <c r="F2730" s="16" t="str">
        <f>IF(D2730&lt;&gt;"",VLOOKUP(A2730+1,'Feuille 1'!$A:$H,3,0),"")</f>
        <v/>
      </c>
      <c r="G2730" s="17" t="str">
        <f t="shared" si="378"/>
        <v/>
      </c>
      <c r="H2730" s="16" t="str">
        <f t="shared" si="379"/>
        <v/>
      </c>
      <c r="I2730" s="16" t="str">
        <f t="shared" si="380"/>
        <v/>
      </c>
      <c r="J2730" s="16" t="str">
        <f t="shared" si="381"/>
        <v/>
      </c>
      <c r="K2730" s="16" t="str">
        <f>IF(D2730&lt;&gt;"",MAX(INDEX('Feuille 1'!$D:$D,MATCH(A2730+23/24,'Feuille 1'!$A:$A,0)):INDEX('Feuille 1'!$D:$D,MATCH(A2730,'Feuille 1'!$A:$A,0))),"")</f>
        <v/>
      </c>
      <c r="L2730" s="16" t="str">
        <f>IF(D2730&lt;&gt;"",MIN(INDEX('Feuille 1'!$E:$E,MATCH(A2730+23/24,'Feuille 1'!$A:$A,0)):INDEX('Feuille 1'!$E:$E,MATCH(A2730,'Feuille 1'!$A:$A,0))),"")</f>
        <v/>
      </c>
      <c r="M2730" s="17" t="str">
        <f t="shared" si="382"/>
        <v/>
      </c>
      <c r="N2730" s="17" t="str">
        <f t="shared" si="383"/>
        <v/>
      </c>
      <c r="O2730" s="17" t="str">
        <f t="shared" si="384"/>
        <v/>
      </c>
      <c r="P2730" s="16" t="str">
        <f t="shared" si="385"/>
        <v/>
      </c>
      <c r="R2730" s="7" t="str">
        <f t="shared" si="386"/>
        <v/>
      </c>
      <c r="T2730"/>
    </row>
    <row r="2731" spans="1:20" x14ac:dyDescent="0.3">
      <c r="A2731" s="8">
        <f>DATEVALUE(MID(B2731,1,10))+(IF(RIGHT(B2731,2)="PM",12,0)+MID(B2731,12,2))/24</f>
        <v>43791.041666666664</v>
      </c>
      <c r="B2731" s="3" t="s">
        <v>2899</v>
      </c>
      <c r="C2731" s="3">
        <v>7685.02</v>
      </c>
      <c r="D2731" s="16"/>
      <c r="E2731" s="16" t="str">
        <f>IF(D2731&lt;&gt;"",VLOOKUP(A2731,'Feuille 1'!$A:$H,3,0),"")</f>
        <v/>
      </c>
      <c r="F2731" s="16" t="str">
        <f>IF(D2731&lt;&gt;"",VLOOKUP(A2731+1,'Feuille 1'!$A:$H,3,0),"")</f>
        <v/>
      </c>
      <c r="G2731" s="17" t="str">
        <f t="shared" si="378"/>
        <v/>
      </c>
      <c r="H2731" s="16" t="str">
        <f t="shared" si="379"/>
        <v/>
      </c>
      <c r="I2731" s="16" t="str">
        <f t="shared" si="380"/>
        <v/>
      </c>
      <c r="J2731" s="16" t="str">
        <f t="shared" si="381"/>
        <v/>
      </c>
      <c r="K2731" s="16" t="str">
        <f>IF(D2731&lt;&gt;"",MAX(INDEX('Feuille 1'!$D:$D,MATCH(A2731+23/24,'Feuille 1'!$A:$A,0)):INDEX('Feuille 1'!$D:$D,MATCH(A2731,'Feuille 1'!$A:$A,0))),"")</f>
        <v/>
      </c>
      <c r="L2731" s="16" t="str">
        <f>IF(D2731&lt;&gt;"",MIN(INDEX('Feuille 1'!$E:$E,MATCH(A2731+23/24,'Feuille 1'!$A:$A,0)):INDEX('Feuille 1'!$E:$E,MATCH(A2731,'Feuille 1'!$A:$A,0))),"")</f>
        <v/>
      </c>
      <c r="M2731" s="17" t="str">
        <f t="shared" si="382"/>
        <v/>
      </c>
      <c r="N2731" s="17" t="str">
        <f t="shared" si="383"/>
        <v/>
      </c>
      <c r="O2731" s="17" t="str">
        <f t="shared" si="384"/>
        <v/>
      </c>
      <c r="P2731" s="16" t="str">
        <f t="shared" si="385"/>
        <v/>
      </c>
      <c r="R2731" s="7" t="str">
        <f t="shared" si="386"/>
        <v/>
      </c>
      <c r="T2731"/>
    </row>
    <row r="2732" spans="1:20" x14ac:dyDescent="0.3">
      <c r="A2732" s="8">
        <f>DATEVALUE(MID(B2732,1,10))+(IF(RIGHT(B2732,2)="PM",12,0)+MID(B2732,12,2))/24</f>
        <v>43791.5</v>
      </c>
      <c r="B2732" s="3" t="s">
        <v>2900</v>
      </c>
      <c r="C2732" s="3">
        <v>7627.74</v>
      </c>
      <c r="D2732" s="16"/>
      <c r="E2732" s="16" t="str">
        <f>IF(D2732&lt;&gt;"",VLOOKUP(A2732,'Feuille 1'!$A:$H,3,0),"")</f>
        <v/>
      </c>
      <c r="F2732" s="16" t="str">
        <f>IF(D2732&lt;&gt;"",VLOOKUP(A2732+1,'Feuille 1'!$A:$H,3,0),"")</f>
        <v/>
      </c>
      <c r="G2732" s="17" t="str">
        <f t="shared" si="378"/>
        <v/>
      </c>
      <c r="H2732" s="16" t="str">
        <f t="shared" si="379"/>
        <v/>
      </c>
      <c r="I2732" s="16" t="str">
        <f t="shared" si="380"/>
        <v/>
      </c>
      <c r="J2732" s="16" t="str">
        <f t="shared" si="381"/>
        <v/>
      </c>
      <c r="K2732" s="16" t="str">
        <f>IF(D2732&lt;&gt;"",MAX(INDEX('Feuille 1'!$D:$D,MATCH(A2732+23/24,'Feuille 1'!$A:$A,0)):INDEX('Feuille 1'!$D:$D,MATCH(A2732,'Feuille 1'!$A:$A,0))),"")</f>
        <v/>
      </c>
      <c r="L2732" s="16" t="str">
        <f>IF(D2732&lt;&gt;"",MIN(INDEX('Feuille 1'!$E:$E,MATCH(A2732+23/24,'Feuille 1'!$A:$A,0)):INDEX('Feuille 1'!$E:$E,MATCH(A2732,'Feuille 1'!$A:$A,0))),"")</f>
        <v/>
      </c>
      <c r="M2732" s="17" t="str">
        <f t="shared" si="382"/>
        <v/>
      </c>
      <c r="N2732" s="17" t="str">
        <f t="shared" si="383"/>
        <v/>
      </c>
      <c r="O2732" s="17" t="str">
        <f t="shared" si="384"/>
        <v/>
      </c>
      <c r="P2732" s="16" t="str">
        <f t="shared" si="385"/>
        <v/>
      </c>
      <c r="R2732" s="7" t="str">
        <f t="shared" si="386"/>
        <v/>
      </c>
      <c r="T2732"/>
    </row>
    <row r="2733" spans="1:20" x14ac:dyDescent="0.3">
      <c r="A2733" s="8">
        <f>DATEVALUE(MID(B2733,1,10))+(IF(RIGHT(B2733,2)="PM",12,0)+MID(B2733,12,2))/24</f>
        <v>43790.958333333336</v>
      </c>
      <c r="B2733" s="3" t="s">
        <v>2901</v>
      </c>
      <c r="C2733" s="3">
        <v>7623.49</v>
      </c>
      <c r="D2733" s="16"/>
      <c r="E2733" s="16" t="str">
        <f>IF(D2733&lt;&gt;"",VLOOKUP(A2733,'Feuille 1'!$A:$H,3,0),"")</f>
        <v/>
      </c>
      <c r="F2733" s="16" t="str">
        <f>IF(D2733&lt;&gt;"",VLOOKUP(A2733+1,'Feuille 1'!$A:$H,3,0),"")</f>
        <v/>
      </c>
      <c r="G2733" s="17" t="str">
        <f t="shared" si="378"/>
        <v/>
      </c>
      <c r="H2733" s="16" t="str">
        <f t="shared" si="379"/>
        <v/>
      </c>
      <c r="I2733" s="16" t="str">
        <f t="shared" si="380"/>
        <v/>
      </c>
      <c r="J2733" s="16" t="str">
        <f t="shared" si="381"/>
        <v/>
      </c>
      <c r="K2733" s="16" t="str">
        <f>IF(D2733&lt;&gt;"",MAX(INDEX('Feuille 1'!$D:$D,MATCH(A2733+23/24,'Feuille 1'!$A:$A,0)):INDEX('Feuille 1'!$D:$D,MATCH(A2733,'Feuille 1'!$A:$A,0))),"")</f>
        <v/>
      </c>
      <c r="L2733" s="16" t="str">
        <f>IF(D2733&lt;&gt;"",MIN(INDEX('Feuille 1'!$E:$E,MATCH(A2733+23/24,'Feuille 1'!$A:$A,0)):INDEX('Feuille 1'!$E:$E,MATCH(A2733,'Feuille 1'!$A:$A,0))),"")</f>
        <v/>
      </c>
      <c r="M2733" s="17" t="str">
        <f t="shared" si="382"/>
        <v/>
      </c>
      <c r="N2733" s="17" t="str">
        <f t="shared" si="383"/>
        <v/>
      </c>
      <c r="O2733" s="17" t="str">
        <f t="shared" si="384"/>
        <v/>
      </c>
      <c r="P2733" s="16" t="str">
        <f t="shared" si="385"/>
        <v/>
      </c>
      <c r="R2733" s="7" t="str">
        <f t="shared" si="386"/>
        <v/>
      </c>
      <c r="T2733"/>
    </row>
    <row r="2734" spans="1:20" x14ac:dyDescent="0.3">
      <c r="A2734" s="8">
        <f>DATEVALUE(MID(B2734,1,10))+(IF(RIGHT(B2734,2)="PM",12,0)+MID(B2734,12,2))/24</f>
        <v>43790.916666666664</v>
      </c>
      <c r="B2734" s="3" t="s">
        <v>2902</v>
      </c>
      <c r="C2734" s="3">
        <v>7595.36</v>
      </c>
      <c r="D2734" s="16"/>
      <c r="E2734" s="16" t="str">
        <f>IF(D2734&lt;&gt;"",VLOOKUP(A2734,'Feuille 1'!$A:$H,3,0),"")</f>
        <v/>
      </c>
      <c r="F2734" s="16" t="str">
        <f>IF(D2734&lt;&gt;"",VLOOKUP(A2734+1,'Feuille 1'!$A:$H,3,0),"")</f>
        <v/>
      </c>
      <c r="G2734" s="17" t="str">
        <f t="shared" si="378"/>
        <v/>
      </c>
      <c r="H2734" s="16" t="str">
        <f t="shared" si="379"/>
        <v/>
      </c>
      <c r="I2734" s="16" t="str">
        <f t="shared" si="380"/>
        <v/>
      </c>
      <c r="J2734" s="16" t="str">
        <f t="shared" si="381"/>
        <v/>
      </c>
      <c r="K2734" s="16" t="str">
        <f>IF(D2734&lt;&gt;"",MAX(INDEX('Feuille 1'!$D:$D,MATCH(A2734+23/24,'Feuille 1'!$A:$A,0)):INDEX('Feuille 1'!$D:$D,MATCH(A2734,'Feuille 1'!$A:$A,0))),"")</f>
        <v/>
      </c>
      <c r="L2734" s="16" t="str">
        <f>IF(D2734&lt;&gt;"",MIN(INDEX('Feuille 1'!$E:$E,MATCH(A2734+23/24,'Feuille 1'!$A:$A,0)):INDEX('Feuille 1'!$E:$E,MATCH(A2734,'Feuille 1'!$A:$A,0))),"")</f>
        <v/>
      </c>
      <c r="M2734" s="17" t="str">
        <f t="shared" si="382"/>
        <v/>
      </c>
      <c r="N2734" s="17" t="str">
        <f t="shared" si="383"/>
        <v/>
      </c>
      <c r="O2734" s="17" t="str">
        <f t="shared" si="384"/>
        <v/>
      </c>
      <c r="P2734" s="16" t="str">
        <f t="shared" si="385"/>
        <v/>
      </c>
      <c r="R2734" s="7" t="str">
        <f t="shared" si="386"/>
        <v/>
      </c>
      <c r="T2734"/>
    </row>
    <row r="2735" spans="1:20" x14ac:dyDescent="0.3">
      <c r="A2735" s="8">
        <f>DATEVALUE(MID(B2735,1,10))+(IF(RIGHT(B2735,2)="PM",12,0)+MID(B2735,12,2))/24</f>
        <v>43790.875</v>
      </c>
      <c r="B2735" s="3" t="s">
        <v>2903</v>
      </c>
      <c r="C2735" s="3">
        <v>7600</v>
      </c>
      <c r="D2735" s="16"/>
      <c r="E2735" s="16" t="str">
        <f>IF(D2735&lt;&gt;"",VLOOKUP(A2735,'Feuille 1'!$A:$H,3,0),"")</f>
        <v/>
      </c>
      <c r="F2735" s="16" t="str">
        <f>IF(D2735&lt;&gt;"",VLOOKUP(A2735+1,'Feuille 1'!$A:$H,3,0),"")</f>
        <v/>
      </c>
      <c r="G2735" s="17" t="str">
        <f t="shared" si="378"/>
        <v/>
      </c>
      <c r="H2735" s="16" t="str">
        <f t="shared" si="379"/>
        <v/>
      </c>
      <c r="I2735" s="16" t="str">
        <f t="shared" si="380"/>
        <v/>
      </c>
      <c r="J2735" s="16" t="str">
        <f t="shared" si="381"/>
        <v/>
      </c>
      <c r="K2735" s="16" t="str">
        <f>IF(D2735&lt;&gt;"",MAX(INDEX('Feuille 1'!$D:$D,MATCH(A2735+23/24,'Feuille 1'!$A:$A,0)):INDEX('Feuille 1'!$D:$D,MATCH(A2735,'Feuille 1'!$A:$A,0))),"")</f>
        <v/>
      </c>
      <c r="L2735" s="16" t="str">
        <f>IF(D2735&lt;&gt;"",MIN(INDEX('Feuille 1'!$E:$E,MATCH(A2735+23/24,'Feuille 1'!$A:$A,0)):INDEX('Feuille 1'!$E:$E,MATCH(A2735,'Feuille 1'!$A:$A,0))),"")</f>
        <v/>
      </c>
      <c r="M2735" s="17" t="str">
        <f t="shared" si="382"/>
        <v/>
      </c>
      <c r="N2735" s="17" t="str">
        <f t="shared" si="383"/>
        <v/>
      </c>
      <c r="O2735" s="17" t="str">
        <f t="shared" si="384"/>
        <v/>
      </c>
      <c r="P2735" s="16" t="str">
        <f t="shared" si="385"/>
        <v/>
      </c>
      <c r="R2735" s="7" t="str">
        <f t="shared" si="386"/>
        <v/>
      </c>
      <c r="T2735"/>
    </row>
    <row r="2736" spans="1:20" x14ac:dyDescent="0.3">
      <c r="A2736" s="8">
        <f>DATEVALUE(MID(B2736,1,10))+(IF(RIGHT(B2736,2)="PM",12,0)+MID(B2736,12,2))/24</f>
        <v>43790.833333333336</v>
      </c>
      <c r="B2736" s="3" t="s">
        <v>2904</v>
      </c>
      <c r="C2736" s="3">
        <v>7629.81</v>
      </c>
      <c r="D2736" s="16"/>
      <c r="E2736" s="16" t="str">
        <f>IF(D2736&lt;&gt;"",VLOOKUP(A2736,'Feuille 1'!$A:$H,3,0),"")</f>
        <v/>
      </c>
      <c r="F2736" s="16" t="str">
        <f>IF(D2736&lt;&gt;"",VLOOKUP(A2736+1,'Feuille 1'!$A:$H,3,0),"")</f>
        <v/>
      </c>
      <c r="G2736" s="17" t="str">
        <f t="shared" si="378"/>
        <v/>
      </c>
      <c r="H2736" s="16" t="str">
        <f t="shared" si="379"/>
        <v/>
      </c>
      <c r="I2736" s="16" t="str">
        <f t="shared" si="380"/>
        <v/>
      </c>
      <c r="J2736" s="16" t="str">
        <f t="shared" si="381"/>
        <v/>
      </c>
      <c r="K2736" s="16" t="str">
        <f>IF(D2736&lt;&gt;"",MAX(INDEX('Feuille 1'!$D:$D,MATCH(A2736+23/24,'Feuille 1'!$A:$A,0)):INDEX('Feuille 1'!$D:$D,MATCH(A2736,'Feuille 1'!$A:$A,0))),"")</f>
        <v/>
      </c>
      <c r="L2736" s="16" t="str">
        <f>IF(D2736&lt;&gt;"",MIN(INDEX('Feuille 1'!$E:$E,MATCH(A2736+23/24,'Feuille 1'!$A:$A,0)):INDEX('Feuille 1'!$E:$E,MATCH(A2736,'Feuille 1'!$A:$A,0))),"")</f>
        <v/>
      </c>
      <c r="M2736" s="17" t="str">
        <f t="shared" si="382"/>
        <v/>
      </c>
      <c r="N2736" s="17" t="str">
        <f t="shared" si="383"/>
        <v/>
      </c>
      <c r="O2736" s="17" t="str">
        <f t="shared" si="384"/>
        <v/>
      </c>
      <c r="P2736" s="16" t="str">
        <f t="shared" si="385"/>
        <v/>
      </c>
      <c r="R2736" s="7" t="str">
        <f t="shared" si="386"/>
        <v/>
      </c>
      <c r="T2736"/>
    </row>
    <row r="2737" spans="1:20" x14ac:dyDescent="0.3">
      <c r="A2737" s="8">
        <f>DATEVALUE(MID(B2737,1,10))+(IF(RIGHT(B2737,2)="PM",12,0)+MID(B2737,12,2))/24</f>
        <v>43790.791666666664</v>
      </c>
      <c r="B2737" s="3" t="s">
        <v>2905</v>
      </c>
      <c r="C2737" s="3">
        <v>7587.14</v>
      </c>
      <c r="D2737" s="16"/>
      <c r="E2737" s="16" t="str">
        <f>IF(D2737&lt;&gt;"",VLOOKUP(A2737,'Feuille 1'!$A:$H,3,0),"")</f>
        <v/>
      </c>
      <c r="F2737" s="16" t="str">
        <f>IF(D2737&lt;&gt;"",VLOOKUP(A2737+1,'Feuille 1'!$A:$H,3,0),"")</f>
        <v/>
      </c>
      <c r="G2737" s="17" t="str">
        <f t="shared" si="378"/>
        <v/>
      </c>
      <c r="H2737" s="16" t="str">
        <f t="shared" si="379"/>
        <v/>
      </c>
      <c r="I2737" s="16" t="str">
        <f t="shared" si="380"/>
        <v/>
      </c>
      <c r="J2737" s="16" t="str">
        <f t="shared" si="381"/>
        <v/>
      </c>
      <c r="K2737" s="16" t="str">
        <f>IF(D2737&lt;&gt;"",MAX(INDEX('Feuille 1'!$D:$D,MATCH(A2737+23/24,'Feuille 1'!$A:$A,0)):INDEX('Feuille 1'!$D:$D,MATCH(A2737,'Feuille 1'!$A:$A,0))),"")</f>
        <v/>
      </c>
      <c r="L2737" s="16" t="str">
        <f>IF(D2737&lt;&gt;"",MIN(INDEX('Feuille 1'!$E:$E,MATCH(A2737+23/24,'Feuille 1'!$A:$A,0)):INDEX('Feuille 1'!$E:$E,MATCH(A2737,'Feuille 1'!$A:$A,0))),"")</f>
        <v/>
      </c>
      <c r="M2737" s="17" t="str">
        <f t="shared" si="382"/>
        <v/>
      </c>
      <c r="N2737" s="17" t="str">
        <f t="shared" si="383"/>
        <v/>
      </c>
      <c r="O2737" s="17" t="str">
        <f t="shared" si="384"/>
        <v/>
      </c>
      <c r="P2737" s="16" t="str">
        <f t="shared" si="385"/>
        <v/>
      </c>
      <c r="R2737" s="7" t="str">
        <f t="shared" si="386"/>
        <v/>
      </c>
      <c r="T2737"/>
    </row>
    <row r="2738" spans="1:20" x14ac:dyDescent="0.3">
      <c r="A2738" s="8">
        <f>DATEVALUE(MID(B2738,1,10))+(IF(RIGHT(B2738,2)="PM",12,0)+MID(B2738,12,2))/24</f>
        <v>43790.75</v>
      </c>
      <c r="B2738" s="3" t="s">
        <v>2906</v>
      </c>
      <c r="C2738" s="3">
        <v>7573.43</v>
      </c>
      <c r="D2738" s="16"/>
      <c r="E2738" s="16" t="str">
        <f>IF(D2738&lt;&gt;"",VLOOKUP(A2738,'Feuille 1'!$A:$H,3,0),"")</f>
        <v/>
      </c>
      <c r="F2738" s="16" t="str">
        <f>IF(D2738&lt;&gt;"",VLOOKUP(A2738+1,'Feuille 1'!$A:$H,3,0),"")</f>
        <v/>
      </c>
      <c r="G2738" s="17" t="str">
        <f t="shared" si="378"/>
        <v/>
      </c>
      <c r="H2738" s="16" t="str">
        <f t="shared" si="379"/>
        <v/>
      </c>
      <c r="I2738" s="16" t="str">
        <f t="shared" si="380"/>
        <v/>
      </c>
      <c r="J2738" s="16" t="str">
        <f t="shared" si="381"/>
        <v/>
      </c>
      <c r="K2738" s="16" t="str">
        <f>IF(D2738&lt;&gt;"",MAX(INDEX('Feuille 1'!$D:$D,MATCH(A2738+23/24,'Feuille 1'!$A:$A,0)):INDEX('Feuille 1'!$D:$D,MATCH(A2738,'Feuille 1'!$A:$A,0))),"")</f>
        <v/>
      </c>
      <c r="L2738" s="16" t="str">
        <f>IF(D2738&lt;&gt;"",MIN(INDEX('Feuille 1'!$E:$E,MATCH(A2738+23/24,'Feuille 1'!$A:$A,0)):INDEX('Feuille 1'!$E:$E,MATCH(A2738,'Feuille 1'!$A:$A,0))),"")</f>
        <v/>
      </c>
      <c r="M2738" s="17" t="str">
        <f t="shared" si="382"/>
        <v/>
      </c>
      <c r="N2738" s="17" t="str">
        <f t="shared" si="383"/>
        <v/>
      </c>
      <c r="O2738" s="17" t="str">
        <f t="shared" si="384"/>
        <v/>
      </c>
      <c r="P2738" s="16" t="str">
        <f t="shared" si="385"/>
        <v/>
      </c>
      <c r="R2738" s="7" t="str">
        <f t="shared" si="386"/>
        <v/>
      </c>
      <c r="T2738"/>
    </row>
    <row r="2739" spans="1:20" x14ac:dyDescent="0.3">
      <c r="A2739" s="8">
        <f>DATEVALUE(MID(B2739,1,10))+(IF(RIGHT(B2739,2)="PM",12,0)+MID(B2739,12,2))/24</f>
        <v>43790.708333333336</v>
      </c>
      <c r="B2739" s="3" t="s">
        <v>2907</v>
      </c>
      <c r="C2739" s="3">
        <v>7614</v>
      </c>
      <c r="D2739" s="16"/>
      <c r="E2739" s="16" t="str">
        <f>IF(D2739&lt;&gt;"",VLOOKUP(A2739,'Feuille 1'!$A:$H,3,0),"")</f>
        <v/>
      </c>
      <c r="F2739" s="16" t="str">
        <f>IF(D2739&lt;&gt;"",VLOOKUP(A2739+1,'Feuille 1'!$A:$H,3,0),"")</f>
        <v/>
      </c>
      <c r="G2739" s="17" t="str">
        <f t="shared" si="378"/>
        <v/>
      </c>
      <c r="H2739" s="16" t="str">
        <f t="shared" si="379"/>
        <v/>
      </c>
      <c r="I2739" s="16" t="str">
        <f t="shared" si="380"/>
        <v/>
      </c>
      <c r="J2739" s="16" t="str">
        <f t="shared" si="381"/>
        <v/>
      </c>
      <c r="K2739" s="16" t="str">
        <f>IF(D2739&lt;&gt;"",MAX(INDEX('Feuille 1'!$D:$D,MATCH(A2739+23/24,'Feuille 1'!$A:$A,0)):INDEX('Feuille 1'!$D:$D,MATCH(A2739,'Feuille 1'!$A:$A,0))),"")</f>
        <v/>
      </c>
      <c r="L2739" s="16" t="str">
        <f>IF(D2739&lt;&gt;"",MIN(INDEX('Feuille 1'!$E:$E,MATCH(A2739+23/24,'Feuille 1'!$A:$A,0)):INDEX('Feuille 1'!$E:$E,MATCH(A2739,'Feuille 1'!$A:$A,0))),"")</f>
        <v/>
      </c>
      <c r="M2739" s="17" t="str">
        <f t="shared" si="382"/>
        <v/>
      </c>
      <c r="N2739" s="17" t="str">
        <f t="shared" si="383"/>
        <v/>
      </c>
      <c r="O2739" s="17" t="str">
        <f t="shared" si="384"/>
        <v/>
      </c>
      <c r="P2739" s="16" t="str">
        <f t="shared" si="385"/>
        <v/>
      </c>
      <c r="R2739" s="7" t="str">
        <f t="shared" si="386"/>
        <v/>
      </c>
      <c r="T2739"/>
    </row>
    <row r="2740" spans="1:20" x14ac:dyDescent="0.3">
      <c r="A2740" s="8">
        <f>DATEVALUE(MID(B2740,1,10))+(IF(RIGHT(B2740,2)="PM",12,0)+MID(B2740,12,2))/24</f>
        <v>43790.666666666664</v>
      </c>
      <c r="B2740" s="3" t="s">
        <v>2908</v>
      </c>
      <c r="C2740" s="3">
        <v>7631.44</v>
      </c>
      <c r="D2740" s="16"/>
      <c r="E2740" s="16" t="str">
        <f>IF(D2740&lt;&gt;"",VLOOKUP(A2740,'Feuille 1'!$A:$H,3,0),"")</f>
        <v/>
      </c>
      <c r="F2740" s="16" t="str">
        <f>IF(D2740&lt;&gt;"",VLOOKUP(A2740+1,'Feuille 1'!$A:$H,3,0),"")</f>
        <v/>
      </c>
      <c r="G2740" s="17" t="str">
        <f t="shared" si="378"/>
        <v/>
      </c>
      <c r="H2740" s="16" t="str">
        <f t="shared" si="379"/>
        <v/>
      </c>
      <c r="I2740" s="16" t="str">
        <f t="shared" si="380"/>
        <v/>
      </c>
      <c r="J2740" s="16" t="str">
        <f t="shared" si="381"/>
        <v/>
      </c>
      <c r="K2740" s="16" t="str">
        <f>IF(D2740&lt;&gt;"",MAX(INDEX('Feuille 1'!$D:$D,MATCH(A2740+23/24,'Feuille 1'!$A:$A,0)):INDEX('Feuille 1'!$D:$D,MATCH(A2740,'Feuille 1'!$A:$A,0))),"")</f>
        <v/>
      </c>
      <c r="L2740" s="16" t="str">
        <f>IF(D2740&lt;&gt;"",MIN(INDEX('Feuille 1'!$E:$E,MATCH(A2740+23/24,'Feuille 1'!$A:$A,0)):INDEX('Feuille 1'!$E:$E,MATCH(A2740,'Feuille 1'!$A:$A,0))),"")</f>
        <v/>
      </c>
      <c r="M2740" s="17" t="str">
        <f t="shared" si="382"/>
        <v/>
      </c>
      <c r="N2740" s="17" t="str">
        <f t="shared" si="383"/>
        <v/>
      </c>
      <c r="O2740" s="17" t="str">
        <f t="shared" si="384"/>
        <v/>
      </c>
      <c r="P2740" s="16" t="str">
        <f t="shared" si="385"/>
        <v/>
      </c>
      <c r="R2740" s="7" t="str">
        <f t="shared" si="386"/>
        <v/>
      </c>
      <c r="T2740"/>
    </row>
    <row r="2741" spans="1:20" x14ac:dyDescent="0.3">
      <c r="A2741" s="8">
        <f>DATEVALUE(MID(B2741,1,10))+(IF(RIGHT(B2741,2)="PM",12,0)+MID(B2741,12,2))/24</f>
        <v>43790.625</v>
      </c>
      <c r="B2741" s="3" t="s">
        <v>2909</v>
      </c>
      <c r="C2741" s="3">
        <v>7794.6</v>
      </c>
      <c r="D2741" s="16"/>
      <c r="E2741" s="16" t="str">
        <f>IF(D2741&lt;&gt;"",VLOOKUP(A2741,'Feuille 1'!$A:$H,3,0),"")</f>
        <v/>
      </c>
      <c r="F2741" s="16" t="str">
        <f>IF(D2741&lt;&gt;"",VLOOKUP(A2741+1,'Feuille 1'!$A:$H,3,0),"")</f>
        <v/>
      </c>
      <c r="G2741" s="17" t="str">
        <f t="shared" si="378"/>
        <v/>
      </c>
      <c r="H2741" s="16" t="str">
        <f t="shared" si="379"/>
        <v/>
      </c>
      <c r="I2741" s="16" t="str">
        <f t="shared" si="380"/>
        <v/>
      </c>
      <c r="J2741" s="16" t="str">
        <f t="shared" si="381"/>
        <v/>
      </c>
      <c r="K2741" s="16" t="str">
        <f>IF(D2741&lt;&gt;"",MAX(INDEX('Feuille 1'!$D:$D,MATCH(A2741+23/24,'Feuille 1'!$A:$A,0)):INDEX('Feuille 1'!$D:$D,MATCH(A2741,'Feuille 1'!$A:$A,0))),"")</f>
        <v/>
      </c>
      <c r="L2741" s="16" t="str">
        <f>IF(D2741&lt;&gt;"",MIN(INDEX('Feuille 1'!$E:$E,MATCH(A2741+23/24,'Feuille 1'!$A:$A,0)):INDEX('Feuille 1'!$E:$E,MATCH(A2741,'Feuille 1'!$A:$A,0))),"")</f>
        <v/>
      </c>
      <c r="M2741" s="17" t="str">
        <f t="shared" si="382"/>
        <v/>
      </c>
      <c r="N2741" s="17" t="str">
        <f t="shared" si="383"/>
        <v/>
      </c>
      <c r="O2741" s="17" t="str">
        <f t="shared" si="384"/>
        <v/>
      </c>
      <c r="P2741" s="16" t="str">
        <f t="shared" si="385"/>
        <v/>
      </c>
      <c r="R2741" s="7" t="str">
        <f t="shared" si="386"/>
        <v/>
      </c>
      <c r="T2741"/>
    </row>
    <row r="2742" spans="1:20" x14ac:dyDescent="0.3">
      <c r="A2742" s="8">
        <f>DATEVALUE(MID(B2742,1,10))+(IF(RIGHT(B2742,2)="PM",12,0)+MID(B2742,12,2))/24</f>
        <v>43790.583333333336</v>
      </c>
      <c r="B2742" s="3" t="s">
        <v>2910</v>
      </c>
      <c r="C2742" s="3">
        <v>7884.89</v>
      </c>
      <c r="D2742" s="16"/>
      <c r="E2742" s="16" t="str">
        <f>IF(D2742&lt;&gt;"",VLOOKUP(A2742,'Feuille 1'!$A:$H,3,0),"")</f>
        <v/>
      </c>
      <c r="F2742" s="16" t="str">
        <f>IF(D2742&lt;&gt;"",VLOOKUP(A2742+1,'Feuille 1'!$A:$H,3,0),"")</f>
        <v/>
      </c>
      <c r="G2742" s="17" t="str">
        <f t="shared" si="378"/>
        <v/>
      </c>
      <c r="H2742" s="16" t="str">
        <f t="shared" si="379"/>
        <v/>
      </c>
      <c r="I2742" s="16" t="str">
        <f t="shared" si="380"/>
        <v/>
      </c>
      <c r="J2742" s="16" t="str">
        <f t="shared" si="381"/>
        <v/>
      </c>
      <c r="K2742" s="16" t="str">
        <f>IF(D2742&lt;&gt;"",MAX(INDEX('Feuille 1'!$D:$D,MATCH(A2742+23/24,'Feuille 1'!$A:$A,0)):INDEX('Feuille 1'!$D:$D,MATCH(A2742,'Feuille 1'!$A:$A,0))),"")</f>
        <v/>
      </c>
      <c r="L2742" s="16" t="str">
        <f>IF(D2742&lt;&gt;"",MIN(INDEX('Feuille 1'!$E:$E,MATCH(A2742+23/24,'Feuille 1'!$A:$A,0)):INDEX('Feuille 1'!$E:$E,MATCH(A2742,'Feuille 1'!$A:$A,0))),"")</f>
        <v/>
      </c>
      <c r="M2742" s="17" t="str">
        <f t="shared" si="382"/>
        <v/>
      </c>
      <c r="N2742" s="17" t="str">
        <f t="shared" si="383"/>
        <v/>
      </c>
      <c r="O2742" s="17" t="str">
        <f t="shared" si="384"/>
        <v/>
      </c>
      <c r="P2742" s="16" t="str">
        <f t="shared" si="385"/>
        <v/>
      </c>
      <c r="R2742" s="7" t="str">
        <f t="shared" si="386"/>
        <v/>
      </c>
      <c r="T2742"/>
    </row>
    <row r="2743" spans="1:20" x14ac:dyDescent="0.3">
      <c r="A2743" s="8">
        <f>DATEVALUE(MID(B2743,1,10))+(IF(RIGHT(B2743,2)="PM",12,0)+MID(B2743,12,2))/24</f>
        <v>43790.541666666664</v>
      </c>
      <c r="B2743" s="3" t="s">
        <v>2911</v>
      </c>
      <c r="C2743" s="3">
        <v>7902</v>
      </c>
      <c r="D2743" s="16"/>
      <c r="E2743" s="16" t="str">
        <f>IF(D2743&lt;&gt;"",VLOOKUP(A2743,'Feuille 1'!$A:$H,3,0),"")</f>
        <v/>
      </c>
      <c r="F2743" s="16" t="str">
        <f>IF(D2743&lt;&gt;"",VLOOKUP(A2743+1,'Feuille 1'!$A:$H,3,0),"")</f>
        <v/>
      </c>
      <c r="G2743" s="17" t="str">
        <f t="shared" si="378"/>
        <v/>
      </c>
      <c r="H2743" s="16" t="str">
        <f t="shared" si="379"/>
        <v/>
      </c>
      <c r="I2743" s="16" t="str">
        <f t="shared" si="380"/>
        <v/>
      </c>
      <c r="J2743" s="16" t="str">
        <f t="shared" si="381"/>
        <v/>
      </c>
      <c r="K2743" s="16" t="str">
        <f>IF(D2743&lt;&gt;"",MAX(INDEX('Feuille 1'!$D:$D,MATCH(A2743+23/24,'Feuille 1'!$A:$A,0)):INDEX('Feuille 1'!$D:$D,MATCH(A2743,'Feuille 1'!$A:$A,0))),"")</f>
        <v/>
      </c>
      <c r="L2743" s="16" t="str">
        <f>IF(D2743&lt;&gt;"",MIN(INDEX('Feuille 1'!$E:$E,MATCH(A2743+23/24,'Feuille 1'!$A:$A,0)):INDEX('Feuille 1'!$E:$E,MATCH(A2743,'Feuille 1'!$A:$A,0))),"")</f>
        <v/>
      </c>
      <c r="M2743" s="17" t="str">
        <f t="shared" si="382"/>
        <v/>
      </c>
      <c r="N2743" s="17" t="str">
        <f t="shared" si="383"/>
        <v/>
      </c>
      <c r="O2743" s="17" t="str">
        <f t="shared" si="384"/>
        <v/>
      </c>
      <c r="P2743" s="16" t="str">
        <f t="shared" si="385"/>
        <v/>
      </c>
      <c r="R2743" s="7" t="str">
        <f t="shared" si="386"/>
        <v/>
      </c>
      <c r="T2743"/>
    </row>
    <row r="2744" spans="1:20" x14ac:dyDescent="0.3">
      <c r="A2744" s="8">
        <f>DATEVALUE(MID(B2744,1,10))+(IF(RIGHT(B2744,2)="PM",12,0)+MID(B2744,12,2))/24</f>
        <v>43791</v>
      </c>
      <c r="B2744" s="3" t="s">
        <v>2912</v>
      </c>
      <c r="C2744" s="3">
        <v>7870.66</v>
      </c>
      <c r="D2744" s="16"/>
      <c r="E2744" s="16" t="str">
        <f>IF(D2744&lt;&gt;"",VLOOKUP(A2744,'Feuille 1'!$A:$H,3,0),"")</f>
        <v/>
      </c>
      <c r="F2744" s="16" t="str">
        <f>IF(D2744&lt;&gt;"",VLOOKUP(A2744+1,'Feuille 1'!$A:$H,3,0),"")</f>
        <v/>
      </c>
      <c r="G2744" s="17" t="str">
        <f t="shared" si="378"/>
        <v/>
      </c>
      <c r="H2744" s="16" t="str">
        <f t="shared" si="379"/>
        <v/>
      </c>
      <c r="I2744" s="16" t="str">
        <f t="shared" si="380"/>
        <v/>
      </c>
      <c r="J2744" s="16" t="str">
        <f t="shared" si="381"/>
        <v/>
      </c>
      <c r="K2744" s="16" t="str">
        <f>IF(D2744&lt;&gt;"",MAX(INDEX('Feuille 1'!$D:$D,MATCH(A2744+23/24,'Feuille 1'!$A:$A,0)):INDEX('Feuille 1'!$D:$D,MATCH(A2744,'Feuille 1'!$A:$A,0))),"")</f>
        <v/>
      </c>
      <c r="L2744" s="16" t="str">
        <f>IF(D2744&lt;&gt;"",MIN(INDEX('Feuille 1'!$E:$E,MATCH(A2744+23/24,'Feuille 1'!$A:$A,0)):INDEX('Feuille 1'!$E:$E,MATCH(A2744,'Feuille 1'!$A:$A,0))),"")</f>
        <v/>
      </c>
      <c r="M2744" s="17" t="str">
        <f t="shared" si="382"/>
        <v/>
      </c>
      <c r="N2744" s="17" t="str">
        <f t="shared" si="383"/>
        <v/>
      </c>
      <c r="O2744" s="17" t="str">
        <f t="shared" si="384"/>
        <v/>
      </c>
      <c r="P2744" s="16" t="str">
        <f t="shared" si="385"/>
        <v/>
      </c>
      <c r="R2744" s="7" t="str">
        <f t="shared" si="386"/>
        <v/>
      </c>
      <c r="T2744"/>
    </row>
    <row r="2745" spans="1:20" x14ac:dyDescent="0.3">
      <c r="A2745" s="8">
        <f>DATEVALUE(MID(B2745,1,10))+(IF(RIGHT(B2745,2)="PM",12,0)+MID(B2745,12,2))/24</f>
        <v>43790.458333333336</v>
      </c>
      <c r="B2745" s="3" t="s">
        <v>2913</v>
      </c>
      <c r="C2745" s="3">
        <v>7922.34</v>
      </c>
      <c r="D2745" s="16"/>
      <c r="E2745" s="16" t="str">
        <f>IF(D2745&lt;&gt;"",VLOOKUP(A2745,'Feuille 1'!$A:$H,3,0),"")</f>
        <v/>
      </c>
      <c r="F2745" s="16" t="str">
        <f>IF(D2745&lt;&gt;"",VLOOKUP(A2745+1,'Feuille 1'!$A:$H,3,0),"")</f>
        <v/>
      </c>
      <c r="G2745" s="17" t="str">
        <f t="shared" si="378"/>
        <v/>
      </c>
      <c r="H2745" s="16" t="str">
        <f t="shared" si="379"/>
        <v/>
      </c>
      <c r="I2745" s="16" t="str">
        <f t="shared" si="380"/>
        <v/>
      </c>
      <c r="J2745" s="16" t="str">
        <f t="shared" si="381"/>
        <v/>
      </c>
      <c r="K2745" s="16" t="str">
        <f>IF(D2745&lt;&gt;"",MAX(INDEX('Feuille 1'!$D:$D,MATCH(A2745+23/24,'Feuille 1'!$A:$A,0)):INDEX('Feuille 1'!$D:$D,MATCH(A2745,'Feuille 1'!$A:$A,0))),"")</f>
        <v/>
      </c>
      <c r="L2745" s="16" t="str">
        <f>IF(D2745&lt;&gt;"",MIN(INDEX('Feuille 1'!$E:$E,MATCH(A2745+23/24,'Feuille 1'!$A:$A,0)):INDEX('Feuille 1'!$E:$E,MATCH(A2745,'Feuille 1'!$A:$A,0))),"")</f>
        <v/>
      </c>
      <c r="M2745" s="17" t="str">
        <f t="shared" si="382"/>
        <v/>
      </c>
      <c r="N2745" s="17" t="str">
        <f t="shared" si="383"/>
        <v/>
      </c>
      <c r="O2745" s="17" t="str">
        <f t="shared" si="384"/>
        <v/>
      </c>
      <c r="P2745" s="16" t="str">
        <f t="shared" si="385"/>
        <v/>
      </c>
      <c r="R2745" s="7" t="str">
        <f t="shared" si="386"/>
        <v/>
      </c>
      <c r="T2745"/>
    </row>
    <row r="2746" spans="1:20" x14ac:dyDescent="0.3">
      <c r="A2746" s="8">
        <f>DATEVALUE(MID(B2746,1,10))+(IF(RIGHT(B2746,2)="PM",12,0)+MID(B2746,12,2))/24</f>
        <v>43790.416666666664</v>
      </c>
      <c r="B2746" s="3" t="s">
        <v>2914</v>
      </c>
      <c r="C2746" s="3">
        <v>7933.52</v>
      </c>
      <c r="D2746" s="16"/>
      <c r="E2746" s="16" t="str">
        <f>IF(D2746&lt;&gt;"",VLOOKUP(A2746,'Feuille 1'!$A:$H,3,0),"")</f>
        <v/>
      </c>
      <c r="F2746" s="16" t="str">
        <f>IF(D2746&lt;&gt;"",VLOOKUP(A2746+1,'Feuille 1'!$A:$H,3,0),"")</f>
        <v/>
      </c>
      <c r="G2746" s="17" t="str">
        <f t="shared" si="378"/>
        <v/>
      </c>
      <c r="H2746" s="16" t="str">
        <f t="shared" si="379"/>
        <v/>
      </c>
      <c r="I2746" s="16" t="str">
        <f t="shared" si="380"/>
        <v/>
      </c>
      <c r="J2746" s="16" t="str">
        <f t="shared" si="381"/>
        <v/>
      </c>
      <c r="K2746" s="16" t="str">
        <f>IF(D2746&lt;&gt;"",MAX(INDEX('Feuille 1'!$D:$D,MATCH(A2746+23/24,'Feuille 1'!$A:$A,0)):INDEX('Feuille 1'!$D:$D,MATCH(A2746,'Feuille 1'!$A:$A,0))),"")</f>
        <v/>
      </c>
      <c r="L2746" s="16" t="str">
        <f>IF(D2746&lt;&gt;"",MIN(INDEX('Feuille 1'!$E:$E,MATCH(A2746+23/24,'Feuille 1'!$A:$A,0)):INDEX('Feuille 1'!$E:$E,MATCH(A2746,'Feuille 1'!$A:$A,0))),"")</f>
        <v/>
      </c>
      <c r="M2746" s="17" t="str">
        <f t="shared" si="382"/>
        <v/>
      </c>
      <c r="N2746" s="17" t="str">
        <f t="shared" si="383"/>
        <v/>
      </c>
      <c r="O2746" s="17" t="str">
        <f t="shared" si="384"/>
        <v/>
      </c>
      <c r="P2746" s="16" t="str">
        <f t="shared" si="385"/>
        <v/>
      </c>
      <c r="R2746" s="7" t="str">
        <f t="shared" si="386"/>
        <v/>
      </c>
      <c r="T2746"/>
    </row>
    <row r="2747" spans="1:20" x14ac:dyDescent="0.3">
      <c r="A2747" s="8">
        <f>DATEVALUE(MID(B2747,1,10))+(IF(RIGHT(B2747,2)="PM",12,0)+MID(B2747,12,2))/24</f>
        <v>43790.375</v>
      </c>
      <c r="B2747" s="3" t="s">
        <v>2915</v>
      </c>
      <c r="C2747" s="3">
        <v>7936.1</v>
      </c>
      <c r="D2747" s="16"/>
      <c r="E2747" s="16" t="str">
        <f>IF(D2747&lt;&gt;"",VLOOKUP(A2747,'Feuille 1'!$A:$H,3,0),"")</f>
        <v/>
      </c>
      <c r="F2747" s="16" t="str">
        <f>IF(D2747&lt;&gt;"",VLOOKUP(A2747+1,'Feuille 1'!$A:$H,3,0),"")</f>
        <v/>
      </c>
      <c r="G2747" s="17" t="str">
        <f t="shared" si="378"/>
        <v/>
      </c>
      <c r="H2747" s="16" t="str">
        <f t="shared" si="379"/>
        <v/>
      </c>
      <c r="I2747" s="16" t="str">
        <f t="shared" si="380"/>
        <v/>
      </c>
      <c r="J2747" s="16" t="str">
        <f t="shared" si="381"/>
        <v/>
      </c>
      <c r="K2747" s="16" t="str">
        <f>IF(D2747&lt;&gt;"",MAX(INDEX('Feuille 1'!$D:$D,MATCH(A2747+23/24,'Feuille 1'!$A:$A,0)):INDEX('Feuille 1'!$D:$D,MATCH(A2747,'Feuille 1'!$A:$A,0))),"")</f>
        <v/>
      </c>
      <c r="L2747" s="16" t="str">
        <f>IF(D2747&lt;&gt;"",MIN(INDEX('Feuille 1'!$E:$E,MATCH(A2747+23/24,'Feuille 1'!$A:$A,0)):INDEX('Feuille 1'!$E:$E,MATCH(A2747,'Feuille 1'!$A:$A,0))),"")</f>
        <v/>
      </c>
      <c r="M2747" s="17" t="str">
        <f t="shared" si="382"/>
        <v/>
      </c>
      <c r="N2747" s="17" t="str">
        <f t="shared" si="383"/>
        <v/>
      </c>
      <c r="O2747" s="17" t="str">
        <f t="shared" si="384"/>
        <v/>
      </c>
      <c r="P2747" s="16" t="str">
        <f t="shared" si="385"/>
        <v/>
      </c>
      <c r="R2747" s="7" t="str">
        <f t="shared" si="386"/>
        <v/>
      </c>
      <c r="T2747"/>
    </row>
    <row r="2748" spans="1:20" x14ac:dyDescent="0.3">
      <c r="A2748" s="8">
        <f>DATEVALUE(MID(B2748,1,10))+(IF(RIGHT(B2748,2)="PM",12,0)+MID(B2748,12,2))/24</f>
        <v>43790.333333333336</v>
      </c>
      <c r="B2748" s="3" t="s">
        <v>2916</v>
      </c>
      <c r="C2748" s="3">
        <v>8088.58</v>
      </c>
      <c r="D2748" s="16"/>
      <c r="E2748" s="16" t="str">
        <f>IF(D2748&lt;&gt;"",VLOOKUP(A2748,'Feuille 1'!$A:$H,3,0),"")</f>
        <v/>
      </c>
      <c r="F2748" s="16" t="str">
        <f>IF(D2748&lt;&gt;"",VLOOKUP(A2748+1,'Feuille 1'!$A:$H,3,0),"")</f>
        <v/>
      </c>
      <c r="G2748" s="17" t="str">
        <f t="shared" si="378"/>
        <v/>
      </c>
      <c r="H2748" s="16" t="str">
        <f t="shared" si="379"/>
        <v/>
      </c>
      <c r="I2748" s="16" t="str">
        <f t="shared" si="380"/>
        <v/>
      </c>
      <c r="J2748" s="16" t="str">
        <f t="shared" si="381"/>
        <v/>
      </c>
      <c r="K2748" s="16" t="str">
        <f>IF(D2748&lt;&gt;"",MAX(INDEX('Feuille 1'!$D:$D,MATCH(A2748+23/24,'Feuille 1'!$A:$A,0)):INDEX('Feuille 1'!$D:$D,MATCH(A2748,'Feuille 1'!$A:$A,0))),"")</f>
        <v/>
      </c>
      <c r="L2748" s="16" t="str">
        <f>IF(D2748&lt;&gt;"",MIN(INDEX('Feuille 1'!$E:$E,MATCH(A2748+23/24,'Feuille 1'!$A:$A,0)):INDEX('Feuille 1'!$E:$E,MATCH(A2748,'Feuille 1'!$A:$A,0))),"")</f>
        <v/>
      </c>
      <c r="M2748" s="17" t="str">
        <f t="shared" si="382"/>
        <v/>
      </c>
      <c r="N2748" s="17" t="str">
        <f t="shared" si="383"/>
        <v/>
      </c>
      <c r="O2748" s="17" t="str">
        <f t="shared" si="384"/>
        <v/>
      </c>
      <c r="P2748" s="16" t="str">
        <f t="shared" si="385"/>
        <v/>
      </c>
      <c r="R2748" s="7" t="str">
        <f t="shared" si="386"/>
        <v/>
      </c>
      <c r="T2748"/>
    </row>
    <row r="2749" spans="1:20" x14ac:dyDescent="0.3">
      <c r="A2749" s="8">
        <f>DATEVALUE(MID(B2749,1,10))+(IF(RIGHT(B2749,2)="PM",12,0)+MID(B2749,12,2))/24</f>
        <v>43790.291666666664</v>
      </c>
      <c r="B2749" s="3" t="s">
        <v>2917</v>
      </c>
      <c r="C2749" s="3">
        <v>8094.31</v>
      </c>
      <c r="D2749" s="16"/>
      <c r="E2749" s="16" t="str">
        <f>IF(D2749&lt;&gt;"",VLOOKUP(A2749,'Feuille 1'!$A:$H,3,0),"")</f>
        <v/>
      </c>
      <c r="F2749" s="16" t="str">
        <f>IF(D2749&lt;&gt;"",VLOOKUP(A2749+1,'Feuille 1'!$A:$H,3,0),"")</f>
        <v/>
      </c>
      <c r="G2749" s="17" t="str">
        <f t="shared" si="378"/>
        <v/>
      </c>
      <c r="H2749" s="16" t="str">
        <f t="shared" si="379"/>
        <v/>
      </c>
      <c r="I2749" s="16" t="str">
        <f t="shared" si="380"/>
        <v/>
      </c>
      <c r="J2749" s="16" t="str">
        <f t="shared" si="381"/>
        <v/>
      </c>
      <c r="K2749" s="16" t="str">
        <f>IF(D2749&lt;&gt;"",MAX(INDEX('Feuille 1'!$D:$D,MATCH(A2749+23/24,'Feuille 1'!$A:$A,0)):INDEX('Feuille 1'!$D:$D,MATCH(A2749,'Feuille 1'!$A:$A,0))),"")</f>
        <v/>
      </c>
      <c r="L2749" s="16" t="str">
        <f>IF(D2749&lt;&gt;"",MIN(INDEX('Feuille 1'!$E:$E,MATCH(A2749+23/24,'Feuille 1'!$A:$A,0)):INDEX('Feuille 1'!$E:$E,MATCH(A2749,'Feuille 1'!$A:$A,0))),"")</f>
        <v/>
      </c>
      <c r="M2749" s="17" t="str">
        <f t="shared" si="382"/>
        <v/>
      </c>
      <c r="N2749" s="17" t="str">
        <f t="shared" si="383"/>
        <v/>
      </c>
      <c r="O2749" s="17" t="str">
        <f t="shared" si="384"/>
        <v/>
      </c>
      <c r="P2749" s="16" t="str">
        <f t="shared" si="385"/>
        <v/>
      </c>
      <c r="R2749" s="7" t="str">
        <f t="shared" si="386"/>
        <v/>
      </c>
      <c r="T2749"/>
    </row>
    <row r="2750" spans="1:20" x14ac:dyDescent="0.3">
      <c r="A2750" s="8">
        <f>DATEVALUE(MID(B2750,1,10))+(IF(RIGHT(B2750,2)="PM",12,0)+MID(B2750,12,2))/24</f>
        <v>43790.25</v>
      </c>
      <c r="B2750" s="3" t="s">
        <v>2918</v>
      </c>
      <c r="C2750" s="3">
        <v>8124.24</v>
      </c>
      <c r="D2750" s="16"/>
      <c r="E2750" s="16" t="str">
        <f>IF(D2750&lt;&gt;"",VLOOKUP(A2750,'Feuille 1'!$A:$H,3,0),"")</f>
        <v/>
      </c>
      <c r="F2750" s="16" t="str">
        <f>IF(D2750&lt;&gt;"",VLOOKUP(A2750+1,'Feuille 1'!$A:$H,3,0),"")</f>
        <v/>
      </c>
      <c r="G2750" s="17" t="str">
        <f t="shared" si="378"/>
        <v/>
      </c>
      <c r="H2750" s="16" t="str">
        <f t="shared" si="379"/>
        <v/>
      </c>
      <c r="I2750" s="16" t="str">
        <f t="shared" si="380"/>
        <v/>
      </c>
      <c r="J2750" s="16" t="str">
        <f t="shared" si="381"/>
        <v/>
      </c>
      <c r="K2750" s="16" t="str">
        <f>IF(D2750&lt;&gt;"",MAX(INDEX('Feuille 1'!$D:$D,MATCH(A2750+23/24,'Feuille 1'!$A:$A,0)):INDEX('Feuille 1'!$D:$D,MATCH(A2750,'Feuille 1'!$A:$A,0))),"")</f>
        <v/>
      </c>
      <c r="L2750" s="16" t="str">
        <f>IF(D2750&lt;&gt;"",MIN(INDEX('Feuille 1'!$E:$E,MATCH(A2750+23/24,'Feuille 1'!$A:$A,0)):INDEX('Feuille 1'!$E:$E,MATCH(A2750,'Feuille 1'!$A:$A,0))),"")</f>
        <v/>
      </c>
      <c r="M2750" s="17" t="str">
        <f t="shared" si="382"/>
        <v/>
      </c>
      <c r="N2750" s="17" t="str">
        <f t="shared" si="383"/>
        <v/>
      </c>
      <c r="O2750" s="17" t="str">
        <f t="shared" si="384"/>
        <v/>
      </c>
      <c r="P2750" s="16" t="str">
        <f t="shared" si="385"/>
        <v/>
      </c>
      <c r="R2750" s="7" t="str">
        <f t="shared" si="386"/>
        <v/>
      </c>
      <c r="T2750"/>
    </row>
    <row r="2751" spans="1:20" x14ac:dyDescent="0.3">
      <c r="A2751" s="8">
        <f>DATEVALUE(MID(B2751,1,10))+(IF(RIGHT(B2751,2)="PM",12,0)+MID(B2751,12,2))/24</f>
        <v>43790.208333333336</v>
      </c>
      <c r="B2751" s="3" t="s">
        <v>2919</v>
      </c>
      <c r="C2751" s="3">
        <v>8113.99</v>
      </c>
      <c r="D2751" s="16"/>
      <c r="E2751" s="16" t="str">
        <f>IF(D2751&lt;&gt;"",VLOOKUP(A2751,'Feuille 1'!$A:$H,3,0),"")</f>
        <v/>
      </c>
      <c r="F2751" s="16" t="str">
        <f>IF(D2751&lt;&gt;"",VLOOKUP(A2751+1,'Feuille 1'!$A:$H,3,0),"")</f>
        <v/>
      </c>
      <c r="G2751" s="17" t="str">
        <f t="shared" si="378"/>
        <v/>
      </c>
      <c r="H2751" s="16" t="str">
        <f t="shared" si="379"/>
        <v/>
      </c>
      <c r="I2751" s="16" t="str">
        <f t="shared" si="380"/>
        <v/>
      </c>
      <c r="J2751" s="16" t="str">
        <f t="shared" si="381"/>
        <v/>
      </c>
      <c r="K2751" s="16" t="str">
        <f>IF(D2751&lt;&gt;"",MAX(INDEX('Feuille 1'!$D:$D,MATCH(A2751+23/24,'Feuille 1'!$A:$A,0)):INDEX('Feuille 1'!$D:$D,MATCH(A2751,'Feuille 1'!$A:$A,0))),"")</f>
        <v/>
      </c>
      <c r="L2751" s="16" t="str">
        <f>IF(D2751&lt;&gt;"",MIN(INDEX('Feuille 1'!$E:$E,MATCH(A2751+23/24,'Feuille 1'!$A:$A,0)):INDEX('Feuille 1'!$E:$E,MATCH(A2751,'Feuille 1'!$A:$A,0))),"")</f>
        <v/>
      </c>
      <c r="M2751" s="17" t="str">
        <f t="shared" si="382"/>
        <v/>
      </c>
      <c r="N2751" s="17" t="str">
        <f t="shared" si="383"/>
        <v/>
      </c>
      <c r="O2751" s="17" t="str">
        <f t="shared" si="384"/>
        <v/>
      </c>
      <c r="P2751" s="16" t="str">
        <f t="shared" si="385"/>
        <v/>
      </c>
      <c r="R2751" s="7" t="str">
        <f t="shared" si="386"/>
        <v/>
      </c>
      <c r="T2751"/>
    </row>
    <row r="2752" spans="1:20" x14ac:dyDescent="0.3">
      <c r="A2752" s="8">
        <f>DATEVALUE(MID(B2752,1,10))+(IF(RIGHT(B2752,2)="PM",12,0)+MID(B2752,12,2))/24</f>
        <v>43790.166666666664</v>
      </c>
      <c r="B2752" s="3" t="s">
        <v>2920</v>
      </c>
      <c r="C2752" s="3">
        <v>8125.98</v>
      </c>
      <c r="D2752" s="16"/>
      <c r="E2752" s="16" t="str">
        <f>IF(D2752&lt;&gt;"",VLOOKUP(A2752,'Feuille 1'!$A:$H,3,0),"")</f>
        <v/>
      </c>
      <c r="F2752" s="16" t="str">
        <f>IF(D2752&lt;&gt;"",VLOOKUP(A2752+1,'Feuille 1'!$A:$H,3,0),"")</f>
        <v/>
      </c>
      <c r="G2752" s="17" t="str">
        <f t="shared" si="378"/>
        <v/>
      </c>
      <c r="H2752" s="16" t="str">
        <f t="shared" si="379"/>
        <v/>
      </c>
      <c r="I2752" s="16" t="str">
        <f t="shared" si="380"/>
        <v/>
      </c>
      <c r="J2752" s="16" t="str">
        <f t="shared" si="381"/>
        <v/>
      </c>
      <c r="K2752" s="16" t="str">
        <f>IF(D2752&lt;&gt;"",MAX(INDEX('Feuille 1'!$D:$D,MATCH(A2752+23/24,'Feuille 1'!$A:$A,0)):INDEX('Feuille 1'!$D:$D,MATCH(A2752,'Feuille 1'!$A:$A,0))),"")</f>
        <v/>
      </c>
      <c r="L2752" s="16" t="str">
        <f>IF(D2752&lt;&gt;"",MIN(INDEX('Feuille 1'!$E:$E,MATCH(A2752+23/24,'Feuille 1'!$A:$A,0)):INDEX('Feuille 1'!$E:$E,MATCH(A2752,'Feuille 1'!$A:$A,0))),"")</f>
        <v/>
      </c>
      <c r="M2752" s="17" t="str">
        <f t="shared" si="382"/>
        <v/>
      </c>
      <c r="N2752" s="17" t="str">
        <f t="shared" si="383"/>
        <v/>
      </c>
      <c r="O2752" s="17" t="str">
        <f t="shared" si="384"/>
        <v/>
      </c>
      <c r="P2752" s="16" t="str">
        <f t="shared" si="385"/>
        <v/>
      </c>
      <c r="R2752" s="7" t="str">
        <f t="shared" si="386"/>
        <v/>
      </c>
      <c r="T2752"/>
    </row>
    <row r="2753" spans="1:20" x14ac:dyDescent="0.3">
      <c r="A2753" s="8">
        <f>DATEVALUE(MID(B2753,1,10))+(IF(RIGHT(B2753,2)="PM",12,0)+MID(B2753,12,2))/24</f>
        <v>43790.125</v>
      </c>
      <c r="B2753" s="3" t="s">
        <v>2921</v>
      </c>
      <c r="C2753" s="3">
        <v>8121.19</v>
      </c>
      <c r="D2753" s="16"/>
      <c r="E2753" s="16" t="str">
        <f>IF(D2753&lt;&gt;"",VLOOKUP(A2753,'Feuille 1'!$A:$H,3,0),"")</f>
        <v/>
      </c>
      <c r="F2753" s="16" t="str">
        <f>IF(D2753&lt;&gt;"",VLOOKUP(A2753+1,'Feuille 1'!$A:$H,3,0),"")</f>
        <v/>
      </c>
      <c r="G2753" s="17" t="str">
        <f t="shared" si="378"/>
        <v/>
      </c>
      <c r="H2753" s="16" t="str">
        <f t="shared" si="379"/>
        <v/>
      </c>
      <c r="I2753" s="16" t="str">
        <f t="shared" si="380"/>
        <v/>
      </c>
      <c r="J2753" s="16" t="str">
        <f t="shared" si="381"/>
        <v/>
      </c>
      <c r="K2753" s="16" t="str">
        <f>IF(D2753&lt;&gt;"",MAX(INDEX('Feuille 1'!$D:$D,MATCH(A2753+23/24,'Feuille 1'!$A:$A,0)):INDEX('Feuille 1'!$D:$D,MATCH(A2753,'Feuille 1'!$A:$A,0))),"")</f>
        <v/>
      </c>
      <c r="L2753" s="16" t="str">
        <f>IF(D2753&lt;&gt;"",MIN(INDEX('Feuille 1'!$E:$E,MATCH(A2753+23/24,'Feuille 1'!$A:$A,0)):INDEX('Feuille 1'!$E:$E,MATCH(A2753,'Feuille 1'!$A:$A,0))),"")</f>
        <v/>
      </c>
      <c r="M2753" s="17" t="str">
        <f t="shared" si="382"/>
        <v/>
      </c>
      <c r="N2753" s="17" t="str">
        <f t="shared" si="383"/>
        <v/>
      </c>
      <c r="O2753" s="17" t="str">
        <f t="shared" si="384"/>
        <v/>
      </c>
      <c r="P2753" s="16" t="str">
        <f t="shared" si="385"/>
        <v/>
      </c>
      <c r="R2753" s="7" t="str">
        <f t="shared" si="386"/>
        <v/>
      </c>
      <c r="T2753"/>
    </row>
    <row r="2754" spans="1:20" x14ac:dyDescent="0.3">
      <c r="A2754" s="8">
        <f>DATEVALUE(MID(B2754,1,10))+(IF(RIGHT(B2754,2)="PM",12,0)+MID(B2754,12,2))/24</f>
        <v>43790.083333333336</v>
      </c>
      <c r="B2754" s="3" t="s">
        <v>2922</v>
      </c>
      <c r="C2754" s="3">
        <v>8123.13</v>
      </c>
      <c r="D2754" s="16"/>
      <c r="E2754" s="16" t="str">
        <f>IF(D2754&lt;&gt;"",VLOOKUP(A2754,'Feuille 1'!$A:$H,3,0),"")</f>
        <v/>
      </c>
      <c r="F2754" s="16" t="str">
        <f>IF(D2754&lt;&gt;"",VLOOKUP(A2754+1,'Feuille 1'!$A:$H,3,0),"")</f>
        <v/>
      </c>
      <c r="G2754" s="17" t="str">
        <f t="shared" si="378"/>
        <v/>
      </c>
      <c r="H2754" s="16" t="str">
        <f t="shared" si="379"/>
        <v/>
      </c>
      <c r="I2754" s="16" t="str">
        <f t="shared" si="380"/>
        <v/>
      </c>
      <c r="J2754" s="16" t="str">
        <f t="shared" si="381"/>
        <v/>
      </c>
      <c r="K2754" s="16" t="str">
        <f>IF(D2754&lt;&gt;"",MAX(INDEX('Feuille 1'!$D:$D,MATCH(A2754+23/24,'Feuille 1'!$A:$A,0)):INDEX('Feuille 1'!$D:$D,MATCH(A2754,'Feuille 1'!$A:$A,0))),"")</f>
        <v/>
      </c>
      <c r="L2754" s="16" t="str">
        <f>IF(D2754&lt;&gt;"",MIN(INDEX('Feuille 1'!$E:$E,MATCH(A2754+23/24,'Feuille 1'!$A:$A,0)):INDEX('Feuille 1'!$E:$E,MATCH(A2754,'Feuille 1'!$A:$A,0))),"")</f>
        <v/>
      </c>
      <c r="M2754" s="17" t="str">
        <f t="shared" si="382"/>
        <v/>
      </c>
      <c r="N2754" s="17" t="str">
        <f t="shared" si="383"/>
        <v/>
      </c>
      <c r="O2754" s="17" t="str">
        <f t="shared" si="384"/>
        <v/>
      </c>
      <c r="P2754" s="16" t="str">
        <f t="shared" si="385"/>
        <v/>
      </c>
      <c r="R2754" s="7" t="str">
        <f t="shared" si="386"/>
        <v/>
      </c>
      <c r="T2754"/>
    </row>
    <row r="2755" spans="1:20" x14ac:dyDescent="0.3">
      <c r="A2755" s="8">
        <f>DATEVALUE(MID(B2755,1,10))+(IF(RIGHT(B2755,2)="PM",12,0)+MID(B2755,12,2))/24</f>
        <v>43790.041666666664</v>
      </c>
      <c r="B2755" s="3" t="s">
        <v>2923</v>
      </c>
      <c r="C2755" s="3">
        <v>8098.48</v>
      </c>
      <c r="D2755" s="16"/>
      <c r="E2755" s="16" t="str">
        <f>IF(D2755&lt;&gt;"",VLOOKUP(A2755,'Feuille 1'!$A:$H,3,0),"")</f>
        <v/>
      </c>
      <c r="F2755" s="16" t="str">
        <f>IF(D2755&lt;&gt;"",VLOOKUP(A2755+1,'Feuille 1'!$A:$H,3,0),"")</f>
        <v/>
      </c>
      <c r="G2755" s="17" t="str">
        <f t="shared" ref="G2755:G2818" si="387">IF(D2755&lt;&gt;"",F2755/E2755-1,"")</f>
        <v/>
      </c>
      <c r="H2755" s="16" t="str">
        <f t="shared" ref="H2755:H2818" si="388">IF(D2755&lt;&gt;"",IF(G2755&gt;0%,"BULLISH","BEARISH"),"")</f>
        <v/>
      </c>
      <c r="I2755" s="16" t="str">
        <f t="shared" ref="I2755:I2818" si="389">IF(D2755&lt;&gt;"",IF(D2755&gt;50,"BULLISH","BEARISH"),"")</f>
        <v/>
      </c>
      <c r="J2755" s="16" t="str">
        <f t="shared" ref="J2755:J2818" si="390">IF(D2755&lt;&gt;"",IF(D2755&lt;&gt;"",I2755=H2755),"")</f>
        <v/>
      </c>
      <c r="K2755" s="16" t="str">
        <f>IF(D2755&lt;&gt;"",MAX(INDEX('Feuille 1'!$D:$D,MATCH(A2755+23/24,'Feuille 1'!$A:$A,0)):INDEX('Feuille 1'!$D:$D,MATCH(A2755,'Feuille 1'!$A:$A,0))),"")</f>
        <v/>
      </c>
      <c r="L2755" s="16" t="str">
        <f>IF(D2755&lt;&gt;"",MIN(INDEX('Feuille 1'!$E:$E,MATCH(A2755+23/24,'Feuille 1'!$A:$A,0)):INDEX('Feuille 1'!$E:$E,MATCH(A2755,'Feuille 1'!$A:$A,0))),"")</f>
        <v/>
      </c>
      <c r="M2755" s="17" t="str">
        <f t="shared" ref="M2755:M2818" si="391">IF(D2755&lt;&gt;"",K2755/E2755-1,"")</f>
        <v/>
      </c>
      <c r="N2755" s="17" t="str">
        <f t="shared" ref="N2755:N2818" si="392">IF(D2755&lt;&gt;"",L2755/E2755-1,"")</f>
        <v/>
      </c>
      <c r="O2755" s="17" t="str">
        <f t="shared" ref="O2755:O2818" si="393">IF(D2755&lt;&gt;"",IF(I2755="BEARISH",N2755,M2755),"")</f>
        <v/>
      </c>
      <c r="P2755" s="16" t="str">
        <f t="shared" ref="P2755:P2818" si="394">IF(D2755&lt;&gt;"",IF(OR(O2755&gt;=1%,O2755&lt;=-1%),"YES","NO"),"")</f>
        <v/>
      </c>
      <c r="R2755" s="7" t="str">
        <f t="shared" ref="R2755:R2818" si="395">IF(D2755&lt;&gt;"",Q2755/E2755-1,"")</f>
        <v/>
      </c>
      <c r="T2755"/>
    </row>
    <row r="2756" spans="1:20" x14ac:dyDescent="0.3">
      <c r="A2756" s="8">
        <f>DATEVALUE(MID(B2756,1,10))+(IF(RIGHT(B2756,2)="PM",12,0)+MID(B2756,12,2))/24</f>
        <v>43790.5</v>
      </c>
      <c r="B2756" s="3" t="s">
        <v>2924</v>
      </c>
      <c r="C2756" s="3">
        <v>8098.01</v>
      </c>
      <c r="D2756" s="16"/>
      <c r="E2756" s="16" t="str">
        <f>IF(D2756&lt;&gt;"",VLOOKUP(A2756,'Feuille 1'!$A:$H,3,0),"")</f>
        <v/>
      </c>
      <c r="F2756" s="16" t="str">
        <f>IF(D2756&lt;&gt;"",VLOOKUP(A2756+1,'Feuille 1'!$A:$H,3,0),"")</f>
        <v/>
      </c>
      <c r="G2756" s="17" t="str">
        <f t="shared" si="387"/>
        <v/>
      </c>
      <c r="H2756" s="16" t="str">
        <f t="shared" si="388"/>
        <v/>
      </c>
      <c r="I2756" s="16" t="str">
        <f t="shared" si="389"/>
        <v/>
      </c>
      <c r="J2756" s="16" t="str">
        <f t="shared" si="390"/>
        <v/>
      </c>
      <c r="K2756" s="16" t="str">
        <f>IF(D2756&lt;&gt;"",MAX(INDEX('Feuille 1'!$D:$D,MATCH(A2756+23/24,'Feuille 1'!$A:$A,0)):INDEX('Feuille 1'!$D:$D,MATCH(A2756,'Feuille 1'!$A:$A,0))),"")</f>
        <v/>
      </c>
      <c r="L2756" s="16" t="str">
        <f>IF(D2756&lt;&gt;"",MIN(INDEX('Feuille 1'!$E:$E,MATCH(A2756+23/24,'Feuille 1'!$A:$A,0)):INDEX('Feuille 1'!$E:$E,MATCH(A2756,'Feuille 1'!$A:$A,0))),"")</f>
        <v/>
      </c>
      <c r="M2756" s="17" t="str">
        <f t="shared" si="391"/>
        <v/>
      </c>
      <c r="N2756" s="17" t="str">
        <f t="shared" si="392"/>
        <v/>
      </c>
      <c r="O2756" s="17" t="str">
        <f t="shared" si="393"/>
        <v/>
      </c>
      <c r="P2756" s="16" t="str">
        <f t="shared" si="394"/>
        <v/>
      </c>
      <c r="R2756" s="7" t="str">
        <f t="shared" si="395"/>
        <v/>
      </c>
      <c r="T2756"/>
    </row>
    <row r="2757" spans="1:20" x14ac:dyDescent="0.3">
      <c r="A2757" s="8">
        <f>DATEVALUE(MID(B2757,1,10))+(IF(RIGHT(B2757,2)="PM",12,0)+MID(B2757,12,2))/24</f>
        <v>43789.958333333336</v>
      </c>
      <c r="B2757" s="3" t="s">
        <v>2925</v>
      </c>
      <c r="C2757" s="3">
        <v>8091.05</v>
      </c>
      <c r="D2757" s="16"/>
      <c r="E2757" s="16" t="str">
        <f>IF(D2757&lt;&gt;"",VLOOKUP(A2757,'Feuille 1'!$A:$H,3,0),"")</f>
        <v/>
      </c>
      <c r="F2757" s="16" t="str">
        <f>IF(D2757&lt;&gt;"",VLOOKUP(A2757+1,'Feuille 1'!$A:$H,3,0),"")</f>
        <v/>
      </c>
      <c r="G2757" s="17" t="str">
        <f t="shared" si="387"/>
        <v/>
      </c>
      <c r="H2757" s="16" t="str">
        <f t="shared" si="388"/>
        <v/>
      </c>
      <c r="I2757" s="16" t="str">
        <f t="shared" si="389"/>
        <v/>
      </c>
      <c r="J2757" s="16" t="str">
        <f t="shared" si="390"/>
        <v/>
      </c>
      <c r="K2757" s="16" t="str">
        <f>IF(D2757&lt;&gt;"",MAX(INDEX('Feuille 1'!$D:$D,MATCH(A2757+23/24,'Feuille 1'!$A:$A,0)):INDEX('Feuille 1'!$D:$D,MATCH(A2757,'Feuille 1'!$A:$A,0))),"")</f>
        <v/>
      </c>
      <c r="L2757" s="16" t="str">
        <f>IF(D2757&lt;&gt;"",MIN(INDEX('Feuille 1'!$E:$E,MATCH(A2757+23/24,'Feuille 1'!$A:$A,0)):INDEX('Feuille 1'!$E:$E,MATCH(A2757,'Feuille 1'!$A:$A,0))),"")</f>
        <v/>
      </c>
      <c r="M2757" s="17" t="str">
        <f t="shared" si="391"/>
        <v/>
      </c>
      <c r="N2757" s="17" t="str">
        <f t="shared" si="392"/>
        <v/>
      </c>
      <c r="O2757" s="17" t="str">
        <f t="shared" si="393"/>
        <v/>
      </c>
      <c r="P2757" s="16" t="str">
        <f t="shared" si="394"/>
        <v/>
      </c>
      <c r="R2757" s="7" t="str">
        <f t="shared" si="395"/>
        <v/>
      </c>
      <c r="T2757"/>
    </row>
    <row r="2758" spans="1:20" x14ac:dyDescent="0.3">
      <c r="A2758" s="8">
        <f>DATEVALUE(MID(B2758,1,10))+(IF(RIGHT(B2758,2)="PM",12,0)+MID(B2758,12,2))/24</f>
        <v>43789.916666666664</v>
      </c>
      <c r="B2758" s="3" t="s">
        <v>2926</v>
      </c>
      <c r="C2758" s="3">
        <v>8099.72</v>
      </c>
      <c r="D2758" s="16"/>
      <c r="E2758" s="16" t="str">
        <f>IF(D2758&lt;&gt;"",VLOOKUP(A2758,'Feuille 1'!$A:$H,3,0),"")</f>
        <v/>
      </c>
      <c r="F2758" s="16" t="str">
        <f>IF(D2758&lt;&gt;"",VLOOKUP(A2758+1,'Feuille 1'!$A:$H,3,0),"")</f>
        <v/>
      </c>
      <c r="G2758" s="17" t="str">
        <f t="shared" si="387"/>
        <v/>
      </c>
      <c r="H2758" s="16" t="str">
        <f t="shared" si="388"/>
        <v/>
      </c>
      <c r="I2758" s="16" t="str">
        <f t="shared" si="389"/>
        <v/>
      </c>
      <c r="J2758" s="16" t="str">
        <f t="shared" si="390"/>
        <v/>
      </c>
      <c r="K2758" s="16" t="str">
        <f>IF(D2758&lt;&gt;"",MAX(INDEX('Feuille 1'!$D:$D,MATCH(A2758+23/24,'Feuille 1'!$A:$A,0)):INDEX('Feuille 1'!$D:$D,MATCH(A2758,'Feuille 1'!$A:$A,0))),"")</f>
        <v/>
      </c>
      <c r="L2758" s="16" t="str">
        <f>IF(D2758&lt;&gt;"",MIN(INDEX('Feuille 1'!$E:$E,MATCH(A2758+23/24,'Feuille 1'!$A:$A,0)):INDEX('Feuille 1'!$E:$E,MATCH(A2758,'Feuille 1'!$A:$A,0))),"")</f>
        <v/>
      </c>
      <c r="M2758" s="17" t="str">
        <f t="shared" si="391"/>
        <v/>
      </c>
      <c r="N2758" s="17" t="str">
        <f t="shared" si="392"/>
        <v/>
      </c>
      <c r="O2758" s="17" t="str">
        <f t="shared" si="393"/>
        <v/>
      </c>
      <c r="P2758" s="16" t="str">
        <f t="shared" si="394"/>
        <v/>
      </c>
      <c r="R2758" s="7" t="str">
        <f t="shared" si="395"/>
        <v/>
      </c>
      <c r="T2758"/>
    </row>
    <row r="2759" spans="1:20" x14ac:dyDescent="0.3">
      <c r="A2759" s="8">
        <f>DATEVALUE(MID(B2759,1,10))+(IF(RIGHT(B2759,2)="PM",12,0)+MID(B2759,12,2))/24</f>
        <v>43789.875</v>
      </c>
      <c r="B2759" s="3" t="s">
        <v>2927</v>
      </c>
      <c r="C2759" s="3">
        <v>8098.07</v>
      </c>
      <c r="D2759" s="16"/>
      <c r="E2759" s="16" t="str">
        <f>IF(D2759&lt;&gt;"",VLOOKUP(A2759,'Feuille 1'!$A:$H,3,0),"")</f>
        <v/>
      </c>
      <c r="F2759" s="16" t="str">
        <f>IF(D2759&lt;&gt;"",VLOOKUP(A2759+1,'Feuille 1'!$A:$H,3,0),"")</f>
        <v/>
      </c>
      <c r="G2759" s="17" t="str">
        <f t="shared" si="387"/>
        <v/>
      </c>
      <c r="H2759" s="16" t="str">
        <f t="shared" si="388"/>
        <v/>
      </c>
      <c r="I2759" s="16" t="str">
        <f t="shared" si="389"/>
        <v/>
      </c>
      <c r="J2759" s="16" t="str">
        <f t="shared" si="390"/>
        <v/>
      </c>
      <c r="K2759" s="16" t="str">
        <f>IF(D2759&lt;&gt;"",MAX(INDEX('Feuille 1'!$D:$D,MATCH(A2759+23/24,'Feuille 1'!$A:$A,0)):INDEX('Feuille 1'!$D:$D,MATCH(A2759,'Feuille 1'!$A:$A,0))),"")</f>
        <v/>
      </c>
      <c r="L2759" s="16" t="str">
        <f>IF(D2759&lt;&gt;"",MIN(INDEX('Feuille 1'!$E:$E,MATCH(A2759+23/24,'Feuille 1'!$A:$A,0)):INDEX('Feuille 1'!$E:$E,MATCH(A2759,'Feuille 1'!$A:$A,0))),"")</f>
        <v/>
      </c>
      <c r="M2759" s="17" t="str">
        <f t="shared" si="391"/>
        <v/>
      </c>
      <c r="N2759" s="17" t="str">
        <f t="shared" si="392"/>
        <v/>
      </c>
      <c r="O2759" s="17" t="str">
        <f t="shared" si="393"/>
        <v/>
      </c>
      <c r="P2759" s="16" t="str">
        <f t="shared" si="394"/>
        <v/>
      </c>
      <c r="R2759" s="7" t="str">
        <f t="shared" si="395"/>
        <v/>
      </c>
      <c r="T2759"/>
    </row>
    <row r="2760" spans="1:20" x14ac:dyDescent="0.3">
      <c r="A2760" s="8">
        <f>DATEVALUE(MID(B2760,1,10))+(IF(RIGHT(B2760,2)="PM",12,0)+MID(B2760,12,2))/24</f>
        <v>43789.833333333336</v>
      </c>
      <c r="B2760" s="3" t="s">
        <v>2928</v>
      </c>
      <c r="C2760" s="3">
        <v>8088.62</v>
      </c>
      <c r="D2760" s="16"/>
      <c r="E2760" s="16" t="str">
        <f>IF(D2760&lt;&gt;"",VLOOKUP(A2760,'Feuille 1'!$A:$H,3,0),"")</f>
        <v/>
      </c>
      <c r="F2760" s="16" t="str">
        <f>IF(D2760&lt;&gt;"",VLOOKUP(A2760+1,'Feuille 1'!$A:$H,3,0),"")</f>
        <v/>
      </c>
      <c r="G2760" s="17" t="str">
        <f t="shared" si="387"/>
        <v/>
      </c>
      <c r="H2760" s="16" t="str">
        <f t="shared" si="388"/>
        <v/>
      </c>
      <c r="I2760" s="16" t="str">
        <f t="shared" si="389"/>
        <v/>
      </c>
      <c r="J2760" s="16" t="str">
        <f t="shared" si="390"/>
        <v/>
      </c>
      <c r="K2760" s="16" t="str">
        <f>IF(D2760&lt;&gt;"",MAX(INDEX('Feuille 1'!$D:$D,MATCH(A2760+23/24,'Feuille 1'!$A:$A,0)):INDEX('Feuille 1'!$D:$D,MATCH(A2760,'Feuille 1'!$A:$A,0))),"")</f>
        <v/>
      </c>
      <c r="L2760" s="16" t="str">
        <f>IF(D2760&lt;&gt;"",MIN(INDEX('Feuille 1'!$E:$E,MATCH(A2760+23/24,'Feuille 1'!$A:$A,0)):INDEX('Feuille 1'!$E:$E,MATCH(A2760,'Feuille 1'!$A:$A,0))),"")</f>
        <v/>
      </c>
      <c r="M2760" s="17" t="str">
        <f t="shared" si="391"/>
        <v/>
      </c>
      <c r="N2760" s="17" t="str">
        <f t="shared" si="392"/>
        <v/>
      </c>
      <c r="O2760" s="17" t="str">
        <f t="shared" si="393"/>
        <v/>
      </c>
      <c r="P2760" s="16" t="str">
        <f t="shared" si="394"/>
        <v/>
      </c>
      <c r="R2760" s="7" t="str">
        <f t="shared" si="395"/>
        <v/>
      </c>
      <c r="T2760"/>
    </row>
    <row r="2761" spans="1:20" x14ac:dyDescent="0.3">
      <c r="A2761" s="8">
        <f>DATEVALUE(MID(B2761,1,10))+(IF(RIGHT(B2761,2)="PM",12,0)+MID(B2761,12,2))/24</f>
        <v>43789.791666666664</v>
      </c>
      <c r="B2761" s="3" t="s">
        <v>2929</v>
      </c>
      <c r="C2761" s="3">
        <v>8104.76</v>
      </c>
      <c r="D2761" s="16"/>
      <c r="E2761" s="16" t="str">
        <f>IF(D2761&lt;&gt;"",VLOOKUP(A2761,'Feuille 1'!$A:$H,3,0),"")</f>
        <v/>
      </c>
      <c r="F2761" s="16" t="str">
        <f>IF(D2761&lt;&gt;"",VLOOKUP(A2761+1,'Feuille 1'!$A:$H,3,0),"")</f>
        <v/>
      </c>
      <c r="G2761" s="17" t="str">
        <f t="shared" si="387"/>
        <v/>
      </c>
      <c r="H2761" s="16" t="str">
        <f t="shared" si="388"/>
        <v/>
      </c>
      <c r="I2761" s="16" t="str">
        <f t="shared" si="389"/>
        <v/>
      </c>
      <c r="J2761" s="16" t="str">
        <f t="shared" si="390"/>
        <v/>
      </c>
      <c r="K2761" s="16" t="str">
        <f>IF(D2761&lt;&gt;"",MAX(INDEX('Feuille 1'!$D:$D,MATCH(A2761+23/24,'Feuille 1'!$A:$A,0)):INDEX('Feuille 1'!$D:$D,MATCH(A2761,'Feuille 1'!$A:$A,0))),"")</f>
        <v/>
      </c>
      <c r="L2761" s="16" t="str">
        <f>IF(D2761&lt;&gt;"",MIN(INDEX('Feuille 1'!$E:$E,MATCH(A2761+23/24,'Feuille 1'!$A:$A,0)):INDEX('Feuille 1'!$E:$E,MATCH(A2761,'Feuille 1'!$A:$A,0))),"")</f>
        <v/>
      </c>
      <c r="M2761" s="17" t="str">
        <f t="shared" si="391"/>
        <v/>
      </c>
      <c r="N2761" s="17" t="str">
        <f t="shared" si="392"/>
        <v/>
      </c>
      <c r="O2761" s="17" t="str">
        <f t="shared" si="393"/>
        <v/>
      </c>
      <c r="P2761" s="16" t="str">
        <f t="shared" si="394"/>
        <v/>
      </c>
      <c r="R2761" s="7" t="str">
        <f t="shared" si="395"/>
        <v/>
      </c>
      <c r="T2761"/>
    </row>
    <row r="2762" spans="1:20" x14ac:dyDescent="0.3">
      <c r="A2762" s="8">
        <f>DATEVALUE(MID(B2762,1,10))+(IF(RIGHT(B2762,2)="PM",12,0)+MID(B2762,12,2))/24</f>
        <v>43789.75</v>
      </c>
      <c r="B2762" s="3" t="s">
        <v>2930</v>
      </c>
      <c r="C2762" s="3">
        <v>8146.4</v>
      </c>
      <c r="D2762" s="16"/>
      <c r="E2762" s="16" t="str">
        <f>IF(D2762&lt;&gt;"",VLOOKUP(A2762,'Feuille 1'!$A:$H,3,0),"")</f>
        <v/>
      </c>
      <c r="F2762" s="16" t="str">
        <f>IF(D2762&lt;&gt;"",VLOOKUP(A2762+1,'Feuille 1'!$A:$H,3,0),"")</f>
        <v/>
      </c>
      <c r="G2762" s="17" t="str">
        <f t="shared" si="387"/>
        <v/>
      </c>
      <c r="H2762" s="16" t="str">
        <f t="shared" si="388"/>
        <v/>
      </c>
      <c r="I2762" s="16" t="str">
        <f t="shared" si="389"/>
        <v/>
      </c>
      <c r="J2762" s="16" t="str">
        <f t="shared" si="390"/>
        <v/>
      </c>
      <c r="K2762" s="16" t="str">
        <f>IF(D2762&lt;&gt;"",MAX(INDEX('Feuille 1'!$D:$D,MATCH(A2762+23/24,'Feuille 1'!$A:$A,0)):INDEX('Feuille 1'!$D:$D,MATCH(A2762,'Feuille 1'!$A:$A,0))),"")</f>
        <v/>
      </c>
      <c r="L2762" s="16" t="str">
        <f>IF(D2762&lt;&gt;"",MIN(INDEX('Feuille 1'!$E:$E,MATCH(A2762+23/24,'Feuille 1'!$A:$A,0)):INDEX('Feuille 1'!$E:$E,MATCH(A2762,'Feuille 1'!$A:$A,0))),"")</f>
        <v/>
      </c>
      <c r="M2762" s="17" t="str">
        <f t="shared" si="391"/>
        <v/>
      </c>
      <c r="N2762" s="17" t="str">
        <f t="shared" si="392"/>
        <v/>
      </c>
      <c r="O2762" s="17" t="str">
        <f t="shared" si="393"/>
        <v/>
      </c>
      <c r="P2762" s="16" t="str">
        <f t="shared" si="394"/>
        <v/>
      </c>
      <c r="R2762" s="7" t="str">
        <f t="shared" si="395"/>
        <v/>
      </c>
      <c r="T2762"/>
    </row>
    <row r="2763" spans="1:20" x14ac:dyDescent="0.3">
      <c r="A2763" s="8">
        <f>DATEVALUE(MID(B2763,1,10))+(IF(RIGHT(B2763,2)="PM",12,0)+MID(B2763,12,2))/24</f>
        <v>43789.708333333336</v>
      </c>
      <c r="B2763" s="3" t="s">
        <v>2931</v>
      </c>
      <c r="C2763" s="3">
        <v>8122.67</v>
      </c>
      <c r="D2763" s="16"/>
      <c r="E2763" s="16" t="str">
        <f>IF(D2763&lt;&gt;"",VLOOKUP(A2763,'Feuille 1'!$A:$H,3,0),"")</f>
        <v/>
      </c>
      <c r="F2763" s="16" t="str">
        <f>IF(D2763&lt;&gt;"",VLOOKUP(A2763+1,'Feuille 1'!$A:$H,3,0),"")</f>
        <v/>
      </c>
      <c r="G2763" s="17" t="str">
        <f t="shared" si="387"/>
        <v/>
      </c>
      <c r="H2763" s="16" t="str">
        <f t="shared" si="388"/>
        <v/>
      </c>
      <c r="I2763" s="16" t="str">
        <f t="shared" si="389"/>
        <v/>
      </c>
      <c r="J2763" s="16" t="str">
        <f t="shared" si="390"/>
        <v/>
      </c>
      <c r="K2763" s="16" t="str">
        <f>IF(D2763&lt;&gt;"",MAX(INDEX('Feuille 1'!$D:$D,MATCH(A2763+23/24,'Feuille 1'!$A:$A,0)):INDEX('Feuille 1'!$D:$D,MATCH(A2763,'Feuille 1'!$A:$A,0))),"")</f>
        <v/>
      </c>
      <c r="L2763" s="16" t="str">
        <f>IF(D2763&lt;&gt;"",MIN(INDEX('Feuille 1'!$E:$E,MATCH(A2763+23/24,'Feuille 1'!$A:$A,0)):INDEX('Feuille 1'!$E:$E,MATCH(A2763,'Feuille 1'!$A:$A,0))),"")</f>
        <v/>
      </c>
      <c r="M2763" s="17" t="str">
        <f t="shared" si="391"/>
        <v/>
      </c>
      <c r="N2763" s="17" t="str">
        <f t="shared" si="392"/>
        <v/>
      </c>
      <c r="O2763" s="17" t="str">
        <f t="shared" si="393"/>
        <v/>
      </c>
      <c r="P2763" s="16" t="str">
        <f t="shared" si="394"/>
        <v/>
      </c>
      <c r="R2763" s="7" t="str">
        <f t="shared" si="395"/>
        <v/>
      </c>
      <c r="T2763"/>
    </row>
    <row r="2764" spans="1:20" x14ac:dyDescent="0.3">
      <c r="A2764" s="8">
        <f>DATEVALUE(MID(B2764,1,10))+(IF(RIGHT(B2764,2)="PM",12,0)+MID(B2764,12,2))/24</f>
        <v>43789.666666666664</v>
      </c>
      <c r="B2764" s="3" t="s">
        <v>2932</v>
      </c>
      <c r="C2764" s="3">
        <v>8127.68</v>
      </c>
      <c r="D2764" s="16"/>
      <c r="E2764" s="16" t="str">
        <f>IF(D2764&lt;&gt;"",VLOOKUP(A2764,'Feuille 1'!$A:$H,3,0),"")</f>
        <v/>
      </c>
      <c r="F2764" s="16" t="str">
        <f>IF(D2764&lt;&gt;"",VLOOKUP(A2764+1,'Feuille 1'!$A:$H,3,0),"")</f>
        <v/>
      </c>
      <c r="G2764" s="17" t="str">
        <f t="shared" si="387"/>
        <v/>
      </c>
      <c r="H2764" s="16" t="str">
        <f t="shared" si="388"/>
        <v/>
      </c>
      <c r="I2764" s="16" t="str">
        <f t="shared" si="389"/>
        <v/>
      </c>
      <c r="J2764" s="16" t="str">
        <f t="shared" si="390"/>
        <v/>
      </c>
      <c r="K2764" s="16" t="str">
        <f>IF(D2764&lt;&gt;"",MAX(INDEX('Feuille 1'!$D:$D,MATCH(A2764+23/24,'Feuille 1'!$A:$A,0)):INDEX('Feuille 1'!$D:$D,MATCH(A2764,'Feuille 1'!$A:$A,0))),"")</f>
        <v/>
      </c>
      <c r="L2764" s="16" t="str">
        <f>IF(D2764&lt;&gt;"",MIN(INDEX('Feuille 1'!$E:$E,MATCH(A2764+23/24,'Feuille 1'!$A:$A,0)):INDEX('Feuille 1'!$E:$E,MATCH(A2764,'Feuille 1'!$A:$A,0))),"")</f>
        <v/>
      </c>
      <c r="M2764" s="17" t="str">
        <f t="shared" si="391"/>
        <v/>
      </c>
      <c r="N2764" s="17" t="str">
        <f t="shared" si="392"/>
        <v/>
      </c>
      <c r="O2764" s="17" t="str">
        <f t="shared" si="393"/>
        <v/>
      </c>
      <c r="P2764" s="16" t="str">
        <f t="shared" si="394"/>
        <v/>
      </c>
      <c r="R2764" s="7" t="str">
        <f t="shared" si="395"/>
        <v/>
      </c>
      <c r="T2764"/>
    </row>
    <row r="2765" spans="1:20" x14ac:dyDescent="0.3">
      <c r="A2765" s="8">
        <f>DATEVALUE(MID(B2765,1,10))+(IF(RIGHT(B2765,2)="PM",12,0)+MID(B2765,12,2))/24</f>
        <v>43789.625</v>
      </c>
      <c r="B2765" s="3" t="s">
        <v>2933</v>
      </c>
      <c r="C2765" s="3">
        <v>8146.91</v>
      </c>
      <c r="D2765" s="16"/>
      <c r="E2765" s="16" t="str">
        <f>IF(D2765&lt;&gt;"",VLOOKUP(A2765,'Feuille 1'!$A:$H,3,0),"")</f>
        <v/>
      </c>
      <c r="F2765" s="16" t="str">
        <f>IF(D2765&lt;&gt;"",VLOOKUP(A2765+1,'Feuille 1'!$A:$H,3,0),"")</f>
        <v/>
      </c>
      <c r="G2765" s="17" t="str">
        <f t="shared" si="387"/>
        <v/>
      </c>
      <c r="H2765" s="16" t="str">
        <f t="shared" si="388"/>
        <v/>
      </c>
      <c r="I2765" s="16" t="str">
        <f t="shared" si="389"/>
        <v/>
      </c>
      <c r="J2765" s="16" t="str">
        <f t="shared" si="390"/>
        <v/>
      </c>
      <c r="K2765" s="16" t="str">
        <f>IF(D2765&lt;&gt;"",MAX(INDEX('Feuille 1'!$D:$D,MATCH(A2765+23/24,'Feuille 1'!$A:$A,0)):INDEX('Feuille 1'!$D:$D,MATCH(A2765,'Feuille 1'!$A:$A,0))),"")</f>
        <v/>
      </c>
      <c r="L2765" s="16" t="str">
        <f>IF(D2765&lt;&gt;"",MIN(INDEX('Feuille 1'!$E:$E,MATCH(A2765+23/24,'Feuille 1'!$A:$A,0)):INDEX('Feuille 1'!$E:$E,MATCH(A2765,'Feuille 1'!$A:$A,0))),"")</f>
        <v/>
      </c>
      <c r="M2765" s="17" t="str">
        <f t="shared" si="391"/>
        <v/>
      </c>
      <c r="N2765" s="17" t="str">
        <f t="shared" si="392"/>
        <v/>
      </c>
      <c r="O2765" s="17" t="str">
        <f t="shared" si="393"/>
        <v/>
      </c>
      <c r="P2765" s="16" t="str">
        <f t="shared" si="394"/>
        <v/>
      </c>
      <c r="R2765" s="7" t="str">
        <f t="shared" si="395"/>
        <v/>
      </c>
      <c r="T2765"/>
    </row>
    <row r="2766" spans="1:20" x14ac:dyDescent="0.3">
      <c r="A2766" s="8">
        <f>DATEVALUE(MID(B2766,1,10))+(IF(RIGHT(B2766,2)="PM",12,0)+MID(B2766,12,2))/24</f>
        <v>43789.583333333336</v>
      </c>
      <c r="B2766" s="3" t="s">
        <v>2934</v>
      </c>
      <c r="C2766" s="3">
        <v>8086.08</v>
      </c>
      <c r="D2766" s="16"/>
      <c r="E2766" s="16" t="str">
        <f>IF(D2766&lt;&gt;"",VLOOKUP(A2766,'Feuille 1'!$A:$H,3,0),"")</f>
        <v/>
      </c>
      <c r="F2766" s="16" t="str">
        <f>IF(D2766&lt;&gt;"",VLOOKUP(A2766+1,'Feuille 1'!$A:$H,3,0),"")</f>
        <v/>
      </c>
      <c r="G2766" s="17" t="str">
        <f t="shared" si="387"/>
        <v/>
      </c>
      <c r="H2766" s="16" t="str">
        <f t="shared" si="388"/>
        <v/>
      </c>
      <c r="I2766" s="16" t="str">
        <f t="shared" si="389"/>
        <v/>
      </c>
      <c r="J2766" s="16" t="str">
        <f t="shared" si="390"/>
        <v/>
      </c>
      <c r="K2766" s="16" t="str">
        <f>IF(D2766&lt;&gt;"",MAX(INDEX('Feuille 1'!$D:$D,MATCH(A2766+23/24,'Feuille 1'!$A:$A,0)):INDEX('Feuille 1'!$D:$D,MATCH(A2766,'Feuille 1'!$A:$A,0))),"")</f>
        <v/>
      </c>
      <c r="L2766" s="16" t="str">
        <f>IF(D2766&lt;&gt;"",MIN(INDEX('Feuille 1'!$E:$E,MATCH(A2766+23/24,'Feuille 1'!$A:$A,0)):INDEX('Feuille 1'!$E:$E,MATCH(A2766,'Feuille 1'!$A:$A,0))),"")</f>
        <v/>
      </c>
      <c r="M2766" s="17" t="str">
        <f t="shared" si="391"/>
        <v/>
      </c>
      <c r="N2766" s="17" t="str">
        <f t="shared" si="392"/>
        <v/>
      </c>
      <c r="O2766" s="17" t="str">
        <f t="shared" si="393"/>
        <v/>
      </c>
      <c r="P2766" s="16" t="str">
        <f t="shared" si="394"/>
        <v/>
      </c>
      <c r="R2766" s="7" t="str">
        <f t="shared" si="395"/>
        <v/>
      </c>
      <c r="T2766"/>
    </row>
    <row r="2767" spans="1:20" x14ac:dyDescent="0.3">
      <c r="A2767" s="8">
        <f>DATEVALUE(MID(B2767,1,10))+(IF(RIGHT(B2767,2)="PM",12,0)+MID(B2767,12,2))/24</f>
        <v>43789.541666666664</v>
      </c>
      <c r="B2767" s="3" t="s">
        <v>2935</v>
      </c>
      <c r="C2767" s="3">
        <v>8080.96</v>
      </c>
      <c r="D2767" s="16"/>
      <c r="E2767" s="16" t="str">
        <f>IF(D2767&lt;&gt;"",VLOOKUP(A2767,'Feuille 1'!$A:$H,3,0),"")</f>
        <v/>
      </c>
      <c r="F2767" s="16" t="str">
        <f>IF(D2767&lt;&gt;"",VLOOKUP(A2767+1,'Feuille 1'!$A:$H,3,0),"")</f>
        <v/>
      </c>
      <c r="G2767" s="17" t="str">
        <f t="shared" si="387"/>
        <v/>
      </c>
      <c r="H2767" s="16" t="str">
        <f t="shared" si="388"/>
        <v/>
      </c>
      <c r="I2767" s="16" t="str">
        <f t="shared" si="389"/>
        <v/>
      </c>
      <c r="J2767" s="16" t="str">
        <f t="shared" si="390"/>
        <v/>
      </c>
      <c r="K2767" s="16" t="str">
        <f>IF(D2767&lt;&gt;"",MAX(INDEX('Feuille 1'!$D:$D,MATCH(A2767+23/24,'Feuille 1'!$A:$A,0)):INDEX('Feuille 1'!$D:$D,MATCH(A2767,'Feuille 1'!$A:$A,0))),"")</f>
        <v/>
      </c>
      <c r="L2767" s="16" t="str">
        <f>IF(D2767&lt;&gt;"",MIN(INDEX('Feuille 1'!$E:$E,MATCH(A2767+23/24,'Feuille 1'!$A:$A,0)):INDEX('Feuille 1'!$E:$E,MATCH(A2767,'Feuille 1'!$A:$A,0))),"")</f>
        <v/>
      </c>
      <c r="M2767" s="17" t="str">
        <f t="shared" si="391"/>
        <v/>
      </c>
      <c r="N2767" s="17" t="str">
        <f t="shared" si="392"/>
        <v/>
      </c>
      <c r="O2767" s="17" t="str">
        <f t="shared" si="393"/>
        <v/>
      </c>
      <c r="P2767" s="16" t="str">
        <f t="shared" si="394"/>
        <v/>
      </c>
      <c r="R2767" s="7" t="str">
        <f t="shared" si="395"/>
        <v/>
      </c>
      <c r="T2767"/>
    </row>
    <row r="2768" spans="1:20" x14ac:dyDescent="0.3">
      <c r="A2768" s="8">
        <f>DATEVALUE(MID(B2768,1,10))+(IF(RIGHT(B2768,2)="PM",12,0)+MID(B2768,12,2))/24</f>
        <v>43790</v>
      </c>
      <c r="B2768" s="3" t="s">
        <v>2936</v>
      </c>
      <c r="C2768" s="3">
        <v>8088.41</v>
      </c>
      <c r="D2768" s="16"/>
      <c r="E2768" s="16" t="str">
        <f>IF(D2768&lt;&gt;"",VLOOKUP(A2768,'Feuille 1'!$A:$H,3,0),"")</f>
        <v/>
      </c>
      <c r="F2768" s="16" t="str">
        <f>IF(D2768&lt;&gt;"",VLOOKUP(A2768+1,'Feuille 1'!$A:$H,3,0),"")</f>
        <v/>
      </c>
      <c r="G2768" s="17" t="str">
        <f t="shared" si="387"/>
        <v/>
      </c>
      <c r="H2768" s="16" t="str">
        <f t="shared" si="388"/>
        <v/>
      </c>
      <c r="I2768" s="16" t="str">
        <f t="shared" si="389"/>
        <v/>
      </c>
      <c r="J2768" s="16" t="str">
        <f t="shared" si="390"/>
        <v/>
      </c>
      <c r="K2768" s="16" t="str">
        <f>IF(D2768&lt;&gt;"",MAX(INDEX('Feuille 1'!$D:$D,MATCH(A2768+23/24,'Feuille 1'!$A:$A,0)):INDEX('Feuille 1'!$D:$D,MATCH(A2768,'Feuille 1'!$A:$A,0))),"")</f>
        <v/>
      </c>
      <c r="L2768" s="16" t="str">
        <f>IF(D2768&lt;&gt;"",MIN(INDEX('Feuille 1'!$E:$E,MATCH(A2768+23/24,'Feuille 1'!$A:$A,0)):INDEX('Feuille 1'!$E:$E,MATCH(A2768,'Feuille 1'!$A:$A,0))),"")</f>
        <v/>
      </c>
      <c r="M2768" s="17" t="str">
        <f t="shared" si="391"/>
        <v/>
      </c>
      <c r="N2768" s="17" t="str">
        <f t="shared" si="392"/>
        <v/>
      </c>
      <c r="O2768" s="17" t="str">
        <f t="shared" si="393"/>
        <v/>
      </c>
      <c r="P2768" s="16" t="str">
        <f t="shared" si="394"/>
        <v/>
      </c>
      <c r="R2768" s="7" t="str">
        <f t="shared" si="395"/>
        <v/>
      </c>
      <c r="T2768"/>
    </row>
    <row r="2769" spans="1:20" x14ac:dyDescent="0.3">
      <c r="A2769" s="8">
        <f>DATEVALUE(MID(B2769,1,10))+(IF(RIGHT(B2769,2)="PM",12,0)+MID(B2769,12,2))/24</f>
        <v>43789.458333333336</v>
      </c>
      <c r="B2769" s="3" t="s">
        <v>2937</v>
      </c>
      <c r="C2769" s="3">
        <v>8061</v>
      </c>
      <c r="D2769" s="16"/>
      <c r="E2769" s="16" t="str">
        <f>IF(D2769&lt;&gt;"",VLOOKUP(A2769,'Feuille 1'!$A:$H,3,0),"")</f>
        <v/>
      </c>
      <c r="F2769" s="16" t="str">
        <f>IF(D2769&lt;&gt;"",VLOOKUP(A2769+1,'Feuille 1'!$A:$H,3,0),"")</f>
        <v/>
      </c>
      <c r="G2769" s="17" t="str">
        <f t="shared" si="387"/>
        <v/>
      </c>
      <c r="H2769" s="16" t="str">
        <f t="shared" si="388"/>
        <v/>
      </c>
      <c r="I2769" s="16" t="str">
        <f t="shared" si="389"/>
        <v/>
      </c>
      <c r="J2769" s="16" t="str">
        <f t="shared" si="390"/>
        <v/>
      </c>
      <c r="K2769" s="16" t="str">
        <f>IF(D2769&lt;&gt;"",MAX(INDEX('Feuille 1'!$D:$D,MATCH(A2769+23/24,'Feuille 1'!$A:$A,0)):INDEX('Feuille 1'!$D:$D,MATCH(A2769,'Feuille 1'!$A:$A,0))),"")</f>
        <v/>
      </c>
      <c r="L2769" s="16" t="str">
        <f>IF(D2769&lt;&gt;"",MIN(INDEX('Feuille 1'!$E:$E,MATCH(A2769+23/24,'Feuille 1'!$A:$A,0)):INDEX('Feuille 1'!$E:$E,MATCH(A2769,'Feuille 1'!$A:$A,0))),"")</f>
        <v/>
      </c>
      <c r="M2769" s="17" t="str">
        <f t="shared" si="391"/>
        <v/>
      </c>
      <c r="N2769" s="17" t="str">
        <f t="shared" si="392"/>
        <v/>
      </c>
      <c r="O2769" s="17" t="str">
        <f t="shared" si="393"/>
        <v/>
      </c>
      <c r="P2769" s="16" t="str">
        <f t="shared" si="394"/>
        <v/>
      </c>
      <c r="R2769" s="7" t="str">
        <f t="shared" si="395"/>
        <v/>
      </c>
      <c r="T2769"/>
    </row>
    <row r="2770" spans="1:20" x14ac:dyDescent="0.3">
      <c r="A2770" s="8">
        <f>DATEVALUE(MID(B2770,1,10))+(IF(RIGHT(B2770,2)="PM",12,0)+MID(B2770,12,2))/24</f>
        <v>43789.416666666664</v>
      </c>
      <c r="B2770" s="3" t="s">
        <v>2938</v>
      </c>
      <c r="C2770" s="3">
        <v>8076</v>
      </c>
      <c r="D2770" s="16"/>
      <c r="E2770" s="16" t="str">
        <f>IF(D2770&lt;&gt;"",VLOOKUP(A2770,'Feuille 1'!$A:$H,3,0),"")</f>
        <v/>
      </c>
      <c r="F2770" s="16" t="str">
        <f>IF(D2770&lt;&gt;"",VLOOKUP(A2770+1,'Feuille 1'!$A:$H,3,0),"")</f>
        <v/>
      </c>
      <c r="G2770" s="17" t="str">
        <f t="shared" si="387"/>
        <v/>
      </c>
      <c r="H2770" s="16" t="str">
        <f t="shared" si="388"/>
        <v/>
      </c>
      <c r="I2770" s="16" t="str">
        <f t="shared" si="389"/>
        <v/>
      </c>
      <c r="J2770" s="16" t="str">
        <f t="shared" si="390"/>
        <v/>
      </c>
      <c r="K2770" s="16" t="str">
        <f>IF(D2770&lt;&gt;"",MAX(INDEX('Feuille 1'!$D:$D,MATCH(A2770+23/24,'Feuille 1'!$A:$A,0)):INDEX('Feuille 1'!$D:$D,MATCH(A2770,'Feuille 1'!$A:$A,0))),"")</f>
        <v/>
      </c>
      <c r="L2770" s="16" t="str">
        <f>IF(D2770&lt;&gt;"",MIN(INDEX('Feuille 1'!$E:$E,MATCH(A2770+23/24,'Feuille 1'!$A:$A,0)):INDEX('Feuille 1'!$E:$E,MATCH(A2770,'Feuille 1'!$A:$A,0))),"")</f>
        <v/>
      </c>
      <c r="M2770" s="17" t="str">
        <f t="shared" si="391"/>
        <v/>
      </c>
      <c r="N2770" s="17" t="str">
        <f t="shared" si="392"/>
        <v/>
      </c>
      <c r="O2770" s="17" t="str">
        <f t="shared" si="393"/>
        <v/>
      </c>
      <c r="P2770" s="16" t="str">
        <f t="shared" si="394"/>
        <v/>
      </c>
      <c r="R2770" s="7" t="str">
        <f t="shared" si="395"/>
        <v/>
      </c>
      <c r="T2770"/>
    </row>
    <row r="2771" spans="1:20" x14ac:dyDescent="0.3">
      <c r="A2771" s="8">
        <f>DATEVALUE(MID(B2771,1,10))+(IF(RIGHT(B2771,2)="PM",12,0)+MID(B2771,12,2))/24</f>
        <v>43789.375</v>
      </c>
      <c r="B2771" s="3" t="s">
        <v>2939</v>
      </c>
      <c r="C2771" s="3">
        <v>8089.66</v>
      </c>
      <c r="D2771" s="16"/>
      <c r="E2771" s="16" t="str">
        <f>IF(D2771&lt;&gt;"",VLOOKUP(A2771,'Feuille 1'!$A:$H,3,0),"")</f>
        <v/>
      </c>
      <c r="F2771" s="16" t="str">
        <f>IF(D2771&lt;&gt;"",VLOOKUP(A2771+1,'Feuille 1'!$A:$H,3,0),"")</f>
        <v/>
      </c>
      <c r="G2771" s="17" t="str">
        <f t="shared" si="387"/>
        <v/>
      </c>
      <c r="H2771" s="16" t="str">
        <f t="shared" si="388"/>
        <v/>
      </c>
      <c r="I2771" s="16" t="str">
        <f t="shared" si="389"/>
        <v/>
      </c>
      <c r="J2771" s="16" t="str">
        <f t="shared" si="390"/>
        <v/>
      </c>
      <c r="K2771" s="16" t="str">
        <f>IF(D2771&lt;&gt;"",MAX(INDEX('Feuille 1'!$D:$D,MATCH(A2771+23/24,'Feuille 1'!$A:$A,0)):INDEX('Feuille 1'!$D:$D,MATCH(A2771,'Feuille 1'!$A:$A,0))),"")</f>
        <v/>
      </c>
      <c r="L2771" s="16" t="str">
        <f>IF(D2771&lt;&gt;"",MIN(INDEX('Feuille 1'!$E:$E,MATCH(A2771+23/24,'Feuille 1'!$A:$A,0)):INDEX('Feuille 1'!$E:$E,MATCH(A2771,'Feuille 1'!$A:$A,0))),"")</f>
        <v/>
      </c>
      <c r="M2771" s="17" t="str">
        <f t="shared" si="391"/>
        <v/>
      </c>
      <c r="N2771" s="17" t="str">
        <f t="shared" si="392"/>
        <v/>
      </c>
      <c r="O2771" s="17" t="str">
        <f t="shared" si="393"/>
        <v/>
      </c>
      <c r="P2771" s="16" t="str">
        <f t="shared" si="394"/>
        <v/>
      </c>
      <c r="R2771" s="7" t="str">
        <f t="shared" si="395"/>
        <v/>
      </c>
      <c r="T2771"/>
    </row>
    <row r="2772" spans="1:20" x14ac:dyDescent="0.3">
      <c r="A2772" s="8">
        <f>DATEVALUE(MID(B2772,1,10))+(IF(RIGHT(B2772,2)="PM",12,0)+MID(B2772,12,2))/24</f>
        <v>43789.333333333336</v>
      </c>
      <c r="B2772" s="3" t="s">
        <v>2940</v>
      </c>
      <c r="C2772" s="3">
        <v>8121.47</v>
      </c>
      <c r="D2772" s="16"/>
      <c r="E2772" s="16" t="str">
        <f>IF(D2772&lt;&gt;"",VLOOKUP(A2772,'Feuille 1'!$A:$H,3,0),"")</f>
        <v/>
      </c>
      <c r="F2772" s="16" t="str">
        <f>IF(D2772&lt;&gt;"",VLOOKUP(A2772+1,'Feuille 1'!$A:$H,3,0),"")</f>
        <v/>
      </c>
      <c r="G2772" s="17" t="str">
        <f t="shared" si="387"/>
        <v/>
      </c>
      <c r="H2772" s="16" t="str">
        <f t="shared" si="388"/>
        <v/>
      </c>
      <c r="I2772" s="16" t="str">
        <f t="shared" si="389"/>
        <v/>
      </c>
      <c r="J2772" s="16" t="str">
        <f t="shared" si="390"/>
        <v/>
      </c>
      <c r="K2772" s="16" t="str">
        <f>IF(D2772&lt;&gt;"",MAX(INDEX('Feuille 1'!$D:$D,MATCH(A2772+23/24,'Feuille 1'!$A:$A,0)):INDEX('Feuille 1'!$D:$D,MATCH(A2772,'Feuille 1'!$A:$A,0))),"")</f>
        <v/>
      </c>
      <c r="L2772" s="16" t="str">
        <f>IF(D2772&lt;&gt;"",MIN(INDEX('Feuille 1'!$E:$E,MATCH(A2772+23/24,'Feuille 1'!$A:$A,0)):INDEX('Feuille 1'!$E:$E,MATCH(A2772,'Feuille 1'!$A:$A,0))),"")</f>
        <v/>
      </c>
      <c r="M2772" s="17" t="str">
        <f t="shared" si="391"/>
        <v/>
      </c>
      <c r="N2772" s="17" t="str">
        <f t="shared" si="392"/>
        <v/>
      </c>
      <c r="O2772" s="17" t="str">
        <f t="shared" si="393"/>
        <v/>
      </c>
      <c r="P2772" s="16" t="str">
        <f t="shared" si="394"/>
        <v/>
      </c>
      <c r="R2772" s="7" t="str">
        <f t="shared" si="395"/>
        <v/>
      </c>
      <c r="T2772"/>
    </row>
    <row r="2773" spans="1:20" x14ac:dyDescent="0.3">
      <c r="A2773" s="8">
        <f>DATEVALUE(MID(B2773,1,10))+(IF(RIGHT(B2773,2)="PM",12,0)+MID(B2773,12,2))/24</f>
        <v>43789.291666666664</v>
      </c>
      <c r="B2773" s="3" t="s">
        <v>2941</v>
      </c>
      <c r="C2773" s="3">
        <v>8126.86</v>
      </c>
      <c r="D2773" s="16"/>
      <c r="E2773" s="16" t="str">
        <f>IF(D2773&lt;&gt;"",VLOOKUP(A2773,'Feuille 1'!$A:$H,3,0),"")</f>
        <v/>
      </c>
      <c r="F2773" s="16" t="str">
        <f>IF(D2773&lt;&gt;"",VLOOKUP(A2773+1,'Feuille 1'!$A:$H,3,0),"")</f>
        <v/>
      </c>
      <c r="G2773" s="17" t="str">
        <f t="shared" si="387"/>
        <v/>
      </c>
      <c r="H2773" s="16" t="str">
        <f t="shared" si="388"/>
        <v/>
      </c>
      <c r="I2773" s="16" t="str">
        <f t="shared" si="389"/>
        <v/>
      </c>
      <c r="J2773" s="16" t="str">
        <f t="shared" si="390"/>
        <v/>
      </c>
      <c r="K2773" s="16" t="str">
        <f>IF(D2773&lt;&gt;"",MAX(INDEX('Feuille 1'!$D:$D,MATCH(A2773+23/24,'Feuille 1'!$A:$A,0)):INDEX('Feuille 1'!$D:$D,MATCH(A2773,'Feuille 1'!$A:$A,0))),"")</f>
        <v/>
      </c>
      <c r="L2773" s="16" t="str">
        <f>IF(D2773&lt;&gt;"",MIN(INDEX('Feuille 1'!$E:$E,MATCH(A2773+23/24,'Feuille 1'!$A:$A,0)):INDEX('Feuille 1'!$E:$E,MATCH(A2773,'Feuille 1'!$A:$A,0))),"")</f>
        <v/>
      </c>
      <c r="M2773" s="17" t="str">
        <f t="shared" si="391"/>
        <v/>
      </c>
      <c r="N2773" s="17" t="str">
        <f t="shared" si="392"/>
        <v/>
      </c>
      <c r="O2773" s="17" t="str">
        <f t="shared" si="393"/>
        <v/>
      </c>
      <c r="P2773" s="16" t="str">
        <f t="shared" si="394"/>
        <v/>
      </c>
      <c r="R2773" s="7" t="str">
        <f t="shared" si="395"/>
        <v/>
      </c>
      <c r="T2773"/>
    </row>
    <row r="2774" spans="1:20" x14ac:dyDescent="0.3">
      <c r="A2774" s="8">
        <f>DATEVALUE(MID(B2774,1,10))+(IF(RIGHT(B2774,2)="PM",12,0)+MID(B2774,12,2))/24</f>
        <v>43789.25</v>
      </c>
      <c r="B2774" s="3" t="s">
        <v>2942</v>
      </c>
      <c r="C2774" s="3">
        <v>8113.02</v>
      </c>
      <c r="D2774" s="16"/>
      <c r="E2774" s="16" t="str">
        <f>IF(D2774&lt;&gt;"",VLOOKUP(A2774,'Feuille 1'!$A:$H,3,0),"")</f>
        <v/>
      </c>
      <c r="F2774" s="16" t="str">
        <f>IF(D2774&lt;&gt;"",VLOOKUP(A2774+1,'Feuille 1'!$A:$H,3,0),"")</f>
        <v/>
      </c>
      <c r="G2774" s="17" t="str">
        <f t="shared" si="387"/>
        <v/>
      </c>
      <c r="H2774" s="16" t="str">
        <f t="shared" si="388"/>
        <v/>
      </c>
      <c r="I2774" s="16" t="str">
        <f t="shared" si="389"/>
        <v/>
      </c>
      <c r="J2774" s="16" t="str">
        <f t="shared" si="390"/>
        <v/>
      </c>
      <c r="K2774" s="16" t="str">
        <f>IF(D2774&lt;&gt;"",MAX(INDEX('Feuille 1'!$D:$D,MATCH(A2774+23/24,'Feuille 1'!$A:$A,0)):INDEX('Feuille 1'!$D:$D,MATCH(A2774,'Feuille 1'!$A:$A,0))),"")</f>
        <v/>
      </c>
      <c r="L2774" s="16" t="str">
        <f>IF(D2774&lt;&gt;"",MIN(INDEX('Feuille 1'!$E:$E,MATCH(A2774+23/24,'Feuille 1'!$A:$A,0)):INDEX('Feuille 1'!$E:$E,MATCH(A2774,'Feuille 1'!$A:$A,0))),"")</f>
        <v/>
      </c>
      <c r="M2774" s="17" t="str">
        <f t="shared" si="391"/>
        <v/>
      </c>
      <c r="N2774" s="17" t="str">
        <f t="shared" si="392"/>
        <v/>
      </c>
      <c r="O2774" s="17" t="str">
        <f t="shared" si="393"/>
        <v/>
      </c>
      <c r="P2774" s="16" t="str">
        <f t="shared" si="394"/>
        <v/>
      </c>
      <c r="R2774" s="7" t="str">
        <f t="shared" si="395"/>
        <v/>
      </c>
      <c r="T2774"/>
    </row>
    <row r="2775" spans="1:20" x14ac:dyDescent="0.3">
      <c r="A2775" s="8">
        <f>DATEVALUE(MID(B2775,1,10))+(IF(RIGHT(B2775,2)="PM",12,0)+MID(B2775,12,2))/24</f>
        <v>43789.208333333336</v>
      </c>
      <c r="B2775" s="3" t="s">
        <v>2943</v>
      </c>
      <c r="C2775" s="3">
        <v>8109</v>
      </c>
      <c r="D2775" s="16"/>
      <c r="E2775" s="16" t="str">
        <f>IF(D2775&lt;&gt;"",VLOOKUP(A2775,'Feuille 1'!$A:$H,3,0),"")</f>
        <v/>
      </c>
      <c r="F2775" s="16" t="str">
        <f>IF(D2775&lt;&gt;"",VLOOKUP(A2775+1,'Feuille 1'!$A:$H,3,0),"")</f>
        <v/>
      </c>
      <c r="G2775" s="17" t="str">
        <f t="shared" si="387"/>
        <v/>
      </c>
      <c r="H2775" s="16" t="str">
        <f t="shared" si="388"/>
        <v/>
      </c>
      <c r="I2775" s="16" t="str">
        <f t="shared" si="389"/>
        <v/>
      </c>
      <c r="J2775" s="16" t="str">
        <f t="shared" si="390"/>
        <v/>
      </c>
      <c r="K2775" s="16" t="str">
        <f>IF(D2775&lt;&gt;"",MAX(INDEX('Feuille 1'!$D:$D,MATCH(A2775+23/24,'Feuille 1'!$A:$A,0)):INDEX('Feuille 1'!$D:$D,MATCH(A2775,'Feuille 1'!$A:$A,0))),"")</f>
        <v/>
      </c>
      <c r="L2775" s="16" t="str">
        <f>IF(D2775&lt;&gt;"",MIN(INDEX('Feuille 1'!$E:$E,MATCH(A2775+23/24,'Feuille 1'!$A:$A,0)):INDEX('Feuille 1'!$E:$E,MATCH(A2775,'Feuille 1'!$A:$A,0))),"")</f>
        <v/>
      </c>
      <c r="M2775" s="17" t="str">
        <f t="shared" si="391"/>
        <v/>
      </c>
      <c r="N2775" s="17" t="str">
        <f t="shared" si="392"/>
        <v/>
      </c>
      <c r="O2775" s="17" t="str">
        <f t="shared" si="393"/>
        <v/>
      </c>
      <c r="P2775" s="16" t="str">
        <f t="shared" si="394"/>
        <v/>
      </c>
      <c r="R2775" s="7" t="str">
        <f t="shared" si="395"/>
        <v/>
      </c>
      <c r="T2775"/>
    </row>
    <row r="2776" spans="1:20" x14ac:dyDescent="0.3">
      <c r="A2776" s="8">
        <f>DATEVALUE(MID(B2776,1,10))+(IF(RIGHT(B2776,2)="PM",12,0)+MID(B2776,12,2))/24</f>
        <v>43789.166666666664</v>
      </c>
      <c r="B2776" s="3" t="s">
        <v>2944</v>
      </c>
      <c r="C2776" s="3">
        <v>8130.37</v>
      </c>
      <c r="D2776" s="16"/>
      <c r="E2776" s="16" t="str">
        <f>IF(D2776&lt;&gt;"",VLOOKUP(A2776,'Feuille 1'!$A:$H,3,0),"")</f>
        <v/>
      </c>
      <c r="F2776" s="16" t="str">
        <f>IF(D2776&lt;&gt;"",VLOOKUP(A2776+1,'Feuille 1'!$A:$H,3,0),"")</f>
        <v/>
      </c>
      <c r="G2776" s="17" t="str">
        <f t="shared" si="387"/>
        <v/>
      </c>
      <c r="H2776" s="16" t="str">
        <f t="shared" si="388"/>
        <v/>
      </c>
      <c r="I2776" s="16" t="str">
        <f t="shared" si="389"/>
        <v/>
      </c>
      <c r="J2776" s="16" t="str">
        <f t="shared" si="390"/>
        <v/>
      </c>
      <c r="K2776" s="16" t="str">
        <f>IF(D2776&lt;&gt;"",MAX(INDEX('Feuille 1'!$D:$D,MATCH(A2776+23/24,'Feuille 1'!$A:$A,0)):INDEX('Feuille 1'!$D:$D,MATCH(A2776,'Feuille 1'!$A:$A,0))),"")</f>
        <v/>
      </c>
      <c r="L2776" s="16" t="str">
        <f>IF(D2776&lt;&gt;"",MIN(INDEX('Feuille 1'!$E:$E,MATCH(A2776+23/24,'Feuille 1'!$A:$A,0)):INDEX('Feuille 1'!$E:$E,MATCH(A2776,'Feuille 1'!$A:$A,0))),"")</f>
        <v/>
      </c>
      <c r="M2776" s="17" t="str">
        <f t="shared" si="391"/>
        <v/>
      </c>
      <c r="N2776" s="17" t="str">
        <f t="shared" si="392"/>
        <v/>
      </c>
      <c r="O2776" s="17" t="str">
        <f t="shared" si="393"/>
        <v/>
      </c>
      <c r="P2776" s="16" t="str">
        <f t="shared" si="394"/>
        <v/>
      </c>
      <c r="R2776" s="7" t="str">
        <f t="shared" si="395"/>
        <v/>
      </c>
      <c r="T2776"/>
    </row>
    <row r="2777" spans="1:20" x14ac:dyDescent="0.3">
      <c r="A2777" s="8">
        <f>DATEVALUE(MID(B2777,1,10))+(IF(RIGHT(B2777,2)="PM",12,0)+MID(B2777,12,2))/24</f>
        <v>43789.125</v>
      </c>
      <c r="B2777" s="3" t="s">
        <v>2945</v>
      </c>
      <c r="C2777" s="3">
        <v>8143.71</v>
      </c>
      <c r="D2777" s="16"/>
      <c r="E2777" s="16" t="str">
        <f>IF(D2777&lt;&gt;"",VLOOKUP(A2777,'Feuille 1'!$A:$H,3,0),"")</f>
        <v/>
      </c>
      <c r="F2777" s="16" t="str">
        <f>IF(D2777&lt;&gt;"",VLOOKUP(A2777+1,'Feuille 1'!$A:$H,3,0),"")</f>
        <v/>
      </c>
      <c r="G2777" s="17" t="str">
        <f t="shared" si="387"/>
        <v/>
      </c>
      <c r="H2777" s="16" t="str">
        <f t="shared" si="388"/>
        <v/>
      </c>
      <c r="I2777" s="16" t="str">
        <f t="shared" si="389"/>
        <v/>
      </c>
      <c r="J2777" s="16" t="str">
        <f t="shared" si="390"/>
        <v/>
      </c>
      <c r="K2777" s="16" t="str">
        <f>IF(D2777&lt;&gt;"",MAX(INDEX('Feuille 1'!$D:$D,MATCH(A2777+23/24,'Feuille 1'!$A:$A,0)):INDEX('Feuille 1'!$D:$D,MATCH(A2777,'Feuille 1'!$A:$A,0))),"")</f>
        <v/>
      </c>
      <c r="L2777" s="16" t="str">
        <f>IF(D2777&lt;&gt;"",MIN(INDEX('Feuille 1'!$E:$E,MATCH(A2777+23/24,'Feuille 1'!$A:$A,0)):INDEX('Feuille 1'!$E:$E,MATCH(A2777,'Feuille 1'!$A:$A,0))),"")</f>
        <v/>
      </c>
      <c r="M2777" s="17" t="str">
        <f t="shared" si="391"/>
        <v/>
      </c>
      <c r="N2777" s="17" t="str">
        <f t="shared" si="392"/>
        <v/>
      </c>
      <c r="O2777" s="17" t="str">
        <f t="shared" si="393"/>
        <v/>
      </c>
      <c r="P2777" s="16" t="str">
        <f t="shared" si="394"/>
        <v/>
      </c>
      <c r="R2777" s="7" t="str">
        <f t="shared" si="395"/>
        <v/>
      </c>
      <c r="T2777"/>
    </row>
    <row r="2778" spans="1:20" x14ac:dyDescent="0.3">
      <c r="A2778" s="8">
        <f>DATEVALUE(MID(B2778,1,10))+(IF(RIGHT(B2778,2)="PM",12,0)+MID(B2778,12,2))/24</f>
        <v>43789.083333333336</v>
      </c>
      <c r="B2778" s="3" t="s">
        <v>2946</v>
      </c>
      <c r="C2778" s="3">
        <v>8130.53</v>
      </c>
      <c r="D2778" s="16"/>
      <c r="E2778" s="16" t="str">
        <f>IF(D2778&lt;&gt;"",VLOOKUP(A2778,'Feuille 1'!$A:$H,3,0),"")</f>
        <v/>
      </c>
      <c r="F2778" s="16" t="str">
        <f>IF(D2778&lt;&gt;"",VLOOKUP(A2778+1,'Feuille 1'!$A:$H,3,0),"")</f>
        <v/>
      </c>
      <c r="G2778" s="17" t="str">
        <f t="shared" si="387"/>
        <v/>
      </c>
      <c r="H2778" s="16" t="str">
        <f t="shared" si="388"/>
        <v/>
      </c>
      <c r="I2778" s="16" t="str">
        <f t="shared" si="389"/>
        <v/>
      </c>
      <c r="J2778" s="16" t="str">
        <f t="shared" si="390"/>
        <v/>
      </c>
      <c r="K2778" s="16" t="str">
        <f>IF(D2778&lt;&gt;"",MAX(INDEX('Feuille 1'!$D:$D,MATCH(A2778+23/24,'Feuille 1'!$A:$A,0)):INDEX('Feuille 1'!$D:$D,MATCH(A2778,'Feuille 1'!$A:$A,0))),"")</f>
        <v/>
      </c>
      <c r="L2778" s="16" t="str">
        <f>IF(D2778&lt;&gt;"",MIN(INDEX('Feuille 1'!$E:$E,MATCH(A2778+23/24,'Feuille 1'!$A:$A,0)):INDEX('Feuille 1'!$E:$E,MATCH(A2778,'Feuille 1'!$A:$A,0))),"")</f>
        <v/>
      </c>
      <c r="M2778" s="17" t="str">
        <f t="shared" si="391"/>
        <v/>
      </c>
      <c r="N2778" s="17" t="str">
        <f t="shared" si="392"/>
        <v/>
      </c>
      <c r="O2778" s="17" t="str">
        <f t="shared" si="393"/>
        <v/>
      </c>
      <c r="P2778" s="16" t="str">
        <f t="shared" si="394"/>
        <v/>
      </c>
      <c r="R2778" s="7" t="str">
        <f t="shared" si="395"/>
        <v/>
      </c>
      <c r="T2778"/>
    </row>
    <row r="2779" spans="1:20" x14ac:dyDescent="0.3">
      <c r="A2779" s="8">
        <f>DATEVALUE(MID(B2779,1,10))+(IF(RIGHT(B2779,2)="PM",12,0)+MID(B2779,12,2))/24</f>
        <v>43789.041666666664</v>
      </c>
      <c r="B2779" s="3" t="s">
        <v>2947</v>
      </c>
      <c r="C2779" s="3">
        <v>8124.07</v>
      </c>
      <c r="D2779" s="16"/>
      <c r="E2779" s="16" t="str">
        <f>IF(D2779&lt;&gt;"",VLOOKUP(A2779,'Feuille 1'!$A:$H,3,0),"")</f>
        <v/>
      </c>
      <c r="F2779" s="16" t="str">
        <f>IF(D2779&lt;&gt;"",VLOOKUP(A2779+1,'Feuille 1'!$A:$H,3,0),"")</f>
        <v/>
      </c>
      <c r="G2779" s="17" t="str">
        <f t="shared" si="387"/>
        <v/>
      </c>
      <c r="H2779" s="16" t="str">
        <f t="shared" si="388"/>
        <v/>
      </c>
      <c r="I2779" s="16" t="str">
        <f t="shared" si="389"/>
        <v/>
      </c>
      <c r="J2779" s="16" t="str">
        <f t="shared" si="390"/>
        <v/>
      </c>
      <c r="K2779" s="16" t="str">
        <f>IF(D2779&lt;&gt;"",MAX(INDEX('Feuille 1'!$D:$D,MATCH(A2779+23/24,'Feuille 1'!$A:$A,0)):INDEX('Feuille 1'!$D:$D,MATCH(A2779,'Feuille 1'!$A:$A,0))),"")</f>
        <v/>
      </c>
      <c r="L2779" s="16" t="str">
        <f>IF(D2779&lt;&gt;"",MIN(INDEX('Feuille 1'!$E:$E,MATCH(A2779+23/24,'Feuille 1'!$A:$A,0)):INDEX('Feuille 1'!$E:$E,MATCH(A2779,'Feuille 1'!$A:$A,0))),"")</f>
        <v/>
      </c>
      <c r="M2779" s="17" t="str">
        <f t="shared" si="391"/>
        <v/>
      </c>
      <c r="N2779" s="17" t="str">
        <f t="shared" si="392"/>
        <v/>
      </c>
      <c r="O2779" s="17" t="str">
        <f t="shared" si="393"/>
        <v/>
      </c>
      <c r="P2779" s="16" t="str">
        <f t="shared" si="394"/>
        <v/>
      </c>
      <c r="R2779" s="7" t="str">
        <f t="shared" si="395"/>
        <v/>
      </c>
      <c r="T2779"/>
    </row>
    <row r="2780" spans="1:20" x14ac:dyDescent="0.3">
      <c r="A2780" s="8">
        <f>DATEVALUE(MID(B2780,1,10))+(IF(RIGHT(B2780,2)="PM",12,0)+MID(B2780,12,2))/24</f>
        <v>43789.5</v>
      </c>
      <c r="B2780" s="3" t="s">
        <v>2948</v>
      </c>
      <c r="C2780" s="3">
        <v>8133.64</v>
      </c>
      <c r="D2780" s="16"/>
      <c r="E2780" s="16" t="str">
        <f>IF(D2780&lt;&gt;"",VLOOKUP(A2780,'Feuille 1'!$A:$H,3,0),"")</f>
        <v/>
      </c>
      <c r="F2780" s="16" t="str">
        <f>IF(D2780&lt;&gt;"",VLOOKUP(A2780+1,'Feuille 1'!$A:$H,3,0),"")</f>
        <v/>
      </c>
      <c r="G2780" s="17" t="str">
        <f t="shared" si="387"/>
        <v/>
      </c>
      <c r="H2780" s="16" t="str">
        <f t="shared" si="388"/>
        <v/>
      </c>
      <c r="I2780" s="16" t="str">
        <f t="shared" si="389"/>
        <v/>
      </c>
      <c r="J2780" s="16" t="str">
        <f t="shared" si="390"/>
        <v/>
      </c>
      <c r="K2780" s="16" t="str">
        <f>IF(D2780&lt;&gt;"",MAX(INDEX('Feuille 1'!$D:$D,MATCH(A2780+23/24,'Feuille 1'!$A:$A,0)):INDEX('Feuille 1'!$D:$D,MATCH(A2780,'Feuille 1'!$A:$A,0))),"")</f>
        <v/>
      </c>
      <c r="L2780" s="16" t="str">
        <f>IF(D2780&lt;&gt;"",MIN(INDEX('Feuille 1'!$E:$E,MATCH(A2780+23/24,'Feuille 1'!$A:$A,0)):INDEX('Feuille 1'!$E:$E,MATCH(A2780,'Feuille 1'!$A:$A,0))),"")</f>
        <v/>
      </c>
      <c r="M2780" s="17" t="str">
        <f t="shared" si="391"/>
        <v/>
      </c>
      <c r="N2780" s="17" t="str">
        <f t="shared" si="392"/>
        <v/>
      </c>
      <c r="O2780" s="17" t="str">
        <f t="shared" si="393"/>
        <v/>
      </c>
      <c r="P2780" s="16" t="str">
        <f t="shared" si="394"/>
        <v/>
      </c>
      <c r="R2780" s="7" t="str">
        <f t="shared" si="395"/>
        <v/>
      </c>
      <c r="T2780"/>
    </row>
    <row r="2781" spans="1:20" x14ac:dyDescent="0.3">
      <c r="A2781" s="8">
        <f>DATEVALUE(MID(B2781,1,10))+(IF(RIGHT(B2781,2)="PM",12,0)+MID(B2781,12,2))/24</f>
        <v>43788.958333333336</v>
      </c>
      <c r="B2781" s="3" t="s">
        <v>2949</v>
      </c>
      <c r="C2781" s="3">
        <v>8139.44</v>
      </c>
      <c r="D2781" s="16"/>
      <c r="E2781" s="16" t="str">
        <f>IF(D2781&lt;&gt;"",VLOOKUP(A2781,'Feuille 1'!$A:$H,3,0),"")</f>
        <v/>
      </c>
      <c r="F2781" s="16" t="str">
        <f>IF(D2781&lt;&gt;"",VLOOKUP(A2781+1,'Feuille 1'!$A:$H,3,0),"")</f>
        <v/>
      </c>
      <c r="G2781" s="17" t="str">
        <f t="shared" si="387"/>
        <v/>
      </c>
      <c r="H2781" s="16" t="str">
        <f t="shared" si="388"/>
        <v/>
      </c>
      <c r="I2781" s="16" t="str">
        <f t="shared" si="389"/>
        <v/>
      </c>
      <c r="J2781" s="16" t="str">
        <f t="shared" si="390"/>
        <v/>
      </c>
      <c r="K2781" s="16" t="str">
        <f>IF(D2781&lt;&gt;"",MAX(INDEX('Feuille 1'!$D:$D,MATCH(A2781+23/24,'Feuille 1'!$A:$A,0)):INDEX('Feuille 1'!$D:$D,MATCH(A2781,'Feuille 1'!$A:$A,0))),"")</f>
        <v/>
      </c>
      <c r="L2781" s="16" t="str">
        <f>IF(D2781&lt;&gt;"",MIN(INDEX('Feuille 1'!$E:$E,MATCH(A2781+23/24,'Feuille 1'!$A:$A,0)):INDEX('Feuille 1'!$E:$E,MATCH(A2781,'Feuille 1'!$A:$A,0))),"")</f>
        <v/>
      </c>
      <c r="M2781" s="17" t="str">
        <f t="shared" si="391"/>
        <v/>
      </c>
      <c r="N2781" s="17" t="str">
        <f t="shared" si="392"/>
        <v/>
      </c>
      <c r="O2781" s="17" t="str">
        <f t="shared" si="393"/>
        <v/>
      </c>
      <c r="P2781" s="16" t="str">
        <f t="shared" si="394"/>
        <v/>
      </c>
      <c r="R2781" s="7" t="str">
        <f t="shared" si="395"/>
        <v/>
      </c>
      <c r="T2781"/>
    </row>
    <row r="2782" spans="1:20" x14ac:dyDescent="0.3">
      <c r="A2782" s="8">
        <f>DATEVALUE(MID(B2782,1,10))+(IF(RIGHT(B2782,2)="PM",12,0)+MID(B2782,12,2))/24</f>
        <v>43788.916666666664</v>
      </c>
      <c r="B2782" s="3" t="s">
        <v>2950</v>
      </c>
      <c r="C2782" s="3">
        <v>8116.73</v>
      </c>
      <c r="D2782" s="16"/>
      <c r="E2782" s="16" t="str">
        <f>IF(D2782&lt;&gt;"",VLOOKUP(A2782,'Feuille 1'!$A:$H,3,0),"")</f>
        <v/>
      </c>
      <c r="F2782" s="16" t="str">
        <f>IF(D2782&lt;&gt;"",VLOOKUP(A2782+1,'Feuille 1'!$A:$H,3,0),"")</f>
        <v/>
      </c>
      <c r="G2782" s="17" t="str">
        <f t="shared" si="387"/>
        <v/>
      </c>
      <c r="H2782" s="16" t="str">
        <f t="shared" si="388"/>
        <v/>
      </c>
      <c r="I2782" s="16" t="str">
        <f t="shared" si="389"/>
        <v/>
      </c>
      <c r="J2782" s="16" t="str">
        <f t="shared" si="390"/>
        <v/>
      </c>
      <c r="K2782" s="16" t="str">
        <f>IF(D2782&lt;&gt;"",MAX(INDEX('Feuille 1'!$D:$D,MATCH(A2782+23/24,'Feuille 1'!$A:$A,0)):INDEX('Feuille 1'!$D:$D,MATCH(A2782,'Feuille 1'!$A:$A,0))),"")</f>
        <v/>
      </c>
      <c r="L2782" s="16" t="str">
        <f>IF(D2782&lt;&gt;"",MIN(INDEX('Feuille 1'!$E:$E,MATCH(A2782+23/24,'Feuille 1'!$A:$A,0)):INDEX('Feuille 1'!$E:$E,MATCH(A2782,'Feuille 1'!$A:$A,0))),"")</f>
        <v/>
      </c>
      <c r="M2782" s="17" t="str">
        <f t="shared" si="391"/>
        <v/>
      </c>
      <c r="N2782" s="17" t="str">
        <f t="shared" si="392"/>
        <v/>
      </c>
      <c r="O2782" s="17" t="str">
        <f t="shared" si="393"/>
        <v/>
      </c>
      <c r="P2782" s="16" t="str">
        <f t="shared" si="394"/>
        <v/>
      </c>
      <c r="R2782" s="7" t="str">
        <f t="shared" si="395"/>
        <v/>
      </c>
      <c r="T2782"/>
    </row>
    <row r="2783" spans="1:20" x14ac:dyDescent="0.3">
      <c r="A2783" s="8">
        <f>DATEVALUE(MID(B2783,1,10))+(IF(RIGHT(B2783,2)="PM",12,0)+MID(B2783,12,2))/24</f>
        <v>43788.875</v>
      </c>
      <c r="B2783" s="3" t="s">
        <v>2951</v>
      </c>
      <c r="C2783" s="3">
        <v>8114.68</v>
      </c>
      <c r="D2783" s="16"/>
      <c r="E2783" s="16" t="str">
        <f>IF(D2783&lt;&gt;"",VLOOKUP(A2783,'Feuille 1'!$A:$H,3,0),"")</f>
        <v/>
      </c>
      <c r="F2783" s="16" t="str">
        <f>IF(D2783&lt;&gt;"",VLOOKUP(A2783+1,'Feuille 1'!$A:$H,3,0),"")</f>
        <v/>
      </c>
      <c r="G2783" s="17" t="str">
        <f t="shared" si="387"/>
        <v/>
      </c>
      <c r="H2783" s="16" t="str">
        <f t="shared" si="388"/>
        <v/>
      </c>
      <c r="I2783" s="16" t="str">
        <f t="shared" si="389"/>
        <v/>
      </c>
      <c r="J2783" s="16" t="str">
        <f t="shared" si="390"/>
        <v/>
      </c>
      <c r="K2783" s="16" t="str">
        <f>IF(D2783&lt;&gt;"",MAX(INDEX('Feuille 1'!$D:$D,MATCH(A2783+23/24,'Feuille 1'!$A:$A,0)):INDEX('Feuille 1'!$D:$D,MATCH(A2783,'Feuille 1'!$A:$A,0))),"")</f>
        <v/>
      </c>
      <c r="L2783" s="16" t="str">
        <f>IF(D2783&lt;&gt;"",MIN(INDEX('Feuille 1'!$E:$E,MATCH(A2783+23/24,'Feuille 1'!$A:$A,0)):INDEX('Feuille 1'!$E:$E,MATCH(A2783,'Feuille 1'!$A:$A,0))),"")</f>
        <v/>
      </c>
      <c r="M2783" s="17" t="str">
        <f t="shared" si="391"/>
        <v/>
      </c>
      <c r="N2783" s="17" t="str">
        <f t="shared" si="392"/>
        <v/>
      </c>
      <c r="O2783" s="17" t="str">
        <f t="shared" si="393"/>
        <v/>
      </c>
      <c r="P2783" s="16" t="str">
        <f t="shared" si="394"/>
        <v/>
      </c>
      <c r="R2783" s="7" t="str">
        <f t="shared" si="395"/>
        <v/>
      </c>
      <c r="T2783"/>
    </row>
    <row r="2784" spans="1:20" x14ac:dyDescent="0.3">
      <c r="A2784" s="8">
        <f>DATEVALUE(MID(B2784,1,10))+(IF(RIGHT(B2784,2)="PM",12,0)+MID(B2784,12,2))/24</f>
        <v>43788.833333333336</v>
      </c>
      <c r="B2784" s="3" t="s">
        <v>2952</v>
      </c>
      <c r="C2784" s="3">
        <v>8109.63</v>
      </c>
      <c r="D2784" s="16"/>
      <c r="E2784" s="16" t="str">
        <f>IF(D2784&lt;&gt;"",VLOOKUP(A2784,'Feuille 1'!$A:$H,3,0),"")</f>
        <v/>
      </c>
      <c r="F2784" s="16" t="str">
        <f>IF(D2784&lt;&gt;"",VLOOKUP(A2784+1,'Feuille 1'!$A:$H,3,0),"")</f>
        <v/>
      </c>
      <c r="G2784" s="17" t="str">
        <f t="shared" si="387"/>
        <v/>
      </c>
      <c r="H2784" s="16" t="str">
        <f t="shared" si="388"/>
        <v/>
      </c>
      <c r="I2784" s="16" t="str">
        <f t="shared" si="389"/>
        <v/>
      </c>
      <c r="J2784" s="16" t="str">
        <f t="shared" si="390"/>
        <v/>
      </c>
      <c r="K2784" s="16" t="str">
        <f>IF(D2784&lt;&gt;"",MAX(INDEX('Feuille 1'!$D:$D,MATCH(A2784+23/24,'Feuille 1'!$A:$A,0)):INDEX('Feuille 1'!$D:$D,MATCH(A2784,'Feuille 1'!$A:$A,0))),"")</f>
        <v/>
      </c>
      <c r="L2784" s="16" t="str">
        <f>IF(D2784&lt;&gt;"",MIN(INDEX('Feuille 1'!$E:$E,MATCH(A2784+23/24,'Feuille 1'!$A:$A,0)):INDEX('Feuille 1'!$E:$E,MATCH(A2784,'Feuille 1'!$A:$A,0))),"")</f>
        <v/>
      </c>
      <c r="M2784" s="17" t="str">
        <f t="shared" si="391"/>
        <v/>
      </c>
      <c r="N2784" s="17" t="str">
        <f t="shared" si="392"/>
        <v/>
      </c>
      <c r="O2784" s="17" t="str">
        <f t="shared" si="393"/>
        <v/>
      </c>
      <c r="P2784" s="16" t="str">
        <f t="shared" si="394"/>
        <v/>
      </c>
      <c r="R2784" s="7" t="str">
        <f t="shared" si="395"/>
        <v/>
      </c>
      <c r="T2784"/>
    </row>
    <row r="2785" spans="1:20" x14ac:dyDescent="0.3">
      <c r="A2785" s="8">
        <f>DATEVALUE(MID(B2785,1,10))+(IF(RIGHT(B2785,2)="PM",12,0)+MID(B2785,12,2))/24</f>
        <v>43788.791666666664</v>
      </c>
      <c r="B2785" s="3" t="s">
        <v>2953</v>
      </c>
      <c r="C2785" s="3">
        <v>8097.46</v>
      </c>
      <c r="D2785" s="16"/>
      <c r="E2785" s="16" t="str">
        <f>IF(D2785&lt;&gt;"",VLOOKUP(A2785,'Feuille 1'!$A:$H,3,0),"")</f>
        <v/>
      </c>
      <c r="F2785" s="16" t="str">
        <f>IF(D2785&lt;&gt;"",VLOOKUP(A2785+1,'Feuille 1'!$A:$H,3,0),"")</f>
        <v/>
      </c>
      <c r="G2785" s="17" t="str">
        <f t="shared" si="387"/>
        <v/>
      </c>
      <c r="H2785" s="16" t="str">
        <f t="shared" si="388"/>
        <v/>
      </c>
      <c r="I2785" s="16" t="str">
        <f t="shared" si="389"/>
        <v/>
      </c>
      <c r="J2785" s="16" t="str">
        <f t="shared" si="390"/>
        <v/>
      </c>
      <c r="K2785" s="16" t="str">
        <f>IF(D2785&lt;&gt;"",MAX(INDEX('Feuille 1'!$D:$D,MATCH(A2785+23/24,'Feuille 1'!$A:$A,0)):INDEX('Feuille 1'!$D:$D,MATCH(A2785,'Feuille 1'!$A:$A,0))),"")</f>
        <v/>
      </c>
      <c r="L2785" s="16" t="str">
        <f>IF(D2785&lt;&gt;"",MIN(INDEX('Feuille 1'!$E:$E,MATCH(A2785+23/24,'Feuille 1'!$A:$A,0)):INDEX('Feuille 1'!$E:$E,MATCH(A2785,'Feuille 1'!$A:$A,0))),"")</f>
        <v/>
      </c>
      <c r="M2785" s="17" t="str">
        <f t="shared" si="391"/>
        <v/>
      </c>
      <c r="N2785" s="17" t="str">
        <f t="shared" si="392"/>
        <v/>
      </c>
      <c r="O2785" s="17" t="str">
        <f t="shared" si="393"/>
        <v/>
      </c>
      <c r="P2785" s="16" t="str">
        <f t="shared" si="394"/>
        <v/>
      </c>
      <c r="R2785" s="7" t="str">
        <f t="shared" si="395"/>
        <v/>
      </c>
      <c r="T2785"/>
    </row>
    <row r="2786" spans="1:20" x14ac:dyDescent="0.3">
      <c r="A2786" s="8">
        <f>DATEVALUE(MID(B2786,1,10))+(IF(RIGHT(B2786,2)="PM",12,0)+MID(B2786,12,2))/24</f>
        <v>43788.75</v>
      </c>
      <c r="B2786" s="3" t="s">
        <v>2954</v>
      </c>
      <c r="C2786" s="3">
        <v>8092.2</v>
      </c>
      <c r="D2786" s="16"/>
      <c r="E2786" s="16" t="str">
        <f>IF(D2786&lt;&gt;"",VLOOKUP(A2786,'Feuille 1'!$A:$H,3,0),"")</f>
        <v/>
      </c>
      <c r="F2786" s="16" t="str">
        <f>IF(D2786&lt;&gt;"",VLOOKUP(A2786+1,'Feuille 1'!$A:$H,3,0),"")</f>
        <v/>
      </c>
      <c r="G2786" s="17" t="str">
        <f t="shared" si="387"/>
        <v/>
      </c>
      <c r="H2786" s="16" t="str">
        <f t="shared" si="388"/>
        <v/>
      </c>
      <c r="I2786" s="16" t="str">
        <f t="shared" si="389"/>
        <v/>
      </c>
      <c r="J2786" s="16" t="str">
        <f t="shared" si="390"/>
        <v/>
      </c>
      <c r="K2786" s="16" t="str">
        <f>IF(D2786&lt;&gt;"",MAX(INDEX('Feuille 1'!$D:$D,MATCH(A2786+23/24,'Feuille 1'!$A:$A,0)):INDEX('Feuille 1'!$D:$D,MATCH(A2786,'Feuille 1'!$A:$A,0))),"")</f>
        <v/>
      </c>
      <c r="L2786" s="16" t="str">
        <f>IF(D2786&lt;&gt;"",MIN(INDEX('Feuille 1'!$E:$E,MATCH(A2786+23/24,'Feuille 1'!$A:$A,0)):INDEX('Feuille 1'!$E:$E,MATCH(A2786,'Feuille 1'!$A:$A,0))),"")</f>
        <v/>
      </c>
      <c r="M2786" s="17" t="str">
        <f t="shared" si="391"/>
        <v/>
      </c>
      <c r="N2786" s="17" t="str">
        <f t="shared" si="392"/>
        <v/>
      </c>
      <c r="O2786" s="17" t="str">
        <f t="shared" si="393"/>
        <v/>
      </c>
      <c r="P2786" s="16" t="str">
        <f t="shared" si="394"/>
        <v/>
      </c>
      <c r="R2786" s="7" t="str">
        <f t="shared" si="395"/>
        <v/>
      </c>
      <c r="T2786"/>
    </row>
    <row r="2787" spans="1:20" x14ac:dyDescent="0.3">
      <c r="A2787" s="8">
        <f>DATEVALUE(MID(B2787,1,10))+(IF(RIGHT(B2787,2)="PM",12,0)+MID(B2787,12,2))/24</f>
        <v>43788.708333333336</v>
      </c>
      <c r="B2787" s="3" t="s">
        <v>2955</v>
      </c>
      <c r="C2787" s="3">
        <v>8093.24</v>
      </c>
      <c r="D2787" s="16"/>
      <c r="E2787" s="16" t="str">
        <f>IF(D2787&lt;&gt;"",VLOOKUP(A2787,'Feuille 1'!$A:$H,3,0),"")</f>
        <v/>
      </c>
      <c r="F2787" s="16" t="str">
        <f>IF(D2787&lt;&gt;"",VLOOKUP(A2787+1,'Feuille 1'!$A:$H,3,0),"")</f>
        <v/>
      </c>
      <c r="G2787" s="17" t="str">
        <f t="shared" si="387"/>
        <v/>
      </c>
      <c r="H2787" s="16" t="str">
        <f t="shared" si="388"/>
        <v/>
      </c>
      <c r="I2787" s="16" t="str">
        <f t="shared" si="389"/>
        <v/>
      </c>
      <c r="J2787" s="16" t="str">
        <f t="shared" si="390"/>
        <v/>
      </c>
      <c r="K2787" s="16" t="str">
        <f>IF(D2787&lt;&gt;"",MAX(INDEX('Feuille 1'!$D:$D,MATCH(A2787+23/24,'Feuille 1'!$A:$A,0)):INDEX('Feuille 1'!$D:$D,MATCH(A2787,'Feuille 1'!$A:$A,0))),"")</f>
        <v/>
      </c>
      <c r="L2787" s="16" t="str">
        <f>IF(D2787&lt;&gt;"",MIN(INDEX('Feuille 1'!$E:$E,MATCH(A2787+23/24,'Feuille 1'!$A:$A,0)):INDEX('Feuille 1'!$E:$E,MATCH(A2787,'Feuille 1'!$A:$A,0))),"")</f>
        <v/>
      </c>
      <c r="M2787" s="17" t="str">
        <f t="shared" si="391"/>
        <v/>
      </c>
      <c r="N2787" s="17" t="str">
        <f t="shared" si="392"/>
        <v/>
      </c>
      <c r="O2787" s="17" t="str">
        <f t="shared" si="393"/>
        <v/>
      </c>
      <c r="P2787" s="16" t="str">
        <f t="shared" si="394"/>
        <v/>
      </c>
      <c r="R2787" s="7" t="str">
        <f t="shared" si="395"/>
        <v/>
      </c>
      <c r="T2787"/>
    </row>
    <row r="2788" spans="1:20" x14ac:dyDescent="0.3">
      <c r="A2788" s="8">
        <f>DATEVALUE(MID(B2788,1,10))+(IF(RIGHT(B2788,2)="PM",12,0)+MID(B2788,12,2))/24</f>
        <v>43788.666666666664</v>
      </c>
      <c r="B2788" s="3" t="s">
        <v>2956</v>
      </c>
      <c r="C2788" s="3">
        <v>8101.43</v>
      </c>
      <c r="D2788" s="16"/>
      <c r="E2788" s="16" t="str">
        <f>IF(D2788&lt;&gt;"",VLOOKUP(A2788,'Feuille 1'!$A:$H,3,0),"")</f>
        <v/>
      </c>
      <c r="F2788" s="16" t="str">
        <f>IF(D2788&lt;&gt;"",VLOOKUP(A2788+1,'Feuille 1'!$A:$H,3,0),"")</f>
        <v/>
      </c>
      <c r="G2788" s="17" t="str">
        <f t="shared" si="387"/>
        <v/>
      </c>
      <c r="H2788" s="16" t="str">
        <f t="shared" si="388"/>
        <v/>
      </c>
      <c r="I2788" s="16" t="str">
        <f t="shared" si="389"/>
        <v/>
      </c>
      <c r="J2788" s="16" t="str">
        <f t="shared" si="390"/>
        <v/>
      </c>
      <c r="K2788" s="16" t="str">
        <f>IF(D2788&lt;&gt;"",MAX(INDEX('Feuille 1'!$D:$D,MATCH(A2788+23/24,'Feuille 1'!$A:$A,0)):INDEX('Feuille 1'!$D:$D,MATCH(A2788,'Feuille 1'!$A:$A,0))),"")</f>
        <v/>
      </c>
      <c r="L2788" s="16" t="str">
        <f>IF(D2788&lt;&gt;"",MIN(INDEX('Feuille 1'!$E:$E,MATCH(A2788+23/24,'Feuille 1'!$A:$A,0)):INDEX('Feuille 1'!$E:$E,MATCH(A2788,'Feuille 1'!$A:$A,0))),"")</f>
        <v/>
      </c>
      <c r="M2788" s="17" t="str">
        <f t="shared" si="391"/>
        <v/>
      </c>
      <c r="N2788" s="17" t="str">
        <f t="shared" si="392"/>
        <v/>
      </c>
      <c r="O2788" s="17" t="str">
        <f t="shared" si="393"/>
        <v/>
      </c>
      <c r="P2788" s="16" t="str">
        <f t="shared" si="394"/>
        <v/>
      </c>
      <c r="R2788" s="7" t="str">
        <f t="shared" si="395"/>
        <v/>
      </c>
      <c r="T2788"/>
    </row>
    <row r="2789" spans="1:20" x14ac:dyDescent="0.3">
      <c r="A2789" s="8">
        <f>DATEVALUE(MID(B2789,1,10))+(IF(RIGHT(B2789,2)="PM",12,0)+MID(B2789,12,2))/24</f>
        <v>43788.625</v>
      </c>
      <c r="B2789" s="3" t="s">
        <v>2957</v>
      </c>
      <c r="C2789" s="3">
        <v>8098.43</v>
      </c>
      <c r="D2789" s="16"/>
      <c r="E2789" s="16" t="str">
        <f>IF(D2789&lt;&gt;"",VLOOKUP(A2789,'Feuille 1'!$A:$H,3,0),"")</f>
        <v/>
      </c>
      <c r="F2789" s="16" t="str">
        <f>IF(D2789&lt;&gt;"",VLOOKUP(A2789+1,'Feuille 1'!$A:$H,3,0),"")</f>
        <v/>
      </c>
      <c r="G2789" s="17" t="str">
        <f t="shared" si="387"/>
        <v/>
      </c>
      <c r="H2789" s="16" t="str">
        <f t="shared" si="388"/>
        <v/>
      </c>
      <c r="I2789" s="16" t="str">
        <f t="shared" si="389"/>
        <v/>
      </c>
      <c r="J2789" s="16" t="str">
        <f t="shared" si="390"/>
        <v/>
      </c>
      <c r="K2789" s="16" t="str">
        <f>IF(D2789&lt;&gt;"",MAX(INDEX('Feuille 1'!$D:$D,MATCH(A2789+23/24,'Feuille 1'!$A:$A,0)):INDEX('Feuille 1'!$D:$D,MATCH(A2789,'Feuille 1'!$A:$A,0))),"")</f>
        <v/>
      </c>
      <c r="L2789" s="16" t="str">
        <f>IF(D2789&lt;&gt;"",MIN(INDEX('Feuille 1'!$E:$E,MATCH(A2789+23/24,'Feuille 1'!$A:$A,0)):INDEX('Feuille 1'!$E:$E,MATCH(A2789,'Feuille 1'!$A:$A,0))),"")</f>
        <v/>
      </c>
      <c r="M2789" s="17" t="str">
        <f t="shared" si="391"/>
        <v/>
      </c>
      <c r="N2789" s="17" t="str">
        <f t="shared" si="392"/>
        <v/>
      </c>
      <c r="O2789" s="17" t="str">
        <f t="shared" si="393"/>
        <v/>
      </c>
      <c r="P2789" s="16" t="str">
        <f t="shared" si="394"/>
        <v/>
      </c>
      <c r="R2789" s="7" t="str">
        <f t="shared" si="395"/>
        <v/>
      </c>
      <c r="T2789"/>
    </row>
    <row r="2790" spans="1:20" x14ac:dyDescent="0.3">
      <c r="A2790" s="8">
        <f>DATEVALUE(MID(B2790,1,10))+(IF(RIGHT(B2790,2)="PM",12,0)+MID(B2790,12,2))/24</f>
        <v>43788.583333333336</v>
      </c>
      <c r="B2790" s="3" t="s">
        <v>2958</v>
      </c>
      <c r="C2790" s="3">
        <v>8055.12</v>
      </c>
      <c r="D2790" s="16"/>
      <c r="E2790" s="16" t="str">
        <f>IF(D2790&lt;&gt;"",VLOOKUP(A2790,'Feuille 1'!$A:$H,3,0),"")</f>
        <v/>
      </c>
      <c r="F2790" s="16" t="str">
        <f>IF(D2790&lt;&gt;"",VLOOKUP(A2790+1,'Feuille 1'!$A:$H,3,0),"")</f>
        <v/>
      </c>
      <c r="G2790" s="17" t="str">
        <f t="shared" si="387"/>
        <v/>
      </c>
      <c r="H2790" s="16" t="str">
        <f t="shared" si="388"/>
        <v/>
      </c>
      <c r="I2790" s="16" t="str">
        <f t="shared" si="389"/>
        <v/>
      </c>
      <c r="J2790" s="16" t="str">
        <f t="shared" si="390"/>
        <v/>
      </c>
      <c r="K2790" s="16" t="str">
        <f>IF(D2790&lt;&gt;"",MAX(INDEX('Feuille 1'!$D:$D,MATCH(A2790+23/24,'Feuille 1'!$A:$A,0)):INDEX('Feuille 1'!$D:$D,MATCH(A2790,'Feuille 1'!$A:$A,0))),"")</f>
        <v/>
      </c>
      <c r="L2790" s="16" t="str">
        <f>IF(D2790&lt;&gt;"",MIN(INDEX('Feuille 1'!$E:$E,MATCH(A2790+23/24,'Feuille 1'!$A:$A,0)):INDEX('Feuille 1'!$E:$E,MATCH(A2790,'Feuille 1'!$A:$A,0))),"")</f>
        <v/>
      </c>
      <c r="M2790" s="17" t="str">
        <f t="shared" si="391"/>
        <v/>
      </c>
      <c r="N2790" s="17" t="str">
        <f t="shared" si="392"/>
        <v/>
      </c>
      <c r="O2790" s="17" t="str">
        <f t="shared" si="393"/>
        <v/>
      </c>
      <c r="P2790" s="16" t="str">
        <f t="shared" si="394"/>
        <v/>
      </c>
      <c r="R2790" s="7" t="str">
        <f t="shared" si="395"/>
        <v/>
      </c>
      <c r="T2790"/>
    </row>
    <row r="2791" spans="1:20" x14ac:dyDescent="0.3">
      <c r="A2791" s="8">
        <f>DATEVALUE(MID(B2791,1,10))+(IF(RIGHT(B2791,2)="PM",12,0)+MID(B2791,12,2))/24</f>
        <v>43788.541666666664</v>
      </c>
      <c r="B2791" s="3" t="s">
        <v>2959</v>
      </c>
      <c r="C2791" s="3">
        <v>8042.39</v>
      </c>
      <c r="D2791" s="16"/>
      <c r="E2791" s="16" t="str">
        <f>IF(D2791&lt;&gt;"",VLOOKUP(A2791,'Feuille 1'!$A:$H,3,0),"")</f>
        <v/>
      </c>
      <c r="F2791" s="16" t="str">
        <f>IF(D2791&lt;&gt;"",VLOOKUP(A2791+1,'Feuille 1'!$A:$H,3,0),"")</f>
        <v/>
      </c>
      <c r="G2791" s="17" t="str">
        <f t="shared" si="387"/>
        <v/>
      </c>
      <c r="H2791" s="16" t="str">
        <f t="shared" si="388"/>
        <v/>
      </c>
      <c r="I2791" s="16" t="str">
        <f t="shared" si="389"/>
        <v/>
      </c>
      <c r="J2791" s="16" t="str">
        <f t="shared" si="390"/>
        <v/>
      </c>
      <c r="K2791" s="16" t="str">
        <f>IF(D2791&lt;&gt;"",MAX(INDEX('Feuille 1'!$D:$D,MATCH(A2791+23/24,'Feuille 1'!$A:$A,0)):INDEX('Feuille 1'!$D:$D,MATCH(A2791,'Feuille 1'!$A:$A,0))),"")</f>
        <v/>
      </c>
      <c r="L2791" s="16" t="str">
        <f>IF(D2791&lt;&gt;"",MIN(INDEX('Feuille 1'!$E:$E,MATCH(A2791+23/24,'Feuille 1'!$A:$A,0)):INDEX('Feuille 1'!$E:$E,MATCH(A2791,'Feuille 1'!$A:$A,0))),"")</f>
        <v/>
      </c>
      <c r="M2791" s="17" t="str">
        <f t="shared" si="391"/>
        <v/>
      </c>
      <c r="N2791" s="17" t="str">
        <f t="shared" si="392"/>
        <v/>
      </c>
      <c r="O2791" s="17" t="str">
        <f t="shared" si="393"/>
        <v/>
      </c>
      <c r="P2791" s="16" t="str">
        <f t="shared" si="394"/>
        <v/>
      </c>
      <c r="R2791" s="7" t="str">
        <f t="shared" si="395"/>
        <v/>
      </c>
      <c r="T2791"/>
    </row>
    <row r="2792" spans="1:20" x14ac:dyDescent="0.3">
      <c r="A2792" s="8">
        <f>DATEVALUE(MID(B2792,1,10))+(IF(RIGHT(B2792,2)="PM",12,0)+MID(B2792,12,2))/24</f>
        <v>43789</v>
      </c>
      <c r="B2792" s="3" t="s">
        <v>2960</v>
      </c>
      <c r="C2792" s="3">
        <v>8073.88</v>
      </c>
      <c r="D2792" s="16"/>
      <c r="E2792" s="16" t="str">
        <f>IF(D2792&lt;&gt;"",VLOOKUP(A2792,'Feuille 1'!$A:$H,3,0),"")</f>
        <v/>
      </c>
      <c r="F2792" s="16" t="str">
        <f>IF(D2792&lt;&gt;"",VLOOKUP(A2792+1,'Feuille 1'!$A:$H,3,0),"")</f>
        <v/>
      </c>
      <c r="G2792" s="17" t="str">
        <f t="shared" si="387"/>
        <v/>
      </c>
      <c r="H2792" s="16" t="str">
        <f t="shared" si="388"/>
        <v/>
      </c>
      <c r="I2792" s="16" t="str">
        <f t="shared" si="389"/>
        <v/>
      </c>
      <c r="J2792" s="16" t="str">
        <f t="shared" si="390"/>
        <v/>
      </c>
      <c r="K2792" s="16" t="str">
        <f>IF(D2792&lt;&gt;"",MAX(INDEX('Feuille 1'!$D:$D,MATCH(A2792+23/24,'Feuille 1'!$A:$A,0)):INDEX('Feuille 1'!$D:$D,MATCH(A2792,'Feuille 1'!$A:$A,0))),"")</f>
        <v/>
      </c>
      <c r="L2792" s="16" t="str">
        <f>IF(D2792&lt;&gt;"",MIN(INDEX('Feuille 1'!$E:$E,MATCH(A2792+23/24,'Feuille 1'!$A:$A,0)):INDEX('Feuille 1'!$E:$E,MATCH(A2792,'Feuille 1'!$A:$A,0))),"")</f>
        <v/>
      </c>
      <c r="M2792" s="17" t="str">
        <f t="shared" si="391"/>
        <v/>
      </c>
      <c r="N2792" s="17" t="str">
        <f t="shared" si="392"/>
        <v/>
      </c>
      <c r="O2792" s="17" t="str">
        <f t="shared" si="393"/>
        <v/>
      </c>
      <c r="P2792" s="16" t="str">
        <f t="shared" si="394"/>
        <v/>
      </c>
      <c r="R2792" s="7" t="str">
        <f t="shared" si="395"/>
        <v/>
      </c>
      <c r="T2792"/>
    </row>
    <row r="2793" spans="1:20" x14ac:dyDescent="0.3">
      <c r="A2793" s="8">
        <f>DATEVALUE(MID(B2793,1,10))+(IF(RIGHT(B2793,2)="PM",12,0)+MID(B2793,12,2))/24</f>
        <v>43788.458333333336</v>
      </c>
      <c r="B2793" s="3" t="s">
        <v>2961</v>
      </c>
      <c r="C2793" s="3">
        <v>8116.4</v>
      </c>
      <c r="D2793" s="16"/>
      <c r="E2793" s="16" t="str">
        <f>IF(D2793&lt;&gt;"",VLOOKUP(A2793,'Feuille 1'!$A:$H,3,0),"")</f>
        <v/>
      </c>
      <c r="F2793" s="16" t="str">
        <f>IF(D2793&lt;&gt;"",VLOOKUP(A2793+1,'Feuille 1'!$A:$H,3,0),"")</f>
        <v/>
      </c>
      <c r="G2793" s="17" t="str">
        <f t="shared" si="387"/>
        <v/>
      </c>
      <c r="H2793" s="16" t="str">
        <f t="shared" si="388"/>
        <v/>
      </c>
      <c r="I2793" s="16" t="str">
        <f t="shared" si="389"/>
        <v/>
      </c>
      <c r="J2793" s="16" t="str">
        <f t="shared" si="390"/>
        <v/>
      </c>
      <c r="K2793" s="16" t="str">
        <f>IF(D2793&lt;&gt;"",MAX(INDEX('Feuille 1'!$D:$D,MATCH(A2793+23/24,'Feuille 1'!$A:$A,0)):INDEX('Feuille 1'!$D:$D,MATCH(A2793,'Feuille 1'!$A:$A,0))),"")</f>
        <v/>
      </c>
      <c r="L2793" s="16" t="str">
        <f>IF(D2793&lt;&gt;"",MIN(INDEX('Feuille 1'!$E:$E,MATCH(A2793+23/24,'Feuille 1'!$A:$A,0)):INDEX('Feuille 1'!$E:$E,MATCH(A2793,'Feuille 1'!$A:$A,0))),"")</f>
        <v/>
      </c>
      <c r="M2793" s="17" t="str">
        <f t="shared" si="391"/>
        <v/>
      </c>
      <c r="N2793" s="17" t="str">
        <f t="shared" si="392"/>
        <v/>
      </c>
      <c r="O2793" s="17" t="str">
        <f t="shared" si="393"/>
        <v/>
      </c>
      <c r="P2793" s="16" t="str">
        <f t="shared" si="394"/>
        <v/>
      </c>
      <c r="R2793" s="7" t="str">
        <f t="shared" si="395"/>
        <v/>
      </c>
      <c r="T2793"/>
    </row>
    <row r="2794" spans="1:20" x14ac:dyDescent="0.3">
      <c r="A2794" s="8">
        <f>DATEVALUE(MID(B2794,1,10))+(IF(RIGHT(B2794,2)="PM",12,0)+MID(B2794,12,2))/24</f>
        <v>43788.416666666664</v>
      </c>
      <c r="B2794" s="3" t="s">
        <v>2962</v>
      </c>
      <c r="C2794" s="3">
        <v>8151.73</v>
      </c>
      <c r="D2794" s="16"/>
      <c r="E2794" s="16" t="str">
        <f>IF(D2794&lt;&gt;"",VLOOKUP(A2794,'Feuille 1'!$A:$H,3,0),"")</f>
        <v/>
      </c>
      <c r="F2794" s="16" t="str">
        <f>IF(D2794&lt;&gt;"",VLOOKUP(A2794+1,'Feuille 1'!$A:$H,3,0),"")</f>
        <v/>
      </c>
      <c r="G2794" s="17" t="str">
        <f t="shared" si="387"/>
        <v/>
      </c>
      <c r="H2794" s="16" t="str">
        <f t="shared" si="388"/>
        <v/>
      </c>
      <c r="I2794" s="16" t="str">
        <f t="shared" si="389"/>
        <v/>
      </c>
      <c r="J2794" s="16" t="str">
        <f t="shared" si="390"/>
        <v/>
      </c>
      <c r="K2794" s="16" t="str">
        <f>IF(D2794&lt;&gt;"",MAX(INDEX('Feuille 1'!$D:$D,MATCH(A2794+23/24,'Feuille 1'!$A:$A,0)):INDEX('Feuille 1'!$D:$D,MATCH(A2794,'Feuille 1'!$A:$A,0))),"")</f>
        <v/>
      </c>
      <c r="L2794" s="16" t="str">
        <f>IF(D2794&lt;&gt;"",MIN(INDEX('Feuille 1'!$E:$E,MATCH(A2794+23/24,'Feuille 1'!$A:$A,0)):INDEX('Feuille 1'!$E:$E,MATCH(A2794,'Feuille 1'!$A:$A,0))),"")</f>
        <v/>
      </c>
      <c r="M2794" s="17" t="str">
        <f t="shared" si="391"/>
        <v/>
      </c>
      <c r="N2794" s="17" t="str">
        <f t="shared" si="392"/>
        <v/>
      </c>
      <c r="O2794" s="17" t="str">
        <f t="shared" si="393"/>
        <v/>
      </c>
      <c r="P2794" s="16" t="str">
        <f t="shared" si="394"/>
        <v/>
      </c>
      <c r="R2794" s="7" t="str">
        <f t="shared" si="395"/>
        <v/>
      </c>
      <c r="T2794"/>
    </row>
    <row r="2795" spans="1:20" x14ac:dyDescent="0.3">
      <c r="A2795" s="8">
        <f>DATEVALUE(MID(B2795,1,10))+(IF(RIGHT(B2795,2)="PM",12,0)+MID(B2795,12,2))/24</f>
        <v>43788.375</v>
      </c>
      <c r="B2795" s="3" t="s">
        <v>2963</v>
      </c>
      <c r="C2795" s="3">
        <v>8173.02</v>
      </c>
      <c r="D2795" s="16"/>
      <c r="E2795" s="16" t="str">
        <f>IF(D2795&lt;&gt;"",VLOOKUP(A2795,'Feuille 1'!$A:$H,3,0),"")</f>
        <v/>
      </c>
      <c r="F2795" s="16" t="str">
        <f>IF(D2795&lt;&gt;"",VLOOKUP(A2795+1,'Feuille 1'!$A:$H,3,0),"")</f>
        <v/>
      </c>
      <c r="G2795" s="17" t="str">
        <f t="shared" si="387"/>
        <v/>
      </c>
      <c r="H2795" s="16" t="str">
        <f t="shared" si="388"/>
        <v/>
      </c>
      <c r="I2795" s="16" t="str">
        <f t="shared" si="389"/>
        <v/>
      </c>
      <c r="J2795" s="16" t="str">
        <f t="shared" si="390"/>
        <v/>
      </c>
      <c r="K2795" s="16" t="str">
        <f>IF(D2795&lt;&gt;"",MAX(INDEX('Feuille 1'!$D:$D,MATCH(A2795+23/24,'Feuille 1'!$A:$A,0)):INDEX('Feuille 1'!$D:$D,MATCH(A2795,'Feuille 1'!$A:$A,0))),"")</f>
        <v/>
      </c>
      <c r="L2795" s="16" t="str">
        <f>IF(D2795&lt;&gt;"",MIN(INDEX('Feuille 1'!$E:$E,MATCH(A2795+23/24,'Feuille 1'!$A:$A,0)):INDEX('Feuille 1'!$E:$E,MATCH(A2795,'Feuille 1'!$A:$A,0))),"")</f>
        <v/>
      </c>
      <c r="M2795" s="17" t="str">
        <f t="shared" si="391"/>
        <v/>
      </c>
      <c r="N2795" s="17" t="str">
        <f t="shared" si="392"/>
        <v/>
      </c>
      <c r="O2795" s="17" t="str">
        <f t="shared" si="393"/>
        <v/>
      </c>
      <c r="P2795" s="16" t="str">
        <f t="shared" si="394"/>
        <v/>
      </c>
      <c r="R2795" s="7" t="str">
        <f t="shared" si="395"/>
        <v/>
      </c>
      <c r="T2795"/>
    </row>
    <row r="2796" spans="1:20" x14ac:dyDescent="0.3">
      <c r="A2796" s="8">
        <f>DATEVALUE(MID(B2796,1,10))+(IF(RIGHT(B2796,2)="PM",12,0)+MID(B2796,12,2))/24</f>
        <v>43788.333333333336</v>
      </c>
      <c r="B2796" s="3" t="s">
        <v>2964</v>
      </c>
      <c r="C2796" s="3">
        <v>8128.06</v>
      </c>
      <c r="D2796" s="16"/>
      <c r="E2796" s="16" t="str">
        <f>IF(D2796&lt;&gt;"",VLOOKUP(A2796,'Feuille 1'!$A:$H,3,0),"")</f>
        <v/>
      </c>
      <c r="F2796" s="16" t="str">
        <f>IF(D2796&lt;&gt;"",VLOOKUP(A2796+1,'Feuille 1'!$A:$H,3,0),"")</f>
        <v/>
      </c>
      <c r="G2796" s="17" t="str">
        <f t="shared" si="387"/>
        <v/>
      </c>
      <c r="H2796" s="16" t="str">
        <f t="shared" si="388"/>
        <v/>
      </c>
      <c r="I2796" s="16" t="str">
        <f t="shared" si="389"/>
        <v/>
      </c>
      <c r="J2796" s="16" t="str">
        <f t="shared" si="390"/>
        <v/>
      </c>
      <c r="K2796" s="16" t="str">
        <f>IF(D2796&lt;&gt;"",MAX(INDEX('Feuille 1'!$D:$D,MATCH(A2796+23/24,'Feuille 1'!$A:$A,0)):INDEX('Feuille 1'!$D:$D,MATCH(A2796,'Feuille 1'!$A:$A,0))),"")</f>
        <v/>
      </c>
      <c r="L2796" s="16" t="str">
        <f>IF(D2796&lt;&gt;"",MIN(INDEX('Feuille 1'!$E:$E,MATCH(A2796+23/24,'Feuille 1'!$A:$A,0)):INDEX('Feuille 1'!$E:$E,MATCH(A2796,'Feuille 1'!$A:$A,0))),"")</f>
        <v/>
      </c>
      <c r="M2796" s="17" t="str">
        <f t="shared" si="391"/>
        <v/>
      </c>
      <c r="N2796" s="17" t="str">
        <f t="shared" si="392"/>
        <v/>
      </c>
      <c r="O2796" s="17" t="str">
        <f t="shared" si="393"/>
        <v/>
      </c>
      <c r="P2796" s="16" t="str">
        <f t="shared" si="394"/>
        <v/>
      </c>
      <c r="R2796" s="7" t="str">
        <f t="shared" si="395"/>
        <v/>
      </c>
      <c r="T2796"/>
    </row>
    <row r="2797" spans="1:20" x14ac:dyDescent="0.3">
      <c r="A2797" s="8">
        <f>DATEVALUE(MID(B2797,1,10))+(IF(RIGHT(B2797,2)="PM",12,0)+MID(B2797,12,2))/24</f>
        <v>43788.291666666664</v>
      </c>
      <c r="B2797" s="3" t="s">
        <v>2965</v>
      </c>
      <c r="C2797" s="3">
        <v>8159.52</v>
      </c>
      <c r="D2797" s="16"/>
      <c r="E2797" s="16" t="str">
        <f>IF(D2797&lt;&gt;"",VLOOKUP(A2797,'Feuille 1'!$A:$H,3,0),"")</f>
        <v/>
      </c>
      <c r="F2797" s="16" t="str">
        <f>IF(D2797&lt;&gt;"",VLOOKUP(A2797+1,'Feuille 1'!$A:$H,3,0),"")</f>
        <v/>
      </c>
      <c r="G2797" s="17" t="str">
        <f t="shared" si="387"/>
        <v/>
      </c>
      <c r="H2797" s="16" t="str">
        <f t="shared" si="388"/>
        <v/>
      </c>
      <c r="I2797" s="16" t="str">
        <f t="shared" si="389"/>
        <v/>
      </c>
      <c r="J2797" s="16" t="str">
        <f t="shared" si="390"/>
        <v/>
      </c>
      <c r="K2797" s="16" t="str">
        <f>IF(D2797&lt;&gt;"",MAX(INDEX('Feuille 1'!$D:$D,MATCH(A2797+23/24,'Feuille 1'!$A:$A,0)):INDEX('Feuille 1'!$D:$D,MATCH(A2797,'Feuille 1'!$A:$A,0))),"")</f>
        <v/>
      </c>
      <c r="L2797" s="16" t="str">
        <f>IF(D2797&lt;&gt;"",MIN(INDEX('Feuille 1'!$E:$E,MATCH(A2797+23/24,'Feuille 1'!$A:$A,0)):INDEX('Feuille 1'!$E:$E,MATCH(A2797,'Feuille 1'!$A:$A,0))),"")</f>
        <v/>
      </c>
      <c r="M2797" s="17" t="str">
        <f t="shared" si="391"/>
        <v/>
      </c>
      <c r="N2797" s="17" t="str">
        <f t="shared" si="392"/>
        <v/>
      </c>
      <c r="O2797" s="17" t="str">
        <f t="shared" si="393"/>
        <v/>
      </c>
      <c r="P2797" s="16" t="str">
        <f t="shared" si="394"/>
        <v/>
      </c>
      <c r="R2797" s="7" t="str">
        <f t="shared" si="395"/>
        <v/>
      </c>
      <c r="T2797"/>
    </row>
    <row r="2798" spans="1:20" x14ac:dyDescent="0.3">
      <c r="A2798" s="8">
        <f>DATEVALUE(MID(B2798,1,10))+(IF(RIGHT(B2798,2)="PM",12,0)+MID(B2798,12,2))/24</f>
        <v>43788.25</v>
      </c>
      <c r="B2798" s="3" t="s">
        <v>2966</v>
      </c>
      <c r="C2798" s="3">
        <v>8146.13</v>
      </c>
      <c r="D2798" s="16"/>
      <c r="E2798" s="16" t="str">
        <f>IF(D2798&lt;&gt;"",VLOOKUP(A2798,'Feuille 1'!$A:$H,3,0),"")</f>
        <v/>
      </c>
      <c r="F2798" s="16" t="str">
        <f>IF(D2798&lt;&gt;"",VLOOKUP(A2798+1,'Feuille 1'!$A:$H,3,0),"")</f>
        <v/>
      </c>
      <c r="G2798" s="17" t="str">
        <f t="shared" si="387"/>
        <v/>
      </c>
      <c r="H2798" s="16" t="str">
        <f t="shared" si="388"/>
        <v/>
      </c>
      <c r="I2798" s="16" t="str">
        <f t="shared" si="389"/>
        <v/>
      </c>
      <c r="J2798" s="16" t="str">
        <f t="shared" si="390"/>
        <v/>
      </c>
      <c r="K2798" s="16" t="str">
        <f>IF(D2798&lt;&gt;"",MAX(INDEX('Feuille 1'!$D:$D,MATCH(A2798+23/24,'Feuille 1'!$A:$A,0)):INDEX('Feuille 1'!$D:$D,MATCH(A2798,'Feuille 1'!$A:$A,0))),"")</f>
        <v/>
      </c>
      <c r="L2798" s="16" t="str">
        <f>IF(D2798&lt;&gt;"",MIN(INDEX('Feuille 1'!$E:$E,MATCH(A2798+23/24,'Feuille 1'!$A:$A,0)):INDEX('Feuille 1'!$E:$E,MATCH(A2798,'Feuille 1'!$A:$A,0))),"")</f>
        <v/>
      </c>
      <c r="M2798" s="17" t="str">
        <f t="shared" si="391"/>
        <v/>
      </c>
      <c r="N2798" s="17" t="str">
        <f t="shared" si="392"/>
        <v/>
      </c>
      <c r="O2798" s="17" t="str">
        <f t="shared" si="393"/>
        <v/>
      </c>
      <c r="P2798" s="16" t="str">
        <f t="shared" si="394"/>
        <v/>
      </c>
      <c r="R2798" s="7" t="str">
        <f t="shared" si="395"/>
        <v/>
      </c>
      <c r="T2798"/>
    </row>
    <row r="2799" spans="1:20" x14ac:dyDescent="0.3">
      <c r="A2799" s="8">
        <f>DATEVALUE(MID(B2799,1,10))+(IF(RIGHT(B2799,2)="PM",12,0)+MID(B2799,12,2))/24</f>
        <v>43788.208333333336</v>
      </c>
      <c r="B2799" s="3" t="s">
        <v>2967</v>
      </c>
      <c r="C2799" s="3">
        <v>8153.41</v>
      </c>
      <c r="D2799" s="16"/>
      <c r="E2799" s="16" t="str">
        <f>IF(D2799&lt;&gt;"",VLOOKUP(A2799,'Feuille 1'!$A:$H,3,0),"")</f>
        <v/>
      </c>
      <c r="F2799" s="16" t="str">
        <f>IF(D2799&lt;&gt;"",VLOOKUP(A2799+1,'Feuille 1'!$A:$H,3,0),"")</f>
        <v/>
      </c>
      <c r="G2799" s="17" t="str">
        <f t="shared" si="387"/>
        <v/>
      </c>
      <c r="H2799" s="16" t="str">
        <f t="shared" si="388"/>
        <v/>
      </c>
      <c r="I2799" s="16" t="str">
        <f t="shared" si="389"/>
        <v/>
      </c>
      <c r="J2799" s="16" t="str">
        <f t="shared" si="390"/>
        <v/>
      </c>
      <c r="K2799" s="16" t="str">
        <f>IF(D2799&lt;&gt;"",MAX(INDEX('Feuille 1'!$D:$D,MATCH(A2799+23/24,'Feuille 1'!$A:$A,0)):INDEX('Feuille 1'!$D:$D,MATCH(A2799,'Feuille 1'!$A:$A,0))),"")</f>
        <v/>
      </c>
      <c r="L2799" s="16" t="str">
        <f>IF(D2799&lt;&gt;"",MIN(INDEX('Feuille 1'!$E:$E,MATCH(A2799+23/24,'Feuille 1'!$A:$A,0)):INDEX('Feuille 1'!$E:$E,MATCH(A2799,'Feuille 1'!$A:$A,0))),"")</f>
        <v/>
      </c>
      <c r="M2799" s="17" t="str">
        <f t="shared" si="391"/>
        <v/>
      </c>
      <c r="N2799" s="17" t="str">
        <f t="shared" si="392"/>
        <v/>
      </c>
      <c r="O2799" s="17" t="str">
        <f t="shared" si="393"/>
        <v/>
      </c>
      <c r="P2799" s="16" t="str">
        <f t="shared" si="394"/>
        <v/>
      </c>
      <c r="R2799" s="7" t="str">
        <f t="shared" si="395"/>
        <v/>
      </c>
      <c r="T2799"/>
    </row>
    <row r="2800" spans="1:20" x14ac:dyDescent="0.3">
      <c r="A2800" s="8">
        <f>DATEVALUE(MID(B2800,1,10))+(IF(RIGHT(B2800,2)="PM",12,0)+MID(B2800,12,2))/24</f>
        <v>43788.166666666664</v>
      </c>
      <c r="B2800" s="3" t="s">
        <v>2968</v>
      </c>
      <c r="C2800" s="3">
        <v>8153.23</v>
      </c>
      <c r="D2800" s="16"/>
      <c r="E2800" s="16" t="str">
        <f>IF(D2800&lt;&gt;"",VLOOKUP(A2800,'Feuille 1'!$A:$H,3,0),"")</f>
        <v/>
      </c>
      <c r="F2800" s="16" t="str">
        <f>IF(D2800&lt;&gt;"",VLOOKUP(A2800+1,'Feuille 1'!$A:$H,3,0),"")</f>
        <v/>
      </c>
      <c r="G2800" s="17" t="str">
        <f t="shared" si="387"/>
        <v/>
      </c>
      <c r="H2800" s="16" t="str">
        <f t="shared" si="388"/>
        <v/>
      </c>
      <c r="I2800" s="16" t="str">
        <f t="shared" si="389"/>
        <v/>
      </c>
      <c r="J2800" s="16" t="str">
        <f t="shared" si="390"/>
        <v/>
      </c>
      <c r="K2800" s="16" t="str">
        <f>IF(D2800&lt;&gt;"",MAX(INDEX('Feuille 1'!$D:$D,MATCH(A2800+23/24,'Feuille 1'!$A:$A,0)):INDEX('Feuille 1'!$D:$D,MATCH(A2800,'Feuille 1'!$A:$A,0))),"")</f>
        <v/>
      </c>
      <c r="L2800" s="16" t="str">
        <f>IF(D2800&lt;&gt;"",MIN(INDEX('Feuille 1'!$E:$E,MATCH(A2800+23/24,'Feuille 1'!$A:$A,0)):INDEX('Feuille 1'!$E:$E,MATCH(A2800,'Feuille 1'!$A:$A,0))),"")</f>
        <v/>
      </c>
      <c r="M2800" s="17" t="str">
        <f t="shared" si="391"/>
        <v/>
      </c>
      <c r="N2800" s="17" t="str">
        <f t="shared" si="392"/>
        <v/>
      </c>
      <c r="O2800" s="17" t="str">
        <f t="shared" si="393"/>
        <v/>
      </c>
      <c r="P2800" s="16" t="str">
        <f t="shared" si="394"/>
        <v/>
      </c>
      <c r="R2800" s="7" t="str">
        <f t="shared" si="395"/>
        <v/>
      </c>
      <c r="T2800"/>
    </row>
    <row r="2801" spans="1:20" x14ac:dyDescent="0.3">
      <c r="A2801" s="8">
        <f>DATEVALUE(MID(B2801,1,10))+(IF(RIGHT(B2801,2)="PM",12,0)+MID(B2801,12,2))/24</f>
        <v>43788.125</v>
      </c>
      <c r="B2801" s="3" t="s">
        <v>2969</v>
      </c>
      <c r="C2801" s="3">
        <v>8200.44</v>
      </c>
      <c r="D2801" s="16"/>
      <c r="E2801" s="16" t="str">
        <f>IF(D2801&lt;&gt;"",VLOOKUP(A2801,'Feuille 1'!$A:$H,3,0),"")</f>
        <v/>
      </c>
      <c r="F2801" s="16" t="str">
        <f>IF(D2801&lt;&gt;"",VLOOKUP(A2801+1,'Feuille 1'!$A:$H,3,0),"")</f>
        <v/>
      </c>
      <c r="G2801" s="17" t="str">
        <f t="shared" si="387"/>
        <v/>
      </c>
      <c r="H2801" s="16" t="str">
        <f t="shared" si="388"/>
        <v/>
      </c>
      <c r="I2801" s="16" t="str">
        <f t="shared" si="389"/>
        <v/>
      </c>
      <c r="J2801" s="16" t="str">
        <f t="shared" si="390"/>
        <v/>
      </c>
      <c r="K2801" s="16" t="str">
        <f>IF(D2801&lt;&gt;"",MAX(INDEX('Feuille 1'!$D:$D,MATCH(A2801+23/24,'Feuille 1'!$A:$A,0)):INDEX('Feuille 1'!$D:$D,MATCH(A2801,'Feuille 1'!$A:$A,0))),"")</f>
        <v/>
      </c>
      <c r="L2801" s="16" t="str">
        <f>IF(D2801&lt;&gt;"",MIN(INDEX('Feuille 1'!$E:$E,MATCH(A2801+23/24,'Feuille 1'!$A:$A,0)):INDEX('Feuille 1'!$E:$E,MATCH(A2801,'Feuille 1'!$A:$A,0))),"")</f>
        <v/>
      </c>
      <c r="M2801" s="17" t="str">
        <f t="shared" si="391"/>
        <v/>
      </c>
      <c r="N2801" s="17" t="str">
        <f t="shared" si="392"/>
        <v/>
      </c>
      <c r="O2801" s="17" t="str">
        <f t="shared" si="393"/>
        <v/>
      </c>
      <c r="P2801" s="16" t="str">
        <f t="shared" si="394"/>
        <v/>
      </c>
      <c r="R2801" s="7" t="str">
        <f t="shared" si="395"/>
        <v/>
      </c>
      <c r="T2801"/>
    </row>
    <row r="2802" spans="1:20" x14ac:dyDescent="0.3">
      <c r="A2802" s="8">
        <f>DATEVALUE(MID(B2802,1,10))+(IF(RIGHT(B2802,2)="PM",12,0)+MID(B2802,12,2))/24</f>
        <v>43788.083333333336</v>
      </c>
      <c r="B2802" s="3" t="s">
        <v>2970</v>
      </c>
      <c r="C2802" s="3">
        <v>8196.1200000000008</v>
      </c>
      <c r="D2802" s="16"/>
      <c r="E2802" s="16" t="str">
        <f>IF(D2802&lt;&gt;"",VLOOKUP(A2802,'Feuille 1'!$A:$H,3,0),"")</f>
        <v/>
      </c>
      <c r="F2802" s="16" t="str">
        <f>IF(D2802&lt;&gt;"",VLOOKUP(A2802+1,'Feuille 1'!$A:$H,3,0),"")</f>
        <v/>
      </c>
      <c r="G2802" s="17" t="str">
        <f t="shared" si="387"/>
        <v/>
      </c>
      <c r="H2802" s="16" t="str">
        <f t="shared" si="388"/>
        <v/>
      </c>
      <c r="I2802" s="16" t="str">
        <f t="shared" si="389"/>
        <v/>
      </c>
      <c r="J2802" s="16" t="str">
        <f t="shared" si="390"/>
        <v/>
      </c>
      <c r="K2802" s="16" t="str">
        <f>IF(D2802&lt;&gt;"",MAX(INDEX('Feuille 1'!$D:$D,MATCH(A2802+23/24,'Feuille 1'!$A:$A,0)):INDEX('Feuille 1'!$D:$D,MATCH(A2802,'Feuille 1'!$A:$A,0))),"")</f>
        <v/>
      </c>
      <c r="L2802" s="16" t="str">
        <f>IF(D2802&lt;&gt;"",MIN(INDEX('Feuille 1'!$E:$E,MATCH(A2802+23/24,'Feuille 1'!$A:$A,0)):INDEX('Feuille 1'!$E:$E,MATCH(A2802,'Feuille 1'!$A:$A,0))),"")</f>
        <v/>
      </c>
      <c r="M2802" s="17" t="str">
        <f t="shared" si="391"/>
        <v/>
      </c>
      <c r="N2802" s="17" t="str">
        <f t="shared" si="392"/>
        <v/>
      </c>
      <c r="O2802" s="17" t="str">
        <f t="shared" si="393"/>
        <v/>
      </c>
      <c r="P2802" s="16" t="str">
        <f t="shared" si="394"/>
        <v/>
      </c>
      <c r="R2802" s="7" t="str">
        <f t="shared" si="395"/>
        <v/>
      </c>
      <c r="T2802"/>
    </row>
    <row r="2803" spans="1:20" x14ac:dyDescent="0.3">
      <c r="A2803" s="8">
        <f>DATEVALUE(MID(B2803,1,10))+(IF(RIGHT(B2803,2)="PM",12,0)+MID(B2803,12,2))/24</f>
        <v>43788.041666666664</v>
      </c>
      <c r="B2803" s="3" t="s">
        <v>2971</v>
      </c>
      <c r="C2803" s="3">
        <v>8183.39</v>
      </c>
      <c r="D2803" s="16"/>
      <c r="E2803" s="16" t="str">
        <f>IF(D2803&lt;&gt;"",VLOOKUP(A2803,'Feuille 1'!$A:$H,3,0),"")</f>
        <v/>
      </c>
      <c r="F2803" s="16" t="str">
        <f>IF(D2803&lt;&gt;"",VLOOKUP(A2803+1,'Feuille 1'!$A:$H,3,0),"")</f>
        <v/>
      </c>
      <c r="G2803" s="17" t="str">
        <f t="shared" si="387"/>
        <v/>
      </c>
      <c r="H2803" s="16" t="str">
        <f t="shared" si="388"/>
        <v/>
      </c>
      <c r="I2803" s="16" t="str">
        <f t="shared" si="389"/>
        <v/>
      </c>
      <c r="J2803" s="16" t="str">
        <f t="shared" si="390"/>
        <v/>
      </c>
      <c r="K2803" s="16" t="str">
        <f>IF(D2803&lt;&gt;"",MAX(INDEX('Feuille 1'!$D:$D,MATCH(A2803+23/24,'Feuille 1'!$A:$A,0)):INDEX('Feuille 1'!$D:$D,MATCH(A2803,'Feuille 1'!$A:$A,0))),"")</f>
        <v/>
      </c>
      <c r="L2803" s="16" t="str">
        <f>IF(D2803&lt;&gt;"",MIN(INDEX('Feuille 1'!$E:$E,MATCH(A2803+23/24,'Feuille 1'!$A:$A,0)):INDEX('Feuille 1'!$E:$E,MATCH(A2803,'Feuille 1'!$A:$A,0))),"")</f>
        <v/>
      </c>
      <c r="M2803" s="17" t="str">
        <f t="shared" si="391"/>
        <v/>
      </c>
      <c r="N2803" s="17" t="str">
        <f t="shared" si="392"/>
        <v/>
      </c>
      <c r="O2803" s="17" t="str">
        <f t="shared" si="393"/>
        <v/>
      </c>
      <c r="P2803" s="16" t="str">
        <f t="shared" si="394"/>
        <v/>
      </c>
      <c r="R2803" s="7" t="str">
        <f t="shared" si="395"/>
        <v/>
      </c>
      <c r="T2803"/>
    </row>
    <row r="2804" spans="1:20" x14ac:dyDescent="0.3">
      <c r="A2804" s="8">
        <f>DATEVALUE(MID(B2804,1,10))+(IF(RIGHT(B2804,2)="PM",12,0)+MID(B2804,12,2))/24</f>
        <v>43788.5</v>
      </c>
      <c r="B2804" s="3" t="s">
        <v>2972</v>
      </c>
      <c r="C2804" s="3">
        <v>8187.17</v>
      </c>
      <c r="D2804" s="16"/>
      <c r="E2804" s="16" t="str">
        <f>IF(D2804&lt;&gt;"",VLOOKUP(A2804,'Feuille 1'!$A:$H,3,0),"")</f>
        <v/>
      </c>
      <c r="F2804" s="16" t="str">
        <f>IF(D2804&lt;&gt;"",VLOOKUP(A2804+1,'Feuille 1'!$A:$H,3,0),"")</f>
        <v/>
      </c>
      <c r="G2804" s="17" t="str">
        <f t="shared" si="387"/>
        <v/>
      </c>
      <c r="H2804" s="16" t="str">
        <f t="shared" si="388"/>
        <v/>
      </c>
      <c r="I2804" s="16" t="str">
        <f t="shared" si="389"/>
        <v/>
      </c>
      <c r="J2804" s="16" t="str">
        <f t="shared" si="390"/>
        <v/>
      </c>
      <c r="K2804" s="16" t="str">
        <f>IF(D2804&lt;&gt;"",MAX(INDEX('Feuille 1'!$D:$D,MATCH(A2804+23/24,'Feuille 1'!$A:$A,0)):INDEX('Feuille 1'!$D:$D,MATCH(A2804,'Feuille 1'!$A:$A,0))),"")</f>
        <v/>
      </c>
      <c r="L2804" s="16" t="str">
        <f>IF(D2804&lt;&gt;"",MIN(INDEX('Feuille 1'!$E:$E,MATCH(A2804+23/24,'Feuille 1'!$A:$A,0)):INDEX('Feuille 1'!$E:$E,MATCH(A2804,'Feuille 1'!$A:$A,0))),"")</f>
        <v/>
      </c>
      <c r="M2804" s="17" t="str">
        <f t="shared" si="391"/>
        <v/>
      </c>
      <c r="N2804" s="17" t="str">
        <f t="shared" si="392"/>
        <v/>
      </c>
      <c r="O2804" s="17" t="str">
        <f t="shared" si="393"/>
        <v/>
      </c>
      <c r="P2804" s="16" t="str">
        <f t="shared" si="394"/>
        <v/>
      </c>
      <c r="R2804" s="7" t="str">
        <f t="shared" si="395"/>
        <v/>
      </c>
      <c r="T2804"/>
    </row>
    <row r="2805" spans="1:20" x14ac:dyDescent="0.3">
      <c r="A2805" s="8">
        <f>DATEVALUE(MID(B2805,1,10))+(IF(RIGHT(B2805,2)="PM",12,0)+MID(B2805,12,2))/24</f>
        <v>43787.958333333336</v>
      </c>
      <c r="B2805" s="3" t="s">
        <v>2973</v>
      </c>
      <c r="C2805" s="3">
        <v>8211.39</v>
      </c>
      <c r="D2805" s="16"/>
      <c r="E2805" s="16" t="str">
        <f>IF(D2805&lt;&gt;"",VLOOKUP(A2805,'Feuille 1'!$A:$H,3,0),"")</f>
        <v/>
      </c>
      <c r="F2805" s="16" t="str">
        <f>IF(D2805&lt;&gt;"",VLOOKUP(A2805+1,'Feuille 1'!$A:$H,3,0),"")</f>
        <v/>
      </c>
      <c r="G2805" s="17" t="str">
        <f t="shared" si="387"/>
        <v/>
      </c>
      <c r="H2805" s="16" t="str">
        <f t="shared" si="388"/>
        <v/>
      </c>
      <c r="I2805" s="16" t="str">
        <f t="shared" si="389"/>
        <v/>
      </c>
      <c r="J2805" s="16" t="str">
        <f t="shared" si="390"/>
        <v/>
      </c>
      <c r="K2805" s="16" t="str">
        <f>IF(D2805&lt;&gt;"",MAX(INDEX('Feuille 1'!$D:$D,MATCH(A2805+23/24,'Feuille 1'!$A:$A,0)):INDEX('Feuille 1'!$D:$D,MATCH(A2805,'Feuille 1'!$A:$A,0))),"")</f>
        <v/>
      </c>
      <c r="L2805" s="16" t="str">
        <f>IF(D2805&lt;&gt;"",MIN(INDEX('Feuille 1'!$E:$E,MATCH(A2805+23/24,'Feuille 1'!$A:$A,0)):INDEX('Feuille 1'!$E:$E,MATCH(A2805,'Feuille 1'!$A:$A,0))),"")</f>
        <v/>
      </c>
      <c r="M2805" s="17" t="str">
        <f t="shared" si="391"/>
        <v/>
      </c>
      <c r="N2805" s="17" t="str">
        <f t="shared" si="392"/>
        <v/>
      </c>
      <c r="O2805" s="17" t="str">
        <f t="shared" si="393"/>
        <v/>
      </c>
      <c r="P2805" s="16" t="str">
        <f t="shared" si="394"/>
        <v/>
      </c>
      <c r="R2805" s="7" t="str">
        <f t="shared" si="395"/>
        <v/>
      </c>
      <c r="T2805"/>
    </row>
    <row r="2806" spans="1:20" x14ac:dyDescent="0.3">
      <c r="A2806" s="8">
        <f>DATEVALUE(MID(B2806,1,10))+(IF(RIGHT(B2806,2)="PM",12,0)+MID(B2806,12,2))/24</f>
        <v>43787.916666666664</v>
      </c>
      <c r="B2806" s="3" t="s">
        <v>2974</v>
      </c>
      <c r="C2806" s="3">
        <v>8237.94</v>
      </c>
      <c r="D2806" s="16"/>
      <c r="E2806" s="16" t="str">
        <f>IF(D2806&lt;&gt;"",VLOOKUP(A2806,'Feuille 1'!$A:$H,3,0),"")</f>
        <v/>
      </c>
      <c r="F2806" s="16" t="str">
        <f>IF(D2806&lt;&gt;"",VLOOKUP(A2806+1,'Feuille 1'!$A:$H,3,0),"")</f>
        <v/>
      </c>
      <c r="G2806" s="17" t="str">
        <f t="shared" si="387"/>
        <v/>
      </c>
      <c r="H2806" s="16" t="str">
        <f t="shared" si="388"/>
        <v/>
      </c>
      <c r="I2806" s="16" t="str">
        <f t="shared" si="389"/>
        <v/>
      </c>
      <c r="J2806" s="16" t="str">
        <f t="shared" si="390"/>
        <v/>
      </c>
      <c r="K2806" s="16" t="str">
        <f>IF(D2806&lt;&gt;"",MAX(INDEX('Feuille 1'!$D:$D,MATCH(A2806+23/24,'Feuille 1'!$A:$A,0)):INDEX('Feuille 1'!$D:$D,MATCH(A2806,'Feuille 1'!$A:$A,0))),"")</f>
        <v/>
      </c>
      <c r="L2806" s="16" t="str">
        <f>IF(D2806&lt;&gt;"",MIN(INDEX('Feuille 1'!$E:$E,MATCH(A2806+23/24,'Feuille 1'!$A:$A,0)):INDEX('Feuille 1'!$E:$E,MATCH(A2806,'Feuille 1'!$A:$A,0))),"")</f>
        <v/>
      </c>
      <c r="M2806" s="17" t="str">
        <f t="shared" si="391"/>
        <v/>
      </c>
      <c r="N2806" s="17" t="str">
        <f t="shared" si="392"/>
        <v/>
      </c>
      <c r="O2806" s="17" t="str">
        <f t="shared" si="393"/>
        <v/>
      </c>
      <c r="P2806" s="16" t="str">
        <f t="shared" si="394"/>
        <v/>
      </c>
      <c r="R2806" s="7" t="str">
        <f t="shared" si="395"/>
        <v/>
      </c>
      <c r="T2806"/>
    </row>
    <row r="2807" spans="1:20" x14ac:dyDescent="0.3">
      <c r="A2807" s="8">
        <f>DATEVALUE(MID(B2807,1,10))+(IF(RIGHT(B2807,2)="PM",12,0)+MID(B2807,12,2))/24</f>
        <v>43787.875</v>
      </c>
      <c r="B2807" s="3" t="s">
        <v>2975</v>
      </c>
      <c r="C2807" s="3">
        <v>8217.89</v>
      </c>
      <c r="D2807" s="16"/>
      <c r="E2807" s="16" t="str">
        <f>IF(D2807&lt;&gt;"",VLOOKUP(A2807,'Feuille 1'!$A:$H,3,0),"")</f>
        <v/>
      </c>
      <c r="F2807" s="16" t="str">
        <f>IF(D2807&lt;&gt;"",VLOOKUP(A2807+1,'Feuille 1'!$A:$H,3,0),"")</f>
        <v/>
      </c>
      <c r="G2807" s="17" t="str">
        <f t="shared" si="387"/>
        <v/>
      </c>
      <c r="H2807" s="16" t="str">
        <f t="shared" si="388"/>
        <v/>
      </c>
      <c r="I2807" s="16" t="str">
        <f t="shared" si="389"/>
        <v/>
      </c>
      <c r="J2807" s="16" t="str">
        <f t="shared" si="390"/>
        <v/>
      </c>
      <c r="K2807" s="16" t="str">
        <f>IF(D2807&lt;&gt;"",MAX(INDEX('Feuille 1'!$D:$D,MATCH(A2807+23/24,'Feuille 1'!$A:$A,0)):INDEX('Feuille 1'!$D:$D,MATCH(A2807,'Feuille 1'!$A:$A,0))),"")</f>
        <v/>
      </c>
      <c r="L2807" s="16" t="str">
        <f>IF(D2807&lt;&gt;"",MIN(INDEX('Feuille 1'!$E:$E,MATCH(A2807+23/24,'Feuille 1'!$A:$A,0)):INDEX('Feuille 1'!$E:$E,MATCH(A2807,'Feuille 1'!$A:$A,0))),"")</f>
        <v/>
      </c>
      <c r="M2807" s="17" t="str">
        <f t="shared" si="391"/>
        <v/>
      </c>
      <c r="N2807" s="17" t="str">
        <f t="shared" si="392"/>
        <v/>
      </c>
      <c r="O2807" s="17" t="str">
        <f t="shared" si="393"/>
        <v/>
      </c>
      <c r="P2807" s="16" t="str">
        <f t="shared" si="394"/>
        <v/>
      </c>
      <c r="R2807" s="7" t="str">
        <f t="shared" si="395"/>
        <v/>
      </c>
      <c r="T2807"/>
    </row>
    <row r="2808" spans="1:20" x14ac:dyDescent="0.3">
      <c r="A2808" s="8">
        <f>DATEVALUE(MID(B2808,1,10))+(IF(RIGHT(B2808,2)="PM",12,0)+MID(B2808,12,2))/24</f>
        <v>43787.833333333336</v>
      </c>
      <c r="B2808" s="3" t="s">
        <v>2976</v>
      </c>
      <c r="C2808" s="3">
        <v>8213.9500000000007</v>
      </c>
      <c r="D2808" s="16"/>
      <c r="E2808" s="16" t="str">
        <f>IF(D2808&lt;&gt;"",VLOOKUP(A2808,'Feuille 1'!$A:$H,3,0),"")</f>
        <v/>
      </c>
      <c r="F2808" s="16" t="str">
        <f>IF(D2808&lt;&gt;"",VLOOKUP(A2808+1,'Feuille 1'!$A:$H,3,0),"")</f>
        <v/>
      </c>
      <c r="G2808" s="17" t="str">
        <f t="shared" si="387"/>
        <v/>
      </c>
      <c r="H2808" s="16" t="str">
        <f t="shared" si="388"/>
        <v/>
      </c>
      <c r="I2808" s="16" t="str">
        <f t="shared" si="389"/>
        <v/>
      </c>
      <c r="J2808" s="16" t="str">
        <f t="shared" si="390"/>
        <v/>
      </c>
      <c r="K2808" s="16" t="str">
        <f>IF(D2808&lt;&gt;"",MAX(INDEX('Feuille 1'!$D:$D,MATCH(A2808+23/24,'Feuille 1'!$A:$A,0)):INDEX('Feuille 1'!$D:$D,MATCH(A2808,'Feuille 1'!$A:$A,0))),"")</f>
        <v/>
      </c>
      <c r="L2808" s="16" t="str">
        <f>IF(D2808&lt;&gt;"",MIN(INDEX('Feuille 1'!$E:$E,MATCH(A2808+23/24,'Feuille 1'!$A:$A,0)):INDEX('Feuille 1'!$E:$E,MATCH(A2808,'Feuille 1'!$A:$A,0))),"")</f>
        <v/>
      </c>
      <c r="M2808" s="17" t="str">
        <f t="shared" si="391"/>
        <v/>
      </c>
      <c r="N2808" s="17" t="str">
        <f t="shared" si="392"/>
        <v/>
      </c>
      <c r="O2808" s="17" t="str">
        <f t="shared" si="393"/>
        <v/>
      </c>
      <c r="P2808" s="16" t="str">
        <f t="shared" si="394"/>
        <v/>
      </c>
      <c r="R2808" s="7" t="str">
        <f t="shared" si="395"/>
        <v/>
      </c>
      <c r="T2808"/>
    </row>
    <row r="2809" spans="1:20" x14ac:dyDescent="0.3">
      <c r="A2809" s="8">
        <f>DATEVALUE(MID(B2809,1,10))+(IF(RIGHT(B2809,2)="PM",12,0)+MID(B2809,12,2))/24</f>
        <v>43787.791666666664</v>
      </c>
      <c r="B2809" s="3" t="s">
        <v>2977</v>
      </c>
      <c r="C2809" s="3">
        <v>8214.8799999999992</v>
      </c>
      <c r="D2809" s="16"/>
      <c r="E2809" s="16" t="str">
        <f>IF(D2809&lt;&gt;"",VLOOKUP(A2809,'Feuille 1'!$A:$H,3,0),"")</f>
        <v/>
      </c>
      <c r="F2809" s="16" t="str">
        <f>IF(D2809&lt;&gt;"",VLOOKUP(A2809+1,'Feuille 1'!$A:$H,3,0),"")</f>
        <v/>
      </c>
      <c r="G2809" s="17" t="str">
        <f t="shared" si="387"/>
        <v/>
      </c>
      <c r="H2809" s="16" t="str">
        <f t="shared" si="388"/>
        <v/>
      </c>
      <c r="I2809" s="16" t="str">
        <f t="shared" si="389"/>
        <v/>
      </c>
      <c r="J2809" s="16" t="str">
        <f t="shared" si="390"/>
        <v/>
      </c>
      <c r="K2809" s="16" t="str">
        <f>IF(D2809&lt;&gt;"",MAX(INDEX('Feuille 1'!$D:$D,MATCH(A2809+23/24,'Feuille 1'!$A:$A,0)):INDEX('Feuille 1'!$D:$D,MATCH(A2809,'Feuille 1'!$A:$A,0))),"")</f>
        <v/>
      </c>
      <c r="L2809" s="16" t="str">
        <f>IF(D2809&lt;&gt;"",MIN(INDEX('Feuille 1'!$E:$E,MATCH(A2809+23/24,'Feuille 1'!$A:$A,0)):INDEX('Feuille 1'!$E:$E,MATCH(A2809,'Feuille 1'!$A:$A,0))),"")</f>
        <v/>
      </c>
      <c r="M2809" s="17" t="str">
        <f t="shared" si="391"/>
        <v/>
      </c>
      <c r="N2809" s="17" t="str">
        <f t="shared" si="392"/>
        <v/>
      </c>
      <c r="O2809" s="17" t="str">
        <f t="shared" si="393"/>
        <v/>
      </c>
      <c r="P2809" s="16" t="str">
        <f t="shared" si="394"/>
        <v/>
      </c>
      <c r="R2809" s="7" t="str">
        <f t="shared" si="395"/>
        <v/>
      </c>
      <c r="T2809"/>
    </row>
    <row r="2810" spans="1:20" x14ac:dyDescent="0.3">
      <c r="A2810" s="8">
        <f>DATEVALUE(MID(B2810,1,10))+(IF(RIGHT(B2810,2)="PM",12,0)+MID(B2810,12,2))/24</f>
        <v>43787.75</v>
      </c>
      <c r="B2810" s="3" t="s">
        <v>2978</v>
      </c>
      <c r="C2810" s="3">
        <v>8344.82</v>
      </c>
      <c r="D2810" s="16"/>
      <c r="E2810" s="16" t="str">
        <f>IF(D2810&lt;&gt;"",VLOOKUP(A2810,'Feuille 1'!$A:$H,3,0),"")</f>
        <v/>
      </c>
      <c r="F2810" s="16" t="str">
        <f>IF(D2810&lt;&gt;"",VLOOKUP(A2810+1,'Feuille 1'!$A:$H,3,0),"")</f>
        <v/>
      </c>
      <c r="G2810" s="17" t="str">
        <f t="shared" si="387"/>
        <v/>
      </c>
      <c r="H2810" s="16" t="str">
        <f t="shared" si="388"/>
        <v/>
      </c>
      <c r="I2810" s="16" t="str">
        <f t="shared" si="389"/>
        <v/>
      </c>
      <c r="J2810" s="16" t="str">
        <f t="shared" si="390"/>
        <v/>
      </c>
      <c r="K2810" s="16" t="str">
        <f>IF(D2810&lt;&gt;"",MAX(INDEX('Feuille 1'!$D:$D,MATCH(A2810+23/24,'Feuille 1'!$A:$A,0)):INDEX('Feuille 1'!$D:$D,MATCH(A2810,'Feuille 1'!$A:$A,0))),"")</f>
        <v/>
      </c>
      <c r="L2810" s="16" t="str">
        <f>IF(D2810&lt;&gt;"",MIN(INDEX('Feuille 1'!$E:$E,MATCH(A2810+23/24,'Feuille 1'!$A:$A,0)):INDEX('Feuille 1'!$E:$E,MATCH(A2810,'Feuille 1'!$A:$A,0))),"")</f>
        <v/>
      </c>
      <c r="M2810" s="17" t="str">
        <f t="shared" si="391"/>
        <v/>
      </c>
      <c r="N2810" s="17" t="str">
        <f t="shared" si="392"/>
        <v/>
      </c>
      <c r="O2810" s="17" t="str">
        <f t="shared" si="393"/>
        <v/>
      </c>
      <c r="P2810" s="16" t="str">
        <f t="shared" si="394"/>
        <v/>
      </c>
      <c r="R2810" s="7" t="str">
        <f t="shared" si="395"/>
        <v/>
      </c>
      <c r="T2810"/>
    </row>
    <row r="2811" spans="1:20" x14ac:dyDescent="0.3">
      <c r="A2811" s="8">
        <f>DATEVALUE(MID(B2811,1,10))+(IF(RIGHT(B2811,2)="PM",12,0)+MID(B2811,12,2))/24</f>
        <v>43787.708333333336</v>
      </c>
      <c r="B2811" s="3" t="s">
        <v>2979</v>
      </c>
      <c r="C2811" s="3">
        <v>8415.9500000000007</v>
      </c>
      <c r="D2811" s="16"/>
      <c r="E2811" s="16" t="str">
        <f>IF(D2811&lt;&gt;"",VLOOKUP(A2811,'Feuille 1'!$A:$H,3,0),"")</f>
        <v/>
      </c>
      <c r="F2811" s="16" t="str">
        <f>IF(D2811&lt;&gt;"",VLOOKUP(A2811+1,'Feuille 1'!$A:$H,3,0),"")</f>
        <v/>
      </c>
      <c r="G2811" s="17" t="str">
        <f t="shared" si="387"/>
        <v/>
      </c>
      <c r="H2811" s="16" t="str">
        <f t="shared" si="388"/>
        <v/>
      </c>
      <c r="I2811" s="16" t="str">
        <f t="shared" si="389"/>
        <v/>
      </c>
      <c r="J2811" s="16" t="str">
        <f t="shared" si="390"/>
        <v/>
      </c>
      <c r="K2811" s="16" t="str">
        <f>IF(D2811&lt;&gt;"",MAX(INDEX('Feuille 1'!$D:$D,MATCH(A2811+23/24,'Feuille 1'!$A:$A,0)):INDEX('Feuille 1'!$D:$D,MATCH(A2811,'Feuille 1'!$A:$A,0))),"")</f>
        <v/>
      </c>
      <c r="L2811" s="16" t="str">
        <f>IF(D2811&lt;&gt;"",MIN(INDEX('Feuille 1'!$E:$E,MATCH(A2811+23/24,'Feuille 1'!$A:$A,0)):INDEX('Feuille 1'!$E:$E,MATCH(A2811,'Feuille 1'!$A:$A,0))),"")</f>
        <v/>
      </c>
      <c r="M2811" s="17" t="str">
        <f t="shared" si="391"/>
        <v/>
      </c>
      <c r="N2811" s="17" t="str">
        <f t="shared" si="392"/>
        <v/>
      </c>
      <c r="O2811" s="17" t="str">
        <f t="shared" si="393"/>
        <v/>
      </c>
      <c r="P2811" s="16" t="str">
        <f t="shared" si="394"/>
        <v/>
      </c>
      <c r="R2811" s="7" t="str">
        <f t="shared" si="395"/>
        <v/>
      </c>
      <c r="T2811"/>
    </row>
    <row r="2812" spans="1:20" x14ac:dyDescent="0.3">
      <c r="A2812" s="8">
        <f>DATEVALUE(MID(B2812,1,10))+(IF(RIGHT(B2812,2)="PM",12,0)+MID(B2812,12,2))/24</f>
        <v>43787.666666666664</v>
      </c>
      <c r="B2812" s="3" t="s">
        <v>2980</v>
      </c>
      <c r="C2812" s="3">
        <v>8408.99</v>
      </c>
      <c r="D2812" s="16"/>
      <c r="E2812" s="16" t="str">
        <f>IF(D2812&lt;&gt;"",VLOOKUP(A2812,'Feuille 1'!$A:$H,3,0),"")</f>
        <v/>
      </c>
      <c r="F2812" s="16" t="str">
        <f>IF(D2812&lt;&gt;"",VLOOKUP(A2812+1,'Feuille 1'!$A:$H,3,0),"")</f>
        <v/>
      </c>
      <c r="G2812" s="17" t="str">
        <f t="shared" si="387"/>
        <v/>
      </c>
      <c r="H2812" s="16" t="str">
        <f t="shared" si="388"/>
        <v/>
      </c>
      <c r="I2812" s="16" t="str">
        <f t="shared" si="389"/>
        <v/>
      </c>
      <c r="J2812" s="16" t="str">
        <f t="shared" si="390"/>
        <v/>
      </c>
      <c r="K2812" s="16" t="str">
        <f>IF(D2812&lt;&gt;"",MAX(INDEX('Feuille 1'!$D:$D,MATCH(A2812+23/24,'Feuille 1'!$A:$A,0)):INDEX('Feuille 1'!$D:$D,MATCH(A2812,'Feuille 1'!$A:$A,0))),"")</f>
        <v/>
      </c>
      <c r="L2812" s="16" t="str">
        <f>IF(D2812&lt;&gt;"",MIN(INDEX('Feuille 1'!$E:$E,MATCH(A2812+23/24,'Feuille 1'!$A:$A,0)):INDEX('Feuille 1'!$E:$E,MATCH(A2812,'Feuille 1'!$A:$A,0))),"")</f>
        <v/>
      </c>
      <c r="M2812" s="17" t="str">
        <f t="shared" si="391"/>
        <v/>
      </c>
      <c r="N2812" s="17" t="str">
        <f t="shared" si="392"/>
        <v/>
      </c>
      <c r="O2812" s="17" t="str">
        <f t="shared" si="393"/>
        <v/>
      </c>
      <c r="P2812" s="16" t="str">
        <f t="shared" si="394"/>
        <v/>
      </c>
      <c r="R2812" s="7" t="str">
        <f t="shared" si="395"/>
        <v/>
      </c>
      <c r="T2812"/>
    </row>
    <row r="2813" spans="1:20" x14ac:dyDescent="0.3">
      <c r="A2813" s="8">
        <f>DATEVALUE(MID(B2813,1,10))+(IF(RIGHT(B2813,2)="PM",12,0)+MID(B2813,12,2))/24</f>
        <v>43787.625</v>
      </c>
      <c r="B2813" s="3" t="s">
        <v>2981</v>
      </c>
      <c r="C2813" s="3">
        <v>8443.34</v>
      </c>
      <c r="D2813" s="16"/>
      <c r="E2813" s="16" t="str">
        <f>IF(D2813&lt;&gt;"",VLOOKUP(A2813,'Feuille 1'!$A:$H,3,0),"")</f>
        <v/>
      </c>
      <c r="F2813" s="16" t="str">
        <f>IF(D2813&lt;&gt;"",VLOOKUP(A2813+1,'Feuille 1'!$A:$H,3,0),"")</f>
        <v/>
      </c>
      <c r="G2813" s="17" t="str">
        <f t="shared" si="387"/>
        <v/>
      </c>
      <c r="H2813" s="16" t="str">
        <f t="shared" si="388"/>
        <v/>
      </c>
      <c r="I2813" s="16" t="str">
        <f t="shared" si="389"/>
        <v/>
      </c>
      <c r="J2813" s="16" t="str">
        <f t="shared" si="390"/>
        <v/>
      </c>
      <c r="K2813" s="16" t="str">
        <f>IF(D2813&lt;&gt;"",MAX(INDEX('Feuille 1'!$D:$D,MATCH(A2813+23/24,'Feuille 1'!$A:$A,0)):INDEX('Feuille 1'!$D:$D,MATCH(A2813,'Feuille 1'!$A:$A,0))),"")</f>
        <v/>
      </c>
      <c r="L2813" s="16" t="str">
        <f>IF(D2813&lt;&gt;"",MIN(INDEX('Feuille 1'!$E:$E,MATCH(A2813+23/24,'Feuille 1'!$A:$A,0)):INDEX('Feuille 1'!$E:$E,MATCH(A2813,'Feuille 1'!$A:$A,0))),"")</f>
        <v/>
      </c>
      <c r="M2813" s="17" t="str">
        <f t="shared" si="391"/>
        <v/>
      </c>
      <c r="N2813" s="17" t="str">
        <f t="shared" si="392"/>
        <v/>
      </c>
      <c r="O2813" s="17" t="str">
        <f t="shared" si="393"/>
        <v/>
      </c>
      <c r="P2813" s="16" t="str">
        <f t="shared" si="394"/>
        <v/>
      </c>
      <c r="R2813" s="7" t="str">
        <f t="shared" si="395"/>
        <v/>
      </c>
      <c r="T2813"/>
    </row>
    <row r="2814" spans="1:20" x14ac:dyDescent="0.3">
      <c r="A2814" s="8">
        <f>DATEVALUE(MID(B2814,1,10))+(IF(RIGHT(B2814,2)="PM",12,0)+MID(B2814,12,2))/24</f>
        <v>43787.583333333336</v>
      </c>
      <c r="B2814" s="3" t="s">
        <v>2982</v>
      </c>
      <c r="C2814" s="3">
        <v>8445.94</v>
      </c>
      <c r="D2814" s="16"/>
      <c r="E2814" s="16" t="str">
        <f>IF(D2814&lt;&gt;"",VLOOKUP(A2814,'Feuille 1'!$A:$H,3,0),"")</f>
        <v/>
      </c>
      <c r="F2814" s="16" t="str">
        <f>IF(D2814&lt;&gt;"",VLOOKUP(A2814+1,'Feuille 1'!$A:$H,3,0),"")</f>
        <v/>
      </c>
      <c r="G2814" s="17" t="str">
        <f t="shared" si="387"/>
        <v/>
      </c>
      <c r="H2814" s="16" t="str">
        <f t="shared" si="388"/>
        <v/>
      </c>
      <c r="I2814" s="16" t="str">
        <f t="shared" si="389"/>
        <v/>
      </c>
      <c r="J2814" s="16" t="str">
        <f t="shared" si="390"/>
        <v/>
      </c>
      <c r="K2814" s="16" t="str">
        <f>IF(D2814&lt;&gt;"",MAX(INDEX('Feuille 1'!$D:$D,MATCH(A2814+23/24,'Feuille 1'!$A:$A,0)):INDEX('Feuille 1'!$D:$D,MATCH(A2814,'Feuille 1'!$A:$A,0))),"")</f>
        <v/>
      </c>
      <c r="L2814" s="16" t="str">
        <f>IF(D2814&lt;&gt;"",MIN(INDEX('Feuille 1'!$E:$E,MATCH(A2814+23/24,'Feuille 1'!$A:$A,0)):INDEX('Feuille 1'!$E:$E,MATCH(A2814,'Feuille 1'!$A:$A,0))),"")</f>
        <v/>
      </c>
      <c r="M2814" s="17" t="str">
        <f t="shared" si="391"/>
        <v/>
      </c>
      <c r="N2814" s="17" t="str">
        <f t="shared" si="392"/>
        <v/>
      </c>
      <c r="O2814" s="17" t="str">
        <f t="shared" si="393"/>
        <v/>
      </c>
      <c r="P2814" s="16" t="str">
        <f t="shared" si="394"/>
        <v/>
      </c>
      <c r="R2814" s="7" t="str">
        <f t="shared" si="395"/>
        <v/>
      </c>
      <c r="T2814"/>
    </row>
    <row r="2815" spans="1:20" x14ac:dyDescent="0.3">
      <c r="A2815" s="8">
        <f>DATEVALUE(MID(B2815,1,10))+(IF(RIGHT(B2815,2)="PM",12,0)+MID(B2815,12,2))/24</f>
        <v>43787.541666666664</v>
      </c>
      <c r="B2815" s="3" t="s">
        <v>2983</v>
      </c>
      <c r="C2815" s="3">
        <v>8415</v>
      </c>
      <c r="D2815" s="16"/>
      <c r="E2815" s="16" t="str">
        <f>IF(D2815&lt;&gt;"",VLOOKUP(A2815,'Feuille 1'!$A:$H,3,0),"")</f>
        <v/>
      </c>
      <c r="F2815" s="16" t="str">
        <f>IF(D2815&lt;&gt;"",VLOOKUP(A2815+1,'Feuille 1'!$A:$H,3,0),"")</f>
        <v/>
      </c>
      <c r="G2815" s="17" t="str">
        <f t="shared" si="387"/>
        <v/>
      </c>
      <c r="H2815" s="16" t="str">
        <f t="shared" si="388"/>
        <v/>
      </c>
      <c r="I2815" s="16" t="str">
        <f t="shared" si="389"/>
        <v/>
      </c>
      <c r="J2815" s="16" t="str">
        <f t="shared" si="390"/>
        <v/>
      </c>
      <c r="K2815" s="16" t="str">
        <f>IF(D2815&lt;&gt;"",MAX(INDEX('Feuille 1'!$D:$D,MATCH(A2815+23/24,'Feuille 1'!$A:$A,0)):INDEX('Feuille 1'!$D:$D,MATCH(A2815,'Feuille 1'!$A:$A,0))),"")</f>
        <v/>
      </c>
      <c r="L2815" s="16" t="str">
        <f>IF(D2815&lt;&gt;"",MIN(INDEX('Feuille 1'!$E:$E,MATCH(A2815+23/24,'Feuille 1'!$A:$A,0)):INDEX('Feuille 1'!$E:$E,MATCH(A2815,'Feuille 1'!$A:$A,0))),"")</f>
        <v/>
      </c>
      <c r="M2815" s="17" t="str">
        <f t="shared" si="391"/>
        <v/>
      </c>
      <c r="N2815" s="17" t="str">
        <f t="shared" si="392"/>
        <v/>
      </c>
      <c r="O2815" s="17" t="str">
        <f t="shared" si="393"/>
        <v/>
      </c>
      <c r="P2815" s="16" t="str">
        <f t="shared" si="394"/>
        <v/>
      </c>
      <c r="R2815" s="7" t="str">
        <f t="shared" si="395"/>
        <v/>
      </c>
      <c r="T2815"/>
    </row>
    <row r="2816" spans="1:20" x14ac:dyDescent="0.3">
      <c r="A2816" s="8">
        <f>DATEVALUE(MID(B2816,1,10))+(IF(RIGHT(B2816,2)="PM",12,0)+MID(B2816,12,2))/24</f>
        <v>43788</v>
      </c>
      <c r="B2816" s="3" t="s">
        <v>2984</v>
      </c>
      <c r="C2816" s="3">
        <v>8443.77</v>
      </c>
      <c r="D2816" s="16"/>
      <c r="E2816" s="16" t="str">
        <f>IF(D2816&lt;&gt;"",VLOOKUP(A2816,'Feuille 1'!$A:$H,3,0),"")</f>
        <v/>
      </c>
      <c r="F2816" s="16" t="str">
        <f>IF(D2816&lt;&gt;"",VLOOKUP(A2816+1,'Feuille 1'!$A:$H,3,0),"")</f>
        <v/>
      </c>
      <c r="G2816" s="17" t="str">
        <f t="shared" si="387"/>
        <v/>
      </c>
      <c r="H2816" s="16" t="str">
        <f t="shared" si="388"/>
        <v/>
      </c>
      <c r="I2816" s="16" t="str">
        <f t="shared" si="389"/>
        <v/>
      </c>
      <c r="J2816" s="16" t="str">
        <f t="shared" si="390"/>
        <v/>
      </c>
      <c r="K2816" s="16" t="str">
        <f>IF(D2816&lt;&gt;"",MAX(INDEX('Feuille 1'!$D:$D,MATCH(A2816+23/24,'Feuille 1'!$A:$A,0)):INDEX('Feuille 1'!$D:$D,MATCH(A2816,'Feuille 1'!$A:$A,0))),"")</f>
        <v/>
      </c>
      <c r="L2816" s="16" t="str">
        <f>IF(D2816&lt;&gt;"",MIN(INDEX('Feuille 1'!$E:$E,MATCH(A2816+23/24,'Feuille 1'!$A:$A,0)):INDEX('Feuille 1'!$E:$E,MATCH(A2816,'Feuille 1'!$A:$A,0))),"")</f>
        <v/>
      </c>
      <c r="M2816" s="17" t="str">
        <f t="shared" si="391"/>
        <v/>
      </c>
      <c r="N2816" s="17" t="str">
        <f t="shared" si="392"/>
        <v/>
      </c>
      <c r="O2816" s="17" t="str">
        <f t="shared" si="393"/>
        <v/>
      </c>
      <c r="P2816" s="16" t="str">
        <f t="shared" si="394"/>
        <v/>
      </c>
      <c r="R2816" s="7" t="str">
        <f t="shared" si="395"/>
        <v/>
      </c>
      <c r="T2816"/>
    </row>
    <row r="2817" spans="1:20" x14ac:dyDescent="0.3">
      <c r="A2817" s="8">
        <f>DATEVALUE(MID(B2817,1,10))+(IF(RIGHT(B2817,2)="PM",12,0)+MID(B2817,12,2))/24</f>
        <v>43787.458333333336</v>
      </c>
      <c r="B2817" s="3" t="s">
        <v>2985</v>
      </c>
      <c r="C2817" s="3">
        <v>8458.26</v>
      </c>
      <c r="D2817" s="16"/>
      <c r="E2817" s="16" t="str">
        <f>IF(D2817&lt;&gt;"",VLOOKUP(A2817,'Feuille 1'!$A:$H,3,0),"")</f>
        <v/>
      </c>
      <c r="F2817" s="16" t="str">
        <f>IF(D2817&lt;&gt;"",VLOOKUP(A2817+1,'Feuille 1'!$A:$H,3,0),"")</f>
        <v/>
      </c>
      <c r="G2817" s="17" t="str">
        <f t="shared" si="387"/>
        <v/>
      </c>
      <c r="H2817" s="16" t="str">
        <f t="shared" si="388"/>
        <v/>
      </c>
      <c r="I2817" s="16" t="str">
        <f t="shared" si="389"/>
        <v/>
      </c>
      <c r="J2817" s="16" t="str">
        <f t="shared" si="390"/>
        <v/>
      </c>
      <c r="K2817" s="16" t="str">
        <f>IF(D2817&lt;&gt;"",MAX(INDEX('Feuille 1'!$D:$D,MATCH(A2817+23/24,'Feuille 1'!$A:$A,0)):INDEX('Feuille 1'!$D:$D,MATCH(A2817,'Feuille 1'!$A:$A,0))),"")</f>
        <v/>
      </c>
      <c r="L2817" s="16" t="str">
        <f>IF(D2817&lt;&gt;"",MIN(INDEX('Feuille 1'!$E:$E,MATCH(A2817+23/24,'Feuille 1'!$A:$A,0)):INDEX('Feuille 1'!$E:$E,MATCH(A2817,'Feuille 1'!$A:$A,0))),"")</f>
        <v/>
      </c>
      <c r="M2817" s="17" t="str">
        <f t="shared" si="391"/>
        <v/>
      </c>
      <c r="N2817" s="17" t="str">
        <f t="shared" si="392"/>
        <v/>
      </c>
      <c r="O2817" s="17" t="str">
        <f t="shared" si="393"/>
        <v/>
      </c>
      <c r="P2817" s="16" t="str">
        <f t="shared" si="394"/>
        <v/>
      </c>
      <c r="R2817" s="7" t="str">
        <f t="shared" si="395"/>
        <v/>
      </c>
      <c r="T2817"/>
    </row>
    <row r="2818" spans="1:20" x14ac:dyDescent="0.3">
      <c r="A2818" s="8">
        <f>DATEVALUE(MID(B2818,1,10))+(IF(RIGHT(B2818,2)="PM",12,0)+MID(B2818,12,2))/24</f>
        <v>43787.416666666664</v>
      </c>
      <c r="B2818" s="3" t="s">
        <v>2986</v>
      </c>
      <c r="C2818" s="3">
        <v>8479.2099999999991</v>
      </c>
      <c r="D2818" s="16"/>
      <c r="E2818" s="16" t="str">
        <f>IF(D2818&lt;&gt;"",VLOOKUP(A2818,'Feuille 1'!$A:$H,3,0),"")</f>
        <v/>
      </c>
      <c r="F2818" s="16" t="str">
        <f>IF(D2818&lt;&gt;"",VLOOKUP(A2818+1,'Feuille 1'!$A:$H,3,0),"")</f>
        <v/>
      </c>
      <c r="G2818" s="17" t="str">
        <f t="shared" si="387"/>
        <v/>
      </c>
      <c r="H2818" s="16" t="str">
        <f t="shared" si="388"/>
        <v/>
      </c>
      <c r="I2818" s="16" t="str">
        <f t="shared" si="389"/>
        <v/>
      </c>
      <c r="J2818" s="16" t="str">
        <f t="shared" si="390"/>
        <v/>
      </c>
      <c r="K2818" s="16" t="str">
        <f>IF(D2818&lt;&gt;"",MAX(INDEX('Feuille 1'!$D:$D,MATCH(A2818+23/24,'Feuille 1'!$A:$A,0)):INDEX('Feuille 1'!$D:$D,MATCH(A2818,'Feuille 1'!$A:$A,0))),"")</f>
        <v/>
      </c>
      <c r="L2818" s="16" t="str">
        <f>IF(D2818&lt;&gt;"",MIN(INDEX('Feuille 1'!$E:$E,MATCH(A2818+23/24,'Feuille 1'!$A:$A,0)):INDEX('Feuille 1'!$E:$E,MATCH(A2818,'Feuille 1'!$A:$A,0))),"")</f>
        <v/>
      </c>
      <c r="M2818" s="17" t="str">
        <f t="shared" si="391"/>
        <v/>
      </c>
      <c r="N2818" s="17" t="str">
        <f t="shared" si="392"/>
        <v/>
      </c>
      <c r="O2818" s="17" t="str">
        <f t="shared" si="393"/>
        <v/>
      </c>
      <c r="P2818" s="16" t="str">
        <f t="shared" si="394"/>
        <v/>
      </c>
      <c r="R2818" s="7" t="str">
        <f t="shared" si="395"/>
        <v/>
      </c>
      <c r="T2818"/>
    </row>
    <row r="2819" spans="1:20" x14ac:dyDescent="0.3">
      <c r="A2819" s="8">
        <f>DATEVALUE(MID(B2819,1,10))+(IF(RIGHT(B2819,2)="PM",12,0)+MID(B2819,12,2))/24</f>
        <v>43787.375</v>
      </c>
      <c r="B2819" s="3" t="s">
        <v>2987</v>
      </c>
      <c r="C2819" s="3">
        <v>8473.5</v>
      </c>
      <c r="D2819" s="16"/>
      <c r="E2819" s="16" t="str">
        <f>IF(D2819&lt;&gt;"",VLOOKUP(A2819,'Feuille 1'!$A:$H,3,0),"")</f>
        <v/>
      </c>
      <c r="F2819" s="16" t="str">
        <f>IF(D2819&lt;&gt;"",VLOOKUP(A2819+1,'Feuille 1'!$A:$H,3,0),"")</f>
        <v/>
      </c>
      <c r="G2819" s="17" t="str">
        <f t="shared" ref="G2819:G2882" si="396">IF(D2819&lt;&gt;"",F2819/E2819-1,"")</f>
        <v/>
      </c>
      <c r="H2819" s="16" t="str">
        <f t="shared" ref="H2819:H2882" si="397">IF(D2819&lt;&gt;"",IF(G2819&gt;0%,"BULLISH","BEARISH"),"")</f>
        <v/>
      </c>
      <c r="I2819" s="16" t="str">
        <f t="shared" ref="I2819:I2882" si="398">IF(D2819&lt;&gt;"",IF(D2819&gt;50,"BULLISH","BEARISH"),"")</f>
        <v/>
      </c>
      <c r="J2819" s="16" t="str">
        <f t="shared" ref="J2819:J2882" si="399">IF(D2819&lt;&gt;"",IF(D2819&lt;&gt;"",I2819=H2819),"")</f>
        <v/>
      </c>
      <c r="K2819" s="16" t="str">
        <f>IF(D2819&lt;&gt;"",MAX(INDEX('Feuille 1'!$D:$D,MATCH(A2819+23/24,'Feuille 1'!$A:$A,0)):INDEX('Feuille 1'!$D:$D,MATCH(A2819,'Feuille 1'!$A:$A,0))),"")</f>
        <v/>
      </c>
      <c r="L2819" s="16" t="str">
        <f>IF(D2819&lt;&gt;"",MIN(INDEX('Feuille 1'!$E:$E,MATCH(A2819+23/24,'Feuille 1'!$A:$A,0)):INDEX('Feuille 1'!$E:$E,MATCH(A2819,'Feuille 1'!$A:$A,0))),"")</f>
        <v/>
      </c>
      <c r="M2819" s="17" t="str">
        <f t="shared" ref="M2819:M2882" si="400">IF(D2819&lt;&gt;"",K2819/E2819-1,"")</f>
        <v/>
      </c>
      <c r="N2819" s="17" t="str">
        <f t="shared" ref="N2819:N2882" si="401">IF(D2819&lt;&gt;"",L2819/E2819-1,"")</f>
        <v/>
      </c>
      <c r="O2819" s="17" t="str">
        <f t="shared" ref="O2819:O2882" si="402">IF(D2819&lt;&gt;"",IF(I2819="BEARISH",N2819,M2819),"")</f>
        <v/>
      </c>
      <c r="P2819" s="16" t="str">
        <f t="shared" ref="P2819:P2882" si="403">IF(D2819&lt;&gt;"",IF(OR(O2819&gt;=1%,O2819&lt;=-1%),"YES","NO"),"")</f>
        <v/>
      </c>
      <c r="R2819" s="7" t="str">
        <f t="shared" ref="R2819:R2882" si="404">IF(D2819&lt;&gt;"",Q2819/E2819-1,"")</f>
        <v/>
      </c>
      <c r="T2819"/>
    </row>
    <row r="2820" spans="1:20" x14ac:dyDescent="0.3">
      <c r="A2820" s="8">
        <f>DATEVALUE(MID(B2820,1,10))+(IF(RIGHT(B2820,2)="PM",12,0)+MID(B2820,12,2))/24</f>
        <v>43787.333333333336</v>
      </c>
      <c r="B2820" s="3" t="s">
        <v>2988</v>
      </c>
      <c r="C2820" s="3">
        <v>8452.0300000000007</v>
      </c>
      <c r="D2820" s="16"/>
      <c r="E2820" s="16" t="str">
        <f>IF(D2820&lt;&gt;"",VLOOKUP(A2820,'Feuille 1'!$A:$H,3,0),"")</f>
        <v/>
      </c>
      <c r="F2820" s="16" t="str">
        <f>IF(D2820&lt;&gt;"",VLOOKUP(A2820+1,'Feuille 1'!$A:$H,3,0),"")</f>
        <v/>
      </c>
      <c r="G2820" s="17" t="str">
        <f t="shared" si="396"/>
        <v/>
      </c>
      <c r="H2820" s="16" t="str">
        <f t="shared" si="397"/>
        <v/>
      </c>
      <c r="I2820" s="16" t="str">
        <f t="shared" si="398"/>
        <v/>
      </c>
      <c r="J2820" s="16" t="str">
        <f t="shared" si="399"/>
        <v/>
      </c>
      <c r="K2820" s="16" t="str">
        <f>IF(D2820&lt;&gt;"",MAX(INDEX('Feuille 1'!$D:$D,MATCH(A2820+23/24,'Feuille 1'!$A:$A,0)):INDEX('Feuille 1'!$D:$D,MATCH(A2820,'Feuille 1'!$A:$A,0))),"")</f>
        <v/>
      </c>
      <c r="L2820" s="16" t="str">
        <f>IF(D2820&lt;&gt;"",MIN(INDEX('Feuille 1'!$E:$E,MATCH(A2820+23/24,'Feuille 1'!$A:$A,0)):INDEX('Feuille 1'!$E:$E,MATCH(A2820,'Feuille 1'!$A:$A,0))),"")</f>
        <v/>
      </c>
      <c r="M2820" s="17" t="str">
        <f t="shared" si="400"/>
        <v/>
      </c>
      <c r="N2820" s="17" t="str">
        <f t="shared" si="401"/>
        <v/>
      </c>
      <c r="O2820" s="17" t="str">
        <f t="shared" si="402"/>
        <v/>
      </c>
      <c r="P2820" s="16" t="str">
        <f t="shared" si="403"/>
        <v/>
      </c>
      <c r="R2820" s="7" t="str">
        <f t="shared" si="404"/>
        <v/>
      </c>
      <c r="T2820"/>
    </row>
    <row r="2821" spans="1:20" x14ac:dyDescent="0.3">
      <c r="A2821" s="8">
        <f>DATEVALUE(MID(B2821,1,10))+(IF(RIGHT(B2821,2)="PM",12,0)+MID(B2821,12,2))/24</f>
        <v>43787.291666666664</v>
      </c>
      <c r="B2821" s="3" t="s">
        <v>2989</v>
      </c>
      <c r="C2821" s="3">
        <v>8444.7800000000007</v>
      </c>
      <c r="D2821" s="16"/>
      <c r="E2821" s="16" t="str">
        <f>IF(D2821&lt;&gt;"",VLOOKUP(A2821,'Feuille 1'!$A:$H,3,0),"")</f>
        <v/>
      </c>
      <c r="F2821" s="16" t="str">
        <f>IF(D2821&lt;&gt;"",VLOOKUP(A2821+1,'Feuille 1'!$A:$H,3,0),"")</f>
        <v/>
      </c>
      <c r="G2821" s="17" t="str">
        <f t="shared" si="396"/>
        <v/>
      </c>
      <c r="H2821" s="16" t="str">
        <f t="shared" si="397"/>
        <v/>
      </c>
      <c r="I2821" s="16" t="str">
        <f t="shared" si="398"/>
        <v/>
      </c>
      <c r="J2821" s="16" t="str">
        <f t="shared" si="399"/>
        <v/>
      </c>
      <c r="K2821" s="16" t="str">
        <f>IF(D2821&lt;&gt;"",MAX(INDEX('Feuille 1'!$D:$D,MATCH(A2821+23/24,'Feuille 1'!$A:$A,0)):INDEX('Feuille 1'!$D:$D,MATCH(A2821,'Feuille 1'!$A:$A,0))),"")</f>
        <v/>
      </c>
      <c r="L2821" s="16" t="str">
        <f>IF(D2821&lt;&gt;"",MIN(INDEX('Feuille 1'!$E:$E,MATCH(A2821+23/24,'Feuille 1'!$A:$A,0)):INDEX('Feuille 1'!$E:$E,MATCH(A2821,'Feuille 1'!$A:$A,0))),"")</f>
        <v/>
      </c>
      <c r="M2821" s="17" t="str">
        <f t="shared" si="400"/>
        <v/>
      </c>
      <c r="N2821" s="17" t="str">
        <f t="shared" si="401"/>
        <v/>
      </c>
      <c r="O2821" s="17" t="str">
        <f t="shared" si="402"/>
        <v/>
      </c>
      <c r="P2821" s="16" t="str">
        <f t="shared" si="403"/>
        <v/>
      </c>
      <c r="R2821" s="7" t="str">
        <f t="shared" si="404"/>
        <v/>
      </c>
      <c r="T2821"/>
    </row>
    <row r="2822" spans="1:20" x14ac:dyDescent="0.3">
      <c r="A2822" s="8">
        <f>DATEVALUE(MID(B2822,1,10))+(IF(RIGHT(B2822,2)="PM",12,0)+MID(B2822,12,2))/24</f>
        <v>43787.25</v>
      </c>
      <c r="B2822" s="3" t="s">
        <v>2990</v>
      </c>
      <c r="C2822" s="3">
        <v>8482.3799999999992</v>
      </c>
      <c r="D2822" s="16"/>
      <c r="E2822" s="16" t="str">
        <f>IF(D2822&lt;&gt;"",VLOOKUP(A2822,'Feuille 1'!$A:$H,3,0),"")</f>
        <v/>
      </c>
      <c r="F2822" s="16" t="str">
        <f>IF(D2822&lt;&gt;"",VLOOKUP(A2822+1,'Feuille 1'!$A:$H,3,0),"")</f>
        <v/>
      </c>
      <c r="G2822" s="17" t="str">
        <f t="shared" si="396"/>
        <v/>
      </c>
      <c r="H2822" s="16" t="str">
        <f t="shared" si="397"/>
        <v/>
      </c>
      <c r="I2822" s="16" t="str">
        <f t="shared" si="398"/>
        <v/>
      </c>
      <c r="J2822" s="16" t="str">
        <f t="shared" si="399"/>
        <v/>
      </c>
      <c r="K2822" s="16" t="str">
        <f>IF(D2822&lt;&gt;"",MAX(INDEX('Feuille 1'!$D:$D,MATCH(A2822+23/24,'Feuille 1'!$A:$A,0)):INDEX('Feuille 1'!$D:$D,MATCH(A2822,'Feuille 1'!$A:$A,0))),"")</f>
        <v/>
      </c>
      <c r="L2822" s="16" t="str">
        <f>IF(D2822&lt;&gt;"",MIN(INDEX('Feuille 1'!$E:$E,MATCH(A2822+23/24,'Feuille 1'!$A:$A,0)):INDEX('Feuille 1'!$E:$E,MATCH(A2822,'Feuille 1'!$A:$A,0))),"")</f>
        <v/>
      </c>
      <c r="M2822" s="17" t="str">
        <f t="shared" si="400"/>
        <v/>
      </c>
      <c r="N2822" s="17" t="str">
        <f t="shared" si="401"/>
        <v/>
      </c>
      <c r="O2822" s="17" t="str">
        <f t="shared" si="402"/>
        <v/>
      </c>
      <c r="P2822" s="16" t="str">
        <f t="shared" si="403"/>
        <v/>
      </c>
      <c r="R2822" s="7" t="str">
        <f t="shared" si="404"/>
        <v/>
      </c>
      <c r="T2822"/>
    </row>
    <row r="2823" spans="1:20" x14ac:dyDescent="0.3">
      <c r="A2823" s="8">
        <f>DATEVALUE(MID(B2823,1,10))+(IF(RIGHT(B2823,2)="PM",12,0)+MID(B2823,12,2))/24</f>
        <v>43787.208333333336</v>
      </c>
      <c r="B2823" s="3" t="s">
        <v>2991</v>
      </c>
      <c r="C2823" s="3">
        <v>8473.69</v>
      </c>
      <c r="D2823" s="16"/>
      <c r="E2823" s="16" t="str">
        <f>IF(D2823&lt;&gt;"",VLOOKUP(A2823,'Feuille 1'!$A:$H,3,0),"")</f>
        <v/>
      </c>
      <c r="F2823" s="16" t="str">
        <f>IF(D2823&lt;&gt;"",VLOOKUP(A2823+1,'Feuille 1'!$A:$H,3,0),"")</f>
        <v/>
      </c>
      <c r="G2823" s="17" t="str">
        <f t="shared" si="396"/>
        <v/>
      </c>
      <c r="H2823" s="16" t="str">
        <f t="shared" si="397"/>
        <v/>
      </c>
      <c r="I2823" s="16" t="str">
        <f t="shared" si="398"/>
        <v/>
      </c>
      <c r="J2823" s="16" t="str">
        <f t="shared" si="399"/>
        <v/>
      </c>
      <c r="K2823" s="16" t="str">
        <f>IF(D2823&lt;&gt;"",MAX(INDEX('Feuille 1'!$D:$D,MATCH(A2823+23/24,'Feuille 1'!$A:$A,0)):INDEX('Feuille 1'!$D:$D,MATCH(A2823,'Feuille 1'!$A:$A,0))),"")</f>
        <v/>
      </c>
      <c r="L2823" s="16" t="str">
        <f>IF(D2823&lt;&gt;"",MIN(INDEX('Feuille 1'!$E:$E,MATCH(A2823+23/24,'Feuille 1'!$A:$A,0)):INDEX('Feuille 1'!$E:$E,MATCH(A2823,'Feuille 1'!$A:$A,0))),"")</f>
        <v/>
      </c>
      <c r="M2823" s="17" t="str">
        <f t="shared" si="400"/>
        <v/>
      </c>
      <c r="N2823" s="17" t="str">
        <f t="shared" si="401"/>
        <v/>
      </c>
      <c r="O2823" s="17" t="str">
        <f t="shared" si="402"/>
        <v/>
      </c>
      <c r="P2823" s="16" t="str">
        <f t="shared" si="403"/>
        <v/>
      </c>
      <c r="R2823" s="7" t="str">
        <f t="shared" si="404"/>
        <v/>
      </c>
      <c r="T2823"/>
    </row>
    <row r="2824" spans="1:20" x14ac:dyDescent="0.3">
      <c r="A2824" s="8">
        <f>DATEVALUE(MID(B2824,1,10))+(IF(RIGHT(B2824,2)="PM",12,0)+MID(B2824,12,2))/24</f>
        <v>43787.166666666664</v>
      </c>
      <c r="B2824" s="3" t="s">
        <v>2992</v>
      </c>
      <c r="C2824" s="3">
        <v>8475.7800000000007</v>
      </c>
      <c r="D2824" s="16"/>
      <c r="E2824" s="16" t="str">
        <f>IF(D2824&lt;&gt;"",VLOOKUP(A2824,'Feuille 1'!$A:$H,3,0),"")</f>
        <v/>
      </c>
      <c r="F2824" s="16" t="str">
        <f>IF(D2824&lt;&gt;"",VLOOKUP(A2824+1,'Feuille 1'!$A:$H,3,0),"")</f>
        <v/>
      </c>
      <c r="G2824" s="17" t="str">
        <f t="shared" si="396"/>
        <v/>
      </c>
      <c r="H2824" s="16" t="str">
        <f t="shared" si="397"/>
        <v/>
      </c>
      <c r="I2824" s="16" t="str">
        <f t="shared" si="398"/>
        <v/>
      </c>
      <c r="J2824" s="16" t="str">
        <f t="shared" si="399"/>
        <v/>
      </c>
      <c r="K2824" s="16" t="str">
        <f>IF(D2824&lt;&gt;"",MAX(INDEX('Feuille 1'!$D:$D,MATCH(A2824+23/24,'Feuille 1'!$A:$A,0)):INDEX('Feuille 1'!$D:$D,MATCH(A2824,'Feuille 1'!$A:$A,0))),"")</f>
        <v/>
      </c>
      <c r="L2824" s="16" t="str">
        <f>IF(D2824&lt;&gt;"",MIN(INDEX('Feuille 1'!$E:$E,MATCH(A2824+23/24,'Feuille 1'!$A:$A,0)):INDEX('Feuille 1'!$E:$E,MATCH(A2824,'Feuille 1'!$A:$A,0))),"")</f>
        <v/>
      </c>
      <c r="M2824" s="17" t="str">
        <f t="shared" si="400"/>
        <v/>
      </c>
      <c r="N2824" s="17" t="str">
        <f t="shared" si="401"/>
        <v/>
      </c>
      <c r="O2824" s="17" t="str">
        <f t="shared" si="402"/>
        <v/>
      </c>
      <c r="P2824" s="16" t="str">
        <f t="shared" si="403"/>
        <v/>
      </c>
      <c r="R2824" s="7" t="str">
        <f t="shared" si="404"/>
        <v/>
      </c>
      <c r="T2824"/>
    </row>
    <row r="2825" spans="1:20" x14ac:dyDescent="0.3">
      <c r="A2825" s="8">
        <f>DATEVALUE(MID(B2825,1,10))+(IF(RIGHT(B2825,2)="PM",12,0)+MID(B2825,12,2))/24</f>
        <v>43787.125</v>
      </c>
      <c r="B2825" s="3" t="s">
        <v>2993</v>
      </c>
      <c r="C2825" s="3">
        <v>8451.99</v>
      </c>
      <c r="D2825" s="16"/>
      <c r="E2825" s="16" t="str">
        <f>IF(D2825&lt;&gt;"",VLOOKUP(A2825,'Feuille 1'!$A:$H,3,0),"")</f>
        <v/>
      </c>
      <c r="F2825" s="16" t="str">
        <f>IF(D2825&lt;&gt;"",VLOOKUP(A2825+1,'Feuille 1'!$A:$H,3,0),"")</f>
        <v/>
      </c>
      <c r="G2825" s="17" t="str">
        <f t="shared" si="396"/>
        <v/>
      </c>
      <c r="H2825" s="16" t="str">
        <f t="shared" si="397"/>
        <v/>
      </c>
      <c r="I2825" s="16" t="str">
        <f t="shared" si="398"/>
        <v/>
      </c>
      <c r="J2825" s="16" t="str">
        <f t="shared" si="399"/>
        <v/>
      </c>
      <c r="K2825" s="16" t="str">
        <f>IF(D2825&lt;&gt;"",MAX(INDEX('Feuille 1'!$D:$D,MATCH(A2825+23/24,'Feuille 1'!$A:$A,0)):INDEX('Feuille 1'!$D:$D,MATCH(A2825,'Feuille 1'!$A:$A,0))),"")</f>
        <v/>
      </c>
      <c r="L2825" s="16" t="str">
        <f>IF(D2825&lt;&gt;"",MIN(INDEX('Feuille 1'!$E:$E,MATCH(A2825+23/24,'Feuille 1'!$A:$A,0)):INDEX('Feuille 1'!$E:$E,MATCH(A2825,'Feuille 1'!$A:$A,0))),"")</f>
        <v/>
      </c>
      <c r="M2825" s="17" t="str">
        <f t="shared" si="400"/>
        <v/>
      </c>
      <c r="N2825" s="17" t="str">
        <f t="shared" si="401"/>
        <v/>
      </c>
      <c r="O2825" s="17" t="str">
        <f t="shared" si="402"/>
        <v/>
      </c>
      <c r="P2825" s="16" t="str">
        <f t="shared" si="403"/>
        <v/>
      </c>
      <c r="R2825" s="7" t="str">
        <f t="shared" si="404"/>
        <v/>
      </c>
      <c r="T2825"/>
    </row>
    <row r="2826" spans="1:20" x14ac:dyDescent="0.3">
      <c r="A2826" s="8">
        <f>DATEVALUE(MID(B2826,1,10))+(IF(RIGHT(B2826,2)="PM",12,0)+MID(B2826,12,2))/24</f>
        <v>43787.083333333336</v>
      </c>
      <c r="B2826" s="3" t="s">
        <v>2994</v>
      </c>
      <c r="C2826" s="3">
        <v>8483.94</v>
      </c>
      <c r="D2826" s="16"/>
      <c r="E2826" s="16" t="str">
        <f>IF(D2826&lt;&gt;"",VLOOKUP(A2826,'Feuille 1'!$A:$H,3,0),"")</f>
        <v/>
      </c>
      <c r="F2826" s="16" t="str">
        <f>IF(D2826&lt;&gt;"",VLOOKUP(A2826+1,'Feuille 1'!$A:$H,3,0),"")</f>
        <v/>
      </c>
      <c r="G2826" s="17" t="str">
        <f t="shared" si="396"/>
        <v/>
      </c>
      <c r="H2826" s="16" t="str">
        <f t="shared" si="397"/>
        <v/>
      </c>
      <c r="I2826" s="16" t="str">
        <f t="shared" si="398"/>
        <v/>
      </c>
      <c r="J2826" s="16" t="str">
        <f t="shared" si="399"/>
        <v/>
      </c>
      <c r="K2826" s="16" t="str">
        <f>IF(D2826&lt;&gt;"",MAX(INDEX('Feuille 1'!$D:$D,MATCH(A2826+23/24,'Feuille 1'!$A:$A,0)):INDEX('Feuille 1'!$D:$D,MATCH(A2826,'Feuille 1'!$A:$A,0))),"")</f>
        <v/>
      </c>
      <c r="L2826" s="16" t="str">
        <f>IF(D2826&lt;&gt;"",MIN(INDEX('Feuille 1'!$E:$E,MATCH(A2826+23/24,'Feuille 1'!$A:$A,0)):INDEX('Feuille 1'!$E:$E,MATCH(A2826,'Feuille 1'!$A:$A,0))),"")</f>
        <v/>
      </c>
      <c r="M2826" s="17" t="str">
        <f t="shared" si="400"/>
        <v/>
      </c>
      <c r="N2826" s="17" t="str">
        <f t="shared" si="401"/>
        <v/>
      </c>
      <c r="O2826" s="17" t="str">
        <f t="shared" si="402"/>
        <v/>
      </c>
      <c r="P2826" s="16" t="str">
        <f t="shared" si="403"/>
        <v/>
      </c>
      <c r="R2826" s="7" t="str">
        <f t="shared" si="404"/>
        <v/>
      </c>
      <c r="T2826"/>
    </row>
    <row r="2827" spans="1:20" x14ac:dyDescent="0.3">
      <c r="A2827" s="8">
        <f>DATEVALUE(MID(B2827,1,10))+(IF(RIGHT(B2827,2)="PM",12,0)+MID(B2827,12,2))/24</f>
        <v>43787.041666666664</v>
      </c>
      <c r="B2827" s="3" t="s">
        <v>2995</v>
      </c>
      <c r="C2827" s="3">
        <v>8494.5</v>
      </c>
      <c r="D2827" s="16"/>
      <c r="E2827" s="16" t="str">
        <f>IF(D2827&lt;&gt;"",VLOOKUP(A2827,'Feuille 1'!$A:$H,3,0),"")</f>
        <v/>
      </c>
      <c r="F2827" s="16" t="str">
        <f>IF(D2827&lt;&gt;"",VLOOKUP(A2827+1,'Feuille 1'!$A:$H,3,0),"")</f>
        <v/>
      </c>
      <c r="G2827" s="17" t="str">
        <f t="shared" si="396"/>
        <v/>
      </c>
      <c r="H2827" s="16" t="str">
        <f t="shared" si="397"/>
        <v/>
      </c>
      <c r="I2827" s="16" t="str">
        <f t="shared" si="398"/>
        <v/>
      </c>
      <c r="J2827" s="16" t="str">
        <f t="shared" si="399"/>
        <v/>
      </c>
      <c r="K2827" s="16" t="str">
        <f>IF(D2827&lt;&gt;"",MAX(INDEX('Feuille 1'!$D:$D,MATCH(A2827+23/24,'Feuille 1'!$A:$A,0)):INDEX('Feuille 1'!$D:$D,MATCH(A2827,'Feuille 1'!$A:$A,0))),"")</f>
        <v/>
      </c>
      <c r="L2827" s="16" t="str">
        <f>IF(D2827&lt;&gt;"",MIN(INDEX('Feuille 1'!$E:$E,MATCH(A2827+23/24,'Feuille 1'!$A:$A,0)):INDEX('Feuille 1'!$E:$E,MATCH(A2827,'Feuille 1'!$A:$A,0))),"")</f>
        <v/>
      </c>
      <c r="M2827" s="17" t="str">
        <f t="shared" si="400"/>
        <v/>
      </c>
      <c r="N2827" s="17" t="str">
        <f t="shared" si="401"/>
        <v/>
      </c>
      <c r="O2827" s="17" t="str">
        <f t="shared" si="402"/>
        <v/>
      </c>
      <c r="P2827" s="16" t="str">
        <f t="shared" si="403"/>
        <v/>
      </c>
      <c r="R2827" s="7" t="str">
        <f t="shared" si="404"/>
        <v/>
      </c>
      <c r="T2827"/>
    </row>
    <row r="2828" spans="1:20" x14ac:dyDescent="0.3">
      <c r="A2828" s="8">
        <f>DATEVALUE(MID(B2828,1,10))+(IF(RIGHT(B2828,2)="PM",12,0)+MID(B2828,12,2))/24</f>
        <v>43787.5</v>
      </c>
      <c r="B2828" s="3" t="s">
        <v>2996</v>
      </c>
      <c r="C2828" s="3">
        <v>8502.4</v>
      </c>
      <c r="D2828" s="16"/>
      <c r="E2828" s="16" t="str">
        <f>IF(D2828&lt;&gt;"",VLOOKUP(A2828,'Feuille 1'!$A:$H,3,0),"")</f>
        <v/>
      </c>
      <c r="F2828" s="16" t="str">
        <f>IF(D2828&lt;&gt;"",VLOOKUP(A2828+1,'Feuille 1'!$A:$H,3,0),"")</f>
        <v/>
      </c>
      <c r="G2828" s="17" t="str">
        <f t="shared" si="396"/>
        <v/>
      </c>
      <c r="H2828" s="16" t="str">
        <f t="shared" si="397"/>
        <v/>
      </c>
      <c r="I2828" s="16" t="str">
        <f t="shared" si="398"/>
        <v/>
      </c>
      <c r="J2828" s="16" t="str">
        <f t="shared" si="399"/>
        <v/>
      </c>
      <c r="K2828" s="16" t="str">
        <f>IF(D2828&lt;&gt;"",MAX(INDEX('Feuille 1'!$D:$D,MATCH(A2828+23/24,'Feuille 1'!$A:$A,0)):INDEX('Feuille 1'!$D:$D,MATCH(A2828,'Feuille 1'!$A:$A,0))),"")</f>
        <v/>
      </c>
      <c r="L2828" s="16" t="str">
        <f>IF(D2828&lt;&gt;"",MIN(INDEX('Feuille 1'!$E:$E,MATCH(A2828+23/24,'Feuille 1'!$A:$A,0)):INDEX('Feuille 1'!$E:$E,MATCH(A2828,'Feuille 1'!$A:$A,0))),"")</f>
        <v/>
      </c>
      <c r="M2828" s="17" t="str">
        <f t="shared" si="400"/>
        <v/>
      </c>
      <c r="N2828" s="17" t="str">
        <f t="shared" si="401"/>
        <v/>
      </c>
      <c r="O2828" s="17" t="str">
        <f t="shared" si="402"/>
        <v/>
      </c>
      <c r="P2828" s="16" t="str">
        <f t="shared" si="403"/>
        <v/>
      </c>
      <c r="R2828" s="7" t="str">
        <f t="shared" si="404"/>
        <v/>
      </c>
      <c r="T2828"/>
    </row>
    <row r="2829" spans="1:20" x14ac:dyDescent="0.3">
      <c r="A2829" s="8">
        <f>DATEVALUE(MID(B2829,1,10))+(IF(RIGHT(B2829,2)="PM",12,0)+MID(B2829,12,2))/24</f>
        <v>43786.958333333336</v>
      </c>
      <c r="B2829" s="3" t="s">
        <v>2997</v>
      </c>
      <c r="C2829" s="3">
        <v>8545.1299999999992</v>
      </c>
      <c r="D2829" s="16"/>
      <c r="E2829" s="16" t="str">
        <f>IF(D2829&lt;&gt;"",VLOOKUP(A2829,'Feuille 1'!$A:$H,3,0),"")</f>
        <v/>
      </c>
      <c r="F2829" s="16" t="str">
        <f>IF(D2829&lt;&gt;"",VLOOKUP(A2829+1,'Feuille 1'!$A:$H,3,0),"")</f>
        <v/>
      </c>
      <c r="G2829" s="17" t="str">
        <f t="shared" si="396"/>
        <v/>
      </c>
      <c r="H2829" s="16" t="str">
        <f t="shared" si="397"/>
        <v/>
      </c>
      <c r="I2829" s="16" t="str">
        <f t="shared" si="398"/>
        <v/>
      </c>
      <c r="J2829" s="16" t="str">
        <f t="shared" si="399"/>
        <v/>
      </c>
      <c r="K2829" s="16" t="str">
        <f>IF(D2829&lt;&gt;"",MAX(INDEX('Feuille 1'!$D:$D,MATCH(A2829+23/24,'Feuille 1'!$A:$A,0)):INDEX('Feuille 1'!$D:$D,MATCH(A2829,'Feuille 1'!$A:$A,0))),"")</f>
        <v/>
      </c>
      <c r="L2829" s="16" t="str">
        <f>IF(D2829&lt;&gt;"",MIN(INDEX('Feuille 1'!$E:$E,MATCH(A2829+23/24,'Feuille 1'!$A:$A,0)):INDEX('Feuille 1'!$E:$E,MATCH(A2829,'Feuille 1'!$A:$A,0))),"")</f>
        <v/>
      </c>
      <c r="M2829" s="17" t="str">
        <f t="shared" si="400"/>
        <v/>
      </c>
      <c r="N2829" s="17" t="str">
        <f t="shared" si="401"/>
        <v/>
      </c>
      <c r="O2829" s="17" t="str">
        <f t="shared" si="402"/>
        <v/>
      </c>
      <c r="P2829" s="16" t="str">
        <f t="shared" si="403"/>
        <v/>
      </c>
      <c r="R2829" s="7" t="str">
        <f t="shared" si="404"/>
        <v/>
      </c>
      <c r="T2829"/>
    </row>
    <row r="2830" spans="1:20" x14ac:dyDescent="0.3">
      <c r="A2830" s="8">
        <f>DATEVALUE(MID(B2830,1,10))+(IF(RIGHT(B2830,2)="PM",12,0)+MID(B2830,12,2))/24</f>
        <v>43786.916666666664</v>
      </c>
      <c r="B2830" s="3" t="s">
        <v>2998</v>
      </c>
      <c r="C2830" s="3">
        <v>8548.82</v>
      </c>
      <c r="D2830" s="16"/>
      <c r="E2830" s="16" t="str">
        <f>IF(D2830&lt;&gt;"",VLOOKUP(A2830,'Feuille 1'!$A:$H,3,0),"")</f>
        <v/>
      </c>
      <c r="F2830" s="16" t="str">
        <f>IF(D2830&lt;&gt;"",VLOOKUP(A2830+1,'Feuille 1'!$A:$H,3,0),"")</f>
        <v/>
      </c>
      <c r="G2830" s="17" t="str">
        <f t="shared" si="396"/>
        <v/>
      </c>
      <c r="H2830" s="16" t="str">
        <f t="shared" si="397"/>
        <v/>
      </c>
      <c r="I2830" s="16" t="str">
        <f t="shared" si="398"/>
        <v/>
      </c>
      <c r="J2830" s="16" t="str">
        <f t="shared" si="399"/>
        <v/>
      </c>
      <c r="K2830" s="16" t="str">
        <f>IF(D2830&lt;&gt;"",MAX(INDEX('Feuille 1'!$D:$D,MATCH(A2830+23/24,'Feuille 1'!$A:$A,0)):INDEX('Feuille 1'!$D:$D,MATCH(A2830,'Feuille 1'!$A:$A,0))),"")</f>
        <v/>
      </c>
      <c r="L2830" s="16" t="str">
        <f>IF(D2830&lt;&gt;"",MIN(INDEX('Feuille 1'!$E:$E,MATCH(A2830+23/24,'Feuille 1'!$A:$A,0)):INDEX('Feuille 1'!$E:$E,MATCH(A2830,'Feuille 1'!$A:$A,0))),"")</f>
        <v/>
      </c>
      <c r="M2830" s="17" t="str">
        <f t="shared" si="400"/>
        <v/>
      </c>
      <c r="N2830" s="17" t="str">
        <f t="shared" si="401"/>
        <v/>
      </c>
      <c r="O2830" s="17" t="str">
        <f t="shared" si="402"/>
        <v/>
      </c>
      <c r="P2830" s="16" t="str">
        <f t="shared" si="403"/>
        <v/>
      </c>
      <c r="R2830" s="7" t="str">
        <f t="shared" si="404"/>
        <v/>
      </c>
      <c r="T2830"/>
    </row>
    <row r="2831" spans="1:20" x14ac:dyDescent="0.3">
      <c r="A2831" s="8">
        <f>DATEVALUE(MID(B2831,1,10))+(IF(RIGHT(B2831,2)="PM",12,0)+MID(B2831,12,2))/24</f>
        <v>43786.875</v>
      </c>
      <c r="B2831" s="3" t="s">
        <v>2999</v>
      </c>
      <c r="C2831" s="3">
        <v>8531.34</v>
      </c>
      <c r="D2831" s="16"/>
      <c r="E2831" s="16" t="str">
        <f>IF(D2831&lt;&gt;"",VLOOKUP(A2831,'Feuille 1'!$A:$H,3,0),"")</f>
        <v/>
      </c>
      <c r="F2831" s="16" t="str">
        <f>IF(D2831&lt;&gt;"",VLOOKUP(A2831+1,'Feuille 1'!$A:$H,3,0),"")</f>
        <v/>
      </c>
      <c r="G2831" s="17" t="str">
        <f t="shared" si="396"/>
        <v/>
      </c>
      <c r="H2831" s="16" t="str">
        <f t="shared" si="397"/>
        <v/>
      </c>
      <c r="I2831" s="16" t="str">
        <f t="shared" si="398"/>
        <v/>
      </c>
      <c r="J2831" s="16" t="str">
        <f t="shared" si="399"/>
        <v/>
      </c>
      <c r="K2831" s="16" t="str">
        <f>IF(D2831&lt;&gt;"",MAX(INDEX('Feuille 1'!$D:$D,MATCH(A2831+23/24,'Feuille 1'!$A:$A,0)):INDEX('Feuille 1'!$D:$D,MATCH(A2831,'Feuille 1'!$A:$A,0))),"")</f>
        <v/>
      </c>
      <c r="L2831" s="16" t="str">
        <f>IF(D2831&lt;&gt;"",MIN(INDEX('Feuille 1'!$E:$E,MATCH(A2831+23/24,'Feuille 1'!$A:$A,0)):INDEX('Feuille 1'!$E:$E,MATCH(A2831,'Feuille 1'!$A:$A,0))),"")</f>
        <v/>
      </c>
      <c r="M2831" s="17" t="str">
        <f t="shared" si="400"/>
        <v/>
      </c>
      <c r="N2831" s="17" t="str">
        <f t="shared" si="401"/>
        <v/>
      </c>
      <c r="O2831" s="17" t="str">
        <f t="shared" si="402"/>
        <v/>
      </c>
      <c r="P2831" s="16" t="str">
        <f t="shared" si="403"/>
        <v/>
      </c>
      <c r="R2831" s="7" t="str">
        <f t="shared" si="404"/>
        <v/>
      </c>
      <c r="T2831"/>
    </row>
    <row r="2832" spans="1:20" x14ac:dyDescent="0.3">
      <c r="A2832" s="8">
        <f>DATEVALUE(MID(B2832,1,10))+(IF(RIGHT(B2832,2)="PM",12,0)+MID(B2832,12,2))/24</f>
        <v>43786.833333333336</v>
      </c>
      <c r="B2832" s="3" t="s">
        <v>3000</v>
      </c>
      <c r="C2832" s="3">
        <v>8553.19</v>
      </c>
      <c r="D2832" s="16"/>
      <c r="E2832" s="16" t="str">
        <f>IF(D2832&lt;&gt;"",VLOOKUP(A2832,'Feuille 1'!$A:$H,3,0),"")</f>
        <v/>
      </c>
      <c r="F2832" s="16" t="str">
        <f>IF(D2832&lt;&gt;"",VLOOKUP(A2832+1,'Feuille 1'!$A:$H,3,0),"")</f>
        <v/>
      </c>
      <c r="G2832" s="17" t="str">
        <f t="shared" si="396"/>
        <v/>
      </c>
      <c r="H2832" s="16" t="str">
        <f t="shared" si="397"/>
        <v/>
      </c>
      <c r="I2832" s="16" t="str">
        <f t="shared" si="398"/>
        <v/>
      </c>
      <c r="J2832" s="16" t="str">
        <f t="shared" si="399"/>
        <v/>
      </c>
      <c r="K2832" s="16" t="str">
        <f>IF(D2832&lt;&gt;"",MAX(INDEX('Feuille 1'!$D:$D,MATCH(A2832+23/24,'Feuille 1'!$A:$A,0)):INDEX('Feuille 1'!$D:$D,MATCH(A2832,'Feuille 1'!$A:$A,0))),"")</f>
        <v/>
      </c>
      <c r="L2832" s="16" t="str">
        <f>IF(D2832&lt;&gt;"",MIN(INDEX('Feuille 1'!$E:$E,MATCH(A2832+23/24,'Feuille 1'!$A:$A,0)):INDEX('Feuille 1'!$E:$E,MATCH(A2832,'Feuille 1'!$A:$A,0))),"")</f>
        <v/>
      </c>
      <c r="M2832" s="17" t="str">
        <f t="shared" si="400"/>
        <v/>
      </c>
      <c r="N2832" s="17" t="str">
        <f t="shared" si="401"/>
        <v/>
      </c>
      <c r="O2832" s="17" t="str">
        <f t="shared" si="402"/>
        <v/>
      </c>
      <c r="P2832" s="16" t="str">
        <f t="shared" si="403"/>
        <v/>
      </c>
      <c r="R2832" s="7" t="str">
        <f t="shared" si="404"/>
        <v/>
      </c>
      <c r="T2832"/>
    </row>
    <row r="2833" spans="1:20" x14ac:dyDescent="0.3">
      <c r="A2833" s="8">
        <f>DATEVALUE(MID(B2833,1,10))+(IF(RIGHT(B2833,2)="PM",12,0)+MID(B2833,12,2))/24</f>
        <v>43786.791666666664</v>
      </c>
      <c r="B2833" s="3" t="s">
        <v>3001</v>
      </c>
      <c r="C2833" s="3">
        <v>8539.0499999999993</v>
      </c>
      <c r="D2833" s="16"/>
      <c r="E2833" s="16" t="str">
        <f>IF(D2833&lt;&gt;"",VLOOKUP(A2833,'Feuille 1'!$A:$H,3,0),"")</f>
        <v/>
      </c>
      <c r="F2833" s="16" t="str">
        <f>IF(D2833&lt;&gt;"",VLOOKUP(A2833+1,'Feuille 1'!$A:$H,3,0),"")</f>
        <v/>
      </c>
      <c r="G2833" s="17" t="str">
        <f t="shared" si="396"/>
        <v/>
      </c>
      <c r="H2833" s="16" t="str">
        <f t="shared" si="397"/>
        <v/>
      </c>
      <c r="I2833" s="16" t="str">
        <f t="shared" si="398"/>
        <v/>
      </c>
      <c r="J2833" s="16" t="str">
        <f t="shared" si="399"/>
        <v/>
      </c>
      <c r="K2833" s="16" t="str">
        <f>IF(D2833&lt;&gt;"",MAX(INDEX('Feuille 1'!$D:$D,MATCH(A2833+23/24,'Feuille 1'!$A:$A,0)):INDEX('Feuille 1'!$D:$D,MATCH(A2833,'Feuille 1'!$A:$A,0))),"")</f>
        <v/>
      </c>
      <c r="L2833" s="16" t="str">
        <f>IF(D2833&lt;&gt;"",MIN(INDEX('Feuille 1'!$E:$E,MATCH(A2833+23/24,'Feuille 1'!$A:$A,0)):INDEX('Feuille 1'!$E:$E,MATCH(A2833,'Feuille 1'!$A:$A,0))),"")</f>
        <v/>
      </c>
      <c r="M2833" s="17" t="str">
        <f t="shared" si="400"/>
        <v/>
      </c>
      <c r="N2833" s="17" t="str">
        <f t="shared" si="401"/>
        <v/>
      </c>
      <c r="O2833" s="17" t="str">
        <f t="shared" si="402"/>
        <v/>
      </c>
      <c r="P2833" s="16" t="str">
        <f t="shared" si="403"/>
        <v/>
      </c>
      <c r="R2833" s="7" t="str">
        <f t="shared" si="404"/>
        <v/>
      </c>
      <c r="T2833"/>
    </row>
    <row r="2834" spans="1:20" x14ac:dyDescent="0.3">
      <c r="A2834" s="8">
        <f>DATEVALUE(MID(B2834,1,10))+(IF(RIGHT(B2834,2)="PM",12,0)+MID(B2834,12,2))/24</f>
        <v>43786.75</v>
      </c>
      <c r="B2834" s="3" t="s">
        <v>3002</v>
      </c>
      <c r="C2834" s="3">
        <v>8542.0499999999993</v>
      </c>
      <c r="D2834" s="16"/>
      <c r="E2834" s="16" t="str">
        <f>IF(D2834&lt;&gt;"",VLOOKUP(A2834,'Feuille 1'!$A:$H,3,0),"")</f>
        <v/>
      </c>
      <c r="F2834" s="16" t="str">
        <f>IF(D2834&lt;&gt;"",VLOOKUP(A2834+1,'Feuille 1'!$A:$H,3,0),"")</f>
        <v/>
      </c>
      <c r="G2834" s="17" t="str">
        <f t="shared" si="396"/>
        <v/>
      </c>
      <c r="H2834" s="16" t="str">
        <f t="shared" si="397"/>
        <v/>
      </c>
      <c r="I2834" s="16" t="str">
        <f t="shared" si="398"/>
        <v/>
      </c>
      <c r="J2834" s="16" t="str">
        <f t="shared" si="399"/>
        <v/>
      </c>
      <c r="K2834" s="16" t="str">
        <f>IF(D2834&lt;&gt;"",MAX(INDEX('Feuille 1'!$D:$D,MATCH(A2834+23/24,'Feuille 1'!$A:$A,0)):INDEX('Feuille 1'!$D:$D,MATCH(A2834,'Feuille 1'!$A:$A,0))),"")</f>
        <v/>
      </c>
      <c r="L2834" s="16" t="str">
        <f>IF(D2834&lt;&gt;"",MIN(INDEX('Feuille 1'!$E:$E,MATCH(A2834+23/24,'Feuille 1'!$A:$A,0)):INDEX('Feuille 1'!$E:$E,MATCH(A2834,'Feuille 1'!$A:$A,0))),"")</f>
        <v/>
      </c>
      <c r="M2834" s="17" t="str">
        <f t="shared" si="400"/>
        <v/>
      </c>
      <c r="N2834" s="17" t="str">
        <f t="shared" si="401"/>
        <v/>
      </c>
      <c r="O2834" s="17" t="str">
        <f t="shared" si="402"/>
        <v/>
      </c>
      <c r="P2834" s="16" t="str">
        <f t="shared" si="403"/>
        <v/>
      </c>
      <c r="R2834" s="7" t="str">
        <f t="shared" si="404"/>
        <v/>
      </c>
      <c r="T2834"/>
    </row>
    <row r="2835" spans="1:20" x14ac:dyDescent="0.3">
      <c r="A2835" s="8">
        <f>DATEVALUE(MID(B2835,1,10))+(IF(RIGHT(B2835,2)="PM",12,0)+MID(B2835,12,2))/24</f>
        <v>43786.708333333336</v>
      </c>
      <c r="B2835" s="3" t="s">
        <v>3003</v>
      </c>
      <c r="C2835" s="3">
        <v>8536.73</v>
      </c>
      <c r="D2835" s="16"/>
      <c r="E2835" s="16" t="str">
        <f>IF(D2835&lt;&gt;"",VLOOKUP(A2835,'Feuille 1'!$A:$H,3,0),"")</f>
        <v/>
      </c>
      <c r="F2835" s="16" t="str">
        <f>IF(D2835&lt;&gt;"",VLOOKUP(A2835+1,'Feuille 1'!$A:$H,3,0),"")</f>
        <v/>
      </c>
      <c r="G2835" s="17" t="str">
        <f t="shared" si="396"/>
        <v/>
      </c>
      <c r="H2835" s="16" t="str">
        <f t="shared" si="397"/>
        <v/>
      </c>
      <c r="I2835" s="16" t="str">
        <f t="shared" si="398"/>
        <v/>
      </c>
      <c r="J2835" s="16" t="str">
        <f t="shared" si="399"/>
        <v/>
      </c>
      <c r="K2835" s="16" t="str">
        <f>IF(D2835&lt;&gt;"",MAX(INDEX('Feuille 1'!$D:$D,MATCH(A2835+23/24,'Feuille 1'!$A:$A,0)):INDEX('Feuille 1'!$D:$D,MATCH(A2835,'Feuille 1'!$A:$A,0))),"")</f>
        <v/>
      </c>
      <c r="L2835" s="16" t="str">
        <f>IF(D2835&lt;&gt;"",MIN(INDEX('Feuille 1'!$E:$E,MATCH(A2835+23/24,'Feuille 1'!$A:$A,0)):INDEX('Feuille 1'!$E:$E,MATCH(A2835,'Feuille 1'!$A:$A,0))),"")</f>
        <v/>
      </c>
      <c r="M2835" s="17" t="str">
        <f t="shared" si="400"/>
        <v/>
      </c>
      <c r="N2835" s="17" t="str">
        <f t="shared" si="401"/>
        <v/>
      </c>
      <c r="O2835" s="17" t="str">
        <f t="shared" si="402"/>
        <v/>
      </c>
      <c r="P2835" s="16" t="str">
        <f t="shared" si="403"/>
        <v/>
      </c>
      <c r="R2835" s="7" t="str">
        <f t="shared" si="404"/>
        <v/>
      </c>
      <c r="T2835"/>
    </row>
    <row r="2836" spans="1:20" x14ac:dyDescent="0.3">
      <c r="A2836" s="8">
        <f>DATEVALUE(MID(B2836,1,10))+(IF(RIGHT(B2836,2)="PM",12,0)+MID(B2836,12,2))/24</f>
        <v>43786.666666666664</v>
      </c>
      <c r="B2836" s="3" t="s">
        <v>3004</v>
      </c>
      <c r="C2836" s="3">
        <v>8529.99</v>
      </c>
      <c r="D2836" s="16"/>
      <c r="E2836" s="16" t="str">
        <f>IF(D2836&lt;&gt;"",VLOOKUP(A2836,'Feuille 1'!$A:$H,3,0),"")</f>
        <v/>
      </c>
      <c r="F2836" s="16" t="str">
        <f>IF(D2836&lt;&gt;"",VLOOKUP(A2836+1,'Feuille 1'!$A:$H,3,0),"")</f>
        <v/>
      </c>
      <c r="G2836" s="17" t="str">
        <f t="shared" si="396"/>
        <v/>
      </c>
      <c r="H2836" s="16" t="str">
        <f t="shared" si="397"/>
        <v/>
      </c>
      <c r="I2836" s="16" t="str">
        <f t="shared" si="398"/>
        <v/>
      </c>
      <c r="J2836" s="16" t="str">
        <f t="shared" si="399"/>
        <v/>
      </c>
      <c r="K2836" s="16" t="str">
        <f>IF(D2836&lt;&gt;"",MAX(INDEX('Feuille 1'!$D:$D,MATCH(A2836+23/24,'Feuille 1'!$A:$A,0)):INDEX('Feuille 1'!$D:$D,MATCH(A2836,'Feuille 1'!$A:$A,0))),"")</f>
        <v/>
      </c>
      <c r="L2836" s="16" t="str">
        <f>IF(D2836&lt;&gt;"",MIN(INDEX('Feuille 1'!$E:$E,MATCH(A2836+23/24,'Feuille 1'!$A:$A,0)):INDEX('Feuille 1'!$E:$E,MATCH(A2836,'Feuille 1'!$A:$A,0))),"")</f>
        <v/>
      </c>
      <c r="M2836" s="17" t="str">
        <f t="shared" si="400"/>
        <v/>
      </c>
      <c r="N2836" s="17" t="str">
        <f t="shared" si="401"/>
        <v/>
      </c>
      <c r="O2836" s="17" t="str">
        <f t="shared" si="402"/>
        <v/>
      </c>
      <c r="P2836" s="16" t="str">
        <f t="shared" si="403"/>
        <v/>
      </c>
      <c r="R2836" s="7" t="str">
        <f t="shared" si="404"/>
        <v/>
      </c>
      <c r="T2836"/>
    </row>
    <row r="2837" spans="1:20" x14ac:dyDescent="0.3">
      <c r="A2837" s="8">
        <f>DATEVALUE(MID(B2837,1,10))+(IF(RIGHT(B2837,2)="PM",12,0)+MID(B2837,12,2))/24</f>
        <v>43786.625</v>
      </c>
      <c r="B2837" s="3" t="s">
        <v>3005</v>
      </c>
      <c r="C2837" s="3">
        <v>8521.2000000000007</v>
      </c>
      <c r="D2837" s="16"/>
      <c r="E2837" s="16" t="str">
        <f>IF(D2837&lt;&gt;"",VLOOKUP(A2837,'Feuille 1'!$A:$H,3,0),"")</f>
        <v/>
      </c>
      <c r="F2837" s="16" t="str">
        <f>IF(D2837&lt;&gt;"",VLOOKUP(A2837+1,'Feuille 1'!$A:$H,3,0),"")</f>
        <v/>
      </c>
      <c r="G2837" s="17" t="str">
        <f t="shared" si="396"/>
        <v/>
      </c>
      <c r="H2837" s="16" t="str">
        <f t="shared" si="397"/>
        <v/>
      </c>
      <c r="I2837" s="16" t="str">
        <f t="shared" si="398"/>
        <v/>
      </c>
      <c r="J2837" s="16" t="str">
        <f t="shared" si="399"/>
        <v/>
      </c>
      <c r="K2837" s="16" t="str">
        <f>IF(D2837&lt;&gt;"",MAX(INDEX('Feuille 1'!$D:$D,MATCH(A2837+23/24,'Feuille 1'!$A:$A,0)):INDEX('Feuille 1'!$D:$D,MATCH(A2837,'Feuille 1'!$A:$A,0))),"")</f>
        <v/>
      </c>
      <c r="L2837" s="16" t="str">
        <f>IF(D2837&lt;&gt;"",MIN(INDEX('Feuille 1'!$E:$E,MATCH(A2837+23/24,'Feuille 1'!$A:$A,0)):INDEX('Feuille 1'!$E:$E,MATCH(A2837,'Feuille 1'!$A:$A,0))),"")</f>
        <v/>
      </c>
      <c r="M2837" s="17" t="str">
        <f t="shared" si="400"/>
        <v/>
      </c>
      <c r="N2837" s="17" t="str">
        <f t="shared" si="401"/>
        <v/>
      </c>
      <c r="O2837" s="17" t="str">
        <f t="shared" si="402"/>
        <v/>
      </c>
      <c r="P2837" s="16" t="str">
        <f t="shared" si="403"/>
        <v/>
      </c>
      <c r="R2837" s="7" t="str">
        <f t="shared" si="404"/>
        <v/>
      </c>
      <c r="T2837"/>
    </row>
    <row r="2838" spans="1:20" x14ac:dyDescent="0.3">
      <c r="A2838" s="8">
        <f>DATEVALUE(MID(B2838,1,10))+(IF(RIGHT(B2838,2)="PM",12,0)+MID(B2838,12,2))/24</f>
        <v>43786.583333333336</v>
      </c>
      <c r="B2838" s="3" t="s">
        <v>3006</v>
      </c>
      <c r="C2838" s="3">
        <v>8530.31</v>
      </c>
      <c r="D2838" s="16"/>
      <c r="E2838" s="16" t="str">
        <f>IF(D2838&lt;&gt;"",VLOOKUP(A2838,'Feuille 1'!$A:$H,3,0),"")</f>
        <v/>
      </c>
      <c r="F2838" s="16" t="str">
        <f>IF(D2838&lt;&gt;"",VLOOKUP(A2838+1,'Feuille 1'!$A:$H,3,0),"")</f>
        <v/>
      </c>
      <c r="G2838" s="17" t="str">
        <f t="shared" si="396"/>
        <v/>
      </c>
      <c r="H2838" s="16" t="str">
        <f t="shared" si="397"/>
        <v/>
      </c>
      <c r="I2838" s="16" t="str">
        <f t="shared" si="398"/>
        <v/>
      </c>
      <c r="J2838" s="16" t="str">
        <f t="shared" si="399"/>
        <v/>
      </c>
      <c r="K2838" s="16" t="str">
        <f>IF(D2838&lt;&gt;"",MAX(INDEX('Feuille 1'!$D:$D,MATCH(A2838+23/24,'Feuille 1'!$A:$A,0)):INDEX('Feuille 1'!$D:$D,MATCH(A2838,'Feuille 1'!$A:$A,0))),"")</f>
        <v/>
      </c>
      <c r="L2838" s="16" t="str">
        <f>IF(D2838&lt;&gt;"",MIN(INDEX('Feuille 1'!$E:$E,MATCH(A2838+23/24,'Feuille 1'!$A:$A,0)):INDEX('Feuille 1'!$E:$E,MATCH(A2838,'Feuille 1'!$A:$A,0))),"")</f>
        <v/>
      </c>
      <c r="M2838" s="17" t="str">
        <f t="shared" si="400"/>
        <v/>
      </c>
      <c r="N2838" s="17" t="str">
        <f t="shared" si="401"/>
        <v/>
      </c>
      <c r="O2838" s="17" t="str">
        <f t="shared" si="402"/>
        <v/>
      </c>
      <c r="P2838" s="16" t="str">
        <f t="shared" si="403"/>
        <v/>
      </c>
      <c r="R2838" s="7" t="str">
        <f t="shared" si="404"/>
        <v/>
      </c>
      <c r="T2838"/>
    </row>
    <row r="2839" spans="1:20" x14ac:dyDescent="0.3">
      <c r="A2839" s="8">
        <f>DATEVALUE(MID(B2839,1,10))+(IF(RIGHT(B2839,2)="PM",12,0)+MID(B2839,12,2))/24</f>
        <v>43786.541666666664</v>
      </c>
      <c r="B2839" s="3" t="s">
        <v>3007</v>
      </c>
      <c r="C2839" s="3">
        <v>8559.67</v>
      </c>
      <c r="D2839" s="16"/>
      <c r="E2839" s="16" t="str">
        <f>IF(D2839&lt;&gt;"",VLOOKUP(A2839,'Feuille 1'!$A:$H,3,0),"")</f>
        <v/>
      </c>
      <c r="F2839" s="16" t="str">
        <f>IF(D2839&lt;&gt;"",VLOOKUP(A2839+1,'Feuille 1'!$A:$H,3,0),"")</f>
        <v/>
      </c>
      <c r="G2839" s="17" t="str">
        <f t="shared" si="396"/>
        <v/>
      </c>
      <c r="H2839" s="16" t="str">
        <f t="shared" si="397"/>
        <v/>
      </c>
      <c r="I2839" s="16" t="str">
        <f t="shared" si="398"/>
        <v/>
      </c>
      <c r="J2839" s="16" t="str">
        <f t="shared" si="399"/>
        <v/>
      </c>
      <c r="K2839" s="16" t="str">
        <f>IF(D2839&lt;&gt;"",MAX(INDEX('Feuille 1'!$D:$D,MATCH(A2839+23/24,'Feuille 1'!$A:$A,0)):INDEX('Feuille 1'!$D:$D,MATCH(A2839,'Feuille 1'!$A:$A,0))),"")</f>
        <v/>
      </c>
      <c r="L2839" s="16" t="str">
        <f>IF(D2839&lt;&gt;"",MIN(INDEX('Feuille 1'!$E:$E,MATCH(A2839+23/24,'Feuille 1'!$A:$A,0)):INDEX('Feuille 1'!$E:$E,MATCH(A2839,'Feuille 1'!$A:$A,0))),"")</f>
        <v/>
      </c>
      <c r="M2839" s="17" t="str">
        <f t="shared" si="400"/>
        <v/>
      </c>
      <c r="N2839" s="17" t="str">
        <f t="shared" si="401"/>
        <v/>
      </c>
      <c r="O2839" s="17" t="str">
        <f t="shared" si="402"/>
        <v/>
      </c>
      <c r="P2839" s="16" t="str">
        <f t="shared" si="403"/>
        <v/>
      </c>
      <c r="R2839" s="7" t="str">
        <f t="shared" si="404"/>
        <v/>
      </c>
      <c r="T2839"/>
    </row>
    <row r="2840" spans="1:20" x14ac:dyDescent="0.3">
      <c r="A2840" s="8">
        <f>DATEVALUE(MID(B2840,1,10))+(IF(RIGHT(B2840,2)="PM",12,0)+MID(B2840,12,2))/24</f>
        <v>43787</v>
      </c>
      <c r="B2840" s="3" t="s">
        <v>3008</v>
      </c>
      <c r="C2840" s="3">
        <v>8521.26</v>
      </c>
      <c r="D2840" s="16"/>
      <c r="E2840" s="16" t="str">
        <f>IF(D2840&lt;&gt;"",VLOOKUP(A2840,'Feuille 1'!$A:$H,3,0),"")</f>
        <v/>
      </c>
      <c r="F2840" s="16" t="str">
        <f>IF(D2840&lt;&gt;"",VLOOKUP(A2840+1,'Feuille 1'!$A:$H,3,0),"")</f>
        <v/>
      </c>
      <c r="G2840" s="17" t="str">
        <f t="shared" si="396"/>
        <v/>
      </c>
      <c r="H2840" s="16" t="str">
        <f t="shared" si="397"/>
        <v/>
      </c>
      <c r="I2840" s="16" t="str">
        <f t="shared" si="398"/>
        <v/>
      </c>
      <c r="J2840" s="16" t="str">
        <f t="shared" si="399"/>
        <v/>
      </c>
      <c r="K2840" s="16" t="str">
        <f>IF(D2840&lt;&gt;"",MAX(INDEX('Feuille 1'!$D:$D,MATCH(A2840+23/24,'Feuille 1'!$A:$A,0)):INDEX('Feuille 1'!$D:$D,MATCH(A2840,'Feuille 1'!$A:$A,0))),"")</f>
        <v/>
      </c>
      <c r="L2840" s="16" t="str">
        <f>IF(D2840&lt;&gt;"",MIN(INDEX('Feuille 1'!$E:$E,MATCH(A2840+23/24,'Feuille 1'!$A:$A,0)):INDEX('Feuille 1'!$E:$E,MATCH(A2840,'Feuille 1'!$A:$A,0))),"")</f>
        <v/>
      </c>
      <c r="M2840" s="17" t="str">
        <f t="shared" si="400"/>
        <v/>
      </c>
      <c r="N2840" s="17" t="str">
        <f t="shared" si="401"/>
        <v/>
      </c>
      <c r="O2840" s="17" t="str">
        <f t="shared" si="402"/>
        <v/>
      </c>
      <c r="P2840" s="16" t="str">
        <f t="shared" si="403"/>
        <v/>
      </c>
      <c r="R2840" s="7" t="str">
        <f t="shared" si="404"/>
        <v/>
      </c>
      <c r="T2840"/>
    </row>
    <row r="2841" spans="1:20" x14ac:dyDescent="0.3">
      <c r="A2841" s="8">
        <f>DATEVALUE(MID(B2841,1,10))+(IF(RIGHT(B2841,2)="PM",12,0)+MID(B2841,12,2))/24</f>
        <v>43786.458333333336</v>
      </c>
      <c r="B2841" s="3" t="s">
        <v>3009</v>
      </c>
      <c r="C2841" s="3">
        <v>8525</v>
      </c>
      <c r="D2841" s="16"/>
      <c r="E2841" s="16" t="str">
        <f>IF(D2841&lt;&gt;"",VLOOKUP(A2841,'Feuille 1'!$A:$H,3,0),"")</f>
        <v/>
      </c>
      <c r="F2841" s="16" t="str">
        <f>IF(D2841&lt;&gt;"",VLOOKUP(A2841+1,'Feuille 1'!$A:$H,3,0),"")</f>
        <v/>
      </c>
      <c r="G2841" s="17" t="str">
        <f t="shared" si="396"/>
        <v/>
      </c>
      <c r="H2841" s="16" t="str">
        <f t="shared" si="397"/>
        <v/>
      </c>
      <c r="I2841" s="16" t="str">
        <f t="shared" si="398"/>
        <v/>
      </c>
      <c r="J2841" s="16" t="str">
        <f t="shared" si="399"/>
        <v/>
      </c>
      <c r="K2841" s="16" t="str">
        <f>IF(D2841&lt;&gt;"",MAX(INDEX('Feuille 1'!$D:$D,MATCH(A2841+23/24,'Feuille 1'!$A:$A,0)):INDEX('Feuille 1'!$D:$D,MATCH(A2841,'Feuille 1'!$A:$A,0))),"")</f>
        <v/>
      </c>
      <c r="L2841" s="16" t="str">
        <f>IF(D2841&lt;&gt;"",MIN(INDEX('Feuille 1'!$E:$E,MATCH(A2841+23/24,'Feuille 1'!$A:$A,0)):INDEX('Feuille 1'!$E:$E,MATCH(A2841,'Feuille 1'!$A:$A,0))),"")</f>
        <v/>
      </c>
      <c r="M2841" s="17" t="str">
        <f t="shared" si="400"/>
        <v/>
      </c>
      <c r="N2841" s="17" t="str">
        <f t="shared" si="401"/>
        <v/>
      </c>
      <c r="O2841" s="17" t="str">
        <f t="shared" si="402"/>
        <v/>
      </c>
      <c r="P2841" s="16" t="str">
        <f t="shared" si="403"/>
        <v/>
      </c>
      <c r="R2841" s="7" t="str">
        <f t="shared" si="404"/>
        <v/>
      </c>
      <c r="T2841"/>
    </row>
    <row r="2842" spans="1:20" x14ac:dyDescent="0.3">
      <c r="A2842" s="8">
        <f>DATEVALUE(MID(B2842,1,10))+(IF(RIGHT(B2842,2)="PM",12,0)+MID(B2842,12,2))/24</f>
        <v>43786.416666666664</v>
      </c>
      <c r="B2842" s="3" t="s">
        <v>3010</v>
      </c>
      <c r="C2842" s="3">
        <v>8536.33</v>
      </c>
      <c r="D2842" s="16"/>
      <c r="E2842" s="16" t="str">
        <f>IF(D2842&lt;&gt;"",VLOOKUP(A2842,'Feuille 1'!$A:$H,3,0),"")</f>
        <v/>
      </c>
      <c r="F2842" s="16" t="str">
        <f>IF(D2842&lt;&gt;"",VLOOKUP(A2842+1,'Feuille 1'!$A:$H,3,0),"")</f>
        <v/>
      </c>
      <c r="G2842" s="17" t="str">
        <f t="shared" si="396"/>
        <v/>
      </c>
      <c r="H2842" s="16" t="str">
        <f t="shared" si="397"/>
        <v/>
      </c>
      <c r="I2842" s="16" t="str">
        <f t="shared" si="398"/>
        <v/>
      </c>
      <c r="J2842" s="16" t="str">
        <f t="shared" si="399"/>
        <v/>
      </c>
      <c r="K2842" s="16" t="str">
        <f>IF(D2842&lt;&gt;"",MAX(INDEX('Feuille 1'!$D:$D,MATCH(A2842+23/24,'Feuille 1'!$A:$A,0)):INDEX('Feuille 1'!$D:$D,MATCH(A2842,'Feuille 1'!$A:$A,0))),"")</f>
        <v/>
      </c>
      <c r="L2842" s="16" t="str">
        <f>IF(D2842&lt;&gt;"",MIN(INDEX('Feuille 1'!$E:$E,MATCH(A2842+23/24,'Feuille 1'!$A:$A,0)):INDEX('Feuille 1'!$E:$E,MATCH(A2842,'Feuille 1'!$A:$A,0))),"")</f>
        <v/>
      </c>
      <c r="M2842" s="17" t="str">
        <f t="shared" si="400"/>
        <v/>
      </c>
      <c r="N2842" s="17" t="str">
        <f t="shared" si="401"/>
        <v/>
      </c>
      <c r="O2842" s="17" t="str">
        <f t="shared" si="402"/>
        <v/>
      </c>
      <c r="P2842" s="16" t="str">
        <f t="shared" si="403"/>
        <v/>
      </c>
      <c r="R2842" s="7" t="str">
        <f t="shared" si="404"/>
        <v/>
      </c>
      <c r="T2842"/>
    </row>
    <row r="2843" spans="1:20" x14ac:dyDescent="0.3">
      <c r="A2843" s="8">
        <f>DATEVALUE(MID(B2843,1,10))+(IF(RIGHT(B2843,2)="PM",12,0)+MID(B2843,12,2))/24</f>
        <v>43786.375</v>
      </c>
      <c r="B2843" s="3" t="s">
        <v>3011</v>
      </c>
      <c r="C2843" s="3">
        <v>8553.34</v>
      </c>
      <c r="D2843" s="16"/>
      <c r="E2843" s="16" t="str">
        <f>IF(D2843&lt;&gt;"",VLOOKUP(A2843,'Feuille 1'!$A:$H,3,0),"")</f>
        <v/>
      </c>
      <c r="F2843" s="16" t="str">
        <f>IF(D2843&lt;&gt;"",VLOOKUP(A2843+1,'Feuille 1'!$A:$H,3,0),"")</f>
        <v/>
      </c>
      <c r="G2843" s="17" t="str">
        <f t="shared" si="396"/>
        <v/>
      </c>
      <c r="H2843" s="16" t="str">
        <f t="shared" si="397"/>
        <v/>
      </c>
      <c r="I2843" s="16" t="str">
        <f t="shared" si="398"/>
        <v/>
      </c>
      <c r="J2843" s="16" t="str">
        <f t="shared" si="399"/>
        <v/>
      </c>
      <c r="K2843" s="16" t="str">
        <f>IF(D2843&lt;&gt;"",MAX(INDEX('Feuille 1'!$D:$D,MATCH(A2843+23/24,'Feuille 1'!$A:$A,0)):INDEX('Feuille 1'!$D:$D,MATCH(A2843,'Feuille 1'!$A:$A,0))),"")</f>
        <v/>
      </c>
      <c r="L2843" s="16" t="str">
        <f>IF(D2843&lt;&gt;"",MIN(INDEX('Feuille 1'!$E:$E,MATCH(A2843+23/24,'Feuille 1'!$A:$A,0)):INDEX('Feuille 1'!$E:$E,MATCH(A2843,'Feuille 1'!$A:$A,0))),"")</f>
        <v/>
      </c>
      <c r="M2843" s="17" t="str">
        <f t="shared" si="400"/>
        <v/>
      </c>
      <c r="N2843" s="17" t="str">
        <f t="shared" si="401"/>
        <v/>
      </c>
      <c r="O2843" s="17" t="str">
        <f t="shared" si="402"/>
        <v/>
      </c>
      <c r="P2843" s="16" t="str">
        <f t="shared" si="403"/>
        <v/>
      </c>
      <c r="R2843" s="7" t="str">
        <f t="shared" si="404"/>
        <v/>
      </c>
      <c r="T2843"/>
    </row>
    <row r="2844" spans="1:20" x14ac:dyDescent="0.3">
      <c r="A2844" s="8">
        <f>DATEVALUE(MID(B2844,1,10))+(IF(RIGHT(B2844,2)="PM",12,0)+MID(B2844,12,2))/24</f>
        <v>43786.333333333336</v>
      </c>
      <c r="B2844" s="3" t="s">
        <v>3012</v>
      </c>
      <c r="C2844" s="3">
        <v>8425.81</v>
      </c>
      <c r="D2844" s="16"/>
      <c r="E2844" s="16" t="str">
        <f>IF(D2844&lt;&gt;"",VLOOKUP(A2844,'Feuille 1'!$A:$H,3,0),"")</f>
        <v/>
      </c>
      <c r="F2844" s="16" t="str">
        <f>IF(D2844&lt;&gt;"",VLOOKUP(A2844+1,'Feuille 1'!$A:$H,3,0),"")</f>
        <v/>
      </c>
      <c r="G2844" s="17" t="str">
        <f t="shared" si="396"/>
        <v/>
      </c>
      <c r="H2844" s="16" t="str">
        <f t="shared" si="397"/>
        <v/>
      </c>
      <c r="I2844" s="16" t="str">
        <f t="shared" si="398"/>
        <v/>
      </c>
      <c r="J2844" s="16" t="str">
        <f t="shared" si="399"/>
        <v/>
      </c>
      <c r="K2844" s="16" t="str">
        <f>IF(D2844&lt;&gt;"",MAX(INDEX('Feuille 1'!$D:$D,MATCH(A2844+23/24,'Feuille 1'!$A:$A,0)):INDEX('Feuille 1'!$D:$D,MATCH(A2844,'Feuille 1'!$A:$A,0))),"")</f>
        <v/>
      </c>
      <c r="L2844" s="16" t="str">
        <f>IF(D2844&lt;&gt;"",MIN(INDEX('Feuille 1'!$E:$E,MATCH(A2844+23/24,'Feuille 1'!$A:$A,0)):INDEX('Feuille 1'!$E:$E,MATCH(A2844,'Feuille 1'!$A:$A,0))),"")</f>
        <v/>
      </c>
      <c r="M2844" s="17" t="str">
        <f t="shared" si="400"/>
        <v/>
      </c>
      <c r="N2844" s="17" t="str">
        <f t="shared" si="401"/>
        <v/>
      </c>
      <c r="O2844" s="17" t="str">
        <f t="shared" si="402"/>
        <v/>
      </c>
      <c r="P2844" s="16" t="str">
        <f t="shared" si="403"/>
        <v/>
      </c>
      <c r="R2844" s="7" t="str">
        <f t="shared" si="404"/>
        <v/>
      </c>
      <c r="T2844"/>
    </row>
    <row r="2845" spans="1:20" x14ac:dyDescent="0.3">
      <c r="A2845" s="8">
        <f>DATEVALUE(MID(B2845,1,10))+(IF(RIGHT(B2845,2)="PM",12,0)+MID(B2845,12,2))/24</f>
        <v>43786.291666666664</v>
      </c>
      <c r="B2845" s="3" t="s">
        <v>3013</v>
      </c>
      <c r="C2845" s="3">
        <v>8479.23</v>
      </c>
      <c r="D2845" s="16"/>
      <c r="E2845" s="16" t="str">
        <f>IF(D2845&lt;&gt;"",VLOOKUP(A2845,'Feuille 1'!$A:$H,3,0),"")</f>
        <v/>
      </c>
      <c r="F2845" s="16" t="str">
        <f>IF(D2845&lt;&gt;"",VLOOKUP(A2845+1,'Feuille 1'!$A:$H,3,0),"")</f>
        <v/>
      </c>
      <c r="G2845" s="17" t="str">
        <f t="shared" si="396"/>
        <v/>
      </c>
      <c r="H2845" s="16" t="str">
        <f t="shared" si="397"/>
        <v/>
      </c>
      <c r="I2845" s="16" t="str">
        <f t="shared" si="398"/>
        <v/>
      </c>
      <c r="J2845" s="16" t="str">
        <f t="shared" si="399"/>
        <v/>
      </c>
      <c r="K2845" s="16" t="str">
        <f>IF(D2845&lt;&gt;"",MAX(INDEX('Feuille 1'!$D:$D,MATCH(A2845+23/24,'Feuille 1'!$A:$A,0)):INDEX('Feuille 1'!$D:$D,MATCH(A2845,'Feuille 1'!$A:$A,0))),"")</f>
        <v/>
      </c>
      <c r="L2845" s="16" t="str">
        <f>IF(D2845&lt;&gt;"",MIN(INDEX('Feuille 1'!$E:$E,MATCH(A2845+23/24,'Feuille 1'!$A:$A,0)):INDEX('Feuille 1'!$E:$E,MATCH(A2845,'Feuille 1'!$A:$A,0))),"")</f>
        <v/>
      </c>
      <c r="M2845" s="17" t="str">
        <f t="shared" si="400"/>
        <v/>
      </c>
      <c r="N2845" s="17" t="str">
        <f t="shared" si="401"/>
        <v/>
      </c>
      <c r="O2845" s="17" t="str">
        <f t="shared" si="402"/>
        <v/>
      </c>
      <c r="P2845" s="16" t="str">
        <f t="shared" si="403"/>
        <v/>
      </c>
      <c r="R2845" s="7" t="str">
        <f t="shared" si="404"/>
        <v/>
      </c>
      <c r="T2845"/>
    </row>
    <row r="2846" spans="1:20" x14ac:dyDescent="0.3">
      <c r="A2846" s="8">
        <f>DATEVALUE(MID(B2846,1,10))+(IF(RIGHT(B2846,2)="PM",12,0)+MID(B2846,12,2))/24</f>
        <v>43786.25</v>
      </c>
      <c r="B2846" s="3" t="s">
        <v>3014</v>
      </c>
      <c r="C2846" s="3">
        <v>8491.01</v>
      </c>
      <c r="D2846" s="16"/>
      <c r="E2846" s="16" t="str">
        <f>IF(D2846&lt;&gt;"",VLOOKUP(A2846,'Feuille 1'!$A:$H,3,0),"")</f>
        <v/>
      </c>
      <c r="F2846" s="16" t="str">
        <f>IF(D2846&lt;&gt;"",VLOOKUP(A2846+1,'Feuille 1'!$A:$H,3,0),"")</f>
        <v/>
      </c>
      <c r="G2846" s="17" t="str">
        <f t="shared" si="396"/>
        <v/>
      </c>
      <c r="H2846" s="16" t="str">
        <f t="shared" si="397"/>
        <v/>
      </c>
      <c r="I2846" s="16" t="str">
        <f t="shared" si="398"/>
        <v/>
      </c>
      <c r="J2846" s="16" t="str">
        <f t="shared" si="399"/>
        <v/>
      </c>
      <c r="K2846" s="16" t="str">
        <f>IF(D2846&lt;&gt;"",MAX(INDEX('Feuille 1'!$D:$D,MATCH(A2846+23/24,'Feuille 1'!$A:$A,0)):INDEX('Feuille 1'!$D:$D,MATCH(A2846,'Feuille 1'!$A:$A,0))),"")</f>
        <v/>
      </c>
      <c r="L2846" s="16" t="str">
        <f>IF(D2846&lt;&gt;"",MIN(INDEX('Feuille 1'!$E:$E,MATCH(A2846+23/24,'Feuille 1'!$A:$A,0)):INDEX('Feuille 1'!$E:$E,MATCH(A2846,'Feuille 1'!$A:$A,0))),"")</f>
        <v/>
      </c>
      <c r="M2846" s="17" t="str">
        <f t="shared" si="400"/>
        <v/>
      </c>
      <c r="N2846" s="17" t="str">
        <f t="shared" si="401"/>
        <v/>
      </c>
      <c r="O2846" s="17" t="str">
        <f t="shared" si="402"/>
        <v/>
      </c>
      <c r="P2846" s="16" t="str">
        <f t="shared" si="403"/>
        <v/>
      </c>
      <c r="R2846" s="7" t="str">
        <f t="shared" si="404"/>
        <v/>
      </c>
      <c r="T2846"/>
    </row>
    <row r="2847" spans="1:20" x14ac:dyDescent="0.3">
      <c r="A2847" s="8">
        <f>DATEVALUE(MID(B2847,1,10))+(IF(RIGHT(B2847,2)="PM",12,0)+MID(B2847,12,2))/24</f>
        <v>43786.208333333336</v>
      </c>
      <c r="B2847" s="3" t="s">
        <v>3015</v>
      </c>
      <c r="C2847" s="3">
        <v>8475.36</v>
      </c>
      <c r="D2847" s="16"/>
      <c r="E2847" s="16" t="str">
        <f>IF(D2847&lt;&gt;"",VLOOKUP(A2847,'Feuille 1'!$A:$H,3,0),"")</f>
        <v/>
      </c>
      <c r="F2847" s="16" t="str">
        <f>IF(D2847&lt;&gt;"",VLOOKUP(A2847+1,'Feuille 1'!$A:$H,3,0),"")</f>
        <v/>
      </c>
      <c r="G2847" s="17" t="str">
        <f t="shared" si="396"/>
        <v/>
      </c>
      <c r="H2847" s="16" t="str">
        <f t="shared" si="397"/>
        <v/>
      </c>
      <c r="I2847" s="16" t="str">
        <f t="shared" si="398"/>
        <v/>
      </c>
      <c r="J2847" s="16" t="str">
        <f t="shared" si="399"/>
        <v/>
      </c>
      <c r="K2847" s="16" t="str">
        <f>IF(D2847&lt;&gt;"",MAX(INDEX('Feuille 1'!$D:$D,MATCH(A2847+23/24,'Feuille 1'!$A:$A,0)):INDEX('Feuille 1'!$D:$D,MATCH(A2847,'Feuille 1'!$A:$A,0))),"")</f>
        <v/>
      </c>
      <c r="L2847" s="16" t="str">
        <f>IF(D2847&lt;&gt;"",MIN(INDEX('Feuille 1'!$E:$E,MATCH(A2847+23/24,'Feuille 1'!$A:$A,0)):INDEX('Feuille 1'!$E:$E,MATCH(A2847,'Feuille 1'!$A:$A,0))),"")</f>
        <v/>
      </c>
      <c r="M2847" s="17" t="str">
        <f t="shared" si="400"/>
        <v/>
      </c>
      <c r="N2847" s="17" t="str">
        <f t="shared" si="401"/>
        <v/>
      </c>
      <c r="O2847" s="17" t="str">
        <f t="shared" si="402"/>
        <v/>
      </c>
      <c r="P2847" s="16" t="str">
        <f t="shared" si="403"/>
        <v/>
      </c>
      <c r="R2847" s="7" t="str">
        <f t="shared" si="404"/>
        <v/>
      </c>
      <c r="T2847"/>
    </row>
    <row r="2848" spans="1:20" x14ac:dyDescent="0.3">
      <c r="A2848" s="8">
        <f>DATEVALUE(MID(B2848,1,10))+(IF(RIGHT(B2848,2)="PM",12,0)+MID(B2848,12,2))/24</f>
        <v>43786.166666666664</v>
      </c>
      <c r="B2848" s="3" t="s">
        <v>3016</v>
      </c>
      <c r="C2848" s="3">
        <v>8482.02</v>
      </c>
      <c r="D2848" s="16"/>
      <c r="E2848" s="16" t="str">
        <f>IF(D2848&lt;&gt;"",VLOOKUP(A2848,'Feuille 1'!$A:$H,3,0),"")</f>
        <v/>
      </c>
      <c r="F2848" s="16" t="str">
        <f>IF(D2848&lt;&gt;"",VLOOKUP(A2848+1,'Feuille 1'!$A:$H,3,0),"")</f>
        <v/>
      </c>
      <c r="G2848" s="17" t="str">
        <f t="shared" si="396"/>
        <v/>
      </c>
      <c r="H2848" s="16" t="str">
        <f t="shared" si="397"/>
        <v/>
      </c>
      <c r="I2848" s="16" t="str">
        <f t="shared" si="398"/>
        <v/>
      </c>
      <c r="J2848" s="16" t="str">
        <f t="shared" si="399"/>
        <v/>
      </c>
      <c r="K2848" s="16" t="str">
        <f>IF(D2848&lt;&gt;"",MAX(INDEX('Feuille 1'!$D:$D,MATCH(A2848+23/24,'Feuille 1'!$A:$A,0)):INDEX('Feuille 1'!$D:$D,MATCH(A2848,'Feuille 1'!$A:$A,0))),"")</f>
        <v/>
      </c>
      <c r="L2848" s="16" t="str">
        <f>IF(D2848&lt;&gt;"",MIN(INDEX('Feuille 1'!$E:$E,MATCH(A2848+23/24,'Feuille 1'!$A:$A,0)):INDEX('Feuille 1'!$E:$E,MATCH(A2848,'Feuille 1'!$A:$A,0))),"")</f>
        <v/>
      </c>
      <c r="M2848" s="17" t="str">
        <f t="shared" si="400"/>
        <v/>
      </c>
      <c r="N2848" s="17" t="str">
        <f t="shared" si="401"/>
        <v/>
      </c>
      <c r="O2848" s="17" t="str">
        <f t="shared" si="402"/>
        <v/>
      </c>
      <c r="P2848" s="16" t="str">
        <f t="shared" si="403"/>
        <v/>
      </c>
      <c r="R2848" s="7" t="str">
        <f t="shared" si="404"/>
        <v/>
      </c>
      <c r="T2848"/>
    </row>
    <row r="2849" spans="1:20" x14ac:dyDescent="0.3">
      <c r="A2849" s="8">
        <f>DATEVALUE(MID(B2849,1,10))+(IF(RIGHT(B2849,2)="PM",12,0)+MID(B2849,12,2))/24</f>
        <v>43786.125</v>
      </c>
      <c r="B2849" s="3" t="s">
        <v>3017</v>
      </c>
      <c r="C2849" s="3">
        <v>8485.67</v>
      </c>
      <c r="D2849" s="16"/>
      <c r="E2849" s="16" t="str">
        <f>IF(D2849&lt;&gt;"",VLOOKUP(A2849,'Feuille 1'!$A:$H,3,0),"")</f>
        <v/>
      </c>
      <c r="F2849" s="16" t="str">
        <f>IF(D2849&lt;&gt;"",VLOOKUP(A2849+1,'Feuille 1'!$A:$H,3,0),"")</f>
        <v/>
      </c>
      <c r="G2849" s="17" t="str">
        <f t="shared" si="396"/>
        <v/>
      </c>
      <c r="H2849" s="16" t="str">
        <f t="shared" si="397"/>
        <v/>
      </c>
      <c r="I2849" s="16" t="str">
        <f t="shared" si="398"/>
        <v/>
      </c>
      <c r="J2849" s="16" t="str">
        <f t="shared" si="399"/>
        <v/>
      </c>
      <c r="K2849" s="16" t="str">
        <f>IF(D2849&lt;&gt;"",MAX(INDEX('Feuille 1'!$D:$D,MATCH(A2849+23/24,'Feuille 1'!$A:$A,0)):INDEX('Feuille 1'!$D:$D,MATCH(A2849,'Feuille 1'!$A:$A,0))),"")</f>
        <v/>
      </c>
      <c r="L2849" s="16" t="str">
        <f>IF(D2849&lt;&gt;"",MIN(INDEX('Feuille 1'!$E:$E,MATCH(A2849+23/24,'Feuille 1'!$A:$A,0)):INDEX('Feuille 1'!$E:$E,MATCH(A2849,'Feuille 1'!$A:$A,0))),"")</f>
        <v/>
      </c>
      <c r="M2849" s="17" t="str">
        <f t="shared" si="400"/>
        <v/>
      </c>
      <c r="N2849" s="17" t="str">
        <f t="shared" si="401"/>
        <v/>
      </c>
      <c r="O2849" s="17" t="str">
        <f t="shared" si="402"/>
        <v/>
      </c>
      <c r="P2849" s="16" t="str">
        <f t="shared" si="403"/>
        <v/>
      </c>
      <c r="R2849" s="7" t="str">
        <f t="shared" si="404"/>
        <v/>
      </c>
      <c r="T2849"/>
    </row>
    <row r="2850" spans="1:20" x14ac:dyDescent="0.3">
      <c r="A2850" s="8">
        <f>DATEVALUE(MID(B2850,1,10))+(IF(RIGHT(B2850,2)="PM",12,0)+MID(B2850,12,2))/24</f>
        <v>43786.083333333336</v>
      </c>
      <c r="B2850" s="3" t="s">
        <v>3018</v>
      </c>
      <c r="C2850" s="3">
        <v>8484.7999999999993</v>
      </c>
      <c r="D2850" s="16"/>
      <c r="E2850" s="16" t="str">
        <f>IF(D2850&lt;&gt;"",VLOOKUP(A2850,'Feuille 1'!$A:$H,3,0),"")</f>
        <v/>
      </c>
      <c r="F2850" s="16" t="str">
        <f>IF(D2850&lt;&gt;"",VLOOKUP(A2850+1,'Feuille 1'!$A:$H,3,0),"")</f>
        <v/>
      </c>
      <c r="G2850" s="17" t="str">
        <f t="shared" si="396"/>
        <v/>
      </c>
      <c r="H2850" s="16" t="str">
        <f t="shared" si="397"/>
        <v/>
      </c>
      <c r="I2850" s="16" t="str">
        <f t="shared" si="398"/>
        <v/>
      </c>
      <c r="J2850" s="16" t="str">
        <f t="shared" si="399"/>
        <v/>
      </c>
      <c r="K2850" s="16" t="str">
        <f>IF(D2850&lt;&gt;"",MAX(INDEX('Feuille 1'!$D:$D,MATCH(A2850+23/24,'Feuille 1'!$A:$A,0)):INDEX('Feuille 1'!$D:$D,MATCH(A2850,'Feuille 1'!$A:$A,0))),"")</f>
        <v/>
      </c>
      <c r="L2850" s="16" t="str">
        <f>IF(D2850&lt;&gt;"",MIN(INDEX('Feuille 1'!$E:$E,MATCH(A2850+23/24,'Feuille 1'!$A:$A,0)):INDEX('Feuille 1'!$E:$E,MATCH(A2850,'Feuille 1'!$A:$A,0))),"")</f>
        <v/>
      </c>
      <c r="M2850" s="17" t="str">
        <f t="shared" si="400"/>
        <v/>
      </c>
      <c r="N2850" s="17" t="str">
        <f t="shared" si="401"/>
        <v/>
      </c>
      <c r="O2850" s="17" t="str">
        <f t="shared" si="402"/>
        <v/>
      </c>
      <c r="P2850" s="16" t="str">
        <f t="shared" si="403"/>
        <v/>
      </c>
      <c r="R2850" s="7" t="str">
        <f t="shared" si="404"/>
        <v/>
      </c>
      <c r="T2850"/>
    </row>
    <row r="2851" spans="1:20" x14ac:dyDescent="0.3">
      <c r="A2851" s="8">
        <f>DATEVALUE(MID(B2851,1,10))+(IF(RIGHT(B2851,2)="PM",12,0)+MID(B2851,12,2))/24</f>
        <v>43786.041666666664</v>
      </c>
      <c r="B2851" s="3" t="s">
        <v>3019</v>
      </c>
      <c r="C2851" s="3">
        <v>8504.65</v>
      </c>
      <c r="D2851" s="16"/>
      <c r="E2851" s="16" t="str">
        <f>IF(D2851&lt;&gt;"",VLOOKUP(A2851,'Feuille 1'!$A:$H,3,0),"")</f>
        <v/>
      </c>
      <c r="F2851" s="16" t="str">
        <f>IF(D2851&lt;&gt;"",VLOOKUP(A2851+1,'Feuille 1'!$A:$H,3,0),"")</f>
        <v/>
      </c>
      <c r="G2851" s="17" t="str">
        <f t="shared" si="396"/>
        <v/>
      </c>
      <c r="H2851" s="16" t="str">
        <f t="shared" si="397"/>
        <v/>
      </c>
      <c r="I2851" s="16" t="str">
        <f t="shared" si="398"/>
        <v/>
      </c>
      <c r="J2851" s="16" t="str">
        <f t="shared" si="399"/>
        <v/>
      </c>
      <c r="K2851" s="16" t="str">
        <f>IF(D2851&lt;&gt;"",MAX(INDEX('Feuille 1'!$D:$D,MATCH(A2851+23/24,'Feuille 1'!$A:$A,0)):INDEX('Feuille 1'!$D:$D,MATCH(A2851,'Feuille 1'!$A:$A,0))),"")</f>
        <v/>
      </c>
      <c r="L2851" s="16" t="str">
        <f>IF(D2851&lt;&gt;"",MIN(INDEX('Feuille 1'!$E:$E,MATCH(A2851+23/24,'Feuille 1'!$A:$A,0)):INDEX('Feuille 1'!$E:$E,MATCH(A2851,'Feuille 1'!$A:$A,0))),"")</f>
        <v/>
      </c>
      <c r="M2851" s="17" t="str">
        <f t="shared" si="400"/>
        <v/>
      </c>
      <c r="N2851" s="17" t="str">
        <f t="shared" si="401"/>
        <v/>
      </c>
      <c r="O2851" s="17" t="str">
        <f t="shared" si="402"/>
        <v/>
      </c>
      <c r="P2851" s="16" t="str">
        <f t="shared" si="403"/>
        <v/>
      </c>
      <c r="R2851" s="7" t="str">
        <f t="shared" si="404"/>
        <v/>
      </c>
      <c r="T2851"/>
    </row>
    <row r="2852" spans="1:20" x14ac:dyDescent="0.3">
      <c r="A2852" s="8">
        <f>DATEVALUE(MID(B2852,1,10))+(IF(RIGHT(B2852,2)="PM",12,0)+MID(B2852,12,2))/24</f>
        <v>43786.5</v>
      </c>
      <c r="B2852" s="3" t="s">
        <v>3020</v>
      </c>
      <c r="C2852" s="3">
        <v>8491.02</v>
      </c>
      <c r="D2852" s="16"/>
      <c r="E2852" s="16" t="str">
        <f>IF(D2852&lt;&gt;"",VLOOKUP(A2852,'Feuille 1'!$A:$H,3,0),"")</f>
        <v/>
      </c>
      <c r="F2852" s="16" t="str">
        <f>IF(D2852&lt;&gt;"",VLOOKUP(A2852+1,'Feuille 1'!$A:$H,3,0),"")</f>
        <v/>
      </c>
      <c r="G2852" s="17" t="str">
        <f t="shared" si="396"/>
        <v/>
      </c>
      <c r="H2852" s="16" t="str">
        <f t="shared" si="397"/>
        <v/>
      </c>
      <c r="I2852" s="16" t="str">
        <f t="shared" si="398"/>
        <v/>
      </c>
      <c r="J2852" s="16" t="str">
        <f t="shared" si="399"/>
        <v/>
      </c>
      <c r="K2852" s="16" t="str">
        <f>IF(D2852&lt;&gt;"",MAX(INDEX('Feuille 1'!$D:$D,MATCH(A2852+23/24,'Feuille 1'!$A:$A,0)):INDEX('Feuille 1'!$D:$D,MATCH(A2852,'Feuille 1'!$A:$A,0))),"")</f>
        <v/>
      </c>
      <c r="L2852" s="16" t="str">
        <f>IF(D2852&lt;&gt;"",MIN(INDEX('Feuille 1'!$E:$E,MATCH(A2852+23/24,'Feuille 1'!$A:$A,0)):INDEX('Feuille 1'!$E:$E,MATCH(A2852,'Feuille 1'!$A:$A,0))),"")</f>
        <v/>
      </c>
      <c r="M2852" s="17" t="str">
        <f t="shared" si="400"/>
        <v/>
      </c>
      <c r="N2852" s="17" t="str">
        <f t="shared" si="401"/>
        <v/>
      </c>
      <c r="O2852" s="17" t="str">
        <f t="shared" si="402"/>
        <v/>
      </c>
      <c r="P2852" s="16" t="str">
        <f t="shared" si="403"/>
        <v/>
      </c>
      <c r="R2852" s="7" t="str">
        <f t="shared" si="404"/>
        <v/>
      </c>
      <c r="T2852"/>
    </row>
    <row r="2853" spans="1:20" x14ac:dyDescent="0.3">
      <c r="A2853" s="8">
        <f>DATEVALUE(MID(B2853,1,10))+(IF(RIGHT(B2853,2)="PM",12,0)+MID(B2853,12,2))/24</f>
        <v>43785.958333333336</v>
      </c>
      <c r="B2853" s="3" t="s">
        <v>3021</v>
      </c>
      <c r="C2853" s="3">
        <v>8477.02</v>
      </c>
      <c r="D2853" s="16"/>
      <c r="E2853" s="16" t="str">
        <f>IF(D2853&lt;&gt;"",VLOOKUP(A2853,'Feuille 1'!$A:$H,3,0),"")</f>
        <v/>
      </c>
      <c r="F2853" s="16" t="str">
        <f>IF(D2853&lt;&gt;"",VLOOKUP(A2853+1,'Feuille 1'!$A:$H,3,0),"")</f>
        <v/>
      </c>
      <c r="G2853" s="17" t="str">
        <f t="shared" si="396"/>
        <v/>
      </c>
      <c r="H2853" s="16" t="str">
        <f t="shared" si="397"/>
        <v/>
      </c>
      <c r="I2853" s="16" t="str">
        <f t="shared" si="398"/>
        <v/>
      </c>
      <c r="J2853" s="16" t="str">
        <f t="shared" si="399"/>
        <v/>
      </c>
      <c r="K2853" s="16" t="str">
        <f>IF(D2853&lt;&gt;"",MAX(INDEX('Feuille 1'!$D:$D,MATCH(A2853+23/24,'Feuille 1'!$A:$A,0)):INDEX('Feuille 1'!$D:$D,MATCH(A2853,'Feuille 1'!$A:$A,0))),"")</f>
        <v/>
      </c>
      <c r="L2853" s="16" t="str">
        <f>IF(D2853&lt;&gt;"",MIN(INDEX('Feuille 1'!$E:$E,MATCH(A2853+23/24,'Feuille 1'!$A:$A,0)):INDEX('Feuille 1'!$E:$E,MATCH(A2853,'Feuille 1'!$A:$A,0))),"")</f>
        <v/>
      </c>
      <c r="M2853" s="17" t="str">
        <f t="shared" si="400"/>
        <v/>
      </c>
      <c r="N2853" s="17" t="str">
        <f t="shared" si="401"/>
        <v/>
      </c>
      <c r="O2853" s="17" t="str">
        <f t="shared" si="402"/>
        <v/>
      </c>
      <c r="P2853" s="16" t="str">
        <f t="shared" si="403"/>
        <v/>
      </c>
      <c r="R2853" s="7" t="str">
        <f t="shared" si="404"/>
        <v/>
      </c>
      <c r="T2853"/>
    </row>
    <row r="2854" spans="1:20" x14ac:dyDescent="0.3">
      <c r="A2854" s="8">
        <f>DATEVALUE(MID(B2854,1,10))+(IF(RIGHT(B2854,2)="PM",12,0)+MID(B2854,12,2))/24</f>
        <v>43785.916666666664</v>
      </c>
      <c r="B2854" s="3" t="s">
        <v>3022</v>
      </c>
      <c r="C2854" s="3">
        <v>8483.3799999999992</v>
      </c>
      <c r="D2854" s="16"/>
      <c r="E2854" s="16" t="str">
        <f>IF(D2854&lt;&gt;"",VLOOKUP(A2854,'Feuille 1'!$A:$H,3,0),"")</f>
        <v/>
      </c>
      <c r="F2854" s="16" t="str">
        <f>IF(D2854&lt;&gt;"",VLOOKUP(A2854+1,'Feuille 1'!$A:$H,3,0),"")</f>
        <v/>
      </c>
      <c r="G2854" s="17" t="str">
        <f t="shared" si="396"/>
        <v/>
      </c>
      <c r="H2854" s="16" t="str">
        <f t="shared" si="397"/>
        <v/>
      </c>
      <c r="I2854" s="16" t="str">
        <f t="shared" si="398"/>
        <v/>
      </c>
      <c r="J2854" s="16" t="str">
        <f t="shared" si="399"/>
        <v/>
      </c>
      <c r="K2854" s="16" t="str">
        <f>IF(D2854&lt;&gt;"",MAX(INDEX('Feuille 1'!$D:$D,MATCH(A2854+23/24,'Feuille 1'!$A:$A,0)):INDEX('Feuille 1'!$D:$D,MATCH(A2854,'Feuille 1'!$A:$A,0))),"")</f>
        <v/>
      </c>
      <c r="L2854" s="16" t="str">
        <f>IF(D2854&lt;&gt;"",MIN(INDEX('Feuille 1'!$E:$E,MATCH(A2854+23/24,'Feuille 1'!$A:$A,0)):INDEX('Feuille 1'!$E:$E,MATCH(A2854,'Feuille 1'!$A:$A,0))),"")</f>
        <v/>
      </c>
      <c r="M2854" s="17" t="str">
        <f t="shared" si="400"/>
        <v/>
      </c>
      <c r="N2854" s="17" t="str">
        <f t="shared" si="401"/>
        <v/>
      </c>
      <c r="O2854" s="17" t="str">
        <f t="shared" si="402"/>
        <v/>
      </c>
      <c r="P2854" s="16" t="str">
        <f t="shared" si="403"/>
        <v/>
      </c>
      <c r="R2854" s="7" t="str">
        <f t="shared" si="404"/>
        <v/>
      </c>
      <c r="T2854"/>
    </row>
    <row r="2855" spans="1:20" x14ac:dyDescent="0.3">
      <c r="A2855" s="8">
        <f>DATEVALUE(MID(B2855,1,10))+(IF(RIGHT(B2855,2)="PM",12,0)+MID(B2855,12,2))/24</f>
        <v>43785.875</v>
      </c>
      <c r="B2855" s="3" t="s">
        <v>3023</v>
      </c>
      <c r="C2855" s="3">
        <v>8455.18</v>
      </c>
      <c r="D2855" s="16"/>
      <c r="E2855" s="16" t="str">
        <f>IF(D2855&lt;&gt;"",VLOOKUP(A2855,'Feuille 1'!$A:$H,3,0),"")</f>
        <v/>
      </c>
      <c r="F2855" s="16" t="str">
        <f>IF(D2855&lt;&gt;"",VLOOKUP(A2855+1,'Feuille 1'!$A:$H,3,0),"")</f>
        <v/>
      </c>
      <c r="G2855" s="17" t="str">
        <f t="shared" si="396"/>
        <v/>
      </c>
      <c r="H2855" s="16" t="str">
        <f t="shared" si="397"/>
        <v/>
      </c>
      <c r="I2855" s="16" t="str">
        <f t="shared" si="398"/>
        <v/>
      </c>
      <c r="J2855" s="16" t="str">
        <f t="shared" si="399"/>
        <v/>
      </c>
      <c r="K2855" s="16" t="str">
        <f>IF(D2855&lt;&gt;"",MAX(INDEX('Feuille 1'!$D:$D,MATCH(A2855+23/24,'Feuille 1'!$A:$A,0)):INDEX('Feuille 1'!$D:$D,MATCH(A2855,'Feuille 1'!$A:$A,0))),"")</f>
        <v/>
      </c>
      <c r="L2855" s="16" t="str">
        <f>IF(D2855&lt;&gt;"",MIN(INDEX('Feuille 1'!$E:$E,MATCH(A2855+23/24,'Feuille 1'!$A:$A,0)):INDEX('Feuille 1'!$E:$E,MATCH(A2855,'Feuille 1'!$A:$A,0))),"")</f>
        <v/>
      </c>
      <c r="M2855" s="17" t="str">
        <f t="shared" si="400"/>
        <v/>
      </c>
      <c r="N2855" s="17" t="str">
        <f t="shared" si="401"/>
        <v/>
      </c>
      <c r="O2855" s="17" t="str">
        <f t="shared" si="402"/>
        <v/>
      </c>
      <c r="P2855" s="16" t="str">
        <f t="shared" si="403"/>
        <v/>
      </c>
      <c r="R2855" s="7" t="str">
        <f t="shared" si="404"/>
        <v/>
      </c>
      <c r="T2855"/>
    </row>
    <row r="2856" spans="1:20" x14ac:dyDescent="0.3">
      <c r="A2856" s="8">
        <f>DATEVALUE(MID(B2856,1,10))+(IF(RIGHT(B2856,2)="PM",12,0)+MID(B2856,12,2))/24</f>
        <v>43785.833333333336</v>
      </c>
      <c r="B2856" s="3" t="s">
        <v>3024</v>
      </c>
      <c r="C2856" s="3">
        <v>8472.2900000000009</v>
      </c>
      <c r="D2856" s="16"/>
      <c r="E2856" s="16" t="str">
        <f>IF(D2856&lt;&gt;"",VLOOKUP(A2856,'Feuille 1'!$A:$H,3,0),"")</f>
        <v/>
      </c>
      <c r="F2856" s="16" t="str">
        <f>IF(D2856&lt;&gt;"",VLOOKUP(A2856+1,'Feuille 1'!$A:$H,3,0),"")</f>
        <v/>
      </c>
      <c r="G2856" s="17" t="str">
        <f t="shared" si="396"/>
        <v/>
      </c>
      <c r="H2856" s="16" t="str">
        <f t="shared" si="397"/>
        <v/>
      </c>
      <c r="I2856" s="16" t="str">
        <f t="shared" si="398"/>
        <v/>
      </c>
      <c r="J2856" s="16" t="str">
        <f t="shared" si="399"/>
        <v/>
      </c>
      <c r="K2856" s="16" t="str">
        <f>IF(D2856&lt;&gt;"",MAX(INDEX('Feuille 1'!$D:$D,MATCH(A2856+23/24,'Feuille 1'!$A:$A,0)):INDEX('Feuille 1'!$D:$D,MATCH(A2856,'Feuille 1'!$A:$A,0))),"")</f>
        <v/>
      </c>
      <c r="L2856" s="16" t="str">
        <f>IF(D2856&lt;&gt;"",MIN(INDEX('Feuille 1'!$E:$E,MATCH(A2856+23/24,'Feuille 1'!$A:$A,0)):INDEX('Feuille 1'!$E:$E,MATCH(A2856,'Feuille 1'!$A:$A,0))),"")</f>
        <v/>
      </c>
      <c r="M2856" s="17" t="str">
        <f t="shared" si="400"/>
        <v/>
      </c>
      <c r="N2856" s="17" t="str">
        <f t="shared" si="401"/>
        <v/>
      </c>
      <c r="O2856" s="17" t="str">
        <f t="shared" si="402"/>
        <v/>
      </c>
      <c r="P2856" s="16" t="str">
        <f t="shared" si="403"/>
        <v/>
      </c>
      <c r="R2856" s="7" t="str">
        <f t="shared" si="404"/>
        <v/>
      </c>
      <c r="T2856"/>
    </row>
    <row r="2857" spans="1:20" x14ac:dyDescent="0.3">
      <c r="A2857" s="8">
        <f>DATEVALUE(MID(B2857,1,10))+(IF(RIGHT(B2857,2)="PM",12,0)+MID(B2857,12,2))/24</f>
        <v>43785.791666666664</v>
      </c>
      <c r="B2857" s="3" t="s">
        <v>3025</v>
      </c>
      <c r="C2857" s="3">
        <v>8483.57</v>
      </c>
      <c r="D2857" s="16"/>
      <c r="E2857" s="16" t="str">
        <f>IF(D2857&lt;&gt;"",VLOOKUP(A2857,'Feuille 1'!$A:$H,3,0),"")</f>
        <v/>
      </c>
      <c r="F2857" s="16" t="str">
        <f>IF(D2857&lt;&gt;"",VLOOKUP(A2857+1,'Feuille 1'!$A:$H,3,0),"")</f>
        <v/>
      </c>
      <c r="G2857" s="17" t="str">
        <f t="shared" si="396"/>
        <v/>
      </c>
      <c r="H2857" s="16" t="str">
        <f t="shared" si="397"/>
        <v/>
      </c>
      <c r="I2857" s="16" t="str">
        <f t="shared" si="398"/>
        <v/>
      </c>
      <c r="J2857" s="16" t="str">
        <f t="shared" si="399"/>
        <v/>
      </c>
      <c r="K2857" s="16" t="str">
        <f>IF(D2857&lt;&gt;"",MAX(INDEX('Feuille 1'!$D:$D,MATCH(A2857+23/24,'Feuille 1'!$A:$A,0)):INDEX('Feuille 1'!$D:$D,MATCH(A2857,'Feuille 1'!$A:$A,0))),"")</f>
        <v/>
      </c>
      <c r="L2857" s="16" t="str">
        <f>IF(D2857&lt;&gt;"",MIN(INDEX('Feuille 1'!$E:$E,MATCH(A2857+23/24,'Feuille 1'!$A:$A,0)):INDEX('Feuille 1'!$E:$E,MATCH(A2857,'Feuille 1'!$A:$A,0))),"")</f>
        <v/>
      </c>
      <c r="M2857" s="17" t="str">
        <f t="shared" si="400"/>
        <v/>
      </c>
      <c r="N2857" s="17" t="str">
        <f t="shared" si="401"/>
        <v/>
      </c>
      <c r="O2857" s="17" t="str">
        <f t="shared" si="402"/>
        <v/>
      </c>
      <c r="P2857" s="16" t="str">
        <f t="shared" si="403"/>
        <v/>
      </c>
      <c r="R2857" s="7" t="str">
        <f t="shared" si="404"/>
        <v/>
      </c>
      <c r="T2857"/>
    </row>
    <row r="2858" spans="1:20" x14ac:dyDescent="0.3">
      <c r="A2858" s="8">
        <f>DATEVALUE(MID(B2858,1,10))+(IF(RIGHT(B2858,2)="PM",12,0)+MID(B2858,12,2))/24</f>
        <v>43785.75</v>
      </c>
      <c r="B2858" s="3" t="s">
        <v>3026</v>
      </c>
      <c r="C2858" s="3">
        <v>8477.6200000000008</v>
      </c>
      <c r="D2858" s="16"/>
      <c r="E2858" s="16" t="str">
        <f>IF(D2858&lt;&gt;"",VLOOKUP(A2858,'Feuille 1'!$A:$H,3,0),"")</f>
        <v/>
      </c>
      <c r="F2858" s="16" t="str">
        <f>IF(D2858&lt;&gt;"",VLOOKUP(A2858+1,'Feuille 1'!$A:$H,3,0),"")</f>
        <v/>
      </c>
      <c r="G2858" s="17" t="str">
        <f t="shared" si="396"/>
        <v/>
      </c>
      <c r="H2858" s="16" t="str">
        <f t="shared" si="397"/>
        <v/>
      </c>
      <c r="I2858" s="16" t="str">
        <f t="shared" si="398"/>
        <v/>
      </c>
      <c r="J2858" s="16" t="str">
        <f t="shared" si="399"/>
        <v/>
      </c>
      <c r="K2858" s="16" t="str">
        <f>IF(D2858&lt;&gt;"",MAX(INDEX('Feuille 1'!$D:$D,MATCH(A2858+23/24,'Feuille 1'!$A:$A,0)):INDEX('Feuille 1'!$D:$D,MATCH(A2858,'Feuille 1'!$A:$A,0))),"")</f>
        <v/>
      </c>
      <c r="L2858" s="16" t="str">
        <f>IF(D2858&lt;&gt;"",MIN(INDEX('Feuille 1'!$E:$E,MATCH(A2858+23/24,'Feuille 1'!$A:$A,0)):INDEX('Feuille 1'!$E:$E,MATCH(A2858,'Feuille 1'!$A:$A,0))),"")</f>
        <v/>
      </c>
      <c r="M2858" s="17" t="str">
        <f t="shared" si="400"/>
        <v/>
      </c>
      <c r="N2858" s="17" t="str">
        <f t="shared" si="401"/>
        <v/>
      </c>
      <c r="O2858" s="17" t="str">
        <f t="shared" si="402"/>
        <v/>
      </c>
      <c r="P2858" s="16" t="str">
        <f t="shared" si="403"/>
        <v/>
      </c>
      <c r="R2858" s="7" t="str">
        <f t="shared" si="404"/>
        <v/>
      </c>
      <c r="T2858"/>
    </row>
    <row r="2859" spans="1:20" x14ac:dyDescent="0.3">
      <c r="A2859" s="8">
        <f>DATEVALUE(MID(B2859,1,10))+(IF(RIGHT(B2859,2)="PM",12,0)+MID(B2859,12,2))/24</f>
        <v>43785.708333333336</v>
      </c>
      <c r="B2859" s="3" t="s">
        <v>3027</v>
      </c>
      <c r="C2859" s="3">
        <v>8494.74</v>
      </c>
      <c r="D2859" s="16"/>
      <c r="E2859" s="16" t="str">
        <f>IF(D2859&lt;&gt;"",VLOOKUP(A2859,'Feuille 1'!$A:$H,3,0),"")</f>
        <v/>
      </c>
      <c r="F2859" s="16" t="str">
        <f>IF(D2859&lt;&gt;"",VLOOKUP(A2859+1,'Feuille 1'!$A:$H,3,0),"")</f>
        <v/>
      </c>
      <c r="G2859" s="17" t="str">
        <f t="shared" si="396"/>
        <v/>
      </c>
      <c r="H2859" s="16" t="str">
        <f t="shared" si="397"/>
        <v/>
      </c>
      <c r="I2859" s="16" t="str">
        <f t="shared" si="398"/>
        <v/>
      </c>
      <c r="J2859" s="16" t="str">
        <f t="shared" si="399"/>
        <v/>
      </c>
      <c r="K2859" s="16" t="str">
        <f>IF(D2859&lt;&gt;"",MAX(INDEX('Feuille 1'!$D:$D,MATCH(A2859+23/24,'Feuille 1'!$A:$A,0)):INDEX('Feuille 1'!$D:$D,MATCH(A2859,'Feuille 1'!$A:$A,0))),"")</f>
        <v/>
      </c>
      <c r="L2859" s="16" t="str">
        <f>IF(D2859&lt;&gt;"",MIN(INDEX('Feuille 1'!$E:$E,MATCH(A2859+23/24,'Feuille 1'!$A:$A,0)):INDEX('Feuille 1'!$E:$E,MATCH(A2859,'Feuille 1'!$A:$A,0))),"")</f>
        <v/>
      </c>
      <c r="M2859" s="17" t="str">
        <f t="shared" si="400"/>
        <v/>
      </c>
      <c r="N2859" s="17" t="str">
        <f t="shared" si="401"/>
        <v/>
      </c>
      <c r="O2859" s="17" t="str">
        <f t="shared" si="402"/>
        <v/>
      </c>
      <c r="P2859" s="16" t="str">
        <f t="shared" si="403"/>
        <v/>
      </c>
      <c r="R2859" s="7" t="str">
        <f t="shared" si="404"/>
        <v/>
      </c>
      <c r="T2859"/>
    </row>
    <row r="2860" spans="1:20" x14ac:dyDescent="0.3">
      <c r="A2860" s="8">
        <f>DATEVALUE(MID(B2860,1,10))+(IF(RIGHT(B2860,2)="PM",12,0)+MID(B2860,12,2))/24</f>
        <v>43785.666666666664</v>
      </c>
      <c r="B2860" s="3" t="s">
        <v>3028</v>
      </c>
      <c r="C2860" s="3">
        <v>8489.4</v>
      </c>
      <c r="D2860" s="16"/>
      <c r="E2860" s="16" t="str">
        <f>IF(D2860&lt;&gt;"",VLOOKUP(A2860,'Feuille 1'!$A:$H,3,0),"")</f>
        <v/>
      </c>
      <c r="F2860" s="16" t="str">
        <f>IF(D2860&lt;&gt;"",VLOOKUP(A2860+1,'Feuille 1'!$A:$H,3,0),"")</f>
        <v/>
      </c>
      <c r="G2860" s="17" t="str">
        <f t="shared" si="396"/>
        <v/>
      </c>
      <c r="H2860" s="16" t="str">
        <f t="shared" si="397"/>
        <v/>
      </c>
      <c r="I2860" s="16" t="str">
        <f t="shared" si="398"/>
        <v/>
      </c>
      <c r="J2860" s="16" t="str">
        <f t="shared" si="399"/>
        <v/>
      </c>
      <c r="K2860" s="16" t="str">
        <f>IF(D2860&lt;&gt;"",MAX(INDEX('Feuille 1'!$D:$D,MATCH(A2860+23/24,'Feuille 1'!$A:$A,0)):INDEX('Feuille 1'!$D:$D,MATCH(A2860,'Feuille 1'!$A:$A,0))),"")</f>
        <v/>
      </c>
      <c r="L2860" s="16" t="str">
        <f>IF(D2860&lt;&gt;"",MIN(INDEX('Feuille 1'!$E:$E,MATCH(A2860+23/24,'Feuille 1'!$A:$A,0)):INDEX('Feuille 1'!$E:$E,MATCH(A2860,'Feuille 1'!$A:$A,0))),"")</f>
        <v/>
      </c>
      <c r="M2860" s="17" t="str">
        <f t="shared" si="400"/>
        <v/>
      </c>
      <c r="N2860" s="17" t="str">
        <f t="shared" si="401"/>
        <v/>
      </c>
      <c r="O2860" s="17" t="str">
        <f t="shared" si="402"/>
        <v/>
      </c>
      <c r="P2860" s="16" t="str">
        <f t="shared" si="403"/>
        <v/>
      </c>
      <c r="R2860" s="7" t="str">
        <f t="shared" si="404"/>
        <v/>
      </c>
      <c r="T2860"/>
    </row>
    <row r="2861" spans="1:20" x14ac:dyDescent="0.3">
      <c r="A2861" s="8">
        <f>DATEVALUE(MID(B2861,1,10))+(IF(RIGHT(B2861,2)="PM",12,0)+MID(B2861,12,2))/24</f>
        <v>43785.625</v>
      </c>
      <c r="B2861" s="3" t="s">
        <v>3029</v>
      </c>
      <c r="C2861" s="3">
        <v>8485.41</v>
      </c>
      <c r="D2861" s="16"/>
      <c r="E2861" s="16" t="str">
        <f>IF(D2861&lt;&gt;"",VLOOKUP(A2861,'Feuille 1'!$A:$H,3,0),"")</f>
        <v/>
      </c>
      <c r="F2861" s="16" t="str">
        <f>IF(D2861&lt;&gt;"",VLOOKUP(A2861+1,'Feuille 1'!$A:$H,3,0),"")</f>
        <v/>
      </c>
      <c r="G2861" s="17" t="str">
        <f t="shared" si="396"/>
        <v/>
      </c>
      <c r="H2861" s="16" t="str">
        <f t="shared" si="397"/>
        <v/>
      </c>
      <c r="I2861" s="16" t="str">
        <f t="shared" si="398"/>
        <v/>
      </c>
      <c r="J2861" s="16" t="str">
        <f t="shared" si="399"/>
        <v/>
      </c>
      <c r="K2861" s="16" t="str">
        <f>IF(D2861&lt;&gt;"",MAX(INDEX('Feuille 1'!$D:$D,MATCH(A2861+23/24,'Feuille 1'!$A:$A,0)):INDEX('Feuille 1'!$D:$D,MATCH(A2861,'Feuille 1'!$A:$A,0))),"")</f>
        <v/>
      </c>
      <c r="L2861" s="16" t="str">
        <f>IF(D2861&lt;&gt;"",MIN(INDEX('Feuille 1'!$E:$E,MATCH(A2861+23/24,'Feuille 1'!$A:$A,0)):INDEX('Feuille 1'!$E:$E,MATCH(A2861,'Feuille 1'!$A:$A,0))),"")</f>
        <v/>
      </c>
      <c r="M2861" s="17" t="str">
        <f t="shared" si="400"/>
        <v/>
      </c>
      <c r="N2861" s="17" t="str">
        <f t="shared" si="401"/>
        <v/>
      </c>
      <c r="O2861" s="17" t="str">
        <f t="shared" si="402"/>
        <v/>
      </c>
      <c r="P2861" s="16" t="str">
        <f t="shared" si="403"/>
        <v/>
      </c>
      <c r="R2861" s="7" t="str">
        <f t="shared" si="404"/>
        <v/>
      </c>
      <c r="T2861"/>
    </row>
    <row r="2862" spans="1:20" x14ac:dyDescent="0.3">
      <c r="A2862" s="8">
        <f>DATEVALUE(MID(B2862,1,10))+(IF(RIGHT(B2862,2)="PM",12,0)+MID(B2862,12,2))/24</f>
        <v>43785.583333333336</v>
      </c>
      <c r="B2862" s="3" t="s">
        <v>3030</v>
      </c>
      <c r="C2862" s="3">
        <v>8488.98</v>
      </c>
      <c r="D2862" s="16"/>
      <c r="E2862" s="16" t="str">
        <f>IF(D2862&lt;&gt;"",VLOOKUP(A2862,'Feuille 1'!$A:$H,3,0),"")</f>
        <v/>
      </c>
      <c r="F2862" s="16" t="str">
        <f>IF(D2862&lt;&gt;"",VLOOKUP(A2862+1,'Feuille 1'!$A:$H,3,0),"")</f>
        <v/>
      </c>
      <c r="G2862" s="17" t="str">
        <f t="shared" si="396"/>
        <v/>
      </c>
      <c r="H2862" s="16" t="str">
        <f t="shared" si="397"/>
        <v/>
      </c>
      <c r="I2862" s="16" t="str">
        <f t="shared" si="398"/>
        <v/>
      </c>
      <c r="J2862" s="16" t="str">
        <f t="shared" si="399"/>
        <v/>
      </c>
      <c r="K2862" s="16" t="str">
        <f>IF(D2862&lt;&gt;"",MAX(INDEX('Feuille 1'!$D:$D,MATCH(A2862+23/24,'Feuille 1'!$A:$A,0)):INDEX('Feuille 1'!$D:$D,MATCH(A2862,'Feuille 1'!$A:$A,0))),"")</f>
        <v/>
      </c>
      <c r="L2862" s="16" t="str">
        <f>IF(D2862&lt;&gt;"",MIN(INDEX('Feuille 1'!$E:$E,MATCH(A2862+23/24,'Feuille 1'!$A:$A,0)):INDEX('Feuille 1'!$E:$E,MATCH(A2862,'Feuille 1'!$A:$A,0))),"")</f>
        <v/>
      </c>
      <c r="M2862" s="17" t="str">
        <f t="shared" si="400"/>
        <v/>
      </c>
      <c r="N2862" s="17" t="str">
        <f t="shared" si="401"/>
        <v/>
      </c>
      <c r="O2862" s="17" t="str">
        <f t="shared" si="402"/>
        <v/>
      </c>
      <c r="P2862" s="16" t="str">
        <f t="shared" si="403"/>
        <v/>
      </c>
      <c r="R2862" s="7" t="str">
        <f t="shared" si="404"/>
        <v/>
      </c>
      <c r="T2862"/>
    </row>
    <row r="2863" spans="1:20" x14ac:dyDescent="0.3">
      <c r="A2863" s="8">
        <f>DATEVALUE(MID(B2863,1,10))+(IF(RIGHT(B2863,2)="PM",12,0)+MID(B2863,12,2))/24</f>
        <v>43785.541666666664</v>
      </c>
      <c r="B2863" s="3" t="s">
        <v>3031</v>
      </c>
      <c r="C2863" s="3">
        <v>8474.7199999999993</v>
      </c>
      <c r="D2863" s="16"/>
      <c r="E2863" s="16" t="str">
        <f>IF(D2863&lt;&gt;"",VLOOKUP(A2863,'Feuille 1'!$A:$H,3,0),"")</f>
        <v/>
      </c>
      <c r="F2863" s="16" t="str">
        <f>IF(D2863&lt;&gt;"",VLOOKUP(A2863+1,'Feuille 1'!$A:$H,3,0),"")</f>
        <v/>
      </c>
      <c r="G2863" s="17" t="str">
        <f t="shared" si="396"/>
        <v/>
      </c>
      <c r="H2863" s="16" t="str">
        <f t="shared" si="397"/>
        <v/>
      </c>
      <c r="I2863" s="16" t="str">
        <f t="shared" si="398"/>
        <v/>
      </c>
      <c r="J2863" s="16" t="str">
        <f t="shared" si="399"/>
        <v/>
      </c>
      <c r="K2863" s="16" t="str">
        <f>IF(D2863&lt;&gt;"",MAX(INDEX('Feuille 1'!$D:$D,MATCH(A2863+23/24,'Feuille 1'!$A:$A,0)):INDEX('Feuille 1'!$D:$D,MATCH(A2863,'Feuille 1'!$A:$A,0))),"")</f>
        <v/>
      </c>
      <c r="L2863" s="16" t="str">
        <f>IF(D2863&lt;&gt;"",MIN(INDEX('Feuille 1'!$E:$E,MATCH(A2863+23/24,'Feuille 1'!$A:$A,0)):INDEX('Feuille 1'!$E:$E,MATCH(A2863,'Feuille 1'!$A:$A,0))),"")</f>
        <v/>
      </c>
      <c r="M2863" s="17" t="str">
        <f t="shared" si="400"/>
        <v/>
      </c>
      <c r="N2863" s="17" t="str">
        <f t="shared" si="401"/>
        <v/>
      </c>
      <c r="O2863" s="17" t="str">
        <f t="shared" si="402"/>
        <v/>
      </c>
      <c r="P2863" s="16" t="str">
        <f t="shared" si="403"/>
        <v/>
      </c>
      <c r="R2863" s="7" t="str">
        <f t="shared" si="404"/>
        <v/>
      </c>
      <c r="T2863"/>
    </row>
    <row r="2864" spans="1:20" x14ac:dyDescent="0.3">
      <c r="A2864" s="8">
        <f>DATEVALUE(MID(B2864,1,10))+(IF(RIGHT(B2864,2)="PM",12,0)+MID(B2864,12,2))/24</f>
        <v>43786</v>
      </c>
      <c r="B2864" s="3" t="s">
        <v>3032</v>
      </c>
      <c r="C2864" s="3">
        <v>8479.0300000000007</v>
      </c>
      <c r="D2864" s="16"/>
      <c r="E2864" s="16" t="str">
        <f>IF(D2864&lt;&gt;"",VLOOKUP(A2864,'Feuille 1'!$A:$H,3,0),"")</f>
        <v/>
      </c>
      <c r="F2864" s="16" t="str">
        <f>IF(D2864&lt;&gt;"",VLOOKUP(A2864+1,'Feuille 1'!$A:$H,3,0),"")</f>
        <v/>
      </c>
      <c r="G2864" s="17" t="str">
        <f t="shared" si="396"/>
        <v/>
      </c>
      <c r="H2864" s="16" t="str">
        <f t="shared" si="397"/>
        <v/>
      </c>
      <c r="I2864" s="16" t="str">
        <f t="shared" si="398"/>
        <v/>
      </c>
      <c r="J2864" s="16" t="str">
        <f t="shared" si="399"/>
        <v/>
      </c>
      <c r="K2864" s="16" t="str">
        <f>IF(D2864&lt;&gt;"",MAX(INDEX('Feuille 1'!$D:$D,MATCH(A2864+23/24,'Feuille 1'!$A:$A,0)):INDEX('Feuille 1'!$D:$D,MATCH(A2864,'Feuille 1'!$A:$A,0))),"")</f>
        <v/>
      </c>
      <c r="L2864" s="16" t="str">
        <f>IF(D2864&lt;&gt;"",MIN(INDEX('Feuille 1'!$E:$E,MATCH(A2864+23/24,'Feuille 1'!$A:$A,0)):INDEX('Feuille 1'!$E:$E,MATCH(A2864,'Feuille 1'!$A:$A,0))),"")</f>
        <v/>
      </c>
      <c r="M2864" s="17" t="str">
        <f t="shared" si="400"/>
        <v/>
      </c>
      <c r="N2864" s="17" t="str">
        <f t="shared" si="401"/>
        <v/>
      </c>
      <c r="O2864" s="17" t="str">
        <f t="shared" si="402"/>
        <v/>
      </c>
      <c r="P2864" s="16" t="str">
        <f t="shared" si="403"/>
        <v/>
      </c>
      <c r="R2864" s="7" t="str">
        <f t="shared" si="404"/>
        <v/>
      </c>
      <c r="T2864"/>
    </row>
    <row r="2865" spans="1:20" x14ac:dyDescent="0.3">
      <c r="A2865" s="8">
        <f>DATEVALUE(MID(B2865,1,10))+(IF(RIGHT(B2865,2)="PM",12,0)+MID(B2865,12,2))/24</f>
        <v>43785.458333333336</v>
      </c>
      <c r="B2865" s="3" t="s">
        <v>3033</v>
      </c>
      <c r="C2865" s="3">
        <v>8472.83</v>
      </c>
      <c r="D2865" s="16"/>
      <c r="E2865" s="16" t="str">
        <f>IF(D2865&lt;&gt;"",VLOOKUP(A2865,'Feuille 1'!$A:$H,3,0),"")</f>
        <v/>
      </c>
      <c r="F2865" s="16" t="str">
        <f>IF(D2865&lt;&gt;"",VLOOKUP(A2865+1,'Feuille 1'!$A:$H,3,0),"")</f>
        <v/>
      </c>
      <c r="G2865" s="17" t="str">
        <f t="shared" si="396"/>
        <v/>
      </c>
      <c r="H2865" s="16" t="str">
        <f t="shared" si="397"/>
        <v/>
      </c>
      <c r="I2865" s="16" t="str">
        <f t="shared" si="398"/>
        <v/>
      </c>
      <c r="J2865" s="16" t="str">
        <f t="shared" si="399"/>
        <v/>
      </c>
      <c r="K2865" s="16" t="str">
        <f>IF(D2865&lt;&gt;"",MAX(INDEX('Feuille 1'!$D:$D,MATCH(A2865+23/24,'Feuille 1'!$A:$A,0)):INDEX('Feuille 1'!$D:$D,MATCH(A2865,'Feuille 1'!$A:$A,0))),"")</f>
        <v/>
      </c>
      <c r="L2865" s="16" t="str">
        <f>IF(D2865&lt;&gt;"",MIN(INDEX('Feuille 1'!$E:$E,MATCH(A2865+23/24,'Feuille 1'!$A:$A,0)):INDEX('Feuille 1'!$E:$E,MATCH(A2865,'Feuille 1'!$A:$A,0))),"")</f>
        <v/>
      </c>
      <c r="M2865" s="17" t="str">
        <f t="shared" si="400"/>
        <v/>
      </c>
      <c r="N2865" s="17" t="str">
        <f t="shared" si="401"/>
        <v/>
      </c>
      <c r="O2865" s="17" t="str">
        <f t="shared" si="402"/>
        <v/>
      </c>
      <c r="P2865" s="16" t="str">
        <f t="shared" si="403"/>
        <v/>
      </c>
      <c r="R2865" s="7" t="str">
        <f t="shared" si="404"/>
        <v/>
      </c>
      <c r="T2865"/>
    </row>
    <row r="2866" spans="1:20" x14ac:dyDescent="0.3">
      <c r="A2866" s="8">
        <f>DATEVALUE(MID(B2866,1,10))+(IF(RIGHT(B2866,2)="PM",12,0)+MID(B2866,12,2))/24</f>
        <v>43785.416666666664</v>
      </c>
      <c r="B2866" s="3" t="s">
        <v>3034</v>
      </c>
      <c r="C2866" s="3">
        <v>8499.27</v>
      </c>
      <c r="D2866" s="16"/>
      <c r="E2866" s="16" t="str">
        <f>IF(D2866&lt;&gt;"",VLOOKUP(A2866,'Feuille 1'!$A:$H,3,0),"")</f>
        <v/>
      </c>
      <c r="F2866" s="16" t="str">
        <f>IF(D2866&lt;&gt;"",VLOOKUP(A2866+1,'Feuille 1'!$A:$H,3,0),"")</f>
        <v/>
      </c>
      <c r="G2866" s="17" t="str">
        <f t="shared" si="396"/>
        <v/>
      </c>
      <c r="H2866" s="16" t="str">
        <f t="shared" si="397"/>
        <v/>
      </c>
      <c r="I2866" s="16" t="str">
        <f t="shared" si="398"/>
        <v/>
      </c>
      <c r="J2866" s="16" t="str">
        <f t="shared" si="399"/>
        <v/>
      </c>
      <c r="K2866" s="16" t="str">
        <f>IF(D2866&lt;&gt;"",MAX(INDEX('Feuille 1'!$D:$D,MATCH(A2866+23/24,'Feuille 1'!$A:$A,0)):INDEX('Feuille 1'!$D:$D,MATCH(A2866,'Feuille 1'!$A:$A,0))),"")</f>
        <v/>
      </c>
      <c r="L2866" s="16" t="str">
        <f>IF(D2866&lt;&gt;"",MIN(INDEX('Feuille 1'!$E:$E,MATCH(A2866+23/24,'Feuille 1'!$A:$A,0)):INDEX('Feuille 1'!$E:$E,MATCH(A2866,'Feuille 1'!$A:$A,0))),"")</f>
        <v/>
      </c>
      <c r="M2866" s="17" t="str">
        <f t="shared" si="400"/>
        <v/>
      </c>
      <c r="N2866" s="17" t="str">
        <f t="shared" si="401"/>
        <v/>
      </c>
      <c r="O2866" s="17" t="str">
        <f t="shared" si="402"/>
        <v/>
      </c>
      <c r="P2866" s="16" t="str">
        <f t="shared" si="403"/>
        <v/>
      </c>
      <c r="R2866" s="7" t="str">
        <f t="shared" si="404"/>
        <v/>
      </c>
      <c r="T2866"/>
    </row>
    <row r="2867" spans="1:20" x14ac:dyDescent="0.3">
      <c r="A2867" s="8">
        <f>DATEVALUE(MID(B2867,1,10))+(IF(RIGHT(B2867,2)="PM",12,0)+MID(B2867,12,2))/24</f>
        <v>43785.375</v>
      </c>
      <c r="B2867" s="3" t="s">
        <v>3035</v>
      </c>
      <c r="C2867" s="3">
        <v>8480.8799999999992</v>
      </c>
      <c r="D2867" s="16"/>
      <c r="E2867" s="16" t="str">
        <f>IF(D2867&lt;&gt;"",VLOOKUP(A2867,'Feuille 1'!$A:$H,3,0),"")</f>
        <v/>
      </c>
      <c r="F2867" s="16" t="str">
        <f>IF(D2867&lt;&gt;"",VLOOKUP(A2867+1,'Feuille 1'!$A:$H,3,0),"")</f>
        <v/>
      </c>
      <c r="G2867" s="17" t="str">
        <f t="shared" si="396"/>
        <v/>
      </c>
      <c r="H2867" s="16" t="str">
        <f t="shared" si="397"/>
        <v/>
      </c>
      <c r="I2867" s="16" t="str">
        <f t="shared" si="398"/>
        <v/>
      </c>
      <c r="J2867" s="16" t="str">
        <f t="shared" si="399"/>
        <v/>
      </c>
      <c r="K2867" s="16" t="str">
        <f>IF(D2867&lt;&gt;"",MAX(INDEX('Feuille 1'!$D:$D,MATCH(A2867+23/24,'Feuille 1'!$A:$A,0)):INDEX('Feuille 1'!$D:$D,MATCH(A2867,'Feuille 1'!$A:$A,0))),"")</f>
        <v/>
      </c>
      <c r="L2867" s="16" t="str">
        <f>IF(D2867&lt;&gt;"",MIN(INDEX('Feuille 1'!$E:$E,MATCH(A2867+23/24,'Feuille 1'!$A:$A,0)):INDEX('Feuille 1'!$E:$E,MATCH(A2867,'Feuille 1'!$A:$A,0))),"")</f>
        <v/>
      </c>
      <c r="M2867" s="17" t="str">
        <f t="shared" si="400"/>
        <v/>
      </c>
      <c r="N2867" s="17" t="str">
        <f t="shared" si="401"/>
        <v/>
      </c>
      <c r="O2867" s="17" t="str">
        <f t="shared" si="402"/>
        <v/>
      </c>
      <c r="P2867" s="16" t="str">
        <f t="shared" si="403"/>
        <v/>
      </c>
      <c r="R2867" s="7" t="str">
        <f t="shared" si="404"/>
        <v/>
      </c>
      <c r="T2867"/>
    </row>
    <row r="2868" spans="1:20" x14ac:dyDescent="0.3">
      <c r="A2868" s="8">
        <f>DATEVALUE(MID(B2868,1,10))+(IF(RIGHT(B2868,2)="PM",12,0)+MID(B2868,12,2))/24</f>
        <v>43785.333333333336</v>
      </c>
      <c r="B2868" s="3" t="s">
        <v>3036</v>
      </c>
      <c r="C2868" s="3">
        <v>8474.82</v>
      </c>
      <c r="D2868" s="16"/>
      <c r="E2868" s="16" t="str">
        <f>IF(D2868&lt;&gt;"",VLOOKUP(A2868,'Feuille 1'!$A:$H,3,0),"")</f>
        <v/>
      </c>
      <c r="F2868" s="16" t="str">
        <f>IF(D2868&lt;&gt;"",VLOOKUP(A2868+1,'Feuille 1'!$A:$H,3,0),"")</f>
        <v/>
      </c>
      <c r="G2868" s="17" t="str">
        <f t="shared" si="396"/>
        <v/>
      </c>
      <c r="H2868" s="16" t="str">
        <f t="shared" si="397"/>
        <v/>
      </c>
      <c r="I2868" s="16" t="str">
        <f t="shared" si="398"/>
        <v/>
      </c>
      <c r="J2868" s="16" t="str">
        <f t="shared" si="399"/>
        <v/>
      </c>
      <c r="K2868" s="16" t="str">
        <f>IF(D2868&lt;&gt;"",MAX(INDEX('Feuille 1'!$D:$D,MATCH(A2868+23/24,'Feuille 1'!$A:$A,0)):INDEX('Feuille 1'!$D:$D,MATCH(A2868,'Feuille 1'!$A:$A,0))),"")</f>
        <v/>
      </c>
      <c r="L2868" s="16" t="str">
        <f>IF(D2868&lt;&gt;"",MIN(INDEX('Feuille 1'!$E:$E,MATCH(A2868+23/24,'Feuille 1'!$A:$A,0)):INDEX('Feuille 1'!$E:$E,MATCH(A2868,'Feuille 1'!$A:$A,0))),"")</f>
        <v/>
      </c>
      <c r="M2868" s="17" t="str">
        <f t="shared" si="400"/>
        <v/>
      </c>
      <c r="N2868" s="17" t="str">
        <f t="shared" si="401"/>
        <v/>
      </c>
      <c r="O2868" s="17" t="str">
        <f t="shared" si="402"/>
        <v/>
      </c>
      <c r="P2868" s="16" t="str">
        <f t="shared" si="403"/>
        <v/>
      </c>
      <c r="R2868" s="7" t="str">
        <f t="shared" si="404"/>
        <v/>
      </c>
      <c r="T2868"/>
    </row>
    <row r="2869" spans="1:20" x14ac:dyDescent="0.3">
      <c r="A2869" s="8">
        <f>DATEVALUE(MID(B2869,1,10))+(IF(RIGHT(B2869,2)="PM",12,0)+MID(B2869,12,2))/24</f>
        <v>43785.291666666664</v>
      </c>
      <c r="B2869" s="3" t="s">
        <v>3037</v>
      </c>
      <c r="C2869" s="3">
        <v>8462.81</v>
      </c>
      <c r="D2869" s="16"/>
      <c r="E2869" s="16" t="str">
        <f>IF(D2869&lt;&gt;"",VLOOKUP(A2869,'Feuille 1'!$A:$H,3,0),"")</f>
        <v/>
      </c>
      <c r="F2869" s="16" t="str">
        <f>IF(D2869&lt;&gt;"",VLOOKUP(A2869+1,'Feuille 1'!$A:$H,3,0),"")</f>
        <v/>
      </c>
      <c r="G2869" s="17" t="str">
        <f t="shared" si="396"/>
        <v/>
      </c>
      <c r="H2869" s="16" t="str">
        <f t="shared" si="397"/>
        <v/>
      </c>
      <c r="I2869" s="16" t="str">
        <f t="shared" si="398"/>
        <v/>
      </c>
      <c r="J2869" s="16" t="str">
        <f t="shared" si="399"/>
        <v/>
      </c>
      <c r="K2869" s="16" t="str">
        <f>IF(D2869&lt;&gt;"",MAX(INDEX('Feuille 1'!$D:$D,MATCH(A2869+23/24,'Feuille 1'!$A:$A,0)):INDEX('Feuille 1'!$D:$D,MATCH(A2869,'Feuille 1'!$A:$A,0))),"")</f>
        <v/>
      </c>
      <c r="L2869" s="16" t="str">
        <f>IF(D2869&lt;&gt;"",MIN(INDEX('Feuille 1'!$E:$E,MATCH(A2869+23/24,'Feuille 1'!$A:$A,0)):INDEX('Feuille 1'!$E:$E,MATCH(A2869,'Feuille 1'!$A:$A,0))),"")</f>
        <v/>
      </c>
      <c r="M2869" s="17" t="str">
        <f t="shared" si="400"/>
        <v/>
      </c>
      <c r="N2869" s="17" t="str">
        <f t="shared" si="401"/>
        <v/>
      </c>
      <c r="O2869" s="17" t="str">
        <f t="shared" si="402"/>
        <v/>
      </c>
      <c r="P2869" s="16" t="str">
        <f t="shared" si="403"/>
        <v/>
      </c>
      <c r="R2869" s="7" t="str">
        <f t="shared" si="404"/>
        <v/>
      </c>
      <c r="T2869"/>
    </row>
    <row r="2870" spans="1:20" x14ac:dyDescent="0.3">
      <c r="A2870" s="8">
        <f>DATEVALUE(MID(B2870,1,10))+(IF(RIGHT(B2870,2)="PM",12,0)+MID(B2870,12,2))/24</f>
        <v>43785.25</v>
      </c>
      <c r="B2870" s="3" t="s">
        <v>3038</v>
      </c>
      <c r="C2870" s="3">
        <v>8467.7199999999993</v>
      </c>
      <c r="D2870" s="16"/>
      <c r="E2870" s="16" t="str">
        <f>IF(D2870&lt;&gt;"",VLOOKUP(A2870,'Feuille 1'!$A:$H,3,0),"")</f>
        <v/>
      </c>
      <c r="F2870" s="16" t="str">
        <f>IF(D2870&lt;&gt;"",VLOOKUP(A2870+1,'Feuille 1'!$A:$H,3,0),"")</f>
        <v/>
      </c>
      <c r="G2870" s="17" t="str">
        <f t="shared" si="396"/>
        <v/>
      </c>
      <c r="H2870" s="16" t="str">
        <f t="shared" si="397"/>
        <v/>
      </c>
      <c r="I2870" s="16" t="str">
        <f t="shared" si="398"/>
        <v/>
      </c>
      <c r="J2870" s="16" t="str">
        <f t="shared" si="399"/>
        <v/>
      </c>
      <c r="K2870" s="16" t="str">
        <f>IF(D2870&lt;&gt;"",MAX(INDEX('Feuille 1'!$D:$D,MATCH(A2870+23/24,'Feuille 1'!$A:$A,0)):INDEX('Feuille 1'!$D:$D,MATCH(A2870,'Feuille 1'!$A:$A,0))),"")</f>
        <v/>
      </c>
      <c r="L2870" s="16" t="str">
        <f>IF(D2870&lt;&gt;"",MIN(INDEX('Feuille 1'!$E:$E,MATCH(A2870+23/24,'Feuille 1'!$A:$A,0)):INDEX('Feuille 1'!$E:$E,MATCH(A2870,'Feuille 1'!$A:$A,0))),"")</f>
        <v/>
      </c>
      <c r="M2870" s="17" t="str">
        <f t="shared" si="400"/>
        <v/>
      </c>
      <c r="N2870" s="17" t="str">
        <f t="shared" si="401"/>
        <v/>
      </c>
      <c r="O2870" s="17" t="str">
        <f t="shared" si="402"/>
        <v/>
      </c>
      <c r="P2870" s="16" t="str">
        <f t="shared" si="403"/>
        <v/>
      </c>
      <c r="R2870" s="7" t="str">
        <f t="shared" si="404"/>
        <v/>
      </c>
      <c r="T2870"/>
    </row>
    <row r="2871" spans="1:20" x14ac:dyDescent="0.3">
      <c r="A2871" s="8">
        <f>DATEVALUE(MID(B2871,1,10))+(IF(RIGHT(B2871,2)="PM",12,0)+MID(B2871,12,2))/24</f>
        <v>43785.208333333336</v>
      </c>
      <c r="B2871" s="3" t="s">
        <v>3039</v>
      </c>
      <c r="C2871" s="3">
        <v>8470</v>
      </c>
      <c r="D2871" s="16"/>
      <c r="E2871" s="16" t="str">
        <f>IF(D2871&lt;&gt;"",VLOOKUP(A2871,'Feuille 1'!$A:$H,3,0),"")</f>
        <v/>
      </c>
      <c r="F2871" s="16" t="str">
        <f>IF(D2871&lt;&gt;"",VLOOKUP(A2871+1,'Feuille 1'!$A:$H,3,0),"")</f>
        <v/>
      </c>
      <c r="G2871" s="17" t="str">
        <f t="shared" si="396"/>
        <v/>
      </c>
      <c r="H2871" s="16" t="str">
        <f t="shared" si="397"/>
        <v/>
      </c>
      <c r="I2871" s="16" t="str">
        <f t="shared" si="398"/>
        <v/>
      </c>
      <c r="J2871" s="16" t="str">
        <f t="shared" si="399"/>
        <v/>
      </c>
      <c r="K2871" s="16" t="str">
        <f>IF(D2871&lt;&gt;"",MAX(INDEX('Feuille 1'!$D:$D,MATCH(A2871+23/24,'Feuille 1'!$A:$A,0)):INDEX('Feuille 1'!$D:$D,MATCH(A2871,'Feuille 1'!$A:$A,0))),"")</f>
        <v/>
      </c>
      <c r="L2871" s="16" t="str">
        <f>IF(D2871&lt;&gt;"",MIN(INDEX('Feuille 1'!$E:$E,MATCH(A2871+23/24,'Feuille 1'!$A:$A,0)):INDEX('Feuille 1'!$E:$E,MATCH(A2871,'Feuille 1'!$A:$A,0))),"")</f>
        <v/>
      </c>
      <c r="M2871" s="17" t="str">
        <f t="shared" si="400"/>
        <v/>
      </c>
      <c r="N2871" s="17" t="str">
        <f t="shared" si="401"/>
        <v/>
      </c>
      <c r="O2871" s="17" t="str">
        <f t="shared" si="402"/>
        <v/>
      </c>
      <c r="P2871" s="16" t="str">
        <f t="shared" si="403"/>
        <v/>
      </c>
      <c r="R2871" s="7" t="str">
        <f t="shared" si="404"/>
        <v/>
      </c>
      <c r="T2871"/>
    </row>
    <row r="2872" spans="1:20" x14ac:dyDescent="0.3">
      <c r="A2872" s="8">
        <f>DATEVALUE(MID(B2872,1,10))+(IF(RIGHT(B2872,2)="PM",12,0)+MID(B2872,12,2))/24</f>
        <v>43785.166666666664</v>
      </c>
      <c r="B2872" s="3" t="s">
        <v>3040</v>
      </c>
      <c r="C2872" s="3">
        <v>8451.1299999999992</v>
      </c>
      <c r="D2872" s="16"/>
      <c r="E2872" s="16" t="str">
        <f>IF(D2872&lt;&gt;"",VLOOKUP(A2872,'Feuille 1'!$A:$H,3,0),"")</f>
        <v/>
      </c>
      <c r="F2872" s="16" t="str">
        <f>IF(D2872&lt;&gt;"",VLOOKUP(A2872+1,'Feuille 1'!$A:$H,3,0),"")</f>
        <v/>
      </c>
      <c r="G2872" s="17" t="str">
        <f t="shared" si="396"/>
        <v/>
      </c>
      <c r="H2872" s="16" t="str">
        <f t="shared" si="397"/>
        <v/>
      </c>
      <c r="I2872" s="16" t="str">
        <f t="shared" si="398"/>
        <v/>
      </c>
      <c r="J2872" s="16" t="str">
        <f t="shared" si="399"/>
        <v/>
      </c>
      <c r="K2872" s="16" t="str">
        <f>IF(D2872&lt;&gt;"",MAX(INDEX('Feuille 1'!$D:$D,MATCH(A2872+23/24,'Feuille 1'!$A:$A,0)):INDEX('Feuille 1'!$D:$D,MATCH(A2872,'Feuille 1'!$A:$A,0))),"")</f>
        <v/>
      </c>
      <c r="L2872" s="16" t="str">
        <f>IF(D2872&lt;&gt;"",MIN(INDEX('Feuille 1'!$E:$E,MATCH(A2872+23/24,'Feuille 1'!$A:$A,0)):INDEX('Feuille 1'!$E:$E,MATCH(A2872,'Feuille 1'!$A:$A,0))),"")</f>
        <v/>
      </c>
      <c r="M2872" s="17" t="str">
        <f t="shared" si="400"/>
        <v/>
      </c>
      <c r="N2872" s="17" t="str">
        <f t="shared" si="401"/>
        <v/>
      </c>
      <c r="O2872" s="17" t="str">
        <f t="shared" si="402"/>
        <v/>
      </c>
      <c r="P2872" s="16" t="str">
        <f t="shared" si="403"/>
        <v/>
      </c>
      <c r="R2872" s="7" t="str">
        <f t="shared" si="404"/>
        <v/>
      </c>
      <c r="T2872"/>
    </row>
    <row r="2873" spans="1:20" x14ac:dyDescent="0.3">
      <c r="A2873" s="8">
        <f>DATEVALUE(MID(B2873,1,10))+(IF(RIGHT(B2873,2)="PM",12,0)+MID(B2873,12,2))/24</f>
        <v>43785.125</v>
      </c>
      <c r="B2873" s="3" t="s">
        <v>3041</v>
      </c>
      <c r="C2873" s="3">
        <v>8458.0499999999993</v>
      </c>
      <c r="D2873" s="16"/>
      <c r="E2873" s="16" t="str">
        <f>IF(D2873&lt;&gt;"",VLOOKUP(A2873,'Feuille 1'!$A:$H,3,0),"")</f>
        <v/>
      </c>
      <c r="F2873" s="16" t="str">
        <f>IF(D2873&lt;&gt;"",VLOOKUP(A2873+1,'Feuille 1'!$A:$H,3,0),"")</f>
        <v/>
      </c>
      <c r="G2873" s="17" t="str">
        <f t="shared" si="396"/>
        <v/>
      </c>
      <c r="H2873" s="16" t="str">
        <f t="shared" si="397"/>
        <v/>
      </c>
      <c r="I2873" s="16" t="str">
        <f t="shared" si="398"/>
        <v/>
      </c>
      <c r="J2873" s="16" t="str">
        <f t="shared" si="399"/>
        <v/>
      </c>
      <c r="K2873" s="16" t="str">
        <f>IF(D2873&lt;&gt;"",MAX(INDEX('Feuille 1'!$D:$D,MATCH(A2873+23/24,'Feuille 1'!$A:$A,0)):INDEX('Feuille 1'!$D:$D,MATCH(A2873,'Feuille 1'!$A:$A,0))),"")</f>
        <v/>
      </c>
      <c r="L2873" s="16" t="str">
        <f>IF(D2873&lt;&gt;"",MIN(INDEX('Feuille 1'!$E:$E,MATCH(A2873+23/24,'Feuille 1'!$A:$A,0)):INDEX('Feuille 1'!$E:$E,MATCH(A2873,'Feuille 1'!$A:$A,0))),"")</f>
        <v/>
      </c>
      <c r="M2873" s="17" t="str">
        <f t="shared" si="400"/>
        <v/>
      </c>
      <c r="N2873" s="17" t="str">
        <f t="shared" si="401"/>
        <v/>
      </c>
      <c r="O2873" s="17" t="str">
        <f t="shared" si="402"/>
        <v/>
      </c>
      <c r="P2873" s="16" t="str">
        <f t="shared" si="403"/>
        <v/>
      </c>
      <c r="R2873" s="7" t="str">
        <f t="shared" si="404"/>
        <v/>
      </c>
      <c r="T2873"/>
    </row>
    <row r="2874" spans="1:20" x14ac:dyDescent="0.3">
      <c r="A2874" s="8">
        <f>DATEVALUE(MID(B2874,1,10))+(IF(RIGHT(B2874,2)="PM",12,0)+MID(B2874,12,2))/24</f>
        <v>43785.083333333336</v>
      </c>
      <c r="B2874" s="3" t="s">
        <v>3042</v>
      </c>
      <c r="C2874" s="3">
        <v>8483.64</v>
      </c>
      <c r="D2874" s="16"/>
      <c r="E2874" s="16" t="str">
        <f>IF(D2874&lt;&gt;"",VLOOKUP(A2874,'Feuille 1'!$A:$H,3,0),"")</f>
        <v/>
      </c>
      <c r="F2874" s="16" t="str">
        <f>IF(D2874&lt;&gt;"",VLOOKUP(A2874+1,'Feuille 1'!$A:$H,3,0),"")</f>
        <v/>
      </c>
      <c r="G2874" s="17" t="str">
        <f t="shared" si="396"/>
        <v/>
      </c>
      <c r="H2874" s="16" t="str">
        <f t="shared" si="397"/>
        <v/>
      </c>
      <c r="I2874" s="16" t="str">
        <f t="shared" si="398"/>
        <v/>
      </c>
      <c r="J2874" s="16" t="str">
        <f t="shared" si="399"/>
        <v/>
      </c>
      <c r="K2874" s="16" t="str">
        <f>IF(D2874&lt;&gt;"",MAX(INDEX('Feuille 1'!$D:$D,MATCH(A2874+23/24,'Feuille 1'!$A:$A,0)):INDEX('Feuille 1'!$D:$D,MATCH(A2874,'Feuille 1'!$A:$A,0))),"")</f>
        <v/>
      </c>
      <c r="L2874" s="16" t="str">
        <f>IF(D2874&lt;&gt;"",MIN(INDEX('Feuille 1'!$E:$E,MATCH(A2874+23/24,'Feuille 1'!$A:$A,0)):INDEX('Feuille 1'!$E:$E,MATCH(A2874,'Feuille 1'!$A:$A,0))),"")</f>
        <v/>
      </c>
      <c r="M2874" s="17" t="str">
        <f t="shared" si="400"/>
        <v/>
      </c>
      <c r="N2874" s="17" t="str">
        <f t="shared" si="401"/>
        <v/>
      </c>
      <c r="O2874" s="17" t="str">
        <f t="shared" si="402"/>
        <v/>
      </c>
      <c r="P2874" s="16" t="str">
        <f t="shared" si="403"/>
        <v/>
      </c>
      <c r="R2874" s="7" t="str">
        <f t="shared" si="404"/>
        <v/>
      </c>
      <c r="T2874"/>
    </row>
    <row r="2875" spans="1:20" x14ac:dyDescent="0.3">
      <c r="A2875" s="8">
        <f>DATEVALUE(MID(B2875,1,10))+(IF(RIGHT(B2875,2)="PM",12,0)+MID(B2875,12,2))/24</f>
        <v>43785.041666666664</v>
      </c>
      <c r="B2875" s="3" t="s">
        <v>3043</v>
      </c>
      <c r="C2875" s="3">
        <v>8467.9599999999991</v>
      </c>
      <c r="D2875" s="16"/>
      <c r="E2875" s="16" t="str">
        <f>IF(D2875&lt;&gt;"",VLOOKUP(A2875,'Feuille 1'!$A:$H,3,0),"")</f>
        <v/>
      </c>
      <c r="F2875" s="16" t="str">
        <f>IF(D2875&lt;&gt;"",VLOOKUP(A2875+1,'Feuille 1'!$A:$H,3,0),"")</f>
        <v/>
      </c>
      <c r="G2875" s="17" t="str">
        <f t="shared" si="396"/>
        <v/>
      </c>
      <c r="H2875" s="16" t="str">
        <f t="shared" si="397"/>
        <v/>
      </c>
      <c r="I2875" s="16" t="str">
        <f t="shared" si="398"/>
        <v/>
      </c>
      <c r="J2875" s="16" t="str">
        <f t="shared" si="399"/>
        <v/>
      </c>
      <c r="K2875" s="16" t="str">
        <f>IF(D2875&lt;&gt;"",MAX(INDEX('Feuille 1'!$D:$D,MATCH(A2875+23/24,'Feuille 1'!$A:$A,0)):INDEX('Feuille 1'!$D:$D,MATCH(A2875,'Feuille 1'!$A:$A,0))),"")</f>
        <v/>
      </c>
      <c r="L2875" s="16" t="str">
        <f>IF(D2875&lt;&gt;"",MIN(INDEX('Feuille 1'!$E:$E,MATCH(A2875+23/24,'Feuille 1'!$A:$A,0)):INDEX('Feuille 1'!$E:$E,MATCH(A2875,'Feuille 1'!$A:$A,0))),"")</f>
        <v/>
      </c>
      <c r="M2875" s="17" t="str">
        <f t="shared" si="400"/>
        <v/>
      </c>
      <c r="N2875" s="17" t="str">
        <f t="shared" si="401"/>
        <v/>
      </c>
      <c r="O2875" s="17" t="str">
        <f t="shared" si="402"/>
        <v/>
      </c>
      <c r="P2875" s="16" t="str">
        <f t="shared" si="403"/>
        <v/>
      </c>
      <c r="R2875" s="7" t="str">
        <f t="shared" si="404"/>
        <v/>
      </c>
      <c r="T2875"/>
    </row>
    <row r="2876" spans="1:20" x14ac:dyDescent="0.3">
      <c r="A2876" s="8">
        <f>DATEVALUE(MID(B2876,1,10))+(IF(RIGHT(B2876,2)="PM",12,0)+MID(B2876,12,2))/24</f>
        <v>43785.5</v>
      </c>
      <c r="B2876" s="3" t="s">
        <v>3044</v>
      </c>
      <c r="C2876" s="3">
        <v>8471.73</v>
      </c>
      <c r="D2876" s="16"/>
      <c r="E2876" s="16" t="str">
        <f>IF(D2876&lt;&gt;"",VLOOKUP(A2876,'Feuille 1'!$A:$H,3,0),"")</f>
        <v/>
      </c>
      <c r="F2876" s="16" t="str">
        <f>IF(D2876&lt;&gt;"",VLOOKUP(A2876+1,'Feuille 1'!$A:$H,3,0),"")</f>
        <v/>
      </c>
      <c r="G2876" s="17" t="str">
        <f t="shared" si="396"/>
        <v/>
      </c>
      <c r="H2876" s="16" t="str">
        <f t="shared" si="397"/>
        <v/>
      </c>
      <c r="I2876" s="16" t="str">
        <f t="shared" si="398"/>
        <v/>
      </c>
      <c r="J2876" s="16" t="str">
        <f t="shared" si="399"/>
        <v/>
      </c>
      <c r="K2876" s="16" t="str">
        <f>IF(D2876&lt;&gt;"",MAX(INDEX('Feuille 1'!$D:$D,MATCH(A2876+23/24,'Feuille 1'!$A:$A,0)):INDEX('Feuille 1'!$D:$D,MATCH(A2876,'Feuille 1'!$A:$A,0))),"")</f>
        <v/>
      </c>
      <c r="L2876" s="16" t="str">
        <f>IF(D2876&lt;&gt;"",MIN(INDEX('Feuille 1'!$E:$E,MATCH(A2876+23/24,'Feuille 1'!$A:$A,0)):INDEX('Feuille 1'!$E:$E,MATCH(A2876,'Feuille 1'!$A:$A,0))),"")</f>
        <v/>
      </c>
      <c r="M2876" s="17" t="str">
        <f t="shared" si="400"/>
        <v/>
      </c>
      <c r="N2876" s="17" t="str">
        <f t="shared" si="401"/>
        <v/>
      </c>
      <c r="O2876" s="17" t="str">
        <f t="shared" si="402"/>
        <v/>
      </c>
      <c r="P2876" s="16" t="str">
        <f t="shared" si="403"/>
        <v/>
      </c>
      <c r="R2876" s="7" t="str">
        <f t="shared" si="404"/>
        <v/>
      </c>
      <c r="T2876"/>
    </row>
    <row r="2877" spans="1:20" x14ac:dyDescent="0.3">
      <c r="A2877" s="8">
        <f>DATEVALUE(MID(B2877,1,10))+(IF(RIGHT(B2877,2)="PM",12,0)+MID(B2877,12,2))/24</f>
        <v>43784.958333333336</v>
      </c>
      <c r="B2877" s="3" t="s">
        <v>3045</v>
      </c>
      <c r="C2877" s="3">
        <v>8521.01</v>
      </c>
      <c r="D2877" s="16"/>
      <c r="E2877" s="16" t="str">
        <f>IF(D2877&lt;&gt;"",VLOOKUP(A2877,'Feuille 1'!$A:$H,3,0),"")</f>
        <v/>
      </c>
      <c r="F2877" s="16" t="str">
        <f>IF(D2877&lt;&gt;"",VLOOKUP(A2877+1,'Feuille 1'!$A:$H,3,0),"")</f>
        <v/>
      </c>
      <c r="G2877" s="17" t="str">
        <f t="shared" si="396"/>
        <v/>
      </c>
      <c r="H2877" s="16" t="str">
        <f t="shared" si="397"/>
        <v/>
      </c>
      <c r="I2877" s="16" t="str">
        <f t="shared" si="398"/>
        <v/>
      </c>
      <c r="J2877" s="16" t="str">
        <f t="shared" si="399"/>
        <v/>
      </c>
      <c r="K2877" s="16" t="str">
        <f>IF(D2877&lt;&gt;"",MAX(INDEX('Feuille 1'!$D:$D,MATCH(A2877+23/24,'Feuille 1'!$A:$A,0)):INDEX('Feuille 1'!$D:$D,MATCH(A2877,'Feuille 1'!$A:$A,0))),"")</f>
        <v/>
      </c>
      <c r="L2877" s="16" t="str">
        <f>IF(D2877&lt;&gt;"",MIN(INDEX('Feuille 1'!$E:$E,MATCH(A2877+23/24,'Feuille 1'!$A:$A,0)):INDEX('Feuille 1'!$E:$E,MATCH(A2877,'Feuille 1'!$A:$A,0))),"")</f>
        <v/>
      </c>
      <c r="M2877" s="17" t="str">
        <f t="shared" si="400"/>
        <v/>
      </c>
      <c r="N2877" s="17" t="str">
        <f t="shared" si="401"/>
        <v/>
      </c>
      <c r="O2877" s="17" t="str">
        <f t="shared" si="402"/>
        <v/>
      </c>
      <c r="P2877" s="16" t="str">
        <f t="shared" si="403"/>
        <v/>
      </c>
      <c r="R2877" s="7" t="str">
        <f t="shared" si="404"/>
        <v/>
      </c>
      <c r="T2877"/>
    </row>
    <row r="2878" spans="1:20" x14ac:dyDescent="0.3">
      <c r="A2878" s="8">
        <f>DATEVALUE(MID(B2878,1,10))+(IF(RIGHT(B2878,2)="PM",12,0)+MID(B2878,12,2))/24</f>
        <v>43784.916666666664</v>
      </c>
      <c r="B2878" s="3" t="s">
        <v>3046</v>
      </c>
      <c r="C2878" s="3">
        <v>8462.2099999999991</v>
      </c>
      <c r="D2878" s="16"/>
      <c r="E2878" s="16" t="str">
        <f>IF(D2878&lt;&gt;"",VLOOKUP(A2878,'Feuille 1'!$A:$H,3,0),"")</f>
        <v/>
      </c>
      <c r="F2878" s="16" t="str">
        <f>IF(D2878&lt;&gt;"",VLOOKUP(A2878+1,'Feuille 1'!$A:$H,3,0),"")</f>
        <v/>
      </c>
      <c r="G2878" s="17" t="str">
        <f t="shared" si="396"/>
        <v/>
      </c>
      <c r="H2878" s="16" t="str">
        <f t="shared" si="397"/>
        <v/>
      </c>
      <c r="I2878" s="16" t="str">
        <f t="shared" si="398"/>
        <v/>
      </c>
      <c r="J2878" s="16" t="str">
        <f t="shared" si="399"/>
        <v/>
      </c>
      <c r="K2878" s="16" t="str">
        <f>IF(D2878&lt;&gt;"",MAX(INDEX('Feuille 1'!$D:$D,MATCH(A2878+23/24,'Feuille 1'!$A:$A,0)):INDEX('Feuille 1'!$D:$D,MATCH(A2878,'Feuille 1'!$A:$A,0))),"")</f>
        <v/>
      </c>
      <c r="L2878" s="16" t="str">
        <f>IF(D2878&lt;&gt;"",MIN(INDEX('Feuille 1'!$E:$E,MATCH(A2878+23/24,'Feuille 1'!$A:$A,0)):INDEX('Feuille 1'!$E:$E,MATCH(A2878,'Feuille 1'!$A:$A,0))),"")</f>
        <v/>
      </c>
      <c r="M2878" s="17" t="str">
        <f t="shared" si="400"/>
        <v/>
      </c>
      <c r="N2878" s="17" t="str">
        <f t="shared" si="401"/>
        <v/>
      </c>
      <c r="O2878" s="17" t="str">
        <f t="shared" si="402"/>
        <v/>
      </c>
      <c r="P2878" s="16" t="str">
        <f t="shared" si="403"/>
        <v/>
      </c>
      <c r="R2878" s="7" t="str">
        <f t="shared" si="404"/>
        <v/>
      </c>
      <c r="T2878"/>
    </row>
    <row r="2879" spans="1:20" x14ac:dyDescent="0.3">
      <c r="A2879" s="8">
        <f>DATEVALUE(MID(B2879,1,10))+(IF(RIGHT(B2879,2)="PM",12,0)+MID(B2879,12,2))/24</f>
        <v>43784.875</v>
      </c>
      <c r="B2879" s="3" t="s">
        <v>3047</v>
      </c>
      <c r="C2879" s="3">
        <v>8481</v>
      </c>
      <c r="D2879" s="16"/>
      <c r="E2879" s="16" t="str">
        <f>IF(D2879&lt;&gt;"",VLOOKUP(A2879,'Feuille 1'!$A:$H,3,0),"")</f>
        <v/>
      </c>
      <c r="F2879" s="16" t="str">
        <f>IF(D2879&lt;&gt;"",VLOOKUP(A2879+1,'Feuille 1'!$A:$H,3,0),"")</f>
        <v/>
      </c>
      <c r="G2879" s="17" t="str">
        <f t="shared" si="396"/>
        <v/>
      </c>
      <c r="H2879" s="16" t="str">
        <f t="shared" si="397"/>
        <v/>
      </c>
      <c r="I2879" s="16" t="str">
        <f t="shared" si="398"/>
        <v/>
      </c>
      <c r="J2879" s="16" t="str">
        <f t="shared" si="399"/>
        <v/>
      </c>
      <c r="K2879" s="16" t="str">
        <f>IF(D2879&lt;&gt;"",MAX(INDEX('Feuille 1'!$D:$D,MATCH(A2879+23/24,'Feuille 1'!$A:$A,0)):INDEX('Feuille 1'!$D:$D,MATCH(A2879,'Feuille 1'!$A:$A,0))),"")</f>
        <v/>
      </c>
      <c r="L2879" s="16" t="str">
        <f>IF(D2879&lt;&gt;"",MIN(INDEX('Feuille 1'!$E:$E,MATCH(A2879+23/24,'Feuille 1'!$A:$A,0)):INDEX('Feuille 1'!$E:$E,MATCH(A2879,'Feuille 1'!$A:$A,0))),"")</f>
        <v/>
      </c>
      <c r="M2879" s="17" t="str">
        <f t="shared" si="400"/>
        <v/>
      </c>
      <c r="N2879" s="17" t="str">
        <f t="shared" si="401"/>
        <v/>
      </c>
      <c r="O2879" s="17" t="str">
        <f t="shared" si="402"/>
        <v/>
      </c>
      <c r="P2879" s="16" t="str">
        <f t="shared" si="403"/>
        <v/>
      </c>
      <c r="R2879" s="7" t="str">
        <f t="shared" si="404"/>
        <v/>
      </c>
      <c r="T2879"/>
    </row>
    <row r="2880" spans="1:20" x14ac:dyDescent="0.3">
      <c r="A2880" s="8">
        <f>DATEVALUE(MID(B2880,1,10))+(IF(RIGHT(B2880,2)="PM",12,0)+MID(B2880,12,2))/24</f>
        <v>43784.833333333336</v>
      </c>
      <c r="B2880" s="3" t="s">
        <v>3048</v>
      </c>
      <c r="C2880" s="3">
        <v>8485.57</v>
      </c>
      <c r="D2880" s="16"/>
      <c r="E2880" s="16" t="str">
        <f>IF(D2880&lt;&gt;"",VLOOKUP(A2880,'Feuille 1'!$A:$H,3,0),"")</f>
        <v/>
      </c>
      <c r="F2880" s="16" t="str">
        <f>IF(D2880&lt;&gt;"",VLOOKUP(A2880+1,'Feuille 1'!$A:$H,3,0),"")</f>
        <v/>
      </c>
      <c r="G2880" s="17" t="str">
        <f t="shared" si="396"/>
        <v/>
      </c>
      <c r="H2880" s="16" t="str">
        <f t="shared" si="397"/>
        <v/>
      </c>
      <c r="I2880" s="16" t="str">
        <f t="shared" si="398"/>
        <v/>
      </c>
      <c r="J2880" s="16" t="str">
        <f t="shared" si="399"/>
        <v/>
      </c>
      <c r="K2880" s="16" t="str">
        <f>IF(D2880&lt;&gt;"",MAX(INDEX('Feuille 1'!$D:$D,MATCH(A2880+23/24,'Feuille 1'!$A:$A,0)):INDEX('Feuille 1'!$D:$D,MATCH(A2880,'Feuille 1'!$A:$A,0))),"")</f>
        <v/>
      </c>
      <c r="L2880" s="16" t="str">
        <f>IF(D2880&lt;&gt;"",MIN(INDEX('Feuille 1'!$E:$E,MATCH(A2880+23/24,'Feuille 1'!$A:$A,0)):INDEX('Feuille 1'!$E:$E,MATCH(A2880,'Feuille 1'!$A:$A,0))),"")</f>
        <v/>
      </c>
      <c r="M2880" s="17" t="str">
        <f t="shared" si="400"/>
        <v/>
      </c>
      <c r="N2880" s="17" t="str">
        <f t="shared" si="401"/>
        <v/>
      </c>
      <c r="O2880" s="17" t="str">
        <f t="shared" si="402"/>
        <v/>
      </c>
      <c r="P2880" s="16" t="str">
        <f t="shared" si="403"/>
        <v/>
      </c>
      <c r="R2880" s="7" t="str">
        <f t="shared" si="404"/>
        <v/>
      </c>
      <c r="T2880"/>
    </row>
    <row r="2881" spans="1:20" x14ac:dyDescent="0.3">
      <c r="A2881" s="8">
        <f>DATEVALUE(MID(B2881,1,10))+(IF(RIGHT(B2881,2)="PM",12,0)+MID(B2881,12,2))/24</f>
        <v>43784.791666666664</v>
      </c>
      <c r="B2881" s="3" t="s">
        <v>3049</v>
      </c>
      <c r="C2881" s="3">
        <v>8497.32</v>
      </c>
      <c r="D2881" s="16"/>
      <c r="E2881" s="16" t="str">
        <f>IF(D2881&lt;&gt;"",VLOOKUP(A2881,'Feuille 1'!$A:$H,3,0),"")</f>
        <v/>
      </c>
      <c r="F2881" s="16" t="str">
        <f>IF(D2881&lt;&gt;"",VLOOKUP(A2881+1,'Feuille 1'!$A:$H,3,0),"")</f>
        <v/>
      </c>
      <c r="G2881" s="17" t="str">
        <f t="shared" si="396"/>
        <v/>
      </c>
      <c r="H2881" s="16" t="str">
        <f t="shared" si="397"/>
        <v/>
      </c>
      <c r="I2881" s="16" t="str">
        <f t="shared" si="398"/>
        <v/>
      </c>
      <c r="J2881" s="16" t="str">
        <f t="shared" si="399"/>
        <v/>
      </c>
      <c r="K2881" s="16" t="str">
        <f>IF(D2881&lt;&gt;"",MAX(INDEX('Feuille 1'!$D:$D,MATCH(A2881+23/24,'Feuille 1'!$A:$A,0)):INDEX('Feuille 1'!$D:$D,MATCH(A2881,'Feuille 1'!$A:$A,0))),"")</f>
        <v/>
      </c>
      <c r="L2881" s="16" t="str">
        <f>IF(D2881&lt;&gt;"",MIN(INDEX('Feuille 1'!$E:$E,MATCH(A2881+23/24,'Feuille 1'!$A:$A,0)):INDEX('Feuille 1'!$E:$E,MATCH(A2881,'Feuille 1'!$A:$A,0))),"")</f>
        <v/>
      </c>
      <c r="M2881" s="17" t="str">
        <f t="shared" si="400"/>
        <v/>
      </c>
      <c r="N2881" s="17" t="str">
        <f t="shared" si="401"/>
        <v/>
      </c>
      <c r="O2881" s="17" t="str">
        <f t="shared" si="402"/>
        <v/>
      </c>
      <c r="P2881" s="16" t="str">
        <f t="shared" si="403"/>
        <v/>
      </c>
      <c r="R2881" s="7" t="str">
        <f t="shared" si="404"/>
        <v/>
      </c>
      <c r="T2881"/>
    </row>
    <row r="2882" spans="1:20" x14ac:dyDescent="0.3">
      <c r="A2882" s="8">
        <f>DATEVALUE(MID(B2882,1,10))+(IF(RIGHT(B2882,2)="PM",12,0)+MID(B2882,12,2))/24</f>
        <v>43784.75</v>
      </c>
      <c r="B2882" s="3" t="s">
        <v>3050</v>
      </c>
      <c r="C2882" s="3">
        <v>8479.2099999999991</v>
      </c>
      <c r="D2882" s="16"/>
      <c r="E2882" s="16" t="str">
        <f>IF(D2882&lt;&gt;"",VLOOKUP(A2882,'Feuille 1'!$A:$H,3,0),"")</f>
        <v/>
      </c>
      <c r="F2882" s="16" t="str">
        <f>IF(D2882&lt;&gt;"",VLOOKUP(A2882+1,'Feuille 1'!$A:$H,3,0),"")</f>
        <v/>
      </c>
      <c r="G2882" s="17" t="str">
        <f t="shared" si="396"/>
        <v/>
      </c>
      <c r="H2882" s="16" t="str">
        <f t="shared" si="397"/>
        <v/>
      </c>
      <c r="I2882" s="16" t="str">
        <f t="shared" si="398"/>
        <v/>
      </c>
      <c r="J2882" s="16" t="str">
        <f t="shared" si="399"/>
        <v/>
      </c>
      <c r="K2882" s="16" t="str">
        <f>IF(D2882&lt;&gt;"",MAX(INDEX('Feuille 1'!$D:$D,MATCH(A2882+23/24,'Feuille 1'!$A:$A,0)):INDEX('Feuille 1'!$D:$D,MATCH(A2882,'Feuille 1'!$A:$A,0))),"")</f>
        <v/>
      </c>
      <c r="L2882" s="16" t="str">
        <f>IF(D2882&lt;&gt;"",MIN(INDEX('Feuille 1'!$E:$E,MATCH(A2882+23/24,'Feuille 1'!$A:$A,0)):INDEX('Feuille 1'!$E:$E,MATCH(A2882,'Feuille 1'!$A:$A,0))),"")</f>
        <v/>
      </c>
      <c r="M2882" s="17" t="str">
        <f t="shared" si="400"/>
        <v/>
      </c>
      <c r="N2882" s="17" t="str">
        <f t="shared" si="401"/>
        <v/>
      </c>
      <c r="O2882" s="17" t="str">
        <f t="shared" si="402"/>
        <v/>
      </c>
      <c r="P2882" s="16" t="str">
        <f t="shared" si="403"/>
        <v/>
      </c>
      <c r="R2882" s="7" t="str">
        <f t="shared" si="404"/>
        <v/>
      </c>
      <c r="T2882"/>
    </row>
    <row r="2883" spans="1:20" x14ac:dyDescent="0.3">
      <c r="A2883" s="8">
        <f>DATEVALUE(MID(B2883,1,10))+(IF(RIGHT(B2883,2)="PM",12,0)+MID(B2883,12,2))/24</f>
        <v>43784.708333333336</v>
      </c>
      <c r="B2883" s="3" t="s">
        <v>3051</v>
      </c>
      <c r="C2883" s="3">
        <v>8476.07</v>
      </c>
      <c r="D2883" s="16"/>
      <c r="E2883" s="16" t="str">
        <f>IF(D2883&lt;&gt;"",VLOOKUP(A2883,'Feuille 1'!$A:$H,3,0),"")</f>
        <v/>
      </c>
      <c r="F2883" s="16" t="str">
        <f>IF(D2883&lt;&gt;"",VLOOKUP(A2883+1,'Feuille 1'!$A:$H,3,0),"")</f>
        <v/>
      </c>
      <c r="G2883" s="17" t="str">
        <f t="shared" ref="G2883:G2946" si="405">IF(D2883&lt;&gt;"",F2883/E2883-1,"")</f>
        <v/>
      </c>
      <c r="H2883" s="16" t="str">
        <f t="shared" ref="H2883:H2946" si="406">IF(D2883&lt;&gt;"",IF(G2883&gt;0%,"BULLISH","BEARISH"),"")</f>
        <v/>
      </c>
      <c r="I2883" s="16" t="str">
        <f t="shared" ref="I2883:I2946" si="407">IF(D2883&lt;&gt;"",IF(D2883&gt;50,"BULLISH","BEARISH"),"")</f>
        <v/>
      </c>
      <c r="J2883" s="16" t="str">
        <f t="shared" ref="J2883:J2946" si="408">IF(D2883&lt;&gt;"",IF(D2883&lt;&gt;"",I2883=H2883),"")</f>
        <v/>
      </c>
      <c r="K2883" s="16" t="str">
        <f>IF(D2883&lt;&gt;"",MAX(INDEX('Feuille 1'!$D:$D,MATCH(A2883+23/24,'Feuille 1'!$A:$A,0)):INDEX('Feuille 1'!$D:$D,MATCH(A2883,'Feuille 1'!$A:$A,0))),"")</f>
        <v/>
      </c>
      <c r="L2883" s="16" t="str">
        <f>IF(D2883&lt;&gt;"",MIN(INDEX('Feuille 1'!$E:$E,MATCH(A2883+23/24,'Feuille 1'!$A:$A,0)):INDEX('Feuille 1'!$E:$E,MATCH(A2883,'Feuille 1'!$A:$A,0))),"")</f>
        <v/>
      </c>
      <c r="M2883" s="17" t="str">
        <f t="shared" ref="M2883:M2946" si="409">IF(D2883&lt;&gt;"",K2883/E2883-1,"")</f>
        <v/>
      </c>
      <c r="N2883" s="17" t="str">
        <f t="shared" ref="N2883:N2946" si="410">IF(D2883&lt;&gt;"",L2883/E2883-1,"")</f>
        <v/>
      </c>
      <c r="O2883" s="17" t="str">
        <f t="shared" ref="O2883:O2946" si="411">IF(D2883&lt;&gt;"",IF(I2883="BEARISH",N2883,M2883),"")</f>
        <v/>
      </c>
      <c r="P2883" s="16" t="str">
        <f t="shared" ref="P2883:P2946" si="412">IF(D2883&lt;&gt;"",IF(OR(O2883&gt;=1%,O2883&lt;=-1%),"YES","NO"),"")</f>
        <v/>
      </c>
      <c r="R2883" s="7" t="str">
        <f t="shared" ref="R2883:R2946" si="413">IF(D2883&lt;&gt;"",Q2883/E2883-1,"")</f>
        <v/>
      </c>
      <c r="T2883"/>
    </row>
    <row r="2884" spans="1:20" x14ac:dyDescent="0.3">
      <c r="A2884" s="8">
        <f>DATEVALUE(MID(B2884,1,10))+(IF(RIGHT(B2884,2)="PM",12,0)+MID(B2884,12,2))/24</f>
        <v>43784.666666666664</v>
      </c>
      <c r="B2884" s="3" t="s">
        <v>3052</v>
      </c>
      <c r="C2884" s="3">
        <v>8479.8799999999992</v>
      </c>
      <c r="D2884" s="16"/>
      <c r="E2884" s="16" t="str">
        <f>IF(D2884&lt;&gt;"",VLOOKUP(A2884,'Feuille 1'!$A:$H,3,0),"")</f>
        <v/>
      </c>
      <c r="F2884" s="16" t="str">
        <f>IF(D2884&lt;&gt;"",VLOOKUP(A2884+1,'Feuille 1'!$A:$H,3,0),"")</f>
        <v/>
      </c>
      <c r="G2884" s="17" t="str">
        <f t="shared" si="405"/>
        <v/>
      </c>
      <c r="H2884" s="16" t="str">
        <f t="shared" si="406"/>
        <v/>
      </c>
      <c r="I2884" s="16" t="str">
        <f t="shared" si="407"/>
        <v/>
      </c>
      <c r="J2884" s="16" t="str">
        <f t="shared" si="408"/>
        <v/>
      </c>
      <c r="K2884" s="16" t="str">
        <f>IF(D2884&lt;&gt;"",MAX(INDEX('Feuille 1'!$D:$D,MATCH(A2884+23/24,'Feuille 1'!$A:$A,0)):INDEX('Feuille 1'!$D:$D,MATCH(A2884,'Feuille 1'!$A:$A,0))),"")</f>
        <v/>
      </c>
      <c r="L2884" s="16" t="str">
        <f>IF(D2884&lt;&gt;"",MIN(INDEX('Feuille 1'!$E:$E,MATCH(A2884+23/24,'Feuille 1'!$A:$A,0)):INDEX('Feuille 1'!$E:$E,MATCH(A2884,'Feuille 1'!$A:$A,0))),"")</f>
        <v/>
      </c>
      <c r="M2884" s="17" t="str">
        <f t="shared" si="409"/>
        <v/>
      </c>
      <c r="N2884" s="17" t="str">
        <f t="shared" si="410"/>
        <v/>
      </c>
      <c r="O2884" s="17" t="str">
        <f t="shared" si="411"/>
        <v/>
      </c>
      <c r="P2884" s="16" t="str">
        <f t="shared" si="412"/>
        <v/>
      </c>
      <c r="R2884" s="7" t="str">
        <f t="shared" si="413"/>
        <v/>
      </c>
      <c r="T2884"/>
    </row>
    <row r="2885" spans="1:20" x14ac:dyDescent="0.3">
      <c r="A2885" s="8">
        <f>DATEVALUE(MID(B2885,1,10))+(IF(RIGHT(B2885,2)="PM",12,0)+MID(B2885,12,2))/24</f>
        <v>43784.625</v>
      </c>
      <c r="B2885" s="3" t="s">
        <v>3053</v>
      </c>
      <c r="C2885" s="3">
        <v>8463.73</v>
      </c>
      <c r="D2885" s="16"/>
      <c r="E2885" s="16" t="str">
        <f>IF(D2885&lt;&gt;"",VLOOKUP(A2885,'Feuille 1'!$A:$H,3,0),"")</f>
        <v/>
      </c>
      <c r="F2885" s="16" t="str">
        <f>IF(D2885&lt;&gt;"",VLOOKUP(A2885+1,'Feuille 1'!$A:$H,3,0),"")</f>
        <v/>
      </c>
      <c r="G2885" s="17" t="str">
        <f t="shared" si="405"/>
        <v/>
      </c>
      <c r="H2885" s="16" t="str">
        <f t="shared" si="406"/>
        <v/>
      </c>
      <c r="I2885" s="16" t="str">
        <f t="shared" si="407"/>
        <v/>
      </c>
      <c r="J2885" s="16" t="str">
        <f t="shared" si="408"/>
        <v/>
      </c>
      <c r="K2885" s="16" t="str">
        <f>IF(D2885&lt;&gt;"",MAX(INDEX('Feuille 1'!$D:$D,MATCH(A2885+23/24,'Feuille 1'!$A:$A,0)):INDEX('Feuille 1'!$D:$D,MATCH(A2885,'Feuille 1'!$A:$A,0))),"")</f>
        <v/>
      </c>
      <c r="L2885" s="16" t="str">
        <f>IF(D2885&lt;&gt;"",MIN(INDEX('Feuille 1'!$E:$E,MATCH(A2885+23/24,'Feuille 1'!$A:$A,0)):INDEX('Feuille 1'!$E:$E,MATCH(A2885,'Feuille 1'!$A:$A,0))),"")</f>
        <v/>
      </c>
      <c r="M2885" s="17" t="str">
        <f t="shared" si="409"/>
        <v/>
      </c>
      <c r="N2885" s="17" t="str">
        <f t="shared" si="410"/>
        <v/>
      </c>
      <c r="O2885" s="17" t="str">
        <f t="shared" si="411"/>
        <v/>
      </c>
      <c r="P2885" s="16" t="str">
        <f t="shared" si="412"/>
        <v/>
      </c>
      <c r="R2885" s="7" t="str">
        <f t="shared" si="413"/>
        <v/>
      </c>
      <c r="T2885"/>
    </row>
    <row r="2886" spans="1:20" x14ac:dyDescent="0.3">
      <c r="A2886" s="8">
        <f>DATEVALUE(MID(B2886,1,10))+(IF(RIGHT(B2886,2)="PM",12,0)+MID(B2886,12,2))/24</f>
        <v>43784.583333333336</v>
      </c>
      <c r="B2886" s="3" t="s">
        <v>3054</v>
      </c>
      <c r="C2886" s="3">
        <v>8645.4699999999993</v>
      </c>
      <c r="D2886" s="16"/>
      <c r="E2886" s="16" t="str">
        <f>IF(D2886&lt;&gt;"",VLOOKUP(A2886,'Feuille 1'!$A:$H,3,0),"")</f>
        <v/>
      </c>
      <c r="F2886" s="16" t="str">
        <f>IF(D2886&lt;&gt;"",VLOOKUP(A2886+1,'Feuille 1'!$A:$H,3,0),"")</f>
        <v/>
      </c>
      <c r="G2886" s="17" t="str">
        <f t="shared" si="405"/>
        <v/>
      </c>
      <c r="H2886" s="16" t="str">
        <f t="shared" si="406"/>
        <v/>
      </c>
      <c r="I2886" s="16" t="str">
        <f t="shared" si="407"/>
        <v/>
      </c>
      <c r="J2886" s="16" t="str">
        <f t="shared" si="408"/>
        <v/>
      </c>
      <c r="K2886" s="16" t="str">
        <f>IF(D2886&lt;&gt;"",MAX(INDEX('Feuille 1'!$D:$D,MATCH(A2886+23/24,'Feuille 1'!$A:$A,0)):INDEX('Feuille 1'!$D:$D,MATCH(A2886,'Feuille 1'!$A:$A,0))),"")</f>
        <v/>
      </c>
      <c r="L2886" s="16" t="str">
        <f>IF(D2886&lt;&gt;"",MIN(INDEX('Feuille 1'!$E:$E,MATCH(A2886+23/24,'Feuille 1'!$A:$A,0)):INDEX('Feuille 1'!$E:$E,MATCH(A2886,'Feuille 1'!$A:$A,0))),"")</f>
        <v/>
      </c>
      <c r="M2886" s="17" t="str">
        <f t="shared" si="409"/>
        <v/>
      </c>
      <c r="N2886" s="17" t="str">
        <f t="shared" si="410"/>
        <v/>
      </c>
      <c r="O2886" s="17" t="str">
        <f t="shared" si="411"/>
        <v/>
      </c>
      <c r="P2886" s="16" t="str">
        <f t="shared" si="412"/>
        <v/>
      </c>
      <c r="R2886" s="7" t="str">
        <f t="shared" si="413"/>
        <v/>
      </c>
      <c r="T2886"/>
    </row>
    <row r="2887" spans="1:20" x14ac:dyDescent="0.3">
      <c r="A2887" s="8">
        <f>DATEVALUE(MID(B2887,1,10))+(IF(RIGHT(B2887,2)="PM",12,0)+MID(B2887,12,2))/24</f>
        <v>43784.541666666664</v>
      </c>
      <c r="B2887" s="3" t="s">
        <v>3055</v>
      </c>
      <c r="C2887" s="3">
        <v>8664.5</v>
      </c>
      <c r="D2887" s="16"/>
      <c r="E2887" s="16" t="str">
        <f>IF(D2887&lt;&gt;"",VLOOKUP(A2887,'Feuille 1'!$A:$H,3,0),"")</f>
        <v/>
      </c>
      <c r="F2887" s="16" t="str">
        <f>IF(D2887&lt;&gt;"",VLOOKUP(A2887+1,'Feuille 1'!$A:$H,3,0),"")</f>
        <v/>
      </c>
      <c r="G2887" s="17" t="str">
        <f t="shared" si="405"/>
        <v/>
      </c>
      <c r="H2887" s="16" t="str">
        <f t="shared" si="406"/>
        <v/>
      </c>
      <c r="I2887" s="16" t="str">
        <f t="shared" si="407"/>
        <v/>
      </c>
      <c r="J2887" s="16" t="str">
        <f t="shared" si="408"/>
        <v/>
      </c>
      <c r="K2887" s="16" t="str">
        <f>IF(D2887&lt;&gt;"",MAX(INDEX('Feuille 1'!$D:$D,MATCH(A2887+23/24,'Feuille 1'!$A:$A,0)):INDEX('Feuille 1'!$D:$D,MATCH(A2887,'Feuille 1'!$A:$A,0))),"")</f>
        <v/>
      </c>
      <c r="L2887" s="16" t="str">
        <f>IF(D2887&lt;&gt;"",MIN(INDEX('Feuille 1'!$E:$E,MATCH(A2887+23/24,'Feuille 1'!$A:$A,0)):INDEX('Feuille 1'!$E:$E,MATCH(A2887,'Feuille 1'!$A:$A,0))),"")</f>
        <v/>
      </c>
      <c r="M2887" s="17" t="str">
        <f t="shared" si="409"/>
        <v/>
      </c>
      <c r="N2887" s="17" t="str">
        <f t="shared" si="410"/>
        <v/>
      </c>
      <c r="O2887" s="17" t="str">
        <f t="shared" si="411"/>
        <v/>
      </c>
      <c r="P2887" s="16" t="str">
        <f t="shared" si="412"/>
        <v/>
      </c>
      <c r="R2887" s="7" t="str">
        <f t="shared" si="413"/>
        <v/>
      </c>
      <c r="T2887"/>
    </row>
    <row r="2888" spans="1:20" x14ac:dyDescent="0.3">
      <c r="A2888" s="8">
        <f>DATEVALUE(MID(B2888,1,10))+(IF(RIGHT(B2888,2)="PM",12,0)+MID(B2888,12,2))/24</f>
        <v>43785</v>
      </c>
      <c r="B2888" s="3" t="s">
        <v>3056</v>
      </c>
      <c r="C2888" s="3">
        <v>8630.5400000000009</v>
      </c>
      <c r="D2888" s="16"/>
      <c r="E2888" s="16" t="str">
        <f>IF(D2888&lt;&gt;"",VLOOKUP(A2888,'Feuille 1'!$A:$H,3,0),"")</f>
        <v/>
      </c>
      <c r="F2888" s="16" t="str">
        <f>IF(D2888&lt;&gt;"",VLOOKUP(A2888+1,'Feuille 1'!$A:$H,3,0),"")</f>
        <v/>
      </c>
      <c r="G2888" s="17" t="str">
        <f t="shared" si="405"/>
        <v/>
      </c>
      <c r="H2888" s="16" t="str">
        <f t="shared" si="406"/>
        <v/>
      </c>
      <c r="I2888" s="16" t="str">
        <f t="shared" si="407"/>
        <v/>
      </c>
      <c r="J2888" s="16" t="str">
        <f t="shared" si="408"/>
        <v/>
      </c>
      <c r="K2888" s="16" t="str">
        <f>IF(D2888&lt;&gt;"",MAX(INDEX('Feuille 1'!$D:$D,MATCH(A2888+23/24,'Feuille 1'!$A:$A,0)):INDEX('Feuille 1'!$D:$D,MATCH(A2888,'Feuille 1'!$A:$A,0))),"")</f>
        <v/>
      </c>
      <c r="L2888" s="16" t="str">
        <f>IF(D2888&lt;&gt;"",MIN(INDEX('Feuille 1'!$E:$E,MATCH(A2888+23/24,'Feuille 1'!$A:$A,0)):INDEX('Feuille 1'!$E:$E,MATCH(A2888,'Feuille 1'!$A:$A,0))),"")</f>
        <v/>
      </c>
      <c r="M2888" s="17" t="str">
        <f t="shared" si="409"/>
        <v/>
      </c>
      <c r="N2888" s="17" t="str">
        <f t="shared" si="410"/>
        <v/>
      </c>
      <c r="O2888" s="17" t="str">
        <f t="shared" si="411"/>
        <v/>
      </c>
      <c r="P2888" s="16" t="str">
        <f t="shared" si="412"/>
        <v/>
      </c>
      <c r="R2888" s="7" t="str">
        <f t="shared" si="413"/>
        <v/>
      </c>
      <c r="T2888"/>
    </row>
    <row r="2889" spans="1:20" x14ac:dyDescent="0.3">
      <c r="A2889" s="8">
        <f>DATEVALUE(MID(B2889,1,10))+(IF(RIGHT(B2889,2)="PM",12,0)+MID(B2889,12,2))/24</f>
        <v>43784.458333333336</v>
      </c>
      <c r="B2889" s="3" t="s">
        <v>3057</v>
      </c>
      <c r="C2889" s="3">
        <v>8655.7900000000009</v>
      </c>
      <c r="D2889" s="16"/>
      <c r="E2889" s="16" t="str">
        <f>IF(D2889&lt;&gt;"",VLOOKUP(A2889,'Feuille 1'!$A:$H,3,0),"")</f>
        <v/>
      </c>
      <c r="F2889" s="16" t="str">
        <f>IF(D2889&lt;&gt;"",VLOOKUP(A2889+1,'Feuille 1'!$A:$H,3,0),"")</f>
        <v/>
      </c>
      <c r="G2889" s="17" t="str">
        <f t="shared" si="405"/>
        <v/>
      </c>
      <c r="H2889" s="16" t="str">
        <f t="shared" si="406"/>
        <v/>
      </c>
      <c r="I2889" s="16" t="str">
        <f t="shared" si="407"/>
        <v/>
      </c>
      <c r="J2889" s="16" t="str">
        <f t="shared" si="408"/>
        <v/>
      </c>
      <c r="K2889" s="16" t="str">
        <f>IF(D2889&lt;&gt;"",MAX(INDEX('Feuille 1'!$D:$D,MATCH(A2889+23/24,'Feuille 1'!$A:$A,0)):INDEX('Feuille 1'!$D:$D,MATCH(A2889,'Feuille 1'!$A:$A,0))),"")</f>
        <v/>
      </c>
      <c r="L2889" s="16" t="str">
        <f>IF(D2889&lt;&gt;"",MIN(INDEX('Feuille 1'!$E:$E,MATCH(A2889+23/24,'Feuille 1'!$A:$A,0)):INDEX('Feuille 1'!$E:$E,MATCH(A2889,'Feuille 1'!$A:$A,0))),"")</f>
        <v/>
      </c>
      <c r="M2889" s="17" t="str">
        <f t="shared" si="409"/>
        <v/>
      </c>
      <c r="N2889" s="17" t="str">
        <f t="shared" si="410"/>
        <v/>
      </c>
      <c r="O2889" s="17" t="str">
        <f t="shared" si="411"/>
        <v/>
      </c>
      <c r="P2889" s="16" t="str">
        <f t="shared" si="412"/>
        <v/>
      </c>
      <c r="R2889" s="7" t="str">
        <f t="shared" si="413"/>
        <v/>
      </c>
      <c r="T2889"/>
    </row>
    <row r="2890" spans="1:20" x14ac:dyDescent="0.3">
      <c r="A2890" s="8">
        <f>DATEVALUE(MID(B2890,1,10))+(IF(RIGHT(B2890,2)="PM",12,0)+MID(B2890,12,2))/24</f>
        <v>43784.416666666664</v>
      </c>
      <c r="B2890" s="3" t="s">
        <v>3058</v>
      </c>
      <c r="C2890" s="3">
        <v>8623.7000000000007</v>
      </c>
      <c r="D2890" s="16"/>
      <c r="E2890" s="16" t="str">
        <f>IF(D2890&lt;&gt;"",VLOOKUP(A2890,'Feuille 1'!$A:$H,3,0),"")</f>
        <v/>
      </c>
      <c r="F2890" s="16" t="str">
        <f>IF(D2890&lt;&gt;"",VLOOKUP(A2890+1,'Feuille 1'!$A:$H,3,0),"")</f>
        <v/>
      </c>
      <c r="G2890" s="17" t="str">
        <f t="shared" si="405"/>
        <v/>
      </c>
      <c r="H2890" s="16" t="str">
        <f t="shared" si="406"/>
        <v/>
      </c>
      <c r="I2890" s="16" t="str">
        <f t="shared" si="407"/>
        <v/>
      </c>
      <c r="J2890" s="16" t="str">
        <f t="shared" si="408"/>
        <v/>
      </c>
      <c r="K2890" s="16" t="str">
        <f>IF(D2890&lt;&gt;"",MAX(INDEX('Feuille 1'!$D:$D,MATCH(A2890+23/24,'Feuille 1'!$A:$A,0)):INDEX('Feuille 1'!$D:$D,MATCH(A2890,'Feuille 1'!$A:$A,0))),"")</f>
        <v/>
      </c>
      <c r="L2890" s="16" t="str">
        <f>IF(D2890&lt;&gt;"",MIN(INDEX('Feuille 1'!$E:$E,MATCH(A2890+23/24,'Feuille 1'!$A:$A,0)):INDEX('Feuille 1'!$E:$E,MATCH(A2890,'Feuille 1'!$A:$A,0))),"")</f>
        <v/>
      </c>
      <c r="M2890" s="17" t="str">
        <f t="shared" si="409"/>
        <v/>
      </c>
      <c r="N2890" s="17" t="str">
        <f t="shared" si="410"/>
        <v/>
      </c>
      <c r="O2890" s="17" t="str">
        <f t="shared" si="411"/>
        <v/>
      </c>
      <c r="P2890" s="16" t="str">
        <f t="shared" si="412"/>
        <v/>
      </c>
      <c r="R2890" s="7" t="str">
        <f t="shared" si="413"/>
        <v/>
      </c>
      <c r="T2890"/>
    </row>
    <row r="2891" spans="1:20" x14ac:dyDescent="0.3">
      <c r="A2891" s="8">
        <f>DATEVALUE(MID(B2891,1,10))+(IF(RIGHT(B2891,2)="PM",12,0)+MID(B2891,12,2))/24</f>
        <v>43784.375</v>
      </c>
      <c r="B2891" s="3" t="s">
        <v>3059</v>
      </c>
      <c r="C2891" s="3">
        <v>8654.39</v>
      </c>
      <c r="D2891" s="16"/>
      <c r="E2891" s="16" t="str">
        <f>IF(D2891&lt;&gt;"",VLOOKUP(A2891,'Feuille 1'!$A:$H,3,0),"")</f>
        <v/>
      </c>
      <c r="F2891" s="16" t="str">
        <f>IF(D2891&lt;&gt;"",VLOOKUP(A2891+1,'Feuille 1'!$A:$H,3,0),"")</f>
        <v/>
      </c>
      <c r="G2891" s="17" t="str">
        <f t="shared" si="405"/>
        <v/>
      </c>
      <c r="H2891" s="16" t="str">
        <f t="shared" si="406"/>
        <v/>
      </c>
      <c r="I2891" s="16" t="str">
        <f t="shared" si="407"/>
        <v/>
      </c>
      <c r="J2891" s="16" t="str">
        <f t="shared" si="408"/>
        <v/>
      </c>
      <c r="K2891" s="16" t="str">
        <f>IF(D2891&lt;&gt;"",MAX(INDEX('Feuille 1'!$D:$D,MATCH(A2891+23/24,'Feuille 1'!$A:$A,0)):INDEX('Feuille 1'!$D:$D,MATCH(A2891,'Feuille 1'!$A:$A,0))),"")</f>
        <v/>
      </c>
      <c r="L2891" s="16" t="str">
        <f>IF(D2891&lt;&gt;"",MIN(INDEX('Feuille 1'!$E:$E,MATCH(A2891+23/24,'Feuille 1'!$A:$A,0)):INDEX('Feuille 1'!$E:$E,MATCH(A2891,'Feuille 1'!$A:$A,0))),"")</f>
        <v/>
      </c>
      <c r="M2891" s="17" t="str">
        <f t="shared" si="409"/>
        <v/>
      </c>
      <c r="N2891" s="17" t="str">
        <f t="shared" si="410"/>
        <v/>
      </c>
      <c r="O2891" s="17" t="str">
        <f t="shared" si="411"/>
        <v/>
      </c>
      <c r="P2891" s="16" t="str">
        <f t="shared" si="412"/>
        <v/>
      </c>
      <c r="R2891" s="7" t="str">
        <f t="shared" si="413"/>
        <v/>
      </c>
      <c r="T2891"/>
    </row>
    <row r="2892" spans="1:20" x14ac:dyDescent="0.3">
      <c r="A2892" s="8">
        <f>DATEVALUE(MID(B2892,1,10))+(IF(RIGHT(B2892,2)="PM",12,0)+MID(B2892,12,2))/24</f>
        <v>43784.333333333336</v>
      </c>
      <c r="B2892" s="3" t="s">
        <v>3060</v>
      </c>
      <c r="C2892" s="3">
        <v>8574.77</v>
      </c>
      <c r="D2892" s="16"/>
      <c r="E2892" s="16" t="str">
        <f>IF(D2892&lt;&gt;"",VLOOKUP(A2892,'Feuille 1'!$A:$H,3,0),"")</f>
        <v/>
      </c>
      <c r="F2892" s="16" t="str">
        <f>IF(D2892&lt;&gt;"",VLOOKUP(A2892+1,'Feuille 1'!$A:$H,3,0),"")</f>
        <v/>
      </c>
      <c r="G2892" s="17" t="str">
        <f t="shared" si="405"/>
        <v/>
      </c>
      <c r="H2892" s="16" t="str">
        <f t="shared" si="406"/>
        <v/>
      </c>
      <c r="I2892" s="16" t="str">
        <f t="shared" si="407"/>
        <v/>
      </c>
      <c r="J2892" s="16" t="str">
        <f t="shared" si="408"/>
        <v/>
      </c>
      <c r="K2892" s="16" t="str">
        <f>IF(D2892&lt;&gt;"",MAX(INDEX('Feuille 1'!$D:$D,MATCH(A2892+23/24,'Feuille 1'!$A:$A,0)):INDEX('Feuille 1'!$D:$D,MATCH(A2892,'Feuille 1'!$A:$A,0))),"")</f>
        <v/>
      </c>
      <c r="L2892" s="16" t="str">
        <f>IF(D2892&lt;&gt;"",MIN(INDEX('Feuille 1'!$E:$E,MATCH(A2892+23/24,'Feuille 1'!$A:$A,0)):INDEX('Feuille 1'!$E:$E,MATCH(A2892,'Feuille 1'!$A:$A,0))),"")</f>
        <v/>
      </c>
      <c r="M2892" s="17" t="str">
        <f t="shared" si="409"/>
        <v/>
      </c>
      <c r="N2892" s="17" t="str">
        <f t="shared" si="410"/>
        <v/>
      </c>
      <c r="O2892" s="17" t="str">
        <f t="shared" si="411"/>
        <v/>
      </c>
      <c r="P2892" s="16" t="str">
        <f t="shared" si="412"/>
        <v/>
      </c>
      <c r="R2892" s="7" t="str">
        <f t="shared" si="413"/>
        <v/>
      </c>
      <c r="T2892"/>
    </row>
    <row r="2893" spans="1:20" x14ac:dyDescent="0.3">
      <c r="A2893" s="8">
        <f>DATEVALUE(MID(B2893,1,10))+(IF(RIGHT(B2893,2)="PM",12,0)+MID(B2893,12,2))/24</f>
        <v>43784.291666666664</v>
      </c>
      <c r="B2893" s="3" t="s">
        <v>3061</v>
      </c>
      <c r="C2893" s="3">
        <v>8588.01</v>
      </c>
      <c r="D2893" s="16"/>
      <c r="E2893" s="16" t="str">
        <f>IF(D2893&lt;&gt;"",VLOOKUP(A2893,'Feuille 1'!$A:$H,3,0),"")</f>
        <v/>
      </c>
      <c r="F2893" s="16" t="str">
        <f>IF(D2893&lt;&gt;"",VLOOKUP(A2893+1,'Feuille 1'!$A:$H,3,0),"")</f>
        <v/>
      </c>
      <c r="G2893" s="17" t="str">
        <f t="shared" si="405"/>
        <v/>
      </c>
      <c r="H2893" s="16" t="str">
        <f t="shared" si="406"/>
        <v/>
      </c>
      <c r="I2893" s="16" t="str">
        <f t="shared" si="407"/>
        <v/>
      </c>
      <c r="J2893" s="16" t="str">
        <f t="shared" si="408"/>
        <v/>
      </c>
      <c r="K2893" s="16" t="str">
        <f>IF(D2893&lt;&gt;"",MAX(INDEX('Feuille 1'!$D:$D,MATCH(A2893+23/24,'Feuille 1'!$A:$A,0)):INDEX('Feuille 1'!$D:$D,MATCH(A2893,'Feuille 1'!$A:$A,0))),"")</f>
        <v/>
      </c>
      <c r="L2893" s="16" t="str">
        <f>IF(D2893&lt;&gt;"",MIN(INDEX('Feuille 1'!$E:$E,MATCH(A2893+23/24,'Feuille 1'!$A:$A,0)):INDEX('Feuille 1'!$E:$E,MATCH(A2893,'Feuille 1'!$A:$A,0))),"")</f>
        <v/>
      </c>
      <c r="M2893" s="17" t="str">
        <f t="shared" si="409"/>
        <v/>
      </c>
      <c r="N2893" s="17" t="str">
        <f t="shared" si="410"/>
        <v/>
      </c>
      <c r="O2893" s="17" t="str">
        <f t="shared" si="411"/>
        <v/>
      </c>
      <c r="P2893" s="16" t="str">
        <f t="shared" si="412"/>
        <v/>
      </c>
      <c r="R2893" s="7" t="str">
        <f t="shared" si="413"/>
        <v/>
      </c>
      <c r="T2893"/>
    </row>
    <row r="2894" spans="1:20" x14ac:dyDescent="0.3">
      <c r="A2894" s="8">
        <f>DATEVALUE(MID(B2894,1,10))+(IF(RIGHT(B2894,2)="PM",12,0)+MID(B2894,12,2))/24</f>
        <v>43784.25</v>
      </c>
      <c r="B2894" s="3" t="s">
        <v>3062</v>
      </c>
      <c r="C2894" s="3">
        <v>8564.64</v>
      </c>
      <c r="D2894" s="16"/>
      <c r="E2894" s="16" t="str">
        <f>IF(D2894&lt;&gt;"",VLOOKUP(A2894,'Feuille 1'!$A:$H,3,0),"")</f>
        <v/>
      </c>
      <c r="F2894" s="16" t="str">
        <f>IF(D2894&lt;&gt;"",VLOOKUP(A2894+1,'Feuille 1'!$A:$H,3,0),"")</f>
        <v/>
      </c>
      <c r="G2894" s="17" t="str">
        <f t="shared" si="405"/>
        <v/>
      </c>
      <c r="H2894" s="16" t="str">
        <f t="shared" si="406"/>
        <v/>
      </c>
      <c r="I2894" s="16" t="str">
        <f t="shared" si="407"/>
        <v/>
      </c>
      <c r="J2894" s="16" t="str">
        <f t="shared" si="408"/>
        <v/>
      </c>
      <c r="K2894" s="16" t="str">
        <f>IF(D2894&lt;&gt;"",MAX(INDEX('Feuille 1'!$D:$D,MATCH(A2894+23/24,'Feuille 1'!$A:$A,0)):INDEX('Feuille 1'!$D:$D,MATCH(A2894,'Feuille 1'!$A:$A,0))),"")</f>
        <v/>
      </c>
      <c r="L2894" s="16" t="str">
        <f>IF(D2894&lt;&gt;"",MIN(INDEX('Feuille 1'!$E:$E,MATCH(A2894+23/24,'Feuille 1'!$A:$A,0)):INDEX('Feuille 1'!$E:$E,MATCH(A2894,'Feuille 1'!$A:$A,0))),"")</f>
        <v/>
      </c>
      <c r="M2894" s="17" t="str">
        <f t="shared" si="409"/>
        <v/>
      </c>
      <c r="N2894" s="17" t="str">
        <f t="shared" si="410"/>
        <v/>
      </c>
      <c r="O2894" s="17" t="str">
        <f t="shared" si="411"/>
        <v/>
      </c>
      <c r="P2894" s="16" t="str">
        <f t="shared" si="412"/>
        <v/>
      </c>
      <c r="R2894" s="7" t="str">
        <f t="shared" si="413"/>
        <v/>
      </c>
      <c r="T2894"/>
    </row>
    <row r="2895" spans="1:20" x14ac:dyDescent="0.3">
      <c r="A2895" s="8">
        <f>DATEVALUE(MID(B2895,1,10))+(IF(RIGHT(B2895,2)="PM",12,0)+MID(B2895,12,2))/24</f>
        <v>43784.208333333336</v>
      </c>
      <c r="B2895" s="3" t="s">
        <v>3063</v>
      </c>
      <c r="C2895" s="3">
        <v>8557.4500000000007</v>
      </c>
      <c r="D2895" s="16"/>
      <c r="E2895" s="16" t="str">
        <f>IF(D2895&lt;&gt;"",VLOOKUP(A2895,'Feuille 1'!$A:$H,3,0),"")</f>
        <v/>
      </c>
      <c r="F2895" s="16" t="str">
        <f>IF(D2895&lt;&gt;"",VLOOKUP(A2895+1,'Feuille 1'!$A:$H,3,0),"")</f>
        <v/>
      </c>
      <c r="G2895" s="17" t="str">
        <f t="shared" si="405"/>
        <v/>
      </c>
      <c r="H2895" s="16" t="str">
        <f t="shared" si="406"/>
        <v/>
      </c>
      <c r="I2895" s="16" t="str">
        <f t="shared" si="407"/>
        <v/>
      </c>
      <c r="J2895" s="16" t="str">
        <f t="shared" si="408"/>
        <v/>
      </c>
      <c r="K2895" s="16" t="str">
        <f>IF(D2895&lt;&gt;"",MAX(INDEX('Feuille 1'!$D:$D,MATCH(A2895+23/24,'Feuille 1'!$A:$A,0)):INDEX('Feuille 1'!$D:$D,MATCH(A2895,'Feuille 1'!$A:$A,0))),"")</f>
        <v/>
      </c>
      <c r="L2895" s="16" t="str">
        <f>IF(D2895&lt;&gt;"",MIN(INDEX('Feuille 1'!$E:$E,MATCH(A2895+23/24,'Feuille 1'!$A:$A,0)):INDEX('Feuille 1'!$E:$E,MATCH(A2895,'Feuille 1'!$A:$A,0))),"")</f>
        <v/>
      </c>
      <c r="M2895" s="17" t="str">
        <f t="shared" si="409"/>
        <v/>
      </c>
      <c r="N2895" s="17" t="str">
        <f t="shared" si="410"/>
        <v/>
      </c>
      <c r="O2895" s="17" t="str">
        <f t="shared" si="411"/>
        <v/>
      </c>
      <c r="P2895" s="16" t="str">
        <f t="shared" si="412"/>
        <v/>
      </c>
      <c r="R2895" s="7" t="str">
        <f t="shared" si="413"/>
        <v/>
      </c>
      <c r="T2895"/>
    </row>
    <row r="2896" spans="1:20" x14ac:dyDescent="0.3">
      <c r="A2896" s="8">
        <f>DATEVALUE(MID(B2896,1,10))+(IF(RIGHT(B2896,2)="PM",12,0)+MID(B2896,12,2))/24</f>
        <v>43784.166666666664</v>
      </c>
      <c r="B2896" s="3" t="s">
        <v>3064</v>
      </c>
      <c r="C2896" s="3">
        <v>8558.15</v>
      </c>
      <c r="D2896" s="16"/>
      <c r="E2896" s="16" t="str">
        <f>IF(D2896&lt;&gt;"",VLOOKUP(A2896,'Feuille 1'!$A:$H,3,0),"")</f>
        <v/>
      </c>
      <c r="F2896" s="16" t="str">
        <f>IF(D2896&lt;&gt;"",VLOOKUP(A2896+1,'Feuille 1'!$A:$H,3,0),"")</f>
        <v/>
      </c>
      <c r="G2896" s="17" t="str">
        <f t="shared" si="405"/>
        <v/>
      </c>
      <c r="H2896" s="16" t="str">
        <f t="shared" si="406"/>
        <v/>
      </c>
      <c r="I2896" s="16" t="str">
        <f t="shared" si="407"/>
        <v/>
      </c>
      <c r="J2896" s="16" t="str">
        <f t="shared" si="408"/>
        <v/>
      </c>
      <c r="K2896" s="16" t="str">
        <f>IF(D2896&lt;&gt;"",MAX(INDEX('Feuille 1'!$D:$D,MATCH(A2896+23/24,'Feuille 1'!$A:$A,0)):INDEX('Feuille 1'!$D:$D,MATCH(A2896,'Feuille 1'!$A:$A,0))),"")</f>
        <v/>
      </c>
      <c r="L2896" s="16" t="str">
        <f>IF(D2896&lt;&gt;"",MIN(INDEX('Feuille 1'!$E:$E,MATCH(A2896+23/24,'Feuille 1'!$A:$A,0)):INDEX('Feuille 1'!$E:$E,MATCH(A2896,'Feuille 1'!$A:$A,0))),"")</f>
        <v/>
      </c>
      <c r="M2896" s="17" t="str">
        <f t="shared" si="409"/>
        <v/>
      </c>
      <c r="N2896" s="17" t="str">
        <f t="shared" si="410"/>
        <v/>
      </c>
      <c r="O2896" s="17" t="str">
        <f t="shared" si="411"/>
        <v/>
      </c>
      <c r="P2896" s="16" t="str">
        <f t="shared" si="412"/>
        <v/>
      </c>
      <c r="R2896" s="7" t="str">
        <f t="shared" si="413"/>
        <v/>
      </c>
      <c r="T2896"/>
    </row>
    <row r="2897" spans="1:20" x14ac:dyDescent="0.3">
      <c r="A2897" s="8">
        <f>DATEVALUE(MID(B2897,1,10))+(IF(RIGHT(B2897,2)="PM",12,0)+MID(B2897,12,2))/24</f>
        <v>43784.125</v>
      </c>
      <c r="B2897" s="3" t="s">
        <v>3065</v>
      </c>
      <c r="C2897" s="3">
        <v>8538.61</v>
      </c>
      <c r="D2897" s="16"/>
      <c r="E2897" s="16" t="str">
        <f>IF(D2897&lt;&gt;"",VLOOKUP(A2897,'Feuille 1'!$A:$H,3,0),"")</f>
        <v/>
      </c>
      <c r="F2897" s="16" t="str">
        <f>IF(D2897&lt;&gt;"",VLOOKUP(A2897+1,'Feuille 1'!$A:$H,3,0),"")</f>
        <v/>
      </c>
      <c r="G2897" s="17" t="str">
        <f t="shared" si="405"/>
        <v/>
      </c>
      <c r="H2897" s="16" t="str">
        <f t="shared" si="406"/>
        <v/>
      </c>
      <c r="I2897" s="16" t="str">
        <f t="shared" si="407"/>
        <v/>
      </c>
      <c r="J2897" s="16" t="str">
        <f t="shared" si="408"/>
        <v/>
      </c>
      <c r="K2897" s="16" t="str">
        <f>IF(D2897&lt;&gt;"",MAX(INDEX('Feuille 1'!$D:$D,MATCH(A2897+23/24,'Feuille 1'!$A:$A,0)):INDEX('Feuille 1'!$D:$D,MATCH(A2897,'Feuille 1'!$A:$A,0))),"")</f>
        <v/>
      </c>
      <c r="L2897" s="16" t="str">
        <f>IF(D2897&lt;&gt;"",MIN(INDEX('Feuille 1'!$E:$E,MATCH(A2897+23/24,'Feuille 1'!$A:$A,0)):INDEX('Feuille 1'!$E:$E,MATCH(A2897,'Feuille 1'!$A:$A,0))),"")</f>
        <v/>
      </c>
      <c r="M2897" s="17" t="str">
        <f t="shared" si="409"/>
        <v/>
      </c>
      <c r="N2897" s="17" t="str">
        <f t="shared" si="410"/>
        <v/>
      </c>
      <c r="O2897" s="17" t="str">
        <f t="shared" si="411"/>
        <v/>
      </c>
      <c r="P2897" s="16" t="str">
        <f t="shared" si="412"/>
        <v/>
      </c>
      <c r="R2897" s="7" t="str">
        <f t="shared" si="413"/>
        <v/>
      </c>
      <c r="T2897"/>
    </row>
    <row r="2898" spans="1:20" x14ac:dyDescent="0.3">
      <c r="A2898" s="8">
        <f>DATEVALUE(MID(B2898,1,10))+(IF(RIGHT(B2898,2)="PM",12,0)+MID(B2898,12,2))/24</f>
        <v>43784.083333333336</v>
      </c>
      <c r="B2898" s="3" t="s">
        <v>3066</v>
      </c>
      <c r="C2898" s="3">
        <v>8559.9599999999991</v>
      </c>
      <c r="D2898" s="16"/>
      <c r="E2898" s="16" t="str">
        <f>IF(D2898&lt;&gt;"",VLOOKUP(A2898,'Feuille 1'!$A:$H,3,0),"")</f>
        <v/>
      </c>
      <c r="F2898" s="16" t="str">
        <f>IF(D2898&lt;&gt;"",VLOOKUP(A2898+1,'Feuille 1'!$A:$H,3,0),"")</f>
        <v/>
      </c>
      <c r="G2898" s="17" t="str">
        <f t="shared" si="405"/>
        <v/>
      </c>
      <c r="H2898" s="16" t="str">
        <f t="shared" si="406"/>
        <v/>
      </c>
      <c r="I2898" s="16" t="str">
        <f t="shared" si="407"/>
        <v/>
      </c>
      <c r="J2898" s="16" t="str">
        <f t="shared" si="408"/>
        <v/>
      </c>
      <c r="K2898" s="16" t="str">
        <f>IF(D2898&lt;&gt;"",MAX(INDEX('Feuille 1'!$D:$D,MATCH(A2898+23/24,'Feuille 1'!$A:$A,0)):INDEX('Feuille 1'!$D:$D,MATCH(A2898,'Feuille 1'!$A:$A,0))),"")</f>
        <v/>
      </c>
      <c r="L2898" s="16" t="str">
        <f>IF(D2898&lt;&gt;"",MIN(INDEX('Feuille 1'!$E:$E,MATCH(A2898+23/24,'Feuille 1'!$A:$A,0)):INDEX('Feuille 1'!$E:$E,MATCH(A2898,'Feuille 1'!$A:$A,0))),"")</f>
        <v/>
      </c>
      <c r="M2898" s="17" t="str">
        <f t="shared" si="409"/>
        <v/>
      </c>
      <c r="N2898" s="17" t="str">
        <f t="shared" si="410"/>
        <v/>
      </c>
      <c r="O2898" s="17" t="str">
        <f t="shared" si="411"/>
        <v/>
      </c>
      <c r="P2898" s="16" t="str">
        <f t="shared" si="412"/>
        <v/>
      </c>
      <c r="R2898" s="7" t="str">
        <f t="shared" si="413"/>
        <v/>
      </c>
      <c r="T2898"/>
    </row>
    <row r="2899" spans="1:20" x14ac:dyDescent="0.3">
      <c r="A2899" s="8">
        <f>DATEVALUE(MID(B2899,1,10))+(IF(RIGHT(B2899,2)="PM",12,0)+MID(B2899,12,2))/24</f>
        <v>43784.041666666664</v>
      </c>
      <c r="B2899" s="3" t="s">
        <v>3067</v>
      </c>
      <c r="C2899" s="3">
        <v>8611.98</v>
      </c>
      <c r="D2899" s="16"/>
      <c r="E2899" s="16" t="str">
        <f>IF(D2899&lt;&gt;"",VLOOKUP(A2899,'Feuille 1'!$A:$H,3,0),"")</f>
        <v/>
      </c>
      <c r="F2899" s="16" t="str">
        <f>IF(D2899&lt;&gt;"",VLOOKUP(A2899+1,'Feuille 1'!$A:$H,3,0),"")</f>
        <v/>
      </c>
      <c r="G2899" s="17" t="str">
        <f t="shared" si="405"/>
        <v/>
      </c>
      <c r="H2899" s="16" t="str">
        <f t="shared" si="406"/>
        <v/>
      </c>
      <c r="I2899" s="16" t="str">
        <f t="shared" si="407"/>
        <v/>
      </c>
      <c r="J2899" s="16" t="str">
        <f t="shared" si="408"/>
        <v/>
      </c>
      <c r="K2899" s="16" t="str">
        <f>IF(D2899&lt;&gt;"",MAX(INDEX('Feuille 1'!$D:$D,MATCH(A2899+23/24,'Feuille 1'!$A:$A,0)):INDEX('Feuille 1'!$D:$D,MATCH(A2899,'Feuille 1'!$A:$A,0))),"")</f>
        <v/>
      </c>
      <c r="L2899" s="16" t="str">
        <f>IF(D2899&lt;&gt;"",MIN(INDEX('Feuille 1'!$E:$E,MATCH(A2899+23/24,'Feuille 1'!$A:$A,0)):INDEX('Feuille 1'!$E:$E,MATCH(A2899,'Feuille 1'!$A:$A,0))),"")</f>
        <v/>
      </c>
      <c r="M2899" s="17" t="str">
        <f t="shared" si="409"/>
        <v/>
      </c>
      <c r="N2899" s="17" t="str">
        <f t="shared" si="410"/>
        <v/>
      </c>
      <c r="O2899" s="17" t="str">
        <f t="shared" si="411"/>
        <v/>
      </c>
      <c r="P2899" s="16" t="str">
        <f t="shared" si="412"/>
        <v/>
      </c>
      <c r="R2899" s="7" t="str">
        <f t="shared" si="413"/>
        <v/>
      </c>
      <c r="T2899"/>
    </row>
    <row r="2900" spans="1:20" x14ac:dyDescent="0.3">
      <c r="A2900" s="8">
        <f>DATEVALUE(MID(B2900,1,10))+(IF(RIGHT(B2900,2)="PM",12,0)+MID(B2900,12,2))/24</f>
        <v>43784.5</v>
      </c>
      <c r="B2900" s="3" t="s">
        <v>3068</v>
      </c>
      <c r="C2900" s="3">
        <v>8646.68</v>
      </c>
      <c r="D2900" s="16"/>
      <c r="E2900" s="16" t="str">
        <f>IF(D2900&lt;&gt;"",VLOOKUP(A2900,'Feuille 1'!$A:$H,3,0),"")</f>
        <v/>
      </c>
      <c r="F2900" s="16" t="str">
        <f>IF(D2900&lt;&gt;"",VLOOKUP(A2900+1,'Feuille 1'!$A:$H,3,0),"")</f>
        <v/>
      </c>
      <c r="G2900" s="17" t="str">
        <f t="shared" si="405"/>
        <v/>
      </c>
      <c r="H2900" s="16" t="str">
        <f t="shared" si="406"/>
        <v/>
      </c>
      <c r="I2900" s="16" t="str">
        <f t="shared" si="407"/>
        <v/>
      </c>
      <c r="J2900" s="16" t="str">
        <f t="shared" si="408"/>
        <v/>
      </c>
      <c r="K2900" s="16" t="str">
        <f>IF(D2900&lt;&gt;"",MAX(INDEX('Feuille 1'!$D:$D,MATCH(A2900+23/24,'Feuille 1'!$A:$A,0)):INDEX('Feuille 1'!$D:$D,MATCH(A2900,'Feuille 1'!$A:$A,0))),"")</f>
        <v/>
      </c>
      <c r="L2900" s="16" t="str">
        <f>IF(D2900&lt;&gt;"",MIN(INDEX('Feuille 1'!$E:$E,MATCH(A2900+23/24,'Feuille 1'!$A:$A,0)):INDEX('Feuille 1'!$E:$E,MATCH(A2900,'Feuille 1'!$A:$A,0))),"")</f>
        <v/>
      </c>
      <c r="M2900" s="17" t="str">
        <f t="shared" si="409"/>
        <v/>
      </c>
      <c r="N2900" s="17" t="str">
        <f t="shared" si="410"/>
        <v/>
      </c>
      <c r="O2900" s="17" t="str">
        <f t="shared" si="411"/>
        <v/>
      </c>
      <c r="P2900" s="16" t="str">
        <f t="shared" si="412"/>
        <v/>
      </c>
      <c r="R2900" s="7" t="str">
        <f t="shared" si="413"/>
        <v/>
      </c>
      <c r="T2900"/>
    </row>
    <row r="2901" spans="1:20" x14ac:dyDescent="0.3">
      <c r="A2901" s="8">
        <f>DATEVALUE(MID(B2901,1,10))+(IF(RIGHT(B2901,2)="PM",12,0)+MID(B2901,12,2))/24</f>
        <v>43783.958333333336</v>
      </c>
      <c r="B2901" s="3" t="s">
        <v>3069</v>
      </c>
      <c r="C2901" s="3">
        <v>8663.99</v>
      </c>
      <c r="D2901" s="16"/>
      <c r="E2901" s="16" t="str">
        <f>IF(D2901&lt;&gt;"",VLOOKUP(A2901,'Feuille 1'!$A:$H,3,0),"")</f>
        <v/>
      </c>
      <c r="F2901" s="16" t="str">
        <f>IF(D2901&lt;&gt;"",VLOOKUP(A2901+1,'Feuille 1'!$A:$H,3,0),"")</f>
        <v/>
      </c>
      <c r="G2901" s="17" t="str">
        <f t="shared" si="405"/>
        <v/>
      </c>
      <c r="H2901" s="16" t="str">
        <f t="shared" si="406"/>
        <v/>
      </c>
      <c r="I2901" s="16" t="str">
        <f t="shared" si="407"/>
        <v/>
      </c>
      <c r="J2901" s="16" t="str">
        <f t="shared" si="408"/>
        <v/>
      </c>
      <c r="K2901" s="16" t="str">
        <f>IF(D2901&lt;&gt;"",MAX(INDEX('Feuille 1'!$D:$D,MATCH(A2901+23/24,'Feuille 1'!$A:$A,0)):INDEX('Feuille 1'!$D:$D,MATCH(A2901,'Feuille 1'!$A:$A,0))),"")</f>
        <v/>
      </c>
      <c r="L2901" s="16" t="str">
        <f>IF(D2901&lt;&gt;"",MIN(INDEX('Feuille 1'!$E:$E,MATCH(A2901+23/24,'Feuille 1'!$A:$A,0)):INDEX('Feuille 1'!$E:$E,MATCH(A2901,'Feuille 1'!$A:$A,0))),"")</f>
        <v/>
      </c>
      <c r="M2901" s="17" t="str">
        <f t="shared" si="409"/>
        <v/>
      </c>
      <c r="N2901" s="17" t="str">
        <f t="shared" si="410"/>
        <v/>
      </c>
      <c r="O2901" s="17" t="str">
        <f t="shared" si="411"/>
        <v/>
      </c>
      <c r="P2901" s="16" t="str">
        <f t="shared" si="412"/>
        <v/>
      </c>
      <c r="R2901" s="7" t="str">
        <f t="shared" si="413"/>
        <v/>
      </c>
      <c r="T2901"/>
    </row>
    <row r="2902" spans="1:20" x14ac:dyDescent="0.3">
      <c r="A2902" s="8">
        <f>DATEVALUE(MID(B2902,1,10))+(IF(RIGHT(B2902,2)="PM",12,0)+MID(B2902,12,2))/24</f>
        <v>43783.916666666664</v>
      </c>
      <c r="B2902" s="3" t="s">
        <v>3070</v>
      </c>
      <c r="C2902" s="3">
        <v>8667.9</v>
      </c>
      <c r="D2902" s="16"/>
      <c r="E2902" s="16" t="str">
        <f>IF(D2902&lt;&gt;"",VLOOKUP(A2902,'Feuille 1'!$A:$H,3,0),"")</f>
        <v/>
      </c>
      <c r="F2902" s="16" t="str">
        <f>IF(D2902&lt;&gt;"",VLOOKUP(A2902+1,'Feuille 1'!$A:$H,3,0),"")</f>
        <v/>
      </c>
      <c r="G2902" s="17" t="str">
        <f t="shared" si="405"/>
        <v/>
      </c>
      <c r="H2902" s="16" t="str">
        <f t="shared" si="406"/>
        <v/>
      </c>
      <c r="I2902" s="16" t="str">
        <f t="shared" si="407"/>
        <v/>
      </c>
      <c r="J2902" s="16" t="str">
        <f t="shared" si="408"/>
        <v/>
      </c>
      <c r="K2902" s="16" t="str">
        <f>IF(D2902&lt;&gt;"",MAX(INDEX('Feuille 1'!$D:$D,MATCH(A2902+23/24,'Feuille 1'!$A:$A,0)):INDEX('Feuille 1'!$D:$D,MATCH(A2902,'Feuille 1'!$A:$A,0))),"")</f>
        <v/>
      </c>
      <c r="L2902" s="16" t="str">
        <f>IF(D2902&lt;&gt;"",MIN(INDEX('Feuille 1'!$E:$E,MATCH(A2902+23/24,'Feuille 1'!$A:$A,0)):INDEX('Feuille 1'!$E:$E,MATCH(A2902,'Feuille 1'!$A:$A,0))),"")</f>
        <v/>
      </c>
      <c r="M2902" s="17" t="str">
        <f t="shared" si="409"/>
        <v/>
      </c>
      <c r="N2902" s="17" t="str">
        <f t="shared" si="410"/>
        <v/>
      </c>
      <c r="O2902" s="17" t="str">
        <f t="shared" si="411"/>
        <v/>
      </c>
      <c r="P2902" s="16" t="str">
        <f t="shared" si="412"/>
        <v/>
      </c>
      <c r="R2902" s="7" t="str">
        <f t="shared" si="413"/>
        <v/>
      </c>
      <c r="T2902"/>
    </row>
    <row r="2903" spans="1:20" x14ac:dyDescent="0.3">
      <c r="A2903" s="8">
        <f>DATEVALUE(MID(B2903,1,10))+(IF(RIGHT(B2903,2)="PM",12,0)+MID(B2903,12,2))/24</f>
        <v>43783.875</v>
      </c>
      <c r="B2903" s="3" t="s">
        <v>3071</v>
      </c>
      <c r="C2903" s="3">
        <v>8666.4500000000007</v>
      </c>
      <c r="D2903" s="16"/>
      <c r="E2903" s="16" t="str">
        <f>IF(D2903&lt;&gt;"",VLOOKUP(A2903,'Feuille 1'!$A:$H,3,0),"")</f>
        <v/>
      </c>
      <c r="F2903" s="16" t="str">
        <f>IF(D2903&lt;&gt;"",VLOOKUP(A2903+1,'Feuille 1'!$A:$H,3,0),"")</f>
        <v/>
      </c>
      <c r="G2903" s="17" t="str">
        <f t="shared" si="405"/>
        <v/>
      </c>
      <c r="H2903" s="16" t="str">
        <f t="shared" si="406"/>
        <v/>
      </c>
      <c r="I2903" s="16" t="str">
        <f t="shared" si="407"/>
        <v/>
      </c>
      <c r="J2903" s="16" t="str">
        <f t="shared" si="408"/>
        <v/>
      </c>
      <c r="K2903" s="16" t="str">
        <f>IF(D2903&lt;&gt;"",MAX(INDEX('Feuille 1'!$D:$D,MATCH(A2903+23/24,'Feuille 1'!$A:$A,0)):INDEX('Feuille 1'!$D:$D,MATCH(A2903,'Feuille 1'!$A:$A,0))),"")</f>
        <v/>
      </c>
      <c r="L2903" s="16" t="str">
        <f>IF(D2903&lt;&gt;"",MIN(INDEX('Feuille 1'!$E:$E,MATCH(A2903+23/24,'Feuille 1'!$A:$A,0)):INDEX('Feuille 1'!$E:$E,MATCH(A2903,'Feuille 1'!$A:$A,0))),"")</f>
        <v/>
      </c>
      <c r="M2903" s="17" t="str">
        <f t="shared" si="409"/>
        <v/>
      </c>
      <c r="N2903" s="17" t="str">
        <f t="shared" si="410"/>
        <v/>
      </c>
      <c r="O2903" s="17" t="str">
        <f t="shared" si="411"/>
        <v/>
      </c>
      <c r="P2903" s="16" t="str">
        <f t="shared" si="412"/>
        <v/>
      </c>
      <c r="R2903" s="7" t="str">
        <f t="shared" si="413"/>
        <v/>
      </c>
      <c r="T2903"/>
    </row>
    <row r="2904" spans="1:20" x14ac:dyDescent="0.3">
      <c r="A2904" s="8">
        <f>DATEVALUE(MID(B2904,1,10))+(IF(RIGHT(B2904,2)="PM",12,0)+MID(B2904,12,2))/24</f>
        <v>43783.833333333336</v>
      </c>
      <c r="B2904" s="3" t="s">
        <v>3072</v>
      </c>
      <c r="C2904" s="3">
        <v>8649.02</v>
      </c>
      <c r="D2904" s="16"/>
      <c r="E2904" s="16" t="str">
        <f>IF(D2904&lt;&gt;"",VLOOKUP(A2904,'Feuille 1'!$A:$H,3,0),"")</f>
        <v/>
      </c>
      <c r="F2904" s="16" t="str">
        <f>IF(D2904&lt;&gt;"",VLOOKUP(A2904+1,'Feuille 1'!$A:$H,3,0),"")</f>
        <v/>
      </c>
      <c r="G2904" s="17" t="str">
        <f t="shared" si="405"/>
        <v/>
      </c>
      <c r="H2904" s="16" t="str">
        <f t="shared" si="406"/>
        <v/>
      </c>
      <c r="I2904" s="16" t="str">
        <f t="shared" si="407"/>
        <v/>
      </c>
      <c r="J2904" s="16" t="str">
        <f t="shared" si="408"/>
        <v/>
      </c>
      <c r="K2904" s="16" t="str">
        <f>IF(D2904&lt;&gt;"",MAX(INDEX('Feuille 1'!$D:$D,MATCH(A2904+23/24,'Feuille 1'!$A:$A,0)):INDEX('Feuille 1'!$D:$D,MATCH(A2904,'Feuille 1'!$A:$A,0))),"")</f>
        <v/>
      </c>
      <c r="L2904" s="16" t="str">
        <f>IF(D2904&lt;&gt;"",MIN(INDEX('Feuille 1'!$E:$E,MATCH(A2904+23/24,'Feuille 1'!$A:$A,0)):INDEX('Feuille 1'!$E:$E,MATCH(A2904,'Feuille 1'!$A:$A,0))),"")</f>
        <v/>
      </c>
      <c r="M2904" s="17" t="str">
        <f t="shared" si="409"/>
        <v/>
      </c>
      <c r="N2904" s="17" t="str">
        <f t="shared" si="410"/>
        <v/>
      </c>
      <c r="O2904" s="17" t="str">
        <f t="shared" si="411"/>
        <v/>
      </c>
      <c r="P2904" s="16" t="str">
        <f t="shared" si="412"/>
        <v/>
      </c>
      <c r="R2904" s="7" t="str">
        <f t="shared" si="413"/>
        <v/>
      </c>
      <c r="T2904"/>
    </row>
    <row r="2905" spans="1:20" x14ac:dyDescent="0.3">
      <c r="A2905" s="8">
        <f>DATEVALUE(MID(B2905,1,10))+(IF(RIGHT(B2905,2)="PM",12,0)+MID(B2905,12,2))/24</f>
        <v>43783.791666666664</v>
      </c>
      <c r="B2905" s="3" t="s">
        <v>3073</v>
      </c>
      <c r="C2905" s="3">
        <v>8642.92</v>
      </c>
      <c r="D2905" s="16"/>
      <c r="E2905" s="16" t="str">
        <f>IF(D2905&lt;&gt;"",VLOOKUP(A2905,'Feuille 1'!$A:$H,3,0),"")</f>
        <v/>
      </c>
      <c r="F2905" s="16" t="str">
        <f>IF(D2905&lt;&gt;"",VLOOKUP(A2905+1,'Feuille 1'!$A:$H,3,0),"")</f>
        <v/>
      </c>
      <c r="G2905" s="17" t="str">
        <f t="shared" si="405"/>
        <v/>
      </c>
      <c r="H2905" s="16" t="str">
        <f t="shared" si="406"/>
        <v/>
      </c>
      <c r="I2905" s="16" t="str">
        <f t="shared" si="407"/>
        <v/>
      </c>
      <c r="J2905" s="16" t="str">
        <f t="shared" si="408"/>
        <v/>
      </c>
      <c r="K2905" s="16" t="str">
        <f>IF(D2905&lt;&gt;"",MAX(INDEX('Feuille 1'!$D:$D,MATCH(A2905+23/24,'Feuille 1'!$A:$A,0)):INDEX('Feuille 1'!$D:$D,MATCH(A2905,'Feuille 1'!$A:$A,0))),"")</f>
        <v/>
      </c>
      <c r="L2905" s="16" t="str">
        <f>IF(D2905&lt;&gt;"",MIN(INDEX('Feuille 1'!$E:$E,MATCH(A2905+23/24,'Feuille 1'!$A:$A,0)):INDEX('Feuille 1'!$E:$E,MATCH(A2905,'Feuille 1'!$A:$A,0))),"")</f>
        <v/>
      </c>
      <c r="M2905" s="17" t="str">
        <f t="shared" si="409"/>
        <v/>
      </c>
      <c r="N2905" s="17" t="str">
        <f t="shared" si="410"/>
        <v/>
      </c>
      <c r="O2905" s="17" t="str">
        <f t="shared" si="411"/>
        <v/>
      </c>
      <c r="P2905" s="16" t="str">
        <f t="shared" si="412"/>
        <v/>
      </c>
      <c r="R2905" s="7" t="str">
        <f t="shared" si="413"/>
        <v/>
      </c>
      <c r="T2905"/>
    </row>
    <row r="2906" spans="1:20" x14ac:dyDescent="0.3">
      <c r="A2906" s="8">
        <f>DATEVALUE(MID(B2906,1,10))+(IF(RIGHT(B2906,2)="PM",12,0)+MID(B2906,12,2))/24</f>
        <v>43783.75</v>
      </c>
      <c r="B2906" s="3" t="s">
        <v>3074</v>
      </c>
      <c r="C2906" s="3">
        <v>8661.89</v>
      </c>
      <c r="D2906" s="16"/>
      <c r="E2906" s="16" t="str">
        <f>IF(D2906&lt;&gt;"",VLOOKUP(A2906,'Feuille 1'!$A:$H,3,0),"")</f>
        <v/>
      </c>
      <c r="F2906" s="16" t="str">
        <f>IF(D2906&lt;&gt;"",VLOOKUP(A2906+1,'Feuille 1'!$A:$H,3,0),"")</f>
        <v/>
      </c>
      <c r="G2906" s="17" t="str">
        <f t="shared" si="405"/>
        <v/>
      </c>
      <c r="H2906" s="16" t="str">
        <f t="shared" si="406"/>
        <v/>
      </c>
      <c r="I2906" s="16" t="str">
        <f t="shared" si="407"/>
        <v/>
      </c>
      <c r="J2906" s="16" t="str">
        <f t="shared" si="408"/>
        <v/>
      </c>
      <c r="K2906" s="16" t="str">
        <f>IF(D2906&lt;&gt;"",MAX(INDEX('Feuille 1'!$D:$D,MATCH(A2906+23/24,'Feuille 1'!$A:$A,0)):INDEX('Feuille 1'!$D:$D,MATCH(A2906,'Feuille 1'!$A:$A,0))),"")</f>
        <v/>
      </c>
      <c r="L2906" s="16" t="str">
        <f>IF(D2906&lt;&gt;"",MIN(INDEX('Feuille 1'!$E:$E,MATCH(A2906+23/24,'Feuille 1'!$A:$A,0)):INDEX('Feuille 1'!$E:$E,MATCH(A2906,'Feuille 1'!$A:$A,0))),"")</f>
        <v/>
      </c>
      <c r="M2906" s="17" t="str">
        <f t="shared" si="409"/>
        <v/>
      </c>
      <c r="N2906" s="17" t="str">
        <f t="shared" si="410"/>
        <v/>
      </c>
      <c r="O2906" s="17" t="str">
        <f t="shared" si="411"/>
        <v/>
      </c>
      <c r="P2906" s="16" t="str">
        <f t="shared" si="412"/>
        <v/>
      </c>
      <c r="R2906" s="7" t="str">
        <f t="shared" si="413"/>
        <v/>
      </c>
      <c r="T2906"/>
    </row>
    <row r="2907" spans="1:20" x14ac:dyDescent="0.3">
      <c r="A2907" s="8">
        <f>DATEVALUE(MID(B2907,1,10))+(IF(RIGHT(B2907,2)="PM",12,0)+MID(B2907,12,2))/24</f>
        <v>43783.708333333336</v>
      </c>
      <c r="B2907" s="3" t="s">
        <v>3075</v>
      </c>
      <c r="C2907" s="3">
        <v>8655.3799999999992</v>
      </c>
      <c r="D2907" s="16"/>
      <c r="E2907" s="16" t="str">
        <f>IF(D2907&lt;&gt;"",VLOOKUP(A2907,'Feuille 1'!$A:$H,3,0),"")</f>
        <v/>
      </c>
      <c r="F2907" s="16" t="str">
        <f>IF(D2907&lt;&gt;"",VLOOKUP(A2907+1,'Feuille 1'!$A:$H,3,0),"")</f>
        <v/>
      </c>
      <c r="G2907" s="17" t="str">
        <f t="shared" si="405"/>
        <v/>
      </c>
      <c r="H2907" s="16" t="str">
        <f t="shared" si="406"/>
        <v/>
      </c>
      <c r="I2907" s="16" t="str">
        <f t="shared" si="407"/>
        <v/>
      </c>
      <c r="J2907" s="16" t="str">
        <f t="shared" si="408"/>
        <v/>
      </c>
      <c r="K2907" s="16" t="str">
        <f>IF(D2907&lt;&gt;"",MAX(INDEX('Feuille 1'!$D:$D,MATCH(A2907+23/24,'Feuille 1'!$A:$A,0)):INDEX('Feuille 1'!$D:$D,MATCH(A2907,'Feuille 1'!$A:$A,0))),"")</f>
        <v/>
      </c>
      <c r="L2907" s="16" t="str">
        <f>IF(D2907&lt;&gt;"",MIN(INDEX('Feuille 1'!$E:$E,MATCH(A2907+23/24,'Feuille 1'!$A:$A,0)):INDEX('Feuille 1'!$E:$E,MATCH(A2907,'Feuille 1'!$A:$A,0))),"")</f>
        <v/>
      </c>
      <c r="M2907" s="17" t="str">
        <f t="shared" si="409"/>
        <v/>
      </c>
      <c r="N2907" s="17" t="str">
        <f t="shared" si="410"/>
        <v/>
      </c>
      <c r="O2907" s="17" t="str">
        <f t="shared" si="411"/>
        <v/>
      </c>
      <c r="P2907" s="16" t="str">
        <f t="shared" si="412"/>
        <v/>
      </c>
      <c r="R2907" s="7" t="str">
        <f t="shared" si="413"/>
        <v/>
      </c>
      <c r="T2907"/>
    </row>
    <row r="2908" spans="1:20" x14ac:dyDescent="0.3">
      <c r="A2908" s="8">
        <f>DATEVALUE(MID(B2908,1,10))+(IF(RIGHT(B2908,2)="PM",12,0)+MID(B2908,12,2))/24</f>
        <v>43783.666666666664</v>
      </c>
      <c r="B2908" s="3" t="s">
        <v>3076</v>
      </c>
      <c r="C2908" s="3">
        <v>8643.57</v>
      </c>
      <c r="D2908" s="16"/>
      <c r="E2908" s="16" t="str">
        <f>IF(D2908&lt;&gt;"",VLOOKUP(A2908,'Feuille 1'!$A:$H,3,0),"")</f>
        <v/>
      </c>
      <c r="F2908" s="16" t="str">
        <f>IF(D2908&lt;&gt;"",VLOOKUP(A2908+1,'Feuille 1'!$A:$H,3,0),"")</f>
        <v/>
      </c>
      <c r="G2908" s="17" t="str">
        <f t="shared" si="405"/>
        <v/>
      </c>
      <c r="H2908" s="16" t="str">
        <f t="shared" si="406"/>
        <v/>
      </c>
      <c r="I2908" s="16" t="str">
        <f t="shared" si="407"/>
        <v/>
      </c>
      <c r="J2908" s="16" t="str">
        <f t="shared" si="408"/>
        <v/>
      </c>
      <c r="K2908" s="16" t="str">
        <f>IF(D2908&lt;&gt;"",MAX(INDEX('Feuille 1'!$D:$D,MATCH(A2908+23/24,'Feuille 1'!$A:$A,0)):INDEX('Feuille 1'!$D:$D,MATCH(A2908,'Feuille 1'!$A:$A,0))),"")</f>
        <v/>
      </c>
      <c r="L2908" s="16" t="str">
        <f>IF(D2908&lt;&gt;"",MIN(INDEX('Feuille 1'!$E:$E,MATCH(A2908+23/24,'Feuille 1'!$A:$A,0)):INDEX('Feuille 1'!$E:$E,MATCH(A2908,'Feuille 1'!$A:$A,0))),"")</f>
        <v/>
      </c>
      <c r="M2908" s="17" t="str">
        <f t="shared" si="409"/>
        <v/>
      </c>
      <c r="N2908" s="17" t="str">
        <f t="shared" si="410"/>
        <v/>
      </c>
      <c r="O2908" s="17" t="str">
        <f t="shared" si="411"/>
        <v/>
      </c>
      <c r="P2908" s="16" t="str">
        <f t="shared" si="412"/>
        <v/>
      </c>
      <c r="R2908" s="7" t="str">
        <f t="shared" si="413"/>
        <v/>
      </c>
      <c r="T2908"/>
    </row>
    <row r="2909" spans="1:20" x14ac:dyDescent="0.3">
      <c r="A2909" s="8">
        <f>DATEVALUE(MID(B2909,1,10))+(IF(RIGHT(B2909,2)="PM",12,0)+MID(B2909,12,2))/24</f>
        <v>43783.625</v>
      </c>
      <c r="B2909" s="3" t="s">
        <v>3077</v>
      </c>
      <c r="C2909" s="3">
        <v>8669.27</v>
      </c>
      <c r="D2909" s="16"/>
      <c r="E2909" s="16" t="str">
        <f>IF(D2909&lt;&gt;"",VLOOKUP(A2909,'Feuille 1'!$A:$H,3,0),"")</f>
        <v/>
      </c>
      <c r="F2909" s="16" t="str">
        <f>IF(D2909&lt;&gt;"",VLOOKUP(A2909+1,'Feuille 1'!$A:$H,3,0),"")</f>
        <v/>
      </c>
      <c r="G2909" s="17" t="str">
        <f t="shared" si="405"/>
        <v/>
      </c>
      <c r="H2909" s="16" t="str">
        <f t="shared" si="406"/>
        <v/>
      </c>
      <c r="I2909" s="16" t="str">
        <f t="shared" si="407"/>
        <v/>
      </c>
      <c r="J2909" s="16" t="str">
        <f t="shared" si="408"/>
        <v/>
      </c>
      <c r="K2909" s="16" t="str">
        <f>IF(D2909&lt;&gt;"",MAX(INDEX('Feuille 1'!$D:$D,MATCH(A2909+23/24,'Feuille 1'!$A:$A,0)):INDEX('Feuille 1'!$D:$D,MATCH(A2909,'Feuille 1'!$A:$A,0))),"")</f>
        <v/>
      </c>
      <c r="L2909" s="16" t="str">
        <f>IF(D2909&lt;&gt;"",MIN(INDEX('Feuille 1'!$E:$E,MATCH(A2909+23/24,'Feuille 1'!$A:$A,0)):INDEX('Feuille 1'!$E:$E,MATCH(A2909,'Feuille 1'!$A:$A,0))),"")</f>
        <v/>
      </c>
      <c r="M2909" s="17" t="str">
        <f t="shared" si="409"/>
        <v/>
      </c>
      <c r="N2909" s="17" t="str">
        <f t="shared" si="410"/>
        <v/>
      </c>
      <c r="O2909" s="17" t="str">
        <f t="shared" si="411"/>
        <v/>
      </c>
      <c r="P2909" s="16" t="str">
        <f t="shared" si="412"/>
        <v/>
      </c>
      <c r="R2909" s="7" t="str">
        <f t="shared" si="413"/>
        <v/>
      </c>
      <c r="T2909"/>
    </row>
    <row r="2910" spans="1:20" x14ac:dyDescent="0.3">
      <c r="A2910" s="8">
        <f>DATEVALUE(MID(B2910,1,10))+(IF(RIGHT(B2910,2)="PM",12,0)+MID(B2910,12,2))/24</f>
        <v>43783.583333333336</v>
      </c>
      <c r="B2910" s="3" t="s">
        <v>3078</v>
      </c>
      <c r="C2910" s="3">
        <v>8680.93</v>
      </c>
      <c r="D2910" s="16"/>
      <c r="E2910" s="16" t="str">
        <f>IF(D2910&lt;&gt;"",VLOOKUP(A2910,'Feuille 1'!$A:$H,3,0),"")</f>
        <v/>
      </c>
      <c r="F2910" s="16" t="str">
        <f>IF(D2910&lt;&gt;"",VLOOKUP(A2910+1,'Feuille 1'!$A:$H,3,0),"")</f>
        <v/>
      </c>
      <c r="G2910" s="17" t="str">
        <f t="shared" si="405"/>
        <v/>
      </c>
      <c r="H2910" s="16" t="str">
        <f t="shared" si="406"/>
        <v/>
      </c>
      <c r="I2910" s="16" t="str">
        <f t="shared" si="407"/>
        <v/>
      </c>
      <c r="J2910" s="16" t="str">
        <f t="shared" si="408"/>
        <v/>
      </c>
      <c r="K2910" s="16" t="str">
        <f>IF(D2910&lt;&gt;"",MAX(INDEX('Feuille 1'!$D:$D,MATCH(A2910+23/24,'Feuille 1'!$A:$A,0)):INDEX('Feuille 1'!$D:$D,MATCH(A2910,'Feuille 1'!$A:$A,0))),"")</f>
        <v/>
      </c>
      <c r="L2910" s="16" t="str">
        <f>IF(D2910&lt;&gt;"",MIN(INDEX('Feuille 1'!$E:$E,MATCH(A2910+23/24,'Feuille 1'!$A:$A,0)):INDEX('Feuille 1'!$E:$E,MATCH(A2910,'Feuille 1'!$A:$A,0))),"")</f>
        <v/>
      </c>
      <c r="M2910" s="17" t="str">
        <f t="shared" si="409"/>
        <v/>
      </c>
      <c r="N2910" s="17" t="str">
        <f t="shared" si="410"/>
        <v/>
      </c>
      <c r="O2910" s="17" t="str">
        <f t="shared" si="411"/>
        <v/>
      </c>
      <c r="P2910" s="16" t="str">
        <f t="shared" si="412"/>
        <v/>
      </c>
      <c r="R2910" s="7" t="str">
        <f t="shared" si="413"/>
        <v/>
      </c>
      <c r="T2910"/>
    </row>
    <row r="2911" spans="1:20" x14ac:dyDescent="0.3">
      <c r="A2911" s="8">
        <f>DATEVALUE(MID(B2911,1,10))+(IF(RIGHT(B2911,2)="PM",12,0)+MID(B2911,12,2))/24</f>
        <v>43783.541666666664</v>
      </c>
      <c r="B2911" s="3" t="s">
        <v>3079</v>
      </c>
      <c r="C2911" s="3">
        <v>8628.99</v>
      </c>
      <c r="D2911" s="16"/>
      <c r="E2911" s="16" t="str">
        <f>IF(D2911&lt;&gt;"",VLOOKUP(A2911,'Feuille 1'!$A:$H,3,0),"")</f>
        <v/>
      </c>
      <c r="F2911" s="16" t="str">
        <f>IF(D2911&lt;&gt;"",VLOOKUP(A2911+1,'Feuille 1'!$A:$H,3,0),"")</f>
        <v/>
      </c>
      <c r="G2911" s="17" t="str">
        <f t="shared" si="405"/>
        <v/>
      </c>
      <c r="H2911" s="16" t="str">
        <f t="shared" si="406"/>
        <v/>
      </c>
      <c r="I2911" s="16" t="str">
        <f t="shared" si="407"/>
        <v/>
      </c>
      <c r="J2911" s="16" t="str">
        <f t="shared" si="408"/>
        <v/>
      </c>
      <c r="K2911" s="16" t="str">
        <f>IF(D2911&lt;&gt;"",MAX(INDEX('Feuille 1'!$D:$D,MATCH(A2911+23/24,'Feuille 1'!$A:$A,0)):INDEX('Feuille 1'!$D:$D,MATCH(A2911,'Feuille 1'!$A:$A,0))),"")</f>
        <v/>
      </c>
      <c r="L2911" s="16" t="str">
        <f>IF(D2911&lt;&gt;"",MIN(INDEX('Feuille 1'!$E:$E,MATCH(A2911+23/24,'Feuille 1'!$A:$A,0)):INDEX('Feuille 1'!$E:$E,MATCH(A2911,'Feuille 1'!$A:$A,0))),"")</f>
        <v/>
      </c>
      <c r="M2911" s="17" t="str">
        <f t="shared" si="409"/>
        <v/>
      </c>
      <c r="N2911" s="17" t="str">
        <f t="shared" si="410"/>
        <v/>
      </c>
      <c r="O2911" s="17" t="str">
        <f t="shared" si="411"/>
        <v/>
      </c>
      <c r="P2911" s="16" t="str">
        <f t="shared" si="412"/>
        <v/>
      </c>
      <c r="R2911" s="7" t="str">
        <f t="shared" si="413"/>
        <v/>
      </c>
      <c r="T2911"/>
    </row>
    <row r="2912" spans="1:20" x14ac:dyDescent="0.3">
      <c r="A2912" s="8">
        <f>DATEVALUE(MID(B2912,1,10))+(IF(RIGHT(B2912,2)="PM",12,0)+MID(B2912,12,2))/24</f>
        <v>43784</v>
      </c>
      <c r="B2912" s="3" t="s">
        <v>3080</v>
      </c>
      <c r="C2912" s="3">
        <v>8636.5400000000009</v>
      </c>
      <c r="D2912" s="16"/>
      <c r="E2912" s="16" t="str">
        <f>IF(D2912&lt;&gt;"",VLOOKUP(A2912,'Feuille 1'!$A:$H,3,0),"")</f>
        <v/>
      </c>
      <c r="F2912" s="16" t="str">
        <f>IF(D2912&lt;&gt;"",VLOOKUP(A2912+1,'Feuille 1'!$A:$H,3,0),"")</f>
        <v/>
      </c>
      <c r="G2912" s="17" t="str">
        <f t="shared" si="405"/>
        <v/>
      </c>
      <c r="H2912" s="16" t="str">
        <f t="shared" si="406"/>
        <v/>
      </c>
      <c r="I2912" s="16" t="str">
        <f t="shared" si="407"/>
        <v/>
      </c>
      <c r="J2912" s="16" t="str">
        <f t="shared" si="408"/>
        <v/>
      </c>
      <c r="K2912" s="16" t="str">
        <f>IF(D2912&lt;&gt;"",MAX(INDEX('Feuille 1'!$D:$D,MATCH(A2912+23/24,'Feuille 1'!$A:$A,0)):INDEX('Feuille 1'!$D:$D,MATCH(A2912,'Feuille 1'!$A:$A,0))),"")</f>
        <v/>
      </c>
      <c r="L2912" s="16" t="str">
        <f>IF(D2912&lt;&gt;"",MIN(INDEX('Feuille 1'!$E:$E,MATCH(A2912+23/24,'Feuille 1'!$A:$A,0)):INDEX('Feuille 1'!$E:$E,MATCH(A2912,'Feuille 1'!$A:$A,0))),"")</f>
        <v/>
      </c>
      <c r="M2912" s="17" t="str">
        <f t="shared" si="409"/>
        <v/>
      </c>
      <c r="N2912" s="17" t="str">
        <f t="shared" si="410"/>
        <v/>
      </c>
      <c r="O2912" s="17" t="str">
        <f t="shared" si="411"/>
        <v/>
      </c>
      <c r="P2912" s="16" t="str">
        <f t="shared" si="412"/>
        <v/>
      </c>
      <c r="R2912" s="7" t="str">
        <f t="shared" si="413"/>
        <v/>
      </c>
      <c r="T2912"/>
    </row>
    <row r="2913" spans="1:20" x14ac:dyDescent="0.3">
      <c r="A2913" s="8">
        <f>DATEVALUE(MID(B2913,1,10))+(IF(RIGHT(B2913,2)="PM",12,0)+MID(B2913,12,2))/24</f>
        <v>43783.458333333336</v>
      </c>
      <c r="B2913" s="3" t="s">
        <v>3081</v>
      </c>
      <c r="C2913" s="3">
        <v>8626.64</v>
      </c>
      <c r="D2913" s="16"/>
      <c r="E2913" s="16" t="str">
        <f>IF(D2913&lt;&gt;"",VLOOKUP(A2913,'Feuille 1'!$A:$H,3,0),"")</f>
        <v/>
      </c>
      <c r="F2913" s="16" t="str">
        <f>IF(D2913&lt;&gt;"",VLOOKUP(A2913+1,'Feuille 1'!$A:$H,3,0),"")</f>
        <v/>
      </c>
      <c r="G2913" s="17" t="str">
        <f t="shared" si="405"/>
        <v/>
      </c>
      <c r="H2913" s="16" t="str">
        <f t="shared" si="406"/>
        <v/>
      </c>
      <c r="I2913" s="16" t="str">
        <f t="shared" si="407"/>
        <v/>
      </c>
      <c r="J2913" s="16" t="str">
        <f t="shared" si="408"/>
        <v/>
      </c>
      <c r="K2913" s="16" t="str">
        <f>IF(D2913&lt;&gt;"",MAX(INDEX('Feuille 1'!$D:$D,MATCH(A2913+23/24,'Feuille 1'!$A:$A,0)):INDEX('Feuille 1'!$D:$D,MATCH(A2913,'Feuille 1'!$A:$A,0))),"")</f>
        <v/>
      </c>
      <c r="L2913" s="16" t="str">
        <f>IF(D2913&lt;&gt;"",MIN(INDEX('Feuille 1'!$E:$E,MATCH(A2913+23/24,'Feuille 1'!$A:$A,0)):INDEX('Feuille 1'!$E:$E,MATCH(A2913,'Feuille 1'!$A:$A,0))),"")</f>
        <v/>
      </c>
      <c r="M2913" s="17" t="str">
        <f t="shared" si="409"/>
        <v/>
      </c>
      <c r="N2913" s="17" t="str">
        <f t="shared" si="410"/>
        <v/>
      </c>
      <c r="O2913" s="17" t="str">
        <f t="shared" si="411"/>
        <v/>
      </c>
      <c r="P2913" s="16" t="str">
        <f t="shared" si="412"/>
        <v/>
      </c>
      <c r="R2913" s="7" t="str">
        <f t="shared" si="413"/>
        <v/>
      </c>
      <c r="T2913"/>
    </row>
    <row r="2914" spans="1:20" x14ac:dyDescent="0.3">
      <c r="A2914" s="8">
        <f>DATEVALUE(MID(B2914,1,10))+(IF(RIGHT(B2914,2)="PM",12,0)+MID(B2914,12,2))/24</f>
        <v>43783.416666666664</v>
      </c>
      <c r="B2914" s="3" t="s">
        <v>3082</v>
      </c>
      <c r="C2914" s="3">
        <v>8635</v>
      </c>
      <c r="D2914" s="16"/>
      <c r="E2914" s="16" t="str">
        <f>IF(D2914&lt;&gt;"",VLOOKUP(A2914,'Feuille 1'!$A:$H,3,0),"")</f>
        <v/>
      </c>
      <c r="F2914" s="16" t="str">
        <f>IF(D2914&lt;&gt;"",VLOOKUP(A2914+1,'Feuille 1'!$A:$H,3,0),"")</f>
        <v/>
      </c>
      <c r="G2914" s="17" t="str">
        <f t="shared" si="405"/>
        <v/>
      </c>
      <c r="H2914" s="16" t="str">
        <f t="shared" si="406"/>
        <v/>
      </c>
      <c r="I2914" s="16" t="str">
        <f t="shared" si="407"/>
        <v/>
      </c>
      <c r="J2914" s="16" t="str">
        <f t="shared" si="408"/>
        <v/>
      </c>
      <c r="K2914" s="16" t="str">
        <f>IF(D2914&lt;&gt;"",MAX(INDEX('Feuille 1'!$D:$D,MATCH(A2914+23/24,'Feuille 1'!$A:$A,0)):INDEX('Feuille 1'!$D:$D,MATCH(A2914,'Feuille 1'!$A:$A,0))),"")</f>
        <v/>
      </c>
      <c r="L2914" s="16" t="str">
        <f>IF(D2914&lt;&gt;"",MIN(INDEX('Feuille 1'!$E:$E,MATCH(A2914+23/24,'Feuille 1'!$A:$A,0)):INDEX('Feuille 1'!$E:$E,MATCH(A2914,'Feuille 1'!$A:$A,0))),"")</f>
        <v/>
      </c>
      <c r="M2914" s="17" t="str">
        <f t="shared" si="409"/>
        <v/>
      </c>
      <c r="N2914" s="17" t="str">
        <f t="shared" si="410"/>
        <v/>
      </c>
      <c r="O2914" s="17" t="str">
        <f t="shared" si="411"/>
        <v/>
      </c>
      <c r="P2914" s="16" t="str">
        <f t="shared" si="412"/>
        <v/>
      </c>
      <c r="R2914" s="7" t="str">
        <f t="shared" si="413"/>
        <v/>
      </c>
      <c r="T2914"/>
    </row>
    <row r="2915" spans="1:20" x14ac:dyDescent="0.3">
      <c r="A2915" s="8">
        <f>DATEVALUE(MID(B2915,1,10))+(IF(RIGHT(B2915,2)="PM",12,0)+MID(B2915,12,2))/24</f>
        <v>43783.375</v>
      </c>
      <c r="B2915" s="3" t="s">
        <v>3083</v>
      </c>
      <c r="C2915" s="3">
        <v>8616.33</v>
      </c>
      <c r="D2915" s="16"/>
      <c r="E2915" s="16" t="str">
        <f>IF(D2915&lt;&gt;"",VLOOKUP(A2915,'Feuille 1'!$A:$H,3,0),"")</f>
        <v/>
      </c>
      <c r="F2915" s="16" t="str">
        <f>IF(D2915&lt;&gt;"",VLOOKUP(A2915+1,'Feuille 1'!$A:$H,3,0),"")</f>
        <v/>
      </c>
      <c r="G2915" s="17" t="str">
        <f t="shared" si="405"/>
        <v/>
      </c>
      <c r="H2915" s="16" t="str">
        <f t="shared" si="406"/>
        <v/>
      </c>
      <c r="I2915" s="16" t="str">
        <f t="shared" si="407"/>
        <v/>
      </c>
      <c r="J2915" s="16" t="str">
        <f t="shared" si="408"/>
        <v/>
      </c>
      <c r="K2915" s="16" t="str">
        <f>IF(D2915&lt;&gt;"",MAX(INDEX('Feuille 1'!$D:$D,MATCH(A2915+23/24,'Feuille 1'!$A:$A,0)):INDEX('Feuille 1'!$D:$D,MATCH(A2915,'Feuille 1'!$A:$A,0))),"")</f>
        <v/>
      </c>
      <c r="L2915" s="16" t="str">
        <f>IF(D2915&lt;&gt;"",MIN(INDEX('Feuille 1'!$E:$E,MATCH(A2915+23/24,'Feuille 1'!$A:$A,0)):INDEX('Feuille 1'!$E:$E,MATCH(A2915,'Feuille 1'!$A:$A,0))),"")</f>
        <v/>
      </c>
      <c r="M2915" s="17" t="str">
        <f t="shared" si="409"/>
        <v/>
      </c>
      <c r="N2915" s="17" t="str">
        <f t="shared" si="410"/>
        <v/>
      </c>
      <c r="O2915" s="17" t="str">
        <f t="shared" si="411"/>
        <v/>
      </c>
      <c r="P2915" s="16" t="str">
        <f t="shared" si="412"/>
        <v/>
      </c>
      <c r="R2915" s="7" t="str">
        <f t="shared" si="413"/>
        <v/>
      </c>
      <c r="T2915"/>
    </row>
    <row r="2916" spans="1:20" x14ac:dyDescent="0.3">
      <c r="A2916" s="8">
        <f>DATEVALUE(MID(B2916,1,10))+(IF(RIGHT(B2916,2)="PM",12,0)+MID(B2916,12,2))/24</f>
        <v>43783.333333333336</v>
      </c>
      <c r="B2916" s="3" t="s">
        <v>3084</v>
      </c>
      <c r="C2916" s="3">
        <v>8668.36</v>
      </c>
      <c r="D2916" s="16"/>
      <c r="E2916" s="16" t="str">
        <f>IF(D2916&lt;&gt;"",VLOOKUP(A2916,'Feuille 1'!$A:$H,3,0),"")</f>
        <v/>
      </c>
      <c r="F2916" s="16" t="str">
        <f>IF(D2916&lt;&gt;"",VLOOKUP(A2916+1,'Feuille 1'!$A:$H,3,0),"")</f>
        <v/>
      </c>
      <c r="G2916" s="17" t="str">
        <f t="shared" si="405"/>
        <v/>
      </c>
      <c r="H2916" s="16" t="str">
        <f t="shared" si="406"/>
        <v/>
      </c>
      <c r="I2916" s="16" t="str">
        <f t="shared" si="407"/>
        <v/>
      </c>
      <c r="J2916" s="16" t="str">
        <f t="shared" si="408"/>
        <v/>
      </c>
      <c r="K2916" s="16" t="str">
        <f>IF(D2916&lt;&gt;"",MAX(INDEX('Feuille 1'!$D:$D,MATCH(A2916+23/24,'Feuille 1'!$A:$A,0)):INDEX('Feuille 1'!$D:$D,MATCH(A2916,'Feuille 1'!$A:$A,0))),"")</f>
        <v/>
      </c>
      <c r="L2916" s="16" t="str">
        <f>IF(D2916&lt;&gt;"",MIN(INDEX('Feuille 1'!$E:$E,MATCH(A2916+23/24,'Feuille 1'!$A:$A,0)):INDEX('Feuille 1'!$E:$E,MATCH(A2916,'Feuille 1'!$A:$A,0))),"")</f>
        <v/>
      </c>
      <c r="M2916" s="17" t="str">
        <f t="shared" si="409"/>
        <v/>
      </c>
      <c r="N2916" s="17" t="str">
        <f t="shared" si="410"/>
        <v/>
      </c>
      <c r="O2916" s="17" t="str">
        <f t="shared" si="411"/>
        <v/>
      </c>
      <c r="P2916" s="16" t="str">
        <f t="shared" si="412"/>
        <v/>
      </c>
      <c r="R2916" s="7" t="str">
        <f t="shared" si="413"/>
        <v/>
      </c>
      <c r="T2916"/>
    </row>
    <row r="2917" spans="1:20" x14ac:dyDescent="0.3">
      <c r="A2917" s="8">
        <f>DATEVALUE(MID(B2917,1,10))+(IF(RIGHT(B2917,2)="PM",12,0)+MID(B2917,12,2))/24</f>
        <v>43783.291666666664</v>
      </c>
      <c r="B2917" s="3" t="s">
        <v>3085</v>
      </c>
      <c r="C2917" s="3">
        <v>8695.16</v>
      </c>
      <c r="D2917" s="16"/>
      <c r="E2917" s="16" t="str">
        <f>IF(D2917&lt;&gt;"",VLOOKUP(A2917,'Feuille 1'!$A:$H,3,0),"")</f>
        <v/>
      </c>
      <c r="F2917" s="16" t="str">
        <f>IF(D2917&lt;&gt;"",VLOOKUP(A2917+1,'Feuille 1'!$A:$H,3,0),"")</f>
        <v/>
      </c>
      <c r="G2917" s="17" t="str">
        <f t="shared" si="405"/>
        <v/>
      </c>
      <c r="H2917" s="16" t="str">
        <f t="shared" si="406"/>
        <v/>
      </c>
      <c r="I2917" s="16" t="str">
        <f t="shared" si="407"/>
        <v/>
      </c>
      <c r="J2917" s="16" t="str">
        <f t="shared" si="408"/>
        <v/>
      </c>
      <c r="K2917" s="16" t="str">
        <f>IF(D2917&lt;&gt;"",MAX(INDEX('Feuille 1'!$D:$D,MATCH(A2917+23/24,'Feuille 1'!$A:$A,0)):INDEX('Feuille 1'!$D:$D,MATCH(A2917,'Feuille 1'!$A:$A,0))),"")</f>
        <v/>
      </c>
      <c r="L2917" s="16" t="str">
        <f>IF(D2917&lt;&gt;"",MIN(INDEX('Feuille 1'!$E:$E,MATCH(A2917+23/24,'Feuille 1'!$A:$A,0)):INDEX('Feuille 1'!$E:$E,MATCH(A2917,'Feuille 1'!$A:$A,0))),"")</f>
        <v/>
      </c>
      <c r="M2917" s="17" t="str">
        <f t="shared" si="409"/>
        <v/>
      </c>
      <c r="N2917" s="17" t="str">
        <f t="shared" si="410"/>
        <v/>
      </c>
      <c r="O2917" s="17" t="str">
        <f t="shared" si="411"/>
        <v/>
      </c>
      <c r="P2917" s="16" t="str">
        <f t="shared" si="412"/>
        <v/>
      </c>
      <c r="R2917" s="7" t="str">
        <f t="shared" si="413"/>
        <v/>
      </c>
      <c r="T2917"/>
    </row>
    <row r="2918" spans="1:20" x14ac:dyDescent="0.3">
      <c r="A2918" s="8">
        <f>DATEVALUE(MID(B2918,1,10))+(IF(RIGHT(B2918,2)="PM",12,0)+MID(B2918,12,2))/24</f>
        <v>43783.25</v>
      </c>
      <c r="B2918" s="3" t="s">
        <v>3086</v>
      </c>
      <c r="C2918" s="3">
        <v>8704.39</v>
      </c>
      <c r="D2918" s="16"/>
      <c r="E2918" s="16" t="str">
        <f>IF(D2918&lt;&gt;"",VLOOKUP(A2918,'Feuille 1'!$A:$H,3,0),"")</f>
        <v/>
      </c>
      <c r="F2918" s="16" t="str">
        <f>IF(D2918&lt;&gt;"",VLOOKUP(A2918+1,'Feuille 1'!$A:$H,3,0),"")</f>
        <v/>
      </c>
      <c r="G2918" s="17" t="str">
        <f t="shared" si="405"/>
        <v/>
      </c>
      <c r="H2918" s="16" t="str">
        <f t="shared" si="406"/>
        <v/>
      </c>
      <c r="I2918" s="16" t="str">
        <f t="shared" si="407"/>
        <v/>
      </c>
      <c r="J2918" s="16" t="str">
        <f t="shared" si="408"/>
        <v/>
      </c>
      <c r="K2918" s="16" t="str">
        <f>IF(D2918&lt;&gt;"",MAX(INDEX('Feuille 1'!$D:$D,MATCH(A2918+23/24,'Feuille 1'!$A:$A,0)):INDEX('Feuille 1'!$D:$D,MATCH(A2918,'Feuille 1'!$A:$A,0))),"")</f>
        <v/>
      </c>
      <c r="L2918" s="16" t="str">
        <f>IF(D2918&lt;&gt;"",MIN(INDEX('Feuille 1'!$E:$E,MATCH(A2918+23/24,'Feuille 1'!$A:$A,0)):INDEX('Feuille 1'!$E:$E,MATCH(A2918,'Feuille 1'!$A:$A,0))),"")</f>
        <v/>
      </c>
      <c r="M2918" s="17" t="str">
        <f t="shared" si="409"/>
        <v/>
      </c>
      <c r="N2918" s="17" t="str">
        <f t="shared" si="410"/>
        <v/>
      </c>
      <c r="O2918" s="17" t="str">
        <f t="shared" si="411"/>
        <v/>
      </c>
      <c r="P2918" s="16" t="str">
        <f t="shared" si="412"/>
        <v/>
      </c>
      <c r="R2918" s="7" t="str">
        <f t="shared" si="413"/>
        <v/>
      </c>
      <c r="T2918"/>
    </row>
    <row r="2919" spans="1:20" x14ac:dyDescent="0.3">
      <c r="A2919" s="8">
        <f>DATEVALUE(MID(B2919,1,10))+(IF(RIGHT(B2919,2)="PM",12,0)+MID(B2919,12,2))/24</f>
        <v>43783.208333333336</v>
      </c>
      <c r="B2919" s="3" t="s">
        <v>3087</v>
      </c>
      <c r="C2919" s="3">
        <v>8687.48</v>
      </c>
      <c r="D2919" s="16"/>
      <c r="E2919" s="16" t="str">
        <f>IF(D2919&lt;&gt;"",VLOOKUP(A2919,'Feuille 1'!$A:$H,3,0),"")</f>
        <v/>
      </c>
      <c r="F2919" s="16" t="str">
        <f>IF(D2919&lt;&gt;"",VLOOKUP(A2919+1,'Feuille 1'!$A:$H,3,0),"")</f>
        <v/>
      </c>
      <c r="G2919" s="17" t="str">
        <f t="shared" si="405"/>
        <v/>
      </c>
      <c r="H2919" s="16" t="str">
        <f t="shared" si="406"/>
        <v/>
      </c>
      <c r="I2919" s="16" t="str">
        <f t="shared" si="407"/>
        <v/>
      </c>
      <c r="J2919" s="16" t="str">
        <f t="shared" si="408"/>
        <v/>
      </c>
      <c r="K2919" s="16" t="str">
        <f>IF(D2919&lt;&gt;"",MAX(INDEX('Feuille 1'!$D:$D,MATCH(A2919+23/24,'Feuille 1'!$A:$A,0)):INDEX('Feuille 1'!$D:$D,MATCH(A2919,'Feuille 1'!$A:$A,0))),"")</f>
        <v/>
      </c>
      <c r="L2919" s="16" t="str">
        <f>IF(D2919&lt;&gt;"",MIN(INDEX('Feuille 1'!$E:$E,MATCH(A2919+23/24,'Feuille 1'!$A:$A,0)):INDEX('Feuille 1'!$E:$E,MATCH(A2919,'Feuille 1'!$A:$A,0))),"")</f>
        <v/>
      </c>
      <c r="M2919" s="17" t="str">
        <f t="shared" si="409"/>
        <v/>
      </c>
      <c r="N2919" s="17" t="str">
        <f t="shared" si="410"/>
        <v/>
      </c>
      <c r="O2919" s="17" t="str">
        <f t="shared" si="411"/>
        <v/>
      </c>
      <c r="P2919" s="16" t="str">
        <f t="shared" si="412"/>
        <v/>
      </c>
      <c r="R2919" s="7" t="str">
        <f t="shared" si="413"/>
        <v/>
      </c>
      <c r="T2919"/>
    </row>
    <row r="2920" spans="1:20" x14ac:dyDescent="0.3">
      <c r="A2920" s="8">
        <f>DATEVALUE(MID(B2920,1,10))+(IF(RIGHT(B2920,2)="PM",12,0)+MID(B2920,12,2))/24</f>
        <v>43783.166666666664</v>
      </c>
      <c r="B2920" s="3" t="s">
        <v>3088</v>
      </c>
      <c r="C2920" s="3">
        <v>8759.2000000000007</v>
      </c>
      <c r="D2920" s="16"/>
      <c r="E2920" s="16" t="str">
        <f>IF(D2920&lt;&gt;"",VLOOKUP(A2920,'Feuille 1'!$A:$H,3,0),"")</f>
        <v/>
      </c>
      <c r="F2920" s="16" t="str">
        <f>IF(D2920&lt;&gt;"",VLOOKUP(A2920+1,'Feuille 1'!$A:$H,3,0),"")</f>
        <v/>
      </c>
      <c r="G2920" s="17" t="str">
        <f t="shared" si="405"/>
        <v/>
      </c>
      <c r="H2920" s="16" t="str">
        <f t="shared" si="406"/>
        <v/>
      </c>
      <c r="I2920" s="16" t="str">
        <f t="shared" si="407"/>
        <v/>
      </c>
      <c r="J2920" s="16" t="str">
        <f t="shared" si="408"/>
        <v/>
      </c>
      <c r="K2920" s="16" t="str">
        <f>IF(D2920&lt;&gt;"",MAX(INDEX('Feuille 1'!$D:$D,MATCH(A2920+23/24,'Feuille 1'!$A:$A,0)):INDEX('Feuille 1'!$D:$D,MATCH(A2920,'Feuille 1'!$A:$A,0))),"")</f>
        <v/>
      </c>
      <c r="L2920" s="16" t="str">
        <f>IF(D2920&lt;&gt;"",MIN(INDEX('Feuille 1'!$E:$E,MATCH(A2920+23/24,'Feuille 1'!$A:$A,0)):INDEX('Feuille 1'!$E:$E,MATCH(A2920,'Feuille 1'!$A:$A,0))),"")</f>
        <v/>
      </c>
      <c r="M2920" s="17" t="str">
        <f t="shared" si="409"/>
        <v/>
      </c>
      <c r="N2920" s="17" t="str">
        <f t="shared" si="410"/>
        <v/>
      </c>
      <c r="O2920" s="17" t="str">
        <f t="shared" si="411"/>
        <v/>
      </c>
      <c r="P2920" s="16" t="str">
        <f t="shared" si="412"/>
        <v/>
      </c>
      <c r="R2920" s="7" t="str">
        <f t="shared" si="413"/>
        <v/>
      </c>
      <c r="T2920"/>
    </row>
    <row r="2921" spans="1:20" x14ac:dyDescent="0.3">
      <c r="A2921" s="8">
        <f>DATEVALUE(MID(B2921,1,10))+(IF(RIGHT(B2921,2)="PM",12,0)+MID(B2921,12,2))/24</f>
        <v>43783.125</v>
      </c>
      <c r="B2921" s="3" t="s">
        <v>3089</v>
      </c>
      <c r="C2921" s="3">
        <v>8747.9</v>
      </c>
      <c r="D2921" s="16"/>
      <c r="E2921" s="16" t="str">
        <f>IF(D2921&lt;&gt;"",VLOOKUP(A2921,'Feuille 1'!$A:$H,3,0),"")</f>
        <v/>
      </c>
      <c r="F2921" s="16" t="str">
        <f>IF(D2921&lt;&gt;"",VLOOKUP(A2921+1,'Feuille 1'!$A:$H,3,0),"")</f>
        <v/>
      </c>
      <c r="G2921" s="17" t="str">
        <f t="shared" si="405"/>
        <v/>
      </c>
      <c r="H2921" s="16" t="str">
        <f t="shared" si="406"/>
        <v/>
      </c>
      <c r="I2921" s="16" t="str">
        <f t="shared" si="407"/>
        <v/>
      </c>
      <c r="J2921" s="16" t="str">
        <f t="shared" si="408"/>
        <v/>
      </c>
      <c r="K2921" s="16" t="str">
        <f>IF(D2921&lt;&gt;"",MAX(INDEX('Feuille 1'!$D:$D,MATCH(A2921+23/24,'Feuille 1'!$A:$A,0)):INDEX('Feuille 1'!$D:$D,MATCH(A2921,'Feuille 1'!$A:$A,0))),"")</f>
        <v/>
      </c>
      <c r="L2921" s="16" t="str">
        <f>IF(D2921&lt;&gt;"",MIN(INDEX('Feuille 1'!$E:$E,MATCH(A2921+23/24,'Feuille 1'!$A:$A,0)):INDEX('Feuille 1'!$E:$E,MATCH(A2921,'Feuille 1'!$A:$A,0))),"")</f>
        <v/>
      </c>
      <c r="M2921" s="17" t="str">
        <f t="shared" si="409"/>
        <v/>
      </c>
      <c r="N2921" s="17" t="str">
        <f t="shared" si="410"/>
        <v/>
      </c>
      <c r="O2921" s="17" t="str">
        <f t="shared" si="411"/>
        <v/>
      </c>
      <c r="P2921" s="16" t="str">
        <f t="shared" si="412"/>
        <v/>
      </c>
      <c r="R2921" s="7" t="str">
        <f t="shared" si="413"/>
        <v/>
      </c>
      <c r="T2921"/>
    </row>
    <row r="2922" spans="1:20" x14ac:dyDescent="0.3">
      <c r="A2922" s="8">
        <f>DATEVALUE(MID(B2922,1,10))+(IF(RIGHT(B2922,2)="PM",12,0)+MID(B2922,12,2))/24</f>
        <v>43783.083333333336</v>
      </c>
      <c r="B2922" s="3" t="s">
        <v>3090</v>
      </c>
      <c r="C2922" s="3">
        <v>8756.01</v>
      </c>
      <c r="D2922" s="16"/>
      <c r="E2922" s="16" t="str">
        <f>IF(D2922&lt;&gt;"",VLOOKUP(A2922,'Feuille 1'!$A:$H,3,0),"")</f>
        <v/>
      </c>
      <c r="F2922" s="16" t="str">
        <f>IF(D2922&lt;&gt;"",VLOOKUP(A2922+1,'Feuille 1'!$A:$H,3,0),"")</f>
        <v/>
      </c>
      <c r="G2922" s="17" t="str">
        <f t="shared" si="405"/>
        <v/>
      </c>
      <c r="H2922" s="16" t="str">
        <f t="shared" si="406"/>
        <v/>
      </c>
      <c r="I2922" s="16" t="str">
        <f t="shared" si="407"/>
        <v/>
      </c>
      <c r="J2922" s="16" t="str">
        <f t="shared" si="408"/>
        <v/>
      </c>
      <c r="K2922" s="16" t="str">
        <f>IF(D2922&lt;&gt;"",MAX(INDEX('Feuille 1'!$D:$D,MATCH(A2922+23/24,'Feuille 1'!$A:$A,0)):INDEX('Feuille 1'!$D:$D,MATCH(A2922,'Feuille 1'!$A:$A,0))),"")</f>
        <v/>
      </c>
      <c r="L2922" s="16" t="str">
        <f>IF(D2922&lt;&gt;"",MIN(INDEX('Feuille 1'!$E:$E,MATCH(A2922+23/24,'Feuille 1'!$A:$A,0)):INDEX('Feuille 1'!$E:$E,MATCH(A2922,'Feuille 1'!$A:$A,0))),"")</f>
        <v/>
      </c>
      <c r="M2922" s="17" t="str">
        <f t="shared" si="409"/>
        <v/>
      </c>
      <c r="N2922" s="17" t="str">
        <f t="shared" si="410"/>
        <v/>
      </c>
      <c r="O2922" s="17" t="str">
        <f t="shared" si="411"/>
        <v/>
      </c>
      <c r="P2922" s="16" t="str">
        <f t="shared" si="412"/>
        <v/>
      </c>
      <c r="R2922" s="7" t="str">
        <f t="shared" si="413"/>
        <v/>
      </c>
      <c r="T2922"/>
    </row>
    <row r="2923" spans="1:20" x14ac:dyDescent="0.3">
      <c r="A2923" s="8">
        <f>DATEVALUE(MID(B2923,1,10))+(IF(RIGHT(B2923,2)="PM",12,0)+MID(B2923,12,2))/24</f>
        <v>43783.041666666664</v>
      </c>
      <c r="B2923" s="3" t="s">
        <v>3091</v>
      </c>
      <c r="C2923" s="3">
        <v>8777.91</v>
      </c>
      <c r="D2923" s="16"/>
      <c r="E2923" s="16" t="str">
        <f>IF(D2923&lt;&gt;"",VLOOKUP(A2923,'Feuille 1'!$A:$H,3,0),"")</f>
        <v/>
      </c>
      <c r="F2923" s="16" t="str">
        <f>IF(D2923&lt;&gt;"",VLOOKUP(A2923+1,'Feuille 1'!$A:$H,3,0),"")</f>
        <v/>
      </c>
      <c r="G2923" s="17" t="str">
        <f t="shared" si="405"/>
        <v/>
      </c>
      <c r="H2923" s="16" t="str">
        <f t="shared" si="406"/>
        <v/>
      </c>
      <c r="I2923" s="16" t="str">
        <f t="shared" si="407"/>
        <v/>
      </c>
      <c r="J2923" s="16" t="str">
        <f t="shared" si="408"/>
        <v/>
      </c>
      <c r="K2923" s="16" t="str">
        <f>IF(D2923&lt;&gt;"",MAX(INDEX('Feuille 1'!$D:$D,MATCH(A2923+23/24,'Feuille 1'!$A:$A,0)):INDEX('Feuille 1'!$D:$D,MATCH(A2923,'Feuille 1'!$A:$A,0))),"")</f>
        <v/>
      </c>
      <c r="L2923" s="16" t="str">
        <f>IF(D2923&lt;&gt;"",MIN(INDEX('Feuille 1'!$E:$E,MATCH(A2923+23/24,'Feuille 1'!$A:$A,0)):INDEX('Feuille 1'!$E:$E,MATCH(A2923,'Feuille 1'!$A:$A,0))),"")</f>
        <v/>
      </c>
      <c r="M2923" s="17" t="str">
        <f t="shared" si="409"/>
        <v/>
      </c>
      <c r="N2923" s="17" t="str">
        <f t="shared" si="410"/>
        <v/>
      </c>
      <c r="O2923" s="17" t="str">
        <f t="shared" si="411"/>
        <v/>
      </c>
      <c r="P2923" s="16" t="str">
        <f t="shared" si="412"/>
        <v/>
      </c>
      <c r="R2923" s="7" t="str">
        <f t="shared" si="413"/>
        <v/>
      </c>
      <c r="T2923"/>
    </row>
    <row r="2924" spans="1:20" x14ac:dyDescent="0.3">
      <c r="A2924" s="8">
        <f>DATEVALUE(MID(B2924,1,10))+(IF(RIGHT(B2924,2)="PM",12,0)+MID(B2924,12,2))/24</f>
        <v>43783.5</v>
      </c>
      <c r="B2924" s="3" t="s">
        <v>3092</v>
      </c>
      <c r="C2924" s="3">
        <v>8777.1200000000008</v>
      </c>
      <c r="D2924" s="16"/>
      <c r="E2924" s="16" t="str">
        <f>IF(D2924&lt;&gt;"",VLOOKUP(A2924,'Feuille 1'!$A:$H,3,0),"")</f>
        <v/>
      </c>
      <c r="F2924" s="16" t="str">
        <f>IF(D2924&lt;&gt;"",VLOOKUP(A2924+1,'Feuille 1'!$A:$H,3,0),"")</f>
        <v/>
      </c>
      <c r="G2924" s="17" t="str">
        <f t="shared" si="405"/>
        <v/>
      </c>
      <c r="H2924" s="16" t="str">
        <f t="shared" si="406"/>
        <v/>
      </c>
      <c r="I2924" s="16" t="str">
        <f t="shared" si="407"/>
        <v/>
      </c>
      <c r="J2924" s="16" t="str">
        <f t="shared" si="408"/>
        <v/>
      </c>
      <c r="K2924" s="16" t="str">
        <f>IF(D2924&lt;&gt;"",MAX(INDEX('Feuille 1'!$D:$D,MATCH(A2924+23/24,'Feuille 1'!$A:$A,0)):INDEX('Feuille 1'!$D:$D,MATCH(A2924,'Feuille 1'!$A:$A,0))),"")</f>
        <v/>
      </c>
      <c r="L2924" s="16" t="str">
        <f>IF(D2924&lt;&gt;"",MIN(INDEX('Feuille 1'!$E:$E,MATCH(A2924+23/24,'Feuille 1'!$A:$A,0)):INDEX('Feuille 1'!$E:$E,MATCH(A2924,'Feuille 1'!$A:$A,0))),"")</f>
        <v/>
      </c>
      <c r="M2924" s="17" t="str">
        <f t="shared" si="409"/>
        <v/>
      </c>
      <c r="N2924" s="17" t="str">
        <f t="shared" si="410"/>
        <v/>
      </c>
      <c r="O2924" s="17" t="str">
        <f t="shared" si="411"/>
        <v/>
      </c>
      <c r="P2924" s="16" t="str">
        <f t="shared" si="412"/>
        <v/>
      </c>
      <c r="R2924" s="7" t="str">
        <f t="shared" si="413"/>
        <v/>
      </c>
      <c r="T2924"/>
    </row>
    <row r="2925" spans="1:20" x14ac:dyDescent="0.3">
      <c r="A2925" s="8">
        <f>DATEVALUE(MID(B2925,1,10))+(IF(RIGHT(B2925,2)="PM",12,0)+MID(B2925,12,2))/24</f>
        <v>43782.958333333336</v>
      </c>
      <c r="B2925" s="3" t="s">
        <v>3093</v>
      </c>
      <c r="C2925" s="3">
        <v>8766.48</v>
      </c>
      <c r="D2925" s="16"/>
      <c r="E2925" s="16" t="str">
        <f>IF(D2925&lt;&gt;"",VLOOKUP(A2925,'Feuille 1'!$A:$H,3,0),"")</f>
        <v/>
      </c>
      <c r="F2925" s="16" t="str">
        <f>IF(D2925&lt;&gt;"",VLOOKUP(A2925+1,'Feuille 1'!$A:$H,3,0),"")</f>
        <v/>
      </c>
      <c r="G2925" s="17" t="str">
        <f t="shared" si="405"/>
        <v/>
      </c>
      <c r="H2925" s="16" t="str">
        <f t="shared" si="406"/>
        <v/>
      </c>
      <c r="I2925" s="16" t="str">
        <f t="shared" si="407"/>
        <v/>
      </c>
      <c r="J2925" s="16" t="str">
        <f t="shared" si="408"/>
        <v/>
      </c>
      <c r="K2925" s="16" t="str">
        <f>IF(D2925&lt;&gt;"",MAX(INDEX('Feuille 1'!$D:$D,MATCH(A2925+23/24,'Feuille 1'!$A:$A,0)):INDEX('Feuille 1'!$D:$D,MATCH(A2925,'Feuille 1'!$A:$A,0))),"")</f>
        <v/>
      </c>
      <c r="L2925" s="16" t="str">
        <f>IF(D2925&lt;&gt;"",MIN(INDEX('Feuille 1'!$E:$E,MATCH(A2925+23/24,'Feuille 1'!$A:$A,0)):INDEX('Feuille 1'!$E:$E,MATCH(A2925,'Feuille 1'!$A:$A,0))),"")</f>
        <v/>
      </c>
      <c r="M2925" s="17" t="str">
        <f t="shared" si="409"/>
        <v/>
      </c>
      <c r="N2925" s="17" t="str">
        <f t="shared" si="410"/>
        <v/>
      </c>
      <c r="O2925" s="17" t="str">
        <f t="shared" si="411"/>
        <v/>
      </c>
      <c r="P2925" s="16" t="str">
        <f t="shared" si="412"/>
        <v/>
      </c>
      <c r="R2925" s="7" t="str">
        <f t="shared" si="413"/>
        <v/>
      </c>
      <c r="T2925"/>
    </row>
    <row r="2926" spans="1:20" x14ac:dyDescent="0.3">
      <c r="A2926" s="8">
        <f>DATEVALUE(MID(B2926,1,10))+(IF(RIGHT(B2926,2)="PM",12,0)+MID(B2926,12,2))/24</f>
        <v>43782.916666666664</v>
      </c>
      <c r="B2926" s="3" t="s">
        <v>3094</v>
      </c>
      <c r="C2926" s="3">
        <v>8769.99</v>
      </c>
      <c r="D2926" s="16"/>
      <c r="E2926" s="16" t="str">
        <f>IF(D2926&lt;&gt;"",VLOOKUP(A2926,'Feuille 1'!$A:$H,3,0),"")</f>
        <v/>
      </c>
      <c r="F2926" s="16" t="str">
        <f>IF(D2926&lt;&gt;"",VLOOKUP(A2926+1,'Feuille 1'!$A:$H,3,0),"")</f>
        <v/>
      </c>
      <c r="G2926" s="17" t="str">
        <f t="shared" si="405"/>
        <v/>
      </c>
      <c r="H2926" s="16" t="str">
        <f t="shared" si="406"/>
        <v/>
      </c>
      <c r="I2926" s="16" t="str">
        <f t="shared" si="407"/>
        <v/>
      </c>
      <c r="J2926" s="16" t="str">
        <f t="shared" si="408"/>
        <v/>
      </c>
      <c r="K2926" s="16" t="str">
        <f>IF(D2926&lt;&gt;"",MAX(INDEX('Feuille 1'!$D:$D,MATCH(A2926+23/24,'Feuille 1'!$A:$A,0)):INDEX('Feuille 1'!$D:$D,MATCH(A2926,'Feuille 1'!$A:$A,0))),"")</f>
        <v/>
      </c>
      <c r="L2926" s="16" t="str">
        <f>IF(D2926&lt;&gt;"",MIN(INDEX('Feuille 1'!$E:$E,MATCH(A2926+23/24,'Feuille 1'!$A:$A,0)):INDEX('Feuille 1'!$E:$E,MATCH(A2926,'Feuille 1'!$A:$A,0))),"")</f>
        <v/>
      </c>
      <c r="M2926" s="17" t="str">
        <f t="shared" si="409"/>
        <v/>
      </c>
      <c r="N2926" s="17" t="str">
        <f t="shared" si="410"/>
        <v/>
      </c>
      <c r="O2926" s="17" t="str">
        <f t="shared" si="411"/>
        <v/>
      </c>
      <c r="P2926" s="16" t="str">
        <f t="shared" si="412"/>
        <v/>
      </c>
      <c r="R2926" s="7" t="str">
        <f t="shared" si="413"/>
        <v/>
      </c>
      <c r="T2926"/>
    </row>
    <row r="2927" spans="1:20" x14ac:dyDescent="0.3">
      <c r="A2927" s="8">
        <f>DATEVALUE(MID(B2927,1,10))+(IF(RIGHT(B2927,2)="PM",12,0)+MID(B2927,12,2))/24</f>
        <v>43782.875</v>
      </c>
      <c r="B2927" s="3" t="s">
        <v>3095</v>
      </c>
      <c r="C2927" s="3">
        <v>8763.32</v>
      </c>
      <c r="D2927" s="16"/>
      <c r="E2927" s="16" t="str">
        <f>IF(D2927&lt;&gt;"",VLOOKUP(A2927,'Feuille 1'!$A:$H,3,0),"")</f>
        <v/>
      </c>
      <c r="F2927" s="16" t="str">
        <f>IF(D2927&lt;&gt;"",VLOOKUP(A2927+1,'Feuille 1'!$A:$H,3,0),"")</f>
        <v/>
      </c>
      <c r="G2927" s="17" t="str">
        <f t="shared" si="405"/>
        <v/>
      </c>
      <c r="H2927" s="16" t="str">
        <f t="shared" si="406"/>
        <v/>
      </c>
      <c r="I2927" s="16" t="str">
        <f t="shared" si="407"/>
        <v/>
      </c>
      <c r="J2927" s="16" t="str">
        <f t="shared" si="408"/>
        <v/>
      </c>
      <c r="K2927" s="16" t="str">
        <f>IF(D2927&lt;&gt;"",MAX(INDEX('Feuille 1'!$D:$D,MATCH(A2927+23/24,'Feuille 1'!$A:$A,0)):INDEX('Feuille 1'!$D:$D,MATCH(A2927,'Feuille 1'!$A:$A,0))),"")</f>
        <v/>
      </c>
      <c r="L2927" s="16" t="str">
        <f>IF(D2927&lt;&gt;"",MIN(INDEX('Feuille 1'!$E:$E,MATCH(A2927+23/24,'Feuille 1'!$A:$A,0)):INDEX('Feuille 1'!$E:$E,MATCH(A2927,'Feuille 1'!$A:$A,0))),"")</f>
        <v/>
      </c>
      <c r="M2927" s="17" t="str">
        <f t="shared" si="409"/>
        <v/>
      </c>
      <c r="N2927" s="17" t="str">
        <f t="shared" si="410"/>
        <v/>
      </c>
      <c r="O2927" s="17" t="str">
        <f t="shared" si="411"/>
        <v/>
      </c>
      <c r="P2927" s="16" t="str">
        <f t="shared" si="412"/>
        <v/>
      </c>
      <c r="R2927" s="7" t="str">
        <f t="shared" si="413"/>
        <v/>
      </c>
      <c r="T2927"/>
    </row>
    <row r="2928" spans="1:20" x14ac:dyDescent="0.3">
      <c r="A2928" s="8">
        <f>DATEVALUE(MID(B2928,1,10))+(IF(RIGHT(B2928,2)="PM",12,0)+MID(B2928,12,2))/24</f>
        <v>43782.833333333336</v>
      </c>
      <c r="B2928" s="3" t="s">
        <v>3096</v>
      </c>
      <c r="C2928" s="3">
        <v>8778.4</v>
      </c>
      <c r="D2928" s="16"/>
      <c r="E2928" s="16" t="str">
        <f>IF(D2928&lt;&gt;"",VLOOKUP(A2928,'Feuille 1'!$A:$H,3,0),"")</f>
        <v/>
      </c>
      <c r="F2928" s="16" t="str">
        <f>IF(D2928&lt;&gt;"",VLOOKUP(A2928+1,'Feuille 1'!$A:$H,3,0),"")</f>
        <v/>
      </c>
      <c r="G2928" s="17" t="str">
        <f t="shared" si="405"/>
        <v/>
      </c>
      <c r="H2928" s="16" t="str">
        <f t="shared" si="406"/>
        <v/>
      </c>
      <c r="I2928" s="16" t="str">
        <f t="shared" si="407"/>
        <v/>
      </c>
      <c r="J2928" s="16" t="str">
        <f t="shared" si="408"/>
        <v/>
      </c>
      <c r="K2928" s="16" t="str">
        <f>IF(D2928&lt;&gt;"",MAX(INDEX('Feuille 1'!$D:$D,MATCH(A2928+23/24,'Feuille 1'!$A:$A,0)):INDEX('Feuille 1'!$D:$D,MATCH(A2928,'Feuille 1'!$A:$A,0))),"")</f>
        <v/>
      </c>
      <c r="L2928" s="16" t="str">
        <f>IF(D2928&lt;&gt;"",MIN(INDEX('Feuille 1'!$E:$E,MATCH(A2928+23/24,'Feuille 1'!$A:$A,0)):INDEX('Feuille 1'!$E:$E,MATCH(A2928,'Feuille 1'!$A:$A,0))),"")</f>
        <v/>
      </c>
      <c r="M2928" s="17" t="str">
        <f t="shared" si="409"/>
        <v/>
      </c>
      <c r="N2928" s="17" t="str">
        <f t="shared" si="410"/>
        <v/>
      </c>
      <c r="O2928" s="17" t="str">
        <f t="shared" si="411"/>
        <v/>
      </c>
      <c r="P2928" s="16" t="str">
        <f t="shared" si="412"/>
        <v/>
      </c>
      <c r="R2928" s="7" t="str">
        <f t="shared" si="413"/>
        <v/>
      </c>
      <c r="T2928"/>
    </row>
    <row r="2929" spans="1:20" x14ac:dyDescent="0.3">
      <c r="A2929" s="8">
        <f>DATEVALUE(MID(B2929,1,10))+(IF(RIGHT(B2929,2)="PM",12,0)+MID(B2929,12,2))/24</f>
        <v>43782.791666666664</v>
      </c>
      <c r="B2929" s="3" t="s">
        <v>3097</v>
      </c>
      <c r="C2929" s="3">
        <v>8756.69</v>
      </c>
      <c r="D2929" s="16"/>
      <c r="E2929" s="16" t="str">
        <f>IF(D2929&lt;&gt;"",VLOOKUP(A2929,'Feuille 1'!$A:$H,3,0),"")</f>
        <v/>
      </c>
      <c r="F2929" s="16" t="str">
        <f>IF(D2929&lt;&gt;"",VLOOKUP(A2929+1,'Feuille 1'!$A:$H,3,0),"")</f>
        <v/>
      </c>
      <c r="G2929" s="17" t="str">
        <f t="shared" si="405"/>
        <v/>
      </c>
      <c r="H2929" s="16" t="str">
        <f t="shared" si="406"/>
        <v/>
      </c>
      <c r="I2929" s="16" t="str">
        <f t="shared" si="407"/>
        <v/>
      </c>
      <c r="J2929" s="16" t="str">
        <f t="shared" si="408"/>
        <v/>
      </c>
      <c r="K2929" s="16" t="str">
        <f>IF(D2929&lt;&gt;"",MAX(INDEX('Feuille 1'!$D:$D,MATCH(A2929+23/24,'Feuille 1'!$A:$A,0)):INDEX('Feuille 1'!$D:$D,MATCH(A2929,'Feuille 1'!$A:$A,0))),"")</f>
        <v/>
      </c>
      <c r="L2929" s="16" t="str">
        <f>IF(D2929&lt;&gt;"",MIN(INDEX('Feuille 1'!$E:$E,MATCH(A2929+23/24,'Feuille 1'!$A:$A,0)):INDEX('Feuille 1'!$E:$E,MATCH(A2929,'Feuille 1'!$A:$A,0))),"")</f>
        <v/>
      </c>
      <c r="M2929" s="17" t="str">
        <f t="shared" si="409"/>
        <v/>
      </c>
      <c r="N2929" s="17" t="str">
        <f t="shared" si="410"/>
        <v/>
      </c>
      <c r="O2929" s="17" t="str">
        <f t="shared" si="411"/>
        <v/>
      </c>
      <c r="P2929" s="16" t="str">
        <f t="shared" si="412"/>
        <v/>
      </c>
      <c r="R2929" s="7" t="str">
        <f t="shared" si="413"/>
        <v/>
      </c>
      <c r="T2929"/>
    </row>
    <row r="2930" spans="1:20" x14ac:dyDescent="0.3">
      <c r="A2930" s="8">
        <f>DATEVALUE(MID(B2930,1,10))+(IF(RIGHT(B2930,2)="PM",12,0)+MID(B2930,12,2))/24</f>
        <v>43782.75</v>
      </c>
      <c r="B2930" s="3" t="s">
        <v>3098</v>
      </c>
      <c r="C2930" s="3">
        <v>8769.6299999999992</v>
      </c>
      <c r="D2930" s="16"/>
      <c r="E2930" s="16" t="str">
        <f>IF(D2930&lt;&gt;"",VLOOKUP(A2930,'Feuille 1'!$A:$H,3,0),"")</f>
        <v/>
      </c>
      <c r="F2930" s="16" t="str">
        <f>IF(D2930&lt;&gt;"",VLOOKUP(A2930+1,'Feuille 1'!$A:$H,3,0),"")</f>
        <v/>
      </c>
      <c r="G2930" s="17" t="str">
        <f t="shared" si="405"/>
        <v/>
      </c>
      <c r="H2930" s="16" t="str">
        <f t="shared" si="406"/>
        <v/>
      </c>
      <c r="I2930" s="16" t="str">
        <f t="shared" si="407"/>
        <v/>
      </c>
      <c r="J2930" s="16" t="str">
        <f t="shared" si="408"/>
        <v/>
      </c>
      <c r="K2930" s="16" t="str">
        <f>IF(D2930&lt;&gt;"",MAX(INDEX('Feuille 1'!$D:$D,MATCH(A2930+23/24,'Feuille 1'!$A:$A,0)):INDEX('Feuille 1'!$D:$D,MATCH(A2930,'Feuille 1'!$A:$A,0))),"")</f>
        <v/>
      </c>
      <c r="L2930" s="16" t="str">
        <f>IF(D2930&lt;&gt;"",MIN(INDEX('Feuille 1'!$E:$E,MATCH(A2930+23/24,'Feuille 1'!$A:$A,0)):INDEX('Feuille 1'!$E:$E,MATCH(A2930,'Feuille 1'!$A:$A,0))),"")</f>
        <v/>
      </c>
      <c r="M2930" s="17" t="str">
        <f t="shared" si="409"/>
        <v/>
      </c>
      <c r="N2930" s="17" t="str">
        <f t="shared" si="410"/>
        <v/>
      </c>
      <c r="O2930" s="17" t="str">
        <f t="shared" si="411"/>
        <v/>
      </c>
      <c r="P2930" s="16" t="str">
        <f t="shared" si="412"/>
        <v/>
      </c>
      <c r="R2930" s="7" t="str">
        <f t="shared" si="413"/>
        <v/>
      </c>
      <c r="T2930"/>
    </row>
    <row r="2931" spans="1:20" x14ac:dyDescent="0.3">
      <c r="A2931" s="8">
        <f>DATEVALUE(MID(B2931,1,10))+(IF(RIGHT(B2931,2)="PM",12,0)+MID(B2931,12,2))/24</f>
        <v>43782.708333333336</v>
      </c>
      <c r="B2931" s="3" t="s">
        <v>3099</v>
      </c>
      <c r="C2931" s="3">
        <v>8764.6200000000008</v>
      </c>
      <c r="D2931" s="16"/>
      <c r="E2931" s="16" t="str">
        <f>IF(D2931&lt;&gt;"",VLOOKUP(A2931,'Feuille 1'!$A:$H,3,0),"")</f>
        <v/>
      </c>
      <c r="F2931" s="16" t="str">
        <f>IF(D2931&lt;&gt;"",VLOOKUP(A2931+1,'Feuille 1'!$A:$H,3,0),"")</f>
        <v/>
      </c>
      <c r="G2931" s="17" t="str">
        <f t="shared" si="405"/>
        <v/>
      </c>
      <c r="H2931" s="16" t="str">
        <f t="shared" si="406"/>
        <v/>
      </c>
      <c r="I2931" s="16" t="str">
        <f t="shared" si="407"/>
        <v/>
      </c>
      <c r="J2931" s="16" t="str">
        <f t="shared" si="408"/>
        <v/>
      </c>
      <c r="K2931" s="16" t="str">
        <f>IF(D2931&lt;&gt;"",MAX(INDEX('Feuille 1'!$D:$D,MATCH(A2931+23/24,'Feuille 1'!$A:$A,0)):INDEX('Feuille 1'!$D:$D,MATCH(A2931,'Feuille 1'!$A:$A,0))),"")</f>
        <v/>
      </c>
      <c r="L2931" s="16" t="str">
        <f>IF(D2931&lt;&gt;"",MIN(INDEX('Feuille 1'!$E:$E,MATCH(A2931+23/24,'Feuille 1'!$A:$A,0)):INDEX('Feuille 1'!$E:$E,MATCH(A2931,'Feuille 1'!$A:$A,0))),"")</f>
        <v/>
      </c>
      <c r="M2931" s="17" t="str">
        <f t="shared" si="409"/>
        <v/>
      </c>
      <c r="N2931" s="17" t="str">
        <f t="shared" si="410"/>
        <v/>
      </c>
      <c r="O2931" s="17" t="str">
        <f t="shared" si="411"/>
        <v/>
      </c>
      <c r="P2931" s="16" t="str">
        <f t="shared" si="412"/>
        <v/>
      </c>
      <c r="R2931" s="7" t="str">
        <f t="shared" si="413"/>
        <v/>
      </c>
      <c r="T2931"/>
    </row>
    <row r="2932" spans="1:20" x14ac:dyDescent="0.3">
      <c r="A2932" s="8">
        <f>DATEVALUE(MID(B2932,1,10))+(IF(RIGHT(B2932,2)="PM",12,0)+MID(B2932,12,2))/24</f>
        <v>43782.666666666664</v>
      </c>
      <c r="B2932" s="3" t="s">
        <v>3100</v>
      </c>
      <c r="C2932" s="3">
        <v>8751.18</v>
      </c>
      <c r="D2932" s="16"/>
      <c r="E2932" s="16" t="str">
        <f>IF(D2932&lt;&gt;"",VLOOKUP(A2932,'Feuille 1'!$A:$H,3,0),"")</f>
        <v/>
      </c>
      <c r="F2932" s="16" t="str">
        <f>IF(D2932&lt;&gt;"",VLOOKUP(A2932+1,'Feuille 1'!$A:$H,3,0),"")</f>
        <v/>
      </c>
      <c r="G2932" s="17" t="str">
        <f t="shared" si="405"/>
        <v/>
      </c>
      <c r="H2932" s="16" t="str">
        <f t="shared" si="406"/>
        <v/>
      </c>
      <c r="I2932" s="16" t="str">
        <f t="shared" si="407"/>
        <v/>
      </c>
      <c r="J2932" s="16" t="str">
        <f t="shared" si="408"/>
        <v/>
      </c>
      <c r="K2932" s="16" t="str">
        <f>IF(D2932&lt;&gt;"",MAX(INDEX('Feuille 1'!$D:$D,MATCH(A2932+23/24,'Feuille 1'!$A:$A,0)):INDEX('Feuille 1'!$D:$D,MATCH(A2932,'Feuille 1'!$A:$A,0))),"")</f>
        <v/>
      </c>
      <c r="L2932" s="16" t="str">
        <f>IF(D2932&lt;&gt;"",MIN(INDEX('Feuille 1'!$E:$E,MATCH(A2932+23/24,'Feuille 1'!$A:$A,0)):INDEX('Feuille 1'!$E:$E,MATCH(A2932,'Feuille 1'!$A:$A,0))),"")</f>
        <v/>
      </c>
      <c r="M2932" s="17" t="str">
        <f t="shared" si="409"/>
        <v/>
      </c>
      <c r="N2932" s="17" t="str">
        <f t="shared" si="410"/>
        <v/>
      </c>
      <c r="O2932" s="17" t="str">
        <f t="shared" si="411"/>
        <v/>
      </c>
      <c r="P2932" s="16" t="str">
        <f t="shared" si="412"/>
        <v/>
      </c>
      <c r="R2932" s="7" t="str">
        <f t="shared" si="413"/>
        <v/>
      </c>
      <c r="T2932"/>
    </row>
    <row r="2933" spans="1:20" x14ac:dyDescent="0.3">
      <c r="A2933" s="8">
        <f>DATEVALUE(MID(B2933,1,10))+(IF(RIGHT(B2933,2)="PM",12,0)+MID(B2933,12,2))/24</f>
        <v>43782.625</v>
      </c>
      <c r="B2933" s="3" t="s">
        <v>3101</v>
      </c>
      <c r="C2933" s="3">
        <v>8750.77</v>
      </c>
      <c r="D2933" s="16"/>
      <c r="E2933" s="16" t="str">
        <f>IF(D2933&lt;&gt;"",VLOOKUP(A2933,'Feuille 1'!$A:$H,3,0),"")</f>
        <v/>
      </c>
      <c r="F2933" s="16" t="str">
        <f>IF(D2933&lt;&gt;"",VLOOKUP(A2933+1,'Feuille 1'!$A:$H,3,0),"")</f>
        <v/>
      </c>
      <c r="G2933" s="17" t="str">
        <f t="shared" si="405"/>
        <v/>
      </c>
      <c r="H2933" s="16" t="str">
        <f t="shared" si="406"/>
        <v/>
      </c>
      <c r="I2933" s="16" t="str">
        <f t="shared" si="407"/>
        <v/>
      </c>
      <c r="J2933" s="16" t="str">
        <f t="shared" si="408"/>
        <v/>
      </c>
      <c r="K2933" s="16" t="str">
        <f>IF(D2933&lt;&gt;"",MAX(INDEX('Feuille 1'!$D:$D,MATCH(A2933+23/24,'Feuille 1'!$A:$A,0)):INDEX('Feuille 1'!$D:$D,MATCH(A2933,'Feuille 1'!$A:$A,0))),"")</f>
        <v/>
      </c>
      <c r="L2933" s="16" t="str">
        <f>IF(D2933&lt;&gt;"",MIN(INDEX('Feuille 1'!$E:$E,MATCH(A2933+23/24,'Feuille 1'!$A:$A,0)):INDEX('Feuille 1'!$E:$E,MATCH(A2933,'Feuille 1'!$A:$A,0))),"")</f>
        <v/>
      </c>
      <c r="M2933" s="17" t="str">
        <f t="shared" si="409"/>
        <v/>
      </c>
      <c r="N2933" s="17" t="str">
        <f t="shared" si="410"/>
        <v/>
      </c>
      <c r="O2933" s="17" t="str">
        <f t="shared" si="411"/>
        <v/>
      </c>
      <c r="P2933" s="16" t="str">
        <f t="shared" si="412"/>
        <v/>
      </c>
      <c r="R2933" s="7" t="str">
        <f t="shared" si="413"/>
        <v/>
      </c>
      <c r="T2933"/>
    </row>
    <row r="2934" spans="1:20" x14ac:dyDescent="0.3">
      <c r="A2934" s="8">
        <f>DATEVALUE(MID(B2934,1,10))+(IF(RIGHT(B2934,2)="PM",12,0)+MID(B2934,12,2))/24</f>
        <v>43782.583333333336</v>
      </c>
      <c r="B2934" s="3" t="s">
        <v>3102</v>
      </c>
      <c r="C2934" s="3">
        <v>8758.36</v>
      </c>
      <c r="D2934" s="16"/>
      <c r="E2934" s="16" t="str">
        <f>IF(D2934&lt;&gt;"",VLOOKUP(A2934,'Feuille 1'!$A:$H,3,0),"")</f>
        <v/>
      </c>
      <c r="F2934" s="16" t="str">
        <f>IF(D2934&lt;&gt;"",VLOOKUP(A2934+1,'Feuille 1'!$A:$H,3,0),"")</f>
        <v/>
      </c>
      <c r="G2934" s="17" t="str">
        <f t="shared" si="405"/>
        <v/>
      </c>
      <c r="H2934" s="16" t="str">
        <f t="shared" si="406"/>
        <v/>
      </c>
      <c r="I2934" s="16" t="str">
        <f t="shared" si="407"/>
        <v/>
      </c>
      <c r="J2934" s="16" t="str">
        <f t="shared" si="408"/>
        <v/>
      </c>
      <c r="K2934" s="16" t="str">
        <f>IF(D2934&lt;&gt;"",MAX(INDEX('Feuille 1'!$D:$D,MATCH(A2934+23/24,'Feuille 1'!$A:$A,0)):INDEX('Feuille 1'!$D:$D,MATCH(A2934,'Feuille 1'!$A:$A,0))),"")</f>
        <v/>
      </c>
      <c r="L2934" s="16" t="str">
        <f>IF(D2934&lt;&gt;"",MIN(INDEX('Feuille 1'!$E:$E,MATCH(A2934+23/24,'Feuille 1'!$A:$A,0)):INDEX('Feuille 1'!$E:$E,MATCH(A2934,'Feuille 1'!$A:$A,0))),"")</f>
        <v/>
      </c>
      <c r="M2934" s="17" t="str">
        <f t="shared" si="409"/>
        <v/>
      </c>
      <c r="N2934" s="17" t="str">
        <f t="shared" si="410"/>
        <v/>
      </c>
      <c r="O2934" s="17" t="str">
        <f t="shared" si="411"/>
        <v/>
      </c>
      <c r="P2934" s="16" t="str">
        <f t="shared" si="412"/>
        <v/>
      </c>
      <c r="R2934" s="7" t="str">
        <f t="shared" si="413"/>
        <v/>
      </c>
      <c r="T2934"/>
    </row>
    <row r="2935" spans="1:20" x14ac:dyDescent="0.3">
      <c r="A2935" s="8">
        <f>DATEVALUE(MID(B2935,1,10))+(IF(RIGHT(B2935,2)="PM",12,0)+MID(B2935,12,2))/24</f>
        <v>43782.541666666664</v>
      </c>
      <c r="B2935" s="3" t="s">
        <v>3103</v>
      </c>
      <c r="C2935" s="3">
        <v>8763.69</v>
      </c>
      <c r="D2935" s="16"/>
      <c r="E2935" s="16" t="str">
        <f>IF(D2935&lt;&gt;"",VLOOKUP(A2935,'Feuille 1'!$A:$H,3,0),"")</f>
        <v/>
      </c>
      <c r="F2935" s="16" t="str">
        <f>IF(D2935&lt;&gt;"",VLOOKUP(A2935+1,'Feuille 1'!$A:$H,3,0),"")</f>
        <v/>
      </c>
      <c r="G2935" s="17" t="str">
        <f t="shared" si="405"/>
        <v/>
      </c>
      <c r="H2935" s="16" t="str">
        <f t="shared" si="406"/>
        <v/>
      </c>
      <c r="I2935" s="16" t="str">
        <f t="shared" si="407"/>
        <v/>
      </c>
      <c r="J2935" s="16" t="str">
        <f t="shared" si="408"/>
        <v/>
      </c>
      <c r="K2935" s="16" t="str">
        <f>IF(D2935&lt;&gt;"",MAX(INDEX('Feuille 1'!$D:$D,MATCH(A2935+23/24,'Feuille 1'!$A:$A,0)):INDEX('Feuille 1'!$D:$D,MATCH(A2935,'Feuille 1'!$A:$A,0))),"")</f>
        <v/>
      </c>
      <c r="L2935" s="16" t="str">
        <f>IF(D2935&lt;&gt;"",MIN(INDEX('Feuille 1'!$E:$E,MATCH(A2935+23/24,'Feuille 1'!$A:$A,0)):INDEX('Feuille 1'!$E:$E,MATCH(A2935,'Feuille 1'!$A:$A,0))),"")</f>
        <v/>
      </c>
      <c r="M2935" s="17" t="str">
        <f t="shared" si="409"/>
        <v/>
      </c>
      <c r="N2935" s="17" t="str">
        <f t="shared" si="410"/>
        <v/>
      </c>
      <c r="O2935" s="17" t="str">
        <f t="shared" si="411"/>
        <v/>
      </c>
      <c r="P2935" s="16" t="str">
        <f t="shared" si="412"/>
        <v/>
      </c>
      <c r="R2935" s="7" t="str">
        <f t="shared" si="413"/>
        <v/>
      </c>
      <c r="T2935"/>
    </row>
    <row r="2936" spans="1:20" x14ac:dyDescent="0.3">
      <c r="A2936" s="8">
        <f>DATEVALUE(MID(B2936,1,10))+(IF(RIGHT(B2936,2)="PM",12,0)+MID(B2936,12,2))/24</f>
        <v>43783</v>
      </c>
      <c r="B2936" s="3" t="s">
        <v>3104</v>
      </c>
      <c r="C2936" s="3">
        <v>8773.07</v>
      </c>
      <c r="D2936" s="16"/>
      <c r="E2936" s="16" t="str">
        <f>IF(D2936&lt;&gt;"",VLOOKUP(A2936,'Feuille 1'!$A:$H,3,0),"")</f>
        <v/>
      </c>
      <c r="F2936" s="16" t="str">
        <f>IF(D2936&lt;&gt;"",VLOOKUP(A2936+1,'Feuille 1'!$A:$H,3,0),"")</f>
        <v/>
      </c>
      <c r="G2936" s="17" t="str">
        <f t="shared" si="405"/>
        <v/>
      </c>
      <c r="H2936" s="16" t="str">
        <f t="shared" si="406"/>
        <v/>
      </c>
      <c r="I2936" s="16" t="str">
        <f t="shared" si="407"/>
        <v/>
      </c>
      <c r="J2936" s="16" t="str">
        <f t="shared" si="408"/>
        <v/>
      </c>
      <c r="K2936" s="16" t="str">
        <f>IF(D2936&lt;&gt;"",MAX(INDEX('Feuille 1'!$D:$D,MATCH(A2936+23/24,'Feuille 1'!$A:$A,0)):INDEX('Feuille 1'!$D:$D,MATCH(A2936,'Feuille 1'!$A:$A,0))),"")</f>
        <v/>
      </c>
      <c r="L2936" s="16" t="str">
        <f>IF(D2936&lt;&gt;"",MIN(INDEX('Feuille 1'!$E:$E,MATCH(A2936+23/24,'Feuille 1'!$A:$A,0)):INDEX('Feuille 1'!$E:$E,MATCH(A2936,'Feuille 1'!$A:$A,0))),"")</f>
        <v/>
      </c>
      <c r="M2936" s="17" t="str">
        <f t="shared" si="409"/>
        <v/>
      </c>
      <c r="N2936" s="17" t="str">
        <f t="shared" si="410"/>
        <v/>
      </c>
      <c r="O2936" s="17" t="str">
        <f t="shared" si="411"/>
        <v/>
      </c>
      <c r="P2936" s="16" t="str">
        <f t="shared" si="412"/>
        <v/>
      </c>
      <c r="R2936" s="7" t="str">
        <f t="shared" si="413"/>
        <v/>
      </c>
      <c r="T2936"/>
    </row>
    <row r="2937" spans="1:20" x14ac:dyDescent="0.3">
      <c r="A2937" s="8">
        <f>DATEVALUE(MID(B2937,1,10))+(IF(RIGHT(B2937,2)="PM",12,0)+MID(B2937,12,2))/24</f>
        <v>43782.458333333336</v>
      </c>
      <c r="B2937" s="3" t="s">
        <v>3105</v>
      </c>
      <c r="C2937" s="3">
        <v>8793.7199999999993</v>
      </c>
      <c r="D2937" s="16"/>
      <c r="E2937" s="16" t="str">
        <f>IF(D2937&lt;&gt;"",VLOOKUP(A2937,'Feuille 1'!$A:$H,3,0),"")</f>
        <v/>
      </c>
      <c r="F2937" s="16" t="str">
        <f>IF(D2937&lt;&gt;"",VLOOKUP(A2937+1,'Feuille 1'!$A:$H,3,0),"")</f>
        <v/>
      </c>
      <c r="G2937" s="17" t="str">
        <f t="shared" si="405"/>
        <v/>
      </c>
      <c r="H2937" s="16" t="str">
        <f t="shared" si="406"/>
        <v/>
      </c>
      <c r="I2937" s="16" t="str">
        <f t="shared" si="407"/>
        <v/>
      </c>
      <c r="J2937" s="16" t="str">
        <f t="shared" si="408"/>
        <v/>
      </c>
      <c r="K2937" s="16" t="str">
        <f>IF(D2937&lt;&gt;"",MAX(INDEX('Feuille 1'!$D:$D,MATCH(A2937+23/24,'Feuille 1'!$A:$A,0)):INDEX('Feuille 1'!$D:$D,MATCH(A2937,'Feuille 1'!$A:$A,0))),"")</f>
        <v/>
      </c>
      <c r="L2937" s="16" t="str">
        <f>IF(D2937&lt;&gt;"",MIN(INDEX('Feuille 1'!$E:$E,MATCH(A2937+23/24,'Feuille 1'!$A:$A,0)):INDEX('Feuille 1'!$E:$E,MATCH(A2937,'Feuille 1'!$A:$A,0))),"")</f>
        <v/>
      </c>
      <c r="M2937" s="17" t="str">
        <f t="shared" si="409"/>
        <v/>
      </c>
      <c r="N2937" s="17" t="str">
        <f t="shared" si="410"/>
        <v/>
      </c>
      <c r="O2937" s="17" t="str">
        <f t="shared" si="411"/>
        <v/>
      </c>
      <c r="P2937" s="16" t="str">
        <f t="shared" si="412"/>
        <v/>
      </c>
      <c r="R2937" s="7" t="str">
        <f t="shared" si="413"/>
        <v/>
      </c>
      <c r="T2937"/>
    </row>
    <row r="2938" spans="1:20" x14ac:dyDescent="0.3">
      <c r="A2938" s="8">
        <f>DATEVALUE(MID(B2938,1,10))+(IF(RIGHT(B2938,2)="PM",12,0)+MID(B2938,12,2))/24</f>
        <v>43782.416666666664</v>
      </c>
      <c r="B2938" s="3" t="s">
        <v>3106</v>
      </c>
      <c r="C2938" s="3">
        <v>8777.01</v>
      </c>
      <c r="D2938" s="16"/>
      <c r="E2938" s="16" t="str">
        <f>IF(D2938&lt;&gt;"",VLOOKUP(A2938,'Feuille 1'!$A:$H,3,0),"")</f>
        <v/>
      </c>
      <c r="F2938" s="16" t="str">
        <f>IF(D2938&lt;&gt;"",VLOOKUP(A2938+1,'Feuille 1'!$A:$H,3,0),"")</f>
        <v/>
      </c>
      <c r="G2938" s="17" t="str">
        <f t="shared" si="405"/>
        <v/>
      </c>
      <c r="H2938" s="16" t="str">
        <f t="shared" si="406"/>
        <v/>
      </c>
      <c r="I2938" s="16" t="str">
        <f t="shared" si="407"/>
        <v/>
      </c>
      <c r="J2938" s="16" t="str">
        <f t="shared" si="408"/>
        <v/>
      </c>
      <c r="K2938" s="16" t="str">
        <f>IF(D2938&lt;&gt;"",MAX(INDEX('Feuille 1'!$D:$D,MATCH(A2938+23/24,'Feuille 1'!$A:$A,0)):INDEX('Feuille 1'!$D:$D,MATCH(A2938,'Feuille 1'!$A:$A,0))),"")</f>
        <v/>
      </c>
      <c r="L2938" s="16" t="str">
        <f>IF(D2938&lt;&gt;"",MIN(INDEX('Feuille 1'!$E:$E,MATCH(A2938+23/24,'Feuille 1'!$A:$A,0)):INDEX('Feuille 1'!$E:$E,MATCH(A2938,'Feuille 1'!$A:$A,0))),"")</f>
        <v/>
      </c>
      <c r="M2938" s="17" t="str">
        <f t="shared" si="409"/>
        <v/>
      </c>
      <c r="N2938" s="17" t="str">
        <f t="shared" si="410"/>
        <v/>
      </c>
      <c r="O2938" s="17" t="str">
        <f t="shared" si="411"/>
        <v/>
      </c>
      <c r="P2938" s="16" t="str">
        <f t="shared" si="412"/>
        <v/>
      </c>
      <c r="R2938" s="7" t="str">
        <f t="shared" si="413"/>
        <v/>
      </c>
      <c r="T2938"/>
    </row>
    <row r="2939" spans="1:20" x14ac:dyDescent="0.3">
      <c r="A2939" s="8">
        <f>DATEVALUE(MID(B2939,1,10))+(IF(RIGHT(B2939,2)="PM",12,0)+MID(B2939,12,2))/24</f>
        <v>43782.375</v>
      </c>
      <c r="B2939" s="3" t="s">
        <v>3107</v>
      </c>
      <c r="C2939" s="3">
        <v>8779.82</v>
      </c>
      <c r="D2939" s="16"/>
      <c r="E2939" s="16" t="str">
        <f>IF(D2939&lt;&gt;"",VLOOKUP(A2939,'Feuille 1'!$A:$H,3,0),"")</f>
        <v/>
      </c>
      <c r="F2939" s="16" t="str">
        <f>IF(D2939&lt;&gt;"",VLOOKUP(A2939+1,'Feuille 1'!$A:$H,3,0),"")</f>
        <v/>
      </c>
      <c r="G2939" s="17" t="str">
        <f t="shared" si="405"/>
        <v/>
      </c>
      <c r="H2939" s="16" t="str">
        <f t="shared" si="406"/>
        <v/>
      </c>
      <c r="I2939" s="16" t="str">
        <f t="shared" si="407"/>
        <v/>
      </c>
      <c r="J2939" s="16" t="str">
        <f t="shared" si="408"/>
        <v/>
      </c>
      <c r="K2939" s="16" t="str">
        <f>IF(D2939&lt;&gt;"",MAX(INDEX('Feuille 1'!$D:$D,MATCH(A2939+23/24,'Feuille 1'!$A:$A,0)):INDEX('Feuille 1'!$D:$D,MATCH(A2939,'Feuille 1'!$A:$A,0))),"")</f>
        <v/>
      </c>
      <c r="L2939" s="16" t="str">
        <f>IF(D2939&lt;&gt;"",MIN(INDEX('Feuille 1'!$E:$E,MATCH(A2939+23/24,'Feuille 1'!$A:$A,0)):INDEX('Feuille 1'!$E:$E,MATCH(A2939,'Feuille 1'!$A:$A,0))),"")</f>
        <v/>
      </c>
      <c r="M2939" s="17" t="str">
        <f t="shared" si="409"/>
        <v/>
      </c>
      <c r="N2939" s="17" t="str">
        <f t="shared" si="410"/>
        <v/>
      </c>
      <c r="O2939" s="17" t="str">
        <f t="shared" si="411"/>
        <v/>
      </c>
      <c r="P2939" s="16" t="str">
        <f t="shared" si="412"/>
        <v/>
      </c>
      <c r="R2939" s="7" t="str">
        <f t="shared" si="413"/>
        <v/>
      </c>
      <c r="T2939"/>
    </row>
    <row r="2940" spans="1:20" x14ac:dyDescent="0.3">
      <c r="A2940" s="8">
        <f>DATEVALUE(MID(B2940,1,10))+(IF(RIGHT(B2940,2)="PM",12,0)+MID(B2940,12,2))/24</f>
        <v>43782.333333333336</v>
      </c>
      <c r="B2940" s="3" t="s">
        <v>3108</v>
      </c>
      <c r="C2940" s="3">
        <v>8744.26</v>
      </c>
      <c r="D2940" s="16"/>
      <c r="E2940" s="16" t="str">
        <f>IF(D2940&lt;&gt;"",VLOOKUP(A2940,'Feuille 1'!$A:$H,3,0),"")</f>
        <v/>
      </c>
      <c r="F2940" s="16" t="str">
        <f>IF(D2940&lt;&gt;"",VLOOKUP(A2940+1,'Feuille 1'!$A:$H,3,0),"")</f>
        <v/>
      </c>
      <c r="G2940" s="17" t="str">
        <f t="shared" si="405"/>
        <v/>
      </c>
      <c r="H2940" s="16" t="str">
        <f t="shared" si="406"/>
        <v/>
      </c>
      <c r="I2940" s="16" t="str">
        <f t="shared" si="407"/>
        <v/>
      </c>
      <c r="J2940" s="16" t="str">
        <f t="shared" si="408"/>
        <v/>
      </c>
      <c r="K2940" s="16" t="str">
        <f>IF(D2940&lt;&gt;"",MAX(INDEX('Feuille 1'!$D:$D,MATCH(A2940+23/24,'Feuille 1'!$A:$A,0)):INDEX('Feuille 1'!$D:$D,MATCH(A2940,'Feuille 1'!$A:$A,0))),"")</f>
        <v/>
      </c>
      <c r="L2940" s="16" t="str">
        <f>IF(D2940&lt;&gt;"",MIN(INDEX('Feuille 1'!$E:$E,MATCH(A2940+23/24,'Feuille 1'!$A:$A,0)):INDEX('Feuille 1'!$E:$E,MATCH(A2940,'Feuille 1'!$A:$A,0))),"")</f>
        <v/>
      </c>
      <c r="M2940" s="17" t="str">
        <f t="shared" si="409"/>
        <v/>
      </c>
      <c r="N2940" s="17" t="str">
        <f t="shared" si="410"/>
        <v/>
      </c>
      <c r="O2940" s="17" t="str">
        <f t="shared" si="411"/>
        <v/>
      </c>
      <c r="P2940" s="16" t="str">
        <f t="shared" si="412"/>
        <v/>
      </c>
      <c r="R2940" s="7" t="str">
        <f t="shared" si="413"/>
        <v/>
      </c>
      <c r="T2940"/>
    </row>
    <row r="2941" spans="1:20" x14ac:dyDescent="0.3">
      <c r="A2941" s="8">
        <f>DATEVALUE(MID(B2941,1,10))+(IF(RIGHT(B2941,2)="PM",12,0)+MID(B2941,12,2))/24</f>
        <v>43782.291666666664</v>
      </c>
      <c r="B2941" s="3" t="s">
        <v>3109</v>
      </c>
      <c r="C2941" s="3">
        <v>8749.2999999999993</v>
      </c>
      <c r="D2941" s="16"/>
      <c r="E2941" s="16" t="str">
        <f>IF(D2941&lt;&gt;"",VLOOKUP(A2941,'Feuille 1'!$A:$H,3,0),"")</f>
        <v/>
      </c>
      <c r="F2941" s="16" t="str">
        <f>IF(D2941&lt;&gt;"",VLOOKUP(A2941+1,'Feuille 1'!$A:$H,3,0),"")</f>
        <v/>
      </c>
      <c r="G2941" s="17" t="str">
        <f t="shared" si="405"/>
        <v/>
      </c>
      <c r="H2941" s="16" t="str">
        <f t="shared" si="406"/>
        <v/>
      </c>
      <c r="I2941" s="16" t="str">
        <f t="shared" si="407"/>
        <v/>
      </c>
      <c r="J2941" s="16" t="str">
        <f t="shared" si="408"/>
        <v/>
      </c>
      <c r="K2941" s="16" t="str">
        <f>IF(D2941&lt;&gt;"",MAX(INDEX('Feuille 1'!$D:$D,MATCH(A2941+23/24,'Feuille 1'!$A:$A,0)):INDEX('Feuille 1'!$D:$D,MATCH(A2941,'Feuille 1'!$A:$A,0))),"")</f>
        <v/>
      </c>
      <c r="L2941" s="16" t="str">
        <f>IF(D2941&lt;&gt;"",MIN(INDEX('Feuille 1'!$E:$E,MATCH(A2941+23/24,'Feuille 1'!$A:$A,0)):INDEX('Feuille 1'!$E:$E,MATCH(A2941,'Feuille 1'!$A:$A,0))),"")</f>
        <v/>
      </c>
      <c r="M2941" s="17" t="str">
        <f t="shared" si="409"/>
        <v/>
      </c>
      <c r="N2941" s="17" t="str">
        <f t="shared" si="410"/>
        <v/>
      </c>
      <c r="O2941" s="17" t="str">
        <f t="shared" si="411"/>
        <v/>
      </c>
      <c r="P2941" s="16" t="str">
        <f t="shared" si="412"/>
        <v/>
      </c>
      <c r="R2941" s="7" t="str">
        <f t="shared" si="413"/>
        <v/>
      </c>
      <c r="T2941"/>
    </row>
    <row r="2942" spans="1:20" x14ac:dyDescent="0.3">
      <c r="A2942" s="8">
        <f>DATEVALUE(MID(B2942,1,10))+(IF(RIGHT(B2942,2)="PM",12,0)+MID(B2942,12,2))/24</f>
        <v>43782.25</v>
      </c>
      <c r="B2942" s="3" t="s">
        <v>3110</v>
      </c>
      <c r="C2942" s="3">
        <v>8725.69</v>
      </c>
      <c r="D2942" s="16"/>
      <c r="E2942" s="16" t="str">
        <f>IF(D2942&lt;&gt;"",VLOOKUP(A2942,'Feuille 1'!$A:$H,3,0),"")</f>
        <v/>
      </c>
      <c r="F2942" s="16" t="str">
        <f>IF(D2942&lt;&gt;"",VLOOKUP(A2942+1,'Feuille 1'!$A:$H,3,0),"")</f>
        <v/>
      </c>
      <c r="G2942" s="17" t="str">
        <f t="shared" si="405"/>
        <v/>
      </c>
      <c r="H2942" s="16" t="str">
        <f t="shared" si="406"/>
        <v/>
      </c>
      <c r="I2942" s="16" t="str">
        <f t="shared" si="407"/>
        <v/>
      </c>
      <c r="J2942" s="16" t="str">
        <f t="shared" si="408"/>
        <v/>
      </c>
      <c r="K2942" s="16" t="str">
        <f>IF(D2942&lt;&gt;"",MAX(INDEX('Feuille 1'!$D:$D,MATCH(A2942+23/24,'Feuille 1'!$A:$A,0)):INDEX('Feuille 1'!$D:$D,MATCH(A2942,'Feuille 1'!$A:$A,0))),"")</f>
        <v/>
      </c>
      <c r="L2942" s="16" t="str">
        <f>IF(D2942&lt;&gt;"",MIN(INDEX('Feuille 1'!$E:$E,MATCH(A2942+23/24,'Feuille 1'!$A:$A,0)):INDEX('Feuille 1'!$E:$E,MATCH(A2942,'Feuille 1'!$A:$A,0))),"")</f>
        <v/>
      </c>
      <c r="M2942" s="17" t="str">
        <f t="shared" si="409"/>
        <v/>
      </c>
      <c r="N2942" s="17" t="str">
        <f t="shared" si="410"/>
        <v/>
      </c>
      <c r="O2942" s="17" t="str">
        <f t="shared" si="411"/>
        <v/>
      </c>
      <c r="P2942" s="16" t="str">
        <f t="shared" si="412"/>
        <v/>
      </c>
      <c r="R2942" s="7" t="str">
        <f t="shared" si="413"/>
        <v/>
      </c>
      <c r="T2942"/>
    </row>
    <row r="2943" spans="1:20" x14ac:dyDescent="0.3">
      <c r="A2943" s="8">
        <f>DATEVALUE(MID(B2943,1,10))+(IF(RIGHT(B2943,2)="PM",12,0)+MID(B2943,12,2))/24</f>
        <v>43782.208333333336</v>
      </c>
      <c r="B2943" s="3" t="s">
        <v>3111</v>
      </c>
      <c r="C2943" s="3">
        <v>8732.9699999999993</v>
      </c>
      <c r="D2943" s="16"/>
      <c r="E2943" s="16" t="str">
        <f>IF(D2943&lt;&gt;"",VLOOKUP(A2943,'Feuille 1'!$A:$H,3,0),"")</f>
        <v/>
      </c>
      <c r="F2943" s="16" t="str">
        <f>IF(D2943&lt;&gt;"",VLOOKUP(A2943+1,'Feuille 1'!$A:$H,3,0),"")</f>
        <v/>
      </c>
      <c r="G2943" s="17" t="str">
        <f t="shared" si="405"/>
        <v/>
      </c>
      <c r="H2943" s="16" t="str">
        <f t="shared" si="406"/>
        <v/>
      </c>
      <c r="I2943" s="16" t="str">
        <f t="shared" si="407"/>
        <v/>
      </c>
      <c r="J2943" s="16" t="str">
        <f t="shared" si="408"/>
        <v/>
      </c>
      <c r="K2943" s="16" t="str">
        <f>IF(D2943&lt;&gt;"",MAX(INDEX('Feuille 1'!$D:$D,MATCH(A2943+23/24,'Feuille 1'!$A:$A,0)):INDEX('Feuille 1'!$D:$D,MATCH(A2943,'Feuille 1'!$A:$A,0))),"")</f>
        <v/>
      </c>
      <c r="L2943" s="16" t="str">
        <f>IF(D2943&lt;&gt;"",MIN(INDEX('Feuille 1'!$E:$E,MATCH(A2943+23/24,'Feuille 1'!$A:$A,0)):INDEX('Feuille 1'!$E:$E,MATCH(A2943,'Feuille 1'!$A:$A,0))),"")</f>
        <v/>
      </c>
      <c r="M2943" s="17" t="str">
        <f t="shared" si="409"/>
        <v/>
      </c>
      <c r="N2943" s="17" t="str">
        <f t="shared" si="410"/>
        <v/>
      </c>
      <c r="O2943" s="17" t="str">
        <f t="shared" si="411"/>
        <v/>
      </c>
      <c r="P2943" s="16" t="str">
        <f t="shared" si="412"/>
        <v/>
      </c>
      <c r="R2943" s="7" t="str">
        <f t="shared" si="413"/>
        <v/>
      </c>
      <c r="T2943"/>
    </row>
    <row r="2944" spans="1:20" x14ac:dyDescent="0.3">
      <c r="A2944" s="8">
        <f>DATEVALUE(MID(B2944,1,10))+(IF(RIGHT(B2944,2)="PM",12,0)+MID(B2944,12,2))/24</f>
        <v>43782.166666666664</v>
      </c>
      <c r="B2944" s="3" t="s">
        <v>3112</v>
      </c>
      <c r="C2944" s="3">
        <v>8767</v>
      </c>
      <c r="D2944" s="16"/>
      <c r="E2944" s="16" t="str">
        <f>IF(D2944&lt;&gt;"",VLOOKUP(A2944,'Feuille 1'!$A:$H,3,0),"")</f>
        <v/>
      </c>
      <c r="F2944" s="16" t="str">
        <f>IF(D2944&lt;&gt;"",VLOOKUP(A2944+1,'Feuille 1'!$A:$H,3,0),"")</f>
        <v/>
      </c>
      <c r="G2944" s="17" t="str">
        <f t="shared" si="405"/>
        <v/>
      </c>
      <c r="H2944" s="16" t="str">
        <f t="shared" si="406"/>
        <v/>
      </c>
      <c r="I2944" s="16" t="str">
        <f t="shared" si="407"/>
        <v/>
      </c>
      <c r="J2944" s="16" t="str">
        <f t="shared" si="408"/>
        <v/>
      </c>
      <c r="K2944" s="16" t="str">
        <f>IF(D2944&lt;&gt;"",MAX(INDEX('Feuille 1'!$D:$D,MATCH(A2944+23/24,'Feuille 1'!$A:$A,0)):INDEX('Feuille 1'!$D:$D,MATCH(A2944,'Feuille 1'!$A:$A,0))),"")</f>
        <v/>
      </c>
      <c r="L2944" s="16" t="str">
        <f>IF(D2944&lt;&gt;"",MIN(INDEX('Feuille 1'!$E:$E,MATCH(A2944+23/24,'Feuille 1'!$A:$A,0)):INDEX('Feuille 1'!$E:$E,MATCH(A2944,'Feuille 1'!$A:$A,0))),"")</f>
        <v/>
      </c>
      <c r="M2944" s="17" t="str">
        <f t="shared" si="409"/>
        <v/>
      </c>
      <c r="N2944" s="17" t="str">
        <f t="shared" si="410"/>
        <v/>
      </c>
      <c r="O2944" s="17" t="str">
        <f t="shared" si="411"/>
        <v/>
      </c>
      <c r="P2944" s="16" t="str">
        <f t="shared" si="412"/>
        <v/>
      </c>
      <c r="R2944" s="7" t="str">
        <f t="shared" si="413"/>
        <v/>
      </c>
      <c r="T2944"/>
    </row>
    <row r="2945" spans="1:20" x14ac:dyDescent="0.3">
      <c r="A2945" s="8">
        <f>DATEVALUE(MID(B2945,1,10))+(IF(RIGHT(B2945,2)="PM",12,0)+MID(B2945,12,2))/24</f>
        <v>43782.125</v>
      </c>
      <c r="B2945" s="3" t="s">
        <v>3113</v>
      </c>
      <c r="C2945" s="3">
        <v>8767</v>
      </c>
      <c r="D2945" s="16"/>
      <c r="E2945" s="16" t="str">
        <f>IF(D2945&lt;&gt;"",VLOOKUP(A2945,'Feuille 1'!$A:$H,3,0),"")</f>
        <v/>
      </c>
      <c r="F2945" s="16" t="str">
        <f>IF(D2945&lt;&gt;"",VLOOKUP(A2945+1,'Feuille 1'!$A:$H,3,0),"")</f>
        <v/>
      </c>
      <c r="G2945" s="17" t="str">
        <f t="shared" si="405"/>
        <v/>
      </c>
      <c r="H2945" s="16" t="str">
        <f t="shared" si="406"/>
        <v/>
      </c>
      <c r="I2945" s="16" t="str">
        <f t="shared" si="407"/>
        <v/>
      </c>
      <c r="J2945" s="16" t="str">
        <f t="shared" si="408"/>
        <v/>
      </c>
      <c r="K2945" s="16" t="str">
        <f>IF(D2945&lt;&gt;"",MAX(INDEX('Feuille 1'!$D:$D,MATCH(A2945+23/24,'Feuille 1'!$A:$A,0)):INDEX('Feuille 1'!$D:$D,MATCH(A2945,'Feuille 1'!$A:$A,0))),"")</f>
        <v/>
      </c>
      <c r="L2945" s="16" t="str">
        <f>IF(D2945&lt;&gt;"",MIN(INDEX('Feuille 1'!$E:$E,MATCH(A2945+23/24,'Feuille 1'!$A:$A,0)):INDEX('Feuille 1'!$E:$E,MATCH(A2945,'Feuille 1'!$A:$A,0))),"")</f>
        <v/>
      </c>
      <c r="M2945" s="17" t="str">
        <f t="shared" si="409"/>
        <v/>
      </c>
      <c r="N2945" s="17" t="str">
        <f t="shared" si="410"/>
        <v/>
      </c>
      <c r="O2945" s="17" t="str">
        <f t="shared" si="411"/>
        <v/>
      </c>
      <c r="P2945" s="16" t="str">
        <f t="shared" si="412"/>
        <v/>
      </c>
      <c r="R2945" s="7" t="str">
        <f t="shared" si="413"/>
        <v/>
      </c>
      <c r="T2945"/>
    </row>
    <row r="2946" spans="1:20" x14ac:dyDescent="0.3">
      <c r="A2946" s="8">
        <f>DATEVALUE(MID(B2946,1,10))+(IF(RIGHT(B2946,2)="PM",12,0)+MID(B2946,12,2))/24</f>
        <v>43782.083333333336</v>
      </c>
      <c r="B2946" s="3" t="s">
        <v>3114</v>
      </c>
      <c r="C2946" s="3">
        <v>8767</v>
      </c>
      <c r="D2946" s="16"/>
      <c r="E2946" s="16" t="str">
        <f>IF(D2946&lt;&gt;"",VLOOKUP(A2946,'Feuille 1'!$A:$H,3,0),"")</f>
        <v/>
      </c>
      <c r="F2946" s="16" t="str">
        <f>IF(D2946&lt;&gt;"",VLOOKUP(A2946+1,'Feuille 1'!$A:$H,3,0),"")</f>
        <v/>
      </c>
      <c r="G2946" s="17" t="str">
        <f t="shared" si="405"/>
        <v/>
      </c>
      <c r="H2946" s="16" t="str">
        <f t="shared" si="406"/>
        <v/>
      </c>
      <c r="I2946" s="16" t="str">
        <f t="shared" si="407"/>
        <v/>
      </c>
      <c r="J2946" s="16" t="str">
        <f t="shared" si="408"/>
        <v/>
      </c>
      <c r="K2946" s="16" t="str">
        <f>IF(D2946&lt;&gt;"",MAX(INDEX('Feuille 1'!$D:$D,MATCH(A2946+23/24,'Feuille 1'!$A:$A,0)):INDEX('Feuille 1'!$D:$D,MATCH(A2946,'Feuille 1'!$A:$A,0))),"")</f>
        <v/>
      </c>
      <c r="L2946" s="16" t="str">
        <f>IF(D2946&lt;&gt;"",MIN(INDEX('Feuille 1'!$E:$E,MATCH(A2946+23/24,'Feuille 1'!$A:$A,0)):INDEX('Feuille 1'!$E:$E,MATCH(A2946,'Feuille 1'!$A:$A,0))),"")</f>
        <v/>
      </c>
      <c r="M2946" s="17" t="str">
        <f t="shared" si="409"/>
        <v/>
      </c>
      <c r="N2946" s="17" t="str">
        <f t="shared" si="410"/>
        <v/>
      </c>
      <c r="O2946" s="17" t="str">
        <f t="shared" si="411"/>
        <v/>
      </c>
      <c r="P2946" s="16" t="str">
        <f t="shared" si="412"/>
        <v/>
      </c>
      <c r="R2946" s="7" t="str">
        <f t="shared" si="413"/>
        <v/>
      </c>
      <c r="T2946"/>
    </row>
    <row r="2947" spans="1:20" x14ac:dyDescent="0.3">
      <c r="A2947" s="8">
        <f>DATEVALUE(MID(B2947,1,10))+(IF(RIGHT(B2947,2)="PM",12,0)+MID(B2947,12,2))/24</f>
        <v>43782.041666666664</v>
      </c>
      <c r="B2947" s="3" t="s">
        <v>3115</v>
      </c>
      <c r="C2947" s="3">
        <v>8786.26</v>
      </c>
      <c r="D2947" s="16"/>
      <c r="E2947" s="16" t="str">
        <f>IF(D2947&lt;&gt;"",VLOOKUP(A2947,'Feuille 1'!$A:$H,3,0),"")</f>
        <v/>
      </c>
      <c r="F2947" s="16" t="str">
        <f>IF(D2947&lt;&gt;"",VLOOKUP(A2947+1,'Feuille 1'!$A:$H,3,0),"")</f>
        <v/>
      </c>
      <c r="G2947" s="17" t="str">
        <f t="shared" ref="G2947:G3010" si="414">IF(D2947&lt;&gt;"",F2947/E2947-1,"")</f>
        <v/>
      </c>
      <c r="H2947" s="16" t="str">
        <f t="shared" ref="H2947:H3010" si="415">IF(D2947&lt;&gt;"",IF(G2947&gt;0%,"BULLISH","BEARISH"),"")</f>
        <v/>
      </c>
      <c r="I2947" s="16" t="str">
        <f t="shared" ref="I2947:I3010" si="416">IF(D2947&lt;&gt;"",IF(D2947&gt;50,"BULLISH","BEARISH"),"")</f>
        <v/>
      </c>
      <c r="J2947" s="16" t="str">
        <f t="shared" ref="J2947:J3010" si="417">IF(D2947&lt;&gt;"",IF(D2947&lt;&gt;"",I2947=H2947),"")</f>
        <v/>
      </c>
      <c r="K2947" s="16" t="str">
        <f>IF(D2947&lt;&gt;"",MAX(INDEX('Feuille 1'!$D:$D,MATCH(A2947+23/24,'Feuille 1'!$A:$A,0)):INDEX('Feuille 1'!$D:$D,MATCH(A2947,'Feuille 1'!$A:$A,0))),"")</f>
        <v/>
      </c>
      <c r="L2947" s="16" t="str">
        <f>IF(D2947&lt;&gt;"",MIN(INDEX('Feuille 1'!$E:$E,MATCH(A2947+23/24,'Feuille 1'!$A:$A,0)):INDEX('Feuille 1'!$E:$E,MATCH(A2947,'Feuille 1'!$A:$A,0))),"")</f>
        <v/>
      </c>
      <c r="M2947" s="17" t="str">
        <f t="shared" ref="M2947:M3010" si="418">IF(D2947&lt;&gt;"",K2947/E2947-1,"")</f>
        <v/>
      </c>
      <c r="N2947" s="17" t="str">
        <f t="shared" ref="N2947:N3010" si="419">IF(D2947&lt;&gt;"",L2947/E2947-1,"")</f>
        <v/>
      </c>
      <c r="O2947" s="17" t="str">
        <f t="shared" ref="O2947:O3010" si="420">IF(D2947&lt;&gt;"",IF(I2947="BEARISH",N2947,M2947),"")</f>
        <v/>
      </c>
      <c r="P2947" s="16" t="str">
        <f t="shared" ref="P2947:P3010" si="421">IF(D2947&lt;&gt;"",IF(OR(O2947&gt;=1%,O2947&lt;=-1%),"YES","NO"),"")</f>
        <v/>
      </c>
      <c r="R2947" s="7" t="str">
        <f t="shared" ref="R2947:R3010" si="422">IF(D2947&lt;&gt;"",Q2947/E2947-1,"")</f>
        <v/>
      </c>
      <c r="T2947"/>
    </row>
    <row r="2948" spans="1:20" x14ac:dyDescent="0.3">
      <c r="A2948" s="8">
        <f>DATEVALUE(MID(B2948,1,10))+(IF(RIGHT(B2948,2)="PM",12,0)+MID(B2948,12,2))/24</f>
        <v>43782.5</v>
      </c>
      <c r="B2948" s="3" t="s">
        <v>3116</v>
      </c>
      <c r="C2948" s="3">
        <v>8821.94</v>
      </c>
      <c r="D2948" s="16"/>
      <c r="E2948" s="16" t="str">
        <f>IF(D2948&lt;&gt;"",VLOOKUP(A2948,'Feuille 1'!$A:$H,3,0),"")</f>
        <v/>
      </c>
      <c r="F2948" s="16" t="str">
        <f>IF(D2948&lt;&gt;"",VLOOKUP(A2948+1,'Feuille 1'!$A:$H,3,0),"")</f>
        <v/>
      </c>
      <c r="G2948" s="17" t="str">
        <f t="shared" si="414"/>
        <v/>
      </c>
      <c r="H2948" s="16" t="str">
        <f t="shared" si="415"/>
        <v/>
      </c>
      <c r="I2948" s="16" t="str">
        <f t="shared" si="416"/>
        <v/>
      </c>
      <c r="J2948" s="16" t="str">
        <f t="shared" si="417"/>
        <v/>
      </c>
      <c r="K2948" s="16" t="str">
        <f>IF(D2948&lt;&gt;"",MAX(INDEX('Feuille 1'!$D:$D,MATCH(A2948+23/24,'Feuille 1'!$A:$A,0)):INDEX('Feuille 1'!$D:$D,MATCH(A2948,'Feuille 1'!$A:$A,0))),"")</f>
        <v/>
      </c>
      <c r="L2948" s="16" t="str">
        <f>IF(D2948&lt;&gt;"",MIN(INDEX('Feuille 1'!$E:$E,MATCH(A2948+23/24,'Feuille 1'!$A:$A,0)):INDEX('Feuille 1'!$E:$E,MATCH(A2948,'Feuille 1'!$A:$A,0))),"")</f>
        <v/>
      </c>
      <c r="M2948" s="17" t="str">
        <f t="shared" si="418"/>
        <v/>
      </c>
      <c r="N2948" s="17" t="str">
        <f t="shared" si="419"/>
        <v/>
      </c>
      <c r="O2948" s="17" t="str">
        <f t="shared" si="420"/>
        <v/>
      </c>
      <c r="P2948" s="16" t="str">
        <f t="shared" si="421"/>
        <v/>
      </c>
      <c r="R2948" s="7" t="str">
        <f t="shared" si="422"/>
        <v/>
      </c>
      <c r="T2948"/>
    </row>
    <row r="2949" spans="1:20" x14ac:dyDescent="0.3">
      <c r="A2949" s="8">
        <f>DATEVALUE(MID(B2949,1,10))+(IF(RIGHT(B2949,2)="PM",12,0)+MID(B2949,12,2))/24</f>
        <v>43781.958333333336</v>
      </c>
      <c r="B2949" s="3" t="s">
        <v>3117</v>
      </c>
      <c r="C2949" s="3">
        <v>8778.56</v>
      </c>
      <c r="D2949" s="16"/>
      <c r="E2949" s="16" t="str">
        <f>IF(D2949&lt;&gt;"",VLOOKUP(A2949,'Feuille 1'!$A:$H,3,0),"")</f>
        <v/>
      </c>
      <c r="F2949" s="16" t="str">
        <f>IF(D2949&lt;&gt;"",VLOOKUP(A2949+1,'Feuille 1'!$A:$H,3,0),"")</f>
        <v/>
      </c>
      <c r="G2949" s="17" t="str">
        <f t="shared" si="414"/>
        <v/>
      </c>
      <c r="H2949" s="16" t="str">
        <f t="shared" si="415"/>
        <v/>
      </c>
      <c r="I2949" s="16" t="str">
        <f t="shared" si="416"/>
        <v/>
      </c>
      <c r="J2949" s="16" t="str">
        <f t="shared" si="417"/>
        <v/>
      </c>
      <c r="K2949" s="16" t="str">
        <f>IF(D2949&lt;&gt;"",MAX(INDEX('Feuille 1'!$D:$D,MATCH(A2949+23/24,'Feuille 1'!$A:$A,0)):INDEX('Feuille 1'!$D:$D,MATCH(A2949,'Feuille 1'!$A:$A,0))),"")</f>
        <v/>
      </c>
      <c r="L2949" s="16" t="str">
        <f>IF(D2949&lt;&gt;"",MIN(INDEX('Feuille 1'!$E:$E,MATCH(A2949+23/24,'Feuille 1'!$A:$A,0)):INDEX('Feuille 1'!$E:$E,MATCH(A2949,'Feuille 1'!$A:$A,0))),"")</f>
        <v/>
      </c>
      <c r="M2949" s="17" t="str">
        <f t="shared" si="418"/>
        <v/>
      </c>
      <c r="N2949" s="17" t="str">
        <f t="shared" si="419"/>
        <v/>
      </c>
      <c r="O2949" s="17" t="str">
        <f t="shared" si="420"/>
        <v/>
      </c>
      <c r="P2949" s="16" t="str">
        <f t="shared" si="421"/>
        <v/>
      </c>
      <c r="R2949" s="7" t="str">
        <f t="shared" si="422"/>
        <v/>
      </c>
      <c r="T2949"/>
    </row>
    <row r="2950" spans="1:20" x14ac:dyDescent="0.3">
      <c r="A2950" s="8">
        <f>DATEVALUE(MID(B2950,1,10))+(IF(RIGHT(B2950,2)="PM",12,0)+MID(B2950,12,2))/24</f>
        <v>43781.916666666664</v>
      </c>
      <c r="B2950" s="3" t="s">
        <v>3118</v>
      </c>
      <c r="C2950" s="3">
        <v>8771.98</v>
      </c>
      <c r="D2950" s="16"/>
      <c r="E2950" s="16" t="str">
        <f>IF(D2950&lt;&gt;"",VLOOKUP(A2950,'Feuille 1'!$A:$H,3,0),"")</f>
        <v/>
      </c>
      <c r="F2950" s="16" t="str">
        <f>IF(D2950&lt;&gt;"",VLOOKUP(A2950+1,'Feuille 1'!$A:$H,3,0),"")</f>
        <v/>
      </c>
      <c r="G2950" s="17" t="str">
        <f t="shared" si="414"/>
        <v/>
      </c>
      <c r="H2950" s="16" t="str">
        <f t="shared" si="415"/>
        <v/>
      </c>
      <c r="I2950" s="16" t="str">
        <f t="shared" si="416"/>
        <v/>
      </c>
      <c r="J2950" s="16" t="str">
        <f t="shared" si="417"/>
        <v/>
      </c>
      <c r="K2950" s="16" t="str">
        <f>IF(D2950&lt;&gt;"",MAX(INDEX('Feuille 1'!$D:$D,MATCH(A2950+23/24,'Feuille 1'!$A:$A,0)):INDEX('Feuille 1'!$D:$D,MATCH(A2950,'Feuille 1'!$A:$A,0))),"")</f>
        <v/>
      </c>
      <c r="L2950" s="16" t="str">
        <f>IF(D2950&lt;&gt;"",MIN(INDEX('Feuille 1'!$E:$E,MATCH(A2950+23/24,'Feuille 1'!$A:$A,0)):INDEX('Feuille 1'!$E:$E,MATCH(A2950,'Feuille 1'!$A:$A,0))),"")</f>
        <v/>
      </c>
      <c r="M2950" s="17" t="str">
        <f t="shared" si="418"/>
        <v/>
      </c>
      <c r="N2950" s="17" t="str">
        <f t="shared" si="419"/>
        <v/>
      </c>
      <c r="O2950" s="17" t="str">
        <f t="shared" si="420"/>
        <v/>
      </c>
      <c r="P2950" s="16" t="str">
        <f t="shared" si="421"/>
        <v/>
      </c>
      <c r="R2950" s="7" t="str">
        <f t="shared" si="422"/>
        <v/>
      </c>
      <c r="T2950"/>
    </row>
    <row r="2951" spans="1:20" x14ac:dyDescent="0.3">
      <c r="A2951" s="8">
        <f>DATEVALUE(MID(B2951,1,10))+(IF(RIGHT(B2951,2)="PM",12,0)+MID(B2951,12,2))/24</f>
        <v>43781.875</v>
      </c>
      <c r="B2951" s="3" t="s">
        <v>3119</v>
      </c>
      <c r="C2951" s="3">
        <v>8794.2099999999991</v>
      </c>
      <c r="D2951" s="16"/>
      <c r="E2951" s="16" t="str">
        <f>IF(D2951&lt;&gt;"",VLOOKUP(A2951,'Feuille 1'!$A:$H,3,0),"")</f>
        <v/>
      </c>
      <c r="F2951" s="16" t="str">
        <f>IF(D2951&lt;&gt;"",VLOOKUP(A2951+1,'Feuille 1'!$A:$H,3,0),"")</f>
        <v/>
      </c>
      <c r="G2951" s="17" t="str">
        <f t="shared" si="414"/>
        <v/>
      </c>
      <c r="H2951" s="16" t="str">
        <f t="shared" si="415"/>
        <v/>
      </c>
      <c r="I2951" s="16" t="str">
        <f t="shared" si="416"/>
        <v/>
      </c>
      <c r="J2951" s="16" t="str">
        <f t="shared" si="417"/>
        <v/>
      </c>
      <c r="K2951" s="16" t="str">
        <f>IF(D2951&lt;&gt;"",MAX(INDEX('Feuille 1'!$D:$D,MATCH(A2951+23/24,'Feuille 1'!$A:$A,0)):INDEX('Feuille 1'!$D:$D,MATCH(A2951,'Feuille 1'!$A:$A,0))),"")</f>
        <v/>
      </c>
      <c r="L2951" s="16" t="str">
        <f>IF(D2951&lt;&gt;"",MIN(INDEX('Feuille 1'!$E:$E,MATCH(A2951+23/24,'Feuille 1'!$A:$A,0)):INDEX('Feuille 1'!$E:$E,MATCH(A2951,'Feuille 1'!$A:$A,0))),"")</f>
        <v/>
      </c>
      <c r="M2951" s="17" t="str">
        <f t="shared" si="418"/>
        <v/>
      </c>
      <c r="N2951" s="17" t="str">
        <f t="shared" si="419"/>
        <v/>
      </c>
      <c r="O2951" s="17" t="str">
        <f t="shared" si="420"/>
        <v/>
      </c>
      <c r="P2951" s="16" t="str">
        <f t="shared" si="421"/>
        <v/>
      </c>
      <c r="R2951" s="7" t="str">
        <f t="shared" si="422"/>
        <v/>
      </c>
      <c r="T2951"/>
    </row>
    <row r="2952" spans="1:20" x14ac:dyDescent="0.3">
      <c r="A2952" s="8">
        <f>DATEVALUE(MID(B2952,1,10))+(IF(RIGHT(B2952,2)="PM",12,0)+MID(B2952,12,2))/24</f>
        <v>43781.833333333336</v>
      </c>
      <c r="B2952" s="3" t="s">
        <v>3120</v>
      </c>
      <c r="C2952" s="3">
        <v>8774.51</v>
      </c>
      <c r="D2952" s="16"/>
      <c r="E2952" s="16" t="str">
        <f>IF(D2952&lt;&gt;"",VLOOKUP(A2952,'Feuille 1'!$A:$H,3,0),"")</f>
        <v/>
      </c>
      <c r="F2952" s="16" t="str">
        <f>IF(D2952&lt;&gt;"",VLOOKUP(A2952+1,'Feuille 1'!$A:$H,3,0),"")</f>
        <v/>
      </c>
      <c r="G2952" s="17" t="str">
        <f t="shared" si="414"/>
        <v/>
      </c>
      <c r="H2952" s="16" t="str">
        <f t="shared" si="415"/>
        <v/>
      </c>
      <c r="I2952" s="16" t="str">
        <f t="shared" si="416"/>
        <v/>
      </c>
      <c r="J2952" s="16" t="str">
        <f t="shared" si="417"/>
        <v/>
      </c>
      <c r="K2952" s="16" t="str">
        <f>IF(D2952&lt;&gt;"",MAX(INDEX('Feuille 1'!$D:$D,MATCH(A2952+23/24,'Feuille 1'!$A:$A,0)):INDEX('Feuille 1'!$D:$D,MATCH(A2952,'Feuille 1'!$A:$A,0))),"")</f>
        <v/>
      </c>
      <c r="L2952" s="16" t="str">
        <f>IF(D2952&lt;&gt;"",MIN(INDEX('Feuille 1'!$E:$E,MATCH(A2952+23/24,'Feuille 1'!$A:$A,0)):INDEX('Feuille 1'!$E:$E,MATCH(A2952,'Feuille 1'!$A:$A,0))),"")</f>
        <v/>
      </c>
      <c r="M2952" s="17" t="str">
        <f t="shared" si="418"/>
        <v/>
      </c>
      <c r="N2952" s="17" t="str">
        <f t="shared" si="419"/>
        <v/>
      </c>
      <c r="O2952" s="17" t="str">
        <f t="shared" si="420"/>
        <v/>
      </c>
      <c r="P2952" s="16" t="str">
        <f t="shared" si="421"/>
        <v/>
      </c>
      <c r="R2952" s="7" t="str">
        <f t="shared" si="422"/>
        <v/>
      </c>
      <c r="T2952"/>
    </row>
    <row r="2953" spans="1:20" x14ac:dyDescent="0.3">
      <c r="A2953" s="8">
        <f>DATEVALUE(MID(B2953,1,10))+(IF(RIGHT(B2953,2)="PM",12,0)+MID(B2953,12,2))/24</f>
        <v>43781.791666666664</v>
      </c>
      <c r="B2953" s="3" t="s">
        <v>3121</v>
      </c>
      <c r="C2953" s="3">
        <v>8750.15</v>
      </c>
      <c r="D2953" s="16"/>
      <c r="E2953" s="16" t="str">
        <f>IF(D2953&lt;&gt;"",VLOOKUP(A2953,'Feuille 1'!$A:$H,3,0),"")</f>
        <v/>
      </c>
      <c r="F2953" s="16" t="str">
        <f>IF(D2953&lt;&gt;"",VLOOKUP(A2953+1,'Feuille 1'!$A:$H,3,0),"")</f>
        <v/>
      </c>
      <c r="G2953" s="17" t="str">
        <f t="shared" si="414"/>
        <v/>
      </c>
      <c r="H2953" s="16" t="str">
        <f t="shared" si="415"/>
        <v/>
      </c>
      <c r="I2953" s="16" t="str">
        <f t="shared" si="416"/>
        <v/>
      </c>
      <c r="J2953" s="16" t="str">
        <f t="shared" si="417"/>
        <v/>
      </c>
      <c r="K2953" s="16" t="str">
        <f>IF(D2953&lt;&gt;"",MAX(INDEX('Feuille 1'!$D:$D,MATCH(A2953+23/24,'Feuille 1'!$A:$A,0)):INDEX('Feuille 1'!$D:$D,MATCH(A2953,'Feuille 1'!$A:$A,0))),"")</f>
        <v/>
      </c>
      <c r="L2953" s="16" t="str">
        <f>IF(D2953&lt;&gt;"",MIN(INDEX('Feuille 1'!$E:$E,MATCH(A2953+23/24,'Feuille 1'!$A:$A,0)):INDEX('Feuille 1'!$E:$E,MATCH(A2953,'Feuille 1'!$A:$A,0))),"")</f>
        <v/>
      </c>
      <c r="M2953" s="17" t="str">
        <f t="shared" si="418"/>
        <v/>
      </c>
      <c r="N2953" s="17" t="str">
        <f t="shared" si="419"/>
        <v/>
      </c>
      <c r="O2953" s="17" t="str">
        <f t="shared" si="420"/>
        <v/>
      </c>
      <c r="P2953" s="16" t="str">
        <f t="shared" si="421"/>
        <v/>
      </c>
      <c r="R2953" s="7" t="str">
        <f t="shared" si="422"/>
        <v/>
      </c>
      <c r="T2953"/>
    </row>
    <row r="2954" spans="1:20" x14ac:dyDescent="0.3">
      <c r="A2954" s="8">
        <f>DATEVALUE(MID(B2954,1,10))+(IF(RIGHT(B2954,2)="PM",12,0)+MID(B2954,12,2))/24</f>
        <v>43781.75</v>
      </c>
      <c r="B2954" s="3" t="s">
        <v>3122</v>
      </c>
      <c r="C2954" s="3">
        <v>8742.77</v>
      </c>
      <c r="D2954" s="16"/>
      <c r="E2954" s="16" t="str">
        <f>IF(D2954&lt;&gt;"",VLOOKUP(A2954,'Feuille 1'!$A:$H,3,0),"")</f>
        <v/>
      </c>
      <c r="F2954" s="16" t="str">
        <f>IF(D2954&lt;&gt;"",VLOOKUP(A2954+1,'Feuille 1'!$A:$H,3,0),"")</f>
        <v/>
      </c>
      <c r="G2954" s="17" t="str">
        <f t="shared" si="414"/>
        <v/>
      </c>
      <c r="H2954" s="16" t="str">
        <f t="shared" si="415"/>
        <v/>
      </c>
      <c r="I2954" s="16" t="str">
        <f t="shared" si="416"/>
        <v/>
      </c>
      <c r="J2954" s="16" t="str">
        <f t="shared" si="417"/>
        <v/>
      </c>
      <c r="K2954" s="16" t="str">
        <f>IF(D2954&lt;&gt;"",MAX(INDEX('Feuille 1'!$D:$D,MATCH(A2954+23/24,'Feuille 1'!$A:$A,0)):INDEX('Feuille 1'!$D:$D,MATCH(A2954,'Feuille 1'!$A:$A,0))),"")</f>
        <v/>
      </c>
      <c r="L2954" s="16" t="str">
        <f>IF(D2954&lt;&gt;"",MIN(INDEX('Feuille 1'!$E:$E,MATCH(A2954+23/24,'Feuille 1'!$A:$A,0)):INDEX('Feuille 1'!$E:$E,MATCH(A2954,'Feuille 1'!$A:$A,0))),"")</f>
        <v/>
      </c>
      <c r="M2954" s="17" t="str">
        <f t="shared" si="418"/>
        <v/>
      </c>
      <c r="N2954" s="17" t="str">
        <f t="shared" si="419"/>
        <v/>
      </c>
      <c r="O2954" s="17" t="str">
        <f t="shared" si="420"/>
        <v/>
      </c>
      <c r="P2954" s="16" t="str">
        <f t="shared" si="421"/>
        <v/>
      </c>
      <c r="R2954" s="7" t="str">
        <f t="shared" si="422"/>
        <v/>
      </c>
      <c r="T2954"/>
    </row>
    <row r="2955" spans="1:20" x14ac:dyDescent="0.3">
      <c r="A2955" s="8">
        <f>DATEVALUE(MID(B2955,1,10))+(IF(RIGHT(B2955,2)="PM",12,0)+MID(B2955,12,2))/24</f>
        <v>43781.708333333336</v>
      </c>
      <c r="B2955" s="3" t="s">
        <v>3123</v>
      </c>
      <c r="C2955" s="3">
        <v>8716.8700000000008</v>
      </c>
      <c r="D2955" s="16"/>
      <c r="E2955" s="16" t="str">
        <f>IF(D2955&lt;&gt;"",VLOOKUP(A2955,'Feuille 1'!$A:$H,3,0),"")</f>
        <v/>
      </c>
      <c r="F2955" s="16" t="str">
        <f>IF(D2955&lt;&gt;"",VLOOKUP(A2955+1,'Feuille 1'!$A:$H,3,0),"")</f>
        <v/>
      </c>
      <c r="G2955" s="17" t="str">
        <f t="shared" si="414"/>
        <v/>
      </c>
      <c r="H2955" s="16" t="str">
        <f t="shared" si="415"/>
        <v/>
      </c>
      <c r="I2955" s="16" t="str">
        <f t="shared" si="416"/>
        <v/>
      </c>
      <c r="J2955" s="16" t="str">
        <f t="shared" si="417"/>
        <v/>
      </c>
      <c r="K2955" s="16" t="str">
        <f>IF(D2955&lt;&gt;"",MAX(INDEX('Feuille 1'!$D:$D,MATCH(A2955+23/24,'Feuille 1'!$A:$A,0)):INDEX('Feuille 1'!$D:$D,MATCH(A2955,'Feuille 1'!$A:$A,0))),"")</f>
        <v/>
      </c>
      <c r="L2955" s="16" t="str">
        <f>IF(D2955&lt;&gt;"",MIN(INDEX('Feuille 1'!$E:$E,MATCH(A2955+23/24,'Feuille 1'!$A:$A,0)):INDEX('Feuille 1'!$E:$E,MATCH(A2955,'Feuille 1'!$A:$A,0))),"")</f>
        <v/>
      </c>
      <c r="M2955" s="17" t="str">
        <f t="shared" si="418"/>
        <v/>
      </c>
      <c r="N2955" s="17" t="str">
        <f t="shared" si="419"/>
        <v/>
      </c>
      <c r="O2955" s="17" t="str">
        <f t="shared" si="420"/>
        <v/>
      </c>
      <c r="P2955" s="16" t="str">
        <f t="shared" si="421"/>
        <v/>
      </c>
      <c r="R2955" s="7" t="str">
        <f t="shared" si="422"/>
        <v/>
      </c>
      <c r="T2955"/>
    </row>
    <row r="2956" spans="1:20" x14ac:dyDescent="0.3">
      <c r="A2956" s="8">
        <f>DATEVALUE(MID(B2956,1,10))+(IF(RIGHT(B2956,2)="PM",12,0)+MID(B2956,12,2))/24</f>
        <v>43781.666666666664</v>
      </c>
      <c r="B2956" s="3" t="s">
        <v>3124</v>
      </c>
      <c r="C2956" s="3">
        <v>8705.27</v>
      </c>
      <c r="D2956" s="16"/>
      <c r="E2956" s="16" t="str">
        <f>IF(D2956&lt;&gt;"",VLOOKUP(A2956,'Feuille 1'!$A:$H,3,0),"")</f>
        <v/>
      </c>
      <c r="F2956" s="16" t="str">
        <f>IF(D2956&lt;&gt;"",VLOOKUP(A2956+1,'Feuille 1'!$A:$H,3,0),"")</f>
        <v/>
      </c>
      <c r="G2956" s="17" t="str">
        <f t="shared" si="414"/>
        <v/>
      </c>
      <c r="H2956" s="16" t="str">
        <f t="shared" si="415"/>
        <v/>
      </c>
      <c r="I2956" s="16" t="str">
        <f t="shared" si="416"/>
        <v/>
      </c>
      <c r="J2956" s="16" t="str">
        <f t="shared" si="417"/>
        <v/>
      </c>
      <c r="K2956" s="16" t="str">
        <f>IF(D2956&lt;&gt;"",MAX(INDEX('Feuille 1'!$D:$D,MATCH(A2956+23/24,'Feuille 1'!$A:$A,0)):INDEX('Feuille 1'!$D:$D,MATCH(A2956,'Feuille 1'!$A:$A,0))),"")</f>
        <v/>
      </c>
      <c r="L2956" s="16" t="str">
        <f>IF(D2956&lt;&gt;"",MIN(INDEX('Feuille 1'!$E:$E,MATCH(A2956+23/24,'Feuille 1'!$A:$A,0)):INDEX('Feuille 1'!$E:$E,MATCH(A2956,'Feuille 1'!$A:$A,0))),"")</f>
        <v/>
      </c>
      <c r="M2956" s="17" t="str">
        <f t="shared" si="418"/>
        <v/>
      </c>
      <c r="N2956" s="17" t="str">
        <f t="shared" si="419"/>
        <v/>
      </c>
      <c r="O2956" s="17" t="str">
        <f t="shared" si="420"/>
        <v/>
      </c>
      <c r="P2956" s="16" t="str">
        <f t="shared" si="421"/>
        <v/>
      </c>
      <c r="R2956" s="7" t="str">
        <f t="shared" si="422"/>
        <v/>
      </c>
      <c r="T2956"/>
    </row>
    <row r="2957" spans="1:20" x14ac:dyDescent="0.3">
      <c r="A2957" s="8">
        <f>DATEVALUE(MID(B2957,1,10))+(IF(RIGHT(B2957,2)="PM",12,0)+MID(B2957,12,2))/24</f>
        <v>43781.625</v>
      </c>
      <c r="B2957" s="3" t="s">
        <v>3125</v>
      </c>
      <c r="C2957" s="3">
        <v>8681.57</v>
      </c>
      <c r="D2957" s="16"/>
      <c r="E2957" s="16" t="str">
        <f>IF(D2957&lt;&gt;"",VLOOKUP(A2957,'Feuille 1'!$A:$H,3,0),"")</f>
        <v/>
      </c>
      <c r="F2957" s="16" t="str">
        <f>IF(D2957&lt;&gt;"",VLOOKUP(A2957+1,'Feuille 1'!$A:$H,3,0),"")</f>
        <v/>
      </c>
      <c r="G2957" s="17" t="str">
        <f t="shared" si="414"/>
        <v/>
      </c>
      <c r="H2957" s="16" t="str">
        <f t="shared" si="415"/>
        <v/>
      </c>
      <c r="I2957" s="16" t="str">
        <f t="shared" si="416"/>
        <v/>
      </c>
      <c r="J2957" s="16" t="str">
        <f t="shared" si="417"/>
        <v/>
      </c>
      <c r="K2957" s="16" t="str">
        <f>IF(D2957&lt;&gt;"",MAX(INDEX('Feuille 1'!$D:$D,MATCH(A2957+23/24,'Feuille 1'!$A:$A,0)):INDEX('Feuille 1'!$D:$D,MATCH(A2957,'Feuille 1'!$A:$A,0))),"")</f>
        <v/>
      </c>
      <c r="L2957" s="16" t="str">
        <f>IF(D2957&lt;&gt;"",MIN(INDEX('Feuille 1'!$E:$E,MATCH(A2957+23/24,'Feuille 1'!$A:$A,0)):INDEX('Feuille 1'!$E:$E,MATCH(A2957,'Feuille 1'!$A:$A,0))),"")</f>
        <v/>
      </c>
      <c r="M2957" s="17" t="str">
        <f t="shared" si="418"/>
        <v/>
      </c>
      <c r="N2957" s="17" t="str">
        <f t="shared" si="419"/>
        <v/>
      </c>
      <c r="O2957" s="17" t="str">
        <f t="shared" si="420"/>
        <v/>
      </c>
      <c r="P2957" s="16" t="str">
        <f t="shared" si="421"/>
        <v/>
      </c>
      <c r="R2957" s="7" t="str">
        <f t="shared" si="422"/>
        <v/>
      </c>
      <c r="T2957"/>
    </row>
    <row r="2958" spans="1:20" x14ac:dyDescent="0.3">
      <c r="A2958" s="8">
        <f>DATEVALUE(MID(B2958,1,10))+(IF(RIGHT(B2958,2)="PM",12,0)+MID(B2958,12,2))/24</f>
        <v>43781.583333333336</v>
      </c>
      <c r="B2958" s="3" t="s">
        <v>3126</v>
      </c>
      <c r="C2958" s="3">
        <v>8672.9</v>
      </c>
      <c r="D2958" s="16"/>
      <c r="E2958" s="16" t="str">
        <f>IF(D2958&lt;&gt;"",VLOOKUP(A2958,'Feuille 1'!$A:$H,3,0),"")</f>
        <v/>
      </c>
      <c r="F2958" s="16" t="str">
        <f>IF(D2958&lt;&gt;"",VLOOKUP(A2958+1,'Feuille 1'!$A:$H,3,0),"")</f>
        <v/>
      </c>
      <c r="G2958" s="17" t="str">
        <f t="shared" si="414"/>
        <v/>
      </c>
      <c r="H2958" s="16" t="str">
        <f t="shared" si="415"/>
        <v/>
      </c>
      <c r="I2958" s="16" t="str">
        <f t="shared" si="416"/>
        <v/>
      </c>
      <c r="J2958" s="16" t="str">
        <f t="shared" si="417"/>
        <v/>
      </c>
      <c r="K2958" s="16" t="str">
        <f>IF(D2958&lt;&gt;"",MAX(INDEX('Feuille 1'!$D:$D,MATCH(A2958+23/24,'Feuille 1'!$A:$A,0)):INDEX('Feuille 1'!$D:$D,MATCH(A2958,'Feuille 1'!$A:$A,0))),"")</f>
        <v/>
      </c>
      <c r="L2958" s="16" t="str">
        <f>IF(D2958&lt;&gt;"",MIN(INDEX('Feuille 1'!$E:$E,MATCH(A2958+23/24,'Feuille 1'!$A:$A,0)):INDEX('Feuille 1'!$E:$E,MATCH(A2958,'Feuille 1'!$A:$A,0))),"")</f>
        <v/>
      </c>
      <c r="M2958" s="17" t="str">
        <f t="shared" si="418"/>
        <v/>
      </c>
      <c r="N2958" s="17" t="str">
        <f t="shared" si="419"/>
        <v/>
      </c>
      <c r="O2958" s="17" t="str">
        <f t="shared" si="420"/>
        <v/>
      </c>
      <c r="P2958" s="16" t="str">
        <f t="shared" si="421"/>
        <v/>
      </c>
      <c r="R2958" s="7" t="str">
        <f t="shared" si="422"/>
        <v/>
      </c>
      <c r="T2958"/>
    </row>
    <row r="2959" spans="1:20" x14ac:dyDescent="0.3">
      <c r="A2959" s="8">
        <f>DATEVALUE(MID(B2959,1,10))+(IF(RIGHT(B2959,2)="PM",12,0)+MID(B2959,12,2))/24</f>
        <v>43781.541666666664</v>
      </c>
      <c r="B2959" s="3" t="s">
        <v>3127</v>
      </c>
      <c r="C2959" s="3">
        <v>8721.2000000000007</v>
      </c>
      <c r="D2959" s="16"/>
      <c r="E2959" s="16" t="str">
        <f>IF(D2959&lt;&gt;"",VLOOKUP(A2959,'Feuille 1'!$A:$H,3,0),"")</f>
        <v/>
      </c>
      <c r="F2959" s="16" t="str">
        <f>IF(D2959&lt;&gt;"",VLOOKUP(A2959+1,'Feuille 1'!$A:$H,3,0),"")</f>
        <v/>
      </c>
      <c r="G2959" s="17" t="str">
        <f t="shared" si="414"/>
        <v/>
      </c>
      <c r="H2959" s="16" t="str">
        <f t="shared" si="415"/>
        <v/>
      </c>
      <c r="I2959" s="16" t="str">
        <f t="shared" si="416"/>
        <v/>
      </c>
      <c r="J2959" s="16" t="str">
        <f t="shared" si="417"/>
        <v/>
      </c>
      <c r="K2959" s="16" t="str">
        <f>IF(D2959&lt;&gt;"",MAX(INDEX('Feuille 1'!$D:$D,MATCH(A2959+23/24,'Feuille 1'!$A:$A,0)):INDEX('Feuille 1'!$D:$D,MATCH(A2959,'Feuille 1'!$A:$A,0))),"")</f>
        <v/>
      </c>
      <c r="L2959" s="16" t="str">
        <f>IF(D2959&lt;&gt;"",MIN(INDEX('Feuille 1'!$E:$E,MATCH(A2959+23/24,'Feuille 1'!$A:$A,0)):INDEX('Feuille 1'!$E:$E,MATCH(A2959,'Feuille 1'!$A:$A,0))),"")</f>
        <v/>
      </c>
      <c r="M2959" s="17" t="str">
        <f t="shared" si="418"/>
        <v/>
      </c>
      <c r="N2959" s="17" t="str">
        <f t="shared" si="419"/>
        <v/>
      </c>
      <c r="O2959" s="17" t="str">
        <f t="shared" si="420"/>
        <v/>
      </c>
      <c r="P2959" s="16" t="str">
        <f t="shared" si="421"/>
        <v/>
      </c>
      <c r="R2959" s="7" t="str">
        <f t="shared" si="422"/>
        <v/>
      </c>
      <c r="T2959"/>
    </row>
    <row r="2960" spans="1:20" x14ac:dyDescent="0.3">
      <c r="A2960" s="8">
        <f>DATEVALUE(MID(B2960,1,10))+(IF(RIGHT(B2960,2)="PM",12,0)+MID(B2960,12,2))/24</f>
        <v>43782</v>
      </c>
      <c r="B2960" s="3" t="s">
        <v>3128</v>
      </c>
      <c r="C2960" s="3">
        <v>8748.77</v>
      </c>
      <c r="D2960" s="16"/>
      <c r="E2960" s="16" t="str">
        <f>IF(D2960&lt;&gt;"",VLOOKUP(A2960,'Feuille 1'!$A:$H,3,0),"")</f>
        <v/>
      </c>
      <c r="F2960" s="16" t="str">
        <f>IF(D2960&lt;&gt;"",VLOOKUP(A2960+1,'Feuille 1'!$A:$H,3,0),"")</f>
        <v/>
      </c>
      <c r="G2960" s="17" t="str">
        <f t="shared" si="414"/>
        <v/>
      </c>
      <c r="H2960" s="16" t="str">
        <f t="shared" si="415"/>
        <v/>
      </c>
      <c r="I2960" s="16" t="str">
        <f t="shared" si="416"/>
        <v/>
      </c>
      <c r="J2960" s="16" t="str">
        <f t="shared" si="417"/>
        <v/>
      </c>
      <c r="K2960" s="16" t="str">
        <f>IF(D2960&lt;&gt;"",MAX(INDEX('Feuille 1'!$D:$D,MATCH(A2960+23/24,'Feuille 1'!$A:$A,0)):INDEX('Feuille 1'!$D:$D,MATCH(A2960,'Feuille 1'!$A:$A,0))),"")</f>
        <v/>
      </c>
      <c r="L2960" s="16" t="str">
        <f>IF(D2960&lt;&gt;"",MIN(INDEX('Feuille 1'!$E:$E,MATCH(A2960+23/24,'Feuille 1'!$A:$A,0)):INDEX('Feuille 1'!$E:$E,MATCH(A2960,'Feuille 1'!$A:$A,0))),"")</f>
        <v/>
      </c>
      <c r="M2960" s="17" t="str">
        <f t="shared" si="418"/>
        <v/>
      </c>
      <c r="N2960" s="17" t="str">
        <f t="shared" si="419"/>
        <v/>
      </c>
      <c r="O2960" s="17" t="str">
        <f t="shared" si="420"/>
        <v/>
      </c>
      <c r="P2960" s="16" t="str">
        <f t="shared" si="421"/>
        <v/>
      </c>
      <c r="R2960" s="7" t="str">
        <f t="shared" si="422"/>
        <v/>
      </c>
      <c r="T2960"/>
    </row>
    <row r="2961" spans="1:20" x14ac:dyDescent="0.3">
      <c r="A2961" s="8">
        <f>DATEVALUE(MID(B2961,1,10))+(IF(RIGHT(B2961,2)="PM",12,0)+MID(B2961,12,2))/24</f>
        <v>43781.458333333336</v>
      </c>
      <c r="B2961" s="3" t="s">
        <v>3129</v>
      </c>
      <c r="C2961" s="3">
        <v>8750</v>
      </c>
      <c r="D2961" s="16"/>
      <c r="E2961" s="16" t="str">
        <f>IF(D2961&lt;&gt;"",VLOOKUP(A2961,'Feuille 1'!$A:$H,3,0),"")</f>
        <v/>
      </c>
      <c r="F2961" s="16" t="str">
        <f>IF(D2961&lt;&gt;"",VLOOKUP(A2961+1,'Feuille 1'!$A:$H,3,0),"")</f>
        <v/>
      </c>
      <c r="G2961" s="17" t="str">
        <f t="shared" si="414"/>
        <v/>
      </c>
      <c r="H2961" s="16" t="str">
        <f t="shared" si="415"/>
        <v/>
      </c>
      <c r="I2961" s="16" t="str">
        <f t="shared" si="416"/>
        <v/>
      </c>
      <c r="J2961" s="16" t="str">
        <f t="shared" si="417"/>
        <v/>
      </c>
      <c r="K2961" s="16" t="str">
        <f>IF(D2961&lt;&gt;"",MAX(INDEX('Feuille 1'!$D:$D,MATCH(A2961+23/24,'Feuille 1'!$A:$A,0)):INDEX('Feuille 1'!$D:$D,MATCH(A2961,'Feuille 1'!$A:$A,0))),"")</f>
        <v/>
      </c>
      <c r="L2961" s="16" t="str">
        <f>IF(D2961&lt;&gt;"",MIN(INDEX('Feuille 1'!$E:$E,MATCH(A2961+23/24,'Feuille 1'!$A:$A,0)):INDEX('Feuille 1'!$E:$E,MATCH(A2961,'Feuille 1'!$A:$A,0))),"")</f>
        <v/>
      </c>
      <c r="M2961" s="17" t="str">
        <f t="shared" si="418"/>
        <v/>
      </c>
      <c r="N2961" s="17" t="str">
        <f t="shared" si="419"/>
        <v/>
      </c>
      <c r="O2961" s="17" t="str">
        <f t="shared" si="420"/>
        <v/>
      </c>
      <c r="P2961" s="16" t="str">
        <f t="shared" si="421"/>
        <v/>
      </c>
      <c r="R2961" s="7" t="str">
        <f t="shared" si="422"/>
        <v/>
      </c>
      <c r="T2961"/>
    </row>
    <row r="2962" spans="1:20" x14ac:dyDescent="0.3">
      <c r="A2962" s="8">
        <f>DATEVALUE(MID(B2962,1,10))+(IF(RIGHT(B2962,2)="PM",12,0)+MID(B2962,12,2))/24</f>
        <v>43781.416666666664</v>
      </c>
      <c r="B2962" s="3" t="s">
        <v>3130</v>
      </c>
      <c r="C2962" s="3">
        <v>8760.4599999999991</v>
      </c>
      <c r="D2962" s="16"/>
      <c r="E2962" s="16" t="str">
        <f>IF(D2962&lt;&gt;"",VLOOKUP(A2962,'Feuille 1'!$A:$H,3,0),"")</f>
        <v/>
      </c>
      <c r="F2962" s="16" t="str">
        <f>IF(D2962&lt;&gt;"",VLOOKUP(A2962+1,'Feuille 1'!$A:$H,3,0),"")</f>
        <v/>
      </c>
      <c r="G2962" s="17" t="str">
        <f t="shared" si="414"/>
        <v/>
      </c>
      <c r="H2962" s="16" t="str">
        <f t="shared" si="415"/>
        <v/>
      </c>
      <c r="I2962" s="16" t="str">
        <f t="shared" si="416"/>
        <v/>
      </c>
      <c r="J2962" s="16" t="str">
        <f t="shared" si="417"/>
        <v/>
      </c>
      <c r="K2962" s="16" t="str">
        <f>IF(D2962&lt;&gt;"",MAX(INDEX('Feuille 1'!$D:$D,MATCH(A2962+23/24,'Feuille 1'!$A:$A,0)):INDEX('Feuille 1'!$D:$D,MATCH(A2962,'Feuille 1'!$A:$A,0))),"")</f>
        <v/>
      </c>
      <c r="L2962" s="16" t="str">
        <f>IF(D2962&lt;&gt;"",MIN(INDEX('Feuille 1'!$E:$E,MATCH(A2962+23/24,'Feuille 1'!$A:$A,0)):INDEX('Feuille 1'!$E:$E,MATCH(A2962,'Feuille 1'!$A:$A,0))),"")</f>
        <v/>
      </c>
      <c r="M2962" s="17" t="str">
        <f t="shared" si="418"/>
        <v/>
      </c>
      <c r="N2962" s="17" t="str">
        <f t="shared" si="419"/>
        <v/>
      </c>
      <c r="O2962" s="17" t="str">
        <f t="shared" si="420"/>
        <v/>
      </c>
      <c r="P2962" s="16" t="str">
        <f t="shared" si="421"/>
        <v/>
      </c>
      <c r="R2962" s="7" t="str">
        <f t="shared" si="422"/>
        <v/>
      </c>
      <c r="T2962"/>
    </row>
    <row r="2963" spans="1:20" x14ac:dyDescent="0.3">
      <c r="A2963" s="8">
        <f>DATEVALUE(MID(B2963,1,10))+(IF(RIGHT(B2963,2)="PM",12,0)+MID(B2963,12,2))/24</f>
        <v>43781.375</v>
      </c>
      <c r="B2963" s="3" t="s">
        <v>3131</v>
      </c>
      <c r="C2963" s="3">
        <v>8749.93</v>
      </c>
      <c r="D2963" s="16"/>
      <c r="E2963" s="16" t="str">
        <f>IF(D2963&lt;&gt;"",VLOOKUP(A2963,'Feuille 1'!$A:$H,3,0),"")</f>
        <v/>
      </c>
      <c r="F2963" s="16" t="str">
        <f>IF(D2963&lt;&gt;"",VLOOKUP(A2963+1,'Feuille 1'!$A:$H,3,0),"")</f>
        <v/>
      </c>
      <c r="G2963" s="17" t="str">
        <f t="shared" si="414"/>
        <v/>
      </c>
      <c r="H2963" s="16" t="str">
        <f t="shared" si="415"/>
        <v/>
      </c>
      <c r="I2963" s="16" t="str">
        <f t="shared" si="416"/>
        <v/>
      </c>
      <c r="J2963" s="16" t="str">
        <f t="shared" si="417"/>
        <v/>
      </c>
      <c r="K2963" s="16" t="str">
        <f>IF(D2963&lt;&gt;"",MAX(INDEX('Feuille 1'!$D:$D,MATCH(A2963+23/24,'Feuille 1'!$A:$A,0)):INDEX('Feuille 1'!$D:$D,MATCH(A2963,'Feuille 1'!$A:$A,0))),"")</f>
        <v/>
      </c>
      <c r="L2963" s="16" t="str">
        <f>IF(D2963&lt;&gt;"",MIN(INDEX('Feuille 1'!$E:$E,MATCH(A2963+23/24,'Feuille 1'!$A:$A,0)):INDEX('Feuille 1'!$E:$E,MATCH(A2963,'Feuille 1'!$A:$A,0))),"")</f>
        <v/>
      </c>
      <c r="M2963" s="17" t="str">
        <f t="shared" si="418"/>
        <v/>
      </c>
      <c r="N2963" s="17" t="str">
        <f t="shared" si="419"/>
        <v/>
      </c>
      <c r="O2963" s="17" t="str">
        <f t="shared" si="420"/>
        <v/>
      </c>
      <c r="P2963" s="16" t="str">
        <f t="shared" si="421"/>
        <v/>
      </c>
      <c r="R2963" s="7" t="str">
        <f t="shared" si="422"/>
        <v/>
      </c>
      <c r="T2963"/>
    </row>
    <row r="2964" spans="1:20" x14ac:dyDescent="0.3">
      <c r="A2964" s="8">
        <f>DATEVALUE(MID(B2964,1,10))+(IF(RIGHT(B2964,2)="PM",12,0)+MID(B2964,12,2))/24</f>
        <v>43781.333333333336</v>
      </c>
      <c r="B2964" s="3" t="s">
        <v>3132</v>
      </c>
      <c r="C2964" s="3">
        <v>8772.3700000000008</v>
      </c>
      <c r="D2964" s="16"/>
      <c r="E2964" s="16" t="str">
        <f>IF(D2964&lt;&gt;"",VLOOKUP(A2964,'Feuille 1'!$A:$H,3,0),"")</f>
        <v/>
      </c>
      <c r="F2964" s="16" t="str">
        <f>IF(D2964&lt;&gt;"",VLOOKUP(A2964+1,'Feuille 1'!$A:$H,3,0),"")</f>
        <v/>
      </c>
      <c r="G2964" s="17" t="str">
        <f t="shared" si="414"/>
        <v/>
      </c>
      <c r="H2964" s="16" t="str">
        <f t="shared" si="415"/>
        <v/>
      </c>
      <c r="I2964" s="16" t="str">
        <f t="shared" si="416"/>
        <v/>
      </c>
      <c r="J2964" s="16" t="str">
        <f t="shared" si="417"/>
        <v/>
      </c>
      <c r="K2964" s="16" t="str">
        <f>IF(D2964&lt;&gt;"",MAX(INDEX('Feuille 1'!$D:$D,MATCH(A2964+23/24,'Feuille 1'!$A:$A,0)):INDEX('Feuille 1'!$D:$D,MATCH(A2964,'Feuille 1'!$A:$A,0))),"")</f>
        <v/>
      </c>
      <c r="L2964" s="16" t="str">
        <f>IF(D2964&lt;&gt;"",MIN(INDEX('Feuille 1'!$E:$E,MATCH(A2964+23/24,'Feuille 1'!$A:$A,0)):INDEX('Feuille 1'!$E:$E,MATCH(A2964,'Feuille 1'!$A:$A,0))),"")</f>
        <v/>
      </c>
      <c r="M2964" s="17" t="str">
        <f t="shared" si="418"/>
        <v/>
      </c>
      <c r="N2964" s="17" t="str">
        <f t="shared" si="419"/>
        <v/>
      </c>
      <c r="O2964" s="17" t="str">
        <f t="shared" si="420"/>
        <v/>
      </c>
      <c r="P2964" s="16" t="str">
        <f t="shared" si="421"/>
        <v/>
      </c>
      <c r="R2964" s="7" t="str">
        <f t="shared" si="422"/>
        <v/>
      </c>
      <c r="T2964"/>
    </row>
    <row r="2965" spans="1:20" x14ac:dyDescent="0.3">
      <c r="A2965" s="8">
        <f>DATEVALUE(MID(B2965,1,10))+(IF(RIGHT(B2965,2)="PM",12,0)+MID(B2965,12,2))/24</f>
        <v>43781.291666666664</v>
      </c>
      <c r="B2965" s="3" t="s">
        <v>3133</v>
      </c>
      <c r="C2965" s="3">
        <v>8766.5400000000009</v>
      </c>
      <c r="D2965" s="16"/>
      <c r="E2965" s="16" t="str">
        <f>IF(D2965&lt;&gt;"",VLOOKUP(A2965,'Feuille 1'!$A:$H,3,0),"")</f>
        <v/>
      </c>
      <c r="F2965" s="16" t="str">
        <f>IF(D2965&lt;&gt;"",VLOOKUP(A2965+1,'Feuille 1'!$A:$H,3,0),"")</f>
        <v/>
      </c>
      <c r="G2965" s="17" t="str">
        <f t="shared" si="414"/>
        <v/>
      </c>
      <c r="H2965" s="16" t="str">
        <f t="shared" si="415"/>
        <v/>
      </c>
      <c r="I2965" s="16" t="str">
        <f t="shared" si="416"/>
        <v/>
      </c>
      <c r="J2965" s="16" t="str">
        <f t="shared" si="417"/>
        <v/>
      </c>
      <c r="K2965" s="16" t="str">
        <f>IF(D2965&lt;&gt;"",MAX(INDEX('Feuille 1'!$D:$D,MATCH(A2965+23/24,'Feuille 1'!$A:$A,0)):INDEX('Feuille 1'!$D:$D,MATCH(A2965,'Feuille 1'!$A:$A,0))),"")</f>
        <v/>
      </c>
      <c r="L2965" s="16" t="str">
        <f>IF(D2965&lt;&gt;"",MIN(INDEX('Feuille 1'!$E:$E,MATCH(A2965+23/24,'Feuille 1'!$A:$A,0)):INDEX('Feuille 1'!$E:$E,MATCH(A2965,'Feuille 1'!$A:$A,0))),"")</f>
        <v/>
      </c>
      <c r="M2965" s="17" t="str">
        <f t="shared" si="418"/>
        <v/>
      </c>
      <c r="N2965" s="17" t="str">
        <f t="shared" si="419"/>
        <v/>
      </c>
      <c r="O2965" s="17" t="str">
        <f t="shared" si="420"/>
        <v/>
      </c>
      <c r="P2965" s="16" t="str">
        <f t="shared" si="421"/>
        <v/>
      </c>
      <c r="R2965" s="7" t="str">
        <f t="shared" si="422"/>
        <v/>
      </c>
      <c r="T2965"/>
    </row>
    <row r="2966" spans="1:20" x14ac:dyDescent="0.3">
      <c r="A2966" s="8">
        <f>DATEVALUE(MID(B2966,1,10))+(IF(RIGHT(B2966,2)="PM",12,0)+MID(B2966,12,2))/24</f>
        <v>43781.25</v>
      </c>
      <c r="B2966" s="3" t="s">
        <v>3134</v>
      </c>
      <c r="C2966" s="3">
        <v>8753.58</v>
      </c>
      <c r="D2966" s="16"/>
      <c r="E2966" s="16" t="str">
        <f>IF(D2966&lt;&gt;"",VLOOKUP(A2966,'Feuille 1'!$A:$H,3,0),"")</f>
        <v/>
      </c>
      <c r="F2966" s="16" t="str">
        <f>IF(D2966&lt;&gt;"",VLOOKUP(A2966+1,'Feuille 1'!$A:$H,3,0),"")</f>
        <v/>
      </c>
      <c r="G2966" s="17" t="str">
        <f t="shared" si="414"/>
        <v/>
      </c>
      <c r="H2966" s="16" t="str">
        <f t="shared" si="415"/>
        <v/>
      </c>
      <c r="I2966" s="16" t="str">
        <f t="shared" si="416"/>
        <v/>
      </c>
      <c r="J2966" s="16" t="str">
        <f t="shared" si="417"/>
        <v/>
      </c>
      <c r="K2966" s="16" t="str">
        <f>IF(D2966&lt;&gt;"",MAX(INDEX('Feuille 1'!$D:$D,MATCH(A2966+23/24,'Feuille 1'!$A:$A,0)):INDEX('Feuille 1'!$D:$D,MATCH(A2966,'Feuille 1'!$A:$A,0))),"")</f>
        <v/>
      </c>
      <c r="L2966" s="16" t="str">
        <f>IF(D2966&lt;&gt;"",MIN(INDEX('Feuille 1'!$E:$E,MATCH(A2966+23/24,'Feuille 1'!$A:$A,0)):INDEX('Feuille 1'!$E:$E,MATCH(A2966,'Feuille 1'!$A:$A,0))),"")</f>
        <v/>
      </c>
      <c r="M2966" s="17" t="str">
        <f t="shared" si="418"/>
        <v/>
      </c>
      <c r="N2966" s="17" t="str">
        <f t="shared" si="419"/>
        <v/>
      </c>
      <c r="O2966" s="17" t="str">
        <f t="shared" si="420"/>
        <v/>
      </c>
      <c r="P2966" s="16" t="str">
        <f t="shared" si="421"/>
        <v/>
      </c>
      <c r="R2966" s="7" t="str">
        <f t="shared" si="422"/>
        <v/>
      </c>
      <c r="T2966"/>
    </row>
    <row r="2967" spans="1:20" x14ac:dyDescent="0.3">
      <c r="A2967" s="8">
        <f>DATEVALUE(MID(B2967,1,10))+(IF(RIGHT(B2967,2)="PM",12,0)+MID(B2967,12,2))/24</f>
        <v>43781.208333333336</v>
      </c>
      <c r="B2967" s="3" t="s">
        <v>3135</v>
      </c>
      <c r="C2967" s="3">
        <v>8744.8799999999992</v>
      </c>
      <c r="D2967" s="16"/>
      <c r="E2967" s="16" t="str">
        <f>IF(D2967&lt;&gt;"",VLOOKUP(A2967,'Feuille 1'!$A:$H,3,0),"")</f>
        <v/>
      </c>
      <c r="F2967" s="16" t="str">
        <f>IF(D2967&lt;&gt;"",VLOOKUP(A2967+1,'Feuille 1'!$A:$H,3,0),"")</f>
        <v/>
      </c>
      <c r="G2967" s="17" t="str">
        <f t="shared" si="414"/>
        <v/>
      </c>
      <c r="H2967" s="16" t="str">
        <f t="shared" si="415"/>
        <v/>
      </c>
      <c r="I2967" s="16" t="str">
        <f t="shared" si="416"/>
        <v/>
      </c>
      <c r="J2967" s="16" t="str">
        <f t="shared" si="417"/>
        <v/>
      </c>
      <c r="K2967" s="16" t="str">
        <f>IF(D2967&lt;&gt;"",MAX(INDEX('Feuille 1'!$D:$D,MATCH(A2967+23/24,'Feuille 1'!$A:$A,0)):INDEX('Feuille 1'!$D:$D,MATCH(A2967,'Feuille 1'!$A:$A,0))),"")</f>
        <v/>
      </c>
      <c r="L2967" s="16" t="str">
        <f>IF(D2967&lt;&gt;"",MIN(INDEX('Feuille 1'!$E:$E,MATCH(A2967+23/24,'Feuille 1'!$A:$A,0)):INDEX('Feuille 1'!$E:$E,MATCH(A2967,'Feuille 1'!$A:$A,0))),"")</f>
        <v/>
      </c>
      <c r="M2967" s="17" t="str">
        <f t="shared" si="418"/>
        <v/>
      </c>
      <c r="N2967" s="17" t="str">
        <f t="shared" si="419"/>
        <v/>
      </c>
      <c r="O2967" s="17" t="str">
        <f t="shared" si="420"/>
        <v/>
      </c>
      <c r="P2967" s="16" t="str">
        <f t="shared" si="421"/>
        <v/>
      </c>
      <c r="R2967" s="7" t="str">
        <f t="shared" si="422"/>
        <v/>
      </c>
      <c r="T2967"/>
    </row>
    <row r="2968" spans="1:20" x14ac:dyDescent="0.3">
      <c r="A2968" s="8">
        <f>DATEVALUE(MID(B2968,1,10))+(IF(RIGHT(B2968,2)="PM",12,0)+MID(B2968,12,2))/24</f>
        <v>43781.166666666664</v>
      </c>
      <c r="B2968" s="3" t="s">
        <v>3136</v>
      </c>
      <c r="C2968" s="3">
        <v>8740.65</v>
      </c>
      <c r="D2968" s="16"/>
      <c r="E2968" s="16" t="str">
        <f>IF(D2968&lt;&gt;"",VLOOKUP(A2968,'Feuille 1'!$A:$H,3,0),"")</f>
        <v/>
      </c>
      <c r="F2968" s="16" t="str">
        <f>IF(D2968&lt;&gt;"",VLOOKUP(A2968+1,'Feuille 1'!$A:$H,3,0),"")</f>
        <v/>
      </c>
      <c r="G2968" s="17" t="str">
        <f t="shared" si="414"/>
        <v/>
      </c>
      <c r="H2968" s="16" t="str">
        <f t="shared" si="415"/>
        <v/>
      </c>
      <c r="I2968" s="16" t="str">
        <f t="shared" si="416"/>
        <v/>
      </c>
      <c r="J2968" s="16" t="str">
        <f t="shared" si="417"/>
        <v/>
      </c>
      <c r="K2968" s="16" t="str">
        <f>IF(D2968&lt;&gt;"",MAX(INDEX('Feuille 1'!$D:$D,MATCH(A2968+23/24,'Feuille 1'!$A:$A,0)):INDEX('Feuille 1'!$D:$D,MATCH(A2968,'Feuille 1'!$A:$A,0))),"")</f>
        <v/>
      </c>
      <c r="L2968" s="16" t="str">
        <f>IF(D2968&lt;&gt;"",MIN(INDEX('Feuille 1'!$E:$E,MATCH(A2968+23/24,'Feuille 1'!$A:$A,0)):INDEX('Feuille 1'!$E:$E,MATCH(A2968,'Feuille 1'!$A:$A,0))),"")</f>
        <v/>
      </c>
      <c r="M2968" s="17" t="str">
        <f t="shared" si="418"/>
        <v/>
      </c>
      <c r="N2968" s="17" t="str">
        <f t="shared" si="419"/>
        <v/>
      </c>
      <c r="O2968" s="17" t="str">
        <f t="shared" si="420"/>
        <v/>
      </c>
      <c r="P2968" s="16" t="str">
        <f t="shared" si="421"/>
        <v/>
      </c>
      <c r="R2968" s="7" t="str">
        <f t="shared" si="422"/>
        <v/>
      </c>
      <c r="T2968"/>
    </row>
    <row r="2969" spans="1:20" x14ac:dyDescent="0.3">
      <c r="A2969" s="8">
        <f>DATEVALUE(MID(B2969,1,10))+(IF(RIGHT(B2969,2)="PM",12,0)+MID(B2969,12,2))/24</f>
        <v>43781.125</v>
      </c>
      <c r="B2969" s="3" t="s">
        <v>3137</v>
      </c>
      <c r="C2969" s="3">
        <v>8747.2099999999991</v>
      </c>
      <c r="D2969" s="16"/>
      <c r="E2969" s="16" t="str">
        <f>IF(D2969&lt;&gt;"",VLOOKUP(A2969,'Feuille 1'!$A:$H,3,0),"")</f>
        <v/>
      </c>
      <c r="F2969" s="16" t="str">
        <f>IF(D2969&lt;&gt;"",VLOOKUP(A2969+1,'Feuille 1'!$A:$H,3,0),"")</f>
        <v/>
      </c>
      <c r="G2969" s="17" t="str">
        <f t="shared" si="414"/>
        <v/>
      </c>
      <c r="H2969" s="16" t="str">
        <f t="shared" si="415"/>
        <v/>
      </c>
      <c r="I2969" s="16" t="str">
        <f t="shared" si="416"/>
        <v/>
      </c>
      <c r="J2969" s="16" t="str">
        <f t="shared" si="417"/>
        <v/>
      </c>
      <c r="K2969" s="16" t="str">
        <f>IF(D2969&lt;&gt;"",MAX(INDEX('Feuille 1'!$D:$D,MATCH(A2969+23/24,'Feuille 1'!$A:$A,0)):INDEX('Feuille 1'!$D:$D,MATCH(A2969,'Feuille 1'!$A:$A,0))),"")</f>
        <v/>
      </c>
      <c r="L2969" s="16" t="str">
        <f>IF(D2969&lt;&gt;"",MIN(INDEX('Feuille 1'!$E:$E,MATCH(A2969+23/24,'Feuille 1'!$A:$A,0)):INDEX('Feuille 1'!$E:$E,MATCH(A2969,'Feuille 1'!$A:$A,0))),"")</f>
        <v/>
      </c>
      <c r="M2969" s="17" t="str">
        <f t="shared" si="418"/>
        <v/>
      </c>
      <c r="N2969" s="17" t="str">
        <f t="shared" si="419"/>
        <v/>
      </c>
      <c r="O2969" s="17" t="str">
        <f t="shared" si="420"/>
        <v/>
      </c>
      <c r="P2969" s="16" t="str">
        <f t="shared" si="421"/>
        <v/>
      </c>
      <c r="R2969" s="7" t="str">
        <f t="shared" si="422"/>
        <v/>
      </c>
      <c r="T2969"/>
    </row>
    <row r="2970" spans="1:20" x14ac:dyDescent="0.3">
      <c r="A2970" s="8">
        <f>DATEVALUE(MID(B2970,1,10))+(IF(RIGHT(B2970,2)="PM",12,0)+MID(B2970,12,2))/24</f>
        <v>43781.083333333336</v>
      </c>
      <c r="B2970" s="3" t="s">
        <v>3138</v>
      </c>
      <c r="C2970" s="3">
        <v>8738.06</v>
      </c>
      <c r="D2970" s="16"/>
      <c r="E2970" s="16" t="str">
        <f>IF(D2970&lt;&gt;"",VLOOKUP(A2970,'Feuille 1'!$A:$H,3,0),"")</f>
        <v/>
      </c>
      <c r="F2970" s="16" t="str">
        <f>IF(D2970&lt;&gt;"",VLOOKUP(A2970+1,'Feuille 1'!$A:$H,3,0),"")</f>
        <v/>
      </c>
      <c r="G2970" s="17" t="str">
        <f t="shared" si="414"/>
        <v/>
      </c>
      <c r="H2970" s="16" t="str">
        <f t="shared" si="415"/>
        <v/>
      </c>
      <c r="I2970" s="16" t="str">
        <f t="shared" si="416"/>
        <v/>
      </c>
      <c r="J2970" s="16" t="str">
        <f t="shared" si="417"/>
        <v/>
      </c>
      <c r="K2970" s="16" t="str">
        <f>IF(D2970&lt;&gt;"",MAX(INDEX('Feuille 1'!$D:$D,MATCH(A2970+23/24,'Feuille 1'!$A:$A,0)):INDEX('Feuille 1'!$D:$D,MATCH(A2970,'Feuille 1'!$A:$A,0))),"")</f>
        <v/>
      </c>
      <c r="L2970" s="16" t="str">
        <f>IF(D2970&lt;&gt;"",MIN(INDEX('Feuille 1'!$E:$E,MATCH(A2970+23/24,'Feuille 1'!$A:$A,0)):INDEX('Feuille 1'!$E:$E,MATCH(A2970,'Feuille 1'!$A:$A,0))),"")</f>
        <v/>
      </c>
      <c r="M2970" s="17" t="str">
        <f t="shared" si="418"/>
        <v/>
      </c>
      <c r="N2970" s="17" t="str">
        <f t="shared" si="419"/>
        <v/>
      </c>
      <c r="O2970" s="17" t="str">
        <f t="shared" si="420"/>
        <v/>
      </c>
      <c r="P2970" s="16" t="str">
        <f t="shared" si="421"/>
        <v/>
      </c>
      <c r="R2970" s="7" t="str">
        <f t="shared" si="422"/>
        <v/>
      </c>
      <c r="T2970"/>
    </row>
    <row r="2971" spans="1:20" x14ac:dyDescent="0.3">
      <c r="A2971" s="8">
        <f>DATEVALUE(MID(B2971,1,10))+(IF(RIGHT(B2971,2)="PM",12,0)+MID(B2971,12,2))/24</f>
        <v>43781.041666666664</v>
      </c>
      <c r="B2971" s="3" t="s">
        <v>3139</v>
      </c>
      <c r="C2971" s="3">
        <v>8741.68</v>
      </c>
      <c r="D2971" s="16"/>
      <c r="E2971" s="16" t="str">
        <f>IF(D2971&lt;&gt;"",VLOOKUP(A2971,'Feuille 1'!$A:$H,3,0),"")</f>
        <v/>
      </c>
      <c r="F2971" s="16" t="str">
        <f>IF(D2971&lt;&gt;"",VLOOKUP(A2971+1,'Feuille 1'!$A:$H,3,0),"")</f>
        <v/>
      </c>
      <c r="G2971" s="17" t="str">
        <f t="shared" si="414"/>
        <v/>
      </c>
      <c r="H2971" s="16" t="str">
        <f t="shared" si="415"/>
        <v/>
      </c>
      <c r="I2971" s="16" t="str">
        <f t="shared" si="416"/>
        <v/>
      </c>
      <c r="J2971" s="16" t="str">
        <f t="shared" si="417"/>
        <v/>
      </c>
      <c r="K2971" s="16" t="str">
        <f>IF(D2971&lt;&gt;"",MAX(INDEX('Feuille 1'!$D:$D,MATCH(A2971+23/24,'Feuille 1'!$A:$A,0)):INDEX('Feuille 1'!$D:$D,MATCH(A2971,'Feuille 1'!$A:$A,0))),"")</f>
        <v/>
      </c>
      <c r="L2971" s="16" t="str">
        <f>IF(D2971&lt;&gt;"",MIN(INDEX('Feuille 1'!$E:$E,MATCH(A2971+23/24,'Feuille 1'!$A:$A,0)):INDEX('Feuille 1'!$E:$E,MATCH(A2971,'Feuille 1'!$A:$A,0))),"")</f>
        <v/>
      </c>
      <c r="M2971" s="17" t="str">
        <f t="shared" si="418"/>
        <v/>
      </c>
      <c r="N2971" s="17" t="str">
        <f t="shared" si="419"/>
        <v/>
      </c>
      <c r="O2971" s="17" t="str">
        <f t="shared" si="420"/>
        <v/>
      </c>
      <c r="P2971" s="16" t="str">
        <f t="shared" si="421"/>
        <v/>
      </c>
      <c r="R2971" s="7" t="str">
        <f t="shared" si="422"/>
        <v/>
      </c>
      <c r="T2971"/>
    </row>
    <row r="2972" spans="1:20" x14ac:dyDescent="0.3">
      <c r="A2972" s="8">
        <f>DATEVALUE(MID(B2972,1,10))+(IF(RIGHT(B2972,2)="PM",12,0)+MID(B2972,12,2))/24</f>
        <v>43781.5</v>
      </c>
      <c r="B2972" s="3" t="s">
        <v>3140</v>
      </c>
      <c r="C2972" s="3">
        <v>8733.27</v>
      </c>
      <c r="D2972" s="16"/>
      <c r="E2972" s="16" t="str">
        <f>IF(D2972&lt;&gt;"",VLOOKUP(A2972,'Feuille 1'!$A:$H,3,0),"")</f>
        <v/>
      </c>
      <c r="F2972" s="16" t="str">
        <f>IF(D2972&lt;&gt;"",VLOOKUP(A2972+1,'Feuille 1'!$A:$H,3,0),"")</f>
        <v/>
      </c>
      <c r="G2972" s="17" t="str">
        <f t="shared" si="414"/>
        <v/>
      </c>
      <c r="H2972" s="16" t="str">
        <f t="shared" si="415"/>
        <v/>
      </c>
      <c r="I2972" s="16" t="str">
        <f t="shared" si="416"/>
        <v/>
      </c>
      <c r="J2972" s="16" t="str">
        <f t="shared" si="417"/>
        <v/>
      </c>
      <c r="K2972" s="16" t="str">
        <f>IF(D2972&lt;&gt;"",MAX(INDEX('Feuille 1'!$D:$D,MATCH(A2972+23/24,'Feuille 1'!$A:$A,0)):INDEX('Feuille 1'!$D:$D,MATCH(A2972,'Feuille 1'!$A:$A,0))),"")</f>
        <v/>
      </c>
      <c r="L2972" s="16" t="str">
        <f>IF(D2972&lt;&gt;"",MIN(INDEX('Feuille 1'!$E:$E,MATCH(A2972+23/24,'Feuille 1'!$A:$A,0)):INDEX('Feuille 1'!$E:$E,MATCH(A2972,'Feuille 1'!$A:$A,0))),"")</f>
        <v/>
      </c>
      <c r="M2972" s="17" t="str">
        <f t="shared" si="418"/>
        <v/>
      </c>
      <c r="N2972" s="17" t="str">
        <f t="shared" si="419"/>
        <v/>
      </c>
      <c r="O2972" s="17" t="str">
        <f t="shared" si="420"/>
        <v/>
      </c>
      <c r="P2972" s="16" t="str">
        <f t="shared" si="421"/>
        <v/>
      </c>
      <c r="R2972" s="7" t="str">
        <f t="shared" si="422"/>
        <v/>
      </c>
      <c r="T2972"/>
    </row>
    <row r="2973" spans="1:20" x14ac:dyDescent="0.3">
      <c r="A2973" s="8">
        <f>DATEVALUE(MID(B2973,1,10))+(IF(RIGHT(B2973,2)="PM",12,0)+MID(B2973,12,2))/24</f>
        <v>43780.958333333336</v>
      </c>
      <c r="B2973" s="3" t="s">
        <v>3141</v>
      </c>
      <c r="C2973" s="3">
        <v>8723.8799999999992</v>
      </c>
      <c r="D2973" s="16"/>
      <c r="E2973" s="16" t="str">
        <f>IF(D2973&lt;&gt;"",VLOOKUP(A2973,'Feuille 1'!$A:$H,3,0),"")</f>
        <v/>
      </c>
      <c r="F2973" s="16" t="str">
        <f>IF(D2973&lt;&gt;"",VLOOKUP(A2973+1,'Feuille 1'!$A:$H,3,0),"")</f>
        <v/>
      </c>
      <c r="G2973" s="17" t="str">
        <f t="shared" si="414"/>
        <v/>
      </c>
      <c r="H2973" s="16" t="str">
        <f t="shared" si="415"/>
        <v/>
      </c>
      <c r="I2973" s="16" t="str">
        <f t="shared" si="416"/>
        <v/>
      </c>
      <c r="J2973" s="16" t="str">
        <f t="shared" si="417"/>
        <v/>
      </c>
      <c r="K2973" s="16" t="str">
        <f>IF(D2973&lt;&gt;"",MAX(INDEX('Feuille 1'!$D:$D,MATCH(A2973+23/24,'Feuille 1'!$A:$A,0)):INDEX('Feuille 1'!$D:$D,MATCH(A2973,'Feuille 1'!$A:$A,0))),"")</f>
        <v/>
      </c>
      <c r="L2973" s="16" t="str">
        <f>IF(D2973&lt;&gt;"",MIN(INDEX('Feuille 1'!$E:$E,MATCH(A2973+23/24,'Feuille 1'!$A:$A,0)):INDEX('Feuille 1'!$E:$E,MATCH(A2973,'Feuille 1'!$A:$A,0))),"")</f>
        <v/>
      </c>
      <c r="M2973" s="17" t="str">
        <f t="shared" si="418"/>
        <v/>
      </c>
      <c r="N2973" s="17" t="str">
        <f t="shared" si="419"/>
        <v/>
      </c>
      <c r="O2973" s="17" t="str">
        <f t="shared" si="420"/>
        <v/>
      </c>
      <c r="P2973" s="16" t="str">
        <f t="shared" si="421"/>
        <v/>
      </c>
      <c r="R2973" s="7" t="str">
        <f t="shared" si="422"/>
        <v/>
      </c>
      <c r="T2973"/>
    </row>
    <row r="2974" spans="1:20" x14ac:dyDescent="0.3">
      <c r="A2974" s="8">
        <f>DATEVALUE(MID(B2974,1,10))+(IF(RIGHT(B2974,2)="PM",12,0)+MID(B2974,12,2))/24</f>
        <v>43780.916666666664</v>
      </c>
      <c r="B2974" s="3" t="s">
        <v>3142</v>
      </c>
      <c r="C2974" s="3">
        <v>8739.64</v>
      </c>
      <c r="D2974" s="16"/>
      <c r="E2974" s="16" t="str">
        <f>IF(D2974&lt;&gt;"",VLOOKUP(A2974,'Feuille 1'!$A:$H,3,0),"")</f>
        <v/>
      </c>
      <c r="F2974" s="16" t="str">
        <f>IF(D2974&lt;&gt;"",VLOOKUP(A2974+1,'Feuille 1'!$A:$H,3,0),"")</f>
        <v/>
      </c>
      <c r="G2974" s="17" t="str">
        <f t="shared" si="414"/>
        <v/>
      </c>
      <c r="H2974" s="16" t="str">
        <f t="shared" si="415"/>
        <v/>
      </c>
      <c r="I2974" s="16" t="str">
        <f t="shared" si="416"/>
        <v/>
      </c>
      <c r="J2974" s="16" t="str">
        <f t="shared" si="417"/>
        <v/>
      </c>
      <c r="K2974" s="16" t="str">
        <f>IF(D2974&lt;&gt;"",MAX(INDEX('Feuille 1'!$D:$D,MATCH(A2974+23/24,'Feuille 1'!$A:$A,0)):INDEX('Feuille 1'!$D:$D,MATCH(A2974,'Feuille 1'!$A:$A,0))),"")</f>
        <v/>
      </c>
      <c r="L2974" s="16" t="str">
        <f>IF(D2974&lt;&gt;"",MIN(INDEX('Feuille 1'!$E:$E,MATCH(A2974+23/24,'Feuille 1'!$A:$A,0)):INDEX('Feuille 1'!$E:$E,MATCH(A2974,'Feuille 1'!$A:$A,0))),"")</f>
        <v/>
      </c>
      <c r="M2974" s="17" t="str">
        <f t="shared" si="418"/>
        <v/>
      </c>
      <c r="N2974" s="17" t="str">
        <f t="shared" si="419"/>
        <v/>
      </c>
      <c r="O2974" s="17" t="str">
        <f t="shared" si="420"/>
        <v/>
      </c>
      <c r="P2974" s="16" t="str">
        <f t="shared" si="421"/>
        <v/>
      </c>
      <c r="R2974" s="7" t="str">
        <f t="shared" si="422"/>
        <v/>
      </c>
      <c r="T2974"/>
    </row>
    <row r="2975" spans="1:20" x14ac:dyDescent="0.3">
      <c r="A2975" s="8">
        <f>DATEVALUE(MID(B2975,1,10))+(IF(RIGHT(B2975,2)="PM",12,0)+MID(B2975,12,2))/24</f>
        <v>43780.875</v>
      </c>
      <c r="B2975" s="3" t="s">
        <v>3143</v>
      </c>
      <c r="C2975" s="3">
        <v>8726.84</v>
      </c>
      <c r="D2975" s="16"/>
      <c r="E2975" s="16" t="str">
        <f>IF(D2975&lt;&gt;"",VLOOKUP(A2975,'Feuille 1'!$A:$H,3,0),"")</f>
        <v/>
      </c>
      <c r="F2975" s="16" t="str">
        <f>IF(D2975&lt;&gt;"",VLOOKUP(A2975+1,'Feuille 1'!$A:$H,3,0),"")</f>
        <v/>
      </c>
      <c r="G2975" s="17" t="str">
        <f t="shared" si="414"/>
        <v/>
      </c>
      <c r="H2975" s="16" t="str">
        <f t="shared" si="415"/>
        <v/>
      </c>
      <c r="I2975" s="16" t="str">
        <f t="shared" si="416"/>
        <v/>
      </c>
      <c r="J2975" s="16" t="str">
        <f t="shared" si="417"/>
        <v/>
      </c>
      <c r="K2975" s="16" t="str">
        <f>IF(D2975&lt;&gt;"",MAX(INDEX('Feuille 1'!$D:$D,MATCH(A2975+23/24,'Feuille 1'!$A:$A,0)):INDEX('Feuille 1'!$D:$D,MATCH(A2975,'Feuille 1'!$A:$A,0))),"")</f>
        <v/>
      </c>
      <c r="L2975" s="16" t="str">
        <f>IF(D2975&lt;&gt;"",MIN(INDEX('Feuille 1'!$E:$E,MATCH(A2975+23/24,'Feuille 1'!$A:$A,0)):INDEX('Feuille 1'!$E:$E,MATCH(A2975,'Feuille 1'!$A:$A,0))),"")</f>
        <v/>
      </c>
      <c r="M2975" s="17" t="str">
        <f t="shared" si="418"/>
        <v/>
      </c>
      <c r="N2975" s="17" t="str">
        <f t="shared" si="419"/>
        <v/>
      </c>
      <c r="O2975" s="17" t="str">
        <f t="shared" si="420"/>
        <v/>
      </c>
      <c r="P2975" s="16" t="str">
        <f t="shared" si="421"/>
        <v/>
      </c>
      <c r="R2975" s="7" t="str">
        <f t="shared" si="422"/>
        <v/>
      </c>
      <c r="T2975"/>
    </row>
    <row r="2976" spans="1:20" x14ac:dyDescent="0.3">
      <c r="A2976" s="8">
        <f>DATEVALUE(MID(B2976,1,10))+(IF(RIGHT(B2976,2)="PM",12,0)+MID(B2976,12,2))/24</f>
        <v>43780.833333333336</v>
      </c>
      <c r="B2976" s="3" t="s">
        <v>3144</v>
      </c>
      <c r="C2976" s="3">
        <v>8763.76</v>
      </c>
      <c r="D2976" s="16"/>
      <c r="E2976" s="16" t="str">
        <f>IF(D2976&lt;&gt;"",VLOOKUP(A2976,'Feuille 1'!$A:$H,3,0),"")</f>
        <v/>
      </c>
      <c r="F2976" s="16" t="str">
        <f>IF(D2976&lt;&gt;"",VLOOKUP(A2976+1,'Feuille 1'!$A:$H,3,0),"")</f>
        <v/>
      </c>
      <c r="G2976" s="17" t="str">
        <f t="shared" si="414"/>
        <v/>
      </c>
      <c r="H2976" s="16" t="str">
        <f t="shared" si="415"/>
        <v/>
      </c>
      <c r="I2976" s="16" t="str">
        <f t="shared" si="416"/>
        <v/>
      </c>
      <c r="J2976" s="16" t="str">
        <f t="shared" si="417"/>
        <v/>
      </c>
      <c r="K2976" s="16" t="str">
        <f>IF(D2976&lt;&gt;"",MAX(INDEX('Feuille 1'!$D:$D,MATCH(A2976+23/24,'Feuille 1'!$A:$A,0)):INDEX('Feuille 1'!$D:$D,MATCH(A2976,'Feuille 1'!$A:$A,0))),"")</f>
        <v/>
      </c>
      <c r="L2976" s="16" t="str">
        <f>IF(D2976&lt;&gt;"",MIN(INDEX('Feuille 1'!$E:$E,MATCH(A2976+23/24,'Feuille 1'!$A:$A,0)):INDEX('Feuille 1'!$E:$E,MATCH(A2976,'Feuille 1'!$A:$A,0))),"")</f>
        <v/>
      </c>
      <c r="M2976" s="17" t="str">
        <f t="shared" si="418"/>
        <v/>
      </c>
      <c r="N2976" s="17" t="str">
        <f t="shared" si="419"/>
        <v/>
      </c>
      <c r="O2976" s="17" t="str">
        <f t="shared" si="420"/>
        <v/>
      </c>
      <c r="P2976" s="16" t="str">
        <f t="shared" si="421"/>
        <v/>
      </c>
      <c r="R2976" s="7" t="str">
        <f t="shared" si="422"/>
        <v/>
      </c>
      <c r="T2976"/>
    </row>
    <row r="2977" spans="1:20" x14ac:dyDescent="0.3">
      <c r="A2977" s="8">
        <f>DATEVALUE(MID(B2977,1,10))+(IF(RIGHT(B2977,2)="PM",12,0)+MID(B2977,12,2))/24</f>
        <v>43780.791666666664</v>
      </c>
      <c r="B2977" s="3" t="s">
        <v>3145</v>
      </c>
      <c r="C2977" s="3">
        <v>8769.64</v>
      </c>
      <c r="D2977" s="16"/>
      <c r="E2977" s="16" t="str">
        <f>IF(D2977&lt;&gt;"",VLOOKUP(A2977,'Feuille 1'!$A:$H,3,0),"")</f>
        <v/>
      </c>
      <c r="F2977" s="16" t="str">
        <f>IF(D2977&lt;&gt;"",VLOOKUP(A2977+1,'Feuille 1'!$A:$H,3,0),"")</f>
        <v/>
      </c>
      <c r="G2977" s="17" t="str">
        <f t="shared" si="414"/>
        <v/>
      </c>
      <c r="H2977" s="16" t="str">
        <f t="shared" si="415"/>
        <v/>
      </c>
      <c r="I2977" s="16" t="str">
        <f t="shared" si="416"/>
        <v/>
      </c>
      <c r="J2977" s="16" t="str">
        <f t="shared" si="417"/>
        <v/>
      </c>
      <c r="K2977" s="16" t="str">
        <f>IF(D2977&lt;&gt;"",MAX(INDEX('Feuille 1'!$D:$D,MATCH(A2977+23/24,'Feuille 1'!$A:$A,0)):INDEX('Feuille 1'!$D:$D,MATCH(A2977,'Feuille 1'!$A:$A,0))),"")</f>
        <v/>
      </c>
      <c r="L2977" s="16" t="str">
        <f>IF(D2977&lt;&gt;"",MIN(INDEX('Feuille 1'!$E:$E,MATCH(A2977+23/24,'Feuille 1'!$A:$A,0)):INDEX('Feuille 1'!$E:$E,MATCH(A2977,'Feuille 1'!$A:$A,0))),"")</f>
        <v/>
      </c>
      <c r="M2977" s="17" t="str">
        <f t="shared" si="418"/>
        <v/>
      </c>
      <c r="N2977" s="17" t="str">
        <f t="shared" si="419"/>
        <v/>
      </c>
      <c r="O2977" s="17" t="str">
        <f t="shared" si="420"/>
        <v/>
      </c>
      <c r="P2977" s="16" t="str">
        <f t="shared" si="421"/>
        <v/>
      </c>
      <c r="R2977" s="7" t="str">
        <f t="shared" si="422"/>
        <v/>
      </c>
      <c r="T2977"/>
    </row>
    <row r="2978" spans="1:20" x14ac:dyDescent="0.3">
      <c r="A2978" s="8">
        <f>DATEVALUE(MID(B2978,1,10))+(IF(RIGHT(B2978,2)="PM",12,0)+MID(B2978,12,2))/24</f>
        <v>43780.75</v>
      </c>
      <c r="B2978" s="3" t="s">
        <v>3146</v>
      </c>
      <c r="C2978" s="3">
        <v>8737</v>
      </c>
      <c r="D2978" s="16"/>
      <c r="E2978" s="16" t="str">
        <f>IF(D2978&lt;&gt;"",VLOOKUP(A2978,'Feuille 1'!$A:$H,3,0),"")</f>
        <v/>
      </c>
      <c r="F2978" s="16" t="str">
        <f>IF(D2978&lt;&gt;"",VLOOKUP(A2978+1,'Feuille 1'!$A:$H,3,0),"")</f>
        <v/>
      </c>
      <c r="G2978" s="17" t="str">
        <f t="shared" si="414"/>
        <v/>
      </c>
      <c r="H2978" s="16" t="str">
        <f t="shared" si="415"/>
        <v/>
      </c>
      <c r="I2978" s="16" t="str">
        <f t="shared" si="416"/>
        <v/>
      </c>
      <c r="J2978" s="16" t="str">
        <f t="shared" si="417"/>
        <v/>
      </c>
      <c r="K2978" s="16" t="str">
        <f>IF(D2978&lt;&gt;"",MAX(INDEX('Feuille 1'!$D:$D,MATCH(A2978+23/24,'Feuille 1'!$A:$A,0)):INDEX('Feuille 1'!$D:$D,MATCH(A2978,'Feuille 1'!$A:$A,0))),"")</f>
        <v/>
      </c>
      <c r="L2978" s="16" t="str">
        <f>IF(D2978&lt;&gt;"",MIN(INDEX('Feuille 1'!$E:$E,MATCH(A2978+23/24,'Feuille 1'!$A:$A,0)):INDEX('Feuille 1'!$E:$E,MATCH(A2978,'Feuille 1'!$A:$A,0))),"")</f>
        <v/>
      </c>
      <c r="M2978" s="17" t="str">
        <f t="shared" si="418"/>
        <v/>
      </c>
      <c r="N2978" s="17" t="str">
        <f t="shared" si="419"/>
        <v/>
      </c>
      <c r="O2978" s="17" t="str">
        <f t="shared" si="420"/>
        <v/>
      </c>
      <c r="P2978" s="16" t="str">
        <f t="shared" si="421"/>
        <v/>
      </c>
      <c r="R2978" s="7" t="str">
        <f t="shared" si="422"/>
        <v/>
      </c>
      <c r="T2978"/>
    </row>
    <row r="2979" spans="1:20" x14ac:dyDescent="0.3">
      <c r="A2979" s="8">
        <f>DATEVALUE(MID(B2979,1,10))+(IF(RIGHT(B2979,2)="PM",12,0)+MID(B2979,12,2))/24</f>
        <v>43780.708333333336</v>
      </c>
      <c r="B2979" s="3" t="s">
        <v>3147</v>
      </c>
      <c r="C2979" s="3">
        <v>8734.42</v>
      </c>
      <c r="D2979" s="16"/>
      <c r="E2979" s="16" t="str">
        <f>IF(D2979&lt;&gt;"",VLOOKUP(A2979,'Feuille 1'!$A:$H,3,0),"")</f>
        <v/>
      </c>
      <c r="F2979" s="16" t="str">
        <f>IF(D2979&lt;&gt;"",VLOOKUP(A2979+1,'Feuille 1'!$A:$H,3,0),"")</f>
        <v/>
      </c>
      <c r="G2979" s="17" t="str">
        <f t="shared" si="414"/>
        <v/>
      </c>
      <c r="H2979" s="16" t="str">
        <f t="shared" si="415"/>
        <v/>
      </c>
      <c r="I2979" s="16" t="str">
        <f t="shared" si="416"/>
        <v/>
      </c>
      <c r="J2979" s="16" t="str">
        <f t="shared" si="417"/>
        <v/>
      </c>
      <c r="K2979" s="16" t="str">
        <f>IF(D2979&lt;&gt;"",MAX(INDEX('Feuille 1'!$D:$D,MATCH(A2979+23/24,'Feuille 1'!$A:$A,0)):INDEX('Feuille 1'!$D:$D,MATCH(A2979,'Feuille 1'!$A:$A,0))),"")</f>
        <v/>
      </c>
      <c r="L2979" s="16" t="str">
        <f>IF(D2979&lt;&gt;"",MIN(INDEX('Feuille 1'!$E:$E,MATCH(A2979+23/24,'Feuille 1'!$A:$A,0)):INDEX('Feuille 1'!$E:$E,MATCH(A2979,'Feuille 1'!$A:$A,0))),"")</f>
        <v/>
      </c>
      <c r="M2979" s="17" t="str">
        <f t="shared" si="418"/>
        <v/>
      </c>
      <c r="N2979" s="17" t="str">
        <f t="shared" si="419"/>
        <v/>
      </c>
      <c r="O2979" s="17" t="str">
        <f t="shared" si="420"/>
        <v/>
      </c>
      <c r="P2979" s="16" t="str">
        <f t="shared" si="421"/>
        <v/>
      </c>
      <c r="R2979" s="7" t="str">
        <f t="shared" si="422"/>
        <v/>
      </c>
      <c r="T2979"/>
    </row>
    <row r="2980" spans="1:20" x14ac:dyDescent="0.3">
      <c r="A2980" s="8">
        <f>DATEVALUE(MID(B2980,1,10))+(IF(RIGHT(B2980,2)="PM",12,0)+MID(B2980,12,2))/24</f>
        <v>43780.666666666664</v>
      </c>
      <c r="B2980" s="3" t="s">
        <v>3148</v>
      </c>
      <c r="C2980" s="3">
        <v>8723.59</v>
      </c>
      <c r="D2980" s="16"/>
      <c r="E2980" s="16" t="str">
        <f>IF(D2980&lt;&gt;"",VLOOKUP(A2980,'Feuille 1'!$A:$H,3,0),"")</f>
        <v/>
      </c>
      <c r="F2980" s="16" t="str">
        <f>IF(D2980&lt;&gt;"",VLOOKUP(A2980+1,'Feuille 1'!$A:$H,3,0),"")</f>
        <v/>
      </c>
      <c r="G2980" s="17" t="str">
        <f t="shared" si="414"/>
        <v/>
      </c>
      <c r="H2980" s="16" t="str">
        <f t="shared" si="415"/>
        <v/>
      </c>
      <c r="I2980" s="16" t="str">
        <f t="shared" si="416"/>
        <v/>
      </c>
      <c r="J2980" s="16" t="str">
        <f t="shared" si="417"/>
        <v/>
      </c>
      <c r="K2980" s="16" t="str">
        <f>IF(D2980&lt;&gt;"",MAX(INDEX('Feuille 1'!$D:$D,MATCH(A2980+23/24,'Feuille 1'!$A:$A,0)):INDEX('Feuille 1'!$D:$D,MATCH(A2980,'Feuille 1'!$A:$A,0))),"")</f>
        <v/>
      </c>
      <c r="L2980" s="16" t="str">
        <f>IF(D2980&lt;&gt;"",MIN(INDEX('Feuille 1'!$E:$E,MATCH(A2980+23/24,'Feuille 1'!$A:$A,0)):INDEX('Feuille 1'!$E:$E,MATCH(A2980,'Feuille 1'!$A:$A,0))),"")</f>
        <v/>
      </c>
      <c r="M2980" s="17" t="str">
        <f t="shared" si="418"/>
        <v/>
      </c>
      <c r="N2980" s="17" t="str">
        <f t="shared" si="419"/>
        <v/>
      </c>
      <c r="O2980" s="17" t="str">
        <f t="shared" si="420"/>
        <v/>
      </c>
      <c r="P2980" s="16" t="str">
        <f t="shared" si="421"/>
        <v/>
      </c>
      <c r="R2980" s="7" t="str">
        <f t="shared" si="422"/>
        <v/>
      </c>
      <c r="T2980"/>
    </row>
    <row r="2981" spans="1:20" x14ac:dyDescent="0.3">
      <c r="A2981" s="8">
        <f>DATEVALUE(MID(B2981,1,10))+(IF(RIGHT(B2981,2)="PM",12,0)+MID(B2981,12,2))/24</f>
        <v>43780.625</v>
      </c>
      <c r="B2981" s="3" t="s">
        <v>3149</v>
      </c>
      <c r="C2981" s="3">
        <v>8749.65</v>
      </c>
      <c r="D2981" s="16"/>
      <c r="E2981" s="16" t="str">
        <f>IF(D2981&lt;&gt;"",VLOOKUP(A2981,'Feuille 1'!$A:$H,3,0),"")</f>
        <v/>
      </c>
      <c r="F2981" s="16" t="str">
        <f>IF(D2981&lt;&gt;"",VLOOKUP(A2981+1,'Feuille 1'!$A:$H,3,0),"")</f>
        <v/>
      </c>
      <c r="G2981" s="17" t="str">
        <f t="shared" si="414"/>
        <v/>
      </c>
      <c r="H2981" s="16" t="str">
        <f t="shared" si="415"/>
        <v/>
      </c>
      <c r="I2981" s="16" t="str">
        <f t="shared" si="416"/>
        <v/>
      </c>
      <c r="J2981" s="16" t="str">
        <f t="shared" si="417"/>
        <v/>
      </c>
      <c r="K2981" s="16" t="str">
        <f>IF(D2981&lt;&gt;"",MAX(INDEX('Feuille 1'!$D:$D,MATCH(A2981+23/24,'Feuille 1'!$A:$A,0)):INDEX('Feuille 1'!$D:$D,MATCH(A2981,'Feuille 1'!$A:$A,0))),"")</f>
        <v/>
      </c>
      <c r="L2981" s="16" t="str">
        <f>IF(D2981&lt;&gt;"",MIN(INDEX('Feuille 1'!$E:$E,MATCH(A2981+23/24,'Feuille 1'!$A:$A,0)):INDEX('Feuille 1'!$E:$E,MATCH(A2981,'Feuille 1'!$A:$A,0))),"")</f>
        <v/>
      </c>
      <c r="M2981" s="17" t="str">
        <f t="shared" si="418"/>
        <v/>
      </c>
      <c r="N2981" s="17" t="str">
        <f t="shared" si="419"/>
        <v/>
      </c>
      <c r="O2981" s="17" t="str">
        <f t="shared" si="420"/>
        <v/>
      </c>
      <c r="P2981" s="16" t="str">
        <f t="shared" si="421"/>
        <v/>
      </c>
      <c r="R2981" s="7" t="str">
        <f t="shared" si="422"/>
        <v/>
      </c>
      <c r="T2981"/>
    </row>
    <row r="2982" spans="1:20" x14ac:dyDescent="0.3">
      <c r="A2982" s="8">
        <f>DATEVALUE(MID(B2982,1,10))+(IF(RIGHT(B2982,2)="PM",12,0)+MID(B2982,12,2))/24</f>
        <v>43780.583333333336</v>
      </c>
      <c r="B2982" s="3" t="s">
        <v>3150</v>
      </c>
      <c r="C2982" s="3">
        <v>8723.7000000000007</v>
      </c>
      <c r="D2982" s="16"/>
      <c r="E2982" s="16" t="str">
        <f>IF(D2982&lt;&gt;"",VLOOKUP(A2982,'Feuille 1'!$A:$H,3,0),"")</f>
        <v/>
      </c>
      <c r="F2982" s="16" t="str">
        <f>IF(D2982&lt;&gt;"",VLOOKUP(A2982+1,'Feuille 1'!$A:$H,3,0),"")</f>
        <v/>
      </c>
      <c r="G2982" s="17" t="str">
        <f t="shared" si="414"/>
        <v/>
      </c>
      <c r="H2982" s="16" t="str">
        <f t="shared" si="415"/>
        <v/>
      </c>
      <c r="I2982" s="16" t="str">
        <f t="shared" si="416"/>
        <v/>
      </c>
      <c r="J2982" s="16" t="str">
        <f t="shared" si="417"/>
        <v/>
      </c>
      <c r="K2982" s="16" t="str">
        <f>IF(D2982&lt;&gt;"",MAX(INDEX('Feuille 1'!$D:$D,MATCH(A2982+23/24,'Feuille 1'!$A:$A,0)):INDEX('Feuille 1'!$D:$D,MATCH(A2982,'Feuille 1'!$A:$A,0))),"")</f>
        <v/>
      </c>
      <c r="L2982" s="16" t="str">
        <f>IF(D2982&lt;&gt;"",MIN(INDEX('Feuille 1'!$E:$E,MATCH(A2982+23/24,'Feuille 1'!$A:$A,0)):INDEX('Feuille 1'!$E:$E,MATCH(A2982,'Feuille 1'!$A:$A,0))),"")</f>
        <v/>
      </c>
      <c r="M2982" s="17" t="str">
        <f t="shared" si="418"/>
        <v/>
      </c>
      <c r="N2982" s="17" t="str">
        <f t="shared" si="419"/>
        <v/>
      </c>
      <c r="O2982" s="17" t="str">
        <f t="shared" si="420"/>
        <v/>
      </c>
      <c r="P2982" s="16" t="str">
        <f t="shared" si="421"/>
        <v/>
      </c>
      <c r="R2982" s="7" t="str">
        <f t="shared" si="422"/>
        <v/>
      </c>
      <c r="T2982"/>
    </row>
    <row r="2983" spans="1:20" x14ac:dyDescent="0.3">
      <c r="A2983" s="8">
        <f>DATEVALUE(MID(B2983,1,10))+(IF(RIGHT(B2983,2)="PM",12,0)+MID(B2983,12,2))/24</f>
        <v>43780.541666666664</v>
      </c>
      <c r="B2983" s="3" t="s">
        <v>3151</v>
      </c>
      <c r="C2983" s="3">
        <v>8715.82</v>
      </c>
      <c r="D2983" s="16"/>
      <c r="E2983" s="16" t="str">
        <f>IF(D2983&lt;&gt;"",VLOOKUP(A2983,'Feuille 1'!$A:$H,3,0),"")</f>
        <v/>
      </c>
      <c r="F2983" s="16" t="str">
        <f>IF(D2983&lt;&gt;"",VLOOKUP(A2983+1,'Feuille 1'!$A:$H,3,0),"")</f>
        <v/>
      </c>
      <c r="G2983" s="17" t="str">
        <f t="shared" si="414"/>
        <v/>
      </c>
      <c r="H2983" s="16" t="str">
        <f t="shared" si="415"/>
        <v/>
      </c>
      <c r="I2983" s="16" t="str">
        <f t="shared" si="416"/>
        <v/>
      </c>
      <c r="J2983" s="16" t="str">
        <f t="shared" si="417"/>
        <v/>
      </c>
      <c r="K2983" s="16" t="str">
        <f>IF(D2983&lt;&gt;"",MAX(INDEX('Feuille 1'!$D:$D,MATCH(A2983+23/24,'Feuille 1'!$A:$A,0)):INDEX('Feuille 1'!$D:$D,MATCH(A2983,'Feuille 1'!$A:$A,0))),"")</f>
        <v/>
      </c>
      <c r="L2983" s="16" t="str">
        <f>IF(D2983&lt;&gt;"",MIN(INDEX('Feuille 1'!$E:$E,MATCH(A2983+23/24,'Feuille 1'!$A:$A,0)):INDEX('Feuille 1'!$E:$E,MATCH(A2983,'Feuille 1'!$A:$A,0))),"")</f>
        <v/>
      </c>
      <c r="M2983" s="17" t="str">
        <f t="shared" si="418"/>
        <v/>
      </c>
      <c r="N2983" s="17" t="str">
        <f t="shared" si="419"/>
        <v/>
      </c>
      <c r="O2983" s="17" t="str">
        <f t="shared" si="420"/>
        <v/>
      </c>
      <c r="P2983" s="16" t="str">
        <f t="shared" si="421"/>
        <v/>
      </c>
      <c r="R2983" s="7" t="str">
        <f t="shared" si="422"/>
        <v/>
      </c>
      <c r="T2983"/>
    </row>
    <row r="2984" spans="1:20" x14ac:dyDescent="0.3">
      <c r="A2984" s="8">
        <f>DATEVALUE(MID(B2984,1,10))+(IF(RIGHT(B2984,2)="PM",12,0)+MID(B2984,12,2))/24</f>
        <v>43781</v>
      </c>
      <c r="B2984" s="3" t="s">
        <v>3152</v>
      </c>
      <c r="C2984" s="3">
        <v>8726.74</v>
      </c>
      <c r="D2984" s="16"/>
      <c r="E2984" s="16" t="str">
        <f>IF(D2984&lt;&gt;"",VLOOKUP(A2984,'Feuille 1'!$A:$H,3,0),"")</f>
        <v/>
      </c>
      <c r="F2984" s="16" t="str">
        <f>IF(D2984&lt;&gt;"",VLOOKUP(A2984+1,'Feuille 1'!$A:$H,3,0),"")</f>
        <v/>
      </c>
      <c r="G2984" s="17" t="str">
        <f t="shared" si="414"/>
        <v/>
      </c>
      <c r="H2984" s="16" t="str">
        <f t="shared" si="415"/>
        <v/>
      </c>
      <c r="I2984" s="16" t="str">
        <f t="shared" si="416"/>
        <v/>
      </c>
      <c r="J2984" s="16" t="str">
        <f t="shared" si="417"/>
        <v/>
      </c>
      <c r="K2984" s="16" t="str">
        <f>IF(D2984&lt;&gt;"",MAX(INDEX('Feuille 1'!$D:$D,MATCH(A2984+23/24,'Feuille 1'!$A:$A,0)):INDEX('Feuille 1'!$D:$D,MATCH(A2984,'Feuille 1'!$A:$A,0))),"")</f>
        <v/>
      </c>
      <c r="L2984" s="16" t="str">
        <f>IF(D2984&lt;&gt;"",MIN(INDEX('Feuille 1'!$E:$E,MATCH(A2984+23/24,'Feuille 1'!$A:$A,0)):INDEX('Feuille 1'!$E:$E,MATCH(A2984,'Feuille 1'!$A:$A,0))),"")</f>
        <v/>
      </c>
      <c r="M2984" s="17" t="str">
        <f t="shared" si="418"/>
        <v/>
      </c>
      <c r="N2984" s="17" t="str">
        <f t="shared" si="419"/>
        <v/>
      </c>
      <c r="O2984" s="17" t="str">
        <f t="shared" si="420"/>
        <v/>
      </c>
      <c r="P2984" s="16" t="str">
        <f t="shared" si="421"/>
        <v/>
      </c>
      <c r="R2984" s="7" t="str">
        <f t="shared" si="422"/>
        <v/>
      </c>
      <c r="T2984"/>
    </row>
    <row r="2985" spans="1:20" x14ac:dyDescent="0.3">
      <c r="A2985" s="8">
        <f>DATEVALUE(MID(B2985,1,10))+(IF(RIGHT(B2985,2)="PM",12,0)+MID(B2985,12,2))/24</f>
        <v>43780.458333333336</v>
      </c>
      <c r="B2985" s="3" t="s">
        <v>3153</v>
      </c>
      <c r="C2985" s="3">
        <v>8714.41</v>
      </c>
      <c r="D2985" s="16"/>
      <c r="E2985" s="16" t="str">
        <f>IF(D2985&lt;&gt;"",VLOOKUP(A2985,'Feuille 1'!$A:$H,3,0),"")</f>
        <v/>
      </c>
      <c r="F2985" s="16" t="str">
        <f>IF(D2985&lt;&gt;"",VLOOKUP(A2985+1,'Feuille 1'!$A:$H,3,0),"")</f>
        <v/>
      </c>
      <c r="G2985" s="17" t="str">
        <f t="shared" si="414"/>
        <v/>
      </c>
      <c r="H2985" s="16" t="str">
        <f t="shared" si="415"/>
        <v/>
      </c>
      <c r="I2985" s="16" t="str">
        <f t="shared" si="416"/>
        <v/>
      </c>
      <c r="J2985" s="16" t="str">
        <f t="shared" si="417"/>
        <v/>
      </c>
      <c r="K2985" s="16" t="str">
        <f>IF(D2985&lt;&gt;"",MAX(INDEX('Feuille 1'!$D:$D,MATCH(A2985+23/24,'Feuille 1'!$A:$A,0)):INDEX('Feuille 1'!$D:$D,MATCH(A2985,'Feuille 1'!$A:$A,0))),"")</f>
        <v/>
      </c>
      <c r="L2985" s="16" t="str">
        <f>IF(D2985&lt;&gt;"",MIN(INDEX('Feuille 1'!$E:$E,MATCH(A2985+23/24,'Feuille 1'!$A:$A,0)):INDEX('Feuille 1'!$E:$E,MATCH(A2985,'Feuille 1'!$A:$A,0))),"")</f>
        <v/>
      </c>
      <c r="M2985" s="17" t="str">
        <f t="shared" si="418"/>
        <v/>
      </c>
      <c r="N2985" s="17" t="str">
        <f t="shared" si="419"/>
        <v/>
      </c>
      <c r="O2985" s="17" t="str">
        <f t="shared" si="420"/>
        <v/>
      </c>
      <c r="P2985" s="16" t="str">
        <f t="shared" si="421"/>
        <v/>
      </c>
      <c r="R2985" s="7" t="str">
        <f t="shared" si="422"/>
        <v/>
      </c>
      <c r="T2985"/>
    </row>
    <row r="2986" spans="1:20" x14ac:dyDescent="0.3">
      <c r="A2986" s="8">
        <f>DATEVALUE(MID(B2986,1,10))+(IF(RIGHT(B2986,2)="PM",12,0)+MID(B2986,12,2))/24</f>
        <v>43780.416666666664</v>
      </c>
      <c r="B2986" s="3" t="s">
        <v>3154</v>
      </c>
      <c r="C2986" s="3">
        <v>8659.65</v>
      </c>
      <c r="D2986" s="16"/>
      <c r="E2986" s="16" t="str">
        <f>IF(D2986&lt;&gt;"",VLOOKUP(A2986,'Feuille 1'!$A:$H,3,0),"")</f>
        <v/>
      </c>
      <c r="F2986" s="16" t="str">
        <f>IF(D2986&lt;&gt;"",VLOOKUP(A2986+1,'Feuille 1'!$A:$H,3,0),"")</f>
        <v/>
      </c>
      <c r="G2986" s="17" t="str">
        <f t="shared" si="414"/>
        <v/>
      </c>
      <c r="H2986" s="16" t="str">
        <f t="shared" si="415"/>
        <v/>
      </c>
      <c r="I2986" s="16" t="str">
        <f t="shared" si="416"/>
        <v/>
      </c>
      <c r="J2986" s="16" t="str">
        <f t="shared" si="417"/>
        <v/>
      </c>
      <c r="K2986" s="16" t="str">
        <f>IF(D2986&lt;&gt;"",MAX(INDEX('Feuille 1'!$D:$D,MATCH(A2986+23/24,'Feuille 1'!$A:$A,0)):INDEX('Feuille 1'!$D:$D,MATCH(A2986,'Feuille 1'!$A:$A,0))),"")</f>
        <v/>
      </c>
      <c r="L2986" s="16" t="str">
        <f>IF(D2986&lt;&gt;"",MIN(INDEX('Feuille 1'!$E:$E,MATCH(A2986+23/24,'Feuille 1'!$A:$A,0)):INDEX('Feuille 1'!$E:$E,MATCH(A2986,'Feuille 1'!$A:$A,0))),"")</f>
        <v/>
      </c>
      <c r="M2986" s="17" t="str">
        <f t="shared" si="418"/>
        <v/>
      </c>
      <c r="N2986" s="17" t="str">
        <f t="shared" si="419"/>
        <v/>
      </c>
      <c r="O2986" s="17" t="str">
        <f t="shared" si="420"/>
        <v/>
      </c>
      <c r="P2986" s="16" t="str">
        <f t="shared" si="421"/>
        <v/>
      </c>
      <c r="R2986" s="7" t="str">
        <f t="shared" si="422"/>
        <v/>
      </c>
      <c r="T2986"/>
    </row>
    <row r="2987" spans="1:20" x14ac:dyDescent="0.3">
      <c r="A2987" s="8">
        <f>DATEVALUE(MID(B2987,1,10))+(IF(RIGHT(B2987,2)="PM",12,0)+MID(B2987,12,2))/24</f>
        <v>43780.375</v>
      </c>
      <c r="B2987" s="3" t="s">
        <v>3155</v>
      </c>
      <c r="C2987" s="3">
        <v>8764.6299999999992</v>
      </c>
      <c r="D2987" s="16"/>
      <c r="E2987" s="16" t="str">
        <f>IF(D2987&lt;&gt;"",VLOOKUP(A2987,'Feuille 1'!$A:$H,3,0),"")</f>
        <v/>
      </c>
      <c r="F2987" s="16" t="str">
        <f>IF(D2987&lt;&gt;"",VLOOKUP(A2987+1,'Feuille 1'!$A:$H,3,0),"")</f>
        <v/>
      </c>
      <c r="G2987" s="17" t="str">
        <f t="shared" si="414"/>
        <v/>
      </c>
      <c r="H2987" s="16" t="str">
        <f t="shared" si="415"/>
        <v/>
      </c>
      <c r="I2987" s="16" t="str">
        <f t="shared" si="416"/>
        <v/>
      </c>
      <c r="J2987" s="16" t="str">
        <f t="shared" si="417"/>
        <v/>
      </c>
      <c r="K2987" s="16" t="str">
        <f>IF(D2987&lt;&gt;"",MAX(INDEX('Feuille 1'!$D:$D,MATCH(A2987+23/24,'Feuille 1'!$A:$A,0)):INDEX('Feuille 1'!$D:$D,MATCH(A2987,'Feuille 1'!$A:$A,0))),"")</f>
        <v/>
      </c>
      <c r="L2987" s="16" t="str">
        <f>IF(D2987&lt;&gt;"",MIN(INDEX('Feuille 1'!$E:$E,MATCH(A2987+23/24,'Feuille 1'!$A:$A,0)):INDEX('Feuille 1'!$E:$E,MATCH(A2987,'Feuille 1'!$A:$A,0))),"")</f>
        <v/>
      </c>
      <c r="M2987" s="17" t="str">
        <f t="shared" si="418"/>
        <v/>
      </c>
      <c r="N2987" s="17" t="str">
        <f t="shared" si="419"/>
        <v/>
      </c>
      <c r="O2987" s="17" t="str">
        <f t="shared" si="420"/>
        <v/>
      </c>
      <c r="P2987" s="16" t="str">
        <f t="shared" si="421"/>
        <v/>
      </c>
      <c r="R2987" s="7" t="str">
        <f t="shared" si="422"/>
        <v/>
      </c>
      <c r="T2987"/>
    </row>
    <row r="2988" spans="1:20" x14ac:dyDescent="0.3">
      <c r="A2988" s="8">
        <f>DATEVALUE(MID(B2988,1,10))+(IF(RIGHT(B2988,2)="PM",12,0)+MID(B2988,12,2))/24</f>
        <v>43780.333333333336</v>
      </c>
      <c r="B2988" s="3" t="s">
        <v>3156</v>
      </c>
      <c r="C2988" s="3">
        <v>8814.44</v>
      </c>
      <c r="D2988" s="16"/>
      <c r="E2988" s="16" t="str">
        <f>IF(D2988&lt;&gt;"",VLOOKUP(A2988,'Feuille 1'!$A:$H,3,0),"")</f>
        <v/>
      </c>
      <c r="F2988" s="16" t="str">
        <f>IF(D2988&lt;&gt;"",VLOOKUP(A2988+1,'Feuille 1'!$A:$H,3,0),"")</f>
        <v/>
      </c>
      <c r="G2988" s="17" t="str">
        <f t="shared" si="414"/>
        <v/>
      </c>
      <c r="H2988" s="16" t="str">
        <f t="shared" si="415"/>
        <v/>
      </c>
      <c r="I2988" s="16" t="str">
        <f t="shared" si="416"/>
        <v/>
      </c>
      <c r="J2988" s="16" t="str">
        <f t="shared" si="417"/>
        <v/>
      </c>
      <c r="K2988" s="16" t="str">
        <f>IF(D2988&lt;&gt;"",MAX(INDEX('Feuille 1'!$D:$D,MATCH(A2988+23/24,'Feuille 1'!$A:$A,0)):INDEX('Feuille 1'!$D:$D,MATCH(A2988,'Feuille 1'!$A:$A,0))),"")</f>
        <v/>
      </c>
      <c r="L2988" s="16" t="str">
        <f>IF(D2988&lt;&gt;"",MIN(INDEX('Feuille 1'!$E:$E,MATCH(A2988+23/24,'Feuille 1'!$A:$A,0)):INDEX('Feuille 1'!$E:$E,MATCH(A2988,'Feuille 1'!$A:$A,0))),"")</f>
        <v/>
      </c>
      <c r="M2988" s="17" t="str">
        <f t="shared" si="418"/>
        <v/>
      </c>
      <c r="N2988" s="17" t="str">
        <f t="shared" si="419"/>
        <v/>
      </c>
      <c r="O2988" s="17" t="str">
        <f t="shared" si="420"/>
        <v/>
      </c>
      <c r="P2988" s="16" t="str">
        <f t="shared" si="421"/>
        <v/>
      </c>
      <c r="R2988" s="7" t="str">
        <f t="shared" si="422"/>
        <v/>
      </c>
      <c r="T2988"/>
    </row>
    <row r="2989" spans="1:20" x14ac:dyDescent="0.3">
      <c r="A2989" s="8">
        <f>DATEVALUE(MID(B2989,1,10))+(IF(RIGHT(B2989,2)="PM",12,0)+MID(B2989,12,2))/24</f>
        <v>43780.291666666664</v>
      </c>
      <c r="B2989" s="3" t="s">
        <v>3157</v>
      </c>
      <c r="C2989" s="3">
        <v>8789.61</v>
      </c>
      <c r="D2989" s="16"/>
      <c r="E2989" s="16" t="str">
        <f>IF(D2989&lt;&gt;"",VLOOKUP(A2989,'Feuille 1'!$A:$H,3,0),"")</f>
        <v/>
      </c>
      <c r="F2989" s="16" t="str">
        <f>IF(D2989&lt;&gt;"",VLOOKUP(A2989+1,'Feuille 1'!$A:$H,3,0),"")</f>
        <v/>
      </c>
      <c r="G2989" s="17" t="str">
        <f t="shared" si="414"/>
        <v/>
      </c>
      <c r="H2989" s="16" t="str">
        <f t="shared" si="415"/>
        <v/>
      </c>
      <c r="I2989" s="16" t="str">
        <f t="shared" si="416"/>
        <v/>
      </c>
      <c r="J2989" s="16" t="str">
        <f t="shared" si="417"/>
        <v/>
      </c>
      <c r="K2989" s="16" t="str">
        <f>IF(D2989&lt;&gt;"",MAX(INDEX('Feuille 1'!$D:$D,MATCH(A2989+23/24,'Feuille 1'!$A:$A,0)):INDEX('Feuille 1'!$D:$D,MATCH(A2989,'Feuille 1'!$A:$A,0))),"")</f>
        <v/>
      </c>
      <c r="L2989" s="16" t="str">
        <f>IF(D2989&lt;&gt;"",MIN(INDEX('Feuille 1'!$E:$E,MATCH(A2989+23/24,'Feuille 1'!$A:$A,0)):INDEX('Feuille 1'!$E:$E,MATCH(A2989,'Feuille 1'!$A:$A,0))),"")</f>
        <v/>
      </c>
      <c r="M2989" s="17" t="str">
        <f t="shared" si="418"/>
        <v/>
      </c>
      <c r="N2989" s="17" t="str">
        <f t="shared" si="419"/>
        <v/>
      </c>
      <c r="O2989" s="17" t="str">
        <f t="shared" si="420"/>
        <v/>
      </c>
      <c r="P2989" s="16" t="str">
        <f t="shared" si="421"/>
        <v/>
      </c>
      <c r="R2989" s="7" t="str">
        <f t="shared" si="422"/>
        <v/>
      </c>
      <c r="T2989"/>
    </row>
    <row r="2990" spans="1:20" x14ac:dyDescent="0.3">
      <c r="A2990" s="8">
        <f>DATEVALUE(MID(B2990,1,10))+(IF(RIGHT(B2990,2)="PM",12,0)+MID(B2990,12,2))/24</f>
        <v>43780.25</v>
      </c>
      <c r="B2990" s="3" t="s">
        <v>3158</v>
      </c>
      <c r="C2990" s="3">
        <v>8900.08</v>
      </c>
      <c r="D2990" s="16"/>
      <c r="E2990" s="16" t="str">
        <f>IF(D2990&lt;&gt;"",VLOOKUP(A2990,'Feuille 1'!$A:$H,3,0),"")</f>
        <v/>
      </c>
      <c r="F2990" s="16" t="str">
        <f>IF(D2990&lt;&gt;"",VLOOKUP(A2990+1,'Feuille 1'!$A:$H,3,0),"")</f>
        <v/>
      </c>
      <c r="G2990" s="17" t="str">
        <f t="shared" si="414"/>
        <v/>
      </c>
      <c r="H2990" s="16" t="str">
        <f t="shared" si="415"/>
        <v/>
      </c>
      <c r="I2990" s="16" t="str">
        <f t="shared" si="416"/>
        <v/>
      </c>
      <c r="J2990" s="16" t="str">
        <f t="shared" si="417"/>
        <v/>
      </c>
      <c r="K2990" s="16" t="str">
        <f>IF(D2990&lt;&gt;"",MAX(INDEX('Feuille 1'!$D:$D,MATCH(A2990+23/24,'Feuille 1'!$A:$A,0)):INDEX('Feuille 1'!$D:$D,MATCH(A2990,'Feuille 1'!$A:$A,0))),"")</f>
        <v/>
      </c>
      <c r="L2990" s="16" t="str">
        <f>IF(D2990&lt;&gt;"",MIN(INDEX('Feuille 1'!$E:$E,MATCH(A2990+23/24,'Feuille 1'!$A:$A,0)):INDEX('Feuille 1'!$E:$E,MATCH(A2990,'Feuille 1'!$A:$A,0))),"")</f>
        <v/>
      </c>
      <c r="M2990" s="17" t="str">
        <f t="shared" si="418"/>
        <v/>
      </c>
      <c r="N2990" s="17" t="str">
        <f t="shared" si="419"/>
        <v/>
      </c>
      <c r="O2990" s="17" t="str">
        <f t="shared" si="420"/>
        <v/>
      </c>
      <c r="P2990" s="16" t="str">
        <f t="shared" si="421"/>
        <v/>
      </c>
      <c r="R2990" s="7" t="str">
        <f t="shared" si="422"/>
        <v/>
      </c>
      <c r="T2990"/>
    </row>
    <row r="2991" spans="1:20" x14ac:dyDescent="0.3">
      <c r="A2991" s="8">
        <f>DATEVALUE(MID(B2991,1,10))+(IF(RIGHT(B2991,2)="PM",12,0)+MID(B2991,12,2))/24</f>
        <v>43780.208333333336</v>
      </c>
      <c r="B2991" s="3" t="s">
        <v>3159</v>
      </c>
      <c r="C2991" s="3">
        <v>8939.9</v>
      </c>
      <c r="D2991" s="16"/>
      <c r="E2991" s="16" t="str">
        <f>IF(D2991&lt;&gt;"",VLOOKUP(A2991,'Feuille 1'!$A:$H,3,0),"")</f>
        <v/>
      </c>
      <c r="F2991" s="16" t="str">
        <f>IF(D2991&lt;&gt;"",VLOOKUP(A2991+1,'Feuille 1'!$A:$H,3,0),"")</f>
        <v/>
      </c>
      <c r="G2991" s="17" t="str">
        <f t="shared" si="414"/>
        <v/>
      </c>
      <c r="H2991" s="16" t="str">
        <f t="shared" si="415"/>
        <v/>
      </c>
      <c r="I2991" s="16" t="str">
        <f t="shared" si="416"/>
        <v/>
      </c>
      <c r="J2991" s="16" t="str">
        <f t="shared" si="417"/>
        <v/>
      </c>
      <c r="K2991" s="16" t="str">
        <f>IF(D2991&lt;&gt;"",MAX(INDEX('Feuille 1'!$D:$D,MATCH(A2991+23/24,'Feuille 1'!$A:$A,0)):INDEX('Feuille 1'!$D:$D,MATCH(A2991,'Feuille 1'!$A:$A,0))),"")</f>
        <v/>
      </c>
      <c r="L2991" s="16" t="str">
        <f>IF(D2991&lt;&gt;"",MIN(INDEX('Feuille 1'!$E:$E,MATCH(A2991+23/24,'Feuille 1'!$A:$A,0)):INDEX('Feuille 1'!$E:$E,MATCH(A2991,'Feuille 1'!$A:$A,0))),"")</f>
        <v/>
      </c>
      <c r="M2991" s="17" t="str">
        <f t="shared" si="418"/>
        <v/>
      </c>
      <c r="N2991" s="17" t="str">
        <f t="shared" si="419"/>
        <v/>
      </c>
      <c r="O2991" s="17" t="str">
        <f t="shared" si="420"/>
        <v/>
      </c>
      <c r="P2991" s="16" t="str">
        <f t="shared" si="421"/>
        <v/>
      </c>
      <c r="R2991" s="7" t="str">
        <f t="shared" si="422"/>
        <v/>
      </c>
      <c r="T2991"/>
    </row>
    <row r="2992" spans="1:20" x14ac:dyDescent="0.3">
      <c r="A2992" s="8">
        <f>DATEVALUE(MID(B2992,1,10))+(IF(RIGHT(B2992,2)="PM",12,0)+MID(B2992,12,2))/24</f>
        <v>43780.166666666664</v>
      </c>
      <c r="B2992" s="3" t="s">
        <v>3160</v>
      </c>
      <c r="C2992" s="3">
        <v>9019.57</v>
      </c>
      <c r="D2992" s="16"/>
      <c r="E2992" s="16" t="str">
        <f>IF(D2992&lt;&gt;"",VLOOKUP(A2992,'Feuille 1'!$A:$H,3,0),"")</f>
        <v/>
      </c>
      <c r="F2992" s="16" t="str">
        <f>IF(D2992&lt;&gt;"",VLOOKUP(A2992+1,'Feuille 1'!$A:$H,3,0),"")</f>
        <v/>
      </c>
      <c r="G2992" s="17" t="str">
        <f t="shared" si="414"/>
        <v/>
      </c>
      <c r="H2992" s="16" t="str">
        <f t="shared" si="415"/>
        <v/>
      </c>
      <c r="I2992" s="16" t="str">
        <f t="shared" si="416"/>
        <v/>
      </c>
      <c r="J2992" s="16" t="str">
        <f t="shared" si="417"/>
        <v/>
      </c>
      <c r="K2992" s="16" t="str">
        <f>IF(D2992&lt;&gt;"",MAX(INDEX('Feuille 1'!$D:$D,MATCH(A2992+23/24,'Feuille 1'!$A:$A,0)):INDEX('Feuille 1'!$D:$D,MATCH(A2992,'Feuille 1'!$A:$A,0))),"")</f>
        <v/>
      </c>
      <c r="L2992" s="16" t="str">
        <f>IF(D2992&lt;&gt;"",MIN(INDEX('Feuille 1'!$E:$E,MATCH(A2992+23/24,'Feuille 1'!$A:$A,0)):INDEX('Feuille 1'!$E:$E,MATCH(A2992,'Feuille 1'!$A:$A,0))),"")</f>
        <v/>
      </c>
      <c r="M2992" s="17" t="str">
        <f t="shared" si="418"/>
        <v/>
      </c>
      <c r="N2992" s="17" t="str">
        <f t="shared" si="419"/>
        <v/>
      </c>
      <c r="O2992" s="17" t="str">
        <f t="shared" si="420"/>
        <v/>
      </c>
      <c r="P2992" s="16" t="str">
        <f t="shared" si="421"/>
        <v/>
      </c>
      <c r="R2992" s="7" t="str">
        <f t="shared" si="422"/>
        <v/>
      </c>
      <c r="T2992"/>
    </row>
    <row r="2993" spans="1:20" x14ac:dyDescent="0.3">
      <c r="A2993" s="8">
        <f>DATEVALUE(MID(B2993,1,10))+(IF(RIGHT(B2993,2)="PM",12,0)+MID(B2993,12,2))/24</f>
        <v>43780.125</v>
      </c>
      <c r="B2993" s="3" t="s">
        <v>3161</v>
      </c>
      <c r="C2993" s="3">
        <v>9054.0300000000007</v>
      </c>
      <c r="D2993" s="16"/>
      <c r="E2993" s="16" t="str">
        <f>IF(D2993&lt;&gt;"",VLOOKUP(A2993,'Feuille 1'!$A:$H,3,0),"")</f>
        <v/>
      </c>
      <c r="F2993" s="16" t="str">
        <f>IF(D2993&lt;&gt;"",VLOOKUP(A2993+1,'Feuille 1'!$A:$H,3,0),"")</f>
        <v/>
      </c>
      <c r="G2993" s="17" t="str">
        <f t="shared" si="414"/>
        <v/>
      </c>
      <c r="H2993" s="16" t="str">
        <f t="shared" si="415"/>
        <v/>
      </c>
      <c r="I2993" s="16" t="str">
        <f t="shared" si="416"/>
        <v/>
      </c>
      <c r="J2993" s="16" t="str">
        <f t="shared" si="417"/>
        <v/>
      </c>
      <c r="K2993" s="16" t="str">
        <f>IF(D2993&lt;&gt;"",MAX(INDEX('Feuille 1'!$D:$D,MATCH(A2993+23/24,'Feuille 1'!$A:$A,0)):INDEX('Feuille 1'!$D:$D,MATCH(A2993,'Feuille 1'!$A:$A,0))),"")</f>
        <v/>
      </c>
      <c r="L2993" s="16" t="str">
        <f>IF(D2993&lt;&gt;"",MIN(INDEX('Feuille 1'!$E:$E,MATCH(A2993+23/24,'Feuille 1'!$A:$A,0)):INDEX('Feuille 1'!$E:$E,MATCH(A2993,'Feuille 1'!$A:$A,0))),"")</f>
        <v/>
      </c>
      <c r="M2993" s="17" t="str">
        <f t="shared" si="418"/>
        <v/>
      </c>
      <c r="N2993" s="17" t="str">
        <f t="shared" si="419"/>
        <v/>
      </c>
      <c r="O2993" s="17" t="str">
        <f t="shared" si="420"/>
        <v/>
      </c>
      <c r="P2993" s="16" t="str">
        <f t="shared" si="421"/>
        <v/>
      </c>
      <c r="R2993" s="7" t="str">
        <f t="shared" si="422"/>
        <v/>
      </c>
      <c r="T2993"/>
    </row>
    <row r="2994" spans="1:20" x14ac:dyDescent="0.3">
      <c r="A2994" s="8">
        <f>DATEVALUE(MID(B2994,1,10))+(IF(RIGHT(B2994,2)="PM",12,0)+MID(B2994,12,2))/24</f>
        <v>43780.083333333336</v>
      </c>
      <c r="B2994" s="3" t="s">
        <v>3162</v>
      </c>
      <c r="C2994" s="3">
        <v>9062.73</v>
      </c>
      <c r="D2994" s="16"/>
      <c r="E2994" s="16" t="str">
        <f>IF(D2994&lt;&gt;"",VLOOKUP(A2994,'Feuille 1'!$A:$H,3,0),"")</f>
        <v/>
      </c>
      <c r="F2994" s="16" t="str">
        <f>IF(D2994&lt;&gt;"",VLOOKUP(A2994+1,'Feuille 1'!$A:$H,3,0),"")</f>
        <v/>
      </c>
      <c r="G2994" s="17" t="str">
        <f t="shared" si="414"/>
        <v/>
      </c>
      <c r="H2994" s="16" t="str">
        <f t="shared" si="415"/>
        <v/>
      </c>
      <c r="I2994" s="16" t="str">
        <f t="shared" si="416"/>
        <v/>
      </c>
      <c r="J2994" s="16" t="str">
        <f t="shared" si="417"/>
        <v/>
      </c>
      <c r="K2994" s="16" t="str">
        <f>IF(D2994&lt;&gt;"",MAX(INDEX('Feuille 1'!$D:$D,MATCH(A2994+23/24,'Feuille 1'!$A:$A,0)):INDEX('Feuille 1'!$D:$D,MATCH(A2994,'Feuille 1'!$A:$A,0))),"")</f>
        <v/>
      </c>
      <c r="L2994" s="16" t="str">
        <f>IF(D2994&lt;&gt;"",MIN(INDEX('Feuille 1'!$E:$E,MATCH(A2994+23/24,'Feuille 1'!$A:$A,0)):INDEX('Feuille 1'!$E:$E,MATCH(A2994,'Feuille 1'!$A:$A,0))),"")</f>
        <v/>
      </c>
      <c r="M2994" s="17" t="str">
        <f t="shared" si="418"/>
        <v/>
      </c>
      <c r="N2994" s="17" t="str">
        <f t="shared" si="419"/>
        <v/>
      </c>
      <c r="O2994" s="17" t="str">
        <f t="shared" si="420"/>
        <v/>
      </c>
      <c r="P2994" s="16" t="str">
        <f t="shared" si="421"/>
        <v/>
      </c>
      <c r="R2994" s="7" t="str">
        <f t="shared" si="422"/>
        <v/>
      </c>
      <c r="T2994"/>
    </row>
    <row r="2995" spans="1:20" x14ac:dyDescent="0.3">
      <c r="A2995" s="8">
        <f>DATEVALUE(MID(B2995,1,10))+(IF(RIGHT(B2995,2)="PM",12,0)+MID(B2995,12,2))/24</f>
        <v>43780.041666666664</v>
      </c>
      <c r="B2995" s="3" t="s">
        <v>3163</v>
      </c>
      <c r="C2995" s="3">
        <v>9042.9699999999993</v>
      </c>
      <c r="D2995" s="16"/>
      <c r="E2995" s="16" t="str">
        <f>IF(D2995&lt;&gt;"",VLOOKUP(A2995,'Feuille 1'!$A:$H,3,0),"")</f>
        <v/>
      </c>
      <c r="F2995" s="16" t="str">
        <f>IF(D2995&lt;&gt;"",VLOOKUP(A2995+1,'Feuille 1'!$A:$H,3,0),"")</f>
        <v/>
      </c>
      <c r="G2995" s="17" t="str">
        <f t="shared" si="414"/>
        <v/>
      </c>
      <c r="H2995" s="16" t="str">
        <f t="shared" si="415"/>
        <v/>
      </c>
      <c r="I2995" s="16" t="str">
        <f t="shared" si="416"/>
        <v/>
      </c>
      <c r="J2995" s="16" t="str">
        <f t="shared" si="417"/>
        <v/>
      </c>
      <c r="K2995" s="16" t="str">
        <f>IF(D2995&lt;&gt;"",MAX(INDEX('Feuille 1'!$D:$D,MATCH(A2995+23/24,'Feuille 1'!$A:$A,0)):INDEX('Feuille 1'!$D:$D,MATCH(A2995,'Feuille 1'!$A:$A,0))),"")</f>
        <v/>
      </c>
      <c r="L2995" s="16" t="str">
        <f>IF(D2995&lt;&gt;"",MIN(INDEX('Feuille 1'!$E:$E,MATCH(A2995+23/24,'Feuille 1'!$A:$A,0)):INDEX('Feuille 1'!$E:$E,MATCH(A2995,'Feuille 1'!$A:$A,0))),"")</f>
        <v/>
      </c>
      <c r="M2995" s="17" t="str">
        <f t="shared" si="418"/>
        <v/>
      </c>
      <c r="N2995" s="17" t="str">
        <f t="shared" si="419"/>
        <v/>
      </c>
      <c r="O2995" s="17" t="str">
        <f t="shared" si="420"/>
        <v/>
      </c>
      <c r="P2995" s="16" t="str">
        <f t="shared" si="421"/>
        <v/>
      </c>
      <c r="R2995" s="7" t="str">
        <f t="shared" si="422"/>
        <v/>
      </c>
      <c r="T2995"/>
    </row>
    <row r="2996" spans="1:20" x14ac:dyDescent="0.3">
      <c r="A2996" s="8">
        <f>DATEVALUE(MID(B2996,1,10))+(IF(RIGHT(B2996,2)="PM",12,0)+MID(B2996,12,2))/24</f>
        <v>43780.5</v>
      </c>
      <c r="B2996" s="3" t="s">
        <v>3164</v>
      </c>
      <c r="C2996" s="3">
        <v>9039.4699999999993</v>
      </c>
      <c r="D2996" s="16"/>
      <c r="E2996" s="16" t="str">
        <f>IF(D2996&lt;&gt;"",VLOOKUP(A2996,'Feuille 1'!$A:$H,3,0),"")</f>
        <v/>
      </c>
      <c r="F2996" s="16" t="str">
        <f>IF(D2996&lt;&gt;"",VLOOKUP(A2996+1,'Feuille 1'!$A:$H,3,0),"")</f>
        <v/>
      </c>
      <c r="G2996" s="17" t="str">
        <f t="shared" si="414"/>
        <v/>
      </c>
      <c r="H2996" s="16" t="str">
        <f t="shared" si="415"/>
        <v/>
      </c>
      <c r="I2996" s="16" t="str">
        <f t="shared" si="416"/>
        <v/>
      </c>
      <c r="J2996" s="16" t="str">
        <f t="shared" si="417"/>
        <v/>
      </c>
      <c r="K2996" s="16" t="str">
        <f>IF(D2996&lt;&gt;"",MAX(INDEX('Feuille 1'!$D:$D,MATCH(A2996+23/24,'Feuille 1'!$A:$A,0)):INDEX('Feuille 1'!$D:$D,MATCH(A2996,'Feuille 1'!$A:$A,0))),"")</f>
        <v/>
      </c>
      <c r="L2996" s="16" t="str">
        <f>IF(D2996&lt;&gt;"",MIN(INDEX('Feuille 1'!$E:$E,MATCH(A2996+23/24,'Feuille 1'!$A:$A,0)):INDEX('Feuille 1'!$E:$E,MATCH(A2996,'Feuille 1'!$A:$A,0))),"")</f>
        <v/>
      </c>
      <c r="M2996" s="17" t="str">
        <f t="shared" si="418"/>
        <v/>
      </c>
      <c r="N2996" s="17" t="str">
        <f t="shared" si="419"/>
        <v/>
      </c>
      <c r="O2996" s="17" t="str">
        <f t="shared" si="420"/>
        <v/>
      </c>
      <c r="P2996" s="16" t="str">
        <f t="shared" si="421"/>
        <v/>
      </c>
      <c r="R2996" s="7" t="str">
        <f t="shared" si="422"/>
        <v/>
      </c>
      <c r="T2996"/>
    </row>
    <row r="2997" spans="1:20" x14ac:dyDescent="0.3">
      <c r="A2997" s="8">
        <f>DATEVALUE(MID(B2997,1,10))+(IF(RIGHT(B2997,2)="PM",12,0)+MID(B2997,12,2))/24</f>
        <v>43779.958333333336</v>
      </c>
      <c r="B2997" s="3" t="s">
        <v>3165</v>
      </c>
      <c r="C2997" s="3">
        <v>9082.34</v>
      </c>
      <c r="D2997" s="16"/>
      <c r="E2997" s="16" t="str">
        <f>IF(D2997&lt;&gt;"",VLOOKUP(A2997,'Feuille 1'!$A:$H,3,0),"")</f>
        <v/>
      </c>
      <c r="F2997" s="16" t="str">
        <f>IF(D2997&lt;&gt;"",VLOOKUP(A2997+1,'Feuille 1'!$A:$H,3,0),"")</f>
        <v/>
      </c>
      <c r="G2997" s="17" t="str">
        <f t="shared" si="414"/>
        <v/>
      </c>
      <c r="H2997" s="16" t="str">
        <f t="shared" si="415"/>
        <v/>
      </c>
      <c r="I2997" s="16" t="str">
        <f t="shared" si="416"/>
        <v/>
      </c>
      <c r="J2997" s="16" t="str">
        <f t="shared" si="417"/>
        <v/>
      </c>
      <c r="K2997" s="16" t="str">
        <f>IF(D2997&lt;&gt;"",MAX(INDEX('Feuille 1'!$D:$D,MATCH(A2997+23/24,'Feuille 1'!$A:$A,0)):INDEX('Feuille 1'!$D:$D,MATCH(A2997,'Feuille 1'!$A:$A,0))),"")</f>
        <v/>
      </c>
      <c r="L2997" s="16" t="str">
        <f>IF(D2997&lt;&gt;"",MIN(INDEX('Feuille 1'!$E:$E,MATCH(A2997+23/24,'Feuille 1'!$A:$A,0)):INDEX('Feuille 1'!$E:$E,MATCH(A2997,'Feuille 1'!$A:$A,0))),"")</f>
        <v/>
      </c>
      <c r="M2997" s="17" t="str">
        <f t="shared" si="418"/>
        <v/>
      </c>
      <c r="N2997" s="17" t="str">
        <f t="shared" si="419"/>
        <v/>
      </c>
      <c r="O2997" s="17" t="str">
        <f t="shared" si="420"/>
        <v/>
      </c>
      <c r="P2997" s="16" t="str">
        <f t="shared" si="421"/>
        <v/>
      </c>
      <c r="R2997" s="7" t="str">
        <f t="shared" si="422"/>
        <v/>
      </c>
      <c r="T2997"/>
    </row>
    <row r="2998" spans="1:20" x14ac:dyDescent="0.3">
      <c r="A2998" s="8">
        <f>DATEVALUE(MID(B2998,1,10))+(IF(RIGHT(B2998,2)="PM",12,0)+MID(B2998,12,2))/24</f>
        <v>43779.916666666664</v>
      </c>
      <c r="B2998" s="3" t="s">
        <v>3166</v>
      </c>
      <c r="C2998" s="3">
        <v>9041.86</v>
      </c>
      <c r="D2998" s="16"/>
      <c r="E2998" s="16" t="str">
        <f>IF(D2998&lt;&gt;"",VLOOKUP(A2998,'Feuille 1'!$A:$H,3,0),"")</f>
        <v/>
      </c>
      <c r="F2998" s="16" t="str">
        <f>IF(D2998&lt;&gt;"",VLOOKUP(A2998+1,'Feuille 1'!$A:$H,3,0),"")</f>
        <v/>
      </c>
      <c r="G2998" s="17" t="str">
        <f t="shared" si="414"/>
        <v/>
      </c>
      <c r="H2998" s="16" t="str">
        <f t="shared" si="415"/>
        <v/>
      </c>
      <c r="I2998" s="16" t="str">
        <f t="shared" si="416"/>
        <v/>
      </c>
      <c r="J2998" s="16" t="str">
        <f t="shared" si="417"/>
        <v/>
      </c>
      <c r="K2998" s="16" t="str">
        <f>IF(D2998&lt;&gt;"",MAX(INDEX('Feuille 1'!$D:$D,MATCH(A2998+23/24,'Feuille 1'!$A:$A,0)):INDEX('Feuille 1'!$D:$D,MATCH(A2998,'Feuille 1'!$A:$A,0))),"")</f>
        <v/>
      </c>
      <c r="L2998" s="16" t="str">
        <f>IF(D2998&lt;&gt;"",MIN(INDEX('Feuille 1'!$E:$E,MATCH(A2998+23/24,'Feuille 1'!$A:$A,0)):INDEX('Feuille 1'!$E:$E,MATCH(A2998,'Feuille 1'!$A:$A,0))),"")</f>
        <v/>
      </c>
      <c r="M2998" s="17" t="str">
        <f t="shared" si="418"/>
        <v/>
      </c>
      <c r="N2998" s="17" t="str">
        <f t="shared" si="419"/>
        <v/>
      </c>
      <c r="O2998" s="17" t="str">
        <f t="shared" si="420"/>
        <v/>
      </c>
      <c r="P2998" s="16" t="str">
        <f t="shared" si="421"/>
        <v/>
      </c>
      <c r="R2998" s="7" t="str">
        <f t="shared" si="422"/>
        <v/>
      </c>
      <c r="T2998"/>
    </row>
    <row r="2999" spans="1:20" x14ac:dyDescent="0.3">
      <c r="A2999" s="8">
        <f>DATEVALUE(MID(B2999,1,10))+(IF(RIGHT(B2999,2)="PM",12,0)+MID(B2999,12,2))/24</f>
        <v>43779.875</v>
      </c>
      <c r="B2999" s="3" t="s">
        <v>3167</v>
      </c>
      <c r="C2999" s="3">
        <v>9033</v>
      </c>
      <c r="D2999" s="16"/>
      <c r="E2999" s="16" t="str">
        <f>IF(D2999&lt;&gt;"",VLOOKUP(A2999,'Feuille 1'!$A:$H,3,0),"")</f>
        <v/>
      </c>
      <c r="F2999" s="16" t="str">
        <f>IF(D2999&lt;&gt;"",VLOOKUP(A2999+1,'Feuille 1'!$A:$H,3,0),"")</f>
        <v/>
      </c>
      <c r="G2999" s="17" t="str">
        <f t="shared" si="414"/>
        <v/>
      </c>
      <c r="H2999" s="16" t="str">
        <f t="shared" si="415"/>
        <v/>
      </c>
      <c r="I2999" s="16" t="str">
        <f t="shared" si="416"/>
        <v/>
      </c>
      <c r="J2999" s="16" t="str">
        <f t="shared" si="417"/>
        <v/>
      </c>
      <c r="K2999" s="16" t="str">
        <f>IF(D2999&lt;&gt;"",MAX(INDEX('Feuille 1'!$D:$D,MATCH(A2999+23/24,'Feuille 1'!$A:$A,0)):INDEX('Feuille 1'!$D:$D,MATCH(A2999,'Feuille 1'!$A:$A,0))),"")</f>
        <v/>
      </c>
      <c r="L2999" s="16" t="str">
        <f>IF(D2999&lt;&gt;"",MIN(INDEX('Feuille 1'!$E:$E,MATCH(A2999+23/24,'Feuille 1'!$A:$A,0)):INDEX('Feuille 1'!$E:$E,MATCH(A2999,'Feuille 1'!$A:$A,0))),"")</f>
        <v/>
      </c>
      <c r="M2999" s="17" t="str">
        <f t="shared" si="418"/>
        <v/>
      </c>
      <c r="N2999" s="17" t="str">
        <f t="shared" si="419"/>
        <v/>
      </c>
      <c r="O2999" s="17" t="str">
        <f t="shared" si="420"/>
        <v/>
      </c>
      <c r="P2999" s="16" t="str">
        <f t="shared" si="421"/>
        <v/>
      </c>
      <c r="R2999" s="7" t="str">
        <f t="shared" si="422"/>
        <v/>
      </c>
      <c r="T2999"/>
    </row>
    <row r="3000" spans="1:20" x14ac:dyDescent="0.3">
      <c r="A3000" s="8">
        <f>DATEVALUE(MID(B3000,1,10))+(IF(RIGHT(B3000,2)="PM",12,0)+MID(B3000,12,2))/24</f>
        <v>43779.833333333336</v>
      </c>
      <c r="B3000" s="3" t="s">
        <v>3168</v>
      </c>
      <c r="C3000" s="3">
        <v>9048.2900000000009</v>
      </c>
      <c r="D3000" s="16"/>
      <c r="E3000" s="16" t="str">
        <f>IF(D3000&lt;&gt;"",VLOOKUP(A3000,'Feuille 1'!$A:$H,3,0),"")</f>
        <v/>
      </c>
      <c r="F3000" s="16" t="str">
        <f>IF(D3000&lt;&gt;"",VLOOKUP(A3000+1,'Feuille 1'!$A:$H,3,0),"")</f>
        <v/>
      </c>
      <c r="G3000" s="17" t="str">
        <f t="shared" si="414"/>
        <v/>
      </c>
      <c r="H3000" s="16" t="str">
        <f t="shared" si="415"/>
        <v/>
      </c>
      <c r="I3000" s="16" t="str">
        <f t="shared" si="416"/>
        <v/>
      </c>
      <c r="J3000" s="16" t="str">
        <f t="shared" si="417"/>
        <v/>
      </c>
      <c r="K3000" s="16" t="str">
        <f>IF(D3000&lt;&gt;"",MAX(INDEX('Feuille 1'!$D:$D,MATCH(A3000+23/24,'Feuille 1'!$A:$A,0)):INDEX('Feuille 1'!$D:$D,MATCH(A3000,'Feuille 1'!$A:$A,0))),"")</f>
        <v/>
      </c>
      <c r="L3000" s="16" t="str">
        <f>IF(D3000&lt;&gt;"",MIN(INDEX('Feuille 1'!$E:$E,MATCH(A3000+23/24,'Feuille 1'!$A:$A,0)):INDEX('Feuille 1'!$E:$E,MATCH(A3000,'Feuille 1'!$A:$A,0))),"")</f>
        <v/>
      </c>
      <c r="M3000" s="17" t="str">
        <f t="shared" si="418"/>
        <v/>
      </c>
      <c r="N3000" s="17" t="str">
        <f t="shared" si="419"/>
        <v/>
      </c>
      <c r="O3000" s="17" t="str">
        <f t="shared" si="420"/>
        <v/>
      </c>
      <c r="P3000" s="16" t="str">
        <f t="shared" si="421"/>
        <v/>
      </c>
      <c r="R3000" s="7" t="str">
        <f t="shared" si="422"/>
        <v/>
      </c>
      <c r="T3000"/>
    </row>
    <row r="3001" spans="1:20" x14ac:dyDescent="0.3">
      <c r="A3001" s="8">
        <f>DATEVALUE(MID(B3001,1,10))+(IF(RIGHT(B3001,2)="PM",12,0)+MID(B3001,12,2))/24</f>
        <v>43779.791666666664</v>
      </c>
      <c r="B3001" s="3" t="s">
        <v>3169</v>
      </c>
      <c r="C3001" s="3">
        <v>9037.98</v>
      </c>
      <c r="D3001" s="16"/>
      <c r="E3001" s="16" t="str">
        <f>IF(D3001&lt;&gt;"",VLOOKUP(A3001,'Feuille 1'!$A:$H,3,0),"")</f>
        <v/>
      </c>
      <c r="F3001" s="16" t="str">
        <f>IF(D3001&lt;&gt;"",VLOOKUP(A3001+1,'Feuille 1'!$A:$H,3,0),"")</f>
        <v/>
      </c>
      <c r="G3001" s="17" t="str">
        <f t="shared" si="414"/>
        <v/>
      </c>
      <c r="H3001" s="16" t="str">
        <f t="shared" si="415"/>
        <v/>
      </c>
      <c r="I3001" s="16" t="str">
        <f t="shared" si="416"/>
        <v/>
      </c>
      <c r="J3001" s="16" t="str">
        <f t="shared" si="417"/>
        <v/>
      </c>
      <c r="K3001" s="16" t="str">
        <f>IF(D3001&lt;&gt;"",MAX(INDEX('Feuille 1'!$D:$D,MATCH(A3001+23/24,'Feuille 1'!$A:$A,0)):INDEX('Feuille 1'!$D:$D,MATCH(A3001,'Feuille 1'!$A:$A,0))),"")</f>
        <v/>
      </c>
      <c r="L3001" s="16" t="str">
        <f>IF(D3001&lt;&gt;"",MIN(INDEX('Feuille 1'!$E:$E,MATCH(A3001+23/24,'Feuille 1'!$A:$A,0)):INDEX('Feuille 1'!$E:$E,MATCH(A3001,'Feuille 1'!$A:$A,0))),"")</f>
        <v/>
      </c>
      <c r="M3001" s="17" t="str">
        <f t="shared" si="418"/>
        <v/>
      </c>
      <c r="N3001" s="17" t="str">
        <f t="shared" si="419"/>
        <v/>
      </c>
      <c r="O3001" s="17" t="str">
        <f t="shared" si="420"/>
        <v/>
      </c>
      <c r="P3001" s="16" t="str">
        <f t="shared" si="421"/>
        <v/>
      </c>
      <c r="R3001" s="7" t="str">
        <f t="shared" si="422"/>
        <v/>
      </c>
      <c r="T3001"/>
    </row>
    <row r="3002" spans="1:20" x14ac:dyDescent="0.3">
      <c r="A3002" s="8">
        <f>DATEVALUE(MID(B3002,1,10))+(IF(RIGHT(B3002,2)="PM",12,0)+MID(B3002,12,2))/24</f>
        <v>43779.75</v>
      </c>
      <c r="B3002" s="3" t="s">
        <v>3170</v>
      </c>
      <c r="C3002" s="3">
        <v>9037</v>
      </c>
      <c r="D3002" s="16"/>
      <c r="E3002" s="16" t="str">
        <f>IF(D3002&lt;&gt;"",VLOOKUP(A3002,'Feuille 1'!$A:$H,3,0),"")</f>
        <v/>
      </c>
      <c r="F3002" s="16" t="str">
        <f>IF(D3002&lt;&gt;"",VLOOKUP(A3002+1,'Feuille 1'!$A:$H,3,0),"")</f>
        <v/>
      </c>
      <c r="G3002" s="17" t="str">
        <f t="shared" si="414"/>
        <v/>
      </c>
      <c r="H3002" s="16" t="str">
        <f t="shared" si="415"/>
        <v/>
      </c>
      <c r="I3002" s="16" t="str">
        <f t="shared" si="416"/>
        <v/>
      </c>
      <c r="J3002" s="16" t="str">
        <f t="shared" si="417"/>
        <v/>
      </c>
      <c r="K3002" s="16" t="str">
        <f>IF(D3002&lt;&gt;"",MAX(INDEX('Feuille 1'!$D:$D,MATCH(A3002+23/24,'Feuille 1'!$A:$A,0)):INDEX('Feuille 1'!$D:$D,MATCH(A3002,'Feuille 1'!$A:$A,0))),"")</f>
        <v/>
      </c>
      <c r="L3002" s="16" t="str">
        <f>IF(D3002&lt;&gt;"",MIN(INDEX('Feuille 1'!$E:$E,MATCH(A3002+23/24,'Feuille 1'!$A:$A,0)):INDEX('Feuille 1'!$E:$E,MATCH(A3002,'Feuille 1'!$A:$A,0))),"")</f>
        <v/>
      </c>
      <c r="M3002" s="17" t="str">
        <f t="shared" si="418"/>
        <v/>
      </c>
      <c r="N3002" s="17" t="str">
        <f t="shared" si="419"/>
        <v/>
      </c>
      <c r="O3002" s="17" t="str">
        <f t="shared" si="420"/>
        <v/>
      </c>
      <c r="P3002" s="16" t="str">
        <f t="shared" si="421"/>
        <v/>
      </c>
      <c r="R3002" s="7" t="str">
        <f t="shared" si="422"/>
        <v/>
      </c>
      <c r="T3002"/>
    </row>
    <row r="3003" spans="1:20" x14ac:dyDescent="0.3">
      <c r="A3003" s="8">
        <f>DATEVALUE(MID(B3003,1,10))+(IF(RIGHT(B3003,2)="PM",12,0)+MID(B3003,12,2))/24</f>
        <v>43779.708333333336</v>
      </c>
      <c r="B3003" s="3" t="s">
        <v>3171</v>
      </c>
      <c r="C3003" s="3">
        <v>9020.6299999999992</v>
      </c>
      <c r="D3003" s="16"/>
      <c r="E3003" s="16" t="str">
        <f>IF(D3003&lt;&gt;"",VLOOKUP(A3003,'Feuille 1'!$A:$H,3,0),"")</f>
        <v/>
      </c>
      <c r="F3003" s="16" t="str">
        <f>IF(D3003&lt;&gt;"",VLOOKUP(A3003+1,'Feuille 1'!$A:$H,3,0),"")</f>
        <v/>
      </c>
      <c r="G3003" s="17" t="str">
        <f t="shared" si="414"/>
        <v/>
      </c>
      <c r="H3003" s="16" t="str">
        <f t="shared" si="415"/>
        <v/>
      </c>
      <c r="I3003" s="16" t="str">
        <f t="shared" si="416"/>
        <v/>
      </c>
      <c r="J3003" s="16" t="str">
        <f t="shared" si="417"/>
        <v/>
      </c>
      <c r="K3003" s="16" t="str">
        <f>IF(D3003&lt;&gt;"",MAX(INDEX('Feuille 1'!$D:$D,MATCH(A3003+23/24,'Feuille 1'!$A:$A,0)):INDEX('Feuille 1'!$D:$D,MATCH(A3003,'Feuille 1'!$A:$A,0))),"")</f>
        <v/>
      </c>
      <c r="L3003" s="16" t="str">
        <f>IF(D3003&lt;&gt;"",MIN(INDEX('Feuille 1'!$E:$E,MATCH(A3003+23/24,'Feuille 1'!$A:$A,0)):INDEX('Feuille 1'!$E:$E,MATCH(A3003,'Feuille 1'!$A:$A,0))),"")</f>
        <v/>
      </c>
      <c r="M3003" s="17" t="str">
        <f t="shared" si="418"/>
        <v/>
      </c>
      <c r="N3003" s="17" t="str">
        <f t="shared" si="419"/>
        <v/>
      </c>
      <c r="O3003" s="17" t="str">
        <f t="shared" si="420"/>
        <v/>
      </c>
      <c r="P3003" s="16" t="str">
        <f t="shared" si="421"/>
        <v/>
      </c>
      <c r="R3003" s="7" t="str">
        <f t="shared" si="422"/>
        <v/>
      </c>
      <c r="T3003"/>
    </row>
    <row r="3004" spans="1:20" x14ac:dyDescent="0.3">
      <c r="A3004" s="8">
        <f>DATEVALUE(MID(B3004,1,10))+(IF(RIGHT(B3004,2)="PM",12,0)+MID(B3004,12,2))/24</f>
        <v>43779.666666666664</v>
      </c>
      <c r="B3004" s="3" t="s">
        <v>3172</v>
      </c>
      <c r="C3004" s="3">
        <v>8800.64</v>
      </c>
      <c r="D3004" s="16"/>
      <c r="E3004" s="16" t="str">
        <f>IF(D3004&lt;&gt;"",VLOOKUP(A3004,'Feuille 1'!$A:$H,3,0),"")</f>
        <v/>
      </c>
      <c r="F3004" s="16" t="str">
        <f>IF(D3004&lt;&gt;"",VLOOKUP(A3004+1,'Feuille 1'!$A:$H,3,0),"")</f>
        <v/>
      </c>
      <c r="G3004" s="17" t="str">
        <f t="shared" si="414"/>
        <v/>
      </c>
      <c r="H3004" s="16" t="str">
        <f t="shared" si="415"/>
        <v/>
      </c>
      <c r="I3004" s="16" t="str">
        <f t="shared" si="416"/>
        <v/>
      </c>
      <c r="J3004" s="16" t="str">
        <f t="shared" si="417"/>
        <v/>
      </c>
      <c r="K3004" s="16" t="str">
        <f>IF(D3004&lt;&gt;"",MAX(INDEX('Feuille 1'!$D:$D,MATCH(A3004+23/24,'Feuille 1'!$A:$A,0)):INDEX('Feuille 1'!$D:$D,MATCH(A3004,'Feuille 1'!$A:$A,0))),"")</f>
        <v/>
      </c>
      <c r="L3004" s="16" t="str">
        <f>IF(D3004&lt;&gt;"",MIN(INDEX('Feuille 1'!$E:$E,MATCH(A3004+23/24,'Feuille 1'!$A:$A,0)):INDEX('Feuille 1'!$E:$E,MATCH(A3004,'Feuille 1'!$A:$A,0))),"")</f>
        <v/>
      </c>
      <c r="M3004" s="17" t="str">
        <f t="shared" si="418"/>
        <v/>
      </c>
      <c r="N3004" s="17" t="str">
        <f t="shared" si="419"/>
        <v/>
      </c>
      <c r="O3004" s="17" t="str">
        <f t="shared" si="420"/>
        <v/>
      </c>
      <c r="P3004" s="16" t="str">
        <f t="shared" si="421"/>
        <v/>
      </c>
      <c r="R3004" s="7" t="str">
        <f t="shared" si="422"/>
        <v/>
      </c>
      <c r="T3004"/>
    </row>
    <row r="3005" spans="1:20" x14ac:dyDescent="0.3">
      <c r="A3005" s="8">
        <f>DATEVALUE(MID(B3005,1,10))+(IF(RIGHT(B3005,2)="PM",12,0)+MID(B3005,12,2))/24</f>
        <v>43779.625</v>
      </c>
      <c r="B3005" s="3" t="s">
        <v>3173</v>
      </c>
      <c r="C3005" s="3">
        <v>8830.6299999999992</v>
      </c>
      <c r="D3005" s="16"/>
      <c r="E3005" s="16" t="str">
        <f>IF(D3005&lt;&gt;"",VLOOKUP(A3005,'Feuille 1'!$A:$H,3,0),"")</f>
        <v/>
      </c>
      <c r="F3005" s="16" t="str">
        <f>IF(D3005&lt;&gt;"",VLOOKUP(A3005+1,'Feuille 1'!$A:$H,3,0),"")</f>
        <v/>
      </c>
      <c r="G3005" s="17" t="str">
        <f t="shared" si="414"/>
        <v/>
      </c>
      <c r="H3005" s="16" t="str">
        <f t="shared" si="415"/>
        <v/>
      </c>
      <c r="I3005" s="16" t="str">
        <f t="shared" si="416"/>
        <v/>
      </c>
      <c r="J3005" s="16" t="str">
        <f t="shared" si="417"/>
        <v/>
      </c>
      <c r="K3005" s="16" t="str">
        <f>IF(D3005&lt;&gt;"",MAX(INDEX('Feuille 1'!$D:$D,MATCH(A3005+23/24,'Feuille 1'!$A:$A,0)):INDEX('Feuille 1'!$D:$D,MATCH(A3005,'Feuille 1'!$A:$A,0))),"")</f>
        <v/>
      </c>
      <c r="L3005" s="16" t="str">
        <f>IF(D3005&lt;&gt;"",MIN(INDEX('Feuille 1'!$E:$E,MATCH(A3005+23/24,'Feuille 1'!$A:$A,0)):INDEX('Feuille 1'!$E:$E,MATCH(A3005,'Feuille 1'!$A:$A,0))),"")</f>
        <v/>
      </c>
      <c r="M3005" s="17" t="str">
        <f t="shared" si="418"/>
        <v/>
      </c>
      <c r="N3005" s="17" t="str">
        <f t="shared" si="419"/>
        <v/>
      </c>
      <c r="O3005" s="17" t="str">
        <f t="shared" si="420"/>
        <v/>
      </c>
      <c r="P3005" s="16" t="str">
        <f t="shared" si="421"/>
        <v/>
      </c>
      <c r="R3005" s="7" t="str">
        <f t="shared" si="422"/>
        <v/>
      </c>
      <c r="T3005"/>
    </row>
    <row r="3006" spans="1:20" x14ac:dyDescent="0.3">
      <c r="A3006" s="8">
        <f>DATEVALUE(MID(B3006,1,10))+(IF(RIGHT(B3006,2)="PM",12,0)+MID(B3006,12,2))/24</f>
        <v>43779.583333333336</v>
      </c>
      <c r="B3006" s="3" t="s">
        <v>3174</v>
      </c>
      <c r="C3006" s="3">
        <v>8812.2000000000007</v>
      </c>
      <c r="D3006" s="16"/>
      <c r="E3006" s="16" t="str">
        <f>IF(D3006&lt;&gt;"",VLOOKUP(A3006,'Feuille 1'!$A:$H,3,0),"")</f>
        <v/>
      </c>
      <c r="F3006" s="16" t="str">
        <f>IF(D3006&lt;&gt;"",VLOOKUP(A3006+1,'Feuille 1'!$A:$H,3,0),"")</f>
        <v/>
      </c>
      <c r="G3006" s="17" t="str">
        <f t="shared" si="414"/>
        <v/>
      </c>
      <c r="H3006" s="16" t="str">
        <f t="shared" si="415"/>
        <v/>
      </c>
      <c r="I3006" s="16" t="str">
        <f t="shared" si="416"/>
        <v/>
      </c>
      <c r="J3006" s="16" t="str">
        <f t="shared" si="417"/>
        <v/>
      </c>
      <c r="K3006" s="16" t="str">
        <f>IF(D3006&lt;&gt;"",MAX(INDEX('Feuille 1'!$D:$D,MATCH(A3006+23/24,'Feuille 1'!$A:$A,0)):INDEX('Feuille 1'!$D:$D,MATCH(A3006,'Feuille 1'!$A:$A,0))),"")</f>
        <v/>
      </c>
      <c r="L3006" s="16" t="str">
        <f>IF(D3006&lt;&gt;"",MIN(INDEX('Feuille 1'!$E:$E,MATCH(A3006+23/24,'Feuille 1'!$A:$A,0)):INDEX('Feuille 1'!$E:$E,MATCH(A3006,'Feuille 1'!$A:$A,0))),"")</f>
        <v/>
      </c>
      <c r="M3006" s="17" t="str">
        <f t="shared" si="418"/>
        <v/>
      </c>
      <c r="N3006" s="17" t="str">
        <f t="shared" si="419"/>
        <v/>
      </c>
      <c r="O3006" s="17" t="str">
        <f t="shared" si="420"/>
        <v/>
      </c>
      <c r="P3006" s="16" t="str">
        <f t="shared" si="421"/>
        <v/>
      </c>
      <c r="R3006" s="7" t="str">
        <f t="shared" si="422"/>
        <v/>
      </c>
      <c r="T3006"/>
    </row>
    <row r="3007" spans="1:20" x14ac:dyDescent="0.3">
      <c r="A3007" s="8">
        <f>DATEVALUE(MID(B3007,1,10))+(IF(RIGHT(B3007,2)="PM",12,0)+MID(B3007,12,2))/24</f>
        <v>43779.541666666664</v>
      </c>
      <c r="B3007" s="3" t="s">
        <v>3175</v>
      </c>
      <c r="C3007" s="3">
        <v>8841.2099999999991</v>
      </c>
      <c r="D3007" s="16"/>
      <c r="E3007" s="16" t="str">
        <f>IF(D3007&lt;&gt;"",VLOOKUP(A3007,'Feuille 1'!$A:$H,3,0),"")</f>
        <v/>
      </c>
      <c r="F3007" s="16" t="str">
        <f>IF(D3007&lt;&gt;"",VLOOKUP(A3007+1,'Feuille 1'!$A:$H,3,0),"")</f>
        <v/>
      </c>
      <c r="G3007" s="17" t="str">
        <f t="shared" si="414"/>
        <v/>
      </c>
      <c r="H3007" s="16" t="str">
        <f t="shared" si="415"/>
        <v/>
      </c>
      <c r="I3007" s="16" t="str">
        <f t="shared" si="416"/>
        <v/>
      </c>
      <c r="J3007" s="16" t="str">
        <f t="shared" si="417"/>
        <v/>
      </c>
      <c r="K3007" s="16" t="str">
        <f>IF(D3007&lt;&gt;"",MAX(INDEX('Feuille 1'!$D:$D,MATCH(A3007+23/24,'Feuille 1'!$A:$A,0)):INDEX('Feuille 1'!$D:$D,MATCH(A3007,'Feuille 1'!$A:$A,0))),"")</f>
        <v/>
      </c>
      <c r="L3007" s="16" t="str">
        <f>IF(D3007&lt;&gt;"",MIN(INDEX('Feuille 1'!$E:$E,MATCH(A3007+23/24,'Feuille 1'!$A:$A,0)):INDEX('Feuille 1'!$E:$E,MATCH(A3007,'Feuille 1'!$A:$A,0))),"")</f>
        <v/>
      </c>
      <c r="M3007" s="17" t="str">
        <f t="shared" si="418"/>
        <v/>
      </c>
      <c r="N3007" s="17" t="str">
        <f t="shared" si="419"/>
        <v/>
      </c>
      <c r="O3007" s="17" t="str">
        <f t="shared" si="420"/>
        <v/>
      </c>
      <c r="P3007" s="16" t="str">
        <f t="shared" si="421"/>
        <v/>
      </c>
      <c r="R3007" s="7" t="str">
        <f t="shared" si="422"/>
        <v/>
      </c>
      <c r="T3007"/>
    </row>
    <row r="3008" spans="1:20" x14ac:dyDescent="0.3">
      <c r="A3008" s="8">
        <f>DATEVALUE(MID(B3008,1,10))+(IF(RIGHT(B3008,2)="PM",12,0)+MID(B3008,12,2))/24</f>
        <v>43780</v>
      </c>
      <c r="B3008" s="3" t="s">
        <v>3176</v>
      </c>
      <c r="C3008" s="3">
        <v>8829.51</v>
      </c>
      <c r="D3008" s="16"/>
      <c r="E3008" s="16" t="str">
        <f>IF(D3008&lt;&gt;"",VLOOKUP(A3008,'Feuille 1'!$A:$H,3,0),"")</f>
        <v/>
      </c>
      <c r="F3008" s="16" t="str">
        <f>IF(D3008&lt;&gt;"",VLOOKUP(A3008+1,'Feuille 1'!$A:$H,3,0),"")</f>
        <v/>
      </c>
      <c r="G3008" s="17" t="str">
        <f t="shared" si="414"/>
        <v/>
      </c>
      <c r="H3008" s="16" t="str">
        <f t="shared" si="415"/>
        <v/>
      </c>
      <c r="I3008" s="16" t="str">
        <f t="shared" si="416"/>
        <v/>
      </c>
      <c r="J3008" s="16" t="str">
        <f t="shared" si="417"/>
        <v/>
      </c>
      <c r="K3008" s="16" t="str">
        <f>IF(D3008&lt;&gt;"",MAX(INDEX('Feuille 1'!$D:$D,MATCH(A3008+23/24,'Feuille 1'!$A:$A,0)):INDEX('Feuille 1'!$D:$D,MATCH(A3008,'Feuille 1'!$A:$A,0))),"")</f>
        <v/>
      </c>
      <c r="L3008" s="16" t="str">
        <f>IF(D3008&lt;&gt;"",MIN(INDEX('Feuille 1'!$E:$E,MATCH(A3008+23/24,'Feuille 1'!$A:$A,0)):INDEX('Feuille 1'!$E:$E,MATCH(A3008,'Feuille 1'!$A:$A,0))),"")</f>
        <v/>
      </c>
      <c r="M3008" s="17" t="str">
        <f t="shared" si="418"/>
        <v/>
      </c>
      <c r="N3008" s="17" t="str">
        <f t="shared" si="419"/>
        <v/>
      </c>
      <c r="O3008" s="17" t="str">
        <f t="shared" si="420"/>
        <v/>
      </c>
      <c r="P3008" s="16" t="str">
        <f t="shared" si="421"/>
        <v/>
      </c>
      <c r="R3008" s="7" t="str">
        <f t="shared" si="422"/>
        <v/>
      </c>
      <c r="T3008"/>
    </row>
    <row r="3009" spans="1:20" x14ac:dyDescent="0.3">
      <c r="A3009" s="8">
        <f>DATEVALUE(MID(B3009,1,10))+(IF(RIGHT(B3009,2)="PM",12,0)+MID(B3009,12,2))/24</f>
        <v>43779.458333333336</v>
      </c>
      <c r="B3009" s="3" t="s">
        <v>3177</v>
      </c>
      <c r="C3009" s="3">
        <v>8847.19</v>
      </c>
      <c r="D3009" s="16"/>
      <c r="E3009" s="16" t="str">
        <f>IF(D3009&lt;&gt;"",VLOOKUP(A3009,'Feuille 1'!$A:$H,3,0),"")</f>
        <v/>
      </c>
      <c r="F3009" s="16" t="str">
        <f>IF(D3009&lt;&gt;"",VLOOKUP(A3009+1,'Feuille 1'!$A:$H,3,0),"")</f>
        <v/>
      </c>
      <c r="G3009" s="17" t="str">
        <f t="shared" si="414"/>
        <v/>
      </c>
      <c r="H3009" s="16" t="str">
        <f t="shared" si="415"/>
        <v/>
      </c>
      <c r="I3009" s="16" t="str">
        <f t="shared" si="416"/>
        <v/>
      </c>
      <c r="J3009" s="16" t="str">
        <f t="shared" si="417"/>
        <v/>
      </c>
      <c r="K3009" s="16" t="str">
        <f>IF(D3009&lt;&gt;"",MAX(INDEX('Feuille 1'!$D:$D,MATCH(A3009+23/24,'Feuille 1'!$A:$A,0)):INDEX('Feuille 1'!$D:$D,MATCH(A3009,'Feuille 1'!$A:$A,0))),"")</f>
        <v/>
      </c>
      <c r="L3009" s="16" t="str">
        <f>IF(D3009&lt;&gt;"",MIN(INDEX('Feuille 1'!$E:$E,MATCH(A3009+23/24,'Feuille 1'!$A:$A,0)):INDEX('Feuille 1'!$E:$E,MATCH(A3009,'Feuille 1'!$A:$A,0))),"")</f>
        <v/>
      </c>
      <c r="M3009" s="17" t="str">
        <f t="shared" si="418"/>
        <v/>
      </c>
      <c r="N3009" s="17" t="str">
        <f t="shared" si="419"/>
        <v/>
      </c>
      <c r="O3009" s="17" t="str">
        <f t="shared" si="420"/>
        <v/>
      </c>
      <c r="P3009" s="16" t="str">
        <f t="shared" si="421"/>
        <v/>
      </c>
      <c r="R3009" s="7" t="str">
        <f t="shared" si="422"/>
        <v/>
      </c>
      <c r="T3009"/>
    </row>
    <row r="3010" spans="1:20" x14ac:dyDescent="0.3">
      <c r="A3010" s="8">
        <f>DATEVALUE(MID(B3010,1,10))+(IF(RIGHT(B3010,2)="PM",12,0)+MID(B3010,12,2))/24</f>
        <v>43779.416666666664</v>
      </c>
      <c r="B3010" s="3" t="s">
        <v>3178</v>
      </c>
      <c r="C3010" s="3">
        <v>8822.9500000000007</v>
      </c>
      <c r="D3010" s="16"/>
      <c r="E3010" s="16" t="str">
        <f>IF(D3010&lt;&gt;"",VLOOKUP(A3010,'Feuille 1'!$A:$H,3,0),"")</f>
        <v/>
      </c>
      <c r="F3010" s="16" t="str">
        <f>IF(D3010&lt;&gt;"",VLOOKUP(A3010+1,'Feuille 1'!$A:$H,3,0),"")</f>
        <v/>
      </c>
      <c r="G3010" s="17" t="str">
        <f t="shared" si="414"/>
        <v/>
      </c>
      <c r="H3010" s="16" t="str">
        <f t="shared" si="415"/>
        <v/>
      </c>
      <c r="I3010" s="16" t="str">
        <f t="shared" si="416"/>
        <v/>
      </c>
      <c r="J3010" s="16" t="str">
        <f t="shared" si="417"/>
        <v/>
      </c>
      <c r="K3010" s="16" t="str">
        <f>IF(D3010&lt;&gt;"",MAX(INDEX('Feuille 1'!$D:$D,MATCH(A3010+23/24,'Feuille 1'!$A:$A,0)):INDEX('Feuille 1'!$D:$D,MATCH(A3010,'Feuille 1'!$A:$A,0))),"")</f>
        <v/>
      </c>
      <c r="L3010" s="16" t="str">
        <f>IF(D3010&lt;&gt;"",MIN(INDEX('Feuille 1'!$E:$E,MATCH(A3010+23/24,'Feuille 1'!$A:$A,0)):INDEX('Feuille 1'!$E:$E,MATCH(A3010,'Feuille 1'!$A:$A,0))),"")</f>
        <v/>
      </c>
      <c r="M3010" s="17" t="str">
        <f t="shared" si="418"/>
        <v/>
      </c>
      <c r="N3010" s="17" t="str">
        <f t="shared" si="419"/>
        <v/>
      </c>
      <c r="O3010" s="17" t="str">
        <f t="shared" si="420"/>
        <v/>
      </c>
      <c r="P3010" s="16" t="str">
        <f t="shared" si="421"/>
        <v/>
      </c>
      <c r="R3010" s="7" t="str">
        <f t="shared" si="422"/>
        <v/>
      </c>
      <c r="T3010"/>
    </row>
    <row r="3011" spans="1:20" x14ac:dyDescent="0.3">
      <c r="A3011" s="8">
        <f>DATEVALUE(MID(B3011,1,10))+(IF(RIGHT(B3011,2)="PM",12,0)+MID(B3011,12,2))/24</f>
        <v>43779.375</v>
      </c>
      <c r="B3011" s="3" t="s">
        <v>3179</v>
      </c>
      <c r="C3011" s="3">
        <v>8822.7800000000007</v>
      </c>
      <c r="D3011" s="16"/>
      <c r="E3011" s="16" t="str">
        <f>IF(D3011&lt;&gt;"",VLOOKUP(A3011,'Feuille 1'!$A:$H,3,0),"")</f>
        <v/>
      </c>
      <c r="F3011" s="16" t="str">
        <f>IF(D3011&lt;&gt;"",VLOOKUP(A3011+1,'Feuille 1'!$A:$H,3,0),"")</f>
        <v/>
      </c>
      <c r="G3011" s="17" t="str">
        <f t="shared" ref="G3011:G3074" si="423">IF(D3011&lt;&gt;"",F3011/E3011-1,"")</f>
        <v/>
      </c>
      <c r="H3011" s="16" t="str">
        <f t="shared" ref="H3011:H3074" si="424">IF(D3011&lt;&gt;"",IF(G3011&gt;0%,"BULLISH","BEARISH"),"")</f>
        <v/>
      </c>
      <c r="I3011" s="16" t="str">
        <f t="shared" ref="I3011:I3074" si="425">IF(D3011&lt;&gt;"",IF(D3011&gt;50,"BULLISH","BEARISH"),"")</f>
        <v/>
      </c>
      <c r="J3011" s="16" t="str">
        <f t="shared" ref="J3011:J3074" si="426">IF(D3011&lt;&gt;"",IF(D3011&lt;&gt;"",I3011=H3011),"")</f>
        <v/>
      </c>
      <c r="K3011" s="16" t="str">
        <f>IF(D3011&lt;&gt;"",MAX(INDEX('Feuille 1'!$D:$D,MATCH(A3011+23/24,'Feuille 1'!$A:$A,0)):INDEX('Feuille 1'!$D:$D,MATCH(A3011,'Feuille 1'!$A:$A,0))),"")</f>
        <v/>
      </c>
      <c r="L3011" s="16" t="str">
        <f>IF(D3011&lt;&gt;"",MIN(INDEX('Feuille 1'!$E:$E,MATCH(A3011+23/24,'Feuille 1'!$A:$A,0)):INDEX('Feuille 1'!$E:$E,MATCH(A3011,'Feuille 1'!$A:$A,0))),"")</f>
        <v/>
      </c>
      <c r="M3011" s="17" t="str">
        <f t="shared" ref="M3011:M3074" si="427">IF(D3011&lt;&gt;"",K3011/E3011-1,"")</f>
        <v/>
      </c>
      <c r="N3011" s="17" t="str">
        <f t="shared" ref="N3011:N3074" si="428">IF(D3011&lt;&gt;"",L3011/E3011-1,"")</f>
        <v/>
      </c>
      <c r="O3011" s="17" t="str">
        <f t="shared" ref="O3011:O3074" si="429">IF(D3011&lt;&gt;"",IF(I3011="BEARISH",N3011,M3011),"")</f>
        <v/>
      </c>
      <c r="P3011" s="16" t="str">
        <f t="shared" ref="P3011:P3074" si="430">IF(D3011&lt;&gt;"",IF(OR(O3011&gt;=1%,O3011&lt;=-1%),"YES","NO"),"")</f>
        <v/>
      </c>
      <c r="R3011" s="7" t="str">
        <f t="shared" ref="R3011:R3074" si="431">IF(D3011&lt;&gt;"",Q3011/E3011-1,"")</f>
        <v/>
      </c>
      <c r="T3011"/>
    </row>
    <row r="3012" spans="1:20" x14ac:dyDescent="0.3">
      <c r="A3012" s="8">
        <f>DATEVALUE(MID(B3012,1,10))+(IF(RIGHT(B3012,2)="PM",12,0)+MID(B3012,12,2))/24</f>
        <v>43779.333333333336</v>
      </c>
      <c r="B3012" s="3" t="s">
        <v>3180</v>
      </c>
      <c r="C3012" s="3">
        <v>8848.11</v>
      </c>
      <c r="D3012" s="16"/>
      <c r="E3012" s="16" t="str">
        <f>IF(D3012&lt;&gt;"",VLOOKUP(A3012,'Feuille 1'!$A:$H,3,0),"")</f>
        <v/>
      </c>
      <c r="F3012" s="16" t="str">
        <f>IF(D3012&lt;&gt;"",VLOOKUP(A3012+1,'Feuille 1'!$A:$H,3,0),"")</f>
        <v/>
      </c>
      <c r="G3012" s="17" t="str">
        <f t="shared" si="423"/>
        <v/>
      </c>
      <c r="H3012" s="16" t="str">
        <f t="shared" si="424"/>
        <v/>
      </c>
      <c r="I3012" s="16" t="str">
        <f t="shared" si="425"/>
        <v/>
      </c>
      <c r="J3012" s="16" t="str">
        <f t="shared" si="426"/>
        <v/>
      </c>
      <c r="K3012" s="16" t="str">
        <f>IF(D3012&lt;&gt;"",MAX(INDEX('Feuille 1'!$D:$D,MATCH(A3012+23/24,'Feuille 1'!$A:$A,0)):INDEX('Feuille 1'!$D:$D,MATCH(A3012,'Feuille 1'!$A:$A,0))),"")</f>
        <v/>
      </c>
      <c r="L3012" s="16" t="str">
        <f>IF(D3012&lt;&gt;"",MIN(INDEX('Feuille 1'!$E:$E,MATCH(A3012+23/24,'Feuille 1'!$A:$A,0)):INDEX('Feuille 1'!$E:$E,MATCH(A3012,'Feuille 1'!$A:$A,0))),"")</f>
        <v/>
      </c>
      <c r="M3012" s="17" t="str">
        <f t="shared" si="427"/>
        <v/>
      </c>
      <c r="N3012" s="17" t="str">
        <f t="shared" si="428"/>
        <v/>
      </c>
      <c r="O3012" s="17" t="str">
        <f t="shared" si="429"/>
        <v/>
      </c>
      <c r="P3012" s="16" t="str">
        <f t="shared" si="430"/>
        <v/>
      </c>
      <c r="R3012" s="7" t="str">
        <f t="shared" si="431"/>
        <v/>
      </c>
      <c r="T3012"/>
    </row>
    <row r="3013" spans="1:20" x14ac:dyDescent="0.3">
      <c r="A3013" s="8">
        <f>DATEVALUE(MID(B3013,1,10))+(IF(RIGHT(B3013,2)="PM",12,0)+MID(B3013,12,2))/24</f>
        <v>43779.291666666664</v>
      </c>
      <c r="B3013" s="3" t="s">
        <v>3181</v>
      </c>
      <c r="C3013" s="3">
        <v>8843.67</v>
      </c>
      <c r="D3013" s="16"/>
      <c r="E3013" s="16" t="str">
        <f>IF(D3013&lt;&gt;"",VLOOKUP(A3013,'Feuille 1'!$A:$H,3,0),"")</f>
        <v/>
      </c>
      <c r="F3013" s="16" t="str">
        <f>IF(D3013&lt;&gt;"",VLOOKUP(A3013+1,'Feuille 1'!$A:$H,3,0),"")</f>
        <v/>
      </c>
      <c r="G3013" s="17" t="str">
        <f t="shared" si="423"/>
        <v/>
      </c>
      <c r="H3013" s="16" t="str">
        <f t="shared" si="424"/>
        <v/>
      </c>
      <c r="I3013" s="16" t="str">
        <f t="shared" si="425"/>
        <v/>
      </c>
      <c r="J3013" s="16" t="str">
        <f t="shared" si="426"/>
        <v/>
      </c>
      <c r="K3013" s="16" t="str">
        <f>IF(D3013&lt;&gt;"",MAX(INDEX('Feuille 1'!$D:$D,MATCH(A3013+23/24,'Feuille 1'!$A:$A,0)):INDEX('Feuille 1'!$D:$D,MATCH(A3013,'Feuille 1'!$A:$A,0))),"")</f>
        <v/>
      </c>
      <c r="L3013" s="16" t="str">
        <f>IF(D3013&lt;&gt;"",MIN(INDEX('Feuille 1'!$E:$E,MATCH(A3013+23/24,'Feuille 1'!$A:$A,0)):INDEX('Feuille 1'!$E:$E,MATCH(A3013,'Feuille 1'!$A:$A,0))),"")</f>
        <v/>
      </c>
      <c r="M3013" s="17" t="str">
        <f t="shared" si="427"/>
        <v/>
      </c>
      <c r="N3013" s="17" t="str">
        <f t="shared" si="428"/>
        <v/>
      </c>
      <c r="O3013" s="17" t="str">
        <f t="shared" si="429"/>
        <v/>
      </c>
      <c r="P3013" s="16" t="str">
        <f t="shared" si="430"/>
        <v/>
      </c>
      <c r="R3013" s="7" t="str">
        <f t="shared" si="431"/>
        <v/>
      </c>
      <c r="T3013"/>
    </row>
    <row r="3014" spans="1:20" x14ac:dyDescent="0.3">
      <c r="A3014" s="8">
        <f>DATEVALUE(MID(B3014,1,10))+(IF(RIGHT(B3014,2)="PM",12,0)+MID(B3014,12,2))/24</f>
        <v>43779.25</v>
      </c>
      <c r="B3014" s="3" t="s">
        <v>3182</v>
      </c>
      <c r="C3014" s="3">
        <v>8857.35</v>
      </c>
      <c r="D3014" s="16"/>
      <c r="E3014" s="16" t="str">
        <f>IF(D3014&lt;&gt;"",VLOOKUP(A3014,'Feuille 1'!$A:$H,3,0),"")</f>
        <v/>
      </c>
      <c r="F3014" s="16" t="str">
        <f>IF(D3014&lt;&gt;"",VLOOKUP(A3014+1,'Feuille 1'!$A:$H,3,0),"")</f>
        <v/>
      </c>
      <c r="G3014" s="17" t="str">
        <f t="shared" si="423"/>
        <v/>
      </c>
      <c r="H3014" s="16" t="str">
        <f t="shared" si="424"/>
        <v/>
      </c>
      <c r="I3014" s="16" t="str">
        <f t="shared" si="425"/>
        <v/>
      </c>
      <c r="J3014" s="16" t="str">
        <f t="shared" si="426"/>
        <v/>
      </c>
      <c r="K3014" s="16" t="str">
        <f>IF(D3014&lt;&gt;"",MAX(INDEX('Feuille 1'!$D:$D,MATCH(A3014+23/24,'Feuille 1'!$A:$A,0)):INDEX('Feuille 1'!$D:$D,MATCH(A3014,'Feuille 1'!$A:$A,0))),"")</f>
        <v/>
      </c>
      <c r="L3014" s="16" t="str">
        <f>IF(D3014&lt;&gt;"",MIN(INDEX('Feuille 1'!$E:$E,MATCH(A3014+23/24,'Feuille 1'!$A:$A,0)):INDEX('Feuille 1'!$E:$E,MATCH(A3014,'Feuille 1'!$A:$A,0))),"")</f>
        <v/>
      </c>
      <c r="M3014" s="17" t="str">
        <f t="shared" si="427"/>
        <v/>
      </c>
      <c r="N3014" s="17" t="str">
        <f t="shared" si="428"/>
        <v/>
      </c>
      <c r="O3014" s="17" t="str">
        <f t="shared" si="429"/>
        <v/>
      </c>
      <c r="P3014" s="16" t="str">
        <f t="shared" si="430"/>
        <v/>
      </c>
      <c r="R3014" s="7" t="str">
        <f t="shared" si="431"/>
        <v/>
      </c>
      <c r="T3014"/>
    </row>
    <row r="3015" spans="1:20" x14ac:dyDescent="0.3">
      <c r="A3015" s="8">
        <f>DATEVALUE(MID(B3015,1,10))+(IF(RIGHT(B3015,2)="PM",12,0)+MID(B3015,12,2))/24</f>
        <v>43779.208333333336</v>
      </c>
      <c r="B3015" s="3" t="s">
        <v>3183</v>
      </c>
      <c r="C3015" s="3">
        <v>8783.34</v>
      </c>
      <c r="D3015" s="16"/>
      <c r="E3015" s="16" t="str">
        <f>IF(D3015&lt;&gt;"",VLOOKUP(A3015,'Feuille 1'!$A:$H,3,0),"")</f>
        <v/>
      </c>
      <c r="F3015" s="16" t="str">
        <f>IF(D3015&lt;&gt;"",VLOOKUP(A3015+1,'Feuille 1'!$A:$H,3,0),"")</f>
        <v/>
      </c>
      <c r="G3015" s="17" t="str">
        <f t="shared" si="423"/>
        <v/>
      </c>
      <c r="H3015" s="16" t="str">
        <f t="shared" si="424"/>
        <v/>
      </c>
      <c r="I3015" s="16" t="str">
        <f t="shared" si="425"/>
        <v/>
      </c>
      <c r="J3015" s="16" t="str">
        <f t="shared" si="426"/>
        <v/>
      </c>
      <c r="K3015" s="16" t="str">
        <f>IF(D3015&lt;&gt;"",MAX(INDEX('Feuille 1'!$D:$D,MATCH(A3015+23/24,'Feuille 1'!$A:$A,0)):INDEX('Feuille 1'!$D:$D,MATCH(A3015,'Feuille 1'!$A:$A,0))),"")</f>
        <v/>
      </c>
      <c r="L3015" s="16" t="str">
        <f>IF(D3015&lt;&gt;"",MIN(INDEX('Feuille 1'!$E:$E,MATCH(A3015+23/24,'Feuille 1'!$A:$A,0)):INDEX('Feuille 1'!$E:$E,MATCH(A3015,'Feuille 1'!$A:$A,0))),"")</f>
        <v/>
      </c>
      <c r="M3015" s="17" t="str">
        <f t="shared" si="427"/>
        <v/>
      </c>
      <c r="N3015" s="17" t="str">
        <f t="shared" si="428"/>
        <v/>
      </c>
      <c r="O3015" s="17" t="str">
        <f t="shared" si="429"/>
        <v/>
      </c>
      <c r="P3015" s="16" t="str">
        <f t="shared" si="430"/>
        <v/>
      </c>
      <c r="R3015" s="7" t="str">
        <f t="shared" si="431"/>
        <v/>
      </c>
      <c r="T3015"/>
    </row>
    <row r="3016" spans="1:20" x14ac:dyDescent="0.3">
      <c r="A3016" s="8">
        <f>DATEVALUE(MID(B3016,1,10))+(IF(RIGHT(B3016,2)="PM",12,0)+MID(B3016,12,2))/24</f>
        <v>43779.166666666664</v>
      </c>
      <c r="B3016" s="3" t="s">
        <v>3184</v>
      </c>
      <c r="C3016" s="3">
        <v>8773.33</v>
      </c>
      <c r="D3016" s="16"/>
      <c r="E3016" s="16" t="str">
        <f>IF(D3016&lt;&gt;"",VLOOKUP(A3016,'Feuille 1'!$A:$H,3,0),"")</f>
        <v/>
      </c>
      <c r="F3016" s="16" t="str">
        <f>IF(D3016&lt;&gt;"",VLOOKUP(A3016+1,'Feuille 1'!$A:$H,3,0),"")</f>
        <v/>
      </c>
      <c r="G3016" s="17" t="str">
        <f t="shared" si="423"/>
        <v/>
      </c>
      <c r="H3016" s="16" t="str">
        <f t="shared" si="424"/>
        <v/>
      </c>
      <c r="I3016" s="16" t="str">
        <f t="shared" si="425"/>
        <v/>
      </c>
      <c r="J3016" s="16" t="str">
        <f t="shared" si="426"/>
        <v/>
      </c>
      <c r="K3016" s="16" t="str">
        <f>IF(D3016&lt;&gt;"",MAX(INDEX('Feuille 1'!$D:$D,MATCH(A3016+23/24,'Feuille 1'!$A:$A,0)):INDEX('Feuille 1'!$D:$D,MATCH(A3016,'Feuille 1'!$A:$A,0))),"")</f>
        <v/>
      </c>
      <c r="L3016" s="16" t="str">
        <f>IF(D3016&lt;&gt;"",MIN(INDEX('Feuille 1'!$E:$E,MATCH(A3016+23/24,'Feuille 1'!$A:$A,0)):INDEX('Feuille 1'!$E:$E,MATCH(A3016,'Feuille 1'!$A:$A,0))),"")</f>
        <v/>
      </c>
      <c r="M3016" s="17" t="str">
        <f t="shared" si="427"/>
        <v/>
      </c>
      <c r="N3016" s="17" t="str">
        <f t="shared" si="428"/>
        <v/>
      </c>
      <c r="O3016" s="17" t="str">
        <f t="shared" si="429"/>
        <v/>
      </c>
      <c r="P3016" s="16" t="str">
        <f t="shared" si="430"/>
        <v/>
      </c>
      <c r="R3016" s="7" t="str">
        <f t="shared" si="431"/>
        <v/>
      </c>
      <c r="T3016"/>
    </row>
    <row r="3017" spans="1:20" x14ac:dyDescent="0.3">
      <c r="A3017" s="8">
        <f>DATEVALUE(MID(B3017,1,10))+(IF(RIGHT(B3017,2)="PM",12,0)+MID(B3017,12,2))/24</f>
        <v>43779.125</v>
      </c>
      <c r="B3017" s="3" t="s">
        <v>3185</v>
      </c>
      <c r="C3017" s="3">
        <v>8771.64</v>
      </c>
      <c r="D3017" s="16"/>
      <c r="E3017" s="16" t="str">
        <f>IF(D3017&lt;&gt;"",VLOOKUP(A3017,'Feuille 1'!$A:$H,3,0),"")</f>
        <v/>
      </c>
      <c r="F3017" s="16" t="str">
        <f>IF(D3017&lt;&gt;"",VLOOKUP(A3017+1,'Feuille 1'!$A:$H,3,0),"")</f>
        <v/>
      </c>
      <c r="G3017" s="17" t="str">
        <f t="shared" si="423"/>
        <v/>
      </c>
      <c r="H3017" s="16" t="str">
        <f t="shared" si="424"/>
        <v/>
      </c>
      <c r="I3017" s="16" t="str">
        <f t="shared" si="425"/>
        <v/>
      </c>
      <c r="J3017" s="16" t="str">
        <f t="shared" si="426"/>
        <v/>
      </c>
      <c r="K3017" s="16" t="str">
        <f>IF(D3017&lt;&gt;"",MAX(INDEX('Feuille 1'!$D:$D,MATCH(A3017+23/24,'Feuille 1'!$A:$A,0)):INDEX('Feuille 1'!$D:$D,MATCH(A3017,'Feuille 1'!$A:$A,0))),"")</f>
        <v/>
      </c>
      <c r="L3017" s="16" t="str">
        <f>IF(D3017&lt;&gt;"",MIN(INDEX('Feuille 1'!$E:$E,MATCH(A3017+23/24,'Feuille 1'!$A:$A,0)):INDEX('Feuille 1'!$E:$E,MATCH(A3017,'Feuille 1'!$A:$A,0))),"")</f>
        <v/>
      </c>
      <c r="M3017" s="17" t="str">
        <f t="shared" si="427"/>
        <v/>
      </c>
      <c r="N3017" s="17" t="str">
        <f t="shared" si="428"/>
        <v/>
      </c>
      <c r="O3017" s="17" t="str">
        <f t="shared" si="429"/>
        <v/>
      </c>
      <c r="P3017" s="16" t="str">
        <f t="shared" si="430"/>
        <v/>
      </c>
      <c r="R3017" s="7" t="str">
        <f t="shared" si="431"/>
        <v/>
      </c>
      <c r="T3017"/>
    </row>
    <row r="3018" spans="1:20" x14ac:dyDescent="0.3">
      <c r="A3018" s="8">
        <f>DATEVALUE(MID(B3018,1,10))+(IF(RIGHT(B3018,2)="PM",12,0)+MID(B3018,12,2))/24</f>
        <v>43779.083333333336</v>
      </c>
      <c r="B3018" s="3" t="s">
        <v>3186</v>
      </c>
      <c r="C3018" s="3">
        <v>8780.19</v>
      </c>
      <c r="D3018" s="16"/>
      <c r="E3018" s="16" t="str">
        <f>IF(D3018&lt;&gt;"",VLOOKUP(A3018,'Feuille 1'!$A:$H,3,0),"")</f>
        <v/>
      </c>
      <c r="F3018" s="16" t="str">
        <f>IF(D3018&lt;&gt;"",VLOOKUP(A3018+1,'Feuille 1'!$A:$H,3,0),"")</f>
        <v/>
      </c>
      <c r="G3018" s="17" t="str">
        <f t="shared" si="423"/>
        <v/>
      </c>
      <c r="H3018" s="16" t="str">
        <f t="shared" si="424"/>
        <v/>
      </c>
      <c r="I3018" s="16" t="str">
        <f t="shared" si="425"/>
        <v/>
      </c>
      <c r="J3018" s="16" t="str">
        <f t="shared" si="426"/>
        <v/>
      </c>
      <c r="K3018" s="16" t="str">
        <f>IF(D3018&lt;&gt;"",MAX(INDEX('Feuille 1'!$D:$D,MATCH(A3018+23/24,'Feuille 1'!$A:$A,0)):INDEX('Feuille 1'!$D:$D,MATCH(A3018,'Feuille 1'!$A:$A,0))),"")</f>
        <v/>
      </c>
      <c r="L3018" s="16" t="str">
        <f>IF(D3018&lt;&gt;"",MIN(INDEX('Feuille 1'!$E:$E,MATCH(A3018+23/24,'Feuille 1'!$A:$A,0)):INDEX('Feuille 1'!$E:$E,MATCH(A3018,'Feuille 1'!$A:$A,0))),"")</f>
        <v/>
      </c>
      <c r="M3018" s="17" t="str">
        <f t="shared" si="427"/>
        <v/>
      </c>
      <c r="N3018" s="17" t="str">
        <f t="shared" si="428"/>
        <v/>
      </c>
      <c r="O3018" s="17" t="str">
        <f t="shared" si="429"/>
        <v/>
      </c>
      <c r="P3018" s="16" t="str">
        <f t="shared" si="430"/>
        <v/>
      </c>
      <c r="R3018" s="7" t="str">
        <f t="shared" si="431"/>
        <v/>
      </c>
      <c r="T3018"/>
    </row>
    <row r="3019" spans="1:20" x14ac:dyDescent="0.3">
      <c r="A3019" s="8">
        <f>DATEVALUE(MID(B3019,1,10))+(IF(RIGHT(B3019,2)="PM",12,0)+MID(B3019,12,2))/24</f>
        <v>43779.041666666664</v>
      </c>
      <c r="B3019" s="3" t="s">
        <v>3187</v>
      </c>
      <c r="C3019" s="3">
        <v>8774.52</v>
      </c>
      <c r="D3019" s="16"/>
      <c r="E3019" s="16" t="str">
        <f>IF(D3019&lt;&gt;"",VLOOKUP(A3019,'Feuille 1'!$A:$H,3,0),"")</f>
        <v/>
      </c>
      <c r="F3019" s="16" t="str">
        <f>IF(D3019&lt;&gt;"",VLOOKUP(A3019+1,'Feuille 1'!$A:$H,3,0),"")</f>
        <v/>
      </c>
      <c r="G3019" s="17" t="str">
        <f t="shared" si="423"/>
        <v/>
      </c>
      <c r="H3019" s="16" t="str">
        <f t="shared" si="424"/>
        <v/>
      </c>
      <c r="I3019" s="16" t="str">
        <f t="shared" si="425"/>
        <v/>
      </c>
      <c r="J3019" s="16" t="str">
        <f t="shared" si="426"/>
        <v/>
      </c>
      <c r="K3019" s="16" t="str">
        <f>IF(D3019&lt;&gt;"",MAX(INDEX('Feuille 1'!$D:$D,MATCH(A3019+23/24,'Feuille 1'!$A:$A,0)):INDEX('Feuille 1'!$D:$D,MATCH(A3019,'Feuille 1'!$A:$A,0))),"")</f>
        <v/>
      </c>
      <c r="L3019" s="16" t="str">
        <f>IF(D3019&lt;&gt;"",MIN(INDEX('Feuille 1'!$E:$E,MATCH(A3019+23/24,'Feuille 1'!$A:$A,0)):INDEX('Feuille 1'!$E:$E,MATCH(A3019,'Feuille 1'!$A:$A,0))),"")</f>
        <v/>
      </c>
      <c r="M3019" s="17" t="str">
        <f t="shared" si="427"/>
        <v/>
      </c>
      <c r="N3019" s="17" t="str">
        <f t="shared" si="428"/>
        <v/>
      </c>
      <c r="O3019" s="17" t="str">
        <f t="shared" si="429"/>
        <v/>
      </c>
      <c r="P3019" s="16" t="str">
        <f t="shared" si="430"/>
        <v/>
      </c>
      <c r="R3019" s="7" t="str">
        <f t="shared" si="431"/>
        <v/>
      </c>
      <c r="T3019"/>
    </row>
    <row r="3020" spans="1:20" x14ac:dyDescent="0.3">
      <c r="A3020" s="8">
        <f>DATEVALUE(MID(B3020,1,10))+(IF(RIGHT(B3020,2)="PM",12,0)+MID(B3020,12,2))/24</f>
        <v>43779.5</v>
      </c>
      <c r="B3020" s="3" t="s">
        <v>3188</v>
      </c>
      <c r="C3020" s="3">
        <v>8809.41</v>
      </c>
      <c r="D3020" s="16"/>
      <c r="E3020" s="16" t="str">
        <f>IF(D3020&lt;&gt;"",VLOOKUP(A3020,'Feuille 1'!$A:$H,3,0),"")</f>
        <v/>
      </c>
      <c r="F3020" s="16" t="str">
        <f>IF(D3020&lt;&gt;"",VLOOKUP(A3020+1,'Feuille 1'!$A:$H,3,0),"")</f>
        <v/>
      </c>
      <c r="G3020" s="17" t="str">
        <f t="shared" si="423"/>
        <v/>
      </c>
      <c r="H3020" s="16" t="str">
        <f t="shared" si="424"/>
        <v/>
      </c>
      <c r="I3020" s="16" t="str">
        <f t="shared" si="425"/>
        <v/>
      </c>
      <c r="J3020" s="16" t="str">
        <f t="shared" si="426"/>
        <v/>
      </c>
      <c r="K3020" s="16" t="str">
        <f>IF(D3020&lt;&gt;"",MAX(INDEX('Feuille 1'!$D:$D,MATCH(A3020+23/24,'Feuille 1'!$A:$A,0)):INDEX('Feuille 1'!$D:$D,MATCH(A3020,'Feuille 1'!$A:$A,0))),"")</f>
        <v/>
      </c>
      <c r="L3020" s="16" t="str">
        <f>IF(D3020&lt;&gt;"",MIN(INDEX('Feuille 1'!$E:$E,MATCH(A3020+23/24,'Feuille 1'!$A:$A,0)):INDEX('Feuille 1'!$E:$E,MATCH(A3020,'Feuille 1'!$A:$A,0))),"")</f>
        <v/>
      </c>
      <c r="M3020" s="17" t="str">
        <f t="shared" si="427"/>
        <v/>
      </c>
      <c r="N3020" s="17" t="str">
        <f t="shared" si="428"/>
        <v/>
      </c>
      <c r="O3020" s="17" t="str">
        <f t="shared" si="429"/>
        <v/>
      </c>
      <c r="P3020" s="16" t="str">
        <f t="shared" si="430"/>
        <v/>
      </c>
      <c r="R3020" s="7" t="str">
        <f t="shared" si="431"/>
        <v/>
      </c>
      <c r="T3020"/>
    </row>
    <row r="3021" spans="1:20" x14ac:dyDescent="0.3">
      <c r="A3021" s="8">
        <f>DATEVALUE(MID(B3021,1,10))+(IF(RIGHT(B3021,2)="PM",12,0)+MID(B3021,12,2))/24</f>
        <v>43778.958333333336</v>
      </c>
      <c r="B3021" s="3" t="s">
        <v>3189</v>
      </c>
      <c r="C3021" s="3">
        <v>8796.0499999999993</v>
      </c>
      <c r="D3021" s="16"/>
      <c r="E3021" s="16" t="str">
        <f>IF(D3021&lt;&gt;"",VLOOKUP(A3021,'Feuille 1'!$A:$H,3,0),"")</f>
        <v/>
      </c>
      <c r="F3021" s="16" t="str">
        <f>IF(D3021&lt;&gt;"",VLOOKUP(A3021+1,'Feuille 1'!$A:$H,3,0),"")</f>
        <v/>
      </c>
      <c r="G3021" s="17" t="str">
        <f t="shared" si="423"/>
        <v/>
      </c>
      <c r="H3021" s="16" t="str">
        <f t="shared" si="424"/>
        <v/>
      </c>
      <c r="I3021" s="16" t="str">
        <f t="shared" si="425"/>
        <v/>
      </c>
      <c r="J3021" s="16" t="str">
        <f t="shared" si="426"/>
        <v/>
      </c>
      <c r="K3021" s="16" t="str">
        <f>IF(D3021&lt;&gt;"",MAX(INDEX('Feuille 1'!$D:$D,MATCH(A3021+23/24,'Feuille 1'!$A:$A,0)):INDEX('Feuille 1'!$D:$D,MATCH(A3021,'Feuille 1'!$A:$A,0))),"")</f>
        <v/>
      </c>
      <c r="L3021" s="16" t="str">
        <f>IF(D3021&lt;&gt;"",MIN(INDEX('Feuille 1'!$E:$E,MATCH(A3021+23/24,'Feuille 1'!$A:$A,0)):INDEX('Feuille 1'!$E:$E,MATCH(A3021,'Feuille 1'!$A:$A,0))),"")</f>
        <v/>
      </c>
      <c r="M3021" s="17" t="str">
        <f t="shared" si="427"/>
        <v/>
      </c>
      <c r="N3021" s="17" t="str">
        <f t="shared" si="428"/>
        <v/>
      </c>
      <c r="O3021" s="17" t="str">
        <f t="shared" si="429"/>
        <v/>
      </c>
      <c r="P3021" s="16" t="str">
        <f t="shared" si="430"/>
        <v/>
      </c>
      <c r="R3021" s="7" t="str">
        <f t="shared" si="431"/>
        <v/>
      </c>
      <c r="T3021"/>
    </row>
    <row r="3022" spans="1:20" x14ac:dyDescent="0.3">
      <c r="A3022" s="8">
        <f>DATEVALUE(MID(B3022,1,10))+(IF(RIGHT(B3022,2)="PM",12,0)+MID(B3022,12,2))/24</f>
        <v>43778.916666666664</v>
      </c>
      <c r="B3022" s="3" t="s">
        <v>3190</v>
      </c>
      <c r="C3022" s="3">
        <v>8810</v>
      </c>
      <c r="D3022" s="16"/>
      <c r="E3022" s="16" t="str">
        <f>IF(D3022&lt;&gt;"",VLOOKUP(A3022,'Feuille 1'!$A:$H,3,0),"")</f>
        <v/>
      </c>
      <c r="F3022" s="16" t="str">
        <f>IF(D3022&lt;&gt;"",VLOOKUP(A3022+1,'Feuille 1'!$A:$H,3,0),"")</f>
        <v/>
      </c>
      <c r="G3022" s="17" t="str">
        <f t="shared" si="423"/>
        <v/>
      </c>
      <c r="H3022" s="16" t="str">
        <f t="shared" si="424"/>
        <v/>
      </c>
      <c r="I3022" s="16" t="str">
        <f t="shared" si="425"/>
        <v/>
      </c>
      <c r="J3022" s="16" t="str">
        <f t="shared" si="426"/>
        <v/>
      </c>
      <c r="K3022" s="16" t="str">
        <f>IF(D3022&lt;&gt;"",MAX(INDEX('Feuille 1'!$D:$D,MATCH(A3022+23/24,'Feuille 1'!$A:$A,0)):INDEX('Feuille 1'!$D:$D,MATCH(A3022,'Feuille 1'!$A:$A,0))),"")</f>
        <v/>
      </c>
      <c r="L3022" s="16" t="str">
        <f>IF(D3022&lt;&gt;"",MIN(INDEX('Feuille 1'!$E:$E,MATCH(A3022+23/24,'Feuille 1'!$A:$A,0)):INDEX('Feuille 1'!$E:$E,MATCH(A3022,'Feuille 1'!$A:$A,0))),"")</f>
        <v/>
      </c>
      <c r="M3022" s="17" t="str">
        <f t="shared" si="427"/>
        <v/>
      </c>
      <c r="N3022" s="17" t="str">
        <f t="shared" si="428"/>
        <v/>
      </c>
      <c r="O3022" s="17" t="str">
        <f t="shared" si="429"/>
        <v/>
      </c>
      <c r="P3022" s="16" t="str">
        <f t="shared" si="430"/>
        <v/>
      </c>
      <c r="R3022" s="7" t="str">
        <f t="shared" si="431"/>
        <v/>
      </c>
      <c r="T3022"/>
    </row>
    <row r="3023" spans="1:20" x14ac:dyDescent="0.3">
      <c r="A3023" s="8">
        <f>DATEVALUE(MID(B3023,1,10))+(IF(RIGHT(B3023,2)="PM",12,0)+MID(B3023,12,2))/24</f>
        <v>43778.875</v>
      </c>
      <c r="B3023" s="3" t="s">
        <v>3191</v>
      </c>
      <c r="C3023" s="3">
        <v>8782.14</v>
      </c>
      <c r="D3023" s="16"/>
      <c r="E3023" s="16" t="str">
        <f>IF(D3023&lt;&gt;"",VLOOKUP(A3023,'Feuille 1'!$A:$H,3,0),"")</f>
        <v/>
      </c>
      <c r="F3023" s="16" t="str">
        <f>IF(D3023&lt;&gt;"",VLOOKUP(A3023+1,'Feuille 1'!$A:$H,3,0),"")</f>
        <v/>
      </c>
      <c r="G3023" s="17" t="str">
        <f t="shared" si="423"/>
        <v/>
      </c>
      <c r="H3023" s="16" t="str">
        <f t="shared" si="424"/>
        <v/>
      </c>
      <c r="I3023" s="16" t="str">
        <f t="shared" si="425"/>
        <v/>
      </c>
      <c r="J3023" s="16" t="str">
        <f t="shared" si="426"/>
        <v/>
      </c>
      <c r="K3023" s="16" t="str">
        <f>IF(D3023&lt;&gt;"",MAX(INDEX('Feuille 1'!$D:$D,MATCH(A3023+23/24,'Feuille 1'!$A:$A,0)):INDEX('Feuille 1'!$D:$D,MATCH(A3023,'Feuille 1'!$A:$A,0))),"")</f>
        <v/>
      </c>
      <c r="L3023" s="16" t="str">
        <f>IF(D3023&lt;&gt;"",MIN(INDEX('Feuille 1'!$E:$E,MATCH(A3023+23/24,'Feuille 1'!$A:$A,0)):INDEX('Feuille 1'!$E:$E,MATCH(A3023,'Feuille 1'!$A:$A,0))),"")</f>
        <v/>
      </c>
      <c r="M3023" s="17" t="str">
        <f t="shared" si="427"/>
        <v/>
      </c>
      <c r="N3023" s="17" t="str">
        <f t="shared" si="428"/>
        <v/>
      </c>
      <c r="O3023" s="17" t="str">
        <f t="shared" si="429"/>
        <v/>
      </c>
      <c r="P3023" s="16" t="str">
        <f t="shared" si="430"/>
        <v/>
      </c>
      <c r="R3023" s="7" t="str">
        <f t="shared" si="431"/>
        <v/>
      </c>
      <c r="T3023"/>
    </row>
    <row r="3024" spans="1:20" x14ac:dyDescent="0.3">
      <c r="A3024" s="8">
        <f>DATEVALUE(MID(B3024,1,10))+(IF(RIGHT(B3024,2)="PM",12,0)+MID(B3024,12,2))/24</f>
        <v>43778.833333333336</v>
      </c>
      <c r="B3024" s="3" t="s">
        <v>3192</v>
      </c>
      <c r="C3024" s="3">
        <v>8757.7000000000007</v>
      </c>
      <c r="D3024" s="16"/>
      <c r="E3024" s="16" t="str">
        <f>IF(D3024&lt;&gt;"",VLOOKUP(A3024,'Feuille 1'!$A:$H,3,0),"")</f>
        <v/>
      </c>
      <c r="F3024" s="16" t="str">
        <f>IF(D3024&lt;&gt;"",VLOOKUP(A3024+1,'Feuille 1'!$A:$H,3,0),"")</f>
        <v/>
      </c>
      <c r="G3024" s="17" t="str">
        <f t="shared" si="423"/>
        <v/>
      </c>
      <c r="H3024" s="16" t="str">
        <f t="shared" si="424"/>
        <v/>
      </c>
      <c r="I3024" s="16" t="str">
        <f t="shared" si="425"/>
        <v/>
      </c>
      <c r="J3024" s="16" t="str">
        <f t="shared" si="426"/>
        <v/>
      </c>
      <c r="K3024" s="16" t="str">
        <f>IF(D3024&lt;&gt;"",MAX(INDEX('Feuille 1'!$D:$D,MATCH(A3024+23/24,'Feuille 1'!$A:$A,0)):INDEX('Feuille 1'!$D:$D,MATCH(A3024,'Feuille 1'!$A:$A,0))),"")</f>
        <v/>
      </c>
      <c r="L3024" s="16" t="str">
        <f>IF(D3024&lt;&gt;"",MIN(INDEX('Feuille 1'!$E:$E,MATCH(A3024+23/24,'Feuille 1'!$A:$A,0)):INDEX('Feuille 1'!$E:$E,MATCH(A3024,'Feuille 1'!$A:$A,0))),"")</f>
        <v/>
      </c>
      <c r="M3024" s="17" t="str">
        <f t="shared" si="427"/>
        <v/>
      </c>
      <c r="N3024" s="17" t="str">
        <f t="shared" si="428"/>
        <v/>
      </c>
      <c r="O3024" s="17" t="str">
        <f t="shared" si="429"/>
        <v/>
      </c>
      <c r="P3024" s="16" t="str">
        <f t="shared" si="430"/>
        <v/>
      </c>
      <c r="R3024" s="7" t="str">
        <f t="shared" si="431"/>
        <v/>
      </c>
      <c r="T3024"/>
    </row>
    <row r="3025" spans="1:20" x14ac:dyDescent="0.3">
      <c r="A3025" s="8">
        <f>DATEVALUE(MID(B3025,1,10))+(IF(RIGHT(B3025,2)="PM",12,0)+MID(B3025,12,2))/24</f>
        <v>43778.791666666664</v>
      </c>
      <c r="B3025" s="3" t="s">
        <v>3193</v>
      </c>
      <c r="C3025" s="3">
        <v>8766.7099999999991</v>
      </c>
      <c r="D3025" s="16"/>
      <c r="E3025" s="16" t="str">
        <f>IF(D3025&lt;&gt;"",VLOOKUP(A3025,'Feuille 1'!$A:$H,3,0),"")</f>
        <v/>
      </c>
      <c r="F3025" s="16" t="str">
        <f>IF(D3025&lt;&gt;"",VLOOKUP(A3025+1,'Feuille 1'!$A:$H,3,0),"")</f>
        <v/>
      </c>
      <c r="G3025" s="17" t="str">
        <f t="shared" si="423"/>
        <v/>
      </c>
      <c r="H3025" s="16" t="str">
        <f t="shared" si="424"/>
        <v/>
      </c>
      <c r="I3025" s="16" t="str">
        <f t="shared" si="425"/>
        <v/>
      </c>
      <c r="J3025" s="16" t="str">
        <f t="shared" si="426"/>
        <v/>
      </c>
      <c r="K3025" s="16" t="str">
        <f>IF(D3025&lt;&gt;"",MAX(INDEX('Feuille 1'!$D:$D,MATCH(A3025+23/24,'Feuille 1'!$A:$A,0)):INDEX('Feuille 1'!$D:$D,MATCH(A3025,'Feuille 1'!$A:$A,0))),"")</f>
        <v/>
      </c>
      <c r="L3025" s="16" t="str">
        <f>IF(D3025&lt;&gt;"",MIN(INDEX('Feuille 1'!$E:$E,MATCH(A3025+23/24,'Feuille 1'!$A:$A,0)):INDEX('Feuille 1'!$E:$E,MATCH(A3025,'Feuille 1'!$A:$A,0))),"")</f>
        <v/>
      </c>
      <c r="M3025" s="17" t="str">
        <f t="shared" si="427"/>
        <v/>
      </c>
      <c r="N3025" s="17" t="str">
        <f t="shared" si="428"/>
        <v/>
      </c>
      <c r="O3025" s="17" t="str">
        <f t="shared" si="429"/>
        <v/>
      </c>
      <c r="P3025" s="16" t="str">
        <f t="shared" si="430"/>
        <v/>
      </c>
      <c r="R3025" s="7" t="str">
        <f t="shared" si="431"/>
        <v/>
      </c>
      <c r="T3025"/>
    </row>
    <row r="3026" spans="1:20" x14ac:dyDescent="0.3">
      <c r="A3026" s="8">
        <f>DATEVALUE(MID(B3026,1,10))+(IF(RIGHT(B3026,2)="PM",12,0)+MID(B3026,12,2))/24</f>
        <v>43778.75</v>
      </c>
      <c r="B3026" s="3" t="s">
        <v>3194</v>
      </c>
      <c r="C3026" s="3">
        <v>8774.98</v>
      </c>
      <c r="D3026" s="16"/>
      <c r="E3026" s="16" t="str">
        <f>IF(D3026&lt;&gt;"",VLOOKUP(A3026,'Feuille 1'!$A:$H,3,0),"")</f>
        <v/>
      </c>
      <c r="F3026" s="16" t="str">
        <f>IF(D3026&lt;&gt;"",VLOOKUP(A3026+1,'Feuille 1'!$A:$H,3,0),"")</f>
        <v/>
      </c>
      <c r="G3026" s="17" t="str">
        <f t="shared" si="423"/>
        <v/>
      </c>
      <c r="H3026" s="16" t="str">
        <f t="shared" si="424"/>
        <v/>
      </c>
      <c r="I3026" s="16" t="str">
        <f t="shared" si="425"/>
        <v/>
      </c>
      <c r="J3026" s="16" t="str">
        <f t="shared" si="426"/>
        <v/>
      </c>
      <c r="K3026" s="16" t="str">
        <f>IF(D3026&lt;&gt;"",MAX(INDEX('Feuille 1'!$D:$D,MATCH(A3026+23/24,'Feuille 1'!$A:$A,0)):INDEX('Feuille 1'!$D:$D,MATCH(A3026,'Feuille 1'!$A:$A,0))),"")</f>
        <v/>
      </c>
      <c r="L3026" s="16" t="str">
        <f>IF(D3026&lt;&gt;"",MIN(INDEX('Feuille 1'!$E:$E,MATCH(A3026+23/24,'Feuille 1'!$A:$A,0)):INDEX('Feuille 1'!$E:$E,MATCH(A3026,'Feuille 1'!$A:$A,0))),"")</f>
        <v/>
      </c>
      <c r="M3026" s="17" t="str">
        <f t="shared" si="427"/>
        <v/>
      </c>
      <c r="N3026" s="17" t="str">
        <f t="shared" si="428"/>
        <v/>
      </c>
      <c r="O3026" s="17" t="str">
        <f t="shared" si="429"/>
        <v/>
      </c>
      <c r="P3026" s="16" t="str">
        <f t="shared" si="430"/>
        <v/>
      </c>
      <c r="R3026" s="7" t="str">
        <f t="shared" si="431"/>
        <v/>
      </c>
      <c r="T3026"/>
    </row>
    <row r="3027" spans="1:20" x14ac:dyDescent="0.3">
      <c r="A3027" s="8">
        <f>DATEVALUE(MID(B3027,1,10))+(IF(RIGHT(B3027,2)="PM",12,0)+MID(B3027,12,2))/24</f>
        <v>43778.708333333336</v>
      </c>
      <c r="B3027" s="3" t="s">
        <v>3195</v>
      </c>
      <c r="C3027" s="3">
        <v>8753.8700000000008</v>
      </c>
      <c r="D3027" s="16"/>
      <c r="E3027" s="16" t="str">
        <f>IF(D3027&lt;&gt;"",VLOOKUP(A3027,'Feuille 1'!$A:$H,3,0),"")</f>
        <v/>
      </c>
      <c r="F3027" s="16" t="str">
        <f>IF(D3027&lt;&gt;"",VLOOKUP(A3027+1,'Feuille 1'!$A:$H,3,0),"")</f>
        <v/>
      </c>
      <c r="G3027" s="17" t="str">
        <f t="shared" si="423"/>
        <v/>
      </c>
      <c r="H3027" s="16" t="str">
        <f t="shared" si="424"/>
        <v/>
      </c>
      <c r="I3027" s="16" t="str">
        <f t="shared" si="425"/>
        <v/>
      </c>
      <c r="J3027" s="16" t="str">
        <f t="shared" si="426"/>
        <v/>
      </c>
      <c r="K3027" s="16" t="str">
        <f>IF(D3027&lt;&gt;"",MAX(INDEX('Feuille 1'!$D:$D,MATCH(A3027+23/24,'Feuille 1'!$A:$A,0)):INDEX('Feuille 1'!$D:$D,MATCH(A3027,'Feuille 1'!$A:$A,0))),"")</f>
        <v/>
      </c>
      <c r="L3027" s="16" t="str">
        <f>IF(D3027&lt;&gt;"",MIN(INDEX('Feuille 1'!$E:$E,MATCH(A3027+23/24,'Feuille 1'!$A:$A,0)):INDEX('Feuille 1'!$E:$E,MATCH(A3027,'Feuille 1'!$A:$A,0))),"")</f>
        <v/>
      </c>
      <c r="M3027" s="17" t="str">
        <f t="shared" si="427"/>
        <v/>
      </c>
      <c r="N3027" s="17" t="str">
        <f t="shared" si="428"/>
        <v/>
      </c>
      <c r="O3027" s="17" t="str">
        <f t="shared" si="429"/>
        <v/>
      </c>
      <c r="P3027" s="16" t="str">
        <f t="shared" si="430"/>
        <v/>
      </c>
      <c r="R3027" s="7" t="str">
        <f t="shared" si="431"/>
        <v/>
      </c>
      <c r="T3027"/>
    </row>
    <row r="3028" spans="1:20" x14ac:dyDescent="0.3">
      <c r="A3028" s="8">
        <f>DATEVALUE(MID(B3028,1,10))+(IF(RIGHT(B3028,2)="PM",12,0)+MID(B3028,12,2))/24</f>
        <v>43778.666666666664</v>
      </c>
      <c r="B3028" s="3" t="s">
        <v>3196</v>
      </c>
      <c r="C3028" s="3">
        <v>8800.75</v>
      </c>
      <c r="D3028" s="16"/>
      <c r="E3028" s="16" t="str">
        <f>IF(D3028&lt;&gt;"",VLOOKUP(A3028,'Feuille 1'!$A:$H,3,0),"")</f>
        <v/>
      </c>
      <c r="F3028" s="16" t="str">
        <f>IF(D3028&lt;&gt;"",VLOOKUP(A3028+1,'Feuille 1'!$A:$H,3,0),"")</f>
        <v/>
      </c>
      <c r="G3028" s="17" t="str">
        <f t="shared" si="423"/>
        <v/>
      </c>
      <c r="H3028" s="16" t="str">
        <f t="shared" si="424"/>
        <v/>
      </c>
      <c r="I3028" s="16" t="str">
        <f t="shared" si="425"/>
        <v/>
      </c>
      <c r="J3028" s="16" t="str">
        <f t="shared" si="426"/>
        <v/>
      </c>
      <c r="K3028" s="16" t="str">
        <f>IF(D3028&lt;&gt;"",MAX(INDEX('Feuille 1'!$D:$D,MATCH(A3028+23/24,'Feuille 1'!$A:$A,0)):INDEX('Feuille 1'!$D:$D,MATCH(A3028,'Feuille 1'!$A:$A,0))),"")</f>
        <v/>
      </c>
      <c r="L3028" s="16" t="str">
        <f>IF(D3028&lt;&gt;"",MIN(INDEX('Feuille 1'!$E:$E,MATCH(A3028+23/24,'Feuille 1'!$A:$A,0)):INDEX('Feuille 1'!$E:$E,MATCH(A3028,'Feuille 1'!$A:$A,0))),"")</f>
        <v/>
      </c>
      <c r="M3028" s="17" t="str">
        <f t="shared" si="427"/>
        <v/>
      </c>
      <c r="N3028" s="17" t="str">
        <f t="shared" si="428"/>
        <v/>
      </c>
      <c r="O3028" s="17" t="str">
        <f t="shared" si="429"/>
        <v/>
      </c>
      <c r="P3028" s="16" t="str">
        <f t="shared" si="430"/>
        <v/>
      </c>
      <c r="R3028" s="7" t="str">
        <f t="shared" si="431"/>
        <v/>
      </c>
      <c r="T3028"/>
    </row>
    <row r="3029" spans="1:20" x14ac:dyDescent="0.3">
      <c r="A3029" s="8">
        <f>DATEVALUE(MID(B3029,1,10))+(IF(RIGHT(B3029,2)="PM",12,0)+MID(B3029,12,2))/24</f>
        <v>43778.625</v>
      </c>
      <c r="B3029" s="3" t="s">
        <v>3197</v>
      </c>
      <c r="C3029" s="3">
        <v>8820.66</v>
      </c>
      <c r="D3029" s="16"/>
      <c r="E3029" s="16" t="str">
        <f>IF(D3029&lt;&gt;"",VLOOKUP(A3029,'Feuille 1'!$A:$H,3,0),"")</f>
        <v/>
      </c>
      <c r="F3029" s="16" t="str">
        <f>IF(D3029&lt;&gt;"",VLOOKUP(A3029+1,'Feuille 1'!$A:$H,3,0),"")</f>
        <v/>
      </c>
      <c r="G3029" s="17" t="str">
        <f t="shared" si="423"/>
        <v/>
      </c>
      <c r="H3029" s="16" t="str">
        <f t="shared" si="424"/>
        <v/>
      </c>
      <c r="I3029" s="16" t="str">
        <f t="shared" si="425"/>
        <v/>
      </c>
      <c r="J3029" s="16" t="str">
        <f t="shared" si="426"/>
        <v/>
      </c>
      <c r="K3029" s="16" t="str">
        <f>IF(D3029&lt;&gt;"",MAX(INDEX('Feuille 1'!$D:$D,MATCH(A3029+23/24,'Feuille 1'!$A:$A,0)):INDEX('Feuille 1'!$D:$D,MATCH(A3029,'Feuille 1'!$A:$A,0))),"")</f>
        <v/>
      </c>
      <c r="L3029" s="16" t="str">
        <f>IF(D3029&lt;&gt;"",MIN(INDEX('Feuille 1'!$E:$E,MATCH(A3029+23/24,'Feuille 1'!$A:$A,0)):INDEX('Feuille 1'!$E:$E,MATCH(A3029,'Feuille 1'!$A:$A,0))),"")</f>
        <v/>
      </c>
      <c r="M3029" s="17" t="str">
        <f t="shared" si="427"/>
        <v/>
      </c>
      <c r="N3029" s="17" t="str">
        <f t="shared" si="428"/>
        <v/>
      </c>
      <c r="O3029" s="17" t="str">
        <f t="shared" si="429"/>
        <v/>
      </c>
      <c r="P3029" s="16" t="str">
        <f t="shared" si="430"/>
        <v/>
      </c>
      <c r="R3029" s="7" t="str">
        <f t="shared" si="431"/>
        <v/>
      </c>
      <c r="T3029"/>
    </row>
    <row r="3030" spans="1:20" x14ac:dyDescent="0.3">
      <c r="A3030" s="8">
        <f>DATEVALUE(MID(B3030,1,10))+(IF(RIGHT(B3030,2)="PM",12,0)+MID(B3030,12,2))/24</f>
        <v>43778.583333333336</v>
      </c>
      <c r="B3030" s="3" t="s">
        <v>3198</v>
      </c>
      <c r="C3030" s="3">
        <v>8859.32</v>
      </c>
      <c r="D3030" s="16"/>
      <c r="E3030" s="16" t="str">
        <f>IF(D3030&lt;&gt;"",VLOOKUP(A3030,'Feuille 1'!$A:$H,3,0),"")</f>
        <v/>
      </c>
      <c r="F3030" s="16" t="str">
        <f>IF(D3030&lt;&gt;"",VLOOKUP(A3030+1,'Feuille 1'!$A:$H,3,0),"")</f>
        <v/>
      </c>
      <c r="G3030" s="17" t="str">
        <f t="shared" si="423"/>
        <v/>
      </c>
      <c r="H3030" s="16" t="str">
        <f t="shared" si="424"/>
        <v/>
      </c>
      <c r="I3030" s="16" t="str">
        <f t="shared" si="425"/>
        <v/>
      </c>
      <c r="J3030" s="16" t="str">
        <f t="shared" si="426"/>
        <v/>
      </c>
      <c r="K3030" s="16" t="str">
        <f>IF(D3030&lt;&gt;"",MAX(INDEX('Feuille 1'!$D:$D,MATCH(A3030+23/24,'Feuille 1'!$A:$A,0)):INDEX('Feuille 1'!$D:$D,MATCH(A3030,'Feuille 1'!$A:$A,0))),"")</f>
        <v/>
      </c>
      <c r="L3030" s="16" t="str">
        <f>IF(D3030&lt;&gt;"",MIN(INDEX('Feuille 1'!$E:$E,MATCH(A3030+23/24,'Feuille 1'!$A:$A,0)):INDEX('Feuille 1'!$E:$E,MATCH(A3030,'Feuille 1'!$A:$A,0))),"")</f>
        <v/>
      </c>
      <c r="M3030" s="17" t="str">
        <f t="shared" si="427"/>
        <v/>
      </c>
      <c r="N3030" s="17" t="str">
        <f t="shared" si="428"/>
        <v/>
      </c>
      <c r="O3030" s="17" t="str">
        <f t="shared" si="429"/>
        <v/>
      </c>
      <c r="P3030" s="16" t="str">
        <f t="shared" si="430"/>
        <v/>
      </c>
      <c r="R3030" s="7" t="str">
        <f t="shared" si="431"/>
        <v/>
      </c>
      <c r="T3030"/>
    </row>
    <row r="3031" spans="1:20" x14ac:dyDescent="0.3">
      <c r="A3031" s="8">
        <f>DATEVALUE(MID(B3031,1,10))+(IF(RIGHT(B3031,2)="PM",12,0)+MID(B3031,12,2))/24</f>
        <v>43778.541666666664</v>
      </c>
      <c r="B3031" s="3" t="s">
        <v>3199</v>
      </c>
      <c r="C3031" s="3">
        <v>8843.5499999999993</v>
      </c>
      <c r="D3031" s="16"/>
      <c r="E3031" s="16" t="str">
        <f>IF(D3031&lt;&gt;"",VLOOKUP(A3031,'Feuille 1'!$A:$H,3,0),"")</f>
        <v/>
      </c>
      <c r="F3031" s="16" t="str">
        <f>IF(D3031&lt;&gt;"",VLOOKUP(A3031+1,'Feuille 1'!$A:$H,3,0),"")</f>
        <v/>
      </c>
      <c r="G3031" s="17" t="str">
        <f t="shared" si="423"/>
        <v/>
      </c>
      <c r="H3031" s="16" t="str">
        <f t="shared" si="424"/>
        <v/>
      </c>
      <c r="I3031" s="16" t="str">
        <f t="shared" si="425"/>
        <v/>
      </c>
      <c r="J3031" s="16" t="str">
        <f t="shared" si="426"/>
        <v/>
      </c>
      <c r="K3031" s="16" t="str">
        <f>IF(D3031&lt;&gt;"",MAX(INDEX('Feuille 1'!$D:$D,MATCH(A3031+23/24,'Feuille 1'!$A:$A,0)):INDEX('Feuille 1'!$D:$D,MATCH(A3031,'Feuille 1'!$A:$A,0))),"")</f>
        <v/>
      </c>
      <c r="L3031" s="16" t="str">
        <f>IF(D3031&lt;&gt;"",MIN(INDEX('Feuille 1'!$E:$E,MATCH(A3031+23/24,'Feuille 1'!$A:$A,0)):INDEX('Feuille 1'!$E:$E,MATCH(A3031,'Feuille 1'!$A:$A,0))),"")</f>
        <v/>
      </c>
      <c r="M3031" s="17" t="str">
        <f t="shared" si="427"/>
        <v/>
      </c>
      <c r="N3031" s="17" t="str">
        <f t="shared" si="428"/>
        <v/>
      </c>
      <c r="O3031" s="17" t="str">
        <f t="shared" si="429"/>
        <v/>
      </c>
      <c r="P3031" s="16" t="str">
        <f t="shared" si="430"/>
        <v/>
      </c>
      <c r="R3031" s="7" t="str">
        <f t="shared" si="431"/>
        <v/>
      </c>
      <c r="T3031"/>
    </row>
    <row r="3032" spans="1:20" x14ac:dyDescent="0.3">
      <c r="A3032" s="8">
        <f>DATEVALUE(MID(B3032,1,10))+(IF(RIGHT(B3032,2)="PM",12,0)+MID(B3032,12,2))/24</f>
        <v>43779</v>
      </c>
      <c r="B3032" s="3" t="s">
        <v>3200</v>
      </c>
      <c r="C3032" s="3">
        <v>8817.7000000000007</v>
      </c>
      <c r="D3032" s="16"/>
      <c r="E3032" s="16" t="str">
        <f>IF(D3032&lt;&gt;"",VLOOKUP(A3032,'Feuille 1'!$A:$H,3,0),"")</f>
        <v/>
      </c>
      <c r="F3032" s="16" t="str">
        <f>IF(D3032&lt;&gt;"",VLOOKUP(A3032+1,'Feuille 1'!$A:$H,3,0),"")</f>
        <v/>
      </c>
      <c r="G3032" s="17" t="str">
        <f t="shared" si="423"/>
        <v/>
      </c>
      <c r="H3032" s="16" t="str">
        <f t="shared" si="424"/>
        <v/>
      </c>
      <c r="I3032" s="16" t="str">
        <f t="shared" si="425"/>
        <v/>
      </c>
      <c r="J3032" s="16" t="str">
        <f t="shared" si="426"/>
        <v/>
      </c>
      <c r="K3032" s="16" t="str">
        <f>IF(D3032&lt;&gt;"",MAX(INDEX('Feuille 1'!$D:$D,MATCH(A3032+23/24,'Feuille 1'!$A:$A,0)):INDEX('Feuille 1'!$D:$D,MATCH(A3032,'Feuille 1'!$A:$A,0))),"")</f>
        <v/>
      </c>
      <c r="L3032" s="16" t="str">
        <f>IF(D3032&lt;&gt;"",MIN(INDEX('Feuille 1'!$E:$E,MATCH(A3032+23/24,'Feuille 1'!$A:$A,0)):INDEX('Feuille 1'!$E:$E,MATCH(A3032,'Feuille 1'!$A:$A,0))),"")</f>
        <v/>
      </c>
      <c r="M3032" s="17" t="str">
        <f t="shared" si="427"/>
        <v/>
      </c>
      <c r="N3032" s="17" t="str">
        <f t="shared" si="428"/>
        <v/>
      </c>
      <c r="O3032" s="17" t="str">
        <f t="shared" si="429"/>
        <v/>
      </c>
      <c r="P3032" s="16" t="str">
        <f t="shared" si="430"/>
        <v/>
      </c>
      <c r="R3032" s="7" t="str">
        <f t="shared" si="431"/>
        <v/>
      </c>
      <c r="T3032"/>
    </row>
    <row r="3033" spans="1:20" x14ac:dyDescent="0.3">
      <c r="A3033" s="8">
        <f>DATEVALUE(MID(B3033,1,10))+(IF(RIGHT(B3033,2)="PM",12,0)+MID(B3033,12,2))/24</f>
        <v>43778.458333333336</v>
      </c>
      <c r="B3033" s="3" t="s">
        <v>3201</v>
      </c>
      <c r="C3033" s="3">
        <v>8849.34</v>
      </c>
      <c r="D3033" s="16"/>
      <c r="E3033" s="16" t="str">
        <f>IF(D3033&lt;&gt;"",VLOOKUP(A3033,'Feuille 1'!$A:$H,3,0),"")</f>
        <v/>
      </c>
      <c r="F3033" s="16" t="str">
        <f>IF(D3033&lt;&gt;"",VLOOKUP(A3033+1,'Feuille 1'!$A:$H,3,0),"")</f>
        <v/>
      </c>
      <c r="G3033" s="17" t="str">
        <f t="shared" si="423"/>
        <v/>
      </c>
      <c r="H3033" s="16" t="str">
        <f t="shared" si="424"/>
        <v/>
      </c>
      <c r="I3033" s="16" t="str">
        <f t="shared" si="425"/>
        <v/>
      </c>
      <c r="J3033" s="16" t="str">
        <f t="shared" si="426"/>
        <v/>
      </c>
      <c r="K3033" s="16" t="str">
        <f>IF(D3033&lt;&gt;"",MAX(INDEX('Feuille 1'!$D:$D,MATCH(A3033+23/24,'Feuille 1'!$A:$A,0)):INDEX('Feuille 1'!$D:$D,MATCH(A3033,'Feuille 1'!$A:$A,0))),"")</f>
        <v/>
      </c>
      <c r="L3033" s="16" t="str">
        <f>IF(D3033&lt;&gt;"",MIN(INDEX('Feuille 1'!$E:$E,MATCH(A3033+23/24,'Feuille 1'!$A:$A,0)):INDEX('Feuille 1'!$E:$E,MATCH(A3033,'Feuille 1'!$A:$A,0))),"")</f>
        <v/>
      </c>
      <c r="M3033" s="17" t="str">
        <f t="shared" si="427"/>
        <v/>
      </c>
      <c r="N3033" s="17" t="str">
        <f t="shared" si="428"/>
        <v/>
      </c>
      <c r="O3033" s="17" t="str">
        <f t="shared" si="429"/>
        <v/>
      </c>
      <c r="P3033" s="16" t="str">
        <f t="shared" si="430"/>
        <v/>
      </c>
      <c r="R3033" s="7" t="str">
        <f t="shared" si="431"/>
        <v/>
      </c>
      <c r="T3033"/>
    </row>
    <row r="3034" spans="1:20" x14ac:dyDescent="0.3">
      <c r="A3034" s="8">
        <f>DATEVALUE(MID(B3034,1,10))+(IF(RIGHT(B3034,2)="PM",12,0)+MID(B3034,12,2))/24</f>
        <v>43778.416666666664</v>
      </c>
      <c r="B3034" s="3" t="s">
        <v>3202</v>
      </c>
      <c r="C3034" s="3">
        <v>8831.18</v>
      </c>
      <c r="D3034" s="16"/>
      <c r="E3034" s="16" t="str">
        <f>IF(D3034&lt;&gt;"",VLOOKUP(A3034,'Feuille 1'!$A:$H,3,0),"")</f>
        <v/>
      </c>
      <c r="F3034" s="16" t="str">
        <f>IF(D3034&lt;&gt;"",VLOOKUP(A3034+1,'Feuille 1'!$A:$H,3,0),"")</f>
        <v/>
      </c>
      <c r="G3034" s="17" t="str">
        <f t="shared" si="423"/>
        <v/>
      </c>
      <c r="H3034" s="16" t="str">
        <f t="shared" si="424"/>
        <v/>
      </c>
      <c r="I3034" s="16" t="str">
        <f t="shared" si="425"/>
        <v/>
      </c>
      <c r="J3034" s="16" t="str">
        <f t="shared" si="426"/>
        <v/>
      </c>
      <c r="K3034" s="16" t="str">
        <f>IF(D3034&lt;&gt;"",MAX(INDEX('Feuille 1'!$D:$D,MATCH(A3034+23/24,'Feuille 1'!$A:$A,0)):INDEX('Feuille 1'!$D:$D,MATCH(A3034,'Feuille 1'!$A:$A,0))),"")</f>
        <v/>
      </c>
      <c r="L3034" s="16" t="str">
        <f>IF(D3034&lt;&gt;"",MIN(INDEX('Feuille 1'!$E:$E,MATCH(A3034+23/24,'Feuille 1'!$A:$A,0)):INDEX('Feuille 1'!$E:$E,MATCH(A3034,'Feuille 1'!$A:$A,0))),"")</f>
        <v/>
      </c>
      <c r="M3034" s="17" t="str">
        <f t="shared" si="427"/>
        <v/>
      </c>
      <c r="N3034" s="17" t="str">
        <f t="shared" si="428"/>
        <v/>
      </c>
      <c r="O3034" s="17" t="str">
        <f t="shared" si="429"/>
        <v/>
      </c>
      <c r="P3034" s="16" t="str">
        <f t="shared" si="430"/>
        <v/>
      </c>
      <c r="R3034" s="7" t="str">
        <f t="shared" si="431"/>
        <v/>
      </c>
      <c r="T3034"/>
    </row>
    <row r="3035" spans="1:20" x14ac:dyDescent="0.3">
      <c r="A3035" s="8">
        <f>DATEVALUE(MID(B3035,1,10))+(IF(RIGHT(B3035,2)="PM",12,0)+MID(B3035,12,2))/24</f>
        <v>43778.375</v>
      </c>
      <c r="B3035" s="3" t="s">
        <v>3203</v>
      </c>
      <c r="C3035" s="3">
        <v>8816.02</v>
      </c>
      <c r="D3035" s="16"/>
      <c r="E3035" s="16" t="str">
        <f>IF(D3035&lt;&gt;"",VLOOKUP(A3035,'Feuille 1'!$A:$H,3,0),"")</f>
        <v/>
      </c>
      <c r="F3035" s="16" t="str">
        <f>IF(D3035&lt;&gt;"",VLOOKUP(A3035+1,'Feuille 1'!$A:$H,3,0),"")</f>
        <v/>
      </c>
      <c r="G3035" s="17" t="str">
        <f t="shared" si="423"/>
        <v/>
      </c>
      <c r="H3035" s="16" t="str">
        <f t="shared" si="424"/>
        <v/>
      </c>
      <c r="I3035" s="16" t="str">
        <f t="shared" si="425"/>
        <v/>
      </c>
      <c r="J3035" s="16" t="str">
        <f t="shared" si="426"/>
        <v/>
      </c>
      <c r="K3035" s="16" t="str">
        <f>IF(D3035&lt;&gt;"",MAX(INDEX('Feuille 1'!$D:$D,MATCH(A3035+23/24,'Feuille 1'!$A:$A,0)):INDEX('Feuille 1'!$D:$D,MATCH(A3035,'Feuille 1'!$A:$A,0))),"")</f>
        <v/>
      </c>
      <c r="L3035" s="16" t="str">
        <f>IF(D3035&lt;&gt;"",MIN(INDEX('Feuille 1'!$E:$E,MATCH(A3035+23/24,'Feuille 1'!$A:$A,0)):INDEX('Feuille 1'!$E:$E,MATCH(A3035,'Feuille 1'!$A:$A,0))),"")</f>
        <v/>
      </c>
      <c r="M3035" s="17" t="str">
        <f t="shared" si="427"/>
        <v/>
      </c>
      <c r="N3035" s="17" t="str">
        <f t="shared" si="428"/>
        <v/>
      </c>
      <c r="O3035" s="17" t="str">
        <f t="shared" si="429"/>
        <v/>
      </c>
      <c r="P3035" s="16" t="str">
        <f t="shared" si="430"/>
        <v/>
      </c>
      <c r="R3035" s="7" t="str">
        <f t="shared" si="431"/>
        <v/>
      </c>
      <c r="T3035"/>
    </row>
    <row r="3036" spans="1:20" x14ac:dyDescent="0.3">
      <c r="A3036" s="8">
        <f>DATEVALUE(MID(B3036,1,10))+(IF(RIGHT(B3036,2)="PM",12,0)+MID(B3036,12,2))/24</f>
        <v>43778.333333333336</v>
      </c>
      <c r="B3036" s="3" t="s">
        <v>3204</v>
      </c>
      <c r="C3036" s="3">
        <v>8823.73</v>
      </c>
      <c r="D3036" s="16"/>
      <c r="E3036" s="16" t="str">
        <f>IF(D3036&lt;&gt;"",VLOOKUP(A3036,'Feuille 1'!$A:$H,3,0),"")</f>
        <v/>
      </c>
      <c r="F3036" s="16" t="str">
        <f>IF(D3036&lt;&gt;"",VLOOKUP(A3036+1,'Feuille 1'!$A:$H,3,0),"")</f>
        <v/>
      </c>
      <c r="G3036" s="17" t="str">
        <f t="shared" si="423"/>
        <v/>
      </c>
      <c r="H3036" s="16" t="str">
        <f t="shared" si="424"/>
        <v/>
      </c>
      <c r="I3036" s="16" t="str">
        <f t="shared" si="425"/>
        <v/>
      </c>
      <c r="J3036" s="16" t="str">
        <f t="shared" si="426"/>
        <v/>
      </c>
      <c r="K3036" s="16" t="str">
        <f>IF(D3036&lt;&gt;"",MAX(INDEX('Feuille 1'!$D:$D,MATCH(A3036+23/24,'Feuille 1'!$A:$A,0)):INDEX('Feuille 1'!$D:$D,MATCH(A3036,'Feuille 1'!$A:$A,0))),"")</f>
        <v/>
      </c>
      <c r="L3036" s="16" t="str">
        <f>IF(D3036&lt;&gt;"",MIN(INDEX('Feuille 1'!$E:$E,MATCH(A3036+23/24,'Feuille 1'!$A:$A,0)):INDEX('Feuille 1'!$E:$E,MATCH(A3036,'Feuille 1'!$A:$A,0))),"")</f>
        <v/>
      </c>
      <c r="M3036" s="17" t="str">
        <f t="shared" si="427"/>
        <v/>
      </c>
      <c r="N3036" s="17" t="str">
        <f t="shared" si="428"/>
        <v/>
      </c>
      <c r="O3036" s="17" t="str">
        <f t="shared" si="429"/>
        <v/>
      </c>
      <c r="P3036" s="16" t="str">
        <f t="shared" si="430"/>
        <v/>
      </c>
      <c r="R3036" s="7" t="str">
        <f t="shared" si="431"/>
        <v/>
      </c>
      <c r="T3036"/>
    </row>
    <row r="3037" spans="1:20" x14ac:dyDescent="0.3">
      <c r="A3037" s="8">
        <f>DATEVALUE(MID(B3037,1,10))+(IF(RIGHT(B3037,2)="PM",12,0)+MID(B3037,12,2))/24</f>
        <v>43778.291666666664</v>
      </c>
      <c r="B3037" s="3" t="s">
        <v>3205</v>
      </c>
      <c r="C3037" s="3">
        <v>8869.8799999999992</v>
      </c>
      <c r="D3037" s="16"/>
      <c r="E3037" s="16" t="str">
        <f>IF(D3037&lt;&gt;"",VLOOKUP(A3037,'Feuille 1'!$A:$H,3,0),"")</f>
        <v/>
      </c>
      <c r="F3037" s="16" t="str">
        <f>IF(D3037&lt;&gt;"",VLOOKUP(A3037+1,'Feuille 1'!$A:$H,3,0),"")</f>
        <v/>
      </c>
      <c r="G3037" s="17" t="str">
        <f t="shared" si="423"/>
        <v/>
      </c>
      <c r="H3037" s="16" t="str">
        <f t="shared" si="424"/>
        <v/>
      </c>
      <c r="I3037" s="16" t="str">
        <f t="shared" si="425"/>
        <v/>
      </c>
      <c r="J3037" s="16" t="str">
        <f t="shared" si="426"/>
        <v/>
      </c>
      <c r="K3037" s="16" t="str">
        <f>IF(D3037&lt;&gt;"",MAX(INDEX('Feuille 1'!$D:$D,MATCH(A3037+23/24,'Feuille 1'!$A:$A,0)):INDEX('Feuille 1'!$D:$D,MATCH(A3037,'Feuille 1'!$A:$A,0))),"")</f>
        <v/>
      </c>
      <c r="L3037" s="16" t="str">
        <f>IF(D3037&lt;&gt;"",MIN(INDEX('Feuille 1'!$E:$E,MATCH(A3037+23/24,'Feuille 1'!$A:$A,0)):INDEX('Feuille 1'!$E:$E,MATCH(A3037,'Feuille 1'!$A:$A,0))),"")</f>
        <v/>
      </c>
      <c r="M3037" s="17" t="str">
        <f t="shared" si="427"/>
        <v/>
      </c>
      <c r="N3037" s="17" t="str">
        <f t="shared" si="428"/>
        <v/>
      </c>
      <c r="O3037" s="17" t="str">
        <f t="shared" si="429"/>
        <v/>
      </c>
      <c r="P3037" s="16" t="str">
        <f t="shared" si="430"/>
        <v/>
      </c>
      <c r="R3037" s="7" t="str">
        <f t="shared" si="431"/>
        <v/>
      </c>
      <c r="T3037"/>
    </row>
    <row r="3038" spans="1:20" x14ac:dyDescent="0.3">
      <c r="A3038" s="8">
        <f>DATEVALUE(MID(B3038,1,10))+(IF(RIGHT(B3038,2)="PM",12,0)+MID(B3038,12,2))/24</f>
        <v>43778.25</v>
      </c>
      <c r="B3038" s="3" t="s">
        <v>3206</v>
      </c>
      <c r="C3038" s="3">
        <v>8826.99</v>
      </c>
      <c r="D3038" s="16"/>
      <c r="E3038" s="16" t="str">
        <f>IF(D3038&lt;&gt;"",VLOOKUP(A3038,'Feuille 1'!$A:$H,3,0),"")</f>
        <v/>
      </c>
      <c r="F3038" s="16" t="str">
        <f>IF(D3038&lt;&gt;"",VLOOKUP(A3038+1,'Feuille 1'!$A:$H,3,0),"")</f>
        <v/>
      </c>
      <c r="G3038" s="17" t="str">
        <f t="shared" si="423"/>
        <v/>
      </c>
      <c r="H3038" s="16" t="str">
        <f t="shared" si="424"/>
        <v/>
      </c>
      <c r="I3038" s="16" t="str">
        <f t="shared" si="425"/>
        <v/>
      </c>
      <c r="J3038" s="16" t="str">
        <f t="shared" si="426"/>
        <v/>
      </c>
      <c r="K3038" s="16" t="str">
        <f>IF(D3038&lt;&gt;"",MAX(INDEX('Feuille 1'!$D:$D,MATCH(A3038+23/24,'Feuille 1'!$A:$A,0)):INDEX('Feuille 1'!$D:$D,MATCH(A3038,'Feuille 1'!$A:$A,0))),"")</f>
        <v/>
      </c>
      <c r="L3038" s="16" t="str">
        <f>IF(D3038&lt;&gt;"",MIN(INDEX('Feuille 1'!$E:$E,MATCH(A3038+23/24,'Feuille 1'!$A:$A,0)):INDEX('Feuille 1'!$E:$E,MATCH(A3038,'Feuille 1'!$A:$A,0))),"")</f>
        <v/>
      </c>
      <c r="M3038" s="17" t="str">
        <f t="shared" si="427"/>
        <v/>
      </c>
      <c r="N3038" s="17" t="str">
        <f t="shared" si="428"/>
        <v/>
      </c>
      <c r="O3038" s="17" t="str">
        <f t="shared" si="429"/>
        <v/>
      </c>
      <c r="P3038" s="16" t="str">
        <f t="shared" si="430"/>
        <v/>
      </c>
      <c r="R3038" s="7" t="str">
        <f t="shared" si="431"/>
        <v/>
      </c>
      <c r="T3038"/>
    </row>
    <row r="3039" spans="1:20" x14ac:dyDescent="0.3">
      <c r="A3039" s="8">
        <f>DATEVALUE(MID(B3039,1,10))+(IF(RIGHT(B3039,2)="PM",12,0)+MID(B3039,12,2))/24</f>
        <v>43778.208333333336</v>
      </c>
      <c r="B3039" s="3" t="s">
        <v>3207</v>
      </c>
      <c r="C3039" s="3">
        <v>8826.4699999999993</v>
      </c>
      <c r="D3039" s="16"/>
      <c r="E3039" s="16" t="str">
        <f>IF(D3039&lt;&gt;"",VLOOKUP(A3039,'Feuille 1'!$A:$H,3,0),"")</f>
        <v/>
      </c>
      <c r="F3039" s="16" t="str">
        <f>IF(D3039&lt;&gt;"",VLOOKUP(A3039+1,'Feuille 1'!$A:$H,3,0),"")</f>
        <v/>
      </c>
      <c r="G3039" s="17" t="str">
        <f t="shared" si="423"/>
        <v/>
      </c>
      <c r="H3039" s="16" t="str">
        <f t="shared" si="424"/>
        <v/>
      </c>
      <c r="I3039" s="16" t="str">
        <f t="shared" si="425"/>
        <v/>
      </c>
      <c r="J3039" s="16" t="str">
        <f t="shared" si="426"/>
        <v/>
      </c>
      <c r="K3039" s="16" t="str">
        <f>IF(D3039&lt;&gt;"",MAX(INDEX('Feuille 1'!$D:$D,MATCH(A3039+23/24,'Feuille 1'!$A:$A,0)):INDEX('Feuille 1'!$D:$D,MATCH(A3039,'Feuille 1'!$A:$A,0))),"")</f>
        <v/>
      </c>
      <c r="L3039" s="16" t="str">
        <f>IF(D3039&lt;&gt;"",MIN(INDEX('Feuille 1'!$E:$E,MATCH(A3039+23/24,'Feuille 1'!$A:$A,0)):INDEX('Feuille 1'!$E:$E,MATCH(A3039,'Feuille 1'!$A:$A,0))),"")</f>
        <v/>
      </c>
      <c r="M3039" s="17" t="str">
        <f t="shared" si="427"/>
        <v/>
      </c>
      <c r="N3039" s="17" t="str">
        <f t="shared" si="428"/>
        <v/>
      </c>
      <c r="O3039" s="17" t="str">
        <f t="shared" si="429"/>
        <v/>
      </c>
      <c r="P3039" s="16" t="str">
        <f t="shared" si="430"/>
        <v/>
      </c>
      <c r="R3039" s="7" t="str">
        <f t="shared" si="431"/>
        <v/>
      </c>
      <c r="T3039"/>
    </row>
    <row r="3040" spans="1:20" x14ac:dyDescent="0.3">
      <c r="A3040" s="8">
        <f>DATEVALUE(MID(B3040,1,10))+(IF(RIGHT(B3040,2)="PM",12,0)+MID(B3040,12,2))/24</f>
        <v>43778.166666666664</v>
      </c>
      <c r="B3040" s="3" t="s">
        <v>3208</v>
      </c>
      <c r="C3040" s="3">
        <v>8836.48</v>
      </c>
      <c r="D3040" s="16"/>
      <c r="E3040" s="16" t="str">
        <f>IF(D3040&lt;&gt;"",VLOOKUP(A3040,'Feuille 1'!$A:$H,3,0),"")</f>
        <v/>
      </c>
      <c r="F3040" s="16" t="str">
        <f>IF(D3040&lt;&gt;"",VLOOKUP(A3040+1,'Feuille 1'!$A:$H,3,0),"")</f>
        <v/>
      </c>
      <c r="G3040" s="17" t="str">
        <f t="shared" si="423"/>
        <v/>
      </c>
      <c r="H3040" s="16" t="str">
        <f t="shared" si="424"/>
        <v/>
      </c>
      <c r="I3040" s="16" t="str">
        <f t="shared" si="425"/>
        <v/>
      </c>
      <c r="J3040" s="16" t="str">
        <f t="shared" si="426"/>
        <v/>
      </c>
      <c r="K3040" s="16" t="str">
        <f>IF(D3040&lt;&gt;"",MAX(INDEX('Feuille 1'!$D:$D,MATCH(A3040+23/24,'Feuille 1'!$A:$A,0)):INDEX('Feuille 1'!$D:$D,MATCH(A3040,'Feuille 1'!$A:$A,0))),"")</f>
        <v/>
      </c>
      <c r="L3040" s="16" t="str">
        <f>IF(D3040&lt;&gt;"",MIN(INDEX('Feuille 1'!$E:$E,MATCH(A3040+23/24,'Feuille 1'!$A:$A,0)):INDEX('Feuille 1'!$E:$E,MATCH(A3040,'Feuille 1'!$A:$A,0))),"")</f>
        <v/>
      </c>
      <c r="M3040" s="17" t="str">
        <f t="shared" si="427"/>
        <v/>
      </c>
      <c r="N3040" s="17" t="str">
        <f t="shared" si="428"/>
        <v/>
      </c>
      <c r="O3040" s="17" t="str">
        <f t="shared" si="429"/>
        <v/>
      </c>
      <c r="P3040" s="16" t="str">
        <f t="shared" si="430"/>
        <v/>
      </c>
      <c r="R3040" s="7" t="str">
        <f t="shared" si="431"/>
        <v/>
      </c>
      <c r="T3040"/>
    </row>
    <row r="3041" spans="1:20" x14ac:dyDescent="0.3">
      <c r="A3041" s="8">
        <f>DATEVALUE(MID(B3041,1,10))+(IF(RIGHT(B3041,2)="PM",12,0)+MID(B3041,12,2))/24</f>
        <v>43778.125</v>
      </c>
      <c r="B3041" s="3" t="s">
        <v>3209</v>
      </c>
      <c r="C3041" s="3">
        <v>8820.81</v>
      </c>
      <c r="D3041" s="16"/>
      <c r="E3041" s="16" t="str">
        <f>IF(D3041&lt;&gt;"",VLOOKUP(A3041,'Feuille 1'!$A:$H,3,0),"")</f>
        <v/>
      </c>
      <c r="F3041" s="16" t="str">
        <f>IF(D3041&lt;&gt;"",VLOOKUP(A3041+1,'Feuille 1'!$A:$H,3,0),"")</f>
        <v/>
      </c>
      <c r="G3041" s="17" t="str">
        <f t="shared" si="423"/>
        <v/>
      </c>
      <c r="H3041" s="16" t="str">
        <f t="shared" si="424"/>
        <v/>
      </c>
      <c r="I3041" s="16" t="str">
        <f t="shared" si="425"/>
        <v/>
      </c>
      <c r="J3041" s="16" t="str">
        <f t="shared" si="426"/>
        <v/>
      </c>
      <c r="K3041" s="16" t="str">
        <f>IF(D3041&lt;&gt;"",MAX(INDEX('Feuille 1'!$D:$D,MATCH(A3041+23/24,'Feuille 1'!$A:$A,0)):INDEX('Feuille 1'!$D:$D,MATCH(A3041,'Feuille 1'!$A:$A,0))),"")</f>
        <v/>
      </c>
      <c r="L3041" s="16" t="str">
        <f>IF(D3041&lt;&gt;"",MIN(INDEX('Feuille 1'!$E:$E,MATCH(A3041+23/24,'Feuille 1'!$A:$A,0)):INDEX('Feuille 1'!$E:$E,MATCH(A3041,'Feuille 1'!$A:$A,0))),"")</f>
        <v/>
      </c>
      <c r="M3041" s="17" t="str">
        <f t="shared" si="427"/>
        <v/>
      </c>
      <c r="N3041" s="17" t="str">
        <f t="shared" si="428"/>
        <v/>
      </c>
      <c r="O3041" s="17" t="str">
        <f t="shared" si="429"/>
        <v/>
      </c>
      <c r="P3041" s="16" t="str">
        <f t="shared" si="430"/>
        <v/>
      </c>
      <c r="R3041" s="7" t="str">
        <f t="shared" si="431"/>
        <v/>
      </c>
      <c r="T3041"/>
    </row>
    <row r="3042" spans="1:20" x14ac:dyDescent="0.3">
      <c r="A3042" s="8">
        <f>DATEVALUE(MID(B3042,1,10))+(IF(RIGHT(B3042,2)="PM",12,0)+MID(B3042,12,2))/24</f>
        <v>43778.083333333336</v>
      </c>
      <c r="B3042" s="3" t="s">
        <v>3210</v>
      </c>
      <c r="C3042" s="3">
        <v>8807.0300000000007</v>
      </c>
      <c r="D3042" s="16"/>
      <c r="E3042" s="16" t="str">
        <f>IF(D3042&lt;&gt;"",VLOOKUP(A3042,'Feuille 1'!$A:$H,3,0),"")</f>
        <v/>
      </c>
      <c r="F3042" s="16" t="str">
        <f>IF(D3042&lt;&gt;"",VLOOKUP(A3042+1,'Feuille 1'!$A:$H,3,0),"")</f>
        <v/>
      </c>
      <c r="G3042" s="17" t="str">
        <f t="shared" si="423"/>
        <v/>
      </c>
      <c r="H3042" s="16" t="str">
        <f t="shared" si="424"/>
        <v/>
      </c>
      <c r="I3042" s="16" t="str">
        <f t="shared" si="425"/>
        <v/>
      </c>
      <c r="J3042" s="16" t="str">
        <f t="shared" si="426"/>
        <v/>
      </c>
      <c r="K3042" s="16" t="str">
        <f>IF(D3042&lt;&gt;"",MAX(INDEX('Feuille 1'!$D:$D,MATCH(A3042+23/24,'Feuille 1'!$A:$A,0)):INDEX('Feuille 1'!$D:$D,MATCH(A3042,'Feuille 1'!$A:$A,0))),"")</f>
        <v/>
      </c>
      <c r="L3042" s="16" t="str">
        <f>IF(D3042&lt;&gt;"",MIN(INDEX('Feuille 1'!$E:$E,MATCH(A3042+23/24,'Feuille 1'!$A:$A,0)):INDEX('Feuille 1'!$E:$E,MATCH(A3042,'Feuille 1'!$A:$A,0))),"")</f>
        <v/>
      </c>
      <c r="M3042" s="17" t="str">
        <f t="shared" si="427"/>
        <v/>
      </c>
      <c r="N3042" s="17" t="str">
        <f t="shared" si="428"/>
        <v/>
      </c>
      <c r="O3042" s="17" t="str">
        <f t="shared" si="429"/>
        <v/>
      </c>
      <c r="P3042" s="16" t="str">
        <f t="shared" si="430"/>
        <v/>
      </c>
      <c r="R3042" s="7" t="str">
        <f t="shared" si="431"/>
        <v/>
      </c>
      <c r="T3042"/>
    </row>
    <row r="3043" spans="1:20" x14ac:dyDescent="0.3">
      <c r="A3043" s="8">
        <f>DATEVALUE(MID(B3043,1,10))+(IF(RIGHT(B3043,2)="PM",12,0)+MID(B3043,12,2))/24</f>
        <v>43778.041666666664</v>
      </c>
      <c r="B3043" s="3" t="s">
        <v>3211</v>
      </c>
      <c r="C3043" s="3">
        <v>8813.02</v>
      </c>
      <c r="D3043" s="16"/>
      <c r="E3043" s="16" t="str">
        <f>IF(D3043&lt;&gt;"",VLOOKUP(A3043,'Feuille 1'!$A:$H,3,0),"")</f>
        <v/>
      </c>
      <c r="F3043" s="16" t="str">
        <f>IF(D3043&lt;&gt;"",VLOOKUP(A3043+1,'Feuille 1'!$A:$H,3,0),"")</f>
        <v/>
      </c>
      <c r="G3043" s="17" t="str">
        <f t="shared" si="423"/>
        <v/>
      </c>
      <c r="H3043" s="16" t="str">
        <f t="shared" si="424"/>
        <v/>
      </c>
      <c r="I3043" s="16" t="str">
        <f t="shared" si="425"/>
        <v/>
      </c>
      <c r="J3043" s="16" t="str">
        <f t="shared" si="426"/>
        <v/>
      </c>
      <c r="K3043" s="16" t="str">
        <f>IF(D3043&lt;&gt;"",MAX(INDEX('Feuille 1'!$D:$D,MATCH(A3043+23/24,'Feuille 1'!$A:$A,0)):INDEX('Feuille 1'!$D:$D,MATCH(A3043,'Feuille 1'!$A:$A,0))),"")</f>
        <v/>
      </c>
      <c r="L3043" s="16" t="str">
        <f>IF(D3043&lt;&gt;"",MIN(INDEX('Feuille 1'!$E:$E,MATCH(A3043+23/24,'Feuille 1'!$A:$A,0)):INDEX('Feuille 1'!$E:$E,MATCH(A3043,'Feuille 1'!$A:$A,0))),"")</f>
        <v/>
      </c>
      <c r="M3043" s="17" t="str">
        <f t="shared" si="427"/>
        <v/>
      </c>
      <c r="N3043" s="17" t="str">
        <f t="shared" si="428"/>
        <v/>
      </c>
      <c r="O3043" s="17" t="str">
        <f t="shared" si="429"/>
        <v/>
      </c>
      <c r="P3043" s="16" t="str">
        <f t="shared" si="430"/>
        <v/>
      </c>
      <c r="R3043" s="7" t="str">
        <f t="shared" si="431"/>
        <v/>
      </c>
      <c r="T3043"/>
    </row>
    <row r="3044" spans="1:20" x14ac:dyDescent="0.3">
      <c r="A3044" s="8">
        <f>DATEVALUE(MID(B3044,1,10))+(IF(RIGHT(B3044,2)="PM",12,0)+MID(B3044,12,2))/24</f>
        <v>43778.5</v>
      </c>
      <c r="B3044" s="3" t="s">
        <v>3212</v>
      </c>
      <c r="C3044" s="3">
        <v>8773.73</v>
      </c>
      <c r="D3044" s="16"/>
      <c r="E3044" s="16" t="str">
        <f>IF(D3044&lt;&gt;"",VLOOKUP(A3044,'Feuille 1'!$A:$H,3,0),"")</f>
        <v/>
      </c>
      <c r="F3044" s="16" t="str">
        <f>IF(D3044&lt;&gt;"",VLOOKUP(A3044+1,'Feuille 1'!$A:$H,3,0),"")</f>
        <v/>
      </c>
      <c r="G3044" s="17" t="str">
        <f t="shared" si="423"/>
        <v/>
      </c>
      <c r="H3044" s="16" t="str">
        <f t="shared" si="424"/>
        <v/>
      </c>
      <c r="I3044" s="16" t="str">
        <f t="shared" si="425"/>
        <v/>
      </c>
      <c r="J3044" s="16" t="str">
        <f t="shared" si="426"/>
        <v/>
      </c>
      <c r="K3044" s="16" t="str">
        <f>IF(D3044&lt;&gt;"",MAX(INDEX('Feuille 1'!$D:$D,MATCH(A3044+23/24,'Feuille 1'!$A:$A,0)):INDEX('Feuille 1'!$D:$D,MATCH(A3044,'Feuille 1'!$A:$A,0))),"")</f>
        <v/>
      </c>
      <c r="L3044" s="16" t="str">
        <f>IF(D3044&lt;&gt;"",MIN(INDEX('Feuille 1'!$E:$E,MATCH(A3044+23/24,'Feuille 1'!$A:$A,0)):INDEX('Feuille 1'!$E:$E,MATCH(A3044,'Feuille 1'!$A:$A,0))),"")</f>
        <v/>
      </c>
      <c r="M3044" s="17" t="str">
        <f t="shared" si="427"/>
        <v/>
      </c>
      <c r="N3044" s="17" t="str">
        <f t="shared" si="428"/>
        <v/>
      </c>
      <c r="O3044" s="17" t="str">
        <f t="shared" si="429"/>
        <v/>
      </c>
      <c r="P3044" s="16" t="str">
        <f t="shared" si="430"/>
        <v/>
      </c>
      <c r="R3044" s="7" t="str">
        <f t="shared" si="431"/>
        <v/>
      </c>
      <c r="T3044"/>
    </row>
    <row r="3045" spans="1:20" x14ac:dyDescent="0.3">
      <c r="A3045" s="8">
        <f>DATEVALUE(MID(B3045,1,10))+(IF(RIGHT(B3045,2)="PM",12,0)+MID(B3045,12,2))/24</f>
        <v>43777.958333333336</v>
      </c>
      <c r="B3045" s="3" t="s">
        <v>3213</v>
      </c>
      <c r="C3045" s="3">
        <v>8802.18</v>
      </c>
      <c r="D3045" s="16"/>
      <c r="E3045" s="16" t="str">
        <f>IF(D3045&lt;&gt;"",VLOOKUP(A3045,'Feuille 1'!$A:$H,3,0),"")</f>
        <v/>
      </c>
      <c r="F3045" s="16" t="str">
        <f>IF(D3045&lt;&gt;"",VLOOKUP(A3045+1,'Feuille 1'!$A:$H,3,0),"")</f>
        <v/>
      </c>
      <c r="G3045" s="17" t="str">
        <f t="shared" si="423"/>
        <v/>
      </c>
      <c r="H3045" s="16" t="str">
        <f t="shared" si="424"/>
        <v/>
      </c>
      <c r="I3045" s="16" t="str">
        <f t="shared" si="425"/>
        <v/>
      </c>
      <c r="J3045" s="16" t="str">
        <f t="shared" si="426"/>
        <v/>
      </c>
      <c r="K3045" s="16" t="str">
        <f>IF(D3045&lt;&gt;"",MAX(INDEX('Feuille 1'!$D:$D,MATCH(A3045+23/24,'Feuille 1'!$A:$A,0)):INDEX('Feuille 1'!$D:$D,MATCH(A3045,'Feuille 1'!$A:$A,0))),"")</f>
        <v/>
      </c>
      <c r="L3045" s="16" t="str">
        <f>IF(D3045&lt;&gt;"",MIN(INDEX('Feuille 1'!$E:$E,MATCH(A3045+23/24,'Feuille 1'!$A:$A,0)):INDEX('Feuille 1'!$E:$E,MATCH(A3045,'Feuille 1'!$A:$A,0))),"")</f>
        <v/>
      </c>
      <c r="M3045" s="17" t="str">
        <f t="shared" si="427"/>
        <v/>
      </c>
      <c r="N3045" s="17" t="str">
        <f t="shared" si="428"/>
        <v/>
      </c>
      <c r="O3045" s="17" t="str">
        <f t="shared" si="429"/>
        <v/>
      </c>
      <c r="P3045" s="16" t="str">
        <f t="shared" si="430"/>
        <v/>
      </c>
      <c r="R3045" s="7" t="str">
        <f t="shared" si="431"/>
        <v/>
      </c>
      <c r="T3045"/>
    </row>
    <row r="3046" spans="1:20" x14ac:dyDescent="0.3">
      <c r="A3046" s="8">
        <f>DATEVALUE(MID(B3046,1,10))+(IF(RIGHT(B3046,2)="PM",12,0)+MID(B3046,12,2))/24</f>
        <v>43777.916666666664</v>
      </c>
      <c r="B3046" s="3" t="s">
        <v>3214</v>
      </c>
      <c r="C3046" s="3">
        <v>8874.0400000000009</v>
      </c>
      <c r="D3046" s="16"/>
      <c r="E3046" s="16" t="str">
        <f>IF(D3046&lt;&gt;"",VLOOKUP(A3046,'Feuille 1'!$A:$H,3,0),"")</f>
        <v/>
      </c>
      <c r="F3046" s="16" t="str">
        <f>IF(D3046&lt;&gt;"",VLOOKUP(A3046+1,'Feuille 1'!$A:$H,3,0),"")</f>
        <v/>
      </c>
      <c r="G3046" s="17" t="str">
        <f t="shared" si="423"/>
        <v/>
      </c>
      <c r="H3046" s="16" t="str">
        <f t="shared" si="424"/>
        <v/>
      </c>
      <c r="I3046" s="16" t="str">
        <f t="shared" si="425"/>
        <v/>
      </c>
      <c r="J3046" s="16" t="str">
        <f t="shared" si="426"/>
        <v/>
      </c>
      <c r="K3046" s="16" t="str">
        <f>IF(D3046&lt;&gt;"",MAX(INDEX('Feuille 1'!$D:$D,MATCH(A3046+23/24,'Feuille 1'!$A:$A,0)):INDEX('Feuille 1'!$D:$D,MATCH(A3046,'Feuille 1'!$A:$A,0))),"")</f>
        <v/>
      </c>
      <c r="L3046" s="16" t="str">
        <f>IF(D3046&lt;&gt;"",MIN(INDEX('Feuille 1'!$E:$E,MATCH(A3046+23/24,'Feuille 1'!$A:$A,0)):INDEX('Feuille 1'!$E:$E,MATCH(A3046,'Feuille 1'!$A:$A,0))),"")</f>
        <v/>
      </c>
      <c r="M3046" s="17" t="str">
        <f t="shared" si="427"/>
        <v/>
      </c>
      <c r="N3046" s="17" t="str">
        <f t="shared" si="428"/>
        <v/>
      </c>
      <c r="O3046" s="17" t="str">
        <f t="shared" si="429"/>
        <v/>
      </c>
      <c r="P3046" s="16" t="str">
        <f t="shared" si="430"/>
        <v/>
      </c>
      <c r="R3046" s="7" t="str">
        <f t="shared" si="431"/>
        <v/>
      </c>
      <c r="T3046"/>
    </row>
    <row r="3047" spans="1:20" x14ac:dyDescent="0.3">
      <c r="A3047" s="8">
        <f>DATEVALUE(MID(B3047,1,10))+(IF(RIGHT(B3047,2)="PM",12,0)+MID(B3047,12,2))/24</f>
        <v>43777.875</v>
      </c>
      <c r="B3047" s="3" t="s">
        <v>3215</v>
      </c>
      <c r="C3047" s="3">
        <v>8810.2800000000007</v>
      </c>
      <c r="D3047" s="16"/>
      <c r="E3047" s="16" t="str">
        <f>IF(D3047&lt;&gt;"",VLOOKUP(A3047,'Feuille 1'!$A:$H,3,0),"")</f>
        <v/>
      </c>
      <c r="F3047" s="16" t="str">
        <f>IF(D3047&lt;&gt;"",VLOOKUP(A3047+1,'Feuille 1'!$A:$H,3,0),"")</f>
        <v/>
      </c>
      <c r="G3047" s="17" t="str">
        <f t="shared" si="423"/>
        <v/>
      </c>
      <c r="H3047" s="16" t="str">
        <f t="shared" si="424"/>
        <v/>
      </c>
      <c r="I3047" s="16" t="str">
        <f t="shared" si="425"/>
        <v/>
      </c>
      <c r="J3047" s="16" t="str">
        <f t="shared" si="426"/>
        <v/>
      </c>
      <c r="K3047" s="16" t="str">
        <f>IF(D3047&lt;&gt;"",MAX(INDEX('Feuille 1'!$D:$D,MATCH(A3047+23/24,'Feuille 1'!$A:$A,0)):INDEX('Feuille 1'!$D:$D,MATCH(A3047,'Feuille 1'!$A:$A,0))),"")</f>
        <v/>
      </c>
      <c r="L3047" s="16" t="str">
        <f>IF(D3047&lt;&gt;"",MIN(INDEX('Feuille 1'!$E:$E,MATCH(A3047+23/24,'Feuille 1'!$A:$A,0)):INDEX('Feuille 1'!$E:$E,MATCH(A3047,'Feuille 1'!$A:$A,0))),"")</f>
        <v/>
      </c>
      <c r="M3047" s="17" t="str">
        <f t="shared" si="427"/>
        <v/>
      </c>
      <c r="N3047" s="17" t="str">
        <f t="shared" si="428"/>
        <v/>
      </c>
      <c r="O3047" s="17" t="str">
        <f t="shared" si="429"/>
        <v/>
      </c>
      <c r="P3047" s="16" t="str">
        <f t="shared" si="430"/>
        <v/>
      </c>
      <c r="R3047" s="7" t="str">
        <f t="shared" si="431"/>
        <v/>
      </c>
      <c r="T3047"/>
    </row>
    <row r="3048" spans="1:20" x14ac:dyDescent="0.3">
      <c r="A3048" s="8">
        <f>DATEVALUE(MID(B3048,1,10))+(IF(RIGHT(B3048,2)="PM",12,0)+MID(B3048,12,2))/24</f>
        <v>43777.833333333336</v>
      </c>
      <c r="B3048" s="3" t="s">
        <v>3216</v>
      </c>
      <c r="C3048" s="3">
        <v>8807.26</v>
      </c>
      <c r="D3048" s="16"/>
      <c r="E3048" s="16" t="str">
        <f>IF(D3048&lt;&gt;"",VLOOKUP(A3048,'Feuille 1'!$A:$H,3,0),"")</f>
        <v/>
      </c>
      <c r="F3048" s="16" t="str">
        <f>IF(D3048&lt;&gt;"",VLOOKUP(A3048+1,'Feuille 1'!$A:$H,3,0),"")</f>
        <v/>
      </c>
      <c r="G3048" s="17" t="str">
        <f t="shared" si="423"/>
        <v/>
      </c>
      <c r="H3048" s="16" t="str">
        <f t="shared" si="424"/>
        <v/>
      </c>
      <c r="I3048" s="16" t="str">
        <f t="shared" si="425"/>
        <v/>
      </c>
      <c r="J3048" s="16" t="str">
        <f t="shared" si="426"/>
        <v/>
      </c>
      <c r="K3048" s="16" t="str">
        <f>IF(D3048&lt;&gt;"",MAX(INDEX('Feuille 1'!$D:$D,MATCH(A3048+23/24,'Feuille 1'!$A:$A,0)):INDEX('Feuille 1'!$D:$D,MATCH(A3048,'Feuille 1'!$A:$A,0))),"")</f>
        <v/>
      </c>
      <c r="L3048" s="16" t="str">
        <f>IF(D3048&lt;&gt;"",MIN(INDEX('Feuille 1'!$E:$E,MATCH(A3048+23/24,'Feuille 1'!$A:$A,0)):INDEX('Feuille 1'!$E:$E,MATCH(A3048,'Feuille 1'!$A:$A,0))),"")</f>
        <v/>
      </c>
      <c r="M3048" s="17" t="str">
        <f t="shared" si="427"/>
        <v/>
      </c>
      <c r="N3048" s="17" t="str">
        <f t="shared" si="428"/>
        <v/>
      </c>
      <c r="O3048" s="17" t="str">
        <f t="shared" si="429"/>
        <v/>
      </c>
      <c r="P3048" s="16" t="str">
        <f t="shared" si="430"/>
        <v/>
      </c>
      <c r="R3048" s="7" t="str">
        <f t="shared" si="431"/>
        <v/>
      </c>
      <c r="T3048"/>
    </row>
    <row r="3049" spans="1:20" x14ac:dyDescent="0.3">
      <c r="A3049" s="8">
        <f>DATEVALUE(MID(B3049,1,10))+(IF(RIGHT(B3049,2)="PM",12,0)+MID(B3049,12,2))/24</f>
        <v>43777.791666666664</v>
      </c>
      <c r="B3049" s="3" t="s">
        <v>3217</v>
      </c>
      <c r="C3049" s="3">
        <v>8820.42</v>
      </c>
      <c r="D3049" s="16"/>
      <c r="E3049" s="16" t="str">
        <f>IF(D3049&lt;&gt;"",VLOOKUP(A3049,'Feuille 1'!$A:$H,3,0),"")</f>
        <v/>
      </c>
      <c r="F3049" s="16" t="str">
        <f>IF(D3049&lt;&gt;"",VLOOKUP(A3049+1,'Feuille 1'!$A:$H,3,0),"")</f>
        <v/>
      </c>
      <c r="G3049" s="17" t="str">
        <f t="shared" si="423"/>
        <v/>
      </c>
      <c r="H3049" s="16" t="str">
        <f t="shared" si="424"/>
        <v/>
      </c>
      <c r="I3049" s="16" t="str">
        <f t="shared" si="425"/>
        <v/>
      </c>
      <c r="J3049" s="16" t="str">
        <f t="shared" si="426"/>
        <v/>
      </c>
      <c r="K3049" s="16" t="str">
        <f>IF(D3049&lt;&gt;"",MAX(INDEX('Feuille 1'!$D:$D,MATCH(A3049+23/24,'Feuille 1'!$A:$A,0)):INDEX('Feuille 1'!$D:$D,MATCH(A3049,'Feuille 1'!$A:$A,0))),"")</f>
        <v/>
      </c>
      <c r="L3049" s="16" t="str">
        <f>IF(D3049&lt;&gt;"",MIN(INDEX('Feuille 1'!$E:$E,MATCH(A3049+23/24,'Feuille 1'!$A:$A,0)):INDEX('Feuille 1'!$E:$E,MATCH(A3049,'Feuille 1'!$A:$A,0))),"")</f>
        <v/>
      </c>
      <c r="M3049" s="17" t="str">
        <f t="shared" si="427"/>
        <v/>
      </c>
      <c r="N3049" s="17" t="str">
        <f t="shared" si="428"/>
        <v/>
      </c>
      <c r="O3049" s="17" t="str">
        <f t="shared" si="429"/>
        <v/>
      </c>
      <c r="P3049" s="16" t="str">
        <f t="shared" si="430"/>
        <v/>
      </c>
      <c r="R3049" s="7" t="str">
        <f t="shared" si="431"/>
        <v/>
      </c>
      <c r="T3049"/>
    </row>
    <row r="3050" spans="1:20" x14ac:dyDescent="0.3">
      <c r="A3050" s="8">
        <f>DATEVALUE(MID(B3050,1,10))+(IF(RIGHT(B3050,2)="PM",12,0)+MID(B3050,12,2))/24</f>
        <v>43777.75</v>
      </c>
      <c r="B3050" s="3" t="s">
        <v>3218</v>
      </c>
      <c r="C3050" s="3">
        <v>8779.2099999999991</v>
      </c>
      <c r="D3050" s="16"/>
      <c r="E3050" s="16" t="str">
        <f>IF(D3050&lt;&gt;"",VLOOKUP(A3050,'Feuille 1'!$A:$H,3,0),"")</f>
        <v/>
      </c>
      <c r="F3050" s="16" t="str">
        <f>IF(D3050&lt;&gt;"",VLOOKUP(A3050+1,'Feuille 1'!$A:$H,3,0),"")</f>
        <v/>
      </c>
      <c r="G3050" s="17" t="str">
        <f t="shared" si="423"/>
        <v/>
      </c>
      <c r="H3050" s="16" t="str">
        <f t="shared" si="424"/>
        <v/>
      </c>
      <c r="I3050" s="16" t="str">
        <f t="shared" si="425"/>
        <v/>
      </c>
      <c r="J3050" s="16" t="str">
        <f t="shared" si="426"/>
        <v/>
      </c>
      <c r="K3050" s="16" t="str">
        <f>IF(D3050&lt;&gt;"",MAX(INDEX('Feuille 1'!$D:$D,MATCH(A3050+23/24,'Feuille 1'!$A:$A,0)):INDEX('Feuille 1'!$D:$D,MATCH(A3050,'Feuille 1'!$A:$A,0))),"")</f>
        <v/>
      </c>
      <c r="L3050" s="16" t="str">
        <f>IF(D3050&lt;&gt;"",MIN(INDEX('Feuille 1'!$E:$E,MATCH(A3050+23/24,'Feuille 1'!$A:$A,0)):INDEX('Feuille 1'!$E:$E,MATCH(A3050,'Feuille 1'!$A:$A,0))),"")</f>
        <v/>
      </c>
      <c r="M3050" s="17" t="str">
        <f t="shared" si="427"/>
        <v/>
      </c>
      <c r="N3050" s="17" t="str">
        <f t="shared" si="428"/>
        <v/>
      </c>
      <c r="O3050" s="17" t="str">
        <f t="shared" si="429"/>
        <v/>
      </c>
      <c r="P3050" s="16" t="str">
        <f t="shared" si="430"/>
        <v/>
      </c>
      <c r="R3050" s="7" t="str">
        <f t="shared" si="431"/>
        <v/>
      </c>
      <c r="T3050"/>
    </row>
    <row r="3051" spans="1:20" x14ac:dyDescent="0.3">
      <c r="A3051" s="8">
        <f>DATEVALUE(MID(B3051,1,10))+(IF(RIGHT(B3051,2)="PM",12,0)+MID(B3051,12,2))/24</f>
        <v>43777.708333333336</v>
      </c>
      <c r="B3051" s="3" t="s">
        <v>3219</v>
      </c>
      <c r="C3051" s="3">
        <v>8764.2099999999991</v>
      </c>
      <c r="D3051" s="16"/>
      <c r="E3051" s="16" t="str">
        <f>IF(D3051&lt;&gt;"",VLOOKUP(A3051,'Feuille 1'!$A:$H,3,0),"")</f>
        <v/>
      </c>
      <c r="F3051" s="16" t="str">
        <f>IF(D3051&lt;&gt;"",VLOOKUP(A3051+1,'Feuille 1'!$A:$H,3,0),"")</f>
        <v/>
      </c>
      <c r="G3051" s="17" t="str">
        <f t="shared" si="423"/>
        <v/>
      </c>
      <c r="H3051" s="16" t="str">
        <f t="shared" si="424"/>
        <v/>
      </c>
      <c r="I3051" s="16" t="str">
        <f t="shared" si="425"/>
        <v/>
      </c>
      <c r="J3051" s="16" t="str">
        <f t="shared" si="426"/>
        <v/>
      </c>
      <c r="K3051" s="16" t="str">
        <f>IF(D3051&lt;&gt;"",MAX(INDEX('Feuille 1'!$D:$D,MATCH(A3051+23/24,'Feuille 1'!$A:$A,0)):INDEX('Feuille 1'!$D:$D,MATCH(A3051,'Feuille 1'!$A:$A,0))),"")</f>
        <v/>
      </c>
      <c r="L3051" s="16" t="str">
        <f>IF(D3051&lt;&gt;"",MIN(INDEX('Feuille 1'!$E:$E,MATCH(A3051+23/24,'Feuille 1'!$A:$A,0)):INDEX('Feuille 1'!$E:$E,MATCH(A3051,'Feuille 1'!$A:$A,0))),"")</f>
        <v/>
      </c>
      <c r="M3051" s="17" t="str">
        <f t="shared" si="427"/>
        <v/>
      </c>
      <c r="N3051" s="17" t="str">
        <f t="shared" si="428"/>
        <v/>
      </c>
      <c r="O3051" s="17" t="str">
        <f t="shared" si="429"/>
        <v/>
      </c>
      <c r="P3051" s="16" t="str">
        <f t="shared" si="430"/>
        <v/>
      </c>
      <c r="R3051" s="7" t="str">
        <f t="shared" si="431"/>
        <v/>
      </c>
      <c r="T3051"/>
    </row>
    <row r="3052" spans="1:20" x14ac:dyDescent="0.3">
      <c r="A3052" s="8">
        <f>DATEVALUE(MID(B3052,1,10))+(IF(RIGHT(B3052,2)="PM",12,0)+MID(B3052,12,2))/24</f>
        <v>43777.666666666664</v>
      </c>
      <c r="B3052" s="3" t="s">
        <v>3220</v>
      </c>
      <c r="C3052" s="3">
        <v>8821.14</v>
      </c>
      <c r="D3052" s="16"/>
      <c r="E3052" s="16" t="str">
        <f>IF(D3052&lt;&gt;"",VLOOKUP(A3052,'Feuille 1'!$A:$H,3,0),"")</f>
        <v/>
      </c>
      <c r="F3052" s="16" t="str">
        <f>IF(D3052&lt;&gt;"",VLOOKUP(A3052+1,'Feuille 1'!$A:$H,3,0),"")</f>
        <v/>
      </c>
      <c r="G3052" s="17" t="str">
        <f t="shared" si="423"/>
        <v/>
      </c>
      <c r="H3052" s="16" t="str">
        <f t="shared" si="424"/>
        <v/>
      </c>
      <c r="I3052" s="16" t="str">
        <f t="shared" si="425"/>
        <v/>
      </c>
      <c r="J3052" s="16" t="str">
        <f t="shared" si="426"/>
        <v/>
      </c>
      <c r="K3052" s="16" t="str">
        <f>IF(D3052&lt;&gt;"",MAX(INDEX('Feuille 1'!$D:$D,MATCH(A3052+23/24,'Feuille 1'!$A:$A,0)):INDEX('Feuille 1'!$D:$D,MATCH(A3052,'Feuille 1'!$A:$A,0))),"")</f>
        <v/>
      </c>
      <c r="L3052" s="16" t="str">
        <f>IF(D3052&lt;&gt;"",MIN(INDEX('Feuille 1'!$E:$E,MATCH(A3052+23/24,'Feuille 1'!$A:$A,0)):INDEX('Feuille 1'!$E:$E,MATCH(A3052,'Feuille 1'!$A:$A,0))),"")</f>
        <v/>
      </c>
      <c r="M3052" s="17" t="str">
        <f t="shared" si="427"/>
        <v/>
      </c>
      <c r="N3052" s="17" t="str">
        <f t="shared" si="428"/>
        <v/>
      </c>
      <c r="O3052" s="17" t="str">
        <f t="shared" si="429"/>
        <v/>
      </c>
      <c r="P3052" s="16" t="str">
        <f t="shared" si="430"/>
        <v/>
      </c>
      <c r="R3052" s="7" t="str">
        <f t="shared" si="431"/>
        <v/>
      </c>
      <c r="T3052"/>
    </row>
    <row r="3053" spans="1:20" x14ac:dyDescent="0.3">
      <c r="A3053" s="8">
        <f>DATEVALUE(MID(B3053,1,10))+(IF(RIGHT(B3053,2)="PM",12,0)+MID(B3053,12,2))/24</f>
        <v>43777.625</v>
      </c>
      <c r="B3053" s="3" t="s">
        <v>3221</v>
      </c>
      <c r="C3053" s="3">
        <v>8772.08</v>
      </c>
      <c r="D3053" s="16"/>
      <c r="E3053" s="16" t="str">
        <f>IF(D3053&lt;&gt;"",VLOOKUP(A3053,'Feuille 1'!$A:$H,3,0),"")</f>
        <v/>
      </c>
      <c r="F3053" s="16" t="str">
        <f>IF(D3053&lt;&gt;"",VLOOKUP(A3053+1,'Feuille 1'!$A:$H,3,0),"")</f>
        <v/>
      </c>
      <c r="G3053" s="17" t="str">
        <f t="shared" si="423"/>
        <v/>
      </c>
      <c r="H3053" s="16" t="str">
        <f t="shared" si="424"/>
        <v/>
      </c>
      <c r="I3053" s="16" t="str">
        <f t="shared" si="425"/>
        <v/>
      </c>
      <c r="J3053" s="16" t="str">
        <f t="shared" si="426"/>
        <v/>
      </c>
      <c r="K3053" s="16" t="str">
        <f>IF(D3053&lt;&gt;"",MAX(INDEX('Feuille 1'!$D:$D,MATCH(A3053+23/24,'Feuille 1'!$A:$A,0)):INDEX('Feuille 1'!$D:$D,MATCH(A3053,'Feuille 1'!$A:$A,0))),"")</f>
        <v/>
      </c>
      <c r="L3053" s="16" t="str">
        <f>IF(D3053&lt;&gt;"",MIN(INDEX('Feuille 1'!$E:$E,MATCH(A3053+23/24,'Feuille 1'!$A:$A,0)):INDEX('Feuille 1'!$E:$E,MATCH(A3053,'Feuille 1'!$A:$A,0))),"")</f>
        <v/>
      </c>
      <c r="M3053" s="17" t="str">
        <f t="shared" si="427"/>
        <v/>
      </c>
      <c r="N3053" s="17" t="str">
        <f t="shared" si="428"/>
        <v/>
      </c>
      <c r="O3053" s="17" t="str">
        <f t="shared" si="429"/>
        <v/>
      </c>
      <c r="P3053" s="16" t="str">
        <f t="shared" si="430"/>
        <v/>
      </c>
      <c r="R3053" s="7" t="str">
        <f t="shared" si="431"/>
        <v/>
      </c>
      <c r="T3053"/>
    </row>
    <row r="3054" spans="1:20" x14ac:dyDescent="0.3">
      <c r="A3054" s="8">
        <f>DATEVALUE(MID(B3054,1,10))+(IF(RIGHT(B3054,2)="PM",12,0)+MID(B3054,12,2))/24</f>
        <v>43777.583333333336</v>
      </c>
      <c r="B3054" s="3" t="s">
        <v>3222</v>
      </c>
      <c r="C3054" s="3">
        <v>8810.59</v>
      </c>
      <c r="D3054" s="16"/>
      <c r="E3054" s="16" t="str">
        <f>IF(D3054&lt;&gt;"",VLOOKUP(A3054,'Feuille 1'!$A:$H,3,0),"")</f>
        <v/>
      </c>
      <c r="F3054" s="16" t="str">
        <f>IF(D3054&lt;&gt;"",VLOOKUP(A3054+1,'Feuille 1'!$A:$H,3,0),"")</f>
        <v/>
      </c>
      <c r="G3054" s="17" t="str">
        <f t="shared" si="423"/>
        <v/>
      </c>
      <c r="H3054" s="16" t="str">
        <f t="shared" si="424"/>
        <v/>
      </c>
      <c r="I3054" s="16" t="str">
        <f t="shared" si="425"/>
        <v/>
      </c>
      <c r="J3054" s="16" t="str">
        <f t="shared" si="426"/>
        <v/>
      </c>
      <c r="K3054" s="16" t="str">
        <f>IF(D3054&lt;&gt;"",MAX(INDEX('Feuille 1'!$D:$D,MATCH(A3054+23/24,'Feuille 1'!$A:$A,0)):INDEX('Feuille 1'!$D:$D,MATCH(A3054,'Feuille 1'!$A:$A,0))),"")</f>
        <v/>
      </c>
      <c r="L3054" s="16" t="str">
        <f>IF(D3054&lt;&gt;"",MIN(INDEX('Feuille 1'!$E:$E,MATCH(A3054+23/24,'Feuille 1'!$A:$A,0)):INDEX('Feuille 1'!$E:$E,MATCH(A3054,'Feuille 1'!$A:$A,0))),"")</f>
        <v/>
      </c>
      <c r="M3054" s="17" t="str">
        <f t="shared" si="427"/>
        <v/>
      </c>
      <c r="N3054" s="17" t="str">
        <f t="shared" si="428"/>
        <v/>
      </c>
      <c r="O3054" s="17" t="str">
        <f t="shared" si="429"/>
        <v/>
      </c>
      <c r="P3054" s="16" t="str">
        <f t="shared" si="430"/>
        <v/>
      </c>
      <c r="R3054" s="7" t="str">
        <f t="shared" si="431"/>
        <v/>
      </c>
      <c r="T3054"/>
    </row>
    <row r="3055" spans="1:20" x14ac:dyDescent="0.3">
      <c r="A3055" s="8">
        <f>DATEVALUE(MID(B3055,1,10))+(IF(RIGHT(B3055,2)="PM",12,0)+MID(B3055,12,2))/24</f>
        <v>43777.541666666664</v>
      </c>
      <c r="B3055" s="3" t="s">
        <v>3223</v>
      </c>
      <c r="C3055" s="3">
        <v>9011.76</v>
      </c>
      <c r="D3055" s="16"/>
      <c r="E3055" s="16" t="str">
        <f>IF(D3055&lt;&gt;"",VLOOKUP(A3055,'Feuille 1'!$A:$H,3,0),"")</f>
        <v/>
      </c>
      <c r="F3055" s="16" t="str">
        <f>IF(D3055&lt;&gt;"",VLOOKUP(A3055+1,'Feuille 1'!$A:$H,3,0),"")</f>
        <v/>
      </c>
      <c r="G3055" s="17" t="str">
        <f t="shared" si="423"/>
        <v/>
      </c>
      <c r="H3055" s="16" t="str">
        <f t="shared" si="424"/>
        <v/>
      </c>
      <c r="I3055" s="16" t="str">
        <f t="shared" si="425"/>
        <v/>
      </c>
      <c r="J3055" s="16" t="str">
        <f t="shared" si="426"/>
        <v/>
      </c>
      <c r="K3055" s="16" t="str">
        <f>IF(D3055&lt;&gt;"",MAX(INDEX('Feuille 1'!$D:$D,MATCH(A3055+23/24,'Feuille 1'!$A:$A,0)):INDEX('Feuille 1'!$D:$D,MATCH(A3055,'Feuille 1'!$A:$A,0))),"")</f>
        <v/>
      </c>
      <c r="L3055" s="16" t="str">
        <f>IF(D3055&lt;&gt;"",MIN(INDEX('Feuille 1'!$E:$E,MATCH(A3055+23/24,'Feuille 1'!$A:$A,0)):INDEX('Feuille 1'!$E:$E,MATCH(A3055,'Feuille 1'!$A:$A,0))),"")</f>
        <v/>
      </c>
      <c r="M3055" s="17" t="str">
        <f t="shared" si="427"/>
        <v/>
      </c>
      <c r="N3055" s="17" t="str">
        <f t="shared" si="428"/>
        <v/>
      </c>
      <c r="O3055" s="17" t="str">
        <f t="shared" si="429"/>
        <v/>
      </c>
      <c r="P3055" s="16" t="str">
        <f t="shared" si="430"/>
        <v/>
      </c>
      <c r="R3055" s="7" t="str">
        <f t="shared" si="431"/>
        <v/>
      </c>
      <c r="T3055"/>
    </row>
    <row r="3056" spans="1:20" x14ac:dyDescent="0.3">
      <c r="A3056" s="8">
        <f>DATEVALUE(MID(B3056,1,10))+(IF(RIGHT(B3056,2)="PM",12,0)+MID(B3056,12,2))/24</f>
        <v>43778</v>
      </c>
      <c r="B3056" s="3" t="s">
        <v>3224</v>
      </c>
      <c r="C3056" s="3">
        <v>9026.27</v>
      </c>
      <c r="D3056" s="16"/>
      <c r="E3056" s="16" t="str">
        <f>IF(D3056&lt;&gt;"",VLOOKUP(A3056,'Feuille 1'!$A:$H,3,0),"")</f>
        <v/>
      </c>
      <c r="F3056" s="16" t="str">
        <f>IF(D3056&lt;&gt;"",VLOOKUP(A3056+1,'Feuille 1'!$A:$H,3,0),"")</f>
        <v/>
      </c>
      <c r="G3056" s="17" t="str">
        <f t="shared" si="423"/>
        <v/>
      </c>
      <c r="H3056" s="16" t="str">
        <f t="shared" si="424"/>
        <v/>
      </c>
      <c r="I3056" s="16" t="str">
        <f t="shared" si="425"/>
        <v/>
      </c>
      <c r="J3056" s="16" t="str">
        <f t="shared" si="426"/>
        <v/>
      </c>
      <c r="K3056" s="16" t="str">
        <f>IF(D3056&lt;&gt;"",MAX(INDEX('Feuille 1'!$D:$D,MATCH(A3056+23/24,'Feuille 1'!$A:$A,0)):INDEX('Feuille 1'!$D:$D,MATCH(A3056,'Feuille 1'!$A:$A,0))),"")</f>
        <v/>
      </c>
      <c r="L3056" s="16" t="str">
        <f>IF(D3056&lt;&gt;"",MIN(INDEX('Feuille 1'!$E:$E,MATCH(A3056+23/24,'Feuille 1'!$A:$A,0)):INDEX('Feuille 1'!$E:$E,MATCH(A3056,'Feuille 1'!$A:$A,0))),"")</f>
        <v/>
      </c>
      <c r="M3056" s="17" t="str">
        <f t="shared" si="427"/>
        <v/>
      </c>
      <c r="N3056" s="17" t="str">
        <f t="shared" si="428"/>
        <v/>
      </c>
      <c r="O3056" s="17" t="str">
        <f t="shared" si="429"/>
        <v/>
      </c>
      <c r="P3056" s="16" t="str">
        <f t="shared" si="430"/>
        <v/>
      </c>
      <c r="R3056" s="7" t="str">
        <f t="shared" si="431"/>
        <v/>
      </c>
      <c r="T3056"/>
    </row>
    <row r="3057" spans="1:20" x14ac:dyDescent="0.3">
      <c r="A3057" s="8">
        <f>DATEVALUE(MID(B3057,1,10))+(IF(RIGHT(B3057,2)="PM",12,0)+MID(B3057,12,2))/24</f>
        <v>43777.458333333336</v>
      </c>
      <c r="B3057" s="3" t="s">
        <v>3225</v>
      </c>
      <c r="C3057" s="3">
        <v>9026.1299999999992</v>
      </c>
      <c r="D3057" s="16"/>
      <c r="E3057" s="16" t="str">
        <f>IF(D3057&lt;&gt;"",VLOOKUP(A3057,'Feuille 1'!$A:$H,3,0),"")</f>
        <v/>
      </c>
      <c r="F3057" s="16" t="str">
        <f>IF(D3057&lt;&gt;"",VLOOKUP(A3057+1,'Feuille 1'!$A:$H,3,0),"")</f>
        <v/>
      </c>
      <c r="G3057" s="17" t="str">
        <f t="shared" si="423"/>
        <v/>
      </c>
      <c r="H3057" s="16" t="str">
        <f t="shared" si="424"/>
        <v/>
      </c>
      <c r="I3057" s="16" t="str">
        <f t="shared" si="425"/>
        <v/>
      </c>
      <c r="J3057" s="16" t="str">
        <f t="shared" si="426"/>
        <v/>
      </c>
      <c r="K3057" s="16" t="str">
        <f>IF(D3057&lt;&gt;"",MAX(INDEX('Feuille 1'!$D:$D,MATCH(A3057+23/24,'Feuille 1'!$A:$A,0)):INDEX('Feuille 1'!$D:$D,MATCH(A3057,'Feuille 1'!$A:$A,0))),"")</f>
        <v/>
      </c>
      <c r="L3057" s="16" t="str">
        <f>IF(D3057&lt;&gt;"",MIN(INDEX('Feuille 1'!$E:$E,MATCH(A3057+23/24,'Feuille 1'!$A:$A,0)):INDEX('Feuille 1'!$E:$E,MATCH(A3057,'Feuille 1'!$A:$A,0))),"")</f>
        <v/>
      </c>
      <c r="M3057" s="17" t="str">
        <f t="shared" si="427"/>
        <v/>
      </c>
      <c r="N3057" s="17" t="str">
        <f t="shared" si="428"/>
        <v/>
      </c>
      <c r="O3057" s="17" t="str">
        <f t="shared" si="429"/>
        <v/>
      </c>
      <c r="P3057" s="16" t="str">
        <f t="shared" si="430"/>
        <v/>
      </c>
      <c r="R3057" s="7" t="str">
        <f t="shared" si="431"/>
        <v/>
      </c>
      <c r="T3057"/>
    </row>
    <row r="3058" spans="1:20" x14ac:dyDescent="0.3">
      <c r="A3058" s="8">
        <f>DATEVALUE(MID(B3058,1,10))+(IF(RIGHT(B3058,2)="PM",12,0)+MID(B3058,12,2))/24</f>
        <v>43777.416666666664</v>
      </c>
      <c r="B3058" s="3" t="s">
        <v>3226</v>
      </c>
      <c r="C3058" s="3">
        <v>9045.44</v>
      </c>
      <c r="D3058" s="16"/>
      <c r="E3058" s="16" t="str">
        <f>IF(D3058&lt;&gt;"",VLOOKUP(A3058,'Feuille 1'!$A:$H,3,0),"")</f>
        <v/>
      </c>
      <c r="F3058" s="16" t="str">
        <f>IF(D3058&lt;&gt;"",VLOOKUP(A3058+1,'Feuille 1'!$A:$H,3,0),"")</f>
        <v/>
      </c>
      <c r="G3058" s="17" t="str">
        <f t="shared" si="423"/>
        <v/>
      </c>
      <c r="H3058" s="16" t="str">
        <f t="shared" si="424"/>
        <v/>
      </c>
      <c r="I3058" s="16" t="str">
        <f t="shared" si="425"/>
        <v/>
      </c>
      <c r="J3058" s="16" t="str">
        <f t="shared" si="426"/>
        <v/>
      </c>
      <c r="K3058" s="16" t="str">
        <f>IF(D3058&lt;&gt;"",MAX(INDEX('Feuille 1'!$D:$D,MATCH(A3058+23/24,'Feuille 1'!$A:$A,0)):INDEX('Feuille 1'!$D:$D,MATCH(A3058,'Feuille 1'!$A:$A,0))),"")</f>
        <v/>
      </c>
      <c r="L3058" s="16" t="str">
        <f>IF(D3058&lt;&gt;"",MIN(INDEX('Feuille 1'!$E:$E,MATCH(A3058+23/24,'Feuille 1'!$A:$A,0)):INDEX('Feuille 1'!$E:$E,MATCH(A3058,'Feuille 1'!$A:$A,0))),"")</f>
        <v/>
      </c>
      <c r="M3058" s="17" t="str">
        <f t="shared" si="427"/>
        <v/>
      </c>
      <c r="N3058" s="17" t="str">
        <f t="shared" si="428"/>
        <v/>
      </c>
      <c r="O3058" s="17" t="str">
        <f t="shared" si="429"/>
        <v/>
      </c>
      <c r="P3058" s="16" t="str">
        <f t="shared" si="430"/>
        <v/>
      </c>
      <c r="R3058" s="7" t="str">
        <f t="shared" si="431"/>
        <v/>
      </c>
      <c r="T3058"/>
    </row>
    <row r="3059" spans="1:20" x14ac:dyDescent="0.3">
      <c r="A3059" s="8">
        <f>DATEVALUE(MID(B3059,1,10))+(IF(RIGHT(B3059,2)="PM",12,0)+MID(B3059,12,2))/24</f>
        <v>43777.375</v>
      </c>
      <c r="B3059" s="3" t="s">
        <v>3227</v>
      </c>
      <c r="C3059" s="3">
        <v>9085.6299999999992</v>
      </c>
      <c r="D3059" s="16"/>
      <c r="E3059" s="16" t="str">
        <f>IF(D3059&lt;&gt;"",VLOOKUP(A3059,'Feuille 1'!$A:$H,3,0),"")</f>
        <v/>
      </c>
      <c r="F3059" s="16" t="str">
        <f>IF(D3059&lt;&gt;"",VLOOKUP(A3059+1,'Feuille 1'!$A:$H,3,0),"")</f>
        <v/>
      </c>
      <c r="G3059" s="17" t="str">
        <f t="shared" si="423"/>
        <v/>
      </c>
      <c r="H3059" s="16" t="str">
        <f t="shared" si="424"/>
        <v/>
      </c>
      <c r="I3059" s="16" t="str">
        <f t="shared" si="425"/>
        <v/>
      </c>
      <c r="J3059" s="16" t="str">
        <f t="shared" si="426"/>
        <v/>
      </c>
      <c r="K3059" s="16" t="str">
        <f>IF(D3059&lt;&gt;"",MAX(INDEX('Feuille 1'!$D:$D,MATCH(A3059+23/24,'Feuille 1'!$A:$A,0)):INDEX('Feuille 1'!$D:$D,MATCH(A3059,'Feuille 1'!$A:$A,0))),"")</f>
        <v/>
      </c>
      <c r="L3059" s="16" t="str">
        <f>IF(D3059&lt;&gt;"",MIN(INDEX('Feuille 1'!$E:$E,MATCH(A3059+23/24,'Feuille 1'!$A:$A,0)):INDEX('Feuille 1'!$E:$E,MATCH(A3059,'Feuille 1'!$A:$A,0))),"")</f>
        <v/>
      </c>
      <c r="M3059" s="17" t="str">
        <f t="shared" si="427"/>
        <v/>
      </c>
      <c r="N3059" s="17" t="str">
        <f t="shared" si="428"/>
        <v/>
      </c>
      <c r="O3059" s="17" t="str">
        <f t="shared" si="429"/>
        <v/>
      </c>
      <c r="P3059" s="16" t="str">
        <f t="shared" si="430"/>
        <v/>
      </c>
      <c r="R3059" s="7" t="str">
        <f t="shared" si="431"/>
        <v/>
      </c>
      <c r="T3059"/>
    </row>
    <row r="3060" spans="1:20" x14ac:dyDescent="0.3">
      <c r="A3060" s="8">
        <f>DATEVALUE(MID(B3060,1,10))+(IF(RIGHT(B3060,2)="PM",12,0)+MID(B3060,12,2))/24</f>
        <v>43777.333333333336</v>
      </c>
      <c r="B3060" s="3" t="s">
        <v>3228</v>
      </c>
      <c r="C3060" s="3">
        <v>9144.4</v>
      </c>
      <c r="D3060" s="16"/>
      <c r="E3060" s="16" t="str">
        <f>IF(D3060&lt;&gt;"",VLOOKUP(A3060,'Feuille 1'!$A:$H,3,0),"")</f>
        <v/>
      </c>
      <c r="F3060" s="16" t="str">
        <f>IF(D3060&lt;&gt;"",VLOOKUP(A3060+1,'Feuille 1'!$A:$H,3,0),"")</f>
        <v/>
      </c>
      <c r="G3060" s="17" t="str">
        <f t="shared" si="423"/>
        <v/>
      </c>
      <c r="H3060" s="16" t="str">
        <f t="shared" si="424"/>
        <v/>
      </c>
      <c r="I3060" s="16" t="str">
        <f t="shared" si="425"/>
        <v/>
      </c>
      <c r="J3060" s="16" t="str">
        <f t="shared" si="426"/>
        <v/>
      </c>
      <c r="K3060" s="16" t="str">
        <f>IF(D3060&lt;&gt;"",MAX(INDEX('Feuille 1'!$D:$D,MATCH(A3060+23/24,'Feuille 1'!$A:$A,0)):INDEX('Feuille 1'!$D:$D,MATCH(A3060,'Feuille 1'!$A:$A,0))),"")</f>
        <v/>
      </c>
      <c r="L3060" s="16" t="str">
        <f>IF(D3060&lt;&gt;"",MIN(INDEX('Feuille 1'!$E:$E,MATCH(A3060+23/24,'Feuille 1'!$A:$A,0)):INDEX('Feuille 1'!$E:$E,MATCH(A3060,'Feuille 1'!$A:$A,0))),"")</f>
        <v/>
      </c>
      <c r="M3060" s="17" t="str">
        <f t="shared" si="427"/>
        <v/>
      </c>
      <c r="N3060" s="17" t="str">
        <f t="shared" si="428"/>
        <v/>
      </c>
      <c r="O3060" s="17" t="str">
        <f t="shared" si="429"/>
        <v/>
      </c>
      <c r="P3060" s="16" t="str">
        <f t="shared" si="430"/>
        <v/>
      </c>
      <c r="R3060" s="7" t="str">
        <f t="shared" si="431"/>
        <v/>
      </c>
      <c r="T3060"/>
    </row>
    <row r="3061" spans="1:20" x14ac:dyDescent="0.3">
      <c r="A3061" s="8">
        <f>DATEVALUE(MID(B3061,1,10))+(IF(RIGHT(B3061,2)="PM",12,0)+MID(B3061,12,2))/24</f>
        <v>43777.291666666664</v>
      </c>
      <c r="B3061" s="3" t="s">
        <v>3229</v>
      </c>
      <c r="C3061" s="3">
        <v>9191.25</v>
      </c>
      <c r="D3061" s="16"/>
      <c r="E3061" s="16" t="str">
        <f>IF(D3061&lt;&gt;"",VLOOKUP(A3061,'Feuille 1'!$A:$H,3,0),"")</f>
        <v/>
      </c>
      <c r="F3061" s="16" t="str">
        <f>IF(D3061&lt;&gt;"",VLOOKUP(A3061+1,'Feuille 1'!$A:$H,3,0),"")</f>
        <v/>
      </c>
      <c r="G3061" s="17" t="str">
        <f t="shared" si="423"/>
        <v/>
      </c>
      <c r="H3061" s="16" t="str">
        <f t="shared" si="424"/>
        <v/>
      </c>
      <c r="I3061" s="16" t="str">
        <f t="shared" si="425"/>
        <v/>
      </c>
      <c r="J3061" s="16" t="str">
        <f t="shared" si="426"/>
        <v/>
      </c>
      <c r="K3061" s="16" t="str">
        <f>IF(D3061&lt;&gt;"",MAX(INDEX('Feuille 1'!$D:$D,MATCH(A3061+23/24,'Feuille 1'!$A:$A,0)):INDEX('Feuille 1'!$D:$D,MATCH(A3061,'Feuille 1'!$A:$A,0))),"")</f>
        <v/>
      </c>
      <c r="L3061" s="16" t="str">
        <f>IF(D3061&lt;&gt;"",MIN(INDEX('Feuille 1'!$E:$E,MATCH(A3061+23/24,'Feuille 1'!$A:$A,0)):INDEX('Feuille 1'!$E:$E,MATCH(A3061,'Feuille 1'!$A:$A,0))),"")</f>
        <v/>
      </c>
      <c r="M3061" s="17" t="str">
        <f t="shared" si="427"/>
        <v/>
      </c>
      <c r="N3061" s="17" t="str">
        <f t="shared" si="428"/>
        <v/>
      </c>
      <c r="O3061" s="17" t="str">
        <f t="shared" si="429"/>
        <v/>
      </c>
      <c r="P3061" s="16" t="str">
        <f t="shared" si="430"/>
        <v/>
      </c>
      <c r="R3061" s="7" t="str">
        <f t="shared" si="431"/>
        <v/>
      </c>
      <c r="T3061"/>
    </row>
    <row r="3062" spans="1:20" x14ac:dyDescent="0.3">
      <c r="A3062" s="8">
        <f>DATEVALUE(MID(B3062,1,10))+(IF(RIGHT(B3062,2)="PM",12,0)+MID(B3062,12,2))/24</f>
        <v>43777.25</v>
      </c>
      <c r="B3062" s="3" t="s">
        <v>3230</v>
      </c>
      <c r="C3062" s="3">
        <v>9207.4599999999991</v>
      </c>
      <c r="D3062" s="16"/>
      <c r="E3062" s="16" t="str">
        <f>IF(D3062&lt;&gt;"",VLOOKUP(A3062,'Feuille 1'!$A:$H,3,0),"")</f>
        <v/>
      </c>
      <c r="F3062" s="16" t="str">
        <f>IF(D3062&lt;&gt;"",VLOOKUP(A3062+1,'Feuille 1'!$A:$H,3,0),"")</f>
        <v/>
      </c>
      <c r="G3062" s="17" t="str">
        <f t="shared" si="423"/>
        <v/>
      </c>
      <c r="H3062" s="16" t="str">
        <f t="shared" si="424"/>
        <v/>
      </c>
      <c r="I3062" s="16" t="str">
        <f t="shared" si="425"/>
        <v/>
      </c>
      <c r="J3062" s="16" t="str">
        <f t="shared" si="426"/>
        <v/>
      </c>
      <c r="K3062" s="16" t="str">
        <f>IF(D3062&lt;&gt;"",MAX(INDEX('Feuille 1'!$D:$D,MATCH(A3062+23/24,'Feuille 1'!$A:$A,0)):INDEX('Feuille 1'!$D:$D,MATCH(A3062,'Feuille 1'!$A:$A,0))),"")</f>
        <v/>
      </c>
      <c r="L3062" s="16" t="str">
        <f>IF(D3062&lt;&gt;"",MIN(INDEX('Feuille 1'!$E:$E,MATCH(A3062+23/24,'Feuille 1'!$A:$A,0)):INDEX('Feuille 1'!$E:$E,MATCH(A3062,'Feuille 1'!$A:$A,0))),"")</f>
        <v/>
      </c>
      <c r="M3062" s="17" t="str">
        <f t="shared" si="427"/>
        <v/>
      </c>
      <c r="N3062" s="17" t="str">
        <f t="shared" si="428"/>
        <v/>
      </c>
      <c r="O3062" s="17" t="str">
        <f t="shared" si="429"/>
        <v/>
      </c>
      <c r="P3062" s="16" t="str">
        <f t="shared" si="430"/>
        <v/>
      </c>
      <c r="R3062" s="7" t="str">
        <f t="shared" si="431"/>
        <v/>
      </c>
      <c r="T3062"/>
    </row>
    <row r="3063" spans="1:20" x14ac:dyDescent="0.3">
      <c r="A3063" s="8">
        <f>DATEVALUE(MID(B3063,1,10))+(IF(RIGHT(B3063,2)="PM",12,0)+MID(B3063,12,2))/24</f>
        <v>43777.208333333336</v>
      </c>
      <c r="B3063" s="3" t="s">
        <v>3231</v>
      </c>
      <c r="C3063" s="3">
        <v>9223.52</v>
      </c>
      <c r="D3063" s="16"/>
      <c r="E3063" s="16" t="str">
        <f>IF(D3063&lt;&gt;"",VLOOKUP(A3063,'Feuille 1'!$A:$H,3,0),"")</f>
        <v/>
      </c>
      <c r="F3063" s="16" t="str">
        <f>IF(D3063&lt;&gt;"",VLOOKUP(A3063+1,'Feuille 1'!$A:$H,3,0),"")</f>
        <v/>
      </c>
      <c r="G3063" s="17" t="str">
        <f t="shared" si="423"/>
        <v/>
      </c>
      <c r="H3063" s="16" t="str">
        <f t="shared" si="424"/>
        <v/>
      </c>
      <c r="I3063" s="16" t="str">
        <f t="shared" si="425"/>
        <v/>
      </c>
      <c r="J3063" s="16" t="str">
        <f t="shared" si="426"/>
        <v/>
      </c>
      <c r="K3063" s="16" t="str">
        <f>IF(D3063&lt;&gt;"",MAX(INDEX('Feuille 1'!$D:$D,MATCH(A3063+23/24,'Feuille 1'!$A:$A,0)):INDEX('Feuille 1'!$D:$D,MATCH(A3063,'Feuille 1'!$A:$A,0))),"")</f>
        <v/>
      </c>
      <c r="L3063" s="16" t="str">
        <f>IF(D3063&lt;&gt;"",MIN(INDEX('Feuille 1'!$E:$E,MATCH(A3063+23/24,'Feuille 1'!$A:$A,0)):INDEX('Feuille 1'!$E:$E,MATCH(A3063,'Feuille 1'!$A:$A,0))),"")</f>
        <v/>
      </c>
      <c r="M3063" s="17" t="str">
        <f t="shared" si="427"/>
        <v/>
      </c>
      <c r="N3063" s="17" t="str">
        <f t="shared" si="428"/>
        <v/>
      </c>
      <c r="O3063" s="17" t="str">
        <f t="shared" si="429"/>
        <v/>
      </c>
      <c r="P3063" s="16" t="str">
        <f t="shared" si="430"/>
        <v/>
      </c>
      <c r="R3063" s="7" t="str">
        <f t="shared" si="431"/>
        <v/>
      </c>
      <c r="T3063"/>
    </row>
    <row r="3064" spans="1:20" x14ac:dyDescent="0.3">
      <c r="A3064" s="8">
        <f>DATEVALUE(MID(B3064,1,10))+(IF(RIGHT(B3064,2)="PM",12,0)+MID(B3064,12,2))/24</f>
        <v>43777.166666666664</v>
      </c>
      <c r="B3064" s="3" t="s">
        <v>3232</v>
      </c>
      <c r="C3064" s="3">
        <v>9239.98</v>
      </c>
      <c r="D3064" s="16"/>
      <c r="E3064" s="16" t="str">
        <f>IF(D3064&lt;&gt;"",VLOOKUP(A3064,'Feuille 1'!$A:$H,3,0),"")</f>
        <v/>
      </c>
      <c r="F3064" s="16" t="str">
        <f>IF(D3064&lt;&gt;"",VLOOKUP(A3064+1,'Feuille 1'!$A:$H,3,0),"")</f>
        <v/>
      </c>
      <c r="G3064" s="17" t="str">
        <f t="shared" si="423"/>
        <v/>
      </c>
      <c r="H3064" s="16" t="str">
        <f t="shared" si="424"/>
        <v/>
      </c>
      <c r="I3064" s="16" t="str">
        <f t="shared" si="425"/>
        <v/>
      </c>
      <c r="J3064" s="16" t="str">
        <f t="shared" si="426"/>
        <v/>
      </c>
      <c r="K3064" s="16" t="str">
        <f>IF(D3064&lt;&gt;"",MAX(INDEX('Feuille 1'!$D:$D,MATCH(A3064+23/24,'Feuille 1'!$A:$A,0)):INDEX('Feuille 1'!$D:$D,MATCH(A3064,'Feuille 1'!$A:$A,0))),"")</f>
        <v/>
      </c>
      <c r="L3064" s="16" t="str">
        <f>IF(D3064&lt;&gt;"",MIN(INDEX('Feuille 1'!$E:$E,MATCH(A3064+23/24,'Feuille 1'!$A:$A,0)):INDEX('Feuille 1'!$E:$E,MATCH(A3064,'Feuille 1'!$A:$A,0))),"")</f>
        <v/>
      </c>
      <c r="M3064" s="17" t="str">
        <f t="shared" si="427"/>
        <v/>
      </c>
      <c r="N3064" s="17" t="str">
        <f t="shared" si="428"/>
        <v/>
      </c>
      <c r="O3064" s="17" t="str">
        <f t="shared" si="429"/>
        <v/>
      </c>
      <c r="P3064" s="16" t="str">
        <f t="shared" si="430"/>
        <v/>
      </c>
      <c r="R3064" s="7" t="str">
        <f t="shared" si="431"/>
        <v/>
      </c>
      <c r="T3064"/>
    </row>
    <row r="3065" spans="1:20" x14ac:dyDescent="0.3">
      <c r="A3065" s="8">
        <f>DATEVALUE(MID(B3065,1,10))+(IF(RIGHT(B3065,2)="PM",12,0)+MID(B3065,12,2))/24</f>
        <v>43777.125</v>
      </c>
      <c r="B3065" s="3" t="s">
        <v>3233</v>
      </c>
      <c r="C3065" s="3">
        <v>9237.68</v>
      </c>
      <c r="D3065" s="16"/>
      <c r="E3065" s="16" t="str">
        <f>IF(D3065&lt;&gt;"",VLOOKUP(A3065,'Feuille 1'!$A:$H,3,0),"")</f>
        <v/>
      </c>
      <c r="F3065" s="16" t="str">
        <f>IF(D3065&lt;&gt;"",VLOOKUP(A3065+1,'Feuille 1'!$A:$H,3,0),"")</f>
        <v/>
      </c>
      <c r="G3065" s="17" t="str">
        <f t="shared" si="423"/>
        <v/>
      </c>
      <c r="H3065" s="16" t="str">
        <f t="shared" si="424"/>
        <v/>
      </c>
      <c r="I3065" s="16" t="str">
        <f t="shared" si="425"/>
        <v/>
      </c>
      <c r="J3065" s="16" t="str">
        <f t="shared" si="426"/>
        <v/>
      </c>
      <c r="K3065" s="16" t="str">
        <f>IF(D3065&lt;&gt;"",MAX(INDEX('Feuille 1'!$D:$D,MATCH(A3065+23/24,'Feuille 1'!$A:$A,0)):INDEX('Feuille 1'!$D:$D,MATCH(A3065,'Feuille 1'!$A:$A,0))),"")</f>
        <v/>
      </c>
      <c r="L3065" s="16" t="str">
        <f>IF(D3065&lt;&gt;"",MIN(INDEX('Feuille 1'!$E:$E,MATCH(A3065+23/24,'Feuille 1'!$A:$A,0)):INDEX('Feuille 1'!$E:$E,MATCH(A3065,'Feuille 1'!$A:$A,0))),"")</f>
        <v/>
      </c>
      <c r="M3065" s="17" t="str">
        <f t="shared" si="427"/>
        <v/>
      </c>
      <c r="N3065" s="17" t="str">
        <f t="shared" si="428"/>
        <v/>
      </c>
      <c r="O3065" s="17" t="str">
        <f t="shared" si="429"/>
        <v/>
      </c>
      <c r="P3065" s="16" t="str">
        <f t="shared" si="430"/>
        <v/>
      </c>
      <c r="R3065" s="7" t="str">
        <f t="shared" si="431"/>
        <v/>
      </c>
      <c r="T3065"/>
    </row>
    <row r="3066" spans="1:20" x14ac:dyDescent="0.3">
      <c r="A3066" s="8">
        <f>DATEVALUE(MID(B3066,1,10))+(IF(RIGHT(B3066,2)="PM",12,0)+MID(B3066,12,2))/24</f>
        <v>43777.083333333336</v>
      </c>
      <c r="B3066" s="3" t="s">
        <v>3234</v>
      </c>
      <c r="C3066" s="3">
        <v>9221.33</v>
      </c>
      <c r="D3066" s="16"/>
      <c r="E3066" s="16" t="str">
        <f>IF(D3066&lt;&gt;"",VLOOKUP(A3066,'Feuille 1'!$A:$H,3,0),"")</f>
        <v/>
      </c>
      <c r="F3066" s="16" t="str">
        <f>IF(D3066&lt;&gt;"",VLOOKUP(A3066+1,'Feuille 1'!$A:$H,3,0),"")</f>
        <v/>
      </c>
      <c r="G3066" s="17" t="str">
        <f t="shared" si="423"/>
        <v/>
      </c>
      <c r="H3066" s="16" t="str">
        <f t="shared" si="424"/>
        <v/>
      </c>
      <c r="I3066" s="16" t="str">
        <f t="shared" si="425"/>
        <v/>
      </c>
      <c r="J3066" s="16" t="str">
        <f t="shared" si="426"/>
        <v/>
      </c>
      <c r="K3066" s="16" t="str">
        <f>IF(D3066&lt;&gt;"",MAX(INDEX('Feuille 1'!$D:$D,MATCH(A3066+23/24,'Feuille 1'!$A:$A,0)):INDEX('Feuille 1'!$D:$D,MATCH(A3066,'Feuille 1'!$A:$A,0))),"")</f>
        <v/>
      </c>
      <c r="L3066" s="16" t="str">
        <f>IF(D3066&lt;&gt;"",MIN(INDEX('Feuille 1'!$E:$E,MATCH(A3066+23/24,'Feuille 1'!$A:$A,0)):INDEX('Feuille 1'!$E:$E,MATCH(A3066,'Feuille 1'!$A:$A,0))),"")</f>
        <v/>
      </c>
      <c r="M3066" s="17" t="str">
        <f t="shared" si="427"/>
        <v/>
      </c>
      <c r="N3066" s="17" t="str">
        <f t="shared" si="428"/>
        <v/>
      </c>
      <c r="O3066" s="17" t="str">
        <f t="shared" si="429"/>
        <v/>
      </c>
      <c r="P3066" s="16" t="str">
        <f t="shared" si="430"/>
        <v/>
      </c>
      <c r="R3066" s="7" t="str">
        <f t="shared" si="431"/>
        <v/>
      </c>
      <c r="T3066"/>
    </row>
    <row r="3067" spans="1:20" x14ac:dyDescent="0.3">
      <c r="A3067" s="8">
        <f>DATEVALUE(MID(B3067,1,10))+(IF(RIGHT(B3067,2)="PM",12,0)+MID(B3067,12,2))/24</f>
        <v>43777.041666666664</v>
      </c>
      <c r="B3067" s="3" t="s">
        <v>3235</v>
      </c>
      <c r="C3067" s="3">
        <v>9205.48</v>
      </c>
      <c r="D3067" s="16"/>
      <c r="E3067" s="16" t="str">
        <f>IF(D3067&lt;&gt;"",VLOOKUP(A3067,'Feuille 1'!$A:$H,3,0),"")</f>
        <v/>
      </c>
      <c r="F3067" s="16" t="str">
        <f>IF(D3067&lt;&gt;"",VLOOKUP(A3067+1,'Feuille 1'!$A:$H,3,0),"")</f>
        <v/>
      </c>
      <c r="G3067" s="17" t="str">
        <f t="shared" si="423"/>
        <v/>
      </c>
      <c r="H3067" s="16" t="str">
        <f t="shared" si="424"/>
        <v/>
      </c>
      <c r="I3067" s="16" t="str">
        <f t="shared" si="425"/>
        <v/>
      </c>
      <c r="J3067" s="16" t="str">
        <f t="shared" si="426"/>
        <v/>
      </c>
      <c r="K3067" s="16" t="str">
        <f>IF(D3067&lt;&gt;"",MAX(INDEX('Feuille 1'!$D:$D,MATCH(A3067+23/24,'Feuille 1'!$A:$A,0)):INDEX('Feuille 1'!$D:$D,MATCH(A3067,'Feuille 1'!$A:$A,0))),"")</f>
        <v/>
      </c>
      <c r="L3067" s="16" t="str">
        <f>IF(D3067&lt;&gt;"",MIN(INDEX('Feuille 1'!$E:$E,MATCH(A3067+23/24,'Feuille 1'!$A:$A,0)):INDEX('Feuille 1'!$E:$E,MATCH(A3067,'Feuille 1'!$A:$A,0))),"")</f>
        <v/>
      </c>
      <c r="M3067" s="17" t="str">
        <f t="shared" si="427"/>
        <v/>
      </c>
      <c r="N3067" s="17" t="str">
        <f t="shared" si="428"/>
        <v/>
      </c>
      <c r="O3067" s="17" t="str">
        <f t="shared" si="429"/>
        <v/>
      </c>
      <c r="P3067" s="16" t="str">
        <f t="shared" si="430"/>
        <v/>
      </c>
      <c r="R3067" s="7" t="str">
        <f t="shared" si="431"/>
        <v/>
      </c>
      <c r="T3067"/>
    </row>
    <row r="3068" spans="1:20" x14ac:dyDescent="0.3">
      <c r="A3068" s="8">
        <f>DATEVALUE(MID(B3068,1,10))+(IF(RIGHT(B3068,2)="PM",12,0)+MID(B3068,12,2))/24</f>
        <v>43777.5</v>
      </c>
      <c r="B3068" s="3" t="s">
        <v>3236</v>
      </c>
      <c r="C3068" s="3">
        <v>9216.2000000000007</v>
      </c>
      <c r="D3068" s="16"/>
      <c r="E3068" s="16" t="str">
        <f>IF(D3068&lt;&gt;"",VLOOKUP(A3068,'Feuille 1'!$A:$H,3,0),"")</f>
        <v/>
      </c>
      <c r="F3068" s="16" t="str">
        <f>IF(D3068&lt;&gt;"",VLOOKUP(A3068+1,'Feuille 1'!$A:$H,3,0),"")</f>
        <v/>
      </c>
      <c r="G3068" s="17" t="str">
        <f t="shared" si="423"/>
        <v/>
      </c>
      <c r="H3068" s="16" t="str">
        <f t="shared" si="424"/>
        <v/>
      </c>
      <c r="I3068" s="16" t="str">
        <f t="shared" si="425"/>
        <v/>
      </c>
      <c r="J3068" s="16" t="str">
        <f t="shared" si="426"/>
        <v/>
      </c>
      <c r="K3068" s="16" t="str">
        <f>IF(D3068&lt;&gt;"",MAX(INDEX('Feuille 1'!$D:$D,MATCH(A3068+23/24,'Feuille 1'!$A:$A,0)):INDEX('Feuille 1'!$D:$D,MATCH(A3068,'Feuille 1'!$A:$A,0))),"")</f>
        <v/>
      </c>
      <c r="L3068" s="16" t="str">
        <f>IF(D3068&lt;&gt;"",MIN(INDEX('Feuille 1'!$E:$E,MATCH(A3068+23/24,'Feuille 1'!$A:$A,0)):INDEX('Feuille 1'!$E:$E,MATCH(A3068,'Feuille 1'!$A:$A,0))),"")</f>
        <v/>
      </c>
      <c r="M3068" s="17" t="str">
        <f t="shared" si="427"/>
        <v/>
      </c>
      <c r="N3068" s="17" t="str">
        <f t="shared" si="428"/>
        <v/>
      </c>
      <c r="O3068" s="17" t="str">
        <f t="shared" si="429"/>
        <v/>
      </c>
      <c r="P3068" s="16" t="str">
        <f t="shared" si="430"/>
        <v/>
      </c>
      <c r="R3068" s="7" t="str">
        <f t="shared" si="431"/>
        <v/>
      </c>
      <c r="T3068"/>
    </row>
    <row r="3069" spans="1:20" x14ac:dyDescent="0.3">
      <c r="A3069" s="8">
        <f>DATEVALUE(MID(B3069,1,10))+(IF(RIGHT(B3069,2)="PM",12,0)+MID(B3069,12,2))/24</f>
        <v>43776.958333333336</v>
      </c>
      <c r="B3069" s="3" t="s">
        <v>3237</v>
      </c>
      <c r="C3069" s="3">
        <v>9229.42</v>
      </c>
      <c r="D3069" s="16"/>
      <c r="E3069" s="16" t="str">
        <f>IF(D3069&lt;&gt;"",VLOOKUP(A3069,'Feuille 1'!$A:$H,3,0),"")</f>
        <v/>
      </c>
      <c r="F3069" s="16" t="str">
        <f>IF(D3069&lt;&gt;"",VLOOKUP(A3069+1,'Feuille 1'!$A:$H,3,0),"")</f>
        <v/>
      </c>
      <c r="G3069" s="17" t="str">
        <f t="shared" si="423"/>
        <v/>
      </c>
      <c r="H3069" s="16" t="str">
        <f t="shared" si="424"/>
        <v/>
      </c>
      <c r="I3069" s="16" t="str">
        <f t="shared" si="425"/>
        <v/>
      </c>
      <c r="J3069" s="16" t="str">
        <f t="shared" si="426"/>
        <v/>
      </c>
      <c r="K3069" s="16" t="str">
        <f>IF(D3069&lt;&gt;"",MAX(INDEX('Feuille 1'!$D:$D,MATCH(A3069+23/24,'Feuille 1'!$A:$A,0)):INDEX('Feuille 1'!$D:$D,MATCH(A3069,'Feuille 1'!$A:$A,0))),"")</f>
        <v/>
      </c>
      <c r="L3069" s="16" t="str">
        <f>IF(D3069&lt;&gt;"",MIN(INDEX('Feuille 1'!$E:$E,MATCH(A3069+23/24,'Feuille 1'!$A:$A,0)):INDEX('Feuille 1'!$E:$E,MATCH(A3069,'Feuille 1'!$A:$A,0))),"")</f>
        <v/>
      </c>
      <c r="M3069" s="17" t="str">
        <f t="shared" si="427"/>
        <v/>
      </c>
      <c r="N3069" s="17" t="str">
        <f t="shared" si="428"/>
        <v/>
      </c>
      <c r="O3069" s="17" t="str">
        <f t="shared" si="429"/>
        <v/>
      </c>
      <c r="P3069" s="16" t="str">
        <f t="shared" si="430"/>
        <v/>
      </c>
      <c r="R3069" s="7" t="str">
        <f t="shared" si="431"/>
        <v/>
      </c>
      <c r="T3069"/>
    </row>
    <row r="3070" spans="1:20" x14ac:dyDescent="0.3">
      <c r="A3070" s="8">
        <f>DATEVALUE(MID(B3070,1,10))+(IF(RIGHT(B3070,2)="PM",12,0)+MID(B3070,12,2))/24</f>
        <v>43776.916666666664</v>
      </c>
      <c r="B3070" s="3" t="s">
        <v>3238</v>
      </c>
      <c r="C3070" s="3">
        <v>9224.93</v>
      </c>
      <c r="D3070" s="16"/>
      <c r="E3070" s="16" t="str">
        <f>IF(D3070&lt;&gt;"",VLOOKUP(A3070,'Feuille 1'!$A:$H,3,0),"")</f>
        <v/>
      </c>
      <c r="F3070" s="16" t="str">
        <f>IF(D3070&lt;&gt;"",VLOOKUP(A3070+1,'Feuille 1'!$A:$H,3,0),"")</f>
        <v/>
      </c>
      <c r="G3070" s="17" t="str">
        <f t="shared" si="423"/>
        <v/>
      </c>
      <c r="H3070" s="16" t="str">
        <f t="shared" si="424"/>
        <v/>
      </c>
      <c r="I3070" s="16" t="str">
        <f t="shared" si="425"/>
        <v/>
      </c>
      <c r="J3070" s="16" t="str">
        <f t="shared" si="426"/>
        <v/>
      </c>
      <c r="K3070" s="16" t="str">
        <f>IF(D3070&lt;&gt;"",MAX(INDEX('Feuille 1'!$D:$D,MATCH(A3070+23/24,'Feuille 1'!$A:$A,0)):INDEX('Feuille 1'!$D:$D,MATCH(A3070,'Feuille 1'!$A:$A,0))),"")</f>
        <v/>
      </c>
      <c r="L3070" s="16" t="str">
        <f>IF(D3070&lt;&gt;"",MIN(INDEX('Feuille 1'!$E:$E,MATCH(A3070+23/24,'Feuille 1'!$A:$A,0)):INDEX('Feuille 1'!$E:$E,MATCH(A3070,'Feuille 1'!$A:$A,0))),"")</f>
        <v/>
      </c>
      <c r="M3070" s="17" t="str">
        <f t="shared" si="427"/>
        <v/>
      </c>
      <c r="N3070" s="17" t="str">
        <f t="shared" si="428"/>
        <v/>
      </c>
      <c r="O3070" s="17" t="str">
        <f t="shared" si="429"/>
        <v/>
      </c>
      <c r="P3070" s="16" t="str">
        <f t="shared" si="430"/>
        <v/>
      </c>
      <c r="R3070" s="7" t="str">
        <f t="shared" si="431"/>
        <v/>
      </c>
      <c r="T3070"/>
    </row>
    <row r="3071" spans="1:20" x14ac:dyDescent="0.3">
      <c r="A3071" s="8">
        <f>DATEVALUE(MID(B3071,1,10))+(IF(RIGHT(B3071,2)="PM",12,0)+MID(B3071,12,2))/24</f>
        <v>43776.875</v>
      </c>
      <c r="B3071" s="3" t="s">
        <v>3239</v>
      </c>
      <c r="C3071" s="3">
        <v>9196.61</v>
      </c>
      <c r="D3071" s="16"/>
      <c r="E3071" s="16" t="str">
        <f>IF(D3071&lt;&gt;"",VLOOKUP(A3071,'Feuille 1'!$A:$H,3,0),"")</f>
        <v/>
      </c>
      <c r="F3071" s="16" t="str">
        <f>IF(D3071&lt;&gt;"",VLOOKUP(A3071+1,'Feuille 1'!$A:$H,3,0),"")</f>
        <v/>
      </c>
      <c r="G3071" s="17" t="str">
        <f t="shared" si="423"/>
        <v/>
      </c>
      <c r="H3071" s="16" t="str">
        <f t="shared" si="424"/>
        <v/>
      </c>
      <c r="I3071" s="16" t="str">
        <f t="shared" si="425"/>
        <v/>
      </c>
      <c r="J3071" s="16" t="str">
        <f t="shared" si="426"/>
        <v/>
      </c>
      <c r="K3071" s="16" t="str">
        <f>IF(D3071&lt;&gt;"",MAX(INDEX('Feuille 1'!$D:$D,MATCH(A3071+23/24,'Feuille 1'!$A:$A,0)):INDEX('Feuille 1'!$D:$D,MATCH(A3071,'Feuille 1'!$A:$A,0))),"")</f>
        <v/>
      </c>
      <c r="L3071" s="16" t="str">
        <f>IF(D3071&lt;&gt;"",MIN(INDEX('Feuille 1'!$E:$E,MATCH(A3071+23/24,'Feuille 1'!$A:$A,0)):INDEX('Feuille 1'!$E:$E,MATCH(A3071,'Feuille 1'!$A:$A,0))),"")</f>
        <v/>
      </c>
      <c r="M3071" s="17" t="str">
        <f t="shared" si="427"/>
        <v/>
      </c>
      <c r="N3071" s="17" t="str">
        <f t="shared" si="428"/>
        <v/>
      </c>
      <c r="O3071" s="17" t="str">
        <f t="shared" si="429"/>
        <v/>
      </c>
      <c r="P3071" s="16" t="str">
        <f t="shared" si="430"/>
        <v/>
      </c>
      <c r="R3071" s="7" t="str">
        <f t="shared" si="431"/>
        <v/>
      </c>
      <c r="T3071"/>
    </row>
    <row r="3072" spans="1:20" x14ac:dyDescent="0.3">
      <c r="A3072" s="8">
        <f>DATEVALUE(MID(B3072,1,10))+(IF(RIGHT(B3072,2)="PM",12,0)+MID(B3072,12,2))/24</f>
        <v>43776.833333333336</v>
      </c>
      <c r="B3072" s="3" t="s">
        <v>3240</v>
      </c>
      <c r="C3072" s="3">
        <v>9201.23</v>
      </c>
      <c r="D3072" s="16"/>
      <c r="E3072" s="16" t="str">
        <f>IF(D3072&lt;&gt;"",VLOOKUP(A3072,'Feuille 1'!$A:$H,3,0),"")</f>
        <v/>
      </c>
      <c r="F3072" s="16" t="str">
        <f>IF(D3072&lt;&gt;"",VLOOKUP(A3072+1,'Feuille 1'!$A:$H,3,0),"")</f>
        <v/>
      </c>
      <c r="G3072" s="17" t="str">
        <f t="shared" si="423"/>
        <v/>
      </c>
      <c r="H3072" s="16" t="str">
        <f t="shared" si="424"/>
        <v/>
      </c>
      <c r="I3072" s="16" t="str">
        <f t="shared" si="425"/>
        <v/>
      </c>
      <c r="J3072" s="16" t="str">
        <f t="shared" si="426"/>
        <v/>
      </c>
      <c r="K3072" s="16" t="str">
        <f>IF(D3072&lt;&gt;"",MAX(INDEX('Feuille 1'!$D:$D,MATCH(A3072+23/24,'Feuille 1'!$A:$A,0)):INDEX('Feuille 1'!$D:$D,MATCH(A3072,'Feuille 1'!$A:$A,0))),"")</f>
        <v/>
      </c>
      <c r="L3072" s="16" t="str">
        <f>IF(D3072&lt;&gt;"",MIN(INDEX('Feuille 1'!$E:$E,MATCH(A3072+23/24,'Feuille 1'!$A:$A,0)):INDEX('Feuille 1'!$E:$E,MATCH(A3072,'Feuille 1'!$A:$A,0))),"")</f>
        <v/>
      </c>
      <c r="M3072" s="17" t="str">
        <f t="shared" si="427"/>
        <v/>
      </c>
      <c r="N3072" s="17" t="str">
        <f t="shared" si="428"/>
        <v/>
      </c>
      <c r="O3072" s="17" t="str">
        <f t="shared" si="429"/>
        <v/>
      </c>
      <c r="P3072" s="16" t="str">
        <f t="shared" si="430"/>
        <v/>
      </c>
      <c r="R3072" s="7" t="str">
        <f t="shared" si="431"/>
        <v/>
      </c>
      <c r="T3072"/>
    </row>
    <row r="3073" spans="1:20" x14ac:dyDescent="0.3">
      <c r="A3073" s="8">
        <f>DATEVALUE(MID(B3073,1,10))+(IF(RIGHT(B3073,2)="PM",12,0)+MID(B3073,12,2))/24</f>
        <v>43776.791666666664</v>
      </c>
      <c r="B3073" s="3" t="s">
        <v>3241</v>
      </c>
      <c r="C3073" s="3">
        <v>9214.27</v>
      </c>
      <c r="D3073" s="16"/>
      <c r="E3073" s="16" t="str">
        <f>IF(D3073&lt;&gt;"",VLOOKUP(A3073,'Feuille 1'!$A:$H,3,0),"")</f>
        <v/>
      </c>
      <c r="F3073" s="16" t="str">
        <f>IF(D3073&lt;&gt;"",VLOOKUP(A3073+1,'Feuille 1'!$A:$H,3,0),"")</f>
        <v/>
      </c>
      <c r="G3073" s="17" t="str">
        <f t="shared" si="423"/>
        <v/>
      </c>
      <c r="H3073" s="16" t="str">
        <f t="shared" si="424"/>
        <v/>
      </c>
      <c r="I3073" s="16" t="str">
        <f t="shared" si="425"/>
        <v/>
      </c>
      <c r="J3073" s="16" t="str">
        <f t="shared" si="426"/>
        <v/>
      </c>
      <c r="K3073" s="16" t="str">
        <f>IF(D3073&lt;&gt;"",MAX(INDEX('Feuille 1'!$D:$D,MATCH(A3073+23/24,'Feuille 1'!$A:$A,0)):INDEX('Feuille 1'!$D:$D,MATCH(A3073,'Feuille 1'!$A:$A,0))),"")</f>
        <v/>
      </c>
      <c r="L3073" s="16" t="str">
        <f>IF(D3073&lt;&gt;"",MIN(INDEX('Feuille 1'!$E:$E,MATCH(A3073+23/24,'Feuille 1'!$A:$A,0)):INDEX('Feuille 1'!$E:$E,MATCH(A3073,'Feuille 1'!$A:$A,0))),"")</f>
        <v/>
      </c>
      <c r="M3073" s="17" t="str">
        <f t="shared" si="427"/>
        <v/>
      </c>
      <c r="N3073" s="17" t="str">
        <f t="shared" si="428"/>
        <v/>
      </c>
      <c r="O3073" s="17" t="str">
        <f t="shared" si="429"/>
        <v/>
      </c>
      <c r="P3073" s="16" t="str">
        <f t="shared" si="430"/>
        <v/>
      </c>
      <c r="R3073" s="7" t="str">
        <f t="shared" si="431"/>
        <v/>
      </c>
      <c r="T3073"/>
    </row>
    <row r="3074" spans="1:20" x14ac:dyDescent="0.3">
      <c r="A3074" s="8">
        <f>DATEVALUE(MID(B3074,1,10))+(IF(RIGHT(B3074,2)="PM",12,0)+MID(B3074,12,2))/24</f>
        <v>43776.75</v>
      </c>
      <c r="B3074" s="3" t="s">
        <v>3242</v>
      </c>
      <c r="C3074" s="3">
        <v>9199.3700000000008</v>
      </c>
      <c r="D3074" s="16"/>
      <c r="E3074" s="16" t="str">
        <f>IF(D3074&lt;&gt;"",VLOOKUP(A3074,'Feuille 1'!$A:$H,3,0),"")</f>
        <v/>
      </c>
      <c r="F3074" s="16" t="str">
        <f>IF(D3074&lt;&gt;"",VLOOKUP(A3074+1,'Feuille 1'!$A:$H,3,0),"")</f>
        <v/>
      </c>
      <c r="G3074" s="17" t="str">
        <f t="shared" si="423"/>
        <v/>
      </c>
      <c r="H3074" s="16" t="str">
        <f t="shared" si="424"/>
        <v/>
      </c>
      <c r="I3074" s="16" t="str">
        <f t="shared" si="425"/>
        <v/>
      </c>
      <c r="J3074" s="16" t="str">
        <f t="shared" si="426"/>
        <v/>
      </c>
      <c r="K3074" s="16" t="str">
        <f>IF(D3074&lt;&gt;"",MAX(INDEX('Feuille 1'!$D:$D,MATCH(A3074+23/24,'Feuille 1'!$A:$A,0)):INDEX('Feuille 1'!$D:$D,MATCH(A3074,'Feuille 1'!$A:$A,0))),"")</f>
        <v/>
      </c>
      <c r="L3074" s="16" t="str">
        <f>IF(D3074&lt;&gt;"",MIN(INDEX('Feuille 1'!$E:$E,MATCH(A3074+23/24,'Feuille 1'!$A:$A,0)):INDEX('Feuille 1'!$E:$E,MATCH(A3074,'Feuille 1'!$A:$A,0))),"")</f>
        <v/>
      </c>
      <c r="M3074" s="17" t="str">
        <f t="shared" si="427"/>
        <v/>
      </c>
      <c r="N3074" s="17" t="str">
        <f t="shared" si="428"/>
        <v/>
      </c>
      <c r="O3074" s="17" t="str">
        <f t="shared" si="429"/>
        <v/>
      </c>
      <c r="P3074" s="16" t="str">
        <f t="shared" si="430"/>
        <v/>
      </c>
      <c r="R3074" s="7" t="str">
        <f t="shared" si="431"/>
        <v/>
      </c>
      <c r="T3074"/>
    </row>
    <row r="3075" spans="1:20" x14ac:dyDescent="0.3">
      <c r="A3075" s="8">
        <f>DATEVALUE(MID(B3075,1,10))+(IF(RIGHT(B3075,2)="PM",12,0)+MID(B3075,12,2))/24</f>
        <v>43776.708333333336</v>
      </c>
      <c r="B3075" s="3" t="s">
        <v>3243</v>
      </c>
      <c r="C3075" s="3">
        <v>9209.2900000000009</v>
      </c>
      <c r="D3075" s="16"/>
      <c r="E3075" s="16" t="str">
        <f>IF(D3075&lt;&gt;"",VLOOKUP(A3075,'Feuille 1'!$A:$H,3,0),"")</f>
        <v/>
      </c>
      <c r="F3075" s="16" t="str">
        <f>IF(D3075&lt;&gt;"",VLOOKUP(A3075+1,'Feuille 1'!$A:$H,3,0),"")</f>
        <v/>
      </c>
      <c r="G3075" s="17" t="str">
        <f t="shared" ref="G3075:G3138" si="432">IF(D3075&lt;&gt;"",F3075/E3075-1,"")</f>
        <v/>
      </c>
      <c r="H3075" s="16" t="str">
        <f t="shared" ref="H3075:H3138" si="433">IF(D3075&lt;&gt;"",IF(G3075&gt;0%,"BULLISH","BEARISH"),"")</f>
        <v/>
      </c>
      <c r="I3075" s="16" t="str">
        <f t="shared" ref="I3075:I3138" si="434">IF(D3075&lt;&gt;"",IF(D3075&gt;50,"BULLISH","BEARISH"),"")</f>
        <v/>
      </c>
      <c r="J3075" s="16" t="str">
        <f t="shared" ref="J3075:J3138" si="435">IF(D3075&lt;&gt;"",IF(D3075&lt;&gt;"",I3075=H3075),"")</f>
        <v/>
      </c>
      <c r="K3075" s="16" t="str">
        <f>IF(D3075&lt;&gt;"",MAX(INDEX('Feuille 1'!$D:$D,MATCH(A3075+23/24,'Feuille 1'!$A:$A,0)):INDEX('Feuille 1'!$D:$D,MATCH(A3075,'Feuille 1'!$A:$A,0))),"")</f>
        <v/>
      </c>
      <c r="L3075" s="16" t="str">
        <f>IF(D3075&lt;&gt;"",MIN(INDEX('Feuille 1'!$E:$E,MATCH(A3075+23/24,'Feuille 1'!$A:$A,0)):INDEX('Feuille 1'!$E:$E,MATCH(A3075,'Feuille 1'!$A:$A,0))),"")</f>
        <v/>
      </c>
      <c r="M3075" s="17" t="str">
        <f t="shared" ref="M3075:M3138" si="436">IF(D3075&lt;&gt;"",K3075/E3075-1,"")</f>
        <v/>
      </c>
      <c r="N3075" s="17" t="str">
        <f t="shared" ref="N3075:N3138" si="437">IF(D3075&lt;&gt;"",L3075/E3075-1,"")</f>
        <v/>
      </c>
      <c r="O3075" s="17" t="str">
        <f t="shared" ref="O3075:O3138" si="438">IF(D3075&lt;&gt;"",IF(I3075="BEARISH",N3075,M3075),"")</f>
        <v/>
      </c>
      <c r="P3075" s="16" t="str">
        <f t="shared" ref="P3075:P3138" si="439">IF(D3075&lt;&gt;"",IF(OR(O3075&gt;=1%,O3075&lt;=-1%),"YES","NO"),"")</f>
        <v/>
      </c>
      <c r="R3075" s="7" t="str">
        <f t="shared" ref="R3075:R3138" si="440">IF(D3075&lt;&gt;"",Q3075/E3075-1,"")</f>
        <v/>
      </c>
      <c r="T3075"/>
    </row>
    <row r="3076" spans="1:20" x14ac:dyDescent="0.3">
      <c r="A3076" s="8">
        <f>DATEVALUE(MID(B3076,1,10))+(IF(RIGHT(B3076,2)="PM",12,0)+MID(B3076,12,2))/24</f>
        <v>43776.666666666664</v>
      </c>
      <c r="B3076" s="3" t="s">
        <v>3244</v>
      </c>
      <c r="C3076" s="3">
        <v>9191.93</v>
      </c>
      <c r="D3076" s="16"/>
      <c r="E3076" s="16" t="str">
        <f>IF(D3076&lt;&gt;"",VLOOKUP(A3076,'Feuille 1'!$A:$H,3,0),"")</f>
        <v/>
      </c>
      <c r="F3076" s="16" t="str">
        <f>IF(D3076&lt;&gt;"",VLOOKUP(A3076+1,'Feuille 1'!$A:$H,3,0),"")</f>
        <v/>
      </c>
      <c r="G3076" s="17" t="str">
        <f t="shared" si="432"/>
        <v/>
      </c>
      <c r="H3076" s="16" t="str">
        <f t="shared" si="433"/>
        <v/>
      </c>
      <c r="I3076" s="16" t="str">
        <f t="shared" si="434"/>
        <v/>
      </c>
      <c r="J3076" s="16" t="str">
        <f t="shared" si="435"/>
        <v/>
      </c>
      <c r="K3076" s="16" t="str">
        <f>IF(D3076&lt;&gt;"",MAX(INDEX('Feuille 1'!$D:$D,MATCH(A3076+23/24,'Feuille 1'!$A:$A,0)):INDEX('Feuille 1'!$D:$D,MATCH(A3076,'Feuille 1'!$A:$A,0))),"")</f>
        <v/>
      </c>
      <c r="L3076" s="16" t="str">
        <f>IF(D3076&lt;&gt;"",MIN(INDEX('Feuille 1'!$E:$E,MATCH(A3076+23/24,'Feuille 1'!$A:$A,0)):INDEX('Feuille 1'!$E:$E,MATCH(A3076,'Feuille 1'!$A:$A,0))),"")</f>
        <v/>
      </c>
      <c r="M3076" s="17" t="str">
        <f t="shared" si="436"/>
        <v/>
      </c>
      <c r="N3076" s="17" t="str">
        <f t="shared" si="437"/>
        <v/>
      </c>
      <c r="O3076" s="17" t="str">
        <f t="shared" si="438"/>
        <v/>
      </c>
      <c r="P3076" s="16" t="str">
        <f t="shared" si="439"/>
        <v/>
      </c>
      <c r="R3076" s="7" t="str">
        <f t="shared" si="440"/>
        <v/>
      </c>
      <c r="T3076"/>
    </row>
    <row r="3077" spans="1:20" x14ac:dyDescent="0.3">
      <c r="A3077" s="8">
        <f>DATEVALUE(MID(B3077,1,10))+(IF(RIGHT(B3077,2)="PM",12,0)+MID(B3077,12,2))/24</f>
        <v>43776.625</v>
      </c>
      <c r="B3077" s="3" t="s">
        <v>3245</v>
      </c>
      <c r="C3077" s="3">
        <v>9223.6</v>
      </c>
      <c r="D3077" s="16"/>
      <c r="E3077" s="16" t="str">
        <f>IF(D3077&lt;&gt;"",VLOOKUP(A3077,'Feuille 1'!$A:$H,3,0),"")</f>
        <v/>
      </c>
      <c r="F3077" s="16" t="str">
        <f>IF(D3077&lt;&gt;"",VLOOKUP(A3077+1,'Feuille 1'!$A:$H,3,0),"")</f>
        <v/>
      </c>
      <c r="G3077" s="17" t="str">
        <f t="shared" si="432"/>
        <v/>
      </c>
      <c r="H3077" s="16" t="str">
        <f t="shared" si="433"/>
        <v/>
      </c>
      <c r="I3077" s="16" t="str">
        <f t="shared" si="434"/>
        <v/>
      </c>
      <c r="J3077" s="16" t="str">
        <f t="shared" si="435"/>
        <v/>
      </c>
      <c r="K3077" s="16" t="str">
        <f>IF(D3077&lt;&gt;"",MAX(INDEX('Feuille 1'!$D:$D,MATCH(A3077+23/24,'Feuille 1'!$A:$A,0)):INDEX('Feuille 1'!$D:$D,MATCH(A3077,'Feuille 1'!$A:$A,0))),"")</f>
        <v/>
      </c>
      <c r="L3077" s="16" t="str">
        <f>IF(D3077&lt;&gt;"",MIN(INDEX('Feuille 1'!$E:$E,MATCH(A3077+23/24,'Feuille 1'!$A:$A,0)):INDEX('Feuille 1'!$E:$E,MATCH(A3077,'Feuille 1'!$A:$A,0))),"")</f>
        <v/>
      </c>
      <c r="M3077" s="17" t="str">
        <f t="shared" si="436"/>
        <v/>
      </c>
      <c r="N3077" s="17" t="str">
        <f t="shared" si="437"/>
        <v/>
      </c>
      <c r="O3077" s="17" t="str">
        <f t="shared" si="438"/>
        <v/>
      </c>
      <c r="P3077" s="16" t="str">
        <f t="shared" si="439"/>
        <v/>
      </c>
      <c r="R3077" s="7" t="str">
        <f t="shared" si="440"/>
        <v/>
      </c>
      <c r="T3077"/>
    </row>
    <row r="3078" spans="1:20" x14ac:dyDescent="0.3">
      <c r="A3078" s="8">
        <f>DATEVALUE(MID(B3078,1,10))+(IF(RIGHT(B3078,2)="PM",12,0)+MID(B3078,12,2))/24</f>
        <v>43776.583333333336</v>
      </c>
      <c r="B3078" s="3" t="s">
        <v>3246</v>
      </c>
      <c r="C3078" s="3">
        <v>9202.82</v>
      </c>
      <c r="D3078" s="16"/>
      <c r="E3078" s="16" t="str">
        <f>IF(D3078&lt;&gt;"",VLOOKUP(A3078,'Feuille 1'!$A:$H,3,0),"")</f>
        <v/>
      </c>
      <c r="F3078" s="16" t="str">
        <f>IF(D3078&lt;&gt;"",VLOOKUP(A3078+1,'Feuille 1'!$A:$H,3,0),"")</f>
        <v/>
      </c>
      <c r="G3078" s="17" t="str">
        <f t="shared" si="432"/>
        <v/>
      </c>
      <c r="H3078" s="16" t="str">
        <f t="shared" si="433"/>
        <v/>
      </c>
      <c r="I3078" s="16" t="str">
        <f t="shared" si="434"/>
        <v/>
      </c>
      <c r="J3078" s="16" t="str">
        <f t="shared" si="435"/>
        <v/>
      </c>
      <c r="K3078" s="16" t="str">
        <f>IF(D3078&lt;&gt;"",MAX(INDEX('Feuille 1'!$D:$D,MATCH(A3078+23/24,'Feuille 1'!$A:$A,0)):INDEX('Feuille 1'!$D:$D,MATCH(A3078,'Feuille 1'!$A:$A,0))),"")</f>
        <v/>
      </c>
      <c r="L3078" s="16" t="str">
        <f>IF(D3078&lt;&gt;"",MIN(INDEX('Feuille 1'!$E:$E,MATCH(A3078+23/24,'Feuille 1'!$A:$A,0)):INDEX('Feuille 1'!$E:$E,MATCH(A3078,'Feuille 1'!$A:$A,0))),"")</f>
        <v/>
      </c>
      <c r="M3078" s="17" t="str">
        <f t="shared" si="436"/>
        <v/>
      </c>
      <c r="N3078" s="17" t="str">
        <f t="shared" si="437"/>
        <v/>
      </c>
      <c r="O3078" s="17" t="str">
        <f t="shared" si="438"/>
        <v/>
      </c>
      <c r="P3078" s="16" t="str">
        <f t="shared" si="439"/>
        <v/>
      </c>
      <c r="R3078" s="7" t="str">
        <f t="shared" si="440"/>
        <v/>
      </c>
      <c r="T3078"/>
    </row>
    <row r="3079" spans="1:20" x14ac:dyDescent="0.3">
      <c r="A3079" s="8">
        <f>DATEVALUE(MID(B3079,1,10))+(IF(RIGHT(B3079,2)="PM",12,0)+MID(B3079,12,2))/24</f>
        <v>43776.541666666664</v>
      </c>
      <c r="B3079" s="3" t="s">
        <v>3247</v>
      </c>
      <c r="C3079" s="3">
        <v>9180.0499999999993</v>
      </c>
      <c r="D3079" s="16"/>
      <c r="E3079" s="16" t="str">
        <f>IF(D3079&lt;&gt;"",VLOOKUP(A3079,'Feuille 1'!$A:$H,3,0),"")</f>
        <v/>
      </c>
      <c r="F3079" s="16" t="str">
        <f>IF(D3079&lt;&gt;"",VLOOKUP(A3079+1,'Feuille 1'!$A:$H,3,0),"")</f>
        <v/>
      </c>
      <c r="G3079" s="17" t="str">
        <f t="shared" si="432"/>
        <v/>
      </c>
      <c r="H3079" s="16" t="str">
        <f t="shared" si="433"/>
        <v/>
      </c>
      <c r="I3079" s="16" t="str">
        <f t="shared" si="434"/>
        <v/>
      </c>
      <c r="J3079" s="16" t="str">
        <f t="shared" si="435"/>
        <v/>
      </c>
      <c r="K3079" s="16" t="str">
        <f>IF(D3079&lt;&gt;"",MAX(INDEX('Feuille 1'!$D:$D,MATCH(A3079+23/24,'Feuille 1'!$A:$A,0)):INDEX('Feuille 1'!$D:$D,MATCH(A3079,'Feuille 1'!$A:$A,0))),"")</f>
        <v/>
      </c>
      <c r="L3079" s="16" t="str">
        <f>IF(D3079&lt;&gt;"",MIN(INDEX('Feuille 1'!$E:$E,MATCH(A3079+23/24,'Feuille 1'!$A:$A,0)):INDEX('Feuille 1'!$E:$E,MATCH(A3079,'Feuille 1'!$A:$A,0))),"")</f>
        <v/>
      </c>
      <c r="M3079" s="17" t="str">
        <f t="shared" si="436"/>
        <v/>
      </c>
      <c r="N3079" s="17" t="str">
        <f t="shared" si="437"/>
        <v/>
      </c>
      <c r="O3079" s="17" t="str">
        <f t="shared" si="438"/>
        <v/>
      </c>
      <c r="P3079" s="16" t="str">
        <f t="shared" si="439"/>
        <v/>
      </c>
      <c r="R3079" s="7" t="str">
        <f t="shared" si="440"/>
        <v/>
      </c>
      <c r="T3079"/>
    </row>
    <row r="3080" spans="1:20" x14ac:dyDescent="0.3">
      <c r="A3080" s="8">
        <f>DATEVALUE(MID(B3080,1,10))+(IF(RIGHT(B3080,2)="PM",12,0)+MID(B3080,12,2))/24</f>
        <v>43777</v>
      </c>
      <c r="B3080" s="3" t="s">
        <v>3248</v>
      </c>
      <c r="C3080" s="3">
        <v>9197.11</v>
      </c>
      <c r="D3080" s="16"/>
      <c r="E3080" s="16" t="str">
        <f>IF(D3080&lt;&gt;"",VLOOKUP(A3080,'Feuille 1'!$A:$H,3,0),"")</f>
        <v/>
      </c>
      <c r="F3080" s="16" t="str">
        <f>IF(D3080&lt;&gt;"",VLOOKUP(A3080+1,'Feuille 1'!$A:$H,3,0),"")</f>
        <v/>
      </c>
      <c r="G3080" s="17" t="str">
        <f t="shared" si="432"/>
        <v/>
      </c>
      <c r="H3080" s="16" t="str">
        <f t="shared" si="433"/>
        <v/>
      </c>
      <c r="I3080" s="16" t="str">
        <f t="shared" si="434"/>
        <v/>
      </c>
      <c r="J3080" s="16" t="str">
        <f t="shared" si="435"/>
        <v/>
      </c>
      <c r="K3080" s="16" t="str">
        <f>IF(D3080&lt;&gt;"",MAX(INDEX('Feuille 1'!$D:$D,MATCH(A3080+23/24,'Feuille 1'!$A:$A,0)):INDEX('Feuille 1'!$D:$D,MATCH(A3080,'Feuille 1'!$A:$A,0))),"")</f>
        <v/>
      </c>
      <c r="L3080" s="16" t="str">
        <f>IF(D3080&lt;&gt;"",MIN(INDEX('Feuille 1'!$E:$E,MATCH(A3080+23/24,'Feuille 1'!$A:$A,0)):INDEX('Feuille 1'!$E:$E,MATCH(A3080,'Feuille 1'!$A:$A,0))),"")</f>
        <v/>
      </c>
      <c r="M3080" s="17" t="str">
        <f t="shared" si="436"/>
        <v/>
      </c>
      <c r="N3080" s="17" t="str">
        <f t="shared" si="437"/>
        <v/>
      </c>
      <c r="O3080" s="17" t="str">
        <f t="shared" si="438"/>
        <v/>
      </c>
      <c r="P3080" s="16" t="str">
        <f t="shared" si="439"/>
        <v/>
      </c>
      <c r="R3080" s="7" t="str">
        <f t="shared" si="440"/>
        <v/>
      </c>
      <c r="T3080"/>
    </row>
    <row r="3081" spans="1:20" x14ac:dyDescent="0.3">
      <c r="A3081" s="8">
        <f>DATEVALUE(MID(B3081,1,10))+(IF(RIGHT(B3081,2)="PM",12,0)+MID(B3081,12,2))/24</f>
        <v>43776.458333333336</v>
      </c>
      <c r="B3081" s="3" t="s">
        <v>3249</v>
      </c>
      <c r="C3081" s="3">
        <v>9208</v>
      </c>
      <c r="D3081" s="16"/>
      <c r="E3081" s="16" t="str">
        <f>IF(D3081&lt;&gt;"",VLOOKUP(A3081,'Feuille 1'!$A:$H,3,0),"")</f>
        <v/>
      </c>
      <c r="F3081" s="16" t="str">
        <f>IF(D3081&lt;&gt;"",VLOOKUP(A3081+1,'Feuille 1'!$A:$H,3,0),"")</f>
        <v/>
      </c>
      <c r="G3081" s="17" t="str">
        <f t="shared" si="432"/>
        <v/>
      </c>
      <c r="H3081" s="16" t="str">
        <f t="shared" si="433"/>
        <v/>
      </c>
      <c r="I3081" s="16" t="str">
        <f t="shared" si="434"/>
        <v/>
      </c>
      <c r="J3081" s="16" t="str">
        <f t="shared" si="435"/>
        <v/>
      </c>
      <c r="K3081" s="16" t="str">
        <f>IF(D3081&lt;&gt;"",MAX(INDEX('Feuille 1'!$D:$D,MATCH(A3081+23/24,'Feuille 1'!$A:$A,0)):INDEX('Feuille 1'!$D:$D,MATCH(A3081,'Feuille 1'!$A:$A,0))),"")</f>
        <v/>
      </c>
      <c r="L3081" s="16" t="str">
        <f>IF(D3081&lt;&gt;"",MIN(INDEX('Feuille 1'!$E:$E,MATCH(A3081+23/24,'Feuille 1'!$A:$A,0)):INDEX('Feuille 1'!$E:$E,MATCH(A3081,'Feuille 1'!$A:$A,0))),"")</f>
        <v/>
      </c>
      <c r="M3081" s="17" t="str">
        <f t="shared" si="436"/>
        <v/>
      </c>
      <c r="N3081" s="17" t="str">
        <f t="shared" si="437"/>
        <v/>
      </c>
      <c r="O3081" s="17" t="str">
        <f t="shared" si="438"/>
        <v/>
      </c>
      <c r="P3081" s="16" t="str">
        <f t="shared" si="439"/>
        <v/>
      </c>
      <c r="R3081" s="7" t="str">
        <f t="shared" si="440"/>
        <v/>
      </c>
      <c r="T3081"/>
    </row>
    <row r="3082" spans="1:20" x14ac:dyDescent="0.3">
      <c r="A3082" s="8">
        <f>DATEVALUE(MID(B3082,1,10))+(IF(RIGHT(B3082,2)="PM",12,0)+MID(B3082,12,2))/24</f>
        <v>43776.416666666664</v>
      </c>
      <c r="B3082" s="3" t="s">
        <v>3250</v>
      </c>
      <c r="C3082" s="3">
        <v>9195</v>
      </c>
      <c r="D3082" s="16"/>
      <c r="E3082" s="16" t="str">
        <f>IF(D3082&lt;&gt;"",VLOOKUP(A3082,'Feuille 1'!$A:$H,3,0),"")</f>
        <v/>
      </c>
      <c r="F3082" s="16" t="str">
        <f>IF(D3082&lt;&gt;"",VLOOKUP(A3082+1,'Feuille 1'!$A:$H,3,0),"")</f>
        <v/>
      </c>
      <c r="G3082" s="17" t="str">
        <f t="shared" si="432"/>
        <v/>
      </c>
      <c r="H3082" s="16" t="str">
        <f t="shared" si="433"/>
        <v/>
      </c>
      <c r="I3082" s="16" t="str">
        <f t="shared" si="434"/>
        <v/>
      </c>
      <c r="J3082" s="16" t="str">
        <f t="shared" si="435"/>
        <v/>
      </c>
      <c r="K3082" s="16" t="str">
        <f>IF(D3082&lt;&gt;"",MAX(INDEX('Feuille 1'!$D:$D,MATCH(A3082+23/24,'Feuille 1'!$A:$A,0)):INDEX('Feuille 1'!$D:$D,MATCH(A3082,'Feuille 1'!$A:$A,0))),"")</f>
        <v/>
      </c>
      <c r="L3082" s="16" t="str">
        <f>IF(D3082&lt;&gt;"",MIN(INDEX('Feuille 1'!$E:$E,MATCH(A3082+23/24,'Feuille 1'!$A:$A,0)):INDEX('Feuille 1'!$E:$E,MATCH(A3082,'Feuille 1'!$A:$A,0))),"")</f>
        <v/>
      </c>
      <c r="M3082" s="17" t="str">
        <f t="shared" si="436"/>
        <v/>
      </c>
      <c r="N3082" s="17" t="str">
        <f t="shared" si="437"/>
        <v/>
      </c>
      <c r="O3082" s="17" t="str">
        <f t="shared" si="438"/>
        <v/>
      </c>
      <c r="P3082" s="16" t="str">
        <f t="shared" si="439"/>
        <v/>
      </c>
      <c r="R3082" s="7" t="str">
        <f t="shared" si="440"/>
        <v/>
      </c>
      <c r="T3082"/>
    </row>
    <row r="3083" spans="1:20" x14ac:dyDescent="0.3">
      <c r="A3083" s="8">
        <f>DATEVALUE(MID(B3083,1,10))+(IF(RIGHT(B3083,2)="PM",12,0)+MID(B3083,12,2))/24</f>
        <v>43776.375</v>
      </c>
      <c r="B3083" s="3" t="s">
        <v>3251</v>
      </c>
      <c r="C3083" s="3">
        <v>9232.42</v>
      </c>
      <c r="D3083" s="16"/>
      <c r="E3083" s="16" t="str">
        <f>IF(D3083&lt;&gt;"",VLOOKUP(A3083,'Feuille 1'!$A:$H,3,0),"")</f>
        <v/>
      </c>
      <c r="F3083" s="16" t="str">
        <f>IF(D3083&lt;&gt;"",VLOOKUP(A3083+1,'Feuille 1'!$A:$H,3,0),"")</f>
        <v/>
      </c>
      <c r="G3083" s="17" t="str">
        <f t="shared" si="432"/>
        <v/>
      </c>
      <c r="H3083" s="16" t="str">
        <f t="shared" si="433"/>
        <v/>
      </c>
      <c r="I3083" s="16" t="str">
        <f t="shared" si="434"/>
        <v/>
      </c>
      <c r="J3083" s="16" t="str">
        <f t="shared" si="435"/>
        <v/>
      </c>
      <c r="K3083" s="16" t="str">
        <f>IF(D3083&lt;&gt;"",MAX(INDEX('Feuille 1'!$D:$D,MATCH(A3083+23/24,'Feuille 1'!$A:$A,0)):INDEX('Feuille 1'!$D:$D,MATCH(A3083,'Feuille 1'!$A:$A,0))),"")</f>
        <v/>
      </c>
      <c r="L3083" s="16" t="str">
        <f>IF(D3083&lt;&gt;"",MIN(INDEX('Feuille 1'!$E:$E,MATCH(A3083+23/24,'Feuille 1'!$A:$A,0)):INDEX('Feuille 1'!$E:$E,MATCH(A3083,'Feuille 1'!$A:$A,0))),"")</f>
        <v/>
      </c>
      <c r="M3083" s="17" t="str">
        <f t="shared" si="436"/>
        <v/>
      </c>
      <c r="N3083" s="17" t="str">
        <f t="shared" si="437"/>
        <v/>
      </c>
      <c r="O3083" s="17" t="str">
        <f t="shared" si="438"/>
        <v/>
      </c>
      <c r="P3083" s="16" t="str">
        <f t="shared" si="439"/>
        <v/>
      </c>
      <c r="R3083" s="7" t="str">
        <f t="shared" si="440"/>
        <v/>
      </c>
      <c r="T3083"/>
    </row>
    <row r="3084" spans="1:20" x14ac:dyDescent="0.3">
      <c r="A3084" s="8">
        <f>DATEVALUE(MID(B3084,1,10))+(IF(RIGHT(B3084,2)="PM",12,0)+MID(B3084,12,2))/24</f>
        <v>43776.333333333336</v>
      </c>
      <c r="B3084" s="3" t="s">
        <v>3252</v>
      </c>
      <c r="C3084" s="3">
        <v>9265.4</v>
      </c>
      <c r="D3084" s="16"/>
      <c r="E3084" s="16" t="str">
        <f>IF(D3084&lt;&gt;"",VLOOKUP(A3084,'Feuille 1'!$A:$H,3,0),"")</f>
        <v/>
      </c>
      <c r="F3084" s="16" t="str">
        <f>IF(D3084&lt;&gt;"",VLOOKUP(A3084+1,'Feuille 1'!$A:$H,3,0),"")</f>
        <v/>
      </c>
      <c r="G3084" s="17" t="str">
        <f t="shared" si="432"/>
        <v/>
      </c>
      <c r="H3084" s="16" t="str">
        <f t="shared" si="433"/>
        <v/>
      </c>
      <c r="I3084" s="16" t="str">
        <f t="shared" si="434"/>
        <v/>
      </c>
      <c r="J3084" s="16" t="str">
        <f t="shared" si="435"/>
        <v/>
      </c>
      <c r="K3084" s="16" t="str">
        <f>IF(D3084&lt;&gt;"",MAX(INDEX('Feuille 1'!$D:$D,MATCH(A3084+23/24,'Feuille 1'!$A:$A,0)):INDEX('Feuille 1'!$D:$D,MATCH(A3084,'Feuille 1'!$A:$A,0))),"")</f>
        <v/>
      </c>
      <c r="L3084" s="16" t="str">
        <f>IF(D3084&lt;&gt;"",MIN(INDEX('Feuille 1'!$E:$E,MATCH(A3084+23/24,'Feuille 1'!$A:$A,0)):INDEX('Feuille 1'!$E:$E,MATCH(A3084,'Feuille 1'!$A:$A,0))),"")</f>
        <v/>
      </c>
      <c r="M3084" s="17" t="str">
        <f t="shared" si="436"/>
        <v/>
      </c>
      <c r="N3084" s="17" t="str">
        <f t="shared" si="437"/>
        <v/>
      </c>
      <c r="O3084" s="17" t="str">
        <f t="shared" si="438"/>
        <v/>
      </c>
      <c r="P3084" s="16" t="str">
        <f t="shared" si="439"/>
        <v/>
      </c>
      <c r="R3084" s="7" t="str">
        <f t="shared" si="440"/>
        <v/>
      </c>
      <c r="T3084"/>
    </row>
    <row r="3085" spans="1:20" x14ac:dyDescent="0.3">
      <c r="A3085" s="8">
        <f>DATEVALUE(MID(B3085,1,10))+(IF(RIGHT(B3085,2)="PM",12,0)+MID(B3085,12,2))/24</f>
        <v>43776.291666666664</v>
      </c>
      <c r="B3085" s="3" t="s">
        <v>3253</v>
      </c>
      <c r="C3085" s="3">
        <v>9250.01</v>
      </c>
      <c r="D3085" s="16"/>
      <c r="E3085" s="16" t="str">
        <f>IF(D3085&lt;&gt;"",VLOOKUP(A3085,'Feuille 1'!$A:$H,3,0),"")</f>
        <v/>
      </c>
      <c r="F3085" s="16" t="str">
        <f>IF(D3085&lt;&gt;"",VLOOKUP(A3085+1,'Feuille 1'!$A:$H,3,0),"")</f>
        <v/>
      </c>
      <c r="G3085" s="17" t="str">
        <f t="shared" si="432"/>
        <v/>
      </c>
      <c r="H3085" s="16" t="str">
        <f t="shared" si="433"/>
        <v/>
      </c>
      <c r="I3085" s="16" t="str">
        <f t="shared" si="434"/>
        <v/>
      </c>
      <c r="J3085" s="16" t="str">
        <f t="shared" si="435"/>
        <v/>
      </c>
      <c r="K3085" s="16" t="str">
        <f>IF(D3085&lt;&gt;"",MAX(INDEX('Feuille 1'!$D:$D,MATCH(A3085+23/24,'Feuille 1'!$A:$A,0)):INDEX('Feuille 1'!$D:$D,MATCH(A3085,'Feuille 1'!$A:$A,0))),"")</f>
        <v/>
      </c>
      <c r="L3085" s="16" t="str">
        <f>IF(D3085&lt;&gt;"",MIN(INDEX('Feuille 1'!$E:$E,MATCH(A3085+23/24,'Feuille 1'!$A:$A,0)):INDEX('Feuille 1'!$E:$E,MATCH(A3085,'Feuille 1'!$A:$A,0))),"")</f>
        <v/>
      </c>
      <c r="M3085" s="17" t="str">
        <f t="shared" si="436"/>
        <v/>
      </c>
      <c r="N3085" s="17" t="str">
        <f t="shared" si="437"/>
        <v/>
      </c>
      <c r="O3085" s="17" t="str">
        <f t="shared" si="438"/>
        <v/>
      </c>
      <c r="P3085" s="16" t="str">
        <f t="shared" si="439"/>
        <v/>
      </c>
      <c r="R3085" s="7" t="str">
        <f t="shared" si="440"/>
        <v/>
      </c>
      <c r="T3085"/>
    </row>
    <row r="3086" spans="1:20" x14ac:dyDescent="0.3">
      <c r="A3086" s="8">
        <f>DATEVALUE(MID(B3086,1,10))+(IF(RIGHT(B3086,2)="PM",12,0)+MID(B3086,12,2))/24</f>
        <v>43776.25</v>
      </c>
      <c r="B3086" s="3" t="s">
        <v>3254</v>
      </c>
      <c r="C3086" s="3">
        <v>9304.4500000000007</v>
      </c>
      <c r="D3086" s="16"/>
      <c r="E3086" s="16" t="str">
        <f>IF(D3086&lt;&gt;"",VLOOKUP(A3086,'Feuille 1'!$A:$H,3,0),"")</f>
        <v/>
      </c>
      <c r="F3086" s="16" t="str">
        <f>IF(D3086&lt;&gt;"",VLOOKUP(A3086+1,'Feuille 1'!$A:$H,3,0),"")</f>
        <v/>
      </c>
      <c r="G3086" s="17" t="str">
        <f t="shared" si="432"/>
        <v/>
      </c>
      <c r="H3086" s="16" t="str">
        <f t="shared" si="433"/>
        <v/>
      </c>
      <c r="I3086" s="16" t="str">
        <f t="shared" si="434"/>
        <v/>
      </c>
      <c r="J3086" s="16" t="str">
        <f t="shared" si="435"/>
        <v/>
      </c>
      <c r="K3086" s="16" t="str">
        <f>IF(D3086&lt;&gt;"",MAX(INDEX('Feuille 1'!$D:$D,MATCH(A3086+23/24,'Feuille 1'!$A:$A,0)):INDEX('Feuille 1'!$D:$D,MATCH(A3086,'Feuille 1'!$A:$A,0))),"")</f>
        <v/>
      </c>
      <c r="L3086" s="16" t="str">
        <f>IF(D3086&lt;&gt;"",MIN(INDEX('Feuille 1'!$E:$E,MATCH(A3086+23/24,'Feuille 1'!$A:$A,0)):INDEX('Feuille 1'!$E:$E,MATCH(A3086,'Feuille 1'!$A:$A,0))),"")</f>
        <v/>
      </c>
      <c r="M3086" s="17" t="str">
        <f t="shared" si="436"/>
        <v/>
      </c>
      <c r="N3086" s="17" t="str">
        <f t="shared" si="437"/>
        <v/>
      </c>
      <c r="O3086" s="17" t="str">
        <f t="shared" si="438"/>
        <v/>
      </c>
      <c r="P3086" s="16" t="str">
        <f t="shared" si="439"/>
        <v/>
      </c>
      <c r="R3086" s="7" t="str">
        <f t="shared" si="440"/>
        <v/>
      </c>
      <c r="T3086"/>
    </row>
    <row r="3087" spans="1:20" x14ac:dyDescent="0.3">
      <c r="A3087" s="8">
        <f>DATEVALUE(MID(B3087,1,10))+(IF(RIGHT(B3087,2)="PM",12,0)+MID(B3087,12,2))/24</f>
        <v>43776.208333333336</v>
      </c>
      <c r="B3087" s="3" t="s">
        <v>3255</v>
      </c>
      <c r="C3087" s="3">
        <v>9293.99</v>
      </c>
      <c r="D3087" s="16"/>
      <c r="E3087" s="16" t="str">
        <f>IF(D3087&lt;&gt;"",VLOOKUP(A3087,'Feuille 1'!$A:$H,3,0),"")</f>
        <v/>
      </c>
      <c r="F3087" s="16" t="str">
        <f>IF(D3087&lt;&gt;"",VLOOKUP(A3087+1,'Feuille 1'!$A:$H,3,0),"")</f>
        <v/>
      </c>
      <c r="G3087" s="17" t="str">
        <f t="shared" si="432"/>
        <v/>
      </c>
      <c r="H3087" s="16" t="str">
        <f t="shared" si="433"/>
        <v/>
      </c>
      <c r="I3087" s="16" t="str">
        <f t="shared" si="434"/>
        <v/>
      </c>
      <c r="J3087" s="16" t="str">
        <f t="shared" si="435"/>
        <v/>
      </c>
      <c r="K3087" s="16" t="str">
        <f>IF(D3087&lt;&gt;"",MAX(INDEX('Feuille 1'!$D:$D,MATCH(A3087+23/24,'Feuille 1'!$A:$A,0)):INDEX('Feuille 1'!$D:$D,MATCH(A3087,'Feuille 1'!$A:$A,0))),"")</f>
        <v/>
      </c>
      <c r="L3087" s="16" t="str">
        <f>IF(D3087&lt;&gt;"",MIN(INDEX('Feuille 1'!$E:$E,MATCH(A3087+23/24,'Feuille 1'!$A:$A,0)):INDEX('Feuille 1'!$E:$E,MATCH(A3087,'Feuille 1'!$A:$A,0))),"")</f>
        <v/>
      </c>
      <c r="M3087" s="17" t="str">
        <f t="shared" si="436"/>
        <v/>
      </c>
      <c r="N3087" s="17" t="str">
        <f t="shared" si="437"/>
        <v/>
      </c>
      <c r="O3087" s="17" t="str">
        <f t="shared" si="438"/>
        <v/>
      </c>
      <c r="P3087" s="16" t="str">
        <f t="shared" si="439"/>
        <v/>
      </c>
      <c r="R3087" s="7" t="str">
        <f t="shared" si="440"/>
        <v/>
      </c>
      <c r="T3087"/>
    </row>
    <row r="3088" spans="1:20" x14ac:dyDescent="0.3">
      <c r="A3088" s="8">
        <f>DATEVALUE(MID(B3088,1,10))+(IF(RIGHT(B3088,2)="PM",12,0)+MID(B3088,12,2))/24</f>
        <v>43776.166666666664</v>
      </c>
      <c r="B3088" s="3" t="s">
        <v>3256</v>
      </c>
      <c r="C3088" s="3">
        <v>9300.09</v>
      </c>
      <c r="D3088" s="16"/>
      <c r="E3088" s="16" t="str">
        <f>IF(D3088&lt;&gt;"",VLOOKUP(A3088,'Feuille 1'!$A:$H,3,0),"")</f>
        <v/>
      </c>
      <c r="F3088" s="16" t="str">
        <f>IF(D3088&lt;&gt;"",VLOOKUP(A3088+1,'Feuille 1'!$A:$H,3,0),"")</f>
        <v/>
      </c>
      <c r="G3088" s="17" t="str">
        <f t="shared" si="432"/>
        <v/>
      </c>
      <c r="H3088" s="16" t="str">
        <f t="shared" si="433"/>
        <v/>
      </c>
      <c r="I3088" s="16" t="str">
        <f t="shared" si="434"/>
        <v/>
      </c>
      <c r="J3088" s="16" t="str">
        <f t="shared" si="435"/>
        <v/>
      </c>
      <c r="K3088" s="16" t="str">
        <f>IF(D3088&lt;&gt;"",MAX(INDEX('Feuille 1'!$D:$D,MATCH(A3088+23/24,'Feuille 1'!$A:$A,0)):INDEX('Feuille 1'!$D:$D,MATCH(A3088,'Feuille 1'!$A:$A,0))),"")</f>
        <v/>
      </c>
      <c r="L3088" s="16" t="str">
        <f>IF(D3088&lt;&gt;"",MIN(INDEX('Feuille 1'!$E:$E,MATCH(A3088+23/24,'Feuille 1'!$A:$A,0)):INDEX('Feuille 1'!$E:$E,MATCH(A3088,'Feuille 1'!$A:$A,0))),"")</f>
        <v/>
      </c>
      <c r="M3088" s="17" t="str">
        <f t="shared" si="436"/>
        <v/>
      </c>
      <c r="N3088" s="17" t="str">
        <f t="shared" si="437"/>
        <v/>
      </c>
      <c r="O3088" s="17" t="str">
        <f t="shared" si="438"/>
        <v/>
      </c>
      <c r="P3088" s="16" t="str">
        <f t="shared" si="439"/>
        <v/>
      </c>
      <c r="R3088" s="7" t="str">
        <f t="shared" si="440"/>
        <v/>
      </c>
      <c r="T3088"/>
    </row>
    <row r="3089" spans="1:20" x14ac:dyDescent="0.3">
      <c r="A3089" s="8">
        <f>DATEVALUE(MID(B3089,1,10))+(IF(RIGHT(B3089,2)="PM",12,0)+MID(B3089,12,2))/24</f>
        <v>43776.125</v>
      </c>
      <c r="B3089" s="3" t="s">
        <v>3257</v>
      </c>
      <c r="C3089" s="3">
        <v>9297.06</v>
      </c>
      <c r="D3089" s="16"/>
      <c r="E3089" s="16" t="str">
        <f>IF(D3089&lt;&gt;"",VLOOKUP(A3089,'Feuille 1'!$A:$H,3,0),"")</f>
        <v/>
      </c>
      <c r="F3089" s="16" t="str">
        <f>IF(D3089&lt;&gt;"",VLOOKUP(A3089+1,'Feuille 1'!$A:$H,3,0),"")</f>
        <v/>
      </c>
      <c r="G3089" s="17" t="str">
        <f t="shared" si="432"/>
        <v/>
      </c>
      <c r="H3089" s="16" t="str">
        <f t="shared" si="433"/>
        <v/>
      </c>
      <c r="I3089" s="16" t="str">
        <f t="shared" si="434"/>
        <v/>
      </c>
      <c r="J3089" s="16" t="str">
        <f t="shared" si="435"/>
        <v/>
      </c>
      <c r="K3089" s="16" t="str">
        <f>IF(D3089&lt;&gt;"",MAX(INDEX('Feuille 1'!$D:$D,MATCH(A3089+23/24,'Feuille 1'!$A:$A,0)):INDEX('Feuille 1'!$D:$D,MATCH(A3089,'Feuille 1'!$A:$A,0))),"")</f>
        <v/>
      </c>
      <c r="L3089" s="16" t="str">
        <f>IF(D3089&lt;&gt;"",MIN(INDEX('Feuille 1'!$E:$E,MATCH(A3089+23/24,'Feuille 1'!$A:$A,0)):INDEX('Feuille 1'!$E:$E,MATCH(A3089,'Feuille 1'!$A:$A,0))),"")</f>
        <v/>
      </c>
      <c r="M3089" s="17" t="str">
        <f t="shared" si="436"/>
        <v/>
      </c>
      <c r="N3089" s="17" t="str">
        <f t="shared" si="437"/>
        <v/>
      </c>
      <c r="O3089" s="17" t="str">
        <f t="shared" si="438"/>
        <v/>
      </c>
      <c r="P3089" s="16" t="str">
        <f t="shared" si="439"/>
        <v/>
      </c>
      <c r="R3089" s="7" t="str">
        <f t="shared" si="440"/>
        <v/>
      </c>
      <c r="T3089"/>
    </row>
    <row r="3090" spans="1:20" x14ac:dyDescent="0.3">
      <c r="A3090" s="8">
        <f>DATEVALUE(MID(B3090,1,10))+(IF(RIGHT(B3090,2)="PM",12,0)+MID(B3090,12,2))/24</f>
        <v>43776.083333333336</v>
      </c>
      <c r="B3090" s="3" t="s">
        <v>3258</v>
      </c>
      <c r="C3090" s="3">
        <v>9323.16</v>
      </c>
      <c r="D3090" s="16"/>
      <c r="E3090" s="16" t="str">
        <f>IF(D3090&lt;&gt;"",VLOOKUP(A3090,'Feuille 1'!$A:$H,3,0),"")</f>
        <v/>
      </c>
      <c r="F3090" s="16" t="str">
        <f>IF(D3090&lt;&gt;"",VLOOKUP(A3090+1,'Feuille 1'!$A:$H,3,0),"")</f>
        <v/>
      </c>
      <c r="G3090" s="17" t="str">
        <f t="shared" si="432"/>
        <v/>
      </c>
      <c r="H3090" s="16" t="str">
        <f t="shared" si="433"/>
        <v/>
      </c>
      <c r="I3090" s="16" t="str">
        <f t="shared" si="434"/>
        <v/>
      </c>
      <c r="J3090" s="16" t="str">
        <f t="shared" si="435"/>
        <v/>
      </c>
      <c r="K3090" s="16" t="str">
        <f>IF(D3090&lt;&gt;"",MAX(INDEX('Feuille 1'!$D:$D,MATCH(A3090+23/24,'Feuille 1'!$A:$A,0)):INDEX('Feuille 1'!$D:$D,MATCH(A3090,'Feuille 1'!$A:$A,0))),"")</f>
        <v/>
      </c>
      <c r="L3090" s="16" t="str">
        <f>IF(D3090&lt;&gt;"",MIN(INDEX('Feuille 1'!$E:$E,MATCH(A3090+23/24,'Feuille 1'!$A:$A,0)):INDEX('Feuille 1'!$E:$E,MATCH(A3090,'Feuille 1'!$A:$A,0))),"")</f>
        <v/>
      </c>
      <c r="M3090" s="17" t="str">
        <f t="shared" si="436"/>
        <v/>
      </c>
      <c r="N3090" s="17" t="str">
        <f t="shared" si="437"/>
        <v/>
      </c>
      <c r="O3090" s="17" t="str">
        <f t="shared" si="438"/>
        <v/>
      </c>
      <c r="P3090" s="16" t="str">
        <f t="shared" si="439"/>
        <v/>
      </c>
      <c r="R3090" s="7" t="str">
        <f t="shared" si="440"/>
        <v/>
      </c>
      <c r="T3090"/>
    </row>
    <row r="3091" spans="1:20" x14ac:dyDescent="0.3">
      <c r="A3091" s="8">
        <f>DATEVALUE(MID(B3091,1,10))+(IF(RIGHT(B3091,2)="PM",12,0)+MID(B3091,12,2))/24</f>
        <v>43776.041666666664</v>
      </c>
      <c r="B3091" s="3" t="s">
        <v>3259</v>
      </c>
      <c r="C3091" s="3">
        <v>9340.83</v>
      </c>
      <c r="D3091" s="16"/>
      <c r="E3091" s="16" t="str">
        <f>IF(D3091&lt;&gt;"",VLOOKUP(A3091,'Feuille 1'!$A:$H,3,0),"")</f>
        <v/>
      </c>
      <c r="F3091" s="16" t="str">
        <f>IF(D3091&lt;&gt;"",VLOOKUP(A3091+1,'Feuille 1'!$A:$H,3,0),"")</f>
        <v/>
      </c>
      <c r="G3091" s="17" t="str">
        <f t="shared" si="432"/>
        <v/>
      </c>
      <c r="H3091" s="16" t="str">
        <f t="shared" si="433"/>
        <v/>
      </c>
      <c r="I3091" s="16" t="str">
        <f t="shared" si="434"/>
        <v/>
      </c>
      <c r="J3091" s="16" t="str">
        <f t="shared" si="435"/>
        <v/>
      </c>
      <c r="K3091" s="16" t="str">
        <f>IF(D3091&lt;&gt;"",MAX(INDEX('Feuille 1'!$D:$D,MATCH(A3091+23/24,'Feuille 1'!$A:$A,0)):INDEX('Feuille 1'!$D:$D,MATCH(A3091,'Feuille 1'!$A:$A,0))),"")</f>
        <v/>
      </c>
      <c r="L3091" s="16" t="str">
        <f>IF(D3091&lt;&gt;"",MIN(INDEX('Feuille 1'!$E:$E,MATCH(A3091+23/24,'Feuille 1'!$A:$A,0)):INDEX('Feuille 1'!$E:$E,MATCH(A3091,'Feuille 1'!$A:$A,0))),"")</f>
        <v/>
      </c>
      <c r="M3091" s="17" t="str">
        <f t="shared" si="436"/>
        <v/>
      </c>
      <c r="N3091" s="17" t="str">
        <f t="shared" si="437"/>
        <v/>
      </c>
      <c r="O3091" s="17" t="str">
        <f t="shared" si="438"/>
        <v/>
      </c>
      <c r="P3091" s="16" t="str">
        <f t="shared" si="439"/>
        <v/>
      </c>
      <c r="R3091" s="7" t="str">
        <f t="shared" si="440"/>
        <v/>
      </c>
      <c r="T3091"/>
    </row>
    <row r="3092" spans="1:20" x14ac:dyDescent="0.3">
      <c r="A3092" s="8">
        <f>DATEVALUE(MID(B3092,1,10))+(IF(RIGHT(B3092,2)="PM",12,0)+MID(B3092,12,2))/24</f>
        <v>43776.5</v>
      </c>
      <c r="B3092" s="3" t="s">
        <v>3260</v>
      </c>
      <c r="C3092" s="3">
        <v>9339.0499999999993</v>
      </c>
      <c r="D3092" s="16"/>
      <c r="E3092" s="16" t="str">
        <f>IF(D3092&lt;&gt;"",VLOOKUP(A3092,'Feuille 1'!$A:$H,3,0),"")</f>
        <v/>
      </c>
      <c r="F3092" s="16" t="str">
        <f>IF(D3092&lt;&gt;"",VLOOKUP(A3092+1,'Feuille 1'!$A:$H,3,0),"")</f>
        <v/>
      </c>
      <c r="G3092" s="17" t="str">
        <f t="shared" si="432"/>
        <v/>
      </c>
      <c r="H3092" s="16" t="str">
        <f t="shared" si="433"/>
        <v/>
      </c>
      <c r="I3092" s="16" t="str">
        <f t="shared" si="434"/>
        <v/>
      </c>
      <c r="J3092" s="16" t="str">
        <f t="shared" si="435"/>
        <v/>
      </c>
      <c r="K3092" s="16" t="str">
        <f>IF(D3092&lt;&gt;"",MAX(INDEX('Feuille 1'!$D:$D,MATCH(A3092+23/24,'Feuille 1'!$A:$A,0)):INDEX('Feuille 1'!$D:$D,MATCH(A3092,'Feuille 1'!$A:$A,0))),"")</f>
        <v/>
      </c>
      <c r="L3092" s="16" t="str">
        <f>IF(D3092&lt;&gt;"",MIN(INDEX('Feuille 1'!$E:$E,MATCH(A3092+23/24,'Feuille 1'!$A:$A,0)):INDEX('Feuille 1'!$E:$E,MATCH(A3092,'Feuille 1'!$A:$A,0))),"")</f>
        <v/>
      </c>
      <c r="M3092" s="17" t="str">
        <f t="shared" si="436"/>
        <v/>
      </c>
      <c r="N3092" s="17" t="str">
        <f t="shared" si="437"/>
        <v/>
      </c>
      <c r="O3092" s="17" t="str">
        <f t="shared" si="438"/>
        <v/>
      </c>
      <c r="P3092" s="16" t="str">
        <f t="shared" si="439"/>
        <v/>
      </c>
      <c r="R3092" s="7" t="str">
        <f t="shared" si="440"/>
        <v/>
      </c>
      <c r="T3092"/>
    </row>
    <row r="3093" spans="1:20" x14ac:dyDescent="0.3">
      <c r="A3093" s="8">
        <f>DATEVALUE(MID(B3093,1,10))+(IF(RIGHT(B3093,2)="PM",12,0)+MID(B3093,12,2))/24</f>
        <v>43775.958333333336</v>
      </c>
      <c r="B3093" s="3" t="s">
        <v>3261</v>
      </c>
      <c r="C3093" s="3">
        <v>9337.15</v>
      </c>
      <c r="D3093" s="16"/>
      <c r="E3093" s="16" t="str">
        <f>IF(D3093&lt;&gt;"",VLOOKUP(A3093,'Feuille 1'!$A:$H,3,0),"")</f>
        <v/>
      </c>
      <c r="F3093" s="16" t="str">
        <f>IF(D3093&lt;&gt;"",VLOOKUP(A3093+1,'Feuille 1'!$A:$H,3,0),"")</f>
        <v/>
      </c>
      <c r="G3093" s="17" t="str">
        <f t="shared" si="432"/>
        <v/>
      </c>
      <c r="H3093" s="16" t="str">
        <f t="shared" si="433"/>
        <v/>
      </c>
      <c r="I3093" s="16" t="str">
        <f t="shared" si="434"/>
        <v/>
      </c>
      <c r="J3093" s="16" t="str">
        <f t="shared" si="435"/>
        <v/>
      </c>
      <c r="K3093" s="16" t="str">
        <f>IF(D3093&lt;&gt;"",MAX(INDEX('Feuille 1'!$D:$D,MATCH(A3093+23/24,'Feuille 1'!$A:$A,0)):INDEX('Feuille 1'!$D:$D,MATCH(A3093,'Feuille 1'!$A:$A,0))),"")</f>
        <v/>
      </c>
      <c r="L3093" s="16" t="str">
        <f>IF(D3093&lt;&gt;"",MIN(INDEX('Feuille 1'!$E:$E,MATCH(A3093+23/24,'Feuille 1'!$A:$A,0)):INDEX('Feuille 1'!$E:$E,MATCH(A3093,'Feuille 1'!$A:$A,0))),"")</f>
        <v/>
      </c>
      <c r="M3093" s="17" t="str">
        <f t="shared" si="436"/>
        <v/>
      </c>
      <c r="N3093" s="17" t="str">
        <f t="shared" si="437"/>
        <v/>
      </c>
      <c r="O3093" s="17" t="str">
        <f t="shared" si="438"/>
        <v/>
      </c>
      <c r="P3093" s="16" t="str">
        <f t="shared" si="439"/>
        <v/>
      </c>
      <c r="R3093" s="7" t="str">
        <f t="shared" si="440"/>
        <v/>
      </c>
      <c r="T3093"/>
    </row>
    <row r="3094" spans="1:20" x14ac:dyDescent="0.3">
      <c r="A3094" s="8">
        <f>DATEVALUE(MID(B3094,1,10))+(IF(RIGHT(B3094,2)="PM",12,0)+MID(B3094,12,2))/24</f>
        <v>43775.916666666664</v>
      </c>
      <c r="B3094" s="3" t="s">
        <v>3262</v>
      </c>
      <c r="C3094" s="3">
        <v>9320.1299999999992</v>
      </c>
      <c r="D3094" s="16"/>
      <c r="E3094" s="16" t="str">
        <f>IF(D3094&lt;&gt;"",VLOOKUP(A3094,'Feuille 1'!$A:$H,3,0),"")</f>
        <v/>
      </c>
      <c r="F3094" s="16" t="str">
        <f>IF(D3094&lt;&gt;"",VLOOKUP(A3094+1,'Feuille 1'!$A:$H,3,0),"")</f>
        <v/>
      </c>
      <c r="G3094" s="17" t="str">
        <f t="shared" si="432"/>
        <v/>
      </c>
      <c r="H3094" s="16" t="str">
        <f t="shared" si="433"/>
        <v/>
      </c>
      <c r="I3094" s="16" t="str">
        <f t="shared" si="434"/>
        <v/>
      </c>
      <c r="J3094" s="16" t="str">
        <f t="shared" si="435"/>
        <v/>
      </c>
      <c r="K3094" s="16" t="str">
        <f>IF(D3094&lt;&gt;"",MAX(INDEX('Feuille 1'!$D:$D,MATCH(A3094+23/24,'Feuille 1'!$A:$A,0)):INDEX('Feuille 1'!$D:$D,MATCH(A3094,'Feuille 1'!$A:$A,0))),"")</f>
        <v/>
      </c>
      <c r="L3094" s="16" t="str">
        <f>IF(D3094&lt;&gt;"",MIN(INDEX('Feuille 1'!$E:$E,MATCH(A3094+23/24,'Feuille 1'!$A:$A,0)):INDEX('Feuille 1'!$E:$E,MATCH(A3094,'Feuille 1'!$A:$A,0))),"")</f>
        <v/>
      </c>
      <c r="M3094" s="17" t="str">
        <f t="shared" si="436"/>
        <v/>
      </c>
      <c r="N3094" s="17" t="str">
        <f t="shared" si="437"/>
        <v/>
      </c>
      <c r="O3094" s="17" t="str">
        <f t="shared" si="438"/>
        <v/>
      </c>
      <c r="P3094" s="16" t="str">
        <f t="shared" si="439"/>
        <v/>
      </c>
      <c r="R3094" s="7" t="str">
        <f t="shared" si="440"/>
        <v/>
      </c>
      <c r="T3094"/>
    </row>
    <row r="3095" spans="1:20" x14ac:dyDescent="0.3">
      <c r="A3095" s="8">
        <f>DATEVALUE(MID(B3095,1,10))+(IF(RIGHT(B3095,2)="PM",12,0)+MID(B3095,12,2))/24</f>
        <v>43775.875</v>
      </c>
      <c r="B3095" s="3" t="s">
        <v>3263</v>
      </c>
      <c r="C3095" s="3">
        <v>9293.01</v>
      </c>
      <c r="D3095" s="16"/>
      <c r="E3095" s="16" t="str">
        <f>IF(D3095&lt;&gt;"",VLOOKUP(A3095,'Feuille 1'!$A:$H,3,0),"")</f>
        <v/>
      </c>
      <c r="F3095" s="16" t="str">
        <f>IF(D3095&lt;&gt;"",VLOOKUP(A3095+1,'Feuille 1'!$A:$H,3,0),"")</f>
        <v/>
      </c>
      <c r="G3095" s="17" t="str">
        <f t="shared" si="432"/>
        <v/>
      </c>
      <c r="H3095" s="16" t="str">
        <f t="shared" si="433"/>
        <v/>
      </c>
      <c r="I3095" s="16" t="str">
        <f t="shared" si="434"/>
        <v/>
      </c>
      <c r="J3095" s="16" t="str">
        <f t="shared" si="435"/>
        <v/>
      </c>
      <c r="K3095" s="16" t="str">
        <f>IF(D3095&lt;&gt;"",MAX(INDEX('Feuille 1'!$D:$D,MATCH(A3095+23/24,'Feuille 1'!$A:$A,0)):INDEX('Feuille 1'!$D:$D,MATCH(A3095,'Feuille 1'!$A:$A,0))),"")</f>
        <v/>
      </c>
      <c r="L3095" s="16" t="str">
        <f>IF(D3095&lt;&gt;"",MIN(INDEX('Feuille 1'!$E:$E,MATCH(A3095+23/24,'Feuille 1'!$A:$A,0)):INDEX('Feuille 1'!$E:$E,MATCH(A3095,'Feuille 1'!$A:$A,0))),"")</f>
        <v/>
      </c>
      <c r="M3095" s="17" t="str">
        <f t="shared" si="436"/>
        <v/>
      </c>
      <c r="N3095" s="17" t="str">
        <f t="shared" si="437"/>
        <v/>
      </c>
      <c r="O3095" s="17" t="str">
        <f t="shared" si="438"/>
        <v/>
      </c>
      <c r="P3095" s="16" t="str">
        <f t="shared" si="439"/>
        <v/>
      </c>
      <c r="R3095" s="7" t="str">
        <f t="shared" si="440"/>
        <v/>
      </c>
      <c r="T3095"/>
    </row>
    <row r="3096" spans="1:20" x14ac:dyDescent="0.3">
      <c r="A3096" s="8">
        <f>DATEVALUE(MID(B3096,1,10))+(IF(RIGHT(B3096,2)="PM",12,0)+MID(B3096,12,2))/24</f>
        <v>43775.833333333336</v>
      </c>
      <c r="B3096" s="3" t="s">
        <v>3264</v>
      </c>
      <c r="C3096" s="3">
        <v>9293.5</v>
      </c>
      <c r="D3096" s="16"/>
      <c r="E3096" s="16" t="str">
        <f>IF(D3096&lt;&gt;"",VLOOKUP(A3096,'Feuille 1'!$A:$H,3,0),"")</f>
        <v/>
      </c>
      <c r="F3096" s="16" t="str">
        <f>IF(D3096&lt;&gt;"",VLOOKUP(A3096+1,'Feuille 1'!$A:$H,3,0),"")</f>
        <v/>
      </c>
      <c r="G3096" s="17" t="str">
        <f t="shared" si="432"/>
        <v/>
      </c>
      <c r="H3096" s="16" t="str">
        <f t="shared" si="433"/>
        <v/>
      </c>
      <c r="I3096" s="16" t="str">
        <f t="shared" si="434"/>
        <v/>
      </c>
      <c r="J3096" s="16" t="str">
        <f t="shared" si="435"/>
        <v/>
      </c>
      <c r="K3096" s="16" t="str">
        <f>IF(D3096&lt;&gt;"",MAX(INDEX('Feuille 1'!$D:$D,MATCH(A3096+23/24,'Feuille 1'!$A:$A,0)):INDEX('Feuille 1'!$D:$D,MATCH(A3096,'Feuille 1'!$A:$A,0))),"")</f>
        <v/>
      </c>
      <c r="L3096" s="16" t="str">
        <f>IF(D3096&lt;&gt;"",MIN(INDEX('Feuille 1'!$E:$E,MATCH(A3096+23/24,'Feuille 1'!$A:$A,0)):INDEX('Feuille 1'!$E:$E,MATCH(A3096,'Feuille 1'!$A:$A,0))),"")</f>
        <v/>
      </c>
      <c r="M3096" s="17" t="str">
        <f t="shared" si="436"/>
        <v/>
      </c>
      <c r="N3096" s="17" t="str">
        <f t="shared" si="437"/>
        <v/>
      </c>
      <c r="O3096" s="17" t="str">
        <f t="shared" si="438"/>
        <v/>
      </c>
      <c r="P3096" s="16" t="str">
        <f t="shared" si="439"/>
        <v/>
      </c>
      <c r="R3096" s="7" t="str">
        <f t="shared" si="440"/>
        <v/>
      </c>
      <c r="T3096"/>
    </row>
    <row r="3097" spans="1:20" x14ac:dyDescent="0.3">
      <c r="A3097" s="8">
        <f>DATEVALUE(MID(B3097,1,10))+(IF(RIGHT(B3097,2)="PM",12,0)+MID(B3097,12,2))/24</f>
        <v>43775.791666666664</v>
      </c>
      <c r="B3097" s="3" t="s">
        <v>3265</v>
      </c>
      <c r="C3097" s="3">
        <v>9304.15</v>
      </c>
      <c r="D3097" s="16"/>
      <c r="E3097" s="16" t="str">
        <f>IF(D3097&lt;&gt;"",VLOOKUP(A3097,'Feuille 1'!$A:$H,3,0),"")</f>
        <v/>
      </c>
      <c r="F3097" s="16" t="str">
        <f>IF(D3097&lt;&gt;"",VLOOKUP(A3097+1,'Feuille 1'!$A:$H,3,0),"")</f>
        <v/>
      </c>
      <c r="G3097" s="17" t="str">
        <f t="shared" si="432"/>
        <v/>
      </c>
      <c r="H3097" s="16" t="str">
        <f t="shared" si="433"/>
        <v/>
      </c>
      <c r="I3097" s="16" t="str">
        <f t="shared" si="434"/>
        <v/>
      </c>
      <c r="J3097" s="16" t="str">
        <f t="shared" si="435"/>
        <v/>
      </c>
      <c r="K3097" s="16" t="str">
        <f>IF(D3097&lt;&gt;"",MAX(INDEX('Feuille 1'!$D:$D,MATCH(A3097+23/24,'Feuille 1'!$A:$A,0)):INDEX('Feuille 1'!$D:$D,MATCH(A3097,'Feuille 1'!$A:$A,0))),"")</f>
        <v/>
      </c>
      <c r="L3097" s="16" t="str">
        <f>IF(D3097&lt;&gt;"",MIN(INDEX('Feuille 1'!$E:$E,MATCH(A3097+23/24,'Feuille 1'!$A:$A,0)):INDEX('Feuille 1'!$E:$E,MATCH(A3097,'Feuille 1'!$A:$A,0))),"")</f>
        <v/>
      </c>
      <c r="M3097" s="17" t="str">
        <f t="shared" si="436"/>
        <v/>
      </c>
      <c r="N3097" s="17" t="str">
        <f t="shared" si="437"/>
        <v/>
      </c>
      <c r="O3097" s="17" t="str">
        <f t="shared" si="438"/>
        <v/>
      </c>
      <c r="P3097" s="16" t="str">
        <f t="shared" si="439"/>
        <v/>
      </c>
      <c r="R3097" s="7" t="str">
        <f t="shared" si="440"/>
        <v/>
      </c>
      <c r="T3097"/>
    </row>
    <row r="3098" spans="1:20" x14ac:dyDescent="0.3">
      <c r="A3098" s="8">
        <f>DATEVALUE(MID(B3098,1,10))+(IF(RIGHT(B3098,2)="PM",12,0)+MID(B3098,12,2))/24</f>
        <v>43775.75</v>
      </c>
      <c r="B3098" s="3" t="s">
        <v>3266</v>
      </c>
      <c r="C3098" s="3">
        <v>9294.0400000000009</v>
      </c>
      <c r="D3098" s="16"/>
      <c r="E3098" s="16" t="str">
        <f>IF(D3098&lt;&gt;"",VLOOKUP(A3098,'Feuille 1'!$A:$H,3,0),"")</f>
        <v/>
      </c>
      <c r="F3098" s="16" t="str">
        <f>IF(D3098&lt;&gt;"",VLOOKUP(A3098+1,'Feuille 1'!$A:$H,3,0),"")</f>
        <v/>
      </c>
      <c r="G3098" s="17" t="str">
        <f t="shared" si="432"/>
        <v/>
      </c>
      <c r="H3098" s="16" t="str">
        <f t="shared" si="433"/>
        <v/>
      </c>
      <c r="I3098" s="16" t="str">
        <f t="shared" si="434"/>
        <v/>
      </c>
      <c r="J3098" s="16" t="str">
        <f t="shared" si="435"/>
        <v/>
      </c>
      <c r="K3098" s="16" t="str">
        <f>IF(D3098&lt;&gt;"",MAX(INDEX('Feuille 1'!$D:$D,MATCH(A3098+23/24,'Feuille 1'!$A:$A,0)):INDEX('Feuille 1'!$D:$D,MATCH(A3098,'Feuille 1'!$A:$A,0))),"")</f>
        <v/>
      </c>
      <c r="L3098" s="16" t="str">
        <f>IF(D3098&lt;&gt;"",MIN(INDEX('Feuille 1'!$E:$E,MATCH(A3098+23/24,'Feuille 1'!$A:$A,0)):INDEX('Feuille 1'!$E:$E,MATCH(A3098,'Feuille 1'!$A:$A,0))),"")</f>
        <v/>
      </c>
      <c r="M3098" s="17" t="str">
        <f t="shared" si="436"/>
        <v/>
      </c>
      <c r="N3098" s="17" t="str">
        <f t="shared" si="437"/>
        <v/>
      </c>
      <c r="O3098" s="17" t="str">
        <f t="shared" si="438"/>
        <v/>
      </c>
      <c r="P3098" s="16" t="str">
        <f t="shared" si="439"/>
        <v/>
      </c>
      <c r="R3098" s="7" t="str">
        <f t="shared" si="440"/>
        <v/>
      </c>
      <c r="T3098"/>
    </row>
    <row r="3099" spans="1:20" x14ac:dyDescent="0.3">
      <c r="A3099" s="8">
        <f>DATEVALUE(MID(B3099,1,10))+(IF(RIGHT(B3099,2)="PM",12,0)+MID(B3099,12,2))/24</f>
        <v>43775.708333333336</v>
      </c>
      <c r="B3099" s="3" t="s">
        <v>3267</v>
      </c>
      <c r="C3099" s="3">
        <v>9319.64</v>
      </c>
      <c r="D3099" s="16"/>
      <c r="E3099" s="16" t="str">
        <f>IF(D3099&lt;&gt;"",VLOOKUP(A3099,'Feuille 1'!$A:$H,3,0),"")</f>
        <v/>
      </c>
      <c r="F3099" s="16" t="str">
        <f>IF(D3099&lt;&gt;"",VLOOKUP(A3099+1,'Feuille 1'!$A:$H,3,0),"")</f>
        <v/>
      </c>
      <c r="G3099" s="17" t="str">
        <f t="shared" si="432"/>
        <v/>
      </c>
      <c r="H3099" s="16" t="str">
        <f t="shared" si="433"/>
        <v/>
      </c>
      <c r="I3099" s="16" t="str">
        <f t="shared" si="434"/>
        <v/>
      </c>
      <c r="J3099" s="16" t="str">
        <f t="shared" si="435"/>
        <v/>
      </c>
      <c r="K3099" s="16" t="str">
        <f>IF(D3099&lt;&gt;"",MAX(INDEX('Feuille 1'!$D:$D,MATCH(A3099+23/24,'Feuille 1'!$A:$A,0)):INDEX('Feuille 1'!$D:$D,MATCH(A3099,'Feuille 1'!$A:$A,0))),"")</f>
        <v/>
      </c>
      <c r="L3099" s="16" t="str">
        <f>IF(D3099&lt;&gt;"",MIN(INDEX('Feuille 1'!$E:$E,MATCH(A3099+23/24,'Feuille 1'!$A:$A,0)):INDEX('Feuille 1'!$E:$E,MATCH(A3099,'Feuille 1'!$A:$A,0))),"")</f>
        <v/>
      </c>
      <c r="M3099" s="17" t="str">
        <f t="shared" si="436"/>
        <v/>
      </c>
      <c r="N3099" s="17" t="str">
        <f t="shared" si="437"/>
        <v/>
      </c>
      <c r="O3099" s="17" t="str">
        <f t="shared" si="438"/>
        <v/>
      </c>
      <c r="P3099" s="16" t="str">
        <f t="shared" si="439"/>
        <v/>
      </c>
      <c r="R3099" s="7" t="str">
        <f t="shared" si="440"/>
        <v/>
      </c>
      <c r="T3099"/>
    </row>
    <row r="3100" spans="1:20" x14ac:dyDescent="0.3">
      <c r="A3100" s="8">
        <f>DATEVALUE(MID(B3100,1,10))+(IF(RIGHT(B3100,2)="PM",12,0)+MID(B3100,12,2))/24</f>
        <v>43775.666666666664</v>
      </c>
      <c r="B3100" s="3" t="s">
        <v>3268</v>
      </c>
      <c r="C3100" s="3">
        <v>9334.93</v>
      </c>
      <c r="D3100" s="16"/>
      <c r="E3100" s="16" t="str">
        <f>IF(D3100&lt;&gt;"",VLOOKUP(A3100,'Feuille 1'!$A:$H,3,0),"")</f>
        <v/>
      </c>
      <c r="F3100" s="16" t="str">
        <f>IF(D3100&lt;&gt;"",VLOOKUP(A3100+1,'Feuille 1'!$A:$H,3,0),"")</f>
        <v/>
      </c>
      <c r="G3100" s="17" t="str">
        <f t="shared" si="432"/>
        <v/>
      </c>
      <c r="H3100" s="16" t="str">
        <f t="shared" si="433"/>
        <v/>
      </c>
      <c r="I3100" s="16" t="str">
        <f t="shared" si="434"/>
        <v/>
      </c>
      <c r="J3100" s="16" t="str">
        <f t="shared" si="435"/>
        <v/>
      </c>
      <c r="K3100" s="16" t="str">
        <f>IF(D3100&lt;&gt;"",MAX(INDEX('Feuille 1'!$D:$D,MATCH(A3100+23/24,'Feuille 1'!$A:$A,0)):INDEX('Feuille 1'!$D:$D,MATCH(A3100,'Feuille 1'!$A:$A,0))),"")</f>
        <v/>
      </c>
      <c r="L3100" s="16" t="str">
        <f>IF(D3100&lt;&gt;"",MIN(INDEX('Feuille 1'!$E:$E,MATCH(A3100+23/24,'Feuille 1'!$A:$A,0)):INDEX('Feuille 1'!$E:$E,MATCH(A3100,'Feuille 1'!$A:$A,0))),"")</f>
        <v/>
      </c>
      <c r="M3100" s="17" t="str">
        <f t="shared" si="436"/>
        <v/>
      </c>
      <c r="N3100" s="17" t="str">
        <f t="shared" si="437"/>
        <v/>
      </c>
      <c r="O3100" s="17" t="str">
        <f t="shared" si="438"/>
        <v/>
      </c>
      <c r="P3100" s="16" t="str">
        <f t="shared" si="439"/>
        <v/>
      </c>
      <c r="R3100" s="7" t="str">
        <f t="shared" si="440"/>
        <v/>
      </c>
      <c r="T3100"/>
    </row>
    <row r="3101" spans="1:20" x14ac:dyDescent="0.3">
      <c r="A3101" s="8">
        <f>DATEVALUE(MID(B3101,1,10))+(IF(RIGHT(B3101,2)="PM",12,0)+MID(B3101,12,2))/24</f>
        <v>43775.625</v>
      </c>
      <c r="B3101" s="3" t="s">
        <v>3269</v>
      </c>
      <c r="C3101" s="3">
        <v>9323.65</v>
      </c>
      <c r="D3101" s="16"/>
      <c r="E3101" s="16" t="str">
        <f>IF(D3101&lt;&gt;"",VLOOKUP(A3101,'Feuille 1'!$A:$H,3,0),"")</f>
        <v/>
      </c>
      <c r="F3101" s="16" t="str">
        <f>IF(D3101&lt;&gt;"",VLOOKUP(A3101+1,'Feuille 1'!$A:$H,3,0),"")</f>
        <v/>
      </c>
      <c r="G3101" s="17" t="str">
        <f t="shared" si="432"/>
        <v/>
      </c>
      <c r="H3101" s="16" t="str">
        <f t="shared" si="433"/>
        <v/>
      </c>
      <c r="I3101" s="16" t="str">
        <f t="shared" si="434"/>
        <v/>
      </c>
      <c r="J3101" s="16" t="str">
        <f t="shared" si="435"/>
        <v/>
      </c>
      <c r="K3101" s="16" t="str">
        <f>IF(D3101&lt;&gt;"",MAX(INDEX('Feuille 1'!$D:$D,MATCH(A3101+23/24,'Feuille 1'!$A:$A,0)):INDEX('Feuille 1'!$D:$D,MATCH(A3101,'Feuille 1'!$A:$A,0))),"")</f>
        <v/>
      </c>
      <c r="L3101" s="16" t="str">
        <f>IF(D3101&lt;&gt;"",MIN(INDEX('Feuille 1'!$E:$E,MATCH(A3101+23/24,'Feuille 1'!$A:$A,0)):INDEX('Feuille 1'!$E:$E,MATCH(A3101,'Feuille 1'!$A:$A,0))),"")</f>
        <v/>
      </c>
      <c r="M3101" s="17" t="str">
        <f t="shared" si="436"/>
        <v/>
      </c>
      <c r="N3101" s="17" t="str">
        <f t="shared" si="437"/>
        <v/>
      </c>
      <c r="O3101" s="17" t="str">
        <f t="shared" si="438"/>
        <v/>
      </c>
      <c r="P3101" s="16" t="str">
        <f t="shared" si="439"/>
        <v/>
      </c>
      <c r="R3101" s="7" t="str">
        <f t="shared" si="440"/>
        <v/>
      </c>
      <c r="T3101"/>
    </row>
    <row r="3102" spans="1:20" x14ac:dyDescent="0.3">
      <c r="A3102" s="8">
        <f>DATEVALUE(MID(B3102,1,10))+(IF(RIGHT(B3102,2)="PM",12,0)+MID(B3102,12,2))/24</f>
        <v>43775.583333333336</v>
      </c>
      <c r="B3102" s="3" t="s">
        <v>3270</v>
      </c>
      <c r="C3102" s="3">
        <v>9319.5499999999993</v>
      </c>
      <c r="D3102" s="16"/>
      <c r="E3102" s="16" t="str">
        <f>IF(D3102&lt;&gt;"",VLOOKUP(A3102,'Feuille 1'!$A:$H,3,0),"")</f>
        <v/>
      </c>
      <c r="F3102" s="16" t="str">
        <f>IF(D3102&lt;&gt;"",VLOOKUP(A3102+1,'Feuille 1'!$A:$H,3,0),"")</f>
        <v/>
      </c>
      <c r="G3102" s="17" t="str">
        <f t="shared" si="432"/>
        <v/>
      </c>
      <c r="H3102" s="16" t="str">
        <f t="shared" si="433"/>
        <v/>
      </c>
      <c r="I3102" s="16" t="str">
        <f t="shared" si="434"/>
        <v/>
      </c>
      <c r="J3102" s="16" t="str">
        <f t="shared" si="435"/>
        <v/>
      </c>
      <c r="K3102" s="16" t="str">
        <f>IF(D3102&lt;&gt;"",MAX(INDEX('Feuille 1'!$D:$D,MATCH(A3102+23/24,'Feuille 1'!$A:$A,0)):INDEX('Feuille 1'!$D:$D,MATCH(A3102,'Feuille 1'!$A:$A,0))),"")</f>
        <v/>
      </c>
      <c r="L3102" s="16" t="str">
        <f>IF(D3102&lt;&gt;"",MIN(INDEX('Feuille 1'!$E:$E,MATCH(A3102+23/24,'Feuille 1'!$A:$A,0)):INDEX('Feuille 1'!$E:$E,MATCH(A3102,'Feuille 1'!$A:$A,0))),"")</f>
        <v/>
      </c>
      <c r="M3102" s="17" t="str">
        <f t="shared" si="436"/>
        <v/>
      </c>
      <c r="N3102" s="17" t="str">
        <f t="shared" si="437"/>
        <v/>
      </c>
      <c r="O3102" s="17" t="str">
        <f t="shared" si="438"/>
        <v/>
      </c>
      <c r="P3102" s="16" t="str">
        <f t="shared" si="439"/>
        <v/>
      </c>
      <c r="R3102" s="7" t="str">
        <f t="shared" si="440"/>
        <v/>
      </c>
      <c r="T3102"/>
    </row>
    <row r="3103" spans="1:20" x14ac:dyDescent="0.3">
      <c r="A3103" s="8">
        <f>DATEVALUE(MID(B3103,1,10))+(IF(RIGHT(B3103,2)="PM",12,0)+MID(B3103,12,2))/24</f>
        <v>43775.541666666664</v>
      </c>
      <c r="B3103" s="3" t="s">
        <v>3271</v>
      </c>
      <c r="C3103" s="3">
        <v>9354.65</v>
      </c>
      <c r="D3103" s="16"/>
      <c r="E3103" s="16" t="str">
        <f>IF(D3103&lt;&gt;"",VLOOKUP(A3103,'Feuille 1'!$A:$H,3,0),"")</f>
        <v/>
      </c>
      <c r="F3103" s="16" t="str">
        <f>IF(D3103&lt;&gt;"",VLOOKUP(A3103+1,'Feuille 1'!$A:$H,3,0),"")</f>
        <v/>
      </c>
      <c r="G3103" s="17" t="str">
        <f t="shared" si="432"/>
        <v/>
      </c>
      <c r="H3103" s="16" t="str">
        <f t="shared" si="433"/>
        <v/>
      </c>
      <c r="I3103" s="16" t="str">
        <f t="shared" si="434"/>
        <v/>
      </c>
      <c r="J3103" s="16" t="str">
        <f t="shared" si="435"/>
        <v/>
      </c>
      <c r="K3103" s="16" t="str">
        <f>IF(D3103&lt;&gt;"",MAX(INDEX('Feuille 1'!$D:$D,MATCH(A3103+23/24,'Feuille 1'!$A:$A,0)):INDEX('Feuille 1'!$D:$D,MATCH(A3103,'Feuille 1'!$A:$A,0))),"")</f>
        <v/>
      </c>
      <c r="L3103" s="16" t="str">
        <f>IF(D3103&lt;&gt;"",MIN(INDEX('Feuille 1'!$E:$E,MATCH(A3103+23/24,'Feuille 1'!$A:$A,0)):INDEX('Feuille 1'!$E:$E,MATCH(A3103,'Feuille 1'!$A:$A,0))),"")</f>
        <v/>
      </c>
      <c r="M3103" s="17" t="str">
        <f t="shared" si="436"/>
        <v/>
      </c>
      <c r="N3103" s="17" t="str">
        <f t="shared" si="437"/>
        <v/>
      </c>
      <c r="O3103" s="17" t="str">
        <f t="shared" si="438"/>
        <v/>
      </c>
      <c r="P3103" s="16" t="str">
        <f t="shared" si="439"/>
        <v/>
      </c>
      <c r="R3103" s="7" t="str">
        <f t="shared" si="440"/>
        <v/>
      </c>
      <c r="T3103"/>
    </row>
    <row r="3104" spans="1:20" x14ac:dyDescent="0.3">
      <c r="A3104" s="8">
        <f>DATEVALUE(MID(B3104,1,10))+(IF(RIGHT(B3104,2)="PM",12,0)+MID(B3104,12,2))/24</f>
        <v>43776</v>
      </c>
      <c r="B3104" s="3" t="s">
        <v>3272</v>
      </c>
      <c r="C3104" s="3">
        <v>9369.1</v>
      </c>
      <c r="D3104" s="16"/>
      <c r="E3104" s="16" t="str">
        <f>IF(D3104&lt;&gt;"",VLOOKUP(A3104,'Feuille 1'!$A:$H,3,0),"")</f>
        <v/>
      </c>
      <c r="F3104" s="16" t="str">
        <f>IF(D3104&lt;&gt;"",VLOOKUP(A3104+1,'Feuille 1'!$A:$H,3,0),"")</f>
        <v/>
      </c>
      <c r="G3104" s="17" t="str">
        <f t="shared" si="432"/>
        <v/>
      </c>
      <c r="H3104" s="16" t="str">
        <f t="shared" si="433"/>
        <v/>
      </c>
      <c r="I3104" s="16" t="str">
        <f t="shared" si="434"/>
        <v/>
      </c>
      <c r="J3104" s="16" t="str">
        <f t="shared" si="435"/>
        <v/>
      </c>
      <c r="K3104" s="16" t="str">
        <f>IF(D3104&lt;&gt;"",MAX(INDEX('Feuille 1'!$D:$D,MATCH(A3104+23/24,'Feuille 1'!$A:$A,0)):INDEX('Feuille 1'!$D:$D,MATCH(A3104,'Feuille 1'!$A:$A,0))),"")</f>
        <v/>
      </c>
      <c r="L3104" s="16" t="str">
        <f>IF(D3104&lt;&gt;"",MIN(INDEX('Feuille 1'!$E:$E,MATCH(A3104+23/24,'Feuille 1'!$A:$A,0)):INDEX('Feuille 1'!$E:$E,MATCH(A3104,'Feuille 1'!$A:$A,0))),"")</f>
        <v/>
      </c>
      <c r="M3104" s="17" t="str">
        <f t="shared" si="436"/>
        <v/>
      </c>
      <c r="N3104" s="17" t="str">
        <f t="shared" si="437"/>
        <v/>
      </c>
      <c r="O3104" s="17" t="str">
        <f t="shared" si="438"/>
        <v/>
      </c>
      <c r="P3104" s="16" t="str">
        <f t="shared" si="439"/>
        <v/>
      </c>
      <c r="R3104" s="7" t="str">
        <f t="shared" si="440"/>
        <v/>
      </c>
      <c r="T3104"/>
    </row>
    <row r="3105" spans="1:20" x14ac:dyDescent="0.3">
      <c r="A3105" s="8">
        <f>DATEVALUE(MID(B3105,1,10))+(IF(RIGHT(B3105,2)="PM",12,0)+MID(B3105,12,2))/24</f>
        <v>43775.458333333336</v>
      </c>
      <c r="B3105" s="3" t="s">
        <v>3273</v>
      </c>
      <c r="C3105" s="3">
        <v>9347.3799999999992</v>
      </c>
      <c r="D3105" s="16"/>
      <c r="E3105" s="16" t="str">
        <f>IF(D3105&lt;&gt;"",VLOOKUP(A3105,'Feuille 1'!$A:$H,3,0),"")</f>
        <v/>
      </c>
      <c r="F3105" s="16" t="str">
        <f>IF(D3105&lt;&gt;"",VLOOKUP(A3105+1,'Feuille 1'!$A:$H,3,0),"")</f>
        <v/>
      </c>
      <c r="G3105" s="17" t="str">
        <f t="shared" si="432"/>
        <v/>
      </c>
      <c r="H3105" s="16" t="str">
        <f t="shared" si="433"/>
        <v/>
      </c>
      <c r="I3105" s="16" t="str">
        <f t="shared" si="434"/>
        <v/>
      </c>
      <c r="J3105" s="16" t="str">
        <f t="shared" si="435"/>
        <v/>
      </c>
      <c r="K3105" s="16" t="str">
        <f>IF(D3105&lt;&gt;"",MAX(INDEX('Feuille 1'!$D:$D,MATCH(A3105+23/24,'Feuille 1'!$A:$A,0)):INDEX('Feuille 1'!$D:$D,MATCH(A3105,'Feuille 1'!$A:$A,0))),"")</f>
        <v/>
      </c>
      <c r="L3105" s="16" t="str">
        <f>IF(D3105&lt;&gt;"",MIN(INDEX('Feuille 1'!$E:$E,MATCH(A3105+23/24,'Feuille 1'!$A:$A,0)):INDEX('Feuille 1'!$E:$E,MATCH(A3105,'Feuille 1'!$A:$A,0))),"")</f>
        <v/>
      </c>
      <c r="M3105" s="17" t="str">
        <f t="shared" si="436"/>
        <v/>
      </c>
      <c r="N3105" s="17" t="str">
        <f t="shared" si="437"/>
        <v/>
      </c>
      <c r="O3105" s="17" t="str">
        <f t="shared" si="438"/>
        <v/>
      </c>
      <c r="P3105" s="16" t="str">
        <f t="shared" si="439"/>
        <v/>
      </c>
      <c r="R3105" s="7" t="str">
        <f t="shared" si="440"/>
        <v/>
      </c>
      <c r="T3105"/>
    </row>
    <row r="3106" spans="1:20" x14ac:dyDescent="0.3">
      <c r="A3106" s="8">
        <f>DATEVALUE(MID(B3106,1,10))+(IF(RIGHT(B3106,2)="PM",12,0)+MID(B3106,12,2))/24</f>
        <v>43775.416666666664</v>
      </c>
      <c r="B3106" s="3" t="s">
        <v>3274</v>
      </c>
      <c r="C3106" s="3">
        <v>9360.7800000000007</v>
      </c>
      <c r="D3106" s="16"/>
      <c r="E3106" s="16" t="str">
        <f>IF(D3106&lt;&gt;"",VLOOKUP(A3106,'Feuille 1'!$A:$H,3,0),"")</f>
        <v/>
      </c>
      <c r="F3106" s="16" t="str">
        <f>IF(D3106&lt;&gt;"",VLOOKUP(A3106+1,'Feuille 1'!$A:$H,3,0),"")</f>
        <v/>
      </c>
      <c r="G3106" s="17" t="str">
        <f t="shared" si="432"/>
        <v/>
      </c>
      <c r="H3106" s="16" t="str">
        <f t="shared" si="433"/>
        <v/>
      </c>
      <c r="I3106" s="16" t="str">
        <f t="shared" si="434"/>
        <v/>
      </c>
      <c r="J3106" s="16" t="str">
        <f t="shared" si="435"/>
        <v/>
      </c>
      <c r="K3106" s="16" t="str">
        <f>IF(D3106&lt;&gt;"",MAX(INDEX('Feuille 1'!$D:$D,MATCH(A3106+23/24,'Feuille 1'!$A:$A,0)):INDEX('Feuille 1'!$D:$D,MATCH(A3106,'Feuille 1'!$A:$A,0))),"")</f>
        <v/>
      </c>
      <c r="L3106" s="16" t="str">
        <f>IF(D3106&lt;&gt;"",MIN(INDEX('Feuille 1'!$E:$E,MATCH(A3106+23/24,'Feuille 1'!$A:$A,0)):INDEX('Feuille 1'!$E:$E,MATCH(A3106,'Feuille 1'!$A:$A,0))),"")</f>
        <v/>
      </c>
      <c r="M3106" s="17" t="str">
        <f t="shared" si="436"/>
        <v/>
      </c>
      <c r="N3106" s="17" t="str">
        <f t="shared" si="437"/>
        <v/>
      </c>
      <c r="O3106" s="17" t="str">
        <f t="shared" si="438"/>
        <v/>
      </c>
      <c r="P3106" s="16" t="str">
        <f t="shared" si="439"/>
        <v/>
      </c>
      <c r="R3106" s="7" t="str">
        <f t="shared" si="440"/>
        <v/>
      </c>
      <c r="T3106"/>
    </row>
    <row r="3107" spans="1:20" x14ac:dyDescent="0.3">
      <c r="A3107" s="8">
        <f>DATEVALUE(MID(B3107,1,10))+(IF(RIGHT(B3107,2)="PM",12,0)+MID(B3107,12,2))/24</f>
        <v>43775.375</v>
      </c>
      <c r="B3107" s="3" t="s">
        <v>3275</v>
      </c>
      <c r="C3107" s="3">
        <v>9399.9</v>
      </c>
      <c r="D3107" s="16"/>
      <c r="E3107" s="16" t="str">
        <f>IF(D3107&lt;&gt;"",VLOOKUP(A3107,'Feuille 1'!$A:$H,3,0),"")</f>
        <v/>
      </c>
      <c r="F3107" s="16" t="str">
        <f>IF(D3107&lt;&gt;"",VLOOKUP(A3107+1,'Feuille 1'!$A:$H,3,0),"")</f>
        <v/>
      </c>
      <c r="G3107" s="17" t="str">
        <f t="shared" si="432"/>
        <v/>
      </c>
      <c r="H3107" s="16" t="str">
        <f t="shared" si="433"/>
        <v/>
      </c>
      <c r="I3107" s="16" t="str">
        <f t="shared" si="434"/>
        <v/>
      </c>
      <c r="J3107" s="16" t="str">
        <f t="shared" si="435"/>
        <v/>
      </c>
      <c r="K3107" s="16" t="str">
        <f>IF(D3107&lt;&gt;"",MAX(INDEX('Feuille 1'!$D:$D,MATCH(A3107+23/24,'Feuille 1'!$A:$A,0)):INDEX('Feuille 1'!$D:$D,MATCH(A3107,'Feuille 1'!$A:$A,0))),"")</f>
        <v/>
      </c>
      <c r="L3107" s="16" t="str">
        <f>IF(D3107&lt;&gt;"",MIN(INDEX('Feuille 1'!$E:$E,MATCH(A3107+23/24,'Feuille 1'!$A:$A,0)):INDEX('Feuille 1'!$E:$E,MATCH(A3107,'Feuille 1'!$A:$A,0))),"")</f>
        <v/>
      </c>
      <c r="M3107" s="17" t="str">
        <f t="shared" si="436"/>
        <v/>
      </c>
      <c r="N3107" s="17" t="str">
        <f t="shared" si="437"/>
        <v/>
      </c>
      <c r="O3107" s="17" t="str">
        <f t="shared" si="438"/>
        <v/>
      </c>
      <c r="P3107" s="16" t="str">
        <f t="shared" si="439"/>
        <v/>
      </c>
      <c r="R3107" s="7" t="str">
        <f t="shared" si="440"/>
        <v/>
      </c>
      <c r="T3107"/>
    </row>
    <row r="3108" spans="1:20" x14ac:dyDescent="0.3">
      <c r="A3108" s="8">
        <f>DATEVALUE(MID(B3108,1,10))+(IF(RIGHT(B3108,2)="PM",12,0)+MID(B3108,12,2))/24</f>
        <v>43775.333333333336</v>
      </c>
      <c r="B3108" s="3" t="s">
        <v>3276</v>
      </c>
      <c r="C3108" s="3">
        <v>9389.65</v>
      </c>
      <c r="D3108" s="16"/>
      <c r="E3108" s="16" t="str">
        <f>IF(D3108&lt;&gt;"",VLOOKUP(A3108,'Feuille 1'!$A:$H,3,0),"")</f>
        <v/>
      </c>
      <c r="F3108" s="16" t="str">
        <f>IF(D3108&lt;&gt;"",VLOOKUP(A3108+1,'Feuille 1'!$A:$H,3,0),"")</f>
        <v/>
      </c>
      <c r="G3108" s="17" t="str">
        <f t="shared" si="432"/>
        <v/>
      </c>
      <c r="H3108" s="16" t="str">
        <f t="shared" si="433"/>
        <v/>
      </c>
      <c r="I3108" s="16" t="str">
        <f t="shared" si="434"/>
        <v/>
      </c>
      <c r="J3108" s="16" t="str">
        <f t="shared" si="435"/>
        <v/>
      </c>
      <c r="K3108" s="16" t="str">
        <f>IF(D3108&lt;&gt;"",MAX(INDEX('Feuille 1'!$D:$D,MATCH(A3108+23/24,'Feuille 1'!$A:$A,0)):INDEX('Feuille 1'!$D:$D,MATCH(A3108,'Feuille 1'!$A:$A,0))),"")</f>
        <v/>
      </c>
      <c r="L3108" s="16" t="str">
        <f>IF(D3108&lt;&gt;"",MIN(INDEX('Feuille 1'!$E:$E,MATCH(A3108+23/24,'Feuille 1'!$A:$A,0)):INDEX('Feuille 1'!$E:$E,MATCH(A3108,'Feuille 1'!$A:$A,0))),"")</f>
        <v/>
      </c>
      <c r="M3108" s="17" t="str">
        <f t="shared" si="436"/>
        <v/>
      </c>
      <c r="N3108" s="17" t="str">
        <f t="shared" si="437"/>
        <v/>
      </c>
      <c r="O3108" s="17" t="str">
        <f t="shared" si="438"/>
        <v/>
      </c>
      <c r="P3108" s="16" t="str">
        <f t="shared" si="439"/>
        <v/>
      </c>
      <c r="R3108" s="7" t="str">
        <f t="shared" si="440"/>
        <v/>
      </c>
      <c r="T3108"/>
    </row>
    <row r="3109" spans="1:20" x14ac:dyDescent="0.3">
      <c r="A3109" s="8">
        <f>DATEVALUE(MID(B3109,1,10))+(IF(RIGHT(B3109,2)="PM",12,0)+MID(B3109,12,2))/24</f>
        <v>43775.291666666664</v>
      </c>
      <c r="B3109" s="3" t="s">
        <v>3277</v>
      </c>
      <c r="C3109" s="3">
        <v>9378.16</v>
      </c>
      <c r="D3109" s="16"/>
      <c r="E3109" s="16" t="str">
        <f>IF(D3109&lt;&gt;"",VLOOKUP(A3109,'Feuille 1'!$A:$H,3,0),"")</f>
        <v/>
      </c>
      <c r="F3109" s="16" t="str">
        <f>IF(D3109&lt;&gt;"",VLOOKUP(A3109+1,'Feuille 1'!$A:$H,3,0),"")</f>
        <v/>
      </c>
      <c r="G3109" s="17" t="str">
        <f t="shared" si="432"/>
        <v/>
      </c>
      <c r="H3109" s="16" t="str">
        <f t="shared" si="433"/>
        <v/>
      </c>
      <c r="I3109" s="16" t="str">
        <f t="shared" si="434"/>
        <v/>
      </c>
      <c r="J3109" s="16" t="str">
        <f t="shared" si="435"/>
        <v/>
      </c>
      <c r="K3109" s="16" t="str">
        <f>IF(D3109&lt;&gt;"",MAX(INDEX('Feuille 1'!$D:$D,MATCH(A3109+23/24,'Feuille 1'!$A:$A,0)):INDEX('Feuille 1'!$D:$D,MATCH(A3109,'Feuille 1'!$A:$A,0))),"")</f>
        <v/>
      </c>
      <c r="L3109" s="16" t="str">
        <f>IF(D3109&lt;&gt;"",MIN(INDEX('Feuille 1'!$E:$E,MATCH(A3109+23/24,'Feuille 1'!$A:$A,0)):INDEX('Feuille 1'!$E:$E,MATCH(A3109,'Feuille 1'!$A:$A,0))),"")</f>
        <v/>
      </c>
      <c r="M3109" s="17" t="str">
        <f t="shared" si="436"/>
        <v/>
      </c>
      <c r="N3109" s="17" t="str">
        <f t="shared" si="437"/>
        <v/>
      </c>
      <c r="O3109" s="17" t="str">
        <f t="shared" si="438"/>
        <v/>
      </c>
      <c r="P3109" s="16" t="str">
        <f t="shared" si="439"/>
        <v/>
      </c>
      <c r="R3109" s="7" t="str">
        <f t="shared" si="440"/>
        <v/>
      </c>
      <c r="T3109"/>
    </row>
    <row r="3110" spans="1:20" x14ac:dyDescent="0.3">
      <c r="A3110" s="8">
        <f>DATEVALUE(MID(B3110,1,10))+(IF(RIGHT(B3110,2)="PM",12,0)+MID(B3110,12,2))/24</f>
        <v>43775.25</v>
      </c>
      <c r="B3110" s="3" t="s">
        <v>3278</v>
      </c>
      <c r="C3110" s="3">
        <v>9331.2900000000009</v>
      </c>
      <c r="D3110" s="16"/>
      <c r="E3110" s="16" t="str">
        <f>IF(D3110&lt;&gt;"",VLOOKUP(A3110,'Feuille 1'!$A:$H,3,0),"")</f>
        <v/>
      </c>
      <c r="F3110" s="16" t="str">
        <f>IF(D3110&lt;&gt;"",VLOOKUP(A3110+1,'Feuille 1'!$A:$H,3,0),"")</f>
        <v/>
      </c>
      <c r="G3110" s="17" t="str">
        <f t="shared" si="432"/>
        <v/>
      </c>
      <c r="H3110" s="16" t="str">
        <f t="shared" si="433"/>
        <v/>
      </c>
      <c r="I3110" s="16" t="str">
        <f t="shared" si="434"/>
        <v/>
      </c>
      <c r="J3110" s="16" t="str">
        <f t="shared" si="435"/>
        <v/>
      </c>
      <c r="K3110" s="16" t="str">
        <f>IF(D3110&lt;&gt;"",MAX(INDEX('Feuille 1'!$D:$D,MATCH(A3110+23/24,'Feuille 1'!$A:$A,0)):INDEX('Feuille 1'!$D:$D,MATCH(A3110,'Feuille 1'!$A:$A,0))),"")</f>
        <v/>
      </c>
      <c r="L3110" s="16" t="str">
        <f>IF(D3110&lt;&gt;"",MIN(INDEX('Feuille 1'!$E:$E,MATCH(A3110+23/24,'Feuille 1'!$A:$A,0)):INDEX('Feuille 1'!$E:$E,MATCH(A3110,'Feuille 1'!$A:$A,0))),"")</f>
        <v/>
      </c>
      <c r="M3110" s="17" t="str">
        <f t="shared" si="436"/>
        <v/>
      </c>
      <c r="N3110" s="17" t="str">
        <f t="shared" si="437"/>
        <v/>
      </c>
      <c r="O3110" s="17" t="str">
        <f t="shared" si="438"/>
        <v/>
      </c>
      <c r="P3110" s="16" t="str">
        <f t="shared" si="439"/>
        <v/>
      </c>
      <c r="R3110" s="7" t="str">
        <f t="shared" si="440"/>
        <v/>
      </c>
      <c r="T3110"/>
    </row>
    <row r="3111" spans="1:20" x14ac:dyDescent="0.3">
      <c r="A3111" s="8">
        <f>DATEVALUE(MID(B3111,1,10))+(IF(RIGHT(B3111,2)="PM",12,0)+MID(B3111,12,2))/24</f>
        <v>43775.208333333336</v>
      </c>
      <c r="B3111" s="3" t="s">
        <v>3279</v>
      </c>
      <c r="C3111" s="3">
        <v>9333.09</v>
      </c>
      <c r="D3111" s="16"/>
      <c r="E3111" s="16" t="str">
        <f>IF(D3111&lt;&gt;"",VLOOKUP(A3111,'Feuille 1'!$A:$H,3,0),"")</f>
        <v/>
      </c>
      <c r="F3111" s="16" t="str">
        <f>IF(D3111&lt;&gt;"",VLOOKUP(A3111+1,'Feuille 1'!$A:$H,3,0),"")</f>
        <v/>
      </c>
      <c r="G3111" s="17" t="str">
        <f t="shared" si="432"/>
        <v/>
      </c>
      <c r="H3111" s="16" t="str">
        <f t="shared" si="433"/>
        <v/>
      </c>
      <c r="I3111" s="16" t="str">
        <f t="shared" si="434"/>
        <v/>
      </c>
      <c r="J3111" s="16" t="str">
        <f t="shared" si="435"/>
        <v/>
      </c>
      <c r="K3111" s="16" t="str">
        <f>IF(D3111&lt;&gt;"",MAX(INDEX('Feuille 1'!$D:$D,MATCH(A3111+23/24,'Feuille 1'!$A:$A,0)):INDEX('Feuille 1'!$D:$D,MATCH(A3111,'Feuille 1'!$A:$A,0))),"")</f>
        <v/>
      </c>
      <c r="L3111" s="16" t="str">
        <f>IF(D3111&lt;&gt;"",MIN(INDEX('Feuille 1'!$E:$E,MATCH(A3111+23/24,'Feuille 1'!$A:$A,0)):INDEX('Feuille 1'!$E:$E,MATCH(A3111,'Feuille 1'!$A:$A,0))),"")</f>
        <v/>
      </c>
      <c r="M3111" s="17" t="str">
        <f t="shared" si="436"/>
        <v/>
      </c>
      <c r="N3111" s="17" t="str">
        <f t="shared" si="437"/>
        <v/>
      </c>
      <c r="O3111" s="17" t="str">
        <f t="shared" si="438"/>
        <v/>
      </c>
      <c r="P3111" s="16" t="str">
        <f t="shared" si="439"/>
        <v/>
      </c>
      <c r="R3111" s="7" t="str">
        <f t="shared" si="440"/>
        <v/>
      </c>
      <c r="T3111"/>
    </row>
    <row r="3112" spans="1:20" x14ac:dyDescent="0.3">
      <c r="A3112" s="8">
        <f>DATEVALUE(MID(B3112,1,10))+(IF(RIGHT(B3112,2)="PM",12,0)+MID(B3112,12,2))/24</f>
        <v>43775.166666666664</v>
      </c>
      <c r="B3112" s="3" t="s">
        <v>3280</v>
      </c>
      <c r="C3112" s="3">
        <v>9305</v>
      </c>
      <c r="D3112" s="16"/>
      <c r="E3112" s="16" t="str">
        <f>IF(D3112&lt;&gt;"",VLOOKUP(A3112,'Feuille 1'!$A:$H,3,0),"")</f>
        <v/>
      </c>
      <c r="F3112" s="16" t="str">
        <f>IF(D3112&lt;&gt;"",VLOOKUP(A3112+1,'Feuille 1'!$A:$H,3,0),"")</f>
        <v/>
      </c>
      <c r="G3112" s="17" t="str">
        <f t="shared" si="432"/>
        <v/>
      </c>
      <c r="H3112" s="16" t="str">
        <f t="shared" si="433"/>
        <v/>
      </c>
      <c r="I3112" s="16" t="str">
        <f t="shared" si="434"/>
        <v/>
      </c>
      <c r="J3112" s="16" t="str">
        <f t="shared" si="435"/>
        <v/>
      </c>
      <c r="K3112" s="16" t="str">
        <f>IF(D3112&lt;&gt;"",MAX(INDEX('Feuille 1'!$D:$D,MATCH(A3112+23/24,'Feuille 1'!$A:$A,0)):INDEX('Feuille 1'!$D:$D,MATCH(A3112,'Feuille 1'!$A:$A,0))),"")</f>
        <v/>
      </c>
      <c r="L3112" s="16" t="str">
        <f>IF(D3112&lt;&gt;"",MIN(INDEX('Feuille 1'!$E:$E,MATCH(A3112+23/24,'Feuille 1'!$A:$A,0)):INDEX('Feuille 1'!$E:$E,MATCH(A3112,'Feuille 1'!$A:$A,0))),"")</f>
        <v/>
      </c>
      <c r="M3112" s="17" t="str">
        <f t="shared" si="436"/>
        <v/>
      </c>
      <c r="N3112" s="17" t="str">
        <f t="shared" si="437"/>
        <v/>
      </c>
      <c r="O3112" s="17" t="str">
        <f t="shared" si="438"/>
        <v/>
      </c>
      <c r="P3112" s="16" t="str">
        <f t="shared" si="439"/>
        <v/>
      </c>
      <c r="R3112" s="7" t="str">
        <f t="shared" si="440"/>
        <v/>
      </c>
      <c r="T3112"/>
    </row>
    <row r="3113" spans="1:20" x14ac:dyDescent="0.3">
      <c r="A3113" s="8">
        <f>DATEVALUE(MID(B3113,1,10))+(IF(RIGHT(B3113,2)="PM",12,0)+MID(B3113,12,2))/24</f>
        <v>43775.125</v>
      </c>
      <c r="B3113" s="3" t="s">
        <v>3281</v>
      </c>
      <c r="C3113" s="3">
        <v>9300.76</v>
      </c>
      <c r="D3113" s="16"/>
      <c r="E3113" s="16" t="str">
        <f>IF(D3113&lt;&gt;"",VLOOKUP(A3113,'Feuille 1'!$A:$H,3,0),"")</f>
        <v/>
      </c>
      <c r="F3113" s="16" t="str">
        <f>IF(D3113&lt;&gt;"",VLOOKUP(A3113+1,'Feuille 1'!$A:$H,3,0),"")</f>
        <v/>
      </c>
      <c r="G3113" s="17" t="str">
        <f t="shared" si="432"/>
        <v/>
      </c>
      <c r="H3113" s="16" t="str">
        <f t="shared" si="433"/>
        <v/>
      </c>
      <c r="I3113" s="16" t="str">
        <f t="shared" si="434"/>
        <v/>
      </c>
      <c r="J3113" s="16" t="str">
        <f t="shared" si="435"/>
        <v/>
      </c>
      <c r="K3113" s="16" t="str">
        <f>IF(D3113&lt;&gt;"",MAX(INDEX('Feuille 1'!$D:$D,MATCH(A3113+23/24,'Feuille 1'!$A:$A,0)):INDEX('Feuille 1'!$D:$D,MATCH(A3113,'Feuille 1'!$A:$A,0))),"")</f>
        <v/>
      </c>
      <c r="L3113" s="16" t="str">
        <f>IF(D3113&lt;&gt;"",MIN(INDEX('Feuille 1'!$E:$E,MATCH(A3113+23/24,'Feuille 1'!$A:$A,0)):INDEX('Feuille 1'!$E:$E,MATCH(A3113,'Feuille 1'!$A:$A,0))),"")</f>
        <v/>
      </c>
      <c r="M3113" s="17" t="str">
        <f t="shared" si="436"/>
        <v/>
      </c>
      <c r="N3113" s="17" t="str">
        <f t="shared" si="437"/>
        <v/>
      </c>
      <c r="O3113" s="17" t="str">
        <f t="shared" si="438"/>
        <v/>
      </c>
      <c r="P3113" s="16" t="str">
        <f t="shared" si="439"/>
        <v/>
      </c>
      <c r="R3113" s="7" t="str">
        <f t="shared" si="440"/>
        <v/>
      </c>
      <c r="T3113"/>
    </row>
    <row r="3114" spans="1:20" x14ac:dyDescent="0.3">
      <c r="A3114" s="8">
        <f>DATEVALUE(MID(B3114,1,10))+(IF(RIGHT(B3114,2)="PM",12,0)+MID(B3114,12,2))/24</f>
        <v>43775.083333333336</v>
      </c>
      <c r="B3114" s="3" t="s">
        <v>3282</v>
      </c>
      <c r="C3114" s="3">
        <v>9307.4500000000007</v>
      </c>
      <c r="D3114" s="16"/>
      <c r="E3114" s="16" t="str">
        <f>IF(D3114&lt;&gt;"",VLOOKUP(A3114,'Feuille 1'!$A:$H,3,0),"")</f>
        <v/>
      </c>
      <c r="F3114" s="16" t="str">
        <f>IF(D3114&lt;&gt;"",VLOOKUP(A3114+1,'Feuille 1'!$A:$H,3,0),"")</f>
        <v/>
      </c>
      <c r="G3114" s="17" t="str">
        <f t="shared" si="432"/>
        <v/>
      </c>
      <c r="H3114" s="16" t="str">
        <f t="shared" si="433"/>
        <v/>
      </c>
      <c r="I3114" s="16" t="str">
        <f t="shared" si="434"/>
        <v/>
      </c>
      <c r="J3114" s="16" t="str">
        <f t="shared" si="435"/>
        <v/>
      </c>
      <c r="K3114" s="16" t="str">
        <f>IF(D3114&lt;&gt;"",MAX(INDEX('Feuille 1'!$D:$D,MATCH(A3114+23/24,'Feuille 1'!$A:$A,0)):INDEX('Feuille 1'!$D:$D,MATCH(A3114,'Feuille 1'!$A:$A,0))),"")</f>
        <v/>
      </c>
      <c r="L3114" s="16" t="str">
        <f>IF(D3114&lt;&gt;"",MIN(INDEX('Feuille 1'!$E:$E,MATCH(A3114+23/24,'Feuille 1'!$A:$A,0)):INDEX('Feuille 1'!$E:$E,MATCH(A3114,'Feuille 1'!$A:$A,0))),"")</f>
        <v/>
      </c>
      <c r="M3114" s="17" t="str">
        <f t="shared" si="436"/>
        <v/>
      </c>
      <c r="N3114" s="17" t="str">
        <f t="shared" si="437"/>
        <v/>
      </c>
      <c r="O3114" s="17" t="str">
        <f t="shared" si="438"/>
        <v/>
      </c>
      <c r="P3114" s="16" t="str">
        <f t="shared" si="439"/>
        <v/>
      </c>
      <c r="R3114" s="7" t="str">
        <f t="shared" si="440"/>
        <v/>
      </c>
      <c r="T3114"/>
    </row>
    <row r="3115" spans="1:20" x14ac:dyDescent="0.3">
      <c r="A3115" s="8">
        <f>DATEVALUE(MID(B3115,1,10))+(IF(RIGHT(B3115,2)="PM",12,0)+MID(B3115,12,2))/24</f>
        <v>43775.041666666664</v>
      </c>
      <c r="B3115" s="3" t="s">
        <v>3283</v>
      </c>
      <c r="C3115" s="3">
        <v>9293.68</v>
      </c>
      <c r="D3115" s="16"/>
      <c r="E3115" s="16" t="str">
        <f>IF(D3115&lt;&gt;"",VLOOKUP(A3115,'Feuille 1'!$A:$H,3,0),"")</f>
        <v/>
      </c>
      <c r="F3115" s="16" t="str">
        <f>IF(D3115&lt;&gt;"",VLOOKUP(A3115+1,'Feuille 1'!$A:$H,3,0),"")</f>
        <v/>
      </c>
      <c r="G3115" s="17" t="str">
        <f t="shared" si="432"/>
        <v/>
      </c>
      <c r="H3115" s="16" t="str">
        <f t="shared" si="433"/>
        <v/>
      </c>
      <c r="I3115" s="16" t="str">
        <f t="shared" si="434"/>
        <v/>
      </c>
      <c r="J3115" s="16" t="str">
        <f t="shared" si="435"/>
        <v/>
      </c>
      <c r="K3115" s="16" t="str">
        <f>IF(D3115&lt;&gt;"",MAX(INDEX('Feuille 1'!$D:$D,MATCH(A3115+23/24,'Feuille 1'!$A:$A,0)):INDEX('Feuille 1'!$D:$D,MATCH(A3115,'Feuille 1'!$A:$A,0))),"")</f>
        <v/>
      </c>
      <c r="L3115" s="16" t="str">
        <f>IF(D3115&lt;&gt;"",MIN(INDEX('Feuille 1'!$E:$E,MATCH(A3115+23/24,'Feuille 1'!$A:$A,0)):INDEX('Feuille 1'!$E:$E,MATCH(A3115,'Feuille 1'!$A:$A,0))),"")</f>
        <v/>
      </c>
      <c r="M3115" s="17" t="str">
        <f t="shared" si="436"/>
        <v/>
      </c>
      <c r="N3115" s="17" t="str">
        <f t="shared" si="437"/>
        <v/>
      </c>
      <c r="O3115" s="17" t="str">
        <f t="shared" si="438"/>
        <v/>
      </c>
      <c r="P3115" s="16" t="str">
        <f t="shared" si="439"/>
        <v/>
      </c>
      <c r="R3115" s="7" t="str">
        <f t="shared" si="440"/>
        <v/>
      </c>
      <c r="T3115"/>
    </row>
    <row r="3116" spans="1:20" x14ac:dyDescent="0.3">
      <c r="A3116" s="8">
        <f>DATEVALUE(MID(B3116,1,10))+(IF(RIGHT(B3116,2)="PM",12,0)+MID(B3116,12,2))/24</f>
        <v>43775.5</v>
      </c>
      <c r="B3116" s="3" t="s">
        <v>3284</v>
      </c>
      <c r="C3116" s="3">
        <v>9308.66</v>
      </c>
      <c r="D3116" s="16"/>
      <c r="E3116" s="16" t="str">
        <f>IF(D3116&lt;&gt;"",VLOOKUP(A3116,'Feuille 1'!$A:$H,3,0),"")</f>
        <v/>
      </c>
      <c r="F3116" s="16" t="str">
        <f>IF(D3116&lt;&gt;"",VLOOKUP(A3116+1,'Feuille 1'!$A:$H,3,0),"")</f>
        <v/>
      </c>
      <c r="G3116" s="17" t="str">
        <f t="shared" si="432"/>
        <v/>
      </c>
      <c r="H3116" s="16" t="str">
        <f t="shared" si="433"/>
        <v/>
      </c>
      <c r="I3116" s="16" t="str">
        <f t="shared" si="434"/>
        <v/>
      </c>
      <c r="J3116" s="16" t="str">
        <f t="shared" si="435"/>
        <v/>
      </c>
      <c r="K3116" s="16" t="str">
        <f>IF(D3116&lt;&gt;"",MAX(INDEX('Feuille 1'!$D:$D,MATCH(A3116+23/24,'Feuille 1'!$A:$A,0)):INDEX('Feuille 1'!$D:$D,MATCH(A3116,'Feuille 1'!$A:$A,0))),"")</f>
        <v/>
      </c>
      <c r="L3116" s="16" t="str">
        <f>IF(D3116&lt;&gt;"",MIN(INDEX('Feuille 1'!$E:$E,MATCH(A3116+23/24,'Feuille 1'!$A:$A,0)):INDEX('Feuille 1'!$E:$E,MATCH(A3116,'Feuille 1'!$A:$A,0))),"")</f>
        <v/>
      </c>
      <c r="M3116" s="17" t="str">
        <f t="shared" si="436"/>
        <v/>
      </c>
      <c r="N3116" s="17" t="str">
        <f t="shared" si="437"/>
        <v/>
      </c>
      <c r="O3116" s="17" t="str">
        <f t="shared" si="438"/>
        <v/>
      </c>
      <c r="P3116" s="16" t="str">
        <f t="shared" si="439"/>
        <v/>
      </c>
      <c r="R3116" s="7" t="str">
        <f t="shared" si="440"/>
        <v/>
      </c>
      <c r="T3116"/>
    </row>
    <row r="3117" spans="1:20" x14ac:dyDescent="0.3">
      <c r="A3117" s="8">
        <f>DATEVALUE(MID(B3117,1,10))+(IF(RIGHT(B3117,2)="PM",12,0)+MID(B3117,12,2))/24</f>
        <v>43774.958333333336</v>
      </c>
      <c r="B3117" s="3" t="s">
        <v>3285</v>
      </c>
      <c r="C3117" s="3">
        <v>9315.49</v>
      </c>
      <c r="D3117" s="16"/>
      <c r="E3117" s="16" t="str">
        <f>IF(D3117&lt;&gt;"",VLOOKUP(A3117,'Feuille 1'!$A:$H,3,0),"")</f>
        <v/>
      </c>
      <c r="F3117" s="16" t="str">
        <f>IF(D3117&lt;&gt;"",VLOOKUP(A3117+1,'Feuille 1'!$A:$H,3,0),"")</f>
        <v/>
      </c>
      <c r="G3117" s="17" t="str">
        <f t="shared" si="432"/>
        <v/>
      </c>
      <c r="H3117" s="16" t="str">
        <f t="shared" si="433"/>
        <v/>
      </c>
      <c r="I3117" s="16" t="str">
        <f t="shared" si="434"/>
        <v/>
      </c>
      <c r="J3117" s="16" t="str">
        <f t="shared" si="435"/>
        <v/>
      </c>
      <c r="K3117" s="16" t="str">
        <f>IF(D3117&lt;&gt;"",MAX(INDEX('Feuille 1'!$D:$D,MATCH(A3117+23/24,'Feuille 1'!$A:$A,0)):INDEX('Feuille 1'!$D:$D,MATCH(A3117,'Feuille 1'!$A:$A,0))),"")</f>
        <v/>
      </c>
      <c r="L3117" s="16" t="str">
        <f>IF(D3117&lt;&gt;"",MIN(INDEX('Feuille 1'!$E:$E,MATCH(A3117+23/24,'Feuille 1'!$A:$A,0)):INDEX('Feuille 1'!$E:$E,MATCH(A3117,'Feuille 1'!$A:$A,0))),"")</f>
        <v/>
      </c>
      <c r="M3117" s="17" t="str">
        <f t="shared" si="436"/>
        <v/>
      </c>
      <c r="N3117" s="17" t="str">
        <f t="shared" si="437"/>
        <v/>
      </c>
      <c r="O3117" s="17" t="str">
        <f t="shared" si="438"/>
        <v/>
      </c>
      <c r="P3117" s="16" t="str">
        <f t="shared" si="439"/>
        <v/>
      </c>
      <c r="R3117" s="7" t="str">
        <f t="shared" si="440"/>
        <v/>
      </c>
      <c r="T3117"/>
    </row>
    <row r="3118" spans="1:20" x14ac:dyDescent="0.3">
      <c r="A3118" s="8">
        <f>DATEVALUE(MID(B3118,1,10))+(IF(RIGHT(B3118,2)="PM",12,0)+MID(B3118,12,2))/24</f>
        <v>43774.916666666664</v>
      </c>
      <c r="B3118" s="3" t="s">
        <v>3286</v>
      </c>
      <c r="C3118" s="3">
        <v>9340.34</v>
      </c>
      <c r="D3118" s="16"/>
      <c r="E3118" s="16" t="str">
        <f>IF(D3118&lt;&gt;"",VLOOKUP(A3118,'Feuille 1'!$A:$H,3,0),"")</f>
        <v/>
      </c>
      <c r="F3118" s="16" t="str">
        <f>IF(D3118&lt;&gt;"",VLOOKUP(A3118+1,'Feuille 1'!$A:$H,3,0),"")</f>
        <v/>
      </c>
      <c r="G3118" s="17" t="str">
        <f t="shared" si="432"/>
        <v/>
      </c>
      <c r="H3118" s="16" t="str">
        <f t="shared" si="433"/>
        <v/>
      </c>
      <c r="I3118" s="16" t="str">
        <f t="shared" si="434"/>
        <v/>
      </c>
      <c r="J3118" s="16" t="str">
        <f t="shared" si="435"/>
        <v/>
      </c>
      <c r="K3118" s="16" t="str">
        <f>IF(D3118&lt;&gt;"",MAX(INDEX('Feuille 1'!$D:$D,MATCH(A3118+23/24,'Feuille 1'!$A:$A,0)):INDEX('Feuille 1'!$D:$D,MATCH(A3118,'Feuille 1'!$A:$A,0))),"")</f>
        <v/>
      </c>
      <c r="L3118" s="16" t="str">
        <f>IF(D3118&lt;&gt;"",MIN(INDEX('Feuille 1'!$E:$E,MATCH(A3118+23/24,'Feuille 1'!$A:$A,0)):INDEX('Feuille 1'!$E:$E,MATCH(A3118,'Feuille 1'!$A:$A,0))),"")</f>
        <v/>
      </c>
      <c r="M3118" s="17" t="str">
        <f t="shared" si="436"/>
        <v/>
      </c>
      <c r="N3118" s="17" t="str">
        <f t="shared" si="437"/>
        <v/>
      </c>
      <c r="O3118" s="17" t="str">
        <f t="shared" si="438"/>
        <v/>
      </c>
      <c r="P3118" s="16" t="str">
        <f t="shared" si="439"/>
        <v/>
      </c>
      <c r="R3118" s="7" t="str">
        <f t="shared" si="440"/>
        <v/>
      </c>
      <c r="T3118"/>
    </row>
    <row r="3119" spans="1:20" x14ac:dyDescent="0.3">
      <c r="A3119" s="8">
        <f>DATEVALUE(MID(B3119,1,10))+(IF(RIGHT(B3119,2)="PM",12,0)+MID(B3119,12,2))/24</f>
        <v>43774.875</v>
      </c>
      <c r="B3119" s="3" t="s">
        <v>3287</v>
      </c>
      <c r="C3119" s="3">
        <v>9351.25</v>
      </c>
      <c r="D3119" s="16"/>
      <c r="E3119" s="16" t="str">
        <f>IF(D3119&lt;&gt;"",VLOOKUP(A3119,'Feuille 1'!$A:$H,3,0),"")</f>
        <v/>
      </c>
      <c r="F3119" s="16" t="str">
        <f>IF(D3119&lt;&gt;"",VLOOKUP(A3119+1,'Feuille 1'!$A:$H,3,0),"")</f>
        <v/>
      </c>
      <c r="G3119" s="17" t="str">
        <f t="shared" si="432"/>
        <v/>
      </c>
      <c r="H3119" s="16" t="str">
        <f t="shared" si="433"/>
        <v/>
      </c>
      <c r="I3119" s="16" t="str">
        <f t="shared" si="434"/>
        <v/>
      </c>
      <c r="J3119" s="16" t="str">
        <f t="shared" si="435"/>
        <v/>
      </c>
      <c r="K3119" s="16" t="str">
        <f>IF(D3119&lt;&gt;"",MAX(INDEX('Feuille 1'!$D:$D,MATCH(A3119+23/24,'Feuille 1'!$A:$A,0)):INDEX('Feuille 1'!$D:$D,MATCH(A3119,'Feuille 1'!$A:$A,0))),"")</f>
        <v/>
      </c>
      <c r="L3119" s="16" t="str">
        <f>IF(D3119&lt;&gt;"",MIN(INDEX('Feuille 1'!$E:$E,MATCH(A3119+23/24,'Feuille 1'!$A:$A,0)):INDEX('Feuille 1'!$E:$E,MATCH(A3119,'Feuille 1'!$A:$A,0))),"")</f>
        <v/>
      </c>
      <c r="M3119" s="17" t="str">
        <f t="shared" si="436"/>
        <v/>
      </c>
      <c r="N3119" s="17" t="str">
        <f t="shared" si="437"/>
        <v/>
      </c>
      <c r="O3119" s="17" t="str">
        <f t="shared" si="438"/>
        <v/>
      </c>
      <c r="P3119" s="16" t="str">
        <f t="shared" si="439"/>
        <v/>
      </c>
      <c r="R3119" s="7" t="str">
        <f t="shared" si="440"/>
        <v/>
      </c>
      <c r="T3119"/>
    </row>
    <row r="3120" spans="1:20" x14ac:dyDescent="0.3">
      <c r="A3120" s="8">
        <f>DATEVALUE(MID(B3120,1,10))+(IF(RIGHT(B3120,2)="PM",12,0)+MID(B3120,12,2))/24</f>
        <v>43774.833333333336</v>
      </c>
      <c r="B3120" s="3" t="s">
        <v>3288</v>
      </c>
      <c r="C3120" s="3">
        <v>9388.57</v>
      </c>
      <c r="D3120" s="16"/>
      <c r="E3120" s="16" t="str">
        <f>IF(D3120&lt;&gt;"",VLOOKUP(A3120,'Feuille 1'!$A:$H,3,0),"")</f>
        <v/>
      </c>
      <c r="F3120" s="16" t="str">
        <f>IF(D3120&lt;&gt;"",VLOOKUP(A3120+1,'Feuille 1'!$A:$H,3,0),"")</f>
        <v/>
      </c>
      <c r="G3120" s="17" t="str">
        <f t="shared" si="432"/>
        <v/>
      </c>
      <c r="H3120" s="16" t="str">
        <f t="shared" si="433"/>
        <v/>
      </c>
      <c r="I3120" s="16" t="str">
        <f t="shared" si="434"/>
        <v/>
      </c>
      <c r="J3120" s="16" t="str">
        <f t="shared" si="435"/>
        <v/>
      </c>
      <c r="K3120" s="16" t="str">
        <f>IF(D3120&lt;&gt;"",MAX(INDEX('Feuille 1'!$D:$D,MATCH(A3120+23/24,'Feuille 1'!$A:$A,0)):INDEX('Feuille 1'!$D:$D,MATCH(A3120,'Feuille 1'!$A:$A,0))),"")</f>
        <v/>
      </c>
      <c r="L3120" s="16" t="str">
        <f>IF(D3120&lt;&gt;"",MIN(INDEX('Feuille 1'!$E:$E,MATCH(A3120+23/24,'Feuille 1'!$A:$A,0)):INDEX('Feuille 1'!$E:$E,MATCH(A3120,'Feuille 1'!$A:$A,0))),"")</f>
        <v/>
      </c>
      <c r="M3120" s="17" t="str">
        <f t="shared" si="436"/>
        <v/>
      </c>
      <c r="N3120" s="17" t="str">
        <f t="shared" si="437"/>
        <v/>
      </c>
      <c r="O3120" s="17" t="str">
        <f t="shared" si="438"/>
        <v/>
      </c>
      <c r="P3120" s="16" t="str">
        <f t="shared" si="439"/>
        <v/>
      </c>
      <c r="R3120" s="7" t="str">
        <f t="shared" si="440"/>
        <v/>
      </c>
      <c r="T3120"/>
    </row>
    <row r="3121" spans="1:20" x14ac:dyDescent="0.3">
      <c r="A3121" s="8">
        <f>DATEVALUE(MID(B3121,1,10))+(IF(RIGHT(B3121,2)="PM",12,0)+MID(B3121,12,2))/24</f>
        <v>43774.791666666664</v>
      </c>
      <c r="B3121" s="3" t="s">
        <v>3289</v>
      </c>
      <c r="C3121" s="3">
        <v>9331.39</v>
      </c>
      <c r="D3121" s="16"/>
      <c r="E3121" s="16" t="str">
        <f>IF(D3121&lt;&gt;"",VLOOKUP(A3121,'Feuille 1'!$A:$H,3,0),"")</f>
        <v/>
      </c>
      <c r="F3121" s="16" t="str">
        <f>IF(D3121&lt;&gt;"",VLOOKUP(A3121+1,'Feuille 1'!$A:$H,3,0),"")</f>
        <v/>
      </c>
      <c r="G3121" s="17" t="str">
        <f t="shared" si="432"/>
        <v/>
      </c>
      <c r="H3121" s="16" t="str">
        <f t="shared" si="433"/>
        <v/>
      </c>
      <c r="I3121" s="16" t="str">
        <f t="shared" si="434"/>
        <v/>
      </c>
      <c r="J3121" s="16" t="str">
        <f t="shared" si="435"/>
        <v/>
      </c>
      <c r="K3121" s="16" t="str">
        <f>IF(D3121&lt;&gt;"",MAX(INDEX('Feuille 1'!$D:$D,MATCH(A3121+23/24,'Feuille 1'!$A:$A,0)):INDEX('Feuille 1'!$D:$D,MATCH(A3121,'Feuille 1'!$A:$A,0))),"")</f>
        <v/>
      </c>
      <c r="L3121" s="16" t="str">
        <f>IF(D3121&lt;&gt;"",MIN(INDEX('Feuille 1'!$E:$E,MATCH(A3121+23/24,'Feuille 1'!$A:$A,0)):INDEX('Feuille 1'!$E:$E,MATCH(A3121,'Feuille 1'!$A:$A,0))),"")</f>
        <v/>
      </c>
      <c r="M3121" s="17" t="str">
        <f t="shared" si="436"/>
        <v/>
      </c>
      <c r="N3121" s="17" t="str">
        <f t="shared" si="437"/>
        <v/>
      </c>
      <c r="O3121" s="17" t="str">
        <f t="shared" si="438"/>
        <v/>
      </c>
      <c r="P3121" s="16" t="str">
        <f t="shared" si="439"/>
        <v/>
      </c>
      <c r="R3121" s="7" t="str">
        <f t="shared" si="440"/>
        <v/>
      </c>
      <c r="T3121"/>
    </row>
    <row r="3122" spans="1:20" x14ac:dyDescent="0.3">
      <c r="A3122" s="8">
        <f>DATEVALUE(MID(B3122,1,10))+(IF(RIGHT(B3122,2)="PM",12,0)+MID(B3122,12,2))/24</f>
        <v>43774.75</v>
      </c>
      <c r="B3122" s="3" t="s">
        <v>3290</v>
      </c>
      <c r="C3122" s="3">
        <v>9339.91</v>
      </c>
      <c r="D3122" s="16"/>
      <c r="E3122" s="16" t="str">
        <f>IF(D3122&lt;&gt;"",VLOOKUP(A3122,'Feuille 1'!$A:$H,3,0),"")</f>
        <v/>
      </c>
      <c r="F3122" s="16" t="str">
        <f>IF(D3122&lt;&gt;"",VLOOKUP(A3122+1,'Feuille 1'!$A:$H,3,0),"")</f>
        <v/>
      </c>
      <c r="G3122" s="17" t="str">
        <f t="shared" si="432"/>
        <v/>
      </c>
      <c r="H3122" s="16" t="str">
        <f t="shared" si="433"/>
        <v/>
      </c>
      <c r="I3122" s="16" t="str">
        <f t="shared" si="434"/>
        <v/>
      </c>
      <c r="J3122" s="16" t="str">
        <f t="shared" si="435"/>
        <v/>
      </c>
      <c r="K3122" s="16" t="str">
        <f>IF(D3122&lt;&gt;"",MAX(INDEX('Feuille 1'!$D:$D,MATCH(A3122+23/24,'Feuille 1'!$A:$A,0)):INDEX('Feuille 1'!$D:$D,MATCH(A3122,'Feuille 1'!$A:$A,0))),"")</f>
        <v/>
      </c>
      <c r="L3122" s="16" t="str">
        <f>IF(D3122&lt;&gt;"",MIN(INDEX('Feuille 1'!$E:$E,MATCH(A3122+23/24,'Feuille 1'!$A:$A,0)):INDEX('Feuille 1'!$E:$E,MATCH(A3122,'Feuille 1'!$A:$A,0))),"")</f>
        <v/>
      </c>
      <c r="M3122" s="17" t="str">
        <f t="shared" si="436"/>
        <v/>
      </c>
      <c r="N3122" s="17" t="str">
        <f t="shared" si="437"/>
        <v/>
      </c>
      <c r="O3122" s="17" t="str">
        <f t="shared" si="438"/>
        <v/>
      </c>
      <c r="P3122" s="16" t="str">
        <f t="shared" si="439"/>
        <v/>
      </c>
      <c r="R3122" s="7" t="str">
        <f t="shared" si="440"/>
        <v/>
      </c>
      <c r="T3122"/>
    </row>
    <row r="3123" spans="1:20" x14ac:dyDescent="0.3">
      <c r="A3123" s="8">
        <f>DATEVALUE(MID(B3123,1,10))+(IF(RIGHT(B3123,2)="PM",12,0)+MID(B3123,12,2))/24</f>
        <v>43774.708333333336</v>
      </c>
      <c r="B3123" s="3" t="s">
        <v>3291</v>
      </c>
      <c r="C3123" s="3">
        <v>9337.39</v>
      </c>
      <c r="D3123" s="16"/>
      <c r="E3123" s="16" t="str">
        <f>IF(D3123&lt;&gt;"",VLOOKUP(A3123,'Feuille 1'!$A:$H,3,0),"")</f>
        <v/>
      </c>
      <c r="F3123" s="16" t="str">
        <f>IF(D3123&lt;&gt;"",VLOOKUP(A3123+1,'Feuille 1'!$A:$H,3,0),"")</f>
        <v/>
      </c>
      <c r="G3123" s="17" t="str">
        <f t="shared" si="432"/>
        <v/>
      </c>
      <c r="H3123" s="16" t="str">
        <f t="shared" si="433"/>
        <v/>
      </c>
      <c r="I3123" s="16" t="str">
        <f t="shared" si="434"/>
        <v/>
      </c>
      <c r="J3123" s="16" t="str">
        <f t="shared" si="435"/>
        <v/>
      </c>
      <c r="K3123" s="16" t="str">
        <f>IF(D3123&lt;&gt;"",MAX(INDEX('Feuille 1'!$D:$D,MATCH(A3123+23/24,'Feuille 1'!$A:$A,0)):INDEX('Feuille 1'!$D:$D,MATCH(A3123,'Feuille 1'!$A:$A,0))),"")</f>
        <v/>
      </c>
      <c r="L3123" s="16" t="str">
        <f>IF(D3123&lt;&gt;"",MIN(INDEX('Feuille 1'!$E:$E,MATCH(A3123+23/24,'Feuille 1'!$A:$A,0)):INDEX('Feuille 1'!$E:$E,MATCH(A3123,'Feuille 1'!$A:$A,0))),"")</f>
        <v/>
      </c>
      <c r="M3123" s="17" t="str">
        <f t="shared" si="436"/>
        <v/>
      </c>
      <c r="N3123" s="17" t="str">
        <f t="shared" si="437"/>
        <v/>
      </c>
      <c r="O3123" s="17" t="str">
        <f t="shared" si="438"/>
        <v/>
      </c>
      <c r="P3123" s="16" t="str">
        <f t="shared" si="439"/>
        <v/>
      </c>
      <c r="R3123" s="7" t="str">
        <f t="shared" si="440"/>
        <v/>
      </c>
      <c r="T3123"/>
    </row>
    <row r="3124" spans="1:20" x14ac:dyDescent="0.3">
      <c r="A3124" s="8">
        <f>DATEVALUE(MID(B3124,1,10))+(IF(RIGHT(B3124,2)="PM",12,0)+MID(B3124,12,2))/24</f>
        <v>43774.666666666664</v>
      </c>
      <c r="B3124" s="3" t="s">
        <v>3292</v>
      </c>
      <c r="C3124" s="3">
        <v>9369.61</v>
      </c>
      <c r="D3124" s="16"/>
      <c r="E3124" s="16" t="str">
        <f>IF(D3124&lt;&gt;"",VLOOKUP(A3124,'Feuille 1'!$A:$H,3,0),"")</f>
        <v/>
      </c>
      <c r="F3124" s="16" t="str">
        <f>IF(D3124&lt;&gt;"",VLOOKUP(A3124+1,'Feuille 1'!$A:$H,3,0),"")</f>
        <v/>
      </c>
      <c r="G3124" s="17" t="str">
        <f t="shared" si="432"/>
        <v/>
      </c>
      <c r="H3124" s="16" t="str">
        <f t="shared" si="433"/>
        <v/>
      </c>
      <c r="I3124" s="16" t="str">
        <f t="shared" si="434"/>
        <v/>
      </c>
      <c r="J3124" s="16" t="str">
        <f t="shared" si="435"/>
        <v/>
      </c>
      <c r="K3124" s="16" t="str">
        <f>IF(D3124&lt;&gt;"",MAX(INDEX('Feuille 1'!$D:$D,MATCH(A3124+23/24,'Feuille 1'!$A:$A,0)):INDEX('Feuille 1'!$D:$D,MATCH(A3124,'Feuille 1'!$A:$A,0))),"")</f>
        <v/>
      </c>
      <c r="L3124" s="16" t="str">
        <f>IF(D3124&lt;&gt;"",MIN(INDEX('Feuille 1'!$E:$E,MATCH(A3124+23/24,'Feuille 1'!$A:$A,0)):INDEX('Feuille 1'!$E:$E,MATCH(A3124,'Feuille 1'!$A:$A,0))),"")</f>
        <v/>
      </c>
      <c r="M3124" s="17" t="str">
        <f t="shared" si="436"/>
        <v/>
      </c>
      <c r="N3124" s="17" t="str">
        <f t="shared" si="437"/>
        <v/>
      </c>
      <c r="O3124" s="17" t="str">
        <f t="shared" si="438"/>
        <v/>
      </c>
      <c r="P3124" s="16" t="str">
        <f t="shared" si="439"/>
        <v/>
      </c>
      <c r="R3124" s="7" t="str">
        <f t="shared" si="440"/>
        <v/>
      </c>
      <c r="T3124"/>
    </row>
    <row r="3125" spans="1:20" x14ac:dyDescent="0.3">
      <c r="A3125" s="8">
        <f>DATEVALUE(MID(B3125,1,10))+(IF(RIGHT(B3125,2)="PM",12,0)+MID(B3125,12,2))/24</f>
        <v>43774.625</v>
      </c>
      <c r="B3125" s="3" t="s">
        <v>3293</v>
      </c>
      <c r="C3125" s="3">
        <v>9345.41</v>
      </c>
      <c r="D3125" s="16"/>
      <c r="E3125" s="16" t="str">
        <f>IF(D3125&lt;&gt;"",VLOOKUP(A3125,'Feuille 1'!$A:$H,3,0),"")</f>
        <v/>
      </c>
      <c r="F3125" s="16" t="str">
        <f>IF(D3125&lt;&gt;"",VLOOKUP(A3125+1,'Feuille 1'!$A:$H,3,0),"")</f>
        <v/>
      </c>
      <c r="G3125" s="17" t="str">
        <f t="shared" si="432"/>
        <v/>
      </c>
      <c r="H3125" s="16" t="str">
        <f t="shared" si="433"/>
        <v/>
      </c>
      <c r="I3125" s="16" t="str">
        <f t="shared" si="434"/>
        <v/>
      </c>
      <c r="J3125" s="16" t="str">
        <f t="shared" si="435"/>
        <v/>
      </c>
      <c r="K3125" s="16" t="str">
        <f>IF(D3125&lt;&gt;"",MAX(INDEX('Feuille 1'!$D:$D,MATCH(A3125+23/24,'Feuille 1'!$A:$A,0)):INDEX('Feuille 1'!$D:$D,MATCH(A3125,'Feuille 1'!$A:$A,0))),"")</f>
        <v/>
      </c>
      <c r="L3125" s="16" t="str">
        <f>IF(D3125&lt;&gt;"",MIN(INDEX('Feuille 1'!$E:$E,MATCH(A3125+23/24,'Feuille 1'!$A:$A,0)):INDEX('Feuille 1'!$E:$E,MATCH(A3125,'Feuille 1'!$A:$A,0))),"")</f>
        <v/>
      </c>
      <c r="M3125" s="17" t="str">
        <f t="shared" si="436"/>
        <v/>
      </c>
      <c r="N3125" s="17" t="str">
        <f t="shared" si="437"/>
        <v/>
      </c>
      <c r="O3125" s="17" t="str">
        <f t="shared" si="438"/>
        <v/>
      </c>
      <c r="P3125" s="16" t="str">
        <f t="shared" si="439"/>
        <v/>
      </c>
      <c r="R3125" s="7" t="str">
        <f t="shared" si="440"/>
        <v/>
      </c>
      <c r="T3125"/>
    </row>
    <row r="3126" spans="1:20" x14ac:dyDescent="0.3">
      <c r="A3126" s="8">
        <f>DATEVALUE(MID(B3126,1,10))+(IF(RIGHT(B3126,2)="PM",12,0)+MID(B3126,12,2))/24</f>
        <v>43774.583333333336</v>
      </c>
      <c r="B3126" s="3" t="s">
        <v>3294</v>
      </c>
      <c r="C3126" s="3">
        <v>9237.82</v>
      </c>
      <c r="D3126" s="16"/>
      <c r="E3126" s="16" t="str">
        <f>IF(D3126&lt;&gt;"",VLOOKUP(A3126,'Feuille 1'!$A:$H,3,0),"")</f>
        <v/>
      </c>
      <c r="F3126" s="16" t="str">
        <f>IF(D3126&lt;&gt;"",VLOOKUP(A3126+1,'Feuille 1'!$A:$H,3,0),"")</f>
        <v/>
      </c>
      <c r="G3126" s="17" t="str">
        <f t="shared" si="432"/>
        <v/>
      </c>
      <c r="H3126" s="16" t="str">
        <f t="shared" si="433"/>
        <v/>
      </c>
      <c r="I3126" s="16" t="str">
        <f t="shared" si="434"/>
        <v/>
      </c>
      <c r="J3126" s="16" t="str">
        <f t="shared" si="435"/>
        <v/>
      </c>
      <c r="K3126" s="16" t="str">
        <f>IF(D3126&lt;&gt;"",MAX(INDEX('Feuille 1'!$D:$D,MATCH(A3126+23/24,'Feuille 1'!$A:$A,0)):INDEX('Feuille 1'!$D:$D,MATCH(A3126,'Feuille 1'!$A:$A,0))),"")</f>
        <v/>
      </c>
      <c r="L3126" s="16" t="str">
        <f>IF(D3126&lt;&gt;"",MIN(INDEX('Feuille 1'!$E:$E,MATCH(A3126+23/24,'Feuille 1'!$A:$A,0)):INDEX('Feuille 1'!$E:$E,MATCH(A3126,'Feuille 1'!$A:$A,0))),"")</f>
        <v/>
      </c>
      <c r="M3126" s="17" t="str">
        <f t="shared" si="436"/>
        <v/>
      </c>
      <c r="N3126" s="17" t="str">
        <f t="shared" si="437"/>
        <v/>
      </c>
      <c r="O3126" s="17" t="str">
        <f t="shared" si="438"/>
        <v/>
      </c>
      <c r="P3126" s="16" t="str">
        <f t="shared" si="439"/>
        <v/>
      </c>
      <c r="R3126" s="7" t="str">
        <f t="shared" si="440"/>
        <v/>
      </c>
      <c r="T3126"/>
    </row>
    <row r="3127" spans="1:20" x14ac:dyDescent="0.3">
      <c r="A3127" s="8">
        <f>DATEVALUE(MID(B3127,1,10))+(IF(RIGHT(B3127,2)="PM",12,0)+MID(B3127,12,2))/24</f>
        <v>43774.541666666664</v>
      </c>
      <c r="B3127" s="3" t="s">
        <v>3295</v>
      </c>
      <c r="C3127" s="3">
        <v>9295.7800000000007</v>
      </c>
      <c r="D3127" s="16"/>
      <c r="E3127" s="16" t="str">
        <f>IF(D3127&lt;&gt;"",VLOOKUP(A3127,'Feuille 1'!$A:$H,3,0),"")</f>
        <v/>
      </c>
      <c r="F3127" s="16" t="str">
        <f>IF(D3127&lt;&gt;"",VLOOKUP(A3127+1,'Feuille 1'!$A:$H,3,0),"")</f>
        <v/>
      </c>
      <c r="G3127" s="17" t="str">
        <f t="shared" si="432"/>
        <v/>
      </c>
      <c r="H3127" s="16" t="str">
        <f t="shared" si="433"/>
        <v/>
      </c>
      <c r="I3127" s="16" t="str">
        <f t="shared" si="434"/>
        <v/>
      </c>
      <c r="J3127" s="16" t="str">
        <f t="shared" si="435"/>
        <v/>
      </c>
      <c r="K3127" s="16" t="str">
        <f>IF(D3127&lt;&gt;"",MAX(INDEX('Feuille 1'!$D:$D,MATCH(A3127+23/24,'Feuille 1'!$A:$A,0)):INDEX('Feuille 1'!$D:$D,MATCH(A3127,'Feuille 1'!$A:$A,0))),"")</f>
        <v/>
      </c>
      <c r="L3127" s="16" t="str">
        <f>IF(D3127&lt;&gt;"",MIN(INDEX('Feuille 1'!$E:$E,MATCH(A3127+23/24,'Feuille 1'!$A:$A,0)):INDEX('Feuille 1'!$E:$E,MATCH(A3127,'Feuille 1'!$A:$A,0))),"")</f>
        <v/>
      </c>
      <c r="M3127" s="17" t="str">
        <f t="shared" si="436"/>
        <v/>
      </c>
      <c r="N3127" s="17" t="str">
        <f t="shared" si="437"/>
        <v/>
      </c>
      <c r="O3127" s="17" t="str">
        <f t="shared" si="438"/>
        <v/>
      </c>
      <c r="P3127" s="16" t="str">
        <f t="shared" si="439"/>
        <v/>
      </c>
      <c r="R3127" s="7" t="str">
        <f t="shared" si="440"/>
        <v/>
      </c>
      <c r="T3127"/>
    </row>
    <row r="3128" spans="1:20" x14ac:dyDescent="0.3">
      <c r="A3128" s="8">
        <f>DATEVALUE(MID(B3128,1,10))+(IF(RIGHT(B3128,2)="PM",12,0)+MID(B3128,12,2))/24</f>
        <v>43775</v>
      </c>
      <c r="B3128" s="3" t="s">
        <v>3296</v>
      </c>
      <c r="C3128" s="3">
        <v>9286.0400000000009</v>
      </c>
      <c r="D3128" s="16"/>
      <c r="E3128" s="16" t="str">
        <f>IF(D3128&lt;&gt;"",VLOOKUP(A3128,'Feuille 1'!$A:$H,3,0),"")</f>
        <v/>
      </c>
      <c r="F3128" s="16" t="str">
        <f>IF(D3128&lt;&gt;"",VLOOKUP(A3128+1,'Feuille 1'!$A:$H,3,0),"")</f>
        <v/>
      </c>
      <c r="G3128" s="17" t="str">
        <f t="shared" si="432"/>
        <v/>
      </c>
      <c r="H3128" s="16" t="str">
        <f t="shared" si="433"/>
        <v/>
      </c>
      <c r="I3128" s="16" t="str">
        <f t="shared" si="434"/>
        <v/>
      </c>
      <c r="J3128" s="16" t="str">
        <f t="shared" si="435"/>
        <v/>
      </c>
      <c r="K3128" s="16" t="str">
        <f>IF(D3128&lt;&gt;"",MAX(INDEX('Feuille 1'!$D:$D,MATCH(A3128+23/24,'Feuille 1'!$A:$A,0)):INDEX('Feuille 1'!$D:$D,MATCH(A3128,'Feuille 1'!$A:$A,0))),"")</f>
        <v/>
      </c>
      <c r="L3128" s="16" t="str">
        <f>IF(D3128&lt;&gt;"",MIN(INDEX('Feuille 1'!$E:$E,MATCH(A3128+23/24,'Feuille 1'!$A:$A,0)):INDEX('Feuille 1'!$E:$E,MATCH(A3128,'Feuille 1'!$A:$A,0))),"")</f>
        <v/>
      </c>
      <c r="M3128" s="17" t="str">
        <f t="shared" si="436"/>
        <v/>
      </c>
      <c r="N3128" s="17" t="str">
        <f t="shared" si="437"/>
        <v/>
      </c>
      <c r="O3128" s="17" t="str">
        <f t="shared" si="438"/>
        <v/>
      </c>
      <c r="P3128" s="16" t="str">
        <f t="shared" si="439"/>
        <v/>
      </c>
      <c r="R3128" s="7" t="str">
        <f t="shared" si="440"/>
        <v/>
      </c>
      <c r="T3128"/>
    </row>
    <row r="3129" spans="1:20" x14ac:dyDescent="0.3">
      <c r="A3129" s="8">
        <f>DATEVALUE(MID(B3129,1,10))+(IF(RIGHT(B3129,2)="PM",12,0)+MID(B3129,12,2))/24</f>
        <v>43774.458333333336</v>
      </c>
      <c r="B3129" s="3" t="s">
        <v>3297</v>
      </c>
      <c r="C3129" s="3">
        <v>9280.2199999999993</v>
      </c>
      <c r="D3129" s="16"/>
      <c r="E3129" s="16" t="str">
        <f>IF(D3129&lt;&gt;"",VLOOKUP(A3129,'Feuille 1'!$A:$H,3,0),"")</f>
        <v/>
      </c>
      <c r="F3129" s="16" t="str">
        <f>IF(D3129&lt;&gt;"",VLOOKUP(A3129+1,'Feuille 1'!$A:$H,3,0),"")</f>
        <v/>
      </c>
      <c r="G3129" s="17" t="str">
        <f t="shared" si="432"/>
        <v/>
      </c>
      <c r="H3129" s="16" t="str">
        <f t="shared" si="433"/>
        <v/>
      </c>
      <c r="I3129" s="16" t="str">
        <f t="shared" si="434"/>
        <v/>
      </c>
      <c r="J3129" s="16" t="str">
        <f t="shared" si="435"/>
        <v/>
      </c>
      <c r="K3129" s="16" t="str">
        <f>IF(D3129&lt;&gt;"",MAX(INDEX('Feuille 1'!$D:$D,MATCH(A3129+23/24,'Feuille 1'!$A:$A,0)):INDEX('Feuille 1'!$D:$D,MATCH(A3129,'Feuille 1'!$A:$A,0))),"")</f>
        <v/>
      </c>
      <c r="L3129" s="16" t="str">
        <f>IF(D3129&lt;&gt;"",MIN(INDEX('Feuille 1'!$E:$E,MATCH(A3129+23/24,'Feuille 1'!$A:$A,0)):INDEX('Feuille 1'!$E:$E,MATCH(A3129,'Feuille 1'!$A:$A,0))),"")</f>
        <v/>
      </c>
      <c r="M3129" s="17" t="str">
        <f t="shared" si="436"/>
        <v/>
      </c>
      <c r="N3129" s="17" t="str">
        <f t="shared" si="437"/>
        <v/>
      </c>
      <c r="O3129" s="17" t="str">
        <f t="shared" si="438"/>
        <v/>
      </c>
      <c r="P3129" s="16" t="str">
        <f t="shared" si="439"/>
        <v/>
      </c>
      <c r="R3129" s="7" t="str">
        <f t="shared" si="440"/>
        <v/>
      </c>
      <c r="T3129"/>
    </row>
    <row r="3130" spans="1:20" x14ac:dyDescent="0.3">
      <c r="A3130" s="8">
        <f>DATEVALUE(MID(B3130,1,10))+(IF(RIGHT(B3130,2)="PM",12,0)+MID(B3130,12,2))/24</f>
        <v>43774.416666666664</v>
      </c>
      <c r="B3130" s="3" t="s">
        <v>3298</v>
      </c>
      <c r="C3130" s="3">
        <v>9287.66</v>
      </c>
      <c r="D3130" s="16"/>
      <c r="E3130" s="16" t="str">
        <f>IF(D3130&lt;&gt;"",VLOOKUP(A3130,'Feuille 1'!$A:$H,3,0),"")</f>
        <v/>
      </c>
      <c r="F3130" s="16" t="str">
        <f>IF(D3130&lt;&gt;"",VLOOKUP(A3130+1,'Feuille 1'!$A:$H,3,0),"")</f>
        <v/>
      </c>
      <c r="G3130" s="17" t="str">
        <f t="shared" si="432"/>
        <v/>
      </c>
      <c r="H3130" s="16" t="str">
        <f t="shared" si="433"/>
        <v/>
      </c>
      <c r="I3130" s="16" t="str">
        <f t="shared" si="434"/>
        <v/>
      </c>
      <c r="J3130" s="16" t="str">
        <f t="shared" si="435"/>
        <v/>
      </c>
      <c r="K3130" s="16" t="str">
        <f>IF(D3130&lt;&gt;"",MAX(INDEX('Feuille 1'!$D:$D,MATCH(A3130+23/24,'Feuille 1'!$A:$A,0)):INDEX('Feuille 1'!$D:$D,MATCH(A3130,'Feuille 1'!$A:$A,0))),"")</f>
        <v/>
      </c>
      <c r="L3130" s="16" t="str">
        <f>IF(D3130&lt;&gt;"",MIN(INDEX('Feuille 1'!$E:$E,MATCH(A3130+23/24,'Feuille 1'!$A:$A,0)):INDEX('Feuille 1'!$E:$E,MATCH(A3130,'Feuille 1'!$A:$A,0))),"")</f>
        <v/>
      </c>
      <c r="M3130" s="17" t="str">
        <f t="shared" si="436"/>
        <v/>
      </c>
      <c r="N3130" s="17" t="str">
        <f t="shared" si="437"/>
        <v/>
      </c>
      <c r="O3130" s="17" t="str">
        <f t="shared" si="438"/>
        <v/>
      </c>
      <c r="P3130" s="16" t="str">
        <f t="shared" si="439"/>
        <v/>
      </c>
      <c r="R3130" s="7" t="str">
        <f t="shared" si="440"/>
        <v/>
      </c>
      <c r="T3130"/>
    </row>
    <row r="3131" spans="1:20" x14ac:dyDescent="0.3">
      <c r="A3131" s="8">
        <f>DATEVALUE(MID(B3131,1,10))+(IF(RIGHT(B3131,2)="PM",12,0)+MID(B3131,12,2))/24</f>
        <v>43774.375</v>
      </c>
      <c r="B3131" s="3" t="s">
        <v>3299</v>
      </c>
      <c r="C3131" s="3">
        <v>9236.5</v>
      </c>
      <c r="D3131" s="16"/>
      <c r="E3131" s="16" t="str">
        <f>IF(D3131&lt;&gt;"",VLOOKUP(A3131,'Feuille 1'!$A:$H,3,0),"")</f>
        <v/>
      </c>
      <c r="F3131" s="16" t="str">
        <f>IF(D3131&lt;&gt;"",VLOOKUP(A3131+1,'Feuille 1'!$A:$H,3,0),"")</f>
        <v/>
      </c>
      <c r="G3131" s="17" t="str">
        <f t="shared" si="432"/>
        <v/>
      </c>
      <c r="H3131" s="16" t="str">
        <f t="shared" si="433"/>
        <v/>
      </c>
      <c r="I3131" s="16" t="str">
        <f t="shared" si="434"/>
        <v/>
      </c>
      <c r="J3131" s="16" t="str">
        <f t="shared" si="435"/>
        <v/>
      </c>
      <c r="K3131" s="16" t="str">
        <f>IF(D3131&lt;&gt;"",MAX(INDEX('Feuille 1'!$D:$D,MATCH(A3131+23/24,'Feuille 1'!$A:$A,0)):INDEX('Feuille 1'!$D:$D,MATCH(A3131,'Feuille 1'!$A:$A,0))),"")</f>
        <v/>
      </c>
      <c r="L3131" s="16" t="str">
        <f>IF(D3131&lt;&gt;"",MIN(INDEX('Feuille 1'!$E:$E,MATCH(A3131+23/24,'Feuille 1'!$A:$A,0)):INDEX('Feuille 1'!$E:$E,MATCH(A3131,'Feuille 1'!$A:$A,0))),"")</f>
        <v/>
      </c>
      <c r="M3131" s="17" t="str">
        <f t="shared" si="436"/>
        <v/>
      </c>
      <c r="N3131" s="17" t="str">
        <f t="shared" si="437"/>
        <v/>
      </c>
      <c r="O3131" s="17" t="str">
        <f t="shared" si="438"/>
        <v/>
      </c>
      <c r="P3131" s="16" t="str">
        <f t="shared" si="439"/>
        <v/>
      </c>
      <c r="R3131" s="7" t="str">
        <f t="shared" si="440"/>
        <v/>
      </c>
      <c r="T3131"/>
    </row>
    <row r="3132" spans="1:20" x14ac:dyDescent="0.3">
      <c r="A3132" s="8">
        <f>DATEVALUE(MID(B3132,1,10))+(IF(RIGHT(B3132,2)="PM",12,0)+MID(B3132,12,2))/24</f>
        <v>43774.333333333336</v>
      </c>
      <c r="B3132" s="3" t="s">
        <v>3300</v>
      </c>
      <c r="C3132" s="3">
        <v>9225</v>
      </c>
      <c r="D3132" s="16"/>
      <c r="E3132" s="16" t="str">
        <f>IF(D3132&lt;&gt;"",VLOOKUP(A3132,'Feuille 1'!$A:$H,3,0),"")</f>
        <v/>
      </c>
      <c r="F3132" s="16" t="str">
        <f>IF(D3132&lt;&gt;"",VLOOKUP(A3132+1,'Feuille 1'!$A:$H,3,0),"")</f>
        <v/>
      </c>
      <c r="G3132" s="17" t="str">
        <f t="shared" si="432"/>
        <v/>
      </c>
      <c r="H3132" s="16" t="str">
        <f t="shared" si="433"/>
        <v/>
      </c>
      <c r="I3132" s="16" t="str">
        <f t="shared" si="434"/>
        <v/>
      </c>
      <c r="J3132" s="16" t="str">
        <f t="shared" si="435"/>
        <v/>
      </c>
      <c r="K3132" s="16" t="str">
        <f>IF(D3132&lt;&gt;"",MAX(INDEX('Feuille 1'!$D:$D,MATCH(A3132+23/24,'Feuille 1'!$A:$A,0)):INDEX('Feuille 1'!$D:$D,MATCH(A3132,'Feuille 1'!$A:$A,0))),"")</f>
        <v/>
      </c>
      <c r="L3132" s="16" t="str">
        <f>IF(D3132&lt;&gt;"",MIN(INDEX('Feuille 1'!$E:$E,MATCH(A3132+23/24,'Feuille 1'!$A:$A,0)):INDEX('Feuille 1'!$E:$E,MATCH(A3132,'Feuille 1'!$A:$A,0))),"")</f>
        <v/>
      </c>
      <c r="M3132" s="17" t="str">
        <f t="shared" si="436"/>
        <v/>
      </c>
      <c r="N3132" s="17" t="str">
        <f t="shared" si="437"/>
        <v/>
      </c>
      <c r="O3132" s="17" t="str">
        <f t="shared" si="438"/>
        <v/>
      </c>
      <c r="P3132" s="16" t="str">
        <f t="shared" si="439"/>
        <v/>
      </c>
      <c r="R3132" s="7" t="str">
        <f t="shared" si="440"/>
        <v/>
      </c>
      <c r="T3132"/>
    </row>
    <row r="3133" spans="1:20" x14ac:dyDescent="0.3">
      <c r="A3133" s="8">
        <f>DATEVALUE(MID(B3133,1,10))+(IF(RIGHT(B3133,2)="PM",12,0)+MID(B3133,12,2))/24</f>
        <v>43774.291666666664</v>
      </c>
      <c r="B3133" s="3" t="s">
        <v>3301</v>
      </c>
      <c r="C3133" s="3">
        <v>9285.0300000000007</v>
      </c>
      <c r="D3133" s="16"/>
      <c r="E3133" s="16" t="str">
        <f>IF(D3133&lt;&gt;"",VLOOKUP(A3133,'Feuille 1'!$A:$H,3,0),"")</f>
        <v/>
      </c>
      <c r="F3133" s="16" t="str">
        <f>IF(D3133&lt;&gt;"",VLOOKUP(A3133+1,'Feuille 1'!$A:$H,3,0),"")</f>
        <v/>
      </c>
      <c r="G3133" s="17" t="str">
        <f t="shared" si="432"/>
        <v/>
      </c>
      <c r="H3133" s="16" t="str">
        <f t="shared" si="433"/>
        <v/>
      </c>
      <c r="I3133" s="16" t="str">
        <f t="shared" si="434"/>
        <v/>
      </c>
      <c r="J3133" s="16" t="str">
        <f t="shared" si="435"/>
        <v/>
      </c>
      <c r="K3133" s="16" t="str">
        <f>IF(D3133&lt;&gt;"",MAX(INDEX('Feuille 1'!$D:$D,MATCH(A3133+23/24,'Feuille 1'!$A:$A,0)):INDEX('Feuille 1'!$D:$D,MATCH(A3133,'Feuille 1'!$A:$A,0))),"")</f>
        <v/>
      </c>
      <c r="L3133" s="16" t="str">
        <f>IF(D3133&lt;&gt;"",MIN(INDEX('Feuille 1'!$E:$E,MATCH(A3133+23/24,'Feuille 1'!$A:$A,0)):INDEX('Feuille 1'!$E:$E,MATCH(A3133,'Feuille 1'!$A:$A,0))),"")</f>
        <v/>
      </c>
      <c r="M3133" s="17" t="str">
        <f t="shared" si="436"/>
        <v/>
      </c>
      <c r="N3133" s="17" t="str">
        <f t="shared" si="437"/>
        <v/>
      </c>
      <c r="O3133" s="17" t="str">
        <f t="shared" si="438"/>
        <v/>
      </c>
      <c r="P3133" s="16" t="str">
        <f t="shared" si="439"/>
        <v/>
      </c>
      <c r="R3133" s="7" t="str">
        <f t="shared" si="440"/>
        <v/>
      </c>
      <c r="T3133"/>
    </row>
    <row r="3134" spans="1:20" x14ac:dyDescent="0.3">
      <c r="A3134" s="8">
        <f>DATEVALUE(MID(B3134,1,10))+(IF(RIGHT(B3134,2)="PM",12,0)+MID(B3134,12,2))/24</f>
        <v>43774.25</v>
      </c>
      <c r="B3134" s="3" t="s">
        <v>3302</v>
      </c>
      <c r="C3134" s="3">
        <v>9381.4</v>
      </c>
      <c r="D3134" s="16"/>
      <c r="E3134" s="16" t="str">
        <f>IF(D3134&lt;&gt;"",VLOOKUP(A3134,'Feuille 1'!$A:$H,3,0),"")</f>
        <v/>
      </c>
      <c r="F3134" s="16" t="str">
        <f>IF(D3134&lt;&gt;"",VLOOKUP(A3134+1,'Feuille 1'!$A:$H,3,0),"")</f>
        <v/>
      </c>
      <c r="G3134" s="17" t="str">
        <f t="shared" si="432"/>
        <v/>
      </c>
      <c r="H3134" s="16" t="str">
        <f t="shared" si="433"/>
        <v/>
      </c>
      <c r="I3134" s="16" t="str">
        <f t="shared" si="434"/>
        <v/>
      </c>
      <c r="J3134" s="16" t="str">
        <f t="shared" si="435"/>
        <v/>
      </c>
      <c r="K3134" s="16" t="str">
        <f>IF(D3134&lt;&gt;"",MAX(INDEX('Feuille 1'!$D:$D,MATCH(A3134+23/24,'Feuille 1'!$A:$A,0)):INDEX('Feuille 1'!$D:$D,MATCH(A3134,'Feuille 1'!$A:$A,0))),"")</f>
        <v/>
      </c>
      <c r="L3134" s="16" t="str">
        <f>IF(D3134&lt;&gt;"",MIN(INDEX('Feuille 1'!$E:$E,MATCH(A3134+23/24,'Feuille 1'!$A:$A,0)):INDEX('Feuille 1'!$E:$E,MATCH(A3134,'Feuille 1'!$A:$A,0))),"")</f>
        <v/>
      </c>
      <c r="M3134" s="17" t="str">
        <f t="shared" si="436"/>
        <v/>
      </c>
      <c r="N3134" s="17" t="str">
        <f t="shared" si="437"/>
        <v/>
      </c>
      <c r="O3134" s="17" t="str">
        <f t="shared" si="438"/>
        <v/>
      </c>
      <c r="P3134" s="16" t="str">
        <f t="shared" si="439"/>
        <v/>
      </c>
      <c r="R3134" s="7" t="str">
        <f t="shared" si="440"/>
        <v/>
      </c>
      <c r="T3134"/>
    </row>
    <row r="3135" spans="1:20" x14ac:dyDescent="0.3">
      <c r="A3135" s="8">
        <f>DATEVALUE(MID(B3135,1,10))+(IF(RIGHT(B3135,2)="PM",12,0)+MID(B3135,12,2))/24</f>
        <v>43774.208333333336</v>
      </c>
      <c r="B3135" s="3" t="s">
        <v>3303</v>
      </c>
      <c r="C3135" s="3">
        <v>9376.76</v>
      </c>
      <c r="D3135" s="16"/>
      <c r="E3135" s="16" t="str">
        <f>IF(D3135&lt;&gt;"",VLOOKUP(A3135,'Feuille 1'!$A:$H,3,0),"")</f>
        <v/>
      </c>
      <c r="F3135" s="16" t="str">
        <f>IF(D3135&lt;&gt;"",VLOOKUP(A3135+1,'Feuille 1'!$A:$H,3,0),"")</f>
        <v/>
      </c>
      <c r="G3135" s="17" t="str">
        <f t="shared" si="432"/>
        <v/>
      </c>
      <c r="H3135" s="16" t="str">
        <f t="shared" si="433"/>
        <v/>
      </c>
      <c r="I3135" s="16" t="str">
        <f t="shared" si="434"/>
        <v/>
      </c>
      <c r="J3135" s="16" t="str">
        <f t="shared" si="435"/>
        <v/>
      </c>
      <c r="K3135" s="16" t="str">
        <f>IF(D3135&lt;&gt;"",MAX(INDEX('Feuille 1'!$D:$D,MATCH(A3135+23/24,'Feuille 1'!$A:$A,0)):INDEX('Feuille 1'!$D:$D,MATCH(A3135,'Feuille 1'!$A:$A,0))),"")</f>
        <v/>
      </c>
      <c r="L3135" s="16" t="str">
        <f>IF(D3135&lt;&gt;"",MIN(INDEX('Feuille 1'!$E:$E,MATCH(A3135+23/24,'Feuille 1'!$A:$A,0)):INDEX('Feuille 1'!$E:$E,MATCH(A3135,'Feuille 1'!$A:$A,0))),"")</f>
        <v/>
      </c>
      <c r="M3135" s="17" t="str">
        <f t="shared" si="436"/>
        <v/>
      </c>
      <c r="N3135" s="17" t="str">
        <f t="shared" si="437"/>
        <v/>
      </c>
      <c r="O3135" s="17" t="str">
        <f t="shared" si="438"/>
        <v/>
      </c>
      <c r="P3135" s="16" t="str">
        <f t="shared" si="439"/>
        <v/>
      </c>
      <c r="R3135" s="7" t="str">
        <f t="shared" si="440"/>
        <v/>
      </c>
      <c r="T3135"/>
    </row>
    <row r="3136" spans="1:20" x14ac:dyDescent="0.3">
      <c r="A3136" s="8">
        <f>DATEVALUE(MID(B3136,1,10))+(IF(RIGHT(B3136,2)="PM",12,0)+MID(B3136,12,2))/24</f>
        <v>43774.166666666664</v>
      </c>
      <c r="B3136" s="3" t="s">
        <v>3304</v>
      </c>
      <c r="C3136" s="3">
        <v>9404.24</v>
      </c>
      <c r="D3136" s="16"/>
      <c r="E3136" s="16" t="str">
        <f>IF(D3136&lt;&gt;"",VLOOKUP(A3136,'Feuille 1'!$A:$H,3,0),"")</f>
        <v/>
      </c>
      <c r="F3136" s="16" t="str">
        <f>IF(D3136&lt;&gt;"",VLOOKUP(A3136+1,'Feuille 1'!$A:$H,3,0),"")</f>
        <v/>
      </c>
      <c r="G3136" s="17" t="str">
        <f t="shared" si="432"/>
        <v/>
      </c>
      <c r="H3136" s="16" t="str">
        <f t="shared" si="433"/>
        <v/>
      </c>
      <c r="I3136" s="16" t="str">
        <f t="shared" si="434"/>
        <v/>
      </c>
      <c r="J3136" s="16" t="str">
        <f t="shared" si="435"/>
        <v/>
      </c>
      <c r="K3136" s="16" t="str">
        <f>IF(D3136&lt;&gt;"",MAX(INDEX('Feuille 1'!$D:$D,MATCH(A3136+23/24,'Feuille 1'!$A:$A,0)):INDEX('Feuille 1'!$D:$D,MATCH(A3136,'Feuille 1'!$A:$A,0))),"")</f>
        <v/>
      </c>
      <c r="L3136" s="16" t="str">
        <f>IF(D3136&lt;&gt;"",MIN(INDEX('Feuille 1'!$E:$E,MATCH(A3136+23/24,'Feuille 1'!$A:$A,0)):INDEX('Feuille 1'!$E:$E,MATCH(A3136,'Feuille 1'!$A:$A,0))),"")</f>
        <v/>
      </c>
      <c r="M3136" s="17" t="str">
        <f t="shared" si="436"/>
        <v/>
      </c>
      <c r="N3136" s="17" t="str">
        <f t="shared" si="437"/>
        <v/>
      </c>
      <c r="O3136" s="17" t="str">
        <f t="shared" si="438"/>
        <v/>
      </c>
      <c r="P3136" s="16" t="str">
        <f t="shared" si="439"/>
        <v/>
      </c>
      <c r="R3136" s="7" t="str">
        <f t="shared" si="440"/>
        <v/>
      </c>
      <c r="T3136"/>
    </row>
    <row r="3137" spans="1:20" x14ac:dyDescent="0.3">
      <c r="A3137" s="8">
        <f>DATEVALUE(MID(B3137,1,10))+(IF(RIGHT(B3137,2)="PM",12,0)+MID(B3137,12,2))/24</f>
        <v>43774.125</v>
      </c>
      <c r="B3137" s="3" t="s">
        <v>3305</v>
      </c>
      <c r="C3137" s="3">
        <v>9427.52</v>
      </c>
      <c r="D3137" s="16"/>
      <c r="E3137" s="16" t="str">
        <f>IF(D3137&lt;&gt;"",VLOOKUP(A3137,'Feuille 1'!$A:$H,3,0),"")</f>
        <v/>
      </c>
      <c r="F3137" s="16" t="str">
        <f>IF(D3137&lt;&gt;"",VLOOKUP(A3137+1,'Feuille 1'!$A:$H,3,0),"")</f>
        <v/>
      </c>
      <c r="G3137" s="17" t="str">
        <f t="shared" si="432"/>
        <v/>
      </c>
      <c r="H3137" s="16" t="str">
        <f t="shared" si="433"/>
        <v/>
      </c>
      <c r="I3137" s="16" t="str">
        <f t="shared" si="434"/>
        <v/>
      </c>
      <c r="J3137" s="16" t="str">
        <f t="shared" si="435"/>
        <v/>
      </c>
      <c r="K3137" s="16" t="str">
        <f>IF(D3137&lt;&gt;"",MAX(INDEX('Feuille 1'!$D:$D,MATCH(A3137+23/24,'Feuille 1'!$A:$A,0)):INDEX('Feuille 1'!$D:$D,MATCH(A3137,'Feuille 1'!$A:$A,0))),"")</f>
        <v/>
      </c>
      <c r="L3137" s="16" t="str">
        <f>IF(D3137&lt;&gt;"",MIN(INDEX('Feuille 1'!$E:$E,MATCH(A3137+23/24,'Feuille 1'!$A:$A,0)):INDEX('Feuille 1'!$E:$E,MATCH(A3137,'Feuille 1'!$A:$A,0))),"")</f>
        <v/>
      </c>
      <c r="M3137" s="17" t="str">
        <f t="shared" si="436"/>
        <v/>
      </c>
      <c r="N3137" s="17" t="str">
        <f t="shared" si="437"/>
        <v/>
      </c>
      <c r="O3137" s="17" t="str">
        <f t="shared" si="438"/>
        <v/>
      </c>
      <c r="P3137" s="16" t="str">
        <f t="shared" si="439"/>
        <v/>
      </c>
      <c r="R3137" s="7" t="str">
        <f t="shared" si="440"/>
        <v/>
      </c>
      <c r="T3137"/>
    </row>
    <row r="3138" spans="1:20" x14ac:dyDescent="0.3">
      <c r="A3138" s="8">
        <f>DATEVALUE(MID(B3138,1,10))+(IF(RIGHT(B3138,2)="PM",12,0)+MID(B3138,12,2))/24</f>
        <v>43774.083333333336</v>
      </c>
      <c r="B3138" s="3" t="s">
        <v>3306</v>
      </c>
      <c r="C3138" s="3">
        <v>9427.15</v>
      </c>
      <c r="D3138" s="16"/>
      <c r="E3138" s="16" t="str">
        <f>IF(D3138&lt;&gt;"",VLOOKUP(A3138,'Feuille 1'!$A:$H,3,0),"")</f>
        <v/>
      </c>
      <c r="F3138" s="16" t="str">
        <f>IF(D3138&lt;&gt;"",VLOOKUP(A3138+1,'Feuille 1'!$A:$H,3,0),"")</f>
        <v/>
      </c>
      <c r="G3138" s="17" t="str">
        <f t="shared" si="432"/>
        <v/>
      </c>
      <c r="H3138" s="16" t="str">
        <f t="shared" si="433"/>
        <v/>
      </c>
      <c r="I3138" s="16" t="str">
        <f t="shared" si="434"/>
        <v/>
      </c>
      <c r="J3138" s="16" t="str">
        <f t="shared" si="435"/>
        <v/>
      </c>
      <c r="K3138" s="16" t="str">
        <f>IF(D3138&lt;&gt;"",MAX(INDEX('Feuille 1'!$D:$D,MATCH(A3138+23/24,'Feuille 1'!$A:$A,0)):INDEX('Feuille 1'!$D:$D,MATCH(A3138,'Feuille 1'!$A:$A,0))),"")</f>
        <v/>
      </c>
      <c r="L3138" s="16" t="str">
        <f>IF(D3138&lt;&gt;"",MIN(INDEX('Feuille 1'!$E:$E,MATCH(A3138+23/24,'Feuille 1'!$A:$A,0)):INDEX('Feuille 1'!$E:$E,MATCH(A3138,'Feuille 1'!$A:$A,0))),"")</f>
        <v/>
      </c>
      <c r="M3138" s="17" t="str">
        <f t="shared" si="436"/>
        <v/>
      </c>
      <c r="N3138" s="17" t="str">
        <f t="shared" si="437"/>
        <v/>
      </c>
      <c r="O3138" s="17" t="str">
        <f t="shared" si="438"/>
        <v/>
      </c>
      <c r="P3138" s="16" t="str">
        <f t="shared" si="439"/>
        <v/>
      </c>
      <c r="R3138" s="7" t="str">
        <f t="shared" si="440"/>
        <v/>
      </c>
      <c r="T3138"/>
    </row>
    <row r="3139" spans="1:20" x14ac:dyDescent="0.3">
      <c r="A3139" s="8">
        <f>DATEVALUE(MID(B3139,1,10))+(IF(RIGHT(B3139,2)="PM",12,0)+MID(B3139,12,2))/24</f>
        <v>43774.041666666664</v>
      </c>
      <c r="B3139" s="3" t="s">
        <v>3307</v>
      </c>
      <c r="C3139" s="3">
        <v>9370.89</v>
      </c>
      <c r="D3139" s="16"/>
      <c r="E3139" s="16" t="str">
        <f>IF(D3139&lt;&gt;"",VLOOKUP(A3139,'Feuille 1'!$A:$H,3,0),"")</f>
        <v/>
      </c>
      <c r="F3139" s="16" t="str">
        <f>IF(D3139&lt;&gt;"",VLOOKUP(A3139+1,'Feuille 1'!$A:$H,3,0),"")</f>
        <v/>
      </c>
      <c r="G3139" s="17" t="str">
        <f t="shared" ref="G3139:G3202" si="441">IF(D3139&lt;&gt;"",F3139/E3139-1,"")</f>
        <v/>
      </c>
      <c r="H3139" s="16" t="str">
        <f t="shared" ref="H3139:H3202" si="442">IF(D3139&lt;&gt;"",IF(G3139&gt;0%,"BULLISH","BEARISH"),"")</f>
        <v/>
      </c>
      <c r="I3139" s="16" t="str">
        <f t="shared" ref="I3139:I3202" si="443">IF(D3139&lt;&gt;"",IF(D3139&gt;50,"BULLISH","BEARISH"),"")</f>
        <v/>
      </c>
      <c r="J3139" s="16" t="str">
        <f t="shared" ref="J3139:J3202" si="444">IF(D3139&lt;&gt;"",IF(D3139&lt;&gt;"",I3139=H3139),"")</f>
        <v/>
      </c>
      <c r="K3139" s="16" t="str">
        <f>IF(D3139&lt;&gt;"",MAX(INDEX('Feuille 1'!$D:$D,MATCH(A3139+23/24,'Feuille 1'!$A:$A,0)):INDEX('Feuille 1'!$D:$D,MATCH(A3139,'Feuille 1'!$A:$A,0))),"")</f>
        <v/>
      </c>
      <c r="L3139" s="16" t="str">
        <f>IF(D3139&lt;&gt;"",MIN(INDEX('Feuille 1'!$E:$E,MATCH(A3139+23/24,'Feuille 1'!$A:$A,0)):INDEX('Feuille 1'!$E:$E,MATCH(A3139,'Feuille 1'!$A:$A,0))),"")</f>
        <v/>
      </c>
      <c r="M3139" s="17" t="str">
        <f t="shared" ref="M3139:M3202" si="445">IF(D3139&lt;&gt;"",K3139/E3139-1,"")</f>
        <v/>
      </c>
      <c r="N3139" s="17" t="str">
        <f t="shared" ref="N3139:N3202" si="446">IF(D3139&lt;&gt;"",L3139/E3139-1,"")</f>
        <v/>
      </c>
      <c r="O3139" s="17" t="str">
        <f t="shared" ref="O3139:O3202" si="447">IF(D3139&lt;&gt;"",IF(I3139="BEARISH",N3139,M3139),"")</f>
        <v/>
      </c>
      <c r="P3139" s="16" t="str">
        <f t="shared" ref="P3139:P3202" si="448">IF(D3139&lt;&gt;"",IF(OR(O3139&gt;=1%,O3139&lt;=-1%),"YES","NO"),"")</f>
        <v/>
      </c>
      <c r="R3139" s="7" t="str">
        <f t="shared" ref="R3139:R3202" si="449">IF(D3139&lt;&gt;"",Q3139/E3139-1,"")</f>
        <v/>
      </c>
      <c r="T3139"/>
    </row>
    <row r="3140" spans="1:20" x14ac:dyDescent="0.3">
      <c r="A3140" s="8">
        <f>DATEVALUE(MID(B3140,1,10))+(IF(RIGHT(B3140,2)="PM",12,0)+MID(B3140,12,2))/24</f>
        <v>43774.5</v>
      </c>
      <c r="B3140" s="3" t="s">
        <v>3308</v>
      </c>
      <c r="C3140" s="3">
        <v>9393.35</v>
      </c>
      <c r="D3140" s="16"/>
      <c r="E3140" s="16" t="str">
        <f>IF(D3140&lt;&gt;"",VLOOKUP(A3140,'Feuille 1'!$A:$H,3,0),"")</f>
        <v/>
      </c>
      <c r="F3140" s="16" t="str">
        <f>IF(D3140&lt;&gt;"",VLOOKUP(A3140+1,'Feuille 1'!$A:$H,3,0),"")</f>
        <v/>
      </c>
      <c r="G3140" s="17" t="str">
        <f t="shared" si="441"/>
        <v/>
      </c>
      <c r="H3140" s="16" t="str">
        <f t="shared" si="442"/>
        <v/>
      </c>
      <c r="I3140" s="16" t="str">
        <f t="shared" si="443"/>
        <v/>
      </c>
      <c r="J3140" s="16" t="str">
        <f t="shared" si="444"/>
        <v/>
      </c>
      <c r="K3140" s="16" t="str">
        <f>IF(D3140&lt;&gt;"",MAX(INDEX('Feuille 1'!$D:$D,MATCH(A3140+23/24,'Feuille 1'!$A:$A,0)):INDEX('Feuille 1'!$D:$D,MATCH(A3140,'Feuille 1'!$A:$A,0))),"")</f>
        <v/>
      </c>
      <c r="L3140" s="16" t="str">
        <f>IF(D3140&lt;&gt;"",MIN(INDEX('Feuille 1'!$E:$E,MATCH(A3140+23/24,'Feuille 1'!$A:$A,0)):INDEX('Feuille 1'!$E:$E,MATCH(A3140,'Feuille 1'!$A:$A,0))),"")</f>
        <v/>
      </c>
      <c r="M3140" s="17" t="str">
        <f t="shared" si="445"/>
        <v/>
      </c>
      <c r="N3140" s="17" t="str">
        <f t="shared" si="446"/>
        <v/>
      </c>
      <c r="O3140" s="17" t="str">
        <f t="shared" si="447"/>
        <v/>
      </c>
      <c r="P3140" s="16" t="str">
        <f t="shared" si="448"/>
        <v/>
      </c>
      <c r="R3140" s="7" t="str">
        <f t="shared" si="449"/>
        <v/>
      </c>
      <c r="T3140"/>
    </row>
    <row r="3141" spans="1:20" x14ac:dyDescent="0.3">
      <c r="A3141" s="8">
        <f>DATEVALUE(MID(B3141,1,10))+(IF(RIGHT(B3141,2)="PM",12,0)+MID(B3141,12,2))/24</f>
        <v>43773.958333333336</v>
      </c>
      <c r="B3141" s="3" t="s">
        <v>3309</v>
      </c>
      <c r="C3141" s="3">
        <v>9364.14</v>
      </c>
      <c r="D3141" s="16"/>
      <c r="E3141" s="16" t="str">
        <f>IF(D3141&lt;&gt;"",VLOOKUP(A3141,'Feuille 1'!$A:$H,3,0),"")</f>
        <v/>
      </c>
      <c r="F3141" s="16" t="str">
        <f>IF(D3141&lt;&gt;"",VLOOKUP(A3141+1,'Feuille 1'!$A:$H,3,0),"")</f>
        <v/>
      </c>
      <c r="G3141" s="17" t="str">
        <f t="shared" si="441"/>
        <v/>
      </c>
      <c r="H3141" s="16" t="str">
        <f t="shared" si="442"/>
        <v/>
      </c>
      <c r="I3141" s="16" t="str">
        <f t="shared" si="443"/>
        <v/>
      </c>
      <c r="J3141" s="16" t="str">
        <f t="shared" si="444"/>
        <v/>
      </c>
      <c r="K3141" s="16" t="str">
        <f>IF(D3141&lt;&gt;"",MAX(INDEX('Feuille 1'!$D:$D,MATCH(A3141+23/24,'Feuille 1'!$A:$A,0)):INDEX('Feuille 1'!$D:$D,MATCH(A3141,'Feuille 1'!$A:$A,0))),"")</f>
        <v/>
      </c>
      <c r="L3141" s="16" t="str">
        <f>IF(D3141&lt;&gt;"",MIN(INDEX('Feuille 1'!$E:$E,MATCH(A3141+23/24,'Feuille 1'!$A:$A,0)):INDEX('Feuille 1'!$E:$E,MATCH(A3141,'Feuille 1'!$A:$A,0))),"")</f>
        <v/>
      </c>
      <c r="M3141" s="17" t="str">
        <f t="shared" si="445"/>
        <v/>
      </c>
      <c r="N3141" s="17" t="str">
        <f t="shared" si="446"/>
        <v/>
      </c>
      <c r="O3141" s="17" t="str">
        <f t="shared" si="447"/>
        <v/>
      </c>
      <c r="P3141" s="16" t="str">
        <f t="shared" si="448"/>
        <v/>
      </c>
      <c r="R3141" s="7" t="str">
        <f t="shared" si="449"/>
        <v/>
      </c>
      <c r="T3141"/>
    </row>
    <row r="3142" spans="1:20" x14ac:dyDescent="0.3">
      <c r="A3142" s="8">
        <f>DATEVALUE(MID(B3142,1,10))+(IF(RIGHT(B3142,2)="PM",12,0)+MID(B3142,12,2))/24</f>
        <v>43773.916666666664</v>
      </c>
      <c r="B3142" s="3" t="s">
        <v>3310</v>
      </c>
      <c r="C3142" s="3">
        <v>9412.85</v>
      </c>
      <c r="D3142" s="16"/>
      <c r="E3142" s="16" t="str">
        <f>IF(D3142&lt;&gt;"",VLOOKUP(A3142,'Feuille 1'!$A:$H,3,0),"")</f>
        <v/>
      </c>
      <c r="F3142" s="16" t="str">
        <f>IF(D3142&lt;&gt;"",VLOOKUP(A3142+1,'Feuille 1'!$A:$H,3,0),"")</f>
        <v/>
      </c>
      <c r="G3142" s="17" t="str">
        <f t="shared" si="441"/>
        <v/>
      </c>
      <c r="H3142" s="16" t="str">
        <f t="shared" si="442"/>
        <v/>
      </c>
      <c r="I3142" s="16" t="str">
        <f t="shared" si="443"/>
        <v/>
      </c>
      <c r="J3142" s="16" t="str">
        <f t="shared" si="444"/>
        <v/>
      </c>
      <c r="K3142" s="16" t="str">
        <f>IF(D3142&lt;&gt;"",MAX(INDEX('Feuille 1'!$D:$D,MATCH(A3142+23/24,'Feuille 1'!$A:$A,0)):INDEX('Feuille 1'!$D:$D,MATCH(A3142,'Feuille 1'!$A:$A,0))),"")</f>
        <v/>
      </c>
      <c r="L3142" s="16" t="str">
        <f>IF(D3142&lt;&gt;"",MIN(INDEX('Feuille 1'!$E:$E,MATCH(A3142+23/24,'Feuille 1'!$A:$A,0)):INDEX('Feuille 1'!$E:$E,MATCH(A3142,'Feuille 1'!$A:$A,0))),"")</f>
        <v/>
      </c>
      <c r="M3142" s="17" t="str">
        <f t="shared" si="445"/>
        <v/>
      </c>
      <c r="N3142" s="17" t="str">
        <f t="shared" si="446"/>
        <v/>
      </c>
      <c r="O3142" s="17" t="str">
        <f t="shared" si="447"/>
        <v/>
      </c>
      <c r="P3142" s="16" t="str">
        <f t="shared" si="448"/>
        <v/>
      </c>
      <c r="R3142" s="7" t="str">
        <f t="shared" si="449"/>
        <v/>
      </c>
      <c r="T3142"/>
    </row>
    <row r="3143" spans="1:20" x14ac:dyDescent="0.3">
      <c r="A3143" s="8">
        <f>DATEVALUE(MID(B3143,1,10))+(IF(RIGHT(B3143,2)="PM",12,0)+MID(B3143,12,2))/24</f>
        <v>43773.875</v>
      </c>
      <c r="B3143" s="3" t="s">
        <v>3311</v>
      </c>
      <c r="C3143" s="3">
        <v>9446.75</v>
      </c>
      <c r="D3143" s="16"/>
      <c r="E3143" s="16" t="str">
        <f>IF(D3143&lt;&gt;"",VLOOKUP(A3143,'Feuille 1'!$A:$H,3,0),"")</f>
        <v/>
      </c>
      <c r="F3143" s="16" t="str">
        <f>IF(D3143&lt;&gt;"",VLOOKUP(A3143+1,'Feuille 1'!$A:$H,3,0),"")</f>
        <v/>
      </c>
      <c r="G3143" s="17" t="str">
        <f t="shared" si="441"/>
        <v/>
      </c>
      <c r="H3143" s="16" t="str">
        <f t="shared" si="442"/>
        <v/>
      </c>
      <c r="I3143" s="16" t="str">
        <f t="shared" si="443"/>
        <v/>
      </c>
      <c r="J3143" s="16" t="str">
        <f t="shared" si="444"/>
        <v/>
      </c>
      <c r="K3143" s="16" t="str">
        <f>IF(D3143&lt;&gt;"",MAX(INDEX('Feuille 1'!$D:$D,MATCH(A3143+23/24,'Feuille 1'!$A:$A,0)):INDEX('Feuille 1'!$D:$D,MATCH(A3143,'Feuille 1'!$A:$A,0))),"")</f>
        <v/>
      </c>
      <c r="L3143" s="16" t="str">
        <f>IF(D3143&lt;&gt;"",MIN(INDEX('Feuille 1'!$E:$E,MATCH(A3143+23/24,'Feuille 1'!$A:$A,0)):INDEX('Feuille 1'!$E:$E,MATCH(A3143,'Feuille 1'!$A:$A,0))),"")</f>
        <v/>
      </c>
      <c r="M3143" s="17" t="str">
        <f t="shared" si="445"/>
        <v/>
      </c>
      <c r="N3143" s="17" t="str">
        <f t="shared" si="446"/>
        <v/>
      </c>
      <c r="O3143" s="17" t="str">
        <f t="shared" si="447"/>
        <v/>
      </c>
      <c r="P3143" s="16" t="str">
        <f t="shared" si="448"/>
        <v/>
      </c>
      <c r="R3143" s="7" t="str">
        <f t="shared" si="449"/>
        <v/>
      </c>
      <c r="T3143"/>
    </row>
    <row r="3144" spans="1:20" x14ac:dyDescent="0.3">
      <c r="A3144" s="8">
        <f>DATEVALUE(MID(B3144,1,10))+(IF(RIGHT(B3144,2)="PM",12,0)+MID(B3144,12,2))/24</f>
        <v>43773.833333333336</v>
      </c>
      <c r="B3144" s="3" t="s">
        <v>3312</v>
      </c>
      <c r="C3144" s="3">
        <v>9262.6299999999992</v>
      </c>
      <c r="D3144" s="16"/>
      <c r="E3144" s="16" t="str">
        <f>IF(D3144&lt;&gt;"",VLOOKUP(A3144,'Feuille 1'!$A:$H,3,0),"")</f>
        <v/>
      </c>
      <c r="F3144" s="16" t="str">
        <f>IF(D3144&lt;&gt;"",VLOOKUP(A3144+1,'Feuille 1'!$A:$H,3,0),"")</f>
        <v/>
      </c>
      <c r="G3144" s="17" t="str">
        <f t="shared" si="441"/>
        <v/>
      </c>
      <c r="H3144" s="16" t="str">
        <f t="shared" si="442"/>
        <v/>
      </c>
      <c r="I3144" s="16" t="str">
        <f t="shared" si="443"/>
        <v/>
      </c>
      <c r="J3144" s="16" t="str">
        <f t="shared" si="444"/>
        <v/>
      </c>
      <c r="K3144" s="16" t="str">
        <f>IF(D3144&lt;&gt;"",MAX(INDEX('Feuille 1'!$D:$D,MATCH(A3144+23/24,'Feuille 1'!$A:$A,0)):INDEX('Feuille 1'!$D:$D,MATCH(A3144,'Feuille 1'!$A:$A,0))),"")</f>
        <v/>
      </c>
      <c r="L3144" s="16" t="str">
        <f>IF(D3144&lt;&gt;"",MIN(INDEX('Feuille 1'!$E:$E,MATCH(A3144+23/24,'Feuille 1'!$A:$A,0)):INDEX('Feuille 1'!$E:$E,MATCH(A3144,'Feuille 1'!$A:$A,0))),"")</f>
        <v/>
      </c>
      <c r="M3144" s="17" t="str">
        <f t="shared" si="445"/>
        <v/>
      </c>
      <c r="N3144" s="17" t="str">
        <f t="shared" si="446"/>
        <v/>
      </c>
      <c r="O3144" s="17" t="str">
        <f t="shared" si="447"/>
        <v/>
      </c>
      <c r="P3144" s="16" t="str">
        <f t="shared" si="448"/>
        <v/>
      </c>
      <c r="R3144" s="7" t="str">
        <f t="shared" si="449"/>
        <v/>
      </c>
      <c r="T3144"/>
    </row>
    <row r="3145" spans="1:20" x14ac:dyDescent="0.3">
      <c r="A3145" s="8">
        <f>DATEVALUE(MID(B3145,1,10))+(IF(RIGHT(B3145,2)="PM",12,0)+MID(B3145,12,2))/24</f>
        <v>43773.791666666664</v>
      </c>
      <c r="B3145" s="3" t="s">
        <v>3313</v>
      </c>
      <c r="C3145" s="3">
        <v>9264.02</v>
      </c>
      <c r="D3145" s="16"/>
      <c r="E3145" s="16" t="str">
        <f>IF(D3145&lt;&gt;"",VLOOKUP(A3145,'Feuille 1'!$A:$H,3,0),"")</f>
        <v/>
      </c>
      <c r="F3145" s="16" t="str">
        <f>IF(D3145&lt;&gt;"",VLOOKUP(A3145+1,'Feuille 1'!$A:$H,3,0),"")</f>
        <v/>
      </c>
      <c r="G3145" s="17" t="str">
        <f t="shared" si="441"/>
        <v/>
      </c>
      <c r="H3145" s="16" t="str">
        <f t="shared" si="442"/>
        <v/>
      </c>
      <c r="I3145" s="16" t="str">
        <f t="shared" si="443"/>
        <v/>
      </c>
      <c r="J3145" s="16" t="str">
        <f t="shared" si="444"/>
        <v/>
      </c>
      <c r="K3145" s="16" t="str">
        <f>IF(D3145&lt;&gt;"",MAX(INDEX('Feuille 1'!$D:$D,MATCH(A3145+23/24,'Feuille 1'!$A:$A,0)):INDEX('Feuille 1'!$D:$D,MATCH(A3145,'Feuille 1'!$A:$A,0))),"")</f>
        <v/>
      </c>
      <c r="L3145" s="16" t="str">
        <f>IF(D3145&lt;&gt;"",MIN(INDEX('Feuille 1'!$E:$E,MATCH(A3145+23/24,'Feuille 1'!$A:$A,0)):INDEX('Feuille 1'!$E:$E,MATCH(A3145,'Feuille 1'!$A:$A,0))),"")</f>
        <v/>
      </c>
      <c r="M3145" s="17" t="str">
        <f t="shared" si="445"/>
        <v/>
      </c>
      <c r="N3145" s="17" t="str">
        <f t="shared" si="446"/>
        <v/>
      </c>
      <c r="O3145" s="17" t="str">
        <f t="shared" si="447"/>
        <v/>
      </c>
      <c r="P3145" s="16" t="str">
        <f t="shared" si="448"/>
        <v/>
      </c>
      <c r="R3145" s="7" t="str">
        <f t="shared" si="449"/>
        <v/>
      </c>
      <c r="T3145"/>
    </row>
    <row r="3146" spans="1:20" x14ac:dyDescent="0.3">
      <c r="A3146" s="8">
        <f>DATEVALUE(MID(B3146,1,10))+(IF(RIGHT(B3146,2)="PM",12,0)+MID(B3146,12,2))/24</f>
        <v>43773.75</v>
      </c>
      <c r="B3146" s="3" t="s">
        <v>3314</v>
      </c>
      <c r="C3146" s="3">
        <v>9312.01</v>
      </c>
      <c r="D3146" s="16"/>
      <c r="E3146" s="16" t="str">
        <f>IF(D3146&lt;&gt;"",VLOOKUP(A3146,'Feuille 1'!$A:$H,3,0),"")</f>
        <v/>
      </c>
      <c r="F3146" s="16" t="str">
        <f>IF(D3146&lt;&gt;"",VLOOKUP(A3146+1,'Feuille 1'!$A:$H,3,0),"")</f>
        <v/>
      </c>
      <c r="G3146" s="17" t="str">
        <f t="shared" si="441"/>
        <v/>
      </c>
      <c r="H3146" s="16" t="str">
        <f t="shared" si="442"/>
        <v/>
      </c>
      <c r="I3146" s="16" t="str">
        <f t="shared" si="443"/>
        <v/>
      </c>
      <c r="J3146" s="16" t="str">
        <f t="shared" si="444"/>
        <v/>
      </c>
      <c r="K3146" s="16" t="str">
        <f>IF(D3146&lt;&gt;"",MAX(INDEX('Feuille 1'!$D:$D,MATCH(A3146+23/24,'Feuille 1'!$A:$A,0)):INDEX('Feuille 1'!$D:$D,MATCH(A3146,'Feuille 1'!$A:$A,0))),"")</f>
        <v/>
      </c>
      <c r="L3146" s="16" t="str">
        <f>IF(D3146&lt;&gt;"",MIN(INDEX('Feuille 1'!$E:$E,MATCH(A3146+23/24,'Feuille 1'!$A:$A,0)):INDEX('Feuille 1'!$E:$E,MATCH(A3146,'Feuille 1'!$A:$A,0))),"")</f>
        <v/>
      </c>
      <c r="M3146" s="17" t="str">
        <f t="shared" si="445"/>
        <v/>
      </c>
      <c r="N3146" s="17" t="str">
        <f t="shared" si="446"/>
        <v/>
      </c>
      <c r="O3146" s="17" t="str">
        <f t="shared" si="447"/>
        <v/>
      </c>
      <c r="P3146" s="16" t="str">
        <f t="shared" si="448"/>
        <v/>
      </c>
      <c r="R3146" s="7" t="str">
        <f t="shared" si="449"/>
        <v/>
      </c>
      <c r="T3146"/>
    </row>
    <row r="3147" spans="1:20" x14ac:dyDescent="0.3">
      <c r="A3147" s="8">
        <f>DATEVALUE(MID(B3147,1,10))+(IF(RIGHT(B3147,2)="PM",12,0)+MID(B3147,12,2))/24</f>
        <v>43773.708333333336</v>
      </c>
      <c r="B3147" s="3" t="s">
        <v>3315</v>
      </c>
      <c r="C3147" s="3">
        <v>9299.01</v>
      </c>
      <c r="D3147" s="16"/>
      <c r="E3147" s="16" t="str">
        <f>IF(D3147&lt;&gt;"",VLOOKUP(A3147,'Feuille 1'!$A:$H,3,0),"")</f>
        <v/>
      </c>
      <c r="F3147" s="16" t="str">
        <f>IF(D3147&lt;&gt;"",VLOOKUP(A3147+1,'Feuille 1'!$A:$H,3,0),"")</f>
        <v/>
      </c>
      <c r="G3147" s="17" t="str">
        <f t="shared" si="441"/>
        <v/>
      </c>
      <c r="H3147" s="16" t="str">
        <f t="shared" si="442"/>
        <v/>
      </c>
      <c r="I3147" s="16" t="str">
        <f t="shared" si="443"/>
        <v/>
      </c>
      <c r="J3147" s="16" t="str">
        <f t="shared" si="444"/>
        <v/>
      </c>
      <c r="K3147" s="16" t="str">
        <f>IF(D3147&lt;&gt;"",MAX(INDEX('Feuille 1'!$D:$D,MATCH(A3147+23/24,'Feuille 1'!$A:$A,0)):INDEX('Feuille 1'!$D:$D,MATCH(A3147,'Feuille 1'!$A:$A,0))),"")</f>
        <v/>
      </c>
      <c r="L3147" s="16" t="str">
        <f>IF(D3147&lt;&gt;"",MIN(INDEX('Feuille 1'!$E:$E,MATCH(A3147+23/24,'Feuille 1'!$A:$A,0)):INDEX('Feuille 1'!$E:$E,MATCH(A3147,'Feuille 1'!$A:$A,0))),"")</f>
        <v/>
      </c>
      <c r="M3147" s="17" t="str">
        <f t="shared" si="445"/>
        <v/>
      </c>
      <c r="N3147" s="17" t="str">
        <f t="shared" si="446"/>
        <v/>
      </c>
      <c r="O3147" s="17" t="str">
        <f t="shared" si="447"/>
        <v/>
      </c>
      <c r="P3147" s="16" t="str">
        <f t="shared" si="448"/>
        <v/>
      </c>
      <c r="R3147" s="7" t="str">
        <f t="shared" si="449"/>
        <v/>
      </c>
      <c r="T3147"/>
    </row>
    <row r="3148" spans="1:20" x14ac:dyDescent="0.3">
      <c r="A3148" s="8">
        <f>DATEVALUE(MID(B3148,1,10))+(IF(RIGHT(B3148,2)="PM",12,0)+MID(B3148,12,2))/24</f>
        <v>43773.666666666664</v>
      </c>
      <c r="B3148" s="3" t="s">
        <v>3316</v>
      </c>
      <c r="C3148" s="3">
        <v>9295.16</v>
      </c>
      <c r="D3148" s="16"/>
      <c r="E3148" s="16" t="str">
        <f>IF(D3148&lt;&gt;"",VLOOKUP(A3148,'Feuille 1'!$A:$H,3,0),"")</f>
        <v/>
      </c>
      <c r="F3148" s="16" t="str">
        <f>IF(D3148&lt;&gt;"",VLOOKUP(A3148+1,'Feuille 1'!$A:$H,3,0),"")</f>
        <v/>
      </c>
      <c r="G3148" s="17" t="str">
        <f t="shared" si="441"/>
        <v/>
      </c>
      <c r="H3148" s="16" t="str">
        <f t="shared" si="442"/>
        <v/>
      </c>
      <c r="I3148" s="16" t="str">
        <f t="shared" si="443"/>
        <v/>
      </c>
      <c r="J3148" s="16" t="str">
        <f t="shared" si="444"/>
        <v/>
      </c>
      <c r="K3148" s="16" t="str">
        <f>IF(D3148&lt;&gt;"",MAX(INDEX('Feuille 1'!$D:$D,MATCH(A3148+23/24,'Feuille 1'!$A:$A,0)):INDEX('Feuille 1'!$D:$D,MATCH(A3148,'Feuille 1'!$A:$A,0))),"")</f>
        <v/>
      </c>
      <c r="L3148" s="16" t="str">
        <f>IF(D3148&lt;&gt;"",MIN(INDEX('Feuille 1'!$E:$E,MATCH(A3148+23/24,'Feuille 1'!$A:$A,0)):INDEX('Feuille 1'!$E:$E,MATCH(A3148,'Feuille 1'!$A:$A,0))),"")</f>
        <v/>
      </c>
      <c r="M3148" s="17" t="str">
        <f t="shared" si="445"/>
        <v/>
      </c>
      <c r="N3148" s="17" t="str">
        <f t="shared" si="446"/>
        <v/>
      </c>
      <c r="O3148" s="17" t="str">
        <f t="shared" si="447"/>
        <v/>
      </c>
      <c r="P3148" s="16" t="str">
        <f t="shared" si="448"/>
        <v/>
      </c>
      <c r="R3148" s="7" t="str">
        <f t="shared" si="449"/>
        <v/>
      </c>
      <c r="T3148"/>
    </row>
    <row r="3149" spans="1:20" x14ac:dyDescent="0.3">
      <c r="A3149" s="8">
        <f>DATEVALUE(MID(B3149,1,10))+(IF(RIGHT(B3149,2)="PM",12,0)+MID(B3149,12,2))/24</f>
        <v>43773.625</v>
      </c>
      <c r="B3149" s="3" t="s">
        <v>3317</v>
      </c>
      <c r="C3149" s="3">
        <v>9299.0400000000009</v>
      </c>
      <c r="D3149" s="16"/>
      <c r="E3149" s="16" t="str">
        <f>IF(D3149&lt;&gt;"",VLOOKUP(A3149,'Feuille 1'!$A:$H,3,0),"")</f>
        <v/>
      </c>
      <c r="F3149" s="16" t="str">
        <f>IF(D3149&lt;&gt;"",VLOOKUP(A3149+1,'Feuille 1'!$A:$H,3,0),"")</f>
        <v/>
      </c>
      <c r="G3149" s="17" t="str">
        <f t="shared" si="441"/>
        <v/>
      </c>
      <c r="H3149" s="16" t="str">
        <f t="shared" si="442"/>
        <v/>
      </c>
      <c r="I3149" s="16" t="str">
        <f t="shared" si="443"/>
        <v/>
      </c>
      <c r="J3149" s="16" t="str">
        <f t="shared" si="444"/>
        <v/>
      </c>
      <c r="K3149" s="16" t="str">
        <f>IF(D3149&lt;&gt;"",MAX(INDEX('Feuille 1'!$D:$D,MATCH(A3149+23/24,'Feuille 1'!$A:$A,0)):INDEX('Feuille 1'!$D:$D,MATCH(A3149,'Feuille 1'!$A:$A,0))),"")</f>
        <v/>
      </c>
      <c r="L3149" s="16" t="str">
        <f>IF(D3149&lt;&gt;"",MIN(INDEX('Feuille 1'!$E:$E,MATCH(A3149+23/24,'Feuille 1'!$A:$A,0)):INDEX('Feuille 1'!$E:$E,MATCH(A3149,'Feuille 1'!$A:$A,0))),"")</f>
        <v/>
      </c>
      <c r="M3149" s="17" t="str">
        <f t="shared" si="445"/>
        <v/>
      </c>
      <c r="N3149" s="17" t="str">
        <f t="shared" si="446"/>
        <v/>
      </c>
      <c r="O3149" s="17" t="str">
        <f t="shared" si="447"/>
        <v/>
      </c>
      <c r="P3149" s="16" t="str">
        <f t="shared" si="448"/>
        <v/>
      </c>
      <c r="R3149" s="7" t="str">
        <f t="shared" si="449"/>
        <v/>
      </c>
      <c r="T3149"/>
    </row>
    <row r="3150" spans="1:20" x14ac:dyDescent="0.3">
      <c r="A3150" s="8">
        <f>DATEVALUE(MID(B3150,1,10))+(IF(RIGHT(B3150,2)="PM",12,0)+MID(B3150,12,2))/24</f>
        <v>43773.583333333336</v>
      </c>
      <c r="B3150" s="3" t="s">
        <v>3318</v>
      </c>
      <c r="C3150" s="3">
        <v>9243.94</v>
      </c>
      <c r="D3150" s="16"/>
      <c r="E3150" s="16" t="str">
        <f>IF(D3150&lt;&gt;"",VLOOKUP(A3150,'Feuille 1'!$A:$H,3,0),"")</f>
        <v/>
      </c>
      <c r="F3150" s="16" t="str">
        <f>IF(D3150&lt;&gt;"",VLOOKUP(A3150+1,'Feuille 1'!$A:$H,3,0),"")</f>
        <v/>
      </c>
      <c r="G3150" s="17" t="str">
        <f t="shared" si="441"/>
        <v/>
      </c>
      <c r="H3150" s="16" t="str">
        <f t="shared" si="442"/>
        <v/>
      </c>
      <c r="I3150" s="16" t="str">
        <f t="shared" si="443"/>
        <v/>
      </c>
      <c r="J3150" s="16" t="str">
        <f t="shared" si="444"/>
        <v/>
      </c>
      <c r="K3150" s="16" t="str">
        <f>IF(D3150&lt;&gt;"",MAX(INDEX('Feuille 1'!$D:$D,MATCH(A3150+23/24,'Feuille 1'!$A:$A,0)):INDEX('Feuille 1'!$D:$D,MATCH(A3150,'Feuille 1'!$A:$A,0))),"")</f>
        <v/>
      </c>
      <c r="L3150" s="16" t="str">
        <f>IF(D3150&lt;&gt;"",MIN(INDEX('Feuille 1'!$E:$E,MATCH(A3150+23/24,'Feuille 1'!$A:$A,0)):INDEX('Feuille 1'!$E:$E,MATCH(A3150,'Feuille 1'!$A:$A,0))),"")</f>
        <v/>
      </c>
      <c r="M3150" s="17" t="str">
        <f t="shared" si="445"/>
        <v/>
      </c>
      <c r="N3150" s="17" t="str">
        <f t="shared" si="446"/>
        <v/>
      </c>
      <c r="O3150" s="17" t="str">
        <f t="shared" si="447"/>
        <v/>
      </c>
      <c r="P3150" s="16" t="str">
        <f t="shared" si="448"/>
        <v/>
      </c>
      <c r="R3150" s="7" t="str">
        <f t="shared" si="449"/>
        <v/>
      </c>
      <c r="T3150"/>
    </row>
    <row r="3151" spans="1:20" x14ac:dyDescent="0.3">
      <c r="A3151" s="8">
        <f>DATEVALUE(MID(B3151,1,10))+(IF(RIGHT(B3151,2)="PM",12,0)+MID(B3151,12,2))/24</f>
        <v>43773.541666666664</v>
      </c>
      <c r="B3151" s="3" t="s">
        <v>3319</v>
      </c>
      <c r="C3151" s="3">
        <v>9235.08</v>
      </c>
      <c r="D3151" s="16"/>
      <c r="E3151" s="16" t="str">
        <f>IF(D3151&lt;&gt;"",VLOOKUP(A3151,'Feuille 1'!$A:$H,3,0),"")</f>
        <v/>
      </c>
      <c r="F3151" s="16" t="str">
        <f>IF(D3151&lt;&gt;"",VLOOKUP(A3151+1,'Feuille 1'!$A:$H,3,0),"")</f>
        <v/>
      </c>
      <c r="G3151" s="17" t="str">
        <f t="shared" si="441"/>
        <v/>
      </c>
      <c r="H3151" s="16" t="str">
        <f t="shared" si="442"/>
        <v/>
      </c>
      <c r="I3151" s="16" t="str">
        <f t="shared" si="443"/>
        <v/>
      </c>
      <c r="J3151" s="16" t="str">
        <f t="shared" si="444"/>
        <v/>
      </c>
      <c r="K3151" s="16" t="str">
        <f>IF(D3151&lt;&gt;"",MAX(INDEX('Feuille 1'!$D:$D,MATCH(A3151+23/24,'Feuille 1'!$A:$A,0)):INDEX('Feuille 1'!$D:$D,MATCH(A3151,'Feuille 1'!$A:$A,0))),"")</f>
        <v/>
      </c>
      <c r="L3151" s="16" t="str">
        <f>IF(D3151&lt;&gt;"",MIN(INDEX('Feuille 1'!$E:$E,MATCH(A3151+23/24,'Feuille 1'!$A:$A,0)):INDEX('Feuille 1'!$E:$E,MATCH(A3151,'Feuille 1'!$A:$A,0))),"")</f>
        <v/>
      </c>
      <c r="M3151" s="17" t="str">
        <f t="shared" si="445"/>
        <v/>
      </c>
      <c r="N3151" s="17" t="str">
        <f t="shared" si="446"/>
        <v/>
      </c>
      <c r="O3151" s="17" t="str">
        <f t="shared" si="447"/>
        <v/>
      </c>
      <c r="P3151" s="16" t="str">
        <f t="shared" si="448"/>
        <v/>
      </c>
      <c r="R3151" s="7" t="str">
        <f t="shared" si="449"/>
        <v/>
      </c>
      <c r="T3151"/>
    </row>
    <row r="3152" spans="1:20" x14ac:dyDescent="0.3">
      <c r="A3152" s="8">
        <f>DATEVALUE(MID(B3152,1,10))+(IF(RIGHT(B3152,2)="PM",12,0)+MID(B3152,12,2))/24</f>
        <v>43774</v>
      </c>
      <c r="B3152" s="3" t="s">
        <v>3320</v>
      </c>
      <c r="C3152" s="3">
        <v>9260.2000000000007</v>
      </c>
      <c r="D3152" s="16"/>
      <c r="E3152" s="16" t="str">
        <f>IF(D3152&lt;&gt;"",VLOOKUP(A3152,'Feuille 1'!$A:$H,3,0),"")</f>
        <v/>
      </c>
      <c r="F3152" s="16" t="str">
        <f>IF(D3152&lt;&gt;"",VLOOKUP(A3152+1,'Feuille 1'!$A:$H,3,0),"")</f>
        <v/>
      </c>
      <c r="G3152" s="17" t="str">
        <f t="shared" si="441"/>
        <v/>
      </c>
      <c r="H3152" s="16" t="str">
        <f t="shared" si="442"/>
        <v/>
      </c>
      <c r="I3152" s="16" t="str">
        <f t="shared" si="443"/>
        <v/>
      </c>
      <c r="J3152" s="16" t="str">
        <f t="shared" si="444"/>
        <v/>
      </c>
      <c r="K3152" s="16" t="str">
        <f>IF(D3152&lt;&gt;"",MAX(INDEX('Feuille 1'!$D:$D,MATCH(A3152+23/24,'Feuille 1'!$A:$A,0)):INDEX('Feuille 1'!$D:$D,MATCH(A3152,'Feuille 1'!$A:$A,0))),"")</f>
        <v/>
      </c>
      <c r="L3152" s="16" t="str">
        <f>IF(D3152&lt;&gt;"",MIN(INDEX('Feuille 1'!$E:$E,MATCH(A3152+23/24,'Feuille 1'!$A:$A,0)):INDEX('Feuille 1'!$E:$E,MATCH(A3152,'Feuille 1'!$A:$A,0))),"")</f>
        <v/>
      </c>
      <c r="M3152" s="17" t="str">
        <f t="shared" si="445"/>
        <v/>
      </c>
      <c r="N3152" s="17" t="str">
        <f t="shared" si="446"/>
        <v/>
      </c>
      <c r="O3152" s="17" t="str">
        <f t="shared" si="447"/>
        <v/>
      </c>
      <c r="P3152" s="16" t="str">
        <f t="shared" si="448"/>
        <v/>
      </c>
      <c r="R3152" s="7" t="str">
        <f t="shared" si="449"/>
        <v/>
      </c>
      <c r="T3152"/>
    </row>
    <row r="3153" spans="1:20" x14ac:dyDescent="0.3">
      <c r="A3153" s="8">
        <f>DATEVALUE(MID(B3153,1,10))+(IF(RIGHT(B3153,2)="PM",12,0)+MID(B3153,12,2))/24</f>
        <v>43773.458333333336</v>
      </c>
      <c r="B3153" s="3" t="s">
        <v>3321</v>
      </c>
      <c r="C3153" s="3">
        <v>9199.9599999999991</v>
      </c>
      <c r="D3153" s="16"/>
      <c r="E3153" s="16" t="str">
        <f>IF(D3153&lt;&gt;"",VLOOKUP(A3153,'Feuille 1'!$A:$H,3,0),"")</f>
        <v/>
      </c>
      <c r="F3153" s="16" t="str">
        <f>IF(D3153&lt;&gt;"",VLOOKUP(A3153+1,'Feuille 1'!$A:$H,3,0),"")</f>
        <v/>
      </c>
      <c r="G3153" s="17" t="str">
        <f t="shared" si="441"/>
        <v/>
      </c>
      <c r="H3153" s="16" t="str">
        <f t="shared" si="442"/>
        <v/>
      </c>
      <c r="I3153" s="16" t="str">
        <f t="shared" si="443"/>
        <v/>
      </c>
      <c r="J3153" s="16" t="str">
        <f t="shared" si="444"/>
        <v/>
      </c>
      <c r="K3153" s="16" t="str">
        <f>IF(D3153&lt;&gt;"",MAX(INDEX('Feuille 1'!$D:$D,MATCH(A3153+23/24,'Feuille 1'!$A:$A,0)):INDEX('Feuille 1'!$D:$D,MATCH(A3153,'Feuille 1'!$A:$A,0))),"")</f>
        <v/>
      </c>
      <c r="L3153" s="16" t="str">
        <f>IF(D3153&lt;&gt;"",MIN(INDEX('Feuille 1'!$E:$E,MATCH(A3153+23/24,'Feuille 1'!$A:$A,0)):INDEX('Feuille 1'!$E:$E,MATCH(A3153,'Feuille 1'!$A:$A,0))),"")</f>
        <v/>
      </c>
      <c r="M3153" s="17" t="str">
        <f t="shared" si="445"/>
        <v/>
      </c>
      <c r="N3153" s="17" t="str">
        <f t="shared" si="446"/>
        <v/>
      </c>
      <c r="O3153" s="17" t="str">
        <f t="shared" si="447"/>
        <v/>
      </c>
      <c r="P3153" s="16" t="str">
        <f t="shared" si="448"/>
        <v/>
      </c>
      <c r="R3153" s="7" t="str">
        <f t="shared" si="449"/>
        <v/>
      </c>
      <c r="T3153"/>
    </row>
    <row r="3154" spans="1:20" x14ac:dyDescent="0.3">
      <c r="A3154" s="8">
        <f>DATEVALUE(MID(B3154,1,10))+(IF(RIGHT(B3154,2)="PM",12,0)+MID(B3154,12,2))/24</f>
        <v>43773.416666666664</v>
      </c>
      <c r="B3154" s="3" t="s">
        <v>3322</v>
      </c>
      <c r="C3154" s="3">
        <v>9173.5</v>
      </c>
      <c r="D3154" s="16"/>
      <c r="E3154" s="16" t="str">
        <f>IF(D3154&lt;&gt;"",VLOOKUP(A3154,'Feuille 1'!$A:$H,3,0),"")</f>
        <v/>
      </c>
      <c r="F3154" s="16" t="str">
        <f>IF(D3154&lt;&gt;"",VLOOKUP(A3154+1,'Feuille 1'!$A:$H,3,0),"")</f>
        <v/>
      </c>
      <c r="G3154" s="17" t="str">
        <f t="shared" si="441"/>
        <v/>
      </c>
      <c r="H3154" s="16" t="str">
        <f t="shared" si="442"/>
        <v/>
      </c>
      <c r="I3154" s="16" t="str">
        <f t="shared" si="443"/>
        <v/>
      </c>
      <c r="J3154" s="16" t="str">
        <f t="shared" si="444"/>
        <v/>
      </c>
      <c r="K3154" s="16" t="str">
        <f>IF(D3154&lt;&gt;"",MAX(INDEX('Feuille 1'!$D:$D,MATCH(A3154+23/24,'Feuille 1'!$A:$A,0)):INDEX('Feuille 1'!$D:$D,MATCH(A3154,'Feuille 1'!$A:$A,0))),"")</f>
        <v/>
      </c>
      <c r="L3154" s="16" t="str">
        <f>IF(D3154&lt;&gt;"",MIN(INDEX('Feuille 1'!$E:$E,MATCH(A3154+23/24,'Feuille 1'!$A:$A,0)):INDEX('Feuille 1'!$E:$E,MATCH(A3154,'Feuille 1'!$A:$A,0))),"")</f>
        <v/>
      </c>
      <c r="M3154" s="17" t="str">
        <f t="shared" si="445"/>
        <v/>
      </c>
      <c r="N3154" s="17" t="str">
        <f t="shared" si="446"/>
        <v/>
      </c>
      <c r="O3154" s="17" t="str">
        <f t="shared" si="447"/>
        <v/>
      </c>
      <c r="P3154" s="16" t="str">
        <f t="shared" si="448"/>
        <v/>
      </c>
      <c r="R3154" s="7" t="str">
        <f t="shared" si="449"/>
        <v/>
      </c>
      <c r="T3154"/>
    </row>
    <row r="3155" spans="1:20" x14ac:dyDescent="0.3">
      <c r="A3155" s="8">
        <f>DATEVALUE(MID(B3155,1,10))+(IF(RIGHT(B3155,2)="PM",12,0)+MID(B3155,12,2))/24</f>
        <v>43773.375</v>
      </c>
      <c r="B3155" s="3" t="s">
        <v>3323</v>
      </c>
      <c r="C3155" s="3">
        <v>9155.8700000000008</v>
      </c>
      <c r="D3155" s="16"/>
      <c r="E3155" s="16" t="str">
        <f>IF(D3155&lt;&gt;"",VLOOKUP(A3155,'Feuille 1'!$A:$H,3,0),"")</f>
        <v/>
      </c>
      <c r="F3155" s="16" t="str">
        <f>IF(D3155&lt;&gt;"",VLOOKUP(A3155+1,'Feuille 1'!$A:$H,3,0),"")</f>
        <v/>
      </c>
      <c r="G3155" s="17" t="str">
        <f t="shared" si="441"/>
        <v/>
      </c>
      <c r="H3155" s="16" t="str">
        <f t="shared" si="442"/>
        <v/>
      </c>
      <c r="I3155" s="16" t="str">
        <f t="shared" si="443"/>
        <v/>
      </c>
      <c r="J3155" s="16" t="str">
        <f t="shared" si="444"/>
        <v/>
      </c>
      <c r="K3155" s="16" t="str">
        <f>IF(D3155&lt;&gt;"",MAX(INDEX('Feuille 1'!$D:$D,MATCH(A3155+23/24,'Feuille 1'!$A:$A,0)):INDEX('Feuille 1'!$D:$D,MATCH(A3155,'Feuille 1'!$A:$A,0))),"")</f>
        <v/>
      </c>
      <c r="L3155" s="16" t="str">
        <f>IF(D3155&lt;&gt;"",MIN(INDEX('Feuille 1'!$E:$E,MATCH(A3155+23/24,'Feuille 1'!$A:$A,0)):INDEX('Feuille 1'!$E:$E,MATCH(A3155,'Feuille 1'!$A:$A,0))),"")</f>
        <v/>
      </c>
      <c r="M3155" s="17" t="str">
        <f t="shared" si="445"/>
        <v/>
      </c>
      <c r="N3155" s="17" t="str">
        <f t="shared" si="446"/>
        <v/>
      </c>
      <c r="O3155" s="17" t="str">
        <f t="shared" si="447"/>
        <v/>
      </c>
      <c r="P3155" s="16" t="str">
        <f t="shared" si="448"/>
        <v/>
      </c>
      <c r="R3155" s="7" t="str">
        <f t="shared" si="449"/>
        <v/>
      </c>
      <c r="T3155"/>
    </row>
    <row r="3156" spans="1:20" x14ac:dyDescent="0.3">
      <c r="A3156" s="8">
        <f>DATEVALUE(MID(B3156,1,10))+(IF(RIGHT(B3156,2)="PM",12,0)+MID(B3156,12,2))/24</f>
        <v>43773.333333333336</v>
      </c>
      <c r="B3156" s="3" t="s">
        <v>3324</v>
      </c>
      <c r="C3156" s="3">
        <v>9179.42</v>
      </c>
      <c r="D3156" s="16"/>
      <c r="E3156" s="16" t="str">
        <f>IF(D3156&lt;&gt;"",VLOOKUP(A3156,'Feuille 1'!$A:$H,3,0),"")</f>
        <v/>
      </c>
      <c r="F3156" s="16" t="str">
        <f>IF(D3156&lt;&gt;"",VLOOKUP(A3156+1,'Feuille 1'!$A:$H,3,0),"")</f>
        <v/>
      </c>
      <c r="G3156" s="17" t="str">
        <f t="shared" si="441"/>
        <v/>
      </c>
      <c r="H3156" s="16" t="str">
        <f t="shared" si="442"/>
        <v/>
      </c>
      <c r="I3156" s="16" t="str">
        <f t="shared" si="443"/>
        <v/>
      </c>
      <c r="J3156" s="16" t="str">
        <f t="shared" si="444"/>
        <v/>
      </c>
      <c r="K3156" s="16" t="str">
        <f>IF(D3156&lt;&gt;"",MAX(INDEX('Feuille 1'!$D:$D,MATCH(A3156+23/24,'Feuille 1'!$A:$A,0)):INDEX('Feuille 1'!$D:$D,MATCH(A3156,'Feuille 1'!$A:$A,0))),"")</f>
        <v/>
      </c>
      <c r="L3156" s="16" t="str">
        <f>IF(D3156&lt;&gt;"",MIN(INDEX('Feuille 1'!$E:$E,MATCH(A3156+23/24,'Feuille 1'!$A:$A,0)):INDEX('Feuille 1'!$E:$E,MATCH(A3156,'Feuille 1'!$A:$A,0))),"")</f>
        <v/>
      </c>
      <c r="M3156" s="17" t="str">
        <f t="shared" si="445"/>
        <v/>
      </c>
      <c r="N3156" s="17" t="str">
        <f t="shared" si="446"/>
        <v/>
      </c>
      <c r="O3156" s="17" t="str">
        <f t="shared" si="447"/>
        <v/>
      </c>
      <c r="P3156" s="16" t="str">
        <f t="shared" si="448"/>
        <v/>
      </c>
      <c r="R3156" s="7" t="str">
        <f t="shared" si="449"/>
        <v/>
      </c>
      <c r="T3156"/>
    </row>
    <row r="3157" spans="1:20" x14ac:dyDescent="0.3">
      <c r="A3157" s="8">
        <f>DATEVALUE(MID(B3157,1,10))+(IF(RIGHT(B3157,2)="PM",12,0)+MID(B3157,12,2))/24</f>
        <v>43773.291666666664</v>
      </c>
      <c r="B3157" s="3" t="s">
        <v>3325</v>
      </c>
      <c r="C3157" s="3">
        <v>9160.2199999999993</v>
      </c>
      <c r="D3157" s="16"/>
      <c r="E3157" s="16" t="str">
        <f>IF(D3157&lt;&gt;"",VLOOKUP(A3157,'Feuille 1'!$A:$H,3,0),"")</f>
        <v/>
      </c>
      <c r="F3157" s="16" t="str">
        <f>IF(D3157&lt;&gt;"",VLOOKUP(A3157+1,'Feuille 1'!$A:$H,3,0),"")</f>
        <v/>
      </c>
      <c r="G3157" s="17" t="str">
        <f t="shared" si="441"/>
        <v/>
      </c>
      <c r="H3157" s="16" t="str">
        <f t="shared" si="442"/>
        <v/>
      </c>
      <c r="I3157" s="16" t="str">
        <f t="shared" si="443"/>
        <v/>
      </c>
      <c r="J3157" s="16" t="str">
        <f t="shared" si="444"/>
        <v/>
      </c>
      <c r="K3157" s="16" t="str">
        <f>IF(D3157&lt;&gt;"",MAX(INDEX('Feuille 1'!$D:$D,MATCH(A3157+23/24,'Feuille 1'!$A:$A,0)):INDEX('Feuille 1'!$D:$D,MATCH(A3157,'Feuille 1'!$A:$A,0))),"")</f>
        <v/>
      </c>
      <c r="L3157" s="16" t="str">
        <f>IF(D3157&lt;&gt;"",MIN(INDEX('Feuille 1'!$E:$E,MATCH(A3157+23/24,'Feuille 1'!$A:$A,0)):INDEX('Feuille 1'!$E:$E,MATCH(A3157,'Feuille 1'!$A:$A,0))),"")</f>
        <v/>
      </c>
      <c r="M3157" s="17" t="str">
        <f t="shared" si="445"/>
        <v/>
      </c>
      <c r="N3157" s="17" t="str">
        <f t="shared" si="446"/>
        <v/>
      </c>
      <c r="O3157" s="17" t="str">
        <f t="shared" si="447"/>
        <v/>
      </c>
      <c r="P3157" s="16" t="str">
        <f t="shared" si="448"/>
        <v/>
      </c>
      <c r="R3157" s="7" t="str">
        <f t="shared" si="449"/>
        <v/>
      </c>
      <c r="T3157"/>
    </row>
    <row r="3158" spans="1:20" x14ac:dyDescent="0.3">
      <c r="A3158" s="8">
        <f>DATEVALUE(MID(B3158,1,10))+(IF(RIGHT(B3158,2)="PM",12,0)+MID(B3158,12,2))/24</f>
        <v>43773.25</v>
      </c>
      <c r="B3158" s="3" t="s">
        <v>3326</v>
      </c>
      <c r="C3158" s="3">
        <v>9141.0400000000009</v>
      </c>
      <c r="D3158" s="16"/>
      <c r="E3158" s="16" t="str">
        <f>IF(D3158&lt;&gt;"",VLOOKUP(A3158,'Feuille 1'!$A:$H,3,0),"")</f>
        <v/>
      </c>
      <c r="F3158" s="16" t="str">
        <f>IF(D3158&lt;&gt;"",VLOOKUP(A3158+1,'Feuille 1'!$A:$H,3,0),"")</f>
        <v/>
      </c>
      <c r="G3158" s="17" t="str">
        <f t="shared" si="441"/>
        <v/>
      </c>
      <c r="H3158" s="16" t="str">
        <f t="shared" si="442"/>
        <v/>
      </c>
      <c r="I3158" s="16" t="str">
        <f t="shared" si="443"/>
        <v/>
      </c>
      <c r="J3158" s="16" t="str">
        <f t="shared" si="444"/>
        <v/>
      </c>
      <c r="K3158" s="16" t="str">
        <f>IF(D3158&lt;&gt;"",MAX(INDEX('Feuille 1'!$D:$D,MATCH(A3158+23/24,'Feuille 1'!$A:$A,0)):INDEX('Feuille 1'!$D:$D,MATCH(A3158,'Feuille 1'!$A:$A,0))),"")</f>
        <v/>
      </c>
      <c r="L3158" s="16" t="str">
        <f>IF(D3158&lt;&gt;"",MIN(INDEX('Feuille 1'!$E:$E,MATCH(A3158+23/24,'Feuille 1'!$A:$A,0)):INDEX('Feuille 1'!$E:$E,MATCH(A3158,'Feuille 1'!$A:$A,0))),"")</f>
        <v/>
      </c>
      <c r="M3158" s="17" t="str">
        <f t="shared" si="445"/>
        <v/>
      </c>
      <c r="N3158" s="17" t="str">
        <f t="shared" si="446"/>
        <v/>
      </c>
      <c r="O3158" s="17" t="str">
        <f t="shared" si="447"/>
        <v/>
      </c>
      <c r="P3158" s="16" t="str">
        <f t="shared" si="448"/>
        <v/>
      </c>
      <c r="R3158" s="7" t="str">
        <f t="shared" si="449"/>
        <v/>
      </c>
      <c r="T3158"/>
    </row>
    <row r="3159" spans="1:20" x14ac:dyDescent="0.3">
      <c r="A3159" s="8">
        <f>DATEVALUE(MID(B3159,1,10))+(IF(RIGHT(B3159,2)="PM",12,0)+MID(B3159,12,2))/24</f>
        <v>43773.208333333336</v>
      </c>
      <c r="B3159" s="3" t="s">
        <v>3327</v>
      </c>
      <c r="C3159" s="3">
        <v>9132.64</v>
      </c>
      <c r="D3159" s="16"/>
      <c r="E3159" s="16" t="str">
        <f>IF(D3159&lt;&gt;"",VLOOKUP(A3159,'Feuille 1'!$A:$H,3,0),"")</f>
        <v/>
      </c>
      <c r="F3159" s="16" t="str">
        <f>IF(D3159&lt;&gt;"",VLOOKUP(A3159+1,'Feuille 1'!$A:$H,3,0),"")</f>
        <v/>
      </c>
      <c r="G3159" s="17" t="str">
        <f t="shared" si="441"/>
        <v/>
      </c>
      <c r="H3159" s="16" t="str">
        <f t="shared" si="442"/>
        <v/>
      </c>
      <c r="I3159" s="16" t="str">
        <f t="shared" si="443"/>
        <v/>
      </c>
      <c r="J3159" s="16" t="str">
        <f t="shared" si="444"/>
        <v/>
      </c>
      <c r="K3159" s="16" t="str">
        <f>IF(D3159&lt;&gt;"",MAX(INDEX('Feuille 1'!$D:$D,MATCH(A3159+23/24,'Feuille 1'!$A:$A,0)):INDEX('Feuille 1'!$D:$D,MATCH(A3159,'Feuille 1'!$A:$A,0))),"")</f>
        <v/>
      </c>
      <c r="L3159" s="16" t="str">
        <f>IF(D3159&lt;&gt;"",MIN(INDEX('Feuille 1'!$E:$E,MATCH(A3159+23/24,'Feuille 1'!$A:$A,0)):INDEX('Feuille 1'!$E:$E,MATCH(A3159,'Feuille 1'!$A:$A,0))),"")</f>
        <v/>
      </c>
      <c r="M3159" s="17" t="str">
        <f t="shared" si="445"/>
        <v/>
      </c>
      <c r="N3159" s="17" t="str">
        <f t="shared" si="446"/>
        <v/>
      </c>
      <c r="O3159" s="17" t="str">
        <f t="shared" si="447"/>
        <v/>
      </c>
      <c r="P3159" s="16" t="str">
        <f t="shared" si="448"/>
        <v/>
      </c>
      <c r="R3159" s="7" t="str">
        <f t="shared" si="449"/>
        <v/>
      </c>
      <c r="T3159"/>
    </row>
    <row r="3160" spans="1:20" x14ac:dyDescent="0.3">
      <c r="A3160" s="8">
        <f>DATEVALUE(MID(B3160,1,10))+(IF(RIGHT(B3160,2)="PM",12,0)+MID(B3160,12,2))/24</f>
        <v>43773.166666666664</v>
      </c>
      <c r="B3160" s="3" t="s">
        <v>3328</v>
      </c>
      <c r="C3160" s="3">
        <v>9152.73</v>
      </c>
      <c r="D3160" s="16"/>
      <c r="E3160" s="16" t="str">
        <f>IF(D3160&lt;&gt;"",VLOOKUP(A3160,'Feuille 1'!$A:$H,3,0),"")</f>
        <v/>
      </c>
      <c r="F3160" s="16" t="str">
        <f>IF(D3160&lt;&gt;"",VLOOKUP(A3160+1,'Feuille 1'!$A:$H,3,0),"")</f>
        <v/>
      </c>
      <c r="G3160" s="17" t="str">
        <f t="shared" si="441"/>
        <v/>
      </c>
      <c r="H3160" s="16" t="str">
        <f t="shared" si="442"/>
        <v/>
      </c>
      <c r="I3160" s="16" t="str">
        <f t="shared" si="443"/>
        <v/>
      </c>
      <c r="J3160" s="16" t="str">
        <f t="shared" si="444"/>
        <v/>
      </c>
      <c r="K3160" s="16" t="str">
        <f>IF(D3160&lt;&gt;"",MAX(INDEX('Feuille 1'!$D:$D,MATCH(A3160+23/24,'Feuille 1'!$A:$A,0)):INDEX('Feuille 1'!$D:$D,MATCH(A3160,'Feuille 1'!$A:$A,0))),"")</f>
        <v/>
      </c>
      <c r="L3160" s="16" t="str">
        <f>IF(D3160&lt;&gt;"",MIN(INDEX('Feuille 1'!$E:$E,MATCH(A3160+23/24,'Feuille 1'!$A:$A,0)):INDEX('Feuille 1'!$E:$E,MATCH(A3160,'Feuille 1'!$A:$A,0))),"")</f>
        <v/>
      </c>
      <c r="M3160" s="17" t="str">
        <f t="shared" si="445"/>
        <v/>
      </c>
      <c r="N3160" s="17" t="str">
        <f t="shared" si="446"/>
        <v/>
      </c>
      <c r="O3160" s="17" t="str">
        <f t="shared" si="447"/>
        <v/>
      </c>
      <c r="P3160" s="16" t="str">
        <f t="shared" si="448"/>
        <v/>
      </c>
      <c r="R3160" s="7" t="str">
        <f t="shared" si="449"/>
        <v/>
      </c>
      <c r="T3160"/>
    </row>
    <row r="3161" spans="1:20" x14ac:dyDescent="0.3">
      <c r="A3161" s="8">
        <f>DATEVALUE(MID(B3161,1,10))+(IF(RIGHT(B3161,2)="PM",12,0)+MID(B3161,12,2))/24</f>
        <v>43773.125</v>
      </c>
      <c r="B3161" s="3" t="s">
        <v>3329</v>
      </c>
      <c r="C3161" s="3">
        <v>9156.81</v>
      </c>
      <c r="D3161" s="16"/>
      <c r="E3161" s="16" t="str">
        <f>IF(D3161&lt;&gt;"",VLOOKUP(A3161,'Feuille 1'!$A:$H,3,0),"")</f>
        <v/>
      </c>
      <c r="F3161" s="16" t="str">
        <f>IF(D3161&lt;&gt;"",VLOOKUP(A3161+1,'Feuille 1'!$A:$H,3,0),"")</f>
        <v/>
      </c>
      <c r="G3161" s="17" t="str">
        <f t="shared" si="441"/>
        <v/>
      </c>
      <c r="H3161" s="16" t="str">
        <f t="shared" si="442"/>
        <v/>
      </c>
      <c r="I3161" s="16" t="str">
        <f t="shared" si="443"/>
        <v/>
      </c>
      <c r="J3161" s="16" t="str">
        <f t="shared" si="444"/>
        <v/>
      </c>
      <c r="K3161" s="16" t="str">
        <f>IF(D3161&lt;&gt;"",MAX(INDEX('Feuille 1'!$D:$D,MATCH(A3161+23/24,'Feuille 1'!$A:$A,0)):INDEX('Feuille 1'!$D:$D,MATCH(A3161,'Feuille 1'!$A:$A,0))),"")</f>
        <v/>
      </c>
      <c r="L3161" s="16" t="str">
        <f>IF(D3161&lt;&gt;"",MIN(INDEX('Feuille 1'!$E:$E,MATCH(A3161+23/24,'Feuille 1'!$A:$A,0)):INDEX('Feuille 1'!$E:$E,MATCH(A3161,'Feuille 1'!$A:$A,0))),"")</f>
        <v/>
      </c>
      <c r="M3161" s="17" t="str">
        <f t="shared" si="445"/>
        <v/>
      </c>
      <c r="N3161" s="17" t="str">
        <f t="shared" si="446"/>
        <v/>
      </c>
      <c r="O3161" s="17" t="str">
        <f t="shared" si="447"/>
        <v/>
      </c>
      <c r="P3161" s="16" t="str">
        <f t="shared" si="448"/>
        <v/>
      </c>
      <c r="R3161" s="7" t="str">
        <f t="shared" si="449"/>
        <v/>
      </c>
      <c r="T3161"/>
    </row>
    <row r="3162" spans="1:20" x14ac:dyDescent="0.3">
      <c r="A3162" s="8">
        <f>DATEVALUE(MID(B3162,1,10))+(IF(RIGHT(B3162,2)="PM",12,0)+MID(B3162,12,2))/24</f>
        <v>43773.083333333336</v>
      </c>
      <c r="B3162" s="3" t="s">
        <v>3330</v>
      </c>
      <c r="C3162" s="3">
        <v>9158.0400000000009</v>
      </c>
      <c r="D3162" s="16"/>
      <c r="E3162" s="16" t="str">
        <f>IF(D3162&lt;&gt;"",VLOOKUP(A3162,'Feuille 1'!$A:$H,3,0),"")</f>
        <v/>
      </c>
      <c r="F3162" s="16" t="str">
        <f>IF(D3162&lt;&gt;"",VLOOKUP(A3162+1,'Feuille 1'!$A:$H,3,0),"")</f>
        <v/>
      </c>
      <c r="G3162" s="17" t="str">
        <f t="shared" si="441"/>
        <v/>
      </c>
      <c r="H3162" s="16" t="str">
        <f t="shared" si="442"/>
        <v/>
      </c>
      <c r="I3162" s="16" t="str">
        <f t="shared" si="443"/>
        <v/>
      </c>
      <c r="J3162" s="16" t="str">
        <f t="shared" si="444"/>
        <v/>
      </c>
      <c r="K3162" s="16" t="str">
        <f>IF(D3162&lt;&gt;"",MAX(INDEX('Feuille 1'!$D:$D,MATCH(A3162+23/24,'Feuille 1'!$A:$A,0)):INDEX('Feuille 1'!$D:$D,MATCH(A3162,'Feuille 1'!$A:$A,0))),"")</f>
        <v/>
      </c>
      <c r="L3162" s="16" t="str">
        <f>IF(D3162&lt;&gt;"",MIN(INDEX('Feuille 1'!$E:$E,MATCH(A3162+23/24,'Feuille 1'!$A:$A,0)):INDEX('Feuille 1'!$E:$E,MATCH(A3162,'Feuille 1'!$A:$A,0))),"")</f>
        <v/>
      </c>
      <c r="M3162" s="17" t="str">
        <f t="shared" si="445"/>
        <v/>
      </c>
      <c r="N3162" s="17" t="str">
        <f t="shared" si="446"/>
        <v/>
      </c>
      <c r="O3162" s="17" t="str">
        <f t="shared" si="447"/>
        <v/>
      </c>
      <c r="P3162" s="16" t="str">
        <f t="shared" si="448"/>
        <v/>
      </c>
      <c r="R3162" s="7" t="str">
        <f t="shared" si="449"/>
        <v/>
      </c>
      <c r="T3162"/>
    </row>
    <row r="3163" spans="1:20" x14ac:dyDescent="0.3">
      <c r="A3163" s="8">
        <f>DATEVALUE(MID(B3163,1,10))+(IF(RIGHT(B3163,2)="PM",12,0)+MID(B3163,12,2))/24</f>
        <v>43773.041666666664</v>
      </c>
      <c r="B3163" s="3" t="s">
        <v>3331</v>
      </c>
      <c r="C3163" s="3">
        <v>9165.74</v>
      </c>
      <c r="D3163" s="16"/>
      <c r="E3163" s="16" t="str">
        <f>IF(D3163&lt;&gt;"",VLOOKUP(A3163,'Feuille 1'!$A:$H,3,0),"")</f>
        <v/>
      </c>
      <c r="F3163" s="16" t="str">
        <f>IF(D3163&lt;&gt;"",VLOOKUP(A3163+1,'Feuille 1'!$A:$H,3,0),"")</f>
        <v/>
      </c>
      <c r="G3163" s="17" t="str">
        <f t="shared" si="441"/>
        <v/>
      </c>
      <c r="H3163" s="16" t="str">
        <f t="shared" si="442"/>
        <v/>
      </c>
      <c r="I3163" s="16" t="str">
        <f t="shared" si="443"/>
        <v/>
      </c>
      <c r="J3163" s="16" t="str">
        <f t="shared" si="444"/>
        <v/>
      </c>
      <c r="K3163" s="16" t="str">
        <f>IF(D3163&lt;&gt;"",MAX(INDEX('Feuille 1'!$D:$D,MATCH(A3163+23/24,'Feuille 1'!$A:$A,0)):INDEX('Feuille 1'!$D:$D,MATCH(A3163,'Feuille 1'!$A:$A,0))),"")</f>
        <v/>
      </c>
      <c r="L3163" s="16" t="str">
        <f>IF(D3163&lt;&gt;"",MIN(INDEX('Feuille 1'!$E:$E,MATCH(A3163+23/24,'Feuille 1'!$A:$A,0)):INDEX('Feuille 1'!$E:$E,MATCH(A3163,'Feuille 1'!$A:$A,0))),"")</f>
        <v/>
      </c>
      <c r="M3163" s="17" t="str">
        <f t="shared" si="445"/>
        <v/>
      </c>
      <c r="N3163" s="17" t="str">
        <f t="shared" si="446"/>
        <v/>
      </c>
      <c r="O3163" s="17" t="str">
        <f t="shared" si="447"/>
        <v/>
      </c>
      <c r="P3163" s="16" t="str">
        <f t="shared" si="448"/>
        <v/>
      </c>
      <c r="R3163" s="7" t="str">
        <f t="shared" si="449"/>
        <v/>
      </c>
      <c r="T3163"/>
    </row>
    <row r="3164" spans="1:20" x14ac:dyDescent="0.3">
      <c r="A3164" s="8">
        <f>DATEVALUE(MID(B3164,1,10))+(IF(RIGHT(B3164,2)="PM",12,0)+MID(B3164,12,2))/24</f>
        <v>43773.5</v>
      </c>
      <c r="B3164" s="3" t="s">
        <v>3332</v>
      </c>
      <c r="C3164" s="3">
        <v>9194.7099999999991</v>
      </c>
      <c r="D3164" s="16"/>
      <c r="E3164" s="16" t="str">
        <f>IF(D3164&lt;&gt;"",VLOOKUP(A3164,'Feuille 1'!$A:$H,3,0),"")</f>
        <v/>
      </c>
      <c r="F3164" s="16" t="str">
        <f>IF(D3164&lt;&gt;"",VLOOKUP(A3164+1,'Feuille 1'!$A:$H,3,0),"")</f>
        <v/>
      </c>
      <c r="G3164" s="17" t="str">
        <f t="shared" si="441"/>
        <v/>
      </c>
      <c r="H3164" s="16" t="str">
        <f t="shared" si="442"/>
        <v/>
      </c>
      <c r="I3164" s="16" t="str">
        <f t="shared" si="443"/>
        <v/>
      </c>
      <c r="J3164" s="16" t="str">
        <f t="shared" si="444"/>
        <v/>
      </c>
      <c r="K3164" s="16" t="str">
        <f>IF(D3164&lt;&gt;"",MAX(INDEX('Feuille 1'!$D:$D,MATCH(A3164+23/24,'Feuille 1'!$A:$A,0)):INDEX('Feuille 1'!$D:$D,MATCH(A3164,'Feuille 1'!$A:$A,0))),"")</f>
        <v/>
      </c>
      <c r="L3164" s="16" t="str">
        <f>IF(D3164&lt;&gt;"",MIN(INDEX('Feuille 1'!$E:$E,MATCH(A3164+23/24,'Feuille 1'!$A:$A,0)):INDEX('Feuille 1'!$E:$E,MATCH(A3164,'Feuille 1'!$A:$A,0))),"")</f>
        <v/>
      </c>
      <c r="M3164" s="17" t="str">
        <f t="shared" si="445"/>
        <v/>
      </c>
      <c r="N3164" s="17" t="str">
        <f t="shared" si="446"/>
        <v/>
      </c>
      <c r="O3164" s="17" t="str">
        <f t="shared" si="447"/>
        <v/>
      </c>
      <c r="P3164" s="16" t="str">
        <f t="shared" si="448"/>
        <v/>
      </c>
      <c r="R3164" s="7" t="str">
        <f t="shared" si="449"/>
        <v/>
      </c>
      <c r="T3164"/>
    </row>
    <row r="3165" spans="1:20" x14ac:dyDescent="0.3">
      <c r="A3165" s="8">
        <f>DATEVALUE(MID(B3165,1,10))+(IF(RIGHT(B3165,2)="PM",12,0)+MID(B3165,12,2))/24</f>
        <v>43772.958333333336</v>
      </c>
      <c r="B3165" s="3" t="s">
        <v>3333</v>
      </c>
      <c r="C3165" s="3">
        <v>9203.44</v>
      </c>
      <c r="D3165" s="16"/>
      <c r="E3165" s="16" t="str">
        <f>IF(D3165&lt;&gt;"",VLOOKUP(A3165,'Feuille 1'!$A:$H,3,0),"")</f>
        <v/>
      </c>
      <c r="F3165" s="16" t="str">
        <f>IF(D3165&lt;&gt;"",VLOOKUP(A3165+1,'Feuille 1'!$A:$H,3,0),"")</f>
        <v/>
      </c>
      <c r="G3165" s="17" t="str">
        <f t="shared" si="441"/>
        <v/>
      </c>
      <c r="H3165" s="16" t="str">
        <f t="shared" si="442"/>
        <v/>
      </c>
      <c r="I3165" s="16" t="str">
        <f t="shared" si="443"/>
        <v/>
      </c>
      <c r="J3165" s="16" t="str">
        <f t="shared" si="444"/>
        <v/>
      </c>
      <c r="K3165" s="16" t="str">
        <f>IF(D3165&lt;&gt;"",MAX(INDEX('Feuille 1'!$D:$D,MATCH(A3165+23/24,'Feuille 1'!$A:$A,0)):INDEX('Feuille 1'!$D:$D,MATCH(A3165,'Feuille 1'!$A:$A,0))),"")</f>
        <v/>
      </c>
      <c r="L3165" s="16" t="str">
        <f>IF(D3165&lt;&gt;"",MIN(INDEX('Feuille 1'!$E:$E,MATCH(A3165+23/24,'Feuille 1'!$A:$A,0)):INDEX('Feuille 1'!$E:$E,MATCH(A3165,'Feuille 1'!$A:$A,0))),"")</f>
        <v/>
      </c>
      <c r="M3165" s="17" t="str">
        <f t="shared" si="445"/>
        <v/>
      </c>
      <c r="N3165" s="17" t="str">
        <f t="shared" si="446"/>
        <v/>
      </c>
      <c r="O3165" s="17" t="str">
        <f t="shared" si="447"/>
        <v/>
      </c>
      <c r="P3165" s="16" t="str">
        <f t="shared" si="448"/>
        <v/>
      </c>
      <c r="R3165" s="7" t="str">
        <f t="shared" si="449"/>
        <v/>
      </c>
      <c r="T3165"/>
    </row>
    <row r="3166" spans="1:20" x14ac:dyDescent="0.3">
      <c r="A3166" s="8">
        <f>DATEVALUE(MID(B3166,1,10))+(IF(RIGHT(B3166,2)="PM",12,0)+MID(B3166,12,2))/24</f>
        <v>43772.916666666664</v>
      </c>
      <c r="B3166" s="3" t="s">
        <v>3334</v>
      </c>
      <c r="C3166" s="3">
        <v>9145.31</v>
      </c>
      <c r="D3166" s="16"/>
      <c r="E3166" s="16" t="str">
        <f>IF(D3166&lt;&gt;"",VLOOKUP(A3166,'Feuille 1'!$A:$H,3,0),"")</f>
        <v/>
      </c>
      <c r="F3166" s="16" t="str">
        <f>IF(D3166&lt;&gt;"",VLOOKUP(A3166+1,'Feuille 1'!$A:$H,3,0),"")</f>
        <v/>
      </c>
      <c r="G3166" s="17" t="str">
        <f t="shared" si="441"/>
        <v/>
      </c>
      <c r="H3166" s="16" t="str">
        <f t="shared" si="442"/>
        <v/>
      </c>
      <c r="I3166" s="16" t="str">
        <f t="shared" si="443"/>
        <v/>
      </c>
      <c r="J3166" s="16" t="str">
        <f t="shared" si="444"/>
        <v/>
      </c>
      <c r="K3166" s="16" t="str">
        <f>IF(D3166&lt;&gt;"",MAX(INDEX('Feuille 1'!$D:$D,MATCH(A3166+23/24,'Feuille 1'!$A:$A,0)):INDEX('Feuille 1'!$D:$D,MATCH(A3166,'Feuille 1'!$A:$A,0))),"")</f>
        <v/>
      </c>
      <c r="L3166" s="16" t="str">
        <f>IF(D3166&lt;&gt;"",MIN(INDEX('Feuille 1'!$E:$E,MATCH(A3166+23/24,'Feuille 1'!$A:$A,0)):INDEX('Feuille 1'!$E:$E,MATCH(A3166,'Feuille 1'!$A:$A,0))),"")</f>
        <v/>
      </c>
      <c r="M3166" s="17" t="str">
        <f t="shared" si="445"/>
        <v/>
      </c>
      <c r="N3166" s="17" t="str">
        <f t="shared" si="446"/>
        <v/>
      </c>
      <c r="O3166" s="17" t="str">
        <f t="shared" si="447"/>
        <v/>
      </c>
      <c r="P3166" s="16" t="str">
        <f t="shared" si="448"/>
        <v/>
      </c>
      <c r="R3166" s="7" t="str">
        <f t="shared" si="449"/>
        <v/>
      </c>
      <c r="T3166"/>
    </row>
    <row r="3167" spans="1:20" x14ac:dyDescent="0.3">
      <c r="A3167" s="8">
        <f>DATEVALUE(MID(B3167,1,10))+(IF(RIGHT(B3167,2)="PM",12,0)+MID(B3167,12,2))/24</f>
        <v>43772.875</v>
      </c>
      <c r="B3167" s="3" t="s">
        <v>3335</v>
      </c>
      <c r="C3167" s="3">
        <v>9151.73</v>
      </c>
      <c r="D3167" s="16"/>
      <c r="E3167" s="16" t="str">
        <f>IF(D3167&lt;&gt;"",VLOOKUP(A3167,'Feuille 1'!$A:$H,3,0),"")</f>
        <v/>
      </c>
      <c r="F3167" s="16" t="str">
        <f>IF(D3167&lt;&gt;"",VLOOKUP(A3167+1,'Feuille 1'!$A:$H,3,0),"")</f>
        <v/>
      </c>
      <c r="G3167" s="17" t="str">
        <f t="shared" si="441"/>
        <v/>
      </c>
      <c r="H3167" s="16" t="str">
        <f t="shared" si="442"/>
        <v/>
      </c>
      <c r="I3167" s="16" t="str">
        <f t="shared" si="443"/>
        <v/>
      </c>
      <c r="J3167" s="16" t="str">
        <f t="shared" si="444"/>
        <v/>
      </c>
      <c r="K3167" s="16" t="str">
        <f>IF(D3167&lt;&gt;"",MAX(INDEX('Feuille 1'!$D:$D,MATCH(A3167+23/24,'Feuille 1'!$A:$A,0)):INDEX('Feuille 1'!$D:$D,MATCH(A3167,'Feuille 1'!$A:$A,0))),"")</f>
        <v/>
      </c>
      <c r="L3167" s="16" t="str">
        <f>IF(D3167&lt;&gt;"",MIN(INDEX('Feuille 1'!$E:$E,MATCH(A3167+23/24,'Feuille 1'!$A:$A,0)):INDEX('Feuille 1'!$E:$E,MATCH(A3167,'Feuille 1'!$A:$A,0))),"")</f>
        <v/>
      </c>
      <c r="M3167" s="17" t="str">
        <f t="shared" si="445"/>
        <v/>
      </c>
      <c r="N3167" s="17" t="str">
        <f t="shared" si="446"/>
        <v/>
      </c>
      <c r="O3167" s="17" t="str">
        <f t="shared" si="447"/>
        <v/>
      </c>
      <c r="P3167" s="16" t="str">
        <f t="shared" si="448"/>
        <v/>
      </c>
      <c r="R3167" s="7" t="str">
        <f t="shared" si="449"/>
        <v/>
      </c>
      <c r="T3167"/>
    </row>
    <row r="3168" spans="1:20" x14ac:dyDescent="0.3">
      <c r="A3168" s="8">
        <f>DATEVALUE(MID(B3168,1,10))+(IF(RIGHT(B3168,2)="PM",12,0)+MID(B3168,12,2))/24</f>
        <v>43772.833333333336</v>
      </c>
      <c r="B3168" s="3" t="s">
        <v>3336</v>
      </c>
      <c r="C3168" s="3">
        <v>9135.1200000000008</v>
      </c>
      <c r="D3168" s="16"/>
      <c r="E3168" s="16" t="str">
        <f>IF(D3168&lt;&gt;"",VLOOKUP(A3168,'Feuille 1'!$A:$H,3,0),"")</f>
        <v/>
      </c>
      <c r="F3168" s="16" t="str">
        <f>IF(D3168&lt;&gt;"",VLOOKUP(A3168+1,'Feuille 1'!$A:$H,3,0),"")</f>
        <v/>
      </c>
      <c r="G3168" s="17" t="str">
        <f t="shared" si="441"/>
        <v/>
      </c>
      <c r="H3168" s="16" t="str">
        <f t="shared" si="442"/>
        <v/>
      </c>
      <c r="I3168" s="16" t="str">
        <f t="shared" si="443"/>
        <v/>
      </c>
      <c r="J3168" s="16" t="str">
        <f t="shared" si="444"/>
        <v/>
      </c>
      <c r="K3168" s="16" t="str">
        <f>IF(D3168&lt;&gt;"",MAX(INDEX('Feuille 1'!$D:$D,MATCH(A3168+23/24,'Feuille 1'!$A:$A,0)):INDEX('Feuille 1'!$D:$D,MATCH(A3168,'Feuille 1'!$A:$A,0))),"")</f>
        <v/>
      </c>
      <c r="L3168" s="16" t="str">
        <f>IF(D3168&lt;&gt;"",MIN(INDEX('Feuille 1'!$E:$E,MATCH(A3168+23/24,'Feuille 1'!$A:$A,0)):INDEX('Feuille 1'!$E:$E,MATCH(A3168,'Feuille 1'!$A:$A,0))),"")</f>
        <v/>
      </c>
      <c r="M3168" s="17" t="str">
        <f t="shared" si="445"/>
        <v/>
      </c>
      <c r="N3168" s="17" t="str">
        <f t="shared" si="446"/>
        <v/>
      </c>
      <c r="O3168" s="17" t="str">
        <f t="shared" si="447"/>
        <v/>
      </c>
      <c r="P3168" s="16" t="str">
        <f t="shared" si="448"/>
        <v/>
      </c>
      <c r="R3168" s="7" t="str">
        <f t="shared" si="449"/>
        <v/>
      </c>
      <c r="T3168"/>
    </row>
    <row r="3169" spans="1:20" x14ac:dyDescent="0.3">
      <c r="A3169" s="8">
        <f>DATEVALUE(MID(B3169,1,10))+(IF(RIGHT(B3169,2)="PM",12,0)+MID(B3169,12,2))/24</f>
        <v>43772.791666666664</v>
      </c>
      <c r="B3169" s="3" t="s">
        <v>3337</v>
      </c>
      <c r="C3169" s="3">
        <v>9157.82</v>
      </c>
      <c r="D3169" s="16"/>
      <c r="E3169" s="16" t="str">
        <f>IF(D3169&lt;&gt;"",VLOOKUP(A3169,'Feuille 1'!$A:$H,3,0),"")</f>
        <v/>
      </c>
      <c r="F3169" s="16" t="str">
        <f>IF(D3169&lt;&gt;"",VLOOKUP(A3169+1,'Feuille 1'!$A:$H,3,0),"")</f>
        <v/>
      </c>
      <c r="G3169" s="17" t="str">
        <f t="shared" si="441"/>
        <v/>
      </c>
      <c r="H3169" s="16" t="str">
        <f t="shared" si="442"/>
        <v/>
      </c>
      <c r="I3169" s="16" t="str">
        <f t="shared" si="443"/>
        <v/>
      </c>
      <c r="J3169" s="16" t="str">
        <f t="shared" si="444"/>
        <v/>
      </c>
      <c r="K3169" s="16" t="str">
        <f>IF(D3169&lt;&gt;"",MAX(INDEX('Feuille 1'!$D:$D,MATCH(A3169+23/24,'Feuille 1'!$A:$A,0)):INDEX('Feuille 1'!$D:$D,MATCH(A3169,'Feuille 1'!$A:$A,0))),"")</f>
        <v/>
      </c>
      <c r="L3169" s="16" t="str">
        <f>IF(D3169&lt;&gt;"",MIN(INDEX('Feuille 1'!$E:$E,MATCH(A3169+23/24,'Feuille 1'!$A:$A,0)):INDEX('Feuille 1'!$E:$E,MATCH(A3169,'Feuille 1'!$A:$A,0))),"")</f>
        <v/>
      </c>
      <c r="M3169" s="17" t="str">
        <f t="shared" si="445"/>
        <v/>
      </c>
      <c r="N3169" s="17" t="str">
        <f t="shared" si="446"/>
        <v/>
      </c>
      <c r="O3169" s="17" t="str">
        <f t="shared" si="447"/>
        <v/>
      </c>
      <c r="P3169" s="16" t="str">
        <f t="shared" si="448"/>
        <v/>
      </c>
      <c r="R3169" s="7" t="str">
        <f t="shared" si="449"/>
        <v/>
      </c>
      <c r="T3169"/>
    </row>
    <row r="3170" spans="1:20" x14ac:dyDescent="0.3">
      <c r="A3170" s="8">
        <f>DATEVALUE(MID(B3170,1,10))+(IF(RIGHT(B3170,2)="PM",12,0)+MID(B3170,12,2))/24</f>
        <v>43772.75</v>
      </c>
      <c r="B3170" s="3" t="s">
        <v>3338</v>
      </c>
      <c r="C3170" s="3">
        <v>9157.51</v>
      </c>
      <c r="D3170" s="16"/>
      <c r="E3170" s="16" t="str">
        <f>IF(D3170&lt;&gt;"",VLOOKUP(A3170,'Feuille 1'!$A:$H,3,0),"")</f>
        <v/>
      </c>
      <c r="F3170" s="16" t="str">
        <f>IF(D3170&lt;&gt;"",VLOOKUP(A3170+1,'Feuille 1'!$A:$H,3,0),"")</f>
        <v/>
      </c>
      <c r="G3170" s="17" t="str">
        <f t="shared" si="441"/>
        <v/>
      </c>
      <c r="H3170" s="16" t="str">
        <f t="shared" si="442"/>
        <v/>
      </c>
      <c r="I3170" s="16" t="str">
        <f t="shared" si="443"/>
        <v/>
      </c>
      <c r="J3170" s="16" t="str">
        <f t="shared" si="444"/>
        <v/>
      </c>
      <c r="K3170" s="16" t="str">
        <f>IF(D3170&lt;&gt;"",MAX(INDEX('Feuille 1'!$D:$D,MATCH(A3170+23/24,'Feuille 1'!$A:$A,0)):INDEX('Feuille 1'!$D:$D,MATCH(A3170,'Feuille 1'!$A:$A,0))),"")</f>
        <v/>
      </c>
      <c r="L3170" s="16" t="str">
        <f>IF(D3170&lt;&gt;"",MIN(INDEX('Feuille 1'!$E:$E,MATCH(A3170+23/24,'Feuille 1'!$A:$A,0)):INDEX('Feuille 1'!$E:$E,MATCH(A3170,'Feuille 1'!$A:$A,0))),"")</f>
        <v/>
      </c>
      <c r="M3170" s="17" t="str">
        <f t="shared" si="445"/>
        <v/>
      </c>
      <c r="N3170" s="17" t="str">
        <f t="shared" si="446"/>
        <v/>
      </c>
      <c r="O3170" s="17" t="str">
        <f t="shared" si="447"/>
        <v/>
      </c>
      <c r="P3170" s="16" t="str">
        <f t="shared" si="448"/>
        <v/>
      </c>
      <c r="R3170" s="7" t="str">
        <f t="shared" si="449"/>
        <v/>
      </c>
      <c r="T3170"/>
    </row>
    <row r="3171" spans="1:20" x14ac:dyDescent="0.3">
      <c r="A3171" s="8">
        <f>DATEVALUE(MID(B3171,1,10))+(IF(RIGHT(B3171,2)="PM",12,0)+MID(B3171,12,2))/24</f>
        <v>43772.708333333336</v>
      </c>
      <c r="B3171" s="3" t="s">
        <v>3339</v>
      </c>
      <c r="C3171" s="3">
        <v>9164.44</v>
      </c>
      <c r="D3171" s="16"/>
      <c r="E3171" s="16" t="str">
        <f>IF(D3171&lt;&gt;"",VLOOKUP(A3171,'Feuille 1'!$A:$H,3,0),"")</f>
        <v/>
      </c>
      <c r="F3171" s="16" t="str">
        <f>IF(D3171&lt;&gt;"",VLOOKUP(A3171+1,'Feuille 1'!$A:$H,3,0),"")</f>
        <v/>
      </c>
      <c r="G3171" s="17" t="str">
        <f t="shared" si="441"/>
        <v/>
      </c>
      <c r="H3171" s="16" t="str">
        <f t="shared" si="442"/>
        <v/>
      </c>
      <c r="I3171" s="16" t="str">
        <f t="shared" si="443"/>
        <v/>
      </c>
      <c r="J3171" s="16" t="str">
        <f t="shared" si="444"/>
        <v/>
      </c>
      <c r="K3171" s="16" t="str">
        <f>IF(D3171&lt;&gt;"",MAX(INDEX('Feuille 1'!$D:$D,MATCH(A3171+23/24,'Feuille 1'!$A:$A,0)):INDEX('Feuille 1'!$D:$D,MATCH(A3171,'Feuille 1'!$A:$A,0))),"")</f>
        <v/>
      </c>
      <c r="L3171" s="16" t="str">
        <f>IF(D3171&lt;&gt;"",MIN(INDEX('Feuille 1'!$E:$E,MATCH(A3171+23/24,'Feuille 1'!$A:$A,0)):INDEX('Feuille 1'!$E:$E,MATCH(A3171,'Feuille 1'!$A:$A,0))),"")</f>
        <v/>
      </c>
      <c r="M3171" s="17" t="str">
        <f t="shared" si="445"/>
        <v/>
      </c>
      <c r="N3171" s="17" t="str">
        <f t="shared" si="446"/>
        <v/>
      </c>
      <c r="O3171" s="17" t="str">
        <f t="shared" si="447"/>
        <v/>
      </c>
      <c r="P3171" s="16" t="str">
        <f t="shared" si="448"/>
        <v/>
      </c>
      <c r="R3171" s="7" t="str">
        <f t="shared" si="449"/>
        <v/>
      </c>
      <c r="T3171"/>
    </row>
    <row r="3172" spans="1:20" x14ac:dyDescent="0.3">
      <c r="A3172" s="8">
        <f>DATEVALUE(MID(B3172,1,10))+(IF(RIGHT(B3172,2)="PM",12,0)+MID(B3172,12,2))/24</f>
        <v>43772.666666666664</v>
      </c>
      <c r="B3172" s="3" t="s">
        <v>3340</v>
      </c>
      <c r="C3172" s="3">
        <v>9177.68</v>
      </c>
      <c r="D3172" s="16"/>
      <c r="E3172" s="16" t="str">
        <f>IF(D3172&lt;&gt;"",VLOOKUP(A3172,'Feuille 1'!$A:$H,3,0),"")</f>
        <v/>
      </c>
      <c r="F3172" s="16" t="str">
        <f>IF(D3172&lt;&gt;"",VLOOKUP(A3172+1,'Feuille 1'!$A:$H,3,0),"")</f>
        <v/>
      </c>
      <c r="G3172" s="17" t="str">
        <f t="shared" si="441"/>
        <v/>
      </c>
      <c r="H3172" s="16" t="str">
        <f t="shared" si="442"/>
        <v/>
      </c>
      <c r="I3172" s="16" t="str">
        <f t="shared" si="443"/>
        <v/>
      </c>
      <c r="J3172" s="16" t="str">
        <f t="shared" si="444"/>
        <v/>
      </c>
      <c r="K3172" s="16" t="str">
        <f>IF(D3172&lt;&gt;"",MAX(INDEX('Feuille 1'!$D:$D,MATCH(A3172+23/24,'Feuille 1'!$A:$A,0)):INDEX('Feuille 1'!$D:$D,MATCH(A3172,'Feuille 1'!$A:$A,0))),"")</f>
        <v/>
      </c>
      <c r="L3172" s="16" t="str">
        <f>IF(D3172&lt;&gt;"",MIN(INDEX('Feuille 1'!$E:$E,MATCH(A3172+23/24,'Feuille 1'!$A:$A,0)):INDEX('Feuille 1'!$E:$E,MATCH(A3172,'Feuille 1'!$A:$A,0))),"")</f>
        <v/>
      </c>
      <c r="M3172" s="17" t="str">
        <f t="shared" si="445"/>
        <v/>
      </c>
      <c r="N3172" s="17" t="str">
        <f t="shared" si="446"/>
        <v/>
      </c>
      <c r="O3172" s="17" t="str">
        <f t="shared" si="447"/>
        <v/>
      </c>
      <c r="P3172" s="16" t="str">
        <f t="shared" si="448"/>
        <v/>
      </c>
      <c r="R3172" s="7" t="str">
        <f t="shared" si="449"/>
        <v/>
      </c>
      <c r="T3172"/>
    </row>
    <row r="3173" spans="1:20" x14ac:dyDescent="0.3">
      <c r="A3173" s="8">
        <f>DATEVALUE(MID(B3173,1,10))+(IF(RIGHT(B3173,2)="PM",12,0)+MID(B3173,12,2))/24</f>
        <v>43772.625</v>
      </c>
      <c r="B3173" s="3" t="s">
        <v>3341</v>
      </c>
      <c r="C3173" s="3">
        <v>9145.7900000000009</v>
      </c>
      <c r="D3173" s="16"/>
      <c r="E3173" s="16" t="str">
        <f>IF(D3173&lt;&gt;"",VLOOKUP(A3173,'Feuille 1'!$A:$H,3,0),"")</f>
        <v/>
      </c>
      <c r="F3173" s="16" t="str">
        <f>IF(D3173&lt;&gt;"",VLOOKUP(A3173+1,'Feuille 1'!$A:$H,3,0),"")</f>
        <v/>
      </c>
      <c r="G3173" s="17" t="str">
        <f t="shared" si="441"/>
        <v/>
      </c>
      <c r="H3173" s="16" t="str">
        <f t="shared" si="442"/>
        <v/>
      </c>
      <c r="I3173" s="16" t="str">
        <f t="shared" si="443"/>
        <v/>
      </c>
      <c r="J3173" s="16" t="str">
        <f t="shared" si="444"/>
        <v/>
      </c>
      <c r="K3173" s="16" t="str">
        <f>IF(D3173&lt;&gt;"",MAX(INDEX('Feuille 1'!$D:$D,MATCH(A3173+23/24,'Feuille 1'!$A:$A,0)):INDEX('Feuille 1'!$D:$D,MATCH(A3173,'Feuille 1'!$A:$A,0))),"")</f>
        <v/>
      </c>
      <c r="L3173" s="16" t="str">
        <f>IF(D3173&lt;&gt;"",MIN(INDEX('Feuille 1'!$E:$E,MATCH(A3173+23/24,'Feuille 1'!$A:$A,0)):INDEX('Feuille 1'!$E:$E,MATCH(A3173,'Feuille 1'!$A:$A,0))),"")</f>
        <v/>
      </c>
      <c r="M3173" s="17" t="str">
        <f t="shared" si="445"/>
        <v/>
      </c>
      <c r="N3173" s="17" t="str">
        <f t="shared" si="446"/>
        <v/>
      </c>
      <c r="O3173" s="17" t="str">
        <f t="shared" si="447"/>
        <v/>
      </c>
      <c r="P3173" s="16" t="str">
        <f t="shared" si="448"/>
        <v/>
      </c>
      <c r="R3173" s="7" t="str">
        <f t="shared" si="449"/>
        <v/>
      </c>
      <c r="T3173"/>
    </row>
    <row r="3174" spans="1:20" x14ac:dyDescent="0.3">
      <c r="A3174" s="8">
        <f>DATEVALUE(MID(B3174,1,10))+(IF(RIGHT(B3174,2)="PM",12,0)+MID(B3174,12,2))/24</f>
        <v>43772.583333333336</v>
      </c>
      <c r="B3174" s="3" t="s">
        <v>3342</v>
      </c>
      <c r="C3174" s="3">
        <v>9163.76</v>
      </c>
      <c r="D3174" s="16"/>
      <c r="E3174" s="16" t="str">
        <f>IF(D3174&lt;&gt;"",VLOOKUP(A3174,'Feuille 1'!$A:$H,3,0),"")</f>
        <v/>
      </c>
      <c r="F3174" s="16" t="str">
        <f>IF(D3174&lt;&gt;"",VLOOKUP(A3174+1,'Feuille 1'!$A:$H,3,0),"")</f>
        <v/>
      </c>
      <c r="G3174" s="17" t="str">
        <f t="shared" si="441"/>
        <v/>
      </c>
      <c r="H3174" s="16" t="str">
        <f t="shared" si="442"/>
        <v/>
      </c>
      <c r="I3174" s="16" t="str">
        <f t="shared" si="443"/>
        <v/>
      </c>
      <c r="J3174" s="16" t="str">
        <f t="shared" si="444"/>
        <v/>
      </c>
      <c r="K3174" s="16" t="str">
        <f>IF(D3174&lt;&gt;"",MAX(INDEX('Feuille 1'!$D:$D,MATCH(A3174+23/24,'Feuille 1'!$A:$A,0)):INDEX('Feuille 1'!$D:$D,MATCH(A3174,'Feuille 1'!$A:$A,0))),"")</f>
        <v/>
      </c>
      <c r="L3174" s="16" t="str">
        <f>IF(D3174&lt;&gt;"",MIN(INDEX('Feuille 1'!$E:$E,MATCH(A3174+23/24,'Feuille 1'!$A:$A,0)):INDEX('Feuille 1'!$E:$E,MATCH(A3174,'Feuille 1'!$A:$A,0))),"")</f>
        <v/>
      </c>
      <c r="M3174" s="17" t="str">
        <f t="shared" si="445"/>
        <v/>
      </c>
      <c r="N3174" s="17" t="str">
        <f t="shared" si="446"/>
        <v/>
      </c>
      <c r="O3174" s="17" t="str">
        <f t="shared" si="447"/>
        <v/>
      </c>
      <c r="P3174" s="16" t="str">
        <f t="shared" si="448"/>
        <v/>
      </c>
      <c r="R3174" s="7" t="str">
        <f t="shared" si="449"/>
        <v/>
      </c>
      <c r="T3174"/>
    </row>
    <row r="3175" spans="1:20" x14ac:dyDescent="0.3">
      <c r="A3175" s="8">
        <f>DATEVALUE(MID(B3175,1,10))+(IF(RIGHT(B3175,2)="PM",12,0)+MID(B3175,12,2))/24</f>
        <v>43772.541666666664</v>
      </c>
      <c r="B3175" s="3" t="s">
        <v>3343</v>
      </c>
      <c r="C3175" s="3">
        <v>9150.08</v>
      </c>
      <c r="D3175" s="16"/>
      <c r="E3175" s="16" t="str">
        <f>IF(D3175&lt;&gt;"",VLOOKUP(A3175,'Feuille 1'!$A:$H,3,0),"")</f>
        <v/>
      </c>
      <c r="F3175" s="16" t="str">
        <f>IF(D3175&lt;&gt;"",VLOOKUP(A3175+1,'Feuille 1'!$A:$H,3,0),"")</f>
        <v/>
      </c>
      <c r="G3175" s="17" t="str">
        <f t="shared" si="441"/>
        <v/>
      </c>
      <c r="H3175" s="16" t="str">
        <f t="shared" si="442"/>
        <v/>
      </c>
      <c r="I3175" s="16" t="str">
        <f t="shared" si="443"/>
        <v/>
      </c>
      <c r="J3175" s="16" t="str">
        <f t="shared" si="444"/>
        <v/>
      </c>
      <c r="K3175" s="16" t="str">
        <f>IF(D3175&lt;&gt;"",MAX(INDEX('Feuille 1'!$D:$D,MATCH(A3175+23/24,'Feuille 1'!$A:$A,0)):INDEX('Feuille 1'!$D:$D,MATCH(A3175,'Feuille 1'!$A:$A,0))),"")</f>
        <v/>
      </c>
      <c r="L3175" s="16" t="str">
        <f>IF(D3175&lt;&gt;"",MIN(INDEX('Feuille 1'!$E:$E,MATCH(A3175+23/24,'Feuille 1'!$A:$A,0)):INDEX('Feuille 1'!$E:$E,MATCH(A3175,'Feuille 1'!$A:$A,0))),"")</f>
        <v/>
      </c>
      <c r="M3175" s="17" t="str">
        <f t="shared" si="445"/>
        <v/>
      </c>
      <c r="N3175" s="17" t="str">
        <f t="shared" si="446"/>
        <v/>
      </c>
      <c r="O3175" s="17" t="str">
        <f t="shared" si="447"/>
        <v/>
      </c>
      <c r="P3175" s="16" t="str">
        <f t="shared" si="448"/>
        <v/>
      </c>
      <c r="R3175" s="7" t="str">
        <f t="shared" si="449"/>
        <v/>
      </c>
      <c r="T3175"/>
    </row>
    <row r="3176" spans="1:20" x14ac:dyDescent="0.3">
      <c r="A3176" s="8">
        <f>DATEVALUE(MID(B3176,1,10))+(IF(RIGHT(B3176,2)="PM",12,0)+MID(B3176,12,2))/24</f>
        <v>43773</v>
      </c>
      <c r="B3176" s="3" t="s">
        <v>3344</v>
      </c>
      <c r="C3176" s="3">
        <v>9156.52</v>
      </c>
      <c r="D3176" s="16"/>
      <c r="E3176" s="16" t="str">
        <f>IF(D3176&lt;&gt;"",VLOOKUP(A3176,'Feuille 1'!$A:$H,3,0),"")</f>
        <v/>
      </c>
      <c r="F3176" s="16" t="str">
        <f>IF(D3176&lt;&gt;"",VLOOKUP(A3176+1,'Feuille 1'!$A:$H,3,0),"")</f>
        <v/>
      </c>
      <c r="G3176" s="17" t="str">
        <f t="shared" si="441"/>
        <v/>
      </c>
      <c r="H3176" s="16" t="str">
        <f t="shared" si="442"/>
        <v/>
      </c>
      <c r="I3176" s="16" t="str">
        <f t="shared" si="443"/>
        <v/>
      </c>
      <c r="J3176" s="16" t="str">
        <f t="shared" si="444"/>
        <v/>
      </c>
      <c r="K3176" s="16" t="str">
        <f>IF(D3176&lt;&gt;"",MAX(INDEX('Feuille 1'!$D:$D,MATCH(A3176+23/24,'Feuille 1'!$A:$A,0)):INDEX('Feuille 1'!$D:$D,MATCH(A3176,'Feuille 1'!$A:$A,0))),"")</f>
        <v/>
      </c>
      <c r="L3176" s="16" t="str">
        <f>IF(D3176&lt;&gt;"",MIN(INDEX('Feuille 1'!$E:$E,MATCH(A3176+23/24,'Feuille 1'!$A:$A,0)):INDEX('Feuille 1'!$E:$E,MATCH(A3176,'Feuille 1'!$A:$A,0))),"")</f>
        <v/>
      </c>
      <c r="M3176" s="17" t="str">
        <f t="shared" si="445"/>
        <v/>
      </c>
      <c r="N3176" s="17" t="str">
        <f t="shared" si="446"/>
        <v/>
      </c>
      <c r="O3176" s="17" t="str">
        <f t="shared" si="447"/>
        <v/>
      </c>
      <c r="P3176" s="16" t="str">
        <f t="shared" si="448"/>
        <v/>
      </c>
      <c r="R3176" s="7" t="str">
        <f t="shared" si="449"/>
        <v/>
      </c>
      <c r="T3176"/>
    </row>
    <row r="3177" spans="1:20" x14ac:dyDescent="0.3">
      <c r="A3177" s="8">
        <f>DATEVALUE(MID(B3177,1,10))+(IF(RIGHT(B3177,2)="PM",12,0)+MID(B3177,12,2))/24</f>
        <v>43772.458333333336</v>
      </c>
      <c r="B3177" s="3" t="s">
        <v>3345</v>
      </c>
      <c r="C3177" s="3">
        <v>9142.35</v>
      </c>
      <c r="D3177" s="16"/>
      <c r="E3177" s="16" t="str">
        <f>IF(D3177&lt;&gt;"",VLOOKUP(A3177,'Feuille 1'!$A:$H,3,0),"")</f>
        <v/>
      </c>
      <c r="F3177" s="16" t="str">
        <f>IF(D3177&lt;&gt;"",VLOOKUP(A3177+1,'Feuille 1'!$A:$H,3,0),"")</f>
        <v/>
      </c>
      <c r="G3177" s="17" t="str">
        <f t="shared" si="441"/>
        <v/>
      </c>
      <c r="H3177" s="16" t="str">
        <f t="shared" si="442"/>
        <v/>
      </c>
      <c r="I3177" s="16" t="str">
        <f t="shared" si="443"/>
        <v/>
      </c>
      <c r="J3177" s="16" t="str">
        <f t="shared" si="444"/>
        <v/>
      </c>
      <c r="K3177" s="16" t="str">
        <f>IF(D3177&lt;&gt;"",MAX(INDEX('Feuille 1'!$D:$D,MATCH(A3177+23/24,'Feuille 1'!$A:$A,0)):INDEX('Feuille 1'!$D:$D,MATCH(A3177,'Feuille 1'!$A:$A,0))),"")</f>
        <v/>
      </c>
      <c r="L3177" s="16" t="str">
        <f>IF(D3177&lt;&gt;"",MIN(INDEX('Feuille 1'!$E:$E,MATCH(A3177+23/24,'Feuille 1'!$A:$A,0)):INDEX('Feuille 1'!$E:$E,MATCH(A3177,'Feuille 1'!$A:$A,0))),"")</f>
        <v/>
      </c>
      <c r="M3177" s="17" t="str">
        <f t="shared" si="445"/>
        <v/>
      </c>
      <c r="N3177" s="17" t="str">
        <f t="shared" si="446"/>
        <v/>
      </c>
      <c r="O3177" s="17" t="str">
        <f t="shared" si="447"/>
        <v/>
      </c>
      <c r="P3177" s="16" t="str">
        <f t="shared" si="448"/>
        <v/>
      </c>
      <c r="R3177" s="7" t="str">
        <f t="shared" si="449"/>
        <v/>
      </c>
      <c r="T3177"/>
    </row>
    <row r="3178" spans="1:20" x14ac:dyDescent="0.3">
      <c r="A3178" s="8">
        <f>DATEVALUE(MID(B3178,1,10))+(IF(RIGHT(B3178,2)="PM",12,0)+MID(B3178,12,2))/24</f>
        <v>43772.416666666664</v>
      </c>
      <c r="B3178" s="3" t="s">
        <v>3346</v>
      </c>
      <c r="C3178" s="3">
        <v>9212.7999999999993</v>
      </c>
      <c r="D3178" s="16"/>
      <c r="E3178" s="16" t="str">
        <f>IF(D3178&lt;&gt;"",VLOOKUP(A3178,'Feuille 1'!$A:$H,3,0),"")</f>
        <v/>
      </c>
      <c r="F3178" s="16" t="str">
        <f>IF(D3178&lt;&gt;"",VLOOKUP(A3178+1,'Feuille 1'!$A:$H,3,0),"")</f>
        <v/>
      </c>
      <c r="G3178" s="17" t="str">
        <f t="shared" si="441"/>
        <v/>
      </c>
      <c r="H3178" s="16" t="str">
        <f t="shared" si="442"/>
        <v/>
      </c>
      <c r="I3178" s="16" t="str">
        <f t="shared" si="443"/>
        <v/>
      </c>
      <c r="J3178" s="16" t="str">
        <f t="shared" si="444"/>
        <v/>
      </c>
      <c r="K3178" s="16" t="str">
        <f>IF(D3178&lt;&gt;"",MAX(INDEX('Feuille 1'!$D:$D,MATCH(A3178+23/24,'Feuille 1'!$A:$A,0)):INDEX('Feuille 1'!$D:$D,MATCH(A3178,'Feuille 1'!$A:$A,0))),"")</f>
        <v/>
      </c>
      <c r="L3178" s="16" t="str">
        <f>IF(D3178&lt;&gt;"",MIN(INDEX('Feuille 1'!$E:$E,MATCH(A3178+23/24,'Feuille 1'!$A:$A,0)):INDEX('Feuille 1'!$E:$E,MATCH(A3178,'Feuille 1'!$A:$A,0))),"")</f>
        <v/>
      </c>
      <c r="M3178" s="17" t="str">
        <f t="shared" si="445"/>
        <v/>
      </c>
      <c r="N3178" s="17" t="str">
        <f t="shared" si="446"/>
        <v/>
      </c>
      <c r="O3178" s="17" t="str">
        <f t="shared" si="447"/>
        <v/>
      </c>
      <c r="P3178" s="16" t="str">
        <f t="shared" si="448"/>
        <v/>
      </c>
      <c r="R3178" s="7" t="str">
        <f t="shared" si="449"/>
        <v/>
      </c>
      <c r="T3178"/>
    </row>
    <row r="3179" spans="1:20" x14ac:dyDescent="0.3">
      <c r="A3179" s="8">
        <f>DATEVALUE(MID(B3179,1,10))+(IF(RIGHT(B3179,2)="PM",12,0)+MID(B3179,12,2))/24</f>
        <v>43772.375</v>
      </c>
      <c r="B3179" s="3" t="s">
        <v>3347</v>
      </c>
      <c r="C3179" s="3">
        <v>9214.1200000000008</v>
      </c>
      <c r="D3179" s="16"/>
      <c r="E3179" s="16" t="str">
        <f>IF(D3179&lt;&gt;"",VLOOKUP(A3179,'Feuille 1'!$A:$H,3,0),"")</f>
        <v/>
      </c>
      <c r="F3179" s="16" t="str">
        <f>IF(D3179&lt;&gt;"",VLOOKUP(A3179+1,'Feuille 1'!$A:$H,3,0),"")</f>
        <v/>
      </c>
      <c r="G3179" s="17" t="str">
        <f t="shared" si="441"/>
        <v/>
      </c>
      <c r="H3179" s="16" t="str">
        <f t="shared" si="442"/>
        <v/>
      </c>
      <c r="I3179" s="16" t="str">
        <f t="shared" si="443"/>
        <v/>
      </c>
      <c r="J3179" s="16" t="str">
        <f t="shared" si="444"/>
        <v/>
      </c>
      <c r="K3179" s="16" t="str">
        <f>IF(D3179&lt;&gt;"",MAX(INDEX('Feuille 1'!$D:$D,MATCH(A3179+23/24,'Feuille 1'!$A:$A,0)):INDEX('Feuille 1'!$D:$D,MATCH(A3179,'Feuille 1'!$A:$A,0))),"")</f>
        <v/>
      </c>
      <c r="L3179" s="16" t="str">
        <f>IF(D3179&lt;&gt;"",MIN(INDEX('Feuille 1'!$E:$E,MATCH(A3179+23/24,'Feuille 1'!$A:$A,0)):INDEX('Feuille 1'!$E:$E,MATCH(A3179,'Feuille 1'!$A:$A,0))),"")</f>
        <v/>
      </c>
      <c r="M3179" s="17" t="str">
        <f t="shared" si="445"/>
        <v/>
      </c>
      <c r="N3179" s="17" t="str">
        <f t="shared" si="446"/>
        <v/>
      </c>
      <c r="O3179" s="17" t="str">
        <f t="shared" si="447"/>
        <v/>
      </c>
      <c r="P3179" s="16" t="str">
        <f t="shared" si="448"/>
        <v/>
      </c>
      <c r="R3179" s="7" t="str">
        <f t="shared" si="449"/>
        <v/>
      </c>
      <c r="T3179"/>
    </row>
    <row r="3180" spans="1:20" x14ac:dyDescent="0.3">
      <c r="A3180" s="8">
        <f>DATEVALUE(MID(B3180,1,10))+(IF(RIGHT(B3180,2)="PM",12,0)+MID(B3180,12,2))/24</f>
        <v>43772.333333333336</v>
      </c>
      <c r="B3180" s="3" t="s">
        <v>3348</v>
      </c>
      <c r="C3180" s="3">
        <v>9239.61</v>
      </c>
      <c r="D3180" s="16"/>
      <c r="E3180" s="16" t="str">
        <f>IF(D3180&lt;&gt;"",VLOOKUP(A3180,'Feuille 1'!$A:$H,3,0),"")</f>
        <v/>
      </c>
      <c r="F3180" s="16" t="str">
        <f>IF(D3180&lt;&gt;"",VLOOKUP(A3180+1,'Feuille 1'!$A:$H,3,0),"")</f>
        <v/>
      </c>
      <c r="G3180" s="17" t="str">
        <f t="shared" si="441"/>
        <v/>
      </c>
      <c r="H3180" s="16" t="str">
        <f t="shared" si="442"/>
        <v/>
      </c>
      <c r="I3180" s="16" t="str">
        <f t="shared" si="443"/>
        <v/>
      </c>
      <c r="J3180" s="16" t="str">
        <f t="shared" si="444"/>
        <v/>
      </c>
      <c r="K3180" s="16" t="str">
        <f>IF(D3180&lt;&gt;"",MAX(INDEX('Feuille 1'!$D:$D,MATCH(A3180+23/24,'Feuille 1'!$A:$A,0)):INDEX('Feuille 1'!$D:$D,MATCH(A3180,'Feuille 1'!$A:$A,0))),"")</f>
        <v/>
      </c>
      <c r="L3180" s="16" t="str">
        <f>IF(D3180&lt;&gt;"",MIN(INDEX('Feuille 1'!$E:$E,MATCH(A3180+23/24,'Feuille 1'!$A:$A,0)):INDEX('Feuille 1'!$E:$E,MATCH(A3180,'Feuille 1'!$A:$A,0))),"")</f>
        <v/>
      </c>
      <c r="M3180" s="17" t="str">
        <f t="shared" si="445"/>
        <v/>
      </c>
      <c r="N3180" s="17" t="str">
        <f t="shared" si="446"/>
        <v/>
      </c>
      <c r="O3180" s="17" t="str">
        <f t="shared" si="447"/>
        <v/>
      </c>
      <c r="P3180" s="16" t="str">
        <f t="shared" si="448"/>
        <v/>
      </c>
      <c r="R3180" s="7" t="str">
        <f t="shared" si="449"/>
        <v/>
      </c>
      <c r="T3180"/>
    </row>
    <row r="3181" spans="1:20" x14ac:dyDescent="0.3">
      <c r="A3181" s="8">
        <f>DATEVALUE(MID(B3181,1,10))+(IF(RIGHT(B3181,2)="PM",12,0)+MID(B3181,12,2))/24</f>
        <v>43772.291666666664</v>
      </c>
      <c r="B3181" s="3" t="s">
        <v>3349</v>
      </c>
      <c r="C3181" s="3">
        <v>9262.32</v>
      </c>
      <c r="D3181" s="16"/>
      <c r="E3181" s="16" t="str">
        <f>IF(D3181&lt;&gt;"",VLOOKUP(A3181,'Feuille 1'!$A:$H,3,0),"")</f>
        <v/>
      </c>
      <c r="F3181" s="16" t="str">
        <f>IF(D3181&lt;&gt;"",VLOOKUP(A3181+1,'Feuille 1'!$A:$H,3,0),"")</f>
        <v/>
      </c>
      <c r="G3181" s="17" t="str">
        <f t="shared" si="441"/>
        <v/>
      </c>
      <c r="H3181" s="16" t="str">
        <f t="shared" si="442"/>
        <v/>
      </c>
      <c r="I3181" s="16" t="str">
        <f t="shared" si="443"/>
        <v/>
      </c>
      <c r="J3181" s="16" t="str">
        <f t="shared" si="444"/>
        <v/>
      </c>
      <c r="K3181" s="16" t="str">
        <f>IF(D3181&lt;&gt;"",MAX(INDEX('Feuille 1'!$D:$D,MATCH(A3181+23/24,'Feuille 1'!$A:$A,0)):INDEX('Feuille 1'!$D:$D,MATCH(A3181,'Feuille 1'!$A:$A,0))),"")</f>
        <v/>
      </c>
      <c r="L3181" s="16" t="str">
        <f>IF(D3181&lt;&gt;"",MIN(INDEX('Feuille 1'!$E:$E,MATCH(A3181+23/24,'Feuille 1'!$A:$A,0)):INDEX('Feuille 1'!$E:$E,MATCH(A3181,'Feuille 1'!$A:$A,0))),"")</f>
        <v/>
      </c>
      <c r="M3181" s="17" t="str">
        <f t="shared" si="445"/>
        <v/>
      </c>
      <c r="N3181" s="17" t="str">
        <f t="shared" si="446"/>
        <v/>
      </c>
      <c r="O3181" s="17" t="str">
        <f t="shared" si="447"/>
        <v/>
      </c>
      <c r="P3181" s="16" t="str">
        <f t="shared" si="448"/>
        <v/>
      </c>
      <c r="R3181" s="7" t="str">
        <f t="shared" si="449"/>
        <v/>
      </c>
      <c r="T3181"/>
    </row>
    <row r="3182" spans="1:20" x14ac:dyDescent="0.3">
      <c r="A3182" s="8">
        <f>DATEVALUE(MID(B3182,1,10))+(IF(RIGHT(B3182,2)="PM",12,0)+MID(B3182,12,2))/24</f>
        <v>43772.25</v>
      </c>
      <c r="B3182" s="3" t="s">
        <v>3350</v>
      </c>
      <c r="C3182" s="3">
        <v>9263.0499999999993</v>
      </c>
      <c r="D3182" s="16"/>
      <c r="E3182" s="16" t="str">
        <f>IF(D3182&lt;&gt;"",VLOOKUP(A3182,'Feuille 1'!$A:$H,3,0),"")</f>
        <v/>
      </c>
      <c r="F3182" s="16" t="str">
        <f>IF(D3182&lt;&gt;"",VLOOKUP(A3182+1,'Feuille 1'!$A:$H,3,0),"")</f>
        <v/>
      </c>
      <c r="G3182" s="17" t="str">
        <f t="shared" si="441"/>
        <v/>
      </c>
      <c r="H3182" s="16" t="str">
        <f t="shared" si="442"/>
        <v/>
      </c>
      <c r="I3182" s="16" t="str">
        <f t="shared" si="443"/>
        <v/>
      </c>
      <c r="J3182" s="16" t="str">
        <f t="shared" si="444"/>
        <v/>
      </c>
      <c r="K3182" s="16" t="str">
        <f>IF(D3182&lt;&gt;"",MAX(INDEX('Feuille 1'!$D:$D,MATCH(A3182+23/24,'Feuille 1'!$A:$A,0)):INDEX('Feuille 1'!$D:$D,MATCH(A3182,'Feuille 1'!$A:$A,0))),"")</f>
        <v/>
      </c>
      <c r="L3182" s="16" t="str">
        <f>IF(D3182&lt;&gt;"",MIN(INDEX('Feuille 1'!$E:$E,MATCH(A3182+23/24,'Feuille 1'!$A:$A,0)):INDEX('Feuille 1'!$E:$E,MATCH(A3182,'Feuille 1'!$A:$A,0))),"")</f>
        <v/>
      </c>
      <c r="M3182" s="17" t="str">
        <f t="shared" si="445"/>
        <v/>
      </c>
      <c r="N3182" s="17" t="str">
        <f t="shared" si="446"/>
        <v/>
      </c>
      <c r="O3182" s="17" t="str">
        <f t="shared" si="447"/>
        <v/>
      </c>
      <c r="P3182" s="16" t="str">
        <f t="shared" si="448"/>
        <v/>
      </c>
      <c r="R3182" s="7" t="str">
        <f t="shared" si="449"/>
        <v/>
      </c>
      <c r="T3182"/>
    </row>
    <row r="3183" spans="1:20" x14ac:dyDescent="0.3">
      <c r="A3183" s="8">
        <f>DATEVALUE(MID(B3183,1,10))+(IF(RIGHT(B3183,2)="PM",12,0)+MID(B3183,12,2))/24</f>
        <v>43772.208333333336</v>
      </c>
      <c r="B3183" s="3" t="s">
        <v>3351</v>
      </c>
      <c r="C3183" s="3">
        <v>9260.24</v>
      </c>
      <c r="D3183" s="16"/>
      <c r="E3183" s="16" t="str">
        <f>IF(D3183&lt;&gt;"",VLOOKUP(A3183,'Feuille 1'!$A:$H,3,0),"")</f>
        <v/>
      </c>
      <c r="F3183" s="16" t="str">
        <f>IF(D3183&lt;&gt;"",VLOOKUP(A3183+1,'Feuille 1'!$A:$H,3,0),"")</f>
        <v/>
      </c>
      <c r="G3183" s="17" t="str">
        <f t="shared" si="441"/>
        <v/>
      </c>
      <c r="H3183" s="16" t="str">
        <f t="shared" si="442"/>
        <v/>
      </c>
      <c r="I3183" s="16" t="str">
        <f t="shared" si="443"/>
        <v/>
      </c>
      <c r="J3183" s="16" t="str">
        <f t="shared" si="444"/>
        <v/>
      </c>
      <c r="K3183" s="16" t="str">
        <f>IF(D3183&lt;&gt;"",MAX(INDEX('Feuille 1'!$D:$D,MATCH(A3183+23/24,'Feuille 1'!$A:$A,0)):INDEX('Feuille 1'!$D:$D,MATCH(A3183,'Feuille 1'!$A:$A,0))),"")</f>
        <v/>
      </c>
      <c r="L3183" s="16" t="str">
        <f>IF(D3183&lt;&gt;"",MIN(INDEX('Feuille 1'!$E:$E,MATCH(A3183+23/24,'Feuille 1'!$A:$A,0)):INDEX('Feuille 1'!$E:$E,MATCH(A3183,'Feuille 1'!$A:$A,0))),"")</f>
        <v/>
      </c>
      <c r="M3183" s="17" t="str">
        <f t="shared" si="445"/>
        <v/>
      </c>
      <c r="N3183" s="17" t="str">
        <f t="shared" si="446"/>
        <v/>
      </c>
      <c r="O3183" s="17" t="str">
        <f t="shared" si="447"/>
        <v/>
      </c>
      <c r="P3183" s="16" t="str">
        <f t="shared" si="448"/>
        <v/>
      </c>
      <c r="R3183" s="7" t="str">
        <f t="shared" si="449"/>
        <v/>
      </c>
      <c r="T3183"/>
    </row>
    <row r="3184" spans="1:20" x14ac:dyDescent="0.3">
      <c r="A3184" s="8">
        <f>DATEVALUE(MID(B3184,1,10))+(IF(RIGHT(B3184,2)="PM",12,0)+MID(B3184,12,2))/24</f>
        <v>43772.166666666664</v>
      </c>
      <c r="B3184" s="3" t="s">
        <v>3352</v>
      </c>
      <c r="C3184" s="3">
        <v>9330.32</v>
      </c>
      <c r="D3184" s="16"/>
      <c r="E3184" s="16" t="str">
        <f>IF(D3184&lt;&gt;"",VLOOKUP(A3184,'Feuille 1'!$A:$H,3,0),"")</f>
        <v/>
      </c>
      <c r="F3184" s="16" t="str">
        <f>IF(D3184&lt;&gt;"",VLOOKUP(A3184+1,'Feuille 1'!$A:$H,3,0),"")</f>
        <v/>
      </c>
      <c r="G3184" s="17" t="str">
        <f t="shared" si="441"/>
        <v/>
      </c>
      <c r="H3184" s="16" t="str">
        <f t="shared" si="442"/>
        <v/>
      </c>
      <c r="I3184" s="16" t="str">
        <f t="shared" si="443"/>
        <v/>
      </c>
      <c r="J3184" s="16" t="str">
        <f t="shared" si="444"/>
        <v/>
      </c>
      <c r="K3184" s="16" t="str">
        <f>IF(D3184&lt;&gt;"",MAX(INDEX('Feuille 1'!$D:$D,MATCH(A3184+23/24,'Feuille 1'!$A:$A,0)):INDEX('Feuille 1'!$D:$D,MATCH(A3184,'Feuille 1'!$A:$A,0))),"")</f>
        <v/>
      </c>
      <c r="L3184" s="16" t="str">
        <f>IF(D3184&lt;&gt;"",MIN(INDEX('Feuille 1'!$E:$E,MATCH(A3184+23/24,'Feuille 1'!$A:$A,0)):INDEX('Feuille 1'!$E:$E,MATCH(A3184,'Feuille 1'!$A:$A,0))),"")</f>
        <v/>
      </c>
      <c r="M3184" s="17" t="str">
        <f t="shared" si="445"/>
        <v/>
      </c>
      <c r="N3184" s="17" t="str">
        <f t="shared" si="446"/>
        <v/>
      </c>
      <c r="O3184" s="17" t="str">
        <f t="shared" si="447"/>
        <v/>
      </c>
      <c r="P3184" s="16" t="str">
        <f t="shared" si="448"/>
        <v/>
      </c>
      <c r="R3184" s="7" t="str">
        <f t="shared" si="449"/>
        <v/>
      </c>
      <c r="T3184"/>
    </row>
    <row r="3185" spans="1:20" x14ac:dyDescent="0.3">
      <c r="A3185" s="8">
        <f>DATEVALUE(MID(B3185,1,10))+(IF(RIGHT(B3185,2)="PM",12,0)+MID(B3185,12,2))/24</f>
        <v>43772.125</v>
      </c>
      <c r="B3185" s="3" t="s">
        <v>3353</v>
      </c>
      <c r="C3185" s="3">
        <v>9356.4</v>
      </c>
      <c r="D3185" s="16"/>
      <c r="E3185" s="16" t="str">
        <f>IF(D3185&lt;&gt;"",VLOOKUP(A3185,'Feuille 1'!$A:$H,3,0),"")</f>
        <v/>
      </c>
      <c r="F3185" s="16" t="str">
        <f>IF(D3185&lt;&gt;"",VLOOKUP(A3185+1,'Feuille 1'!$A:$H,3,0),"")</f>
        <v/>
      </c>
      <c r="G3185" s="17" t="str">
        <f t="shared" si="441"/>
        <v/>
      </c>
      <c r="H3185" s="16" t="str">
        <f t="shared" si="442"/>
        <v/>
      </c>
      <c r="I3185" s="16" t="str">
        <f t="shared" si="443"/>
        <v/>
      </c>
      <c r="J3185" s="16" t="str">
        <f t="shared" si="444"/>
        <v/>
      </c>
      <c r="K3185" s="16" t="str">
        <f>IF(D3185&lt;&gt;"",MAX(INDEX('Feuille 1'!$D:$D,MATCH(A3185+23/24,'Feuille 1'!$A:$A,0)):INDEX('Feuille 1'!$D:$D,MATCH(A3185,'Feuille 1'!$A:$A,0))),"")</f>
        <v/>
      </c>
      <c r="L3185" s="16" t="str">
        <f>IF(D3185&lt;&gt;"",MIN(INDEX('Feuille 1'!$E:$E,MATCH(A3185+23/24,'Feuille 1'!$A:$A,0)):INDEX('Feuille 1'!$E:$E,MATCH(A3185,'Feuille 1'!$A:$A,0))),"")</f>
        <v/>
      </c>
      <c r="M3185" s="17" t="str">
        <f t="shared" si="445"/>
        <v/>
      </c>
      <c r="N3185" s="17" t="str">
        <f t="shared" si="446"/>
        <v/>
      </c>
      <c r="O3185" s="17" t="str">
        <f t="shared" si="447"/>
        <v/>
      </c>
      <c r="P3185" s="16" t="str">
        <f t="shared" si="448"/>
        <v/>
      </c>
      <c r="R3185" s="7" t="str">
        <f t="shared" si="449"/>
        <v/>
      </c>
      <c r="T3185"/>
    </row>
    <row r="3186" spans="1:20" x14ac:dyDescent="0.3">
      <c r="A3186" s="8">
        <f>DATEVALUE(MID(B3186,1,10))+(IF(RIGHT(B3186,2)="PM",12,0)+MID(B3186,12,2))/24</f>
        <v>43772.083333333336</v>
      </c>
      <c r="B3186" s="3" t="s">
        <v>3354</v>
      </c>
      <c r="C3186" s="3">
        <v>9315.14</v>
      </c>
      <c r="D3186" s="16"/>
      <c r="E3186" s="16" t="str">
        <f>IF(D3186&lt;&gt;"",VLOOKUP(A3186,'Feuille 1'!$A:$H,3,0),"")</f>
        <v/>
      </c>
      <c r="F3186" s="16" t="str">
        <f>IF(D3186&lt;&gt;"",VLOOKUP(A3186+1,'Feuille 1'!$A:$H,3,0),"")</f>
        <v/>
      </c>
      <c r="G3186" s="17" t="str">
        <f t="shared" si="441"/>
        <v/>
      </c>
      <c r="H3186" s="16" t="str">
        <f t="shared" si="442"/>
        <v/>
      </c>
      <c r="I3186" s="16" t="str">
        <f t="shared" si="443"/>
        <v/>
      </c>
      <c r="J3186" s="16" t="str">
        <f t="shared" si="444"/>
        <v/>
      </c>
      <c r="K3186" s="16" t="str">
        <f>IF(D3186&lt;&gt;"",MAX(INDEX('Feuille 1'!$D:$D,MATCH(A3186+23/24,'Feuille 1'!$A:$A,0)):INDEX('Feuille 1'!$D:$D,MATCH(A3186,'Feuille 1'!$A:$A,0))),"")</f>
        <v/>
      </c>
      <c r="L3186" s="16" t="str">
        <f>IF(D3186&lt;&gt;"",MIN(INDEX('Feuille 1'!$E:$E,MATCH(A3186+23/24,'Feuille 1'!$A:$A,0)):INDEX('Feuille 1'!$E:$E,MATCH(A3186,'Feuille 1'!$A:$A,0))),"")</f>
        <v/>
      </c>
      <c r="M3186" s="17" t="str">
        <f t="shared" si="445"/>
        <v/>
      </c>
      <c r="N3186" s="17" t="str">
        <f t="shared" si="446"/>
        <v/>
      </c>
      <c r="O3186" s="17" t="str">
        <f t="shared" si="447"/>
        <v/>
      </c>
      <c r="P3186" s="16" t="str">
        <f t="shared" si="448"/>
        <v/>
      </c>
      <c r="R3186" s="7" t="str">
        <f t="shared" si="449"/>
        <v/>
      </c>
      <c r="T3186"/>
    </row>
    <row r="3187" spans="1:20" x14ac:dyDescent="0.3">
      <c r="A3187" s="8">
        <f>DATEVALUE(MID(B3187,1,10))+(IF(RIGHT(B3187,2)="PM",12,0)+MID(B3187,12,2))/24</f>
        <v>43772.041666666664</v>
      </c>
      <c r="B3187" s="3" t="s">
        <v>3355</v>
      </c>
      <c r="C3187" s="3">
        <v>9302.7800000000007</v>
      </c>
      <c r="D3187" s="16"/>
      <c r="E3187" s="16" t="str">
        <f>IF(D3187&lt;&gt;"",VLOOKUP(A3187,'Feuille 1'!$A:$H,3,0),"")</f>
        <v/>
      </c>
      <c r="F3187" s="16" t="str">
        <f>IF(D3187&lt;&gt;"",VLOOKUP(A3187+1,'Feuille 1'!$A:$H,3,0),"")</f>
        <v/>
      </c>
      <c r="G3187" s="17" t="str">
        <f t="shared" si="441"/>
        <v/>
      </c>
      <c r="H3187" s="16" t="str">
        <f t="shared" si="442"/>
        <v/>
      </c>
      <c r="I3187" s="16" t="str">
        <f t="shared" si="443"/>
        <v/>
      </c>
      <c r="J3187" s="16" t="str">
        <f t="shared" si="444"/>
        <v/>
      </c>
      <c r="K3187" s="16" t="str">
        <f>IF(D3187&lt;&gt;"",MAX(INDEX('Feuille 1'!$D:$D,MATCH(A3187+23/24,'Feuille 1'!$A:$A,0)):INDEX('Feuille 1'!$D:$D,MATCH(A3187,'Feuille 1'!$A:$A,0))),"")</f>
        <v/>
      </c>
      <c r="L3187" s="16" t="str">
        <f>IF(D3187&lt;&gt;"",MIN(INDEX('Feuille 1'!$E:$E,MATCH(A3187+23/24,'Feuille 1'!$A:$A,0)):INDEX('Feuille 1'!$E:$E,MATCH(A3187,'Feuille 1'!$A:$A,0))),"")</f>
        <v/>
      </c>
      <c r="M3187" s="17" t="str">
        <f t="shared" si="445"/>
        <v/>
      </c>
      <c r="N3187" s="17" t="str">
        <f t="shared" si="446"/>
        <v/>
      </c>
      <c r="O3187" s="17" t="str">
        <f t="shared" si="447"/>
        <v/>
      </c>
      <c r="P3187" s="16" t="str">
        <f t="shared" si="448"/>
        <v/>
      </c>
      <c r="R3187" s="7" t="str">
        <f t="shared" si="449"/>
        <v/>
      </c>
      <c r="T3187"/>
    </row>
    <row r="3188" spans="1:20" x14ac:dyDescent="0.3">
      <c r="A3188" s="8">
        <f>DATEVALUE(MID(B3188,1,10))+(IF(RIGHT(B3188,2)="PM",12,0)+MID(B3188,12,2))/24</f>
        <v>43772.5</v>
      </c>
      <c r="B3188" s="3" t="s">
        <v>3356</v>
      </c>
      <c r="C3188" s="3">
        <v>9289.52</v>
      </c>
      <c r="D3188" s="16"/>
      <c r="E3188" s="16" t="str">
        <f>IF(D3188&lt;&gt;"",VLOOKUP(A3188,'Feuille 1'!$A:$H,3,0),"")</f>
        <v/>
      </c>
      <c r="F3188" s="16" t="str">
        <f>IF(D3188&lt;&gt;"",VLOOKUP(A3188+1,'Feuille 1'!$A:$H,3,0),"")</f>
        <v/>
      </c>
      <c r="G3188" s="17" t="str">
        <f t="shared" si="441"/>
        <v/>
      </c>
      <c r="H3188" s="16" t="str">
        <f t="shared" si="442"/>
        <v/>
      </c>
      <c r="I3188" s="16" t="str">
        <f t="shared" si="443"/>
        <v/>
      </c>
      <c r="J3188" s="16" t="str">
        <f t="shared" si="444"/>
        <v/>
      </c>
      <c r="K3188" s="16" t="str">
        <f>IF(D3188&lt;&gt;"",MAX(INDEX('Feuille 1'!$D:$D,MATCH(A3188+23/24,'Feuille 1'!$A:$A,0)):INDEX('Feuille 1'!$D:$D,MATCH(A3188,'Feuille 1'!$A:$A,0))),"")</f>
        <v/>
      </c>
      <c r="L3188" s="16" t="str">
        <f>IF(D3188&lt;&gt;"",MIN(INDEX('Feuille 1'!$E:$E,MATCH(A3188+23/24,'Feuille 1'!$A:$A,0)):INDEX('Feuille 1'!$E:$E,MATCH(A3188,'Feuille 1'!$A:$A,0))),"")</f>
        <v/>
      </c>
      <c r="M3188" s="17" t="str">
        <f t="shared" si="445"/>
        <v/>
      </c>
      <c r="N3188" s="17" t="str">
        <f t="shared" si="446"/>
        <v/>
      </c>
      <c r="O3188" s="17" t="str">
        <f t="shared" si="447"/>
        <v/>
      </c>
      <c r="P3188" s="16" t="str">
        <f t="shared" si="448"/>
        <v/>
      </c>
      <c r="R3188" s="7" t="str">
        <f t="shared" si="449"/>
        <v/>
      </c>
      <c r="T3188"/>
    </row>
    <row r="3189" spans="1:20" x14ac:dyDescent="0.3">
      <c r="A3189" s="8">
        <f>DATEVALUE(MID(B3189,1,10))+(IF(RIGHT(B3189,2)="PM",12,0)+MID(B3189,12,2))/24</f>
        <v>43771.958333333336</v>
      </c>
      <c r="B3189" s="3" t="s">
        <v>3357</v>
      </c>
      <c r="C3189" s="3">
        <v>9287.5499999999993</v>
      </c>
      <c r="D3189" s="16"/>
      <c r="E3189" s="16" t="str">
        <f>IF(D3189&lt;&gt;"",VLOOKUP(A3189,'Feuille 1'!$A:$H,3,0),"")</f>
        <v/>
      </c>
      <c r="F3189" s="16" t="str">
        <f>IF(D3189&lt;&gt;"",VLOOKUP(A3189+1,'Feuille 1'!$A:$H,3,0),"")</f>
        <v/>
      </c>
      <c r="G3189" s="17" t="str">
        <f t="shared" si="441"/>
        <v/>
      </c>
      <c r="H3189" s="16" t="str">
        <f t="shared" si="442"/>
        <v/>
      </c>
      <c r="I3189" s="16" t="str">
        <f t="shared" si="443"/>
        <v/>
      </c>
      <c r="J3189" s="16" t="str">
        <f t="shared" si="444"/>
        <v/>
      </c>
      <c r="K3189" s="16" t="str">
        <f>IF(D3189&lt;&gt;"",MAX(INDEX('Feuille 1'!$D:$D,MATCH(A3189+23/24,'Feuille 1'!$A:$A,0)):INDEX('Feuille 1'!$D:$D,MATCH(A3189,'Feuille 1'!$A:$A,0))),"")</f>
        <v/>
      </c>
      <c r="L3189" s="16" t="str">
        <f>IF(D3189&lt;&gt;"",MIN(INDEX('Feuille 1'!$E:$E,MATCH(A3189+23/24,'Feuille 1'!$A:$A,0)):INDEX('Feuille 1'!$E:$E,MATCH(A3189,'Feuille 1'!$A:$A,0))),"")</f>
        <v/>
      </c>
      <c r="M3189" s="17" t="str">
        <f t="shared" si="445"/>
        <v/>
      </c>
      <c r="N3189" s="17" t="str">
        <f t="shared" si="446"/>
        <v/>
      </c>
      <c r="O3189" s="17" t="str">
        <f t="shared" si="447"/>
        <v/>
      </c>
      <c r="P3189" s="16" t="str">
        <f t="shared" si="448"/>
        <v/>
      </c>
      <c r="R3189" s="7" t="str">
        <f t="shared" si="449"/>
        <v/>
      </c>
      <c r="T3189"/>
    </row>
    <row r="3190" spans="1:20" x14ac:dyDescent="0.3">
      <c r="A3190" s="8">
        <f>DATEVALUE(MID(B3190,1,10))+(IF(RIGHT(B3190,2)="PM",12,0)+MID(B3190,12,2))/24</f>
        <v>43771.916666666664</v>
      </c>
      <c r="B3190" s="3" t="s">
        <v>3358</v>
      </c>
      <c r="C3190" s="3">
        <v>9271.9699999999993</v>
      </c>
      <c r="D3190" s="16"/>
      <c r="E3190" s="16" t="str">
        <f>IF(D3190&lt;&gt;"",VLOOKUP(A3190,'Feuille 1'!$A:$H,3,0),"")</f>
        <v/>
      </c>
      <c r="F3190" s="16" t="str">
        <f>IF(D3190&lt;&gt;"",VLOOKUP(A3190+1,'Feuille 1'!$A:$H,3,0),"")</f>
        <v/>
      </c>
      <c r="G3190" s="17" t="str">
        <f t="shared" si="441"/>
        <v/>
      </c>
      <c r="H3190" s="16" t="str">
        <f t="shared" si="442"/>
        <v/>
      </c>
      <c r="I3190" s="16" t="str">
        <f t="shared" si="443"/>
        <v/>
      </c>
      <c r="J3190" s="16" t="str">
        <f t="shared" si="444"/>
        <v/>
      </c>
      <c r="K3190" s="16" t="str">
        <f>IF(D3190&lt;&gt;"",MAX(INDEX('Feuille 1'!$D:$D,MATCH(A3190+23/24,'Feuille 1'!$A:$A,0)):INDEX('Feuille 1'!$D:$D,MATCH(A3190,'Feuille 1'!$A:$A,0))),"")</f>
        <v/>
      </c>
      <c r="L3190" s="16" t="str">
        <f>IF(D3190&lt;&gt;"",MIN(INDEX('Feuille 1'!$E:$E,MATCH(A3190+23/24,'Feuille 1'!$A:$A,0)):INDEX('Feuille 1'!$E:$E,MATCH(A3190,'Feuille 1'!$A:$A,0))),"")</f>
        <v/>
      </c>
      <c r="M3190" s="17" t="str">
        <f t="shared" si="445"/>
        <v/>
      </c>
      <c r="N3190" s="17" t="str">
        <f t="shared" si="446"/>
        <v/>
      </c>
      <c r="O3190" s="17" t="str">
        <f t="shared" si="447"/>
        <v/>
      </c>
      <c r="P3190" s="16" t="str">
        <f t="shared" si="448"/>
        <v/>
      </c>
      <c r="R3190" s="7" t="str">
        <f t="shared" si="449"/>
        <v/>
      </c>
      <c r="T3190"/>
    </row>
    <row r="3191" spans="1:20" x14ac:dyDescent="0.3">
      <c r="A3191" s="8">
        <f>DATEVALUE(MID(B3191,1,10))+(IF(RIGHT(B3191,2)="PM",12,0)+MID(B3191,12,2))/24</f>
        <v>43771.875</v>
      </c>
      <c r="B3191" s="3" t="s">
        <v>3359</v>
      </c>
      <c r="C3191" s="3">
        <v>9303.26</v>
      </c>
      <c r="D3191" s="16"/>
      <c r="E3191" s="16" t="str">
        <f>IF(D3191&lt;&gt;"",VLOOKUP(A3191,'Feuille 1'!$A:$H,3,0),"")</f>
        <v/>
      </c>
      <c r="F3191" s="16" t="str">
        <f>IF(D3191&lt;&gt;"",VLOOKUP(A3191+1,'Feuille 1'!$A:$H,3,0),"")</f>
        <v/>
      </c>
      <c r="G3191" s="17" t="str">
        <f t="shared" si="441"/>
        <v/>
      </c>
      <c r="H3191" s="16" t="str">
        <f t="shared" si="442"/>
        <v/>
      </c>
      <c r="I3191" s="16" t="str">
        <f t="shared" si="443"/>
        <v/>
      </c>
      <c r="J3191" s="16" t="str">
        <f t="shared" si="444"/>
        <v/>
      </c>
      <c r="K3191" s="16" t="str">
        <f>IF(D3191&lt;&gt;"",MAX(INDEX('Feuille 1'!$D:$D,MATCH(A3191+23/24,'Feuille 1'!$A:$A,0)):INDEX('Feuille 1'!$D:$D,MATCH(A3191,'Feuille 1'!$A:$A,0))),"")</f>
        <v/>
      </c>
      <c r="L3191" s="16" t="str">
        <f>IF(D3191&lt;&gt;"",MIN(INDEX('Feuille 1'!$E:$E,MATCH(A3191+23/24,'Feuille 1'!$A:$A,0)):INDEX('Feuille 1'!$E:$E,MATCH(A3191,'Feuille 1'!$A:$A,0))),"")</f>
        <v/>
      </c>
      <c r="M3191" s="17" t="str">
        <f t="shared" si="445"/>
        <v/>
      </c>
      <c r="N3191" s="17" t="str">
        <f t="shared" si="446"/>
        <v/>
      </c>
      <c r="O3191" s="17" t="str">
        <f t="shared" si="447"/>
        <v/>
      </c>
      <c r="P3191" s="16" t="str">
        <f t="shared" si="448"/>
        <v/>
      </c>
      <c r="R3191" s="7" t="str">
        <f t="shared" si="449"/>
        <v/>
      </c>
      <c r="T3191"/>
    </row>
    <row r="3192" spans="1:20" x14ac:dyDescent="0.3">
      <c r="A3192" s="8">
        <f>DATEVALUE(MID(B3192,1,10))+(IF(RIGHT(B3192,2)="PM",12,0)+MID(B3192,12,2))/24</f>
        <v>43771.833333333336</v>
      </c>
      <c r="B3192" s="3" t="s">
        <v>3360</v>
      </c>
      <c r="C3192" s="3">
        <v>9315.92</v>
      </c>
      <c r="D3192" s="16"/>
      <c r="E3192" s="16" t="str">
        <f>IF(D3192&lt;&gt;"",VLOOKUP(A3192,'Feuille 1'!$A:$H,3,0),"")</f>
        <v/>
      </c>
      <c r="F3192" s="16" t="str">
        <f>IF(D3192&lt;&gt;"",VLOOKUP(A3192+1,'Feuille 1'!$A:$H,3,0),"")</f>
        <v/>
      </c>
      <c r="G3192" s="17" t="str">
        <f t="shared" si="441"/>
        <v/>
      </c>
      <c r="H3192" s="16" t="str">
        <f t="shared" si="442"/>
        <v/>
      </c>
      <c r="I3192" s="16" t="str">
        <f t="shared" si="443"/>
        <v/>
      </c>
      <c r="J3192" s="16" t="str">
        <f t="shared" si="444"/>
        <v/>
      </c>
      <c r="K3192" s="16" t="str">
        <f>IF(D3192&lt;&gt;"",MAX(INDEX('Feuille 1'!$D:$D,MATCH(A3192+23/24,'Feuille 1'!$A:$A,0)):INDEX('Feuille 1'!$D:$D,MATCH(A3192,'Feuille 1'!$A:$A,0))),"")</f>
        <v/>
      </c>
      <c r="L3192" s="16" t="str">
        <f>IF(D3192&lt;&gt;"",MIN(INDEX('Feuille 1'!$E:$E,MATCH(A3192+23/24,'Feuille 1'!$A:$A,0)):INDEX('Feuille 1'!$E:$E,MATCH(A3192,'Feuille 1'!$A:$A,0))),"")</f>
        <v/>
      </c>
      <c r="M3192" s="17" t="str">
        <f t="shared" si="445"/>
        <v/>
      </c>
      <c r="N3192" s="17" t="str">
        <f t="shared" si="446"/>
        <v/>
      </c>
      <c r="O3192" s="17" t="str">
        <f t="shared" si="447"/>
        <v/>
      </c>
      <c r="P3192" s="16" t="str">
        <f t="shared" si="448"/>
        <v/>
      </c>
      <c r="R3192" s="7" t="str">
        <f t="shared" si="449"/>
        <v/>
      </c>
      <c r="T3192"/>
    </row>
    <row r="3193" spans="1:20" x14ac:dyDescent="0.3">
      <c r="A3193" s="8">
        <f>DATEVALUE(MID(B3193,1,10))+(IF(RIGHT(B3193,2)="PM",12,0)+MID(B3193,12,2))/24</f>
        <v>43771.791666666664</v>
      </c>
      <c r="B3193" s="3" t="s">
        <v>3361</v>
      </c>
      <c r="C3193" s="3">
        <v>9285</v>
      </c>
      <c r="D3193" s="16"/>
      <c r="E3193" s="16" t="str">
        <f>IF(D3193&lt;&gt;"",VLOOKUP(A3193,'Feuille 1'!$A:$H,3,0),"")</f>
        <v/>
      </c>
      <c r="F3193" s="16" t="str">
        <f>IF(D3193&lt;&gt;"",VLOOKUP(A3193+1,'Feuille 1'!$A:$H,3,0),"")</f>
        <v/>
      </c>
      <c r="G3193" s="17" t="str">
        <f t="shared" si="441"/>
        <v/>
      </c>
      <c r="H3193" s="16" t="str">
        <f t="shared" si="442"/>
        <v/>
      </c>
      <c r="I3193" s="16" t="str">
        <f t="shared" si="443"/>
        <v/>
      </c>
      <c r="J3193" s="16" t="str">
        <f t="shared" si="444"/>
        <v/>
      </c>
      <c r="K3193" s="16" t="str">
        <f>IF(D3193&lt;&gt;"",MAX(INDEX('Feuille 1'!$D:$D,MATCH(A3193+23/24,'Feuille 1'!$A:$A,0)):INDEX('Feuille 1'!$D:$D,MATCH(A3193,'Feuille 1'!$A:$A,0))),"")</f>
        <v/>
      </c>
      <c r="L3193" s="16" t="str">
        <f>IF(D3193&lt;&gt;"",MIN(INDEX('Feuille 1'!$E:$E,MATCH(A3193+23/24,'Feuille 1'!$A:$A,0)):INDEX('Feuille 1'!$E:$E,MATCH(A3193,'Feuille 1'!$A:$A,0))),"")</f>
        <v/>
      </c>
      <c r="M3193" s="17" t="str">
        <f t="shared" si="445"/>
        <v/>
      </c>
      <c r="N3193" s="17" t="str">
        <f t="shared" si="446"/>
        <v/>
      </c>
      <c r="O3193" s="17" t="str">
        <f t="shared" si="447"/>
        <v/>
      </c>
      <c r="P3193" s="16" t="str">
        <f t="shared" si="448"/>
        <v/>
      </c>
      <c r="R3193" s="7" t="str">
        <f t="shared" si="449"/>
        <v/>
      </c>
      <c r="T3193"/>
    </row>
    <row r="3194" spans="1:20" x14ac:dyDescent="0.3">
      <c r="A3194" s="8">
        <f>DATEVALUE(MID(B3194,1,10))+(IF(RIGHT(B3194,2)="PM",12,0)+MID(B3194,12,2))/24</f>
        <v>43771.75</v>
      </c>
      <c r="B3194" s="3" t="s">
        <v>3362</v>
      </c>
      <c r="C3194" s="3">
        <v>9288.39</v>
      </c>
      <c r="D3194" s="16"/>
      <c r="E3194" s="16" t="str">
        <f>IF(D3194&lt;&gt;"",VLOOKUP(A3194,'Feuille 1'!$A:$H,3,0),"")</f>
        <v/>
      </c>
      <c r="F3194" s="16" t="str">
        <f>IF(D3194&lt;&gt;"",VLOOKUP(A3194+1,'Feuille 1'!$A:$H,3,0),"")</f>
        <v/>
      </c>
      <c r="G3194" s="17" t="str">
        <f t="shared" si="441"/>
        <v/>
      </c>
      <c r="H3194" s="16" t="str">
        <f t="shared" si="442"/>
        <v/>
      </c>
      <c r="I3194" s="16" t="str">
        <f t="shared" si="443"/>
        <v/>
      </c>
      <c r="J3194" s="16" t="str">
        <f t="shared" si="444"/>
        <v/>
      </c>
      <c r="K3194" s="16" t="str">
        <f>IF(D3194&lt;&gt;"",MAX(INDEX('Feuille 1'!$D:$D,MATCH(A3194+23/24,'Feuille 1'!$A:$A,0)):INDEX('Feuille 1'!$D:$D,MATCH(A3194,'Feuille 1'!$A:$A,0))),"")</f>
        <v/>
      </c>
      <c r="L3194" s="16" t="str">
        <f>IF(D3194&lt;&gt;"",MIN(INDEX('Feuille 1'!$E:$E,MATCH(A3194+23/24,'Feuille 1'!$A:$A,0)):INDEX('Feuille 1'!$E:$E,MATCH(A3194,'Feuille 1'!$A:$A,0))),"")</f>
        <v/>
      </c>
      <c r="M3194" s="17" t="str">
        <f t="shared" si="445"/>
        <v/>
      </c>
      <c r="N3194" s="17" t="str">
        <f t="shared" si="446"/>
        <v/>
      </c>
      <c r="O3194" s="17" t="str">
        <f t="shared" si="447"/>
        <v/>
      </c>
      <c r="P3194" s="16" t="str">
        <f t="shared" si="448"/>
        <v/>
      </c>
      <c r="R3194" s="7" t="str">
        <f t="shared" si="449"/>
        <v/>
      </c>
      <c r="T3194"/>
    </row>
    <row r="3195" spans="1:20" x14ac:dyDescent="0.3">
      <c r="A3195" s="8">
        <f>DATEVALUE(MID(B3195,1,10))+(IF(RIGHT(B3195,2)="PM",12,0)+MID(B3195,12,2))/24</f>
        <v>43771.708333333336</v>
      </c>
      <c r="B3195" s="3" t="s">
        <v>3363</v>
      </c>
      <c r="C3195" s="3">
        <v>9311.11</v>
      </c>
      <c r="D3195" s="16"/>
      <c r="E3195" s="16" t="str">
        <f>IF(D3195&lt;&gt;"",VLOOKUP(A3195,'Feuille 1'!$A:$H,3,0),"")</f>
        <v/>
      </c>
      <c r="F3195" s="16" t="str">
        <f>IF(D3195&lt;&gt;"",VLOOKUP(A3195+1,'Feuille 1'!$A:$H,3,0),"")</f>
        <v/>
      </c>
      <c r="G3195" s="17" t="str">
        <f t="shared" si="441"/>
        <v/>
      </c>
      <c r="H3195" s="16" t="str">
        <f t="shared" si="442"/>
        <v/>
      </c>
      <c r="I3195" s="16" t="str">
        <f t="shared" si="443"/>
        <v/>
      </c>
      <c r="J3195" s="16" t="str">
        <f t="shared" si="444"/>
        <v/>
      </c>
      <c r="K3195" s="16" t="str">
        <f>IF(D3195&lt;&gt;"",MAX(INDEX('Feuille 1'!$D:$D,MATCH(A3195+23/24,'Feuille 1'!$A:$A,0)):INDEX('Feuille 1'!$D:$D,MATCH(A3195,'Feuille 1'!$A:$A,0))),"")</f>
        <v/>
      </c>
      <c r="L3195" s="16" t="str">
        <f>IF(D3195&lt;&gt;"",MIN(INDEX('Feuille 1'!$E:$E,MATCH(A3195+23/24,'Feuille 1'!$A:$A,0)):INDEX('Feuille 1'!$E:$E,MATCH(A3195,'Feuille 1'!$A:$A,0))),"")</f>
        <v/>
      </c>
      <c r="M3195" s="17" t="str">
        <f t="shared" si="445"/>
        <v/>
      </c>
      <c r="N3195" s="17" t="str">
        <f t="shared" si="446"/>
        <v/>
      </c>
      <c r="O3195" s="17" t="str">
        <f t="shared" si="447"/>
        <v/>
      </c>
      <c r="P3195" s="16" t="str">
        <f t="shared" si="448"/>
        <v/>
      </c>
      <c r="R3195" s="7" t="str">
        <f t="shared" si="449"/>
        <v/>
      </c>
      <c r="T3195"/>
    </row>
    <row r="3196" spans="1:20" x14ac:dyDescent="0.3">
      <c r="A3196" s="8">
        <f>DATEVALUE(MID(B3196,1,10))+(IF(RIGHT(B3196,2)="PM",12,0)+MID(B3196,12,2))/24</f>
        <v>43771.666666666664</v>
      </c>
      <c r="B3196" s="3" t="s">
        <v>3364</v>
      </c>
      <c r="C3196" s="3">
        <v>9324.36</v>
      </c>
      <c r="D3196" s="16"/>
      <c r="E3196" s="16" t="str">
        <f>IF(D3196&lt;&gt;"",VLOOKUP(A3196,'Feuille 1'!$A:$H,3,0),"")</f>
        <v/>
      </c>
      <c r="F3196" s="16" t="str">
        <f>IF(D3196&lt;&gt;"",VLOOKUP(A3196+1,'Feuille 1'!$A:$H,3,0),"")</f>
        <v/>
      </c>
      <c r="G3196" s="17" t="str">
        <f t="shared" si="441"/>
        <v/>
      </c>
      <c r="H3196" s="16" t="str">
        <f t="shared" si="442"/>
        <v/>
      </c>
      <c r="I3196" s="16" t="str">
        <f t="shared" si="443"/>
        <v/>
      </c>
      <c r="J3196" s="16" t="str">
        <f t="shared" si="444"/>
        <v/>
      </c>
      <c r="K3196" s="16" t="str">
        <f>IF(D3196&lt;&gt;"",MAX(INDEX('Feuille 1'!$D:$D,MATCH(A3196+23/24,'Feuille 1'!$A:$A,0)):INDEX('Feuille 1'!$D:$D,MATCH(A3196,'Feuille 1'!$A:$A,0))),"")</f>
        <v/>
      </c>
      <c r="L3196" s="16" t="str">
        <f>IF(D3196&lt;&gt;"",MIN(INDEX('Feuille 1'!$E:$E,MATCH(A3196+23/24,'Feuille 1'!$A:$A,0)):INDEX('Feuille 1'!$E:$E,MATCH(A3196,'Feuille 1'!$A:$A,0))),"")</f>
        <v/>
      </c>
      <c r="M3196" s="17" t="str">
        <f t="shared" si="445"/>
        <v/>
      </c>
      <c r="N3196" s="17" t="str">
        <f t="shared" si="446"/>
        <v/>
      </c>
      <c r="O3196" s="17" t="str">
        <f t="shared" si="447"/>
        <v/>
      </c>
      <c r="P3196" s="16" t="str">
        <f t="shared" si="448"/>
        <v/>
      </c>
      <c r="R3196" s="7" t="str">
        <f t="shared" si="449"/>
        <v/>
      </c>
      <c r="T3196"/>
    </row>
    <row r="3197" spans="1:20" x14ac:dyDescent="0.3">
      <c r="A3197" s="8">
        <f>DATEVALUE(MID(B3197,1,10))+(IF(RIGHT(B3197,2)="PM",12,0)+MID(B3197,12,2))/24</f>
        <v>43771.625</v>
      </c>
      <c r="B3197" s="3" t="s">
        <v>3365</v>
      </c>
      <c r="C3197" s="3">
        <v>9311.7099999999991</v>
      </c>
      <c r="D3197" s="16"/>
      <c r="E3197" s="16" t="str">
        <f>IF(D3197&lt;&gt;"",VLOOKUP(A3197,'Feuille 1'!$A:$H,3,0),"")</f>
        <v/>
      </c>
      <c r="F3197" s="16" t="str">
        <f>IF(D3197&lt;&gt;"",VLOOKUP(A3197+1,'Feuille 1'!$A:$H,3,0),"")</f>
        <v/>
      </c>
      <c r="G3197" s="17" t="str">
        <f t="shared" si="441"/>
        <v/>
      </c>
      <c r="H3197" s="16" t="str">
        <f t="shared" si="442"/>
        <v/>
      </c>
      <c r="I3197" s="16" t="str">
        <f t="shared" si="443"/>
        <v/>
      </c>
      <c r="J3197" s="16" t="str">
        <f t="shared" si="444"/>
        <v/>
      </c>
      <c r="K3197" s="16" t="str">
        <f>IF(D3197&lt;&gt;"",MAX(INDEX('Feuille 1'!$D:$D,MATCH(A3197+23/24,'Feuille 1'!$A:$A,0)):INDEX('Feuille 1'!$D:$D,MATCH(A3197,'Feuille 1'!$A:$A,0))),"")</f>
        <v/>
      </c>
      <c r="L3197" s="16" t="str">
        <f>IF(D3197&lt;&gt;"",MIN(INDEX('Feuille 1'!$E:$E,MATCH(A3197+23/24,'Feuille 1'!$A:$A,0)):INDEX('Feuille 1'!$E:$E,MATCH(A3197,'Feuille 1'!$A:$A,0))),"")</f>
        <v/>
      </c>
      <c r="M3197" s="17" t="str">
        <f t="shared" si="445"/>
        <v/>
      </c>
      <c r="N3197" s="17" t="str">
        <f t="shared" si="446"/>
        <v/>
      </c>
      <c r="O3197" s="17" t="str">
        <f t="shared" si="447"/>
        <v/>
      </c>
      <c r="P3197" s="16" t="str">
        <f t="shared" si="448"/>
        <v/>
      </c>
      <c r="R3197" s="7" t="str">
        <f t="shared" si="449"/>
        <v/>
      </c>
      <c r="T3197"/>
    </row>
    <row r="3198" spans="1:20" x14ac:dyDescent="0.3">
      <c r="A3198" s="8">
        <f>DATEVALUE(MID(B3198,1,10))+(IF(RIGHT(B3198,2)="PM",12,0)+MID(B3198,12,2))/24</f>
        <v>43771.583333333336</v>
      </c>
      <c r="B3198" s="3" t="s">
        <v>3366</v>
      </c>
      <c r="C3198" s="3">
        <v>9350.24</v>
      </c>
      <c r="D3198" s="16"/>
      <c r="E3198" s="16" t="str">
        <f>IF(D3198&lt;&gt;"",VLOOKUP(A3198,'Feuille 1'!$A:$H,3,0),"")</f>
        <v/>
      </c>
      <c r="F3198" s="16" t="str">
        <f>IF(D3198&lt;&gt;"",VLOOKUP(A3198+1,'Feuille 1'!$A:$H,3,0),"")</f>
        <v/>
      </c>
      <c r="G3198" s="17" t="str">
        <f t="shared" si="441"/>
        <v/>
      </c>
      <c r="H3198" s="16" t="str">
        <f t="shared" si="442"/>
        <v/>
      </c>
      <c r="I3198" s="16" t="str">
        <f t="shared" si="443"/>
        <v/>
      </c>
      <c r="J3198" s="16" t="str">
        <f t="shared" si="444"/>
        <v/>
      </c>
      <c r="K3198" s="16" t="str">
        <f>IF(D3198&lt;&gt;"",MAX(INDEX('Feuille 1'!$D:$D,MATCH(A3198+23/24,'Feuille 1'!$A:$A,0)):INDEX('Feuille 1'!$D:$D,MATCH(A3198,'Feuille 1'!$A:$A,0))),"")</f>
        <v/>
      </c>
      <c r="L3198" s="16" t="str">
        <f>IF(D3198&lt;&gt;"",MIN(INDEX('Feuille 1'!$E:$E,MATCH(A3198+23/24,'Feuille 1'!$A:$A,0)):INDEX('Feuille 1'!$E:$E,MATCH(A3198,'Feuille 1'!$A:$A,0))),"")</f>
        <v/>
      </c>
      <c r="M3198" s="17" t="str">
        <f t="shared" si="445"/>
        <v/>
      </c>
      <c r="N3198" s="17" t="str">
        <f t="shared" si="446"/>
        <v/>
      </c>
      <c r="O3198" s="17" t="str">
        <f t="shared" si="447"/>
        <v/>
      </c>
      <c r="P3198" s="16" t="str">
        <f t="shared" si="448"/>
        <v/>
      </c>
      <c r="R3198" s="7" t="str">
        <f t="shared" si="449"/>
        <v/>
      </c>
      <c r="T3198"/>
    </row>
    <row r="3199" spans="1:20" x14ac:dyDescent="0.3">
      <c r="A3199" s="8">
        <f>DATEVALUE(MID(B3199,1,10))+(IF(RIGHT(B3199,2)="PM",12,0)+MID(B3199,12,2))/24</f>
        <v>43771.541666666664</v>
      </c>
      <c r="B3199" s="3" t="s">
        <v>3367</v>
      </c>
      <c r="C3199" s="3">
        <v>9323.5400000000009</v>
      </c>
      <c r="D3199" s="16"/>
      <c r="E3199" s="16" t="str">
        <f>IF(D3199&lt;&gt;"",VLOOKUP(A3199,'Feuille 1'!$A:$H,3,0),"")</f>
        <v/>
      </c>
      <c r="F3199" s="16" t="str">
        <f>IF(D3199&lt;&gt;"",VLOOKUP(A3199+1,'Feuille 1'!$A:$H,3,0),"")</f>
        <v/>
      </c>
      <c r="G3199" s="17" t="str">
        <f t="shared" si="441"/>
        <v/>
      </c>
      <c r="H3199" s="16" t="str">
        <f t="shared" si="442"/>
        <v/>
      </c>
      <c r="I3199" s="16" t="str">
        <f t="shared" si="443"/>
        <v/>
      </c>
      <c r="J3199" s="16" t="str">
        <f t="shared" si="444"/>
        <v/>
      </c>
      <c r="K3199" s="16" t="str">
        <f>IF(D3199&lt;&gt;"",MAX(INDEX('Feuille 1'!$D:$D,MATCH(A3199+23/24,'Feuille 1'!$A:$A,0)):INDEX('Feuille 1'!$D:$D,MATCH(A3199,'Feuille 1'!$A:$A,0))),"")</f>
        <v/>
      </c>
      <c r="L3199" s="16" t="str">
        <f>IF(D3199&lt;&gt;"",MIN(INDEX('Feuille 1'!$E:$E,MATCH(A3199+23/24,'Feuille 1'!$A:$A,0)):INDEX('Feuille 1'!$E:$E,MATCH(A3199,'Feuille 1'!$A:$A,0))),"")</f>
        <v/>
      </c>
      <c r="M3199" s="17" t="str">
        <f t="shared" si="445"/>
        <v/>
      </c>
      <c r="N3199" s="17" t="str">
        <f t="shared" si="446"/>
        <v/>
      </c>
      <c r="O3199" s="17" t="str">
        <f t="shared" si="447"/>
        <v/>
      </c>
      <c r="P3199" s="16" t="str">
        <f t="shared" si="448"/>
        <v/>
      </c>
      <c r="R3199" s="7" t="str">
        <f t="shared" si="449"/>
        <v/>
      </c>
      <c r="T3199"/>
    </row>
    <row r="3200" spans="1:20" x14ac:dyDescent="0.3">
      <c r="A3200" s="8">
        <f>DATEVALUE(MID(B3200,1,10))+(IF(RIGHT(B3200,2)="PM",12,0)+MID(B3200,12,2))/24</f>
        <v>43772</v>
      </c>
      <c r="B3200" s="3" t="s">
        <v>3368</v>
      </c>
      <c r="C3200" s="3">
        <v>9241.14</v>
      </c>
      <c r="D3200" s="16"/>
      <c r="E3200" s="16" t="str">
        <f>IF(D3200&lt;&gt;"",VLOOKUP(A3200,'Feuille 1'!$A:$H,3,0),"")</f>
        <v/>
      </c>
      <c r="F3200" s="16" t="str">
        <f>IF(D3200&lt;&gt;"",VLOOKUP(A3200+1,'Feuille 1'!$A:$H,3,0),"")</f>
        <v/>
      </c>
      <c r="G3200" s="17" t="str">
        <f t="shared" si="441"/>
        <v/>
      </c>
      <c r="H3200" s="16" t="str">
        <f t="shared" si="442"/>
        <v/>
      </c>
      <c r="I3200" s="16" t="str">
        <f t="shared" si="443"/>
        <v/>
      </c>
      <c r="J3200" s="16" t="str">
        <f t="shared" si="444"/>
        <v/>
      </c>
      <c r="K3200" s="16" t="str">
        <f>IF(D3200&lt;&gt;"",MAX(INDEX('Feuille 1'!$D:$D,MATCH(A3200+23/24,'Feuille 1'!$A:$A,0)):INDEX('Feuille 1'!$D:$D,MATCH(A3200,'Feuille 1'!$A:$A,0))),"")</f>
        <v/>
      </c>
      <c r="L3200" s="16" t="str">
        <f>IF(D3200&lt;&gt;"",MIN(INDEX('Feuille 1'!$E:$E,MATCH(A3200+23/24,'Feuille 1'!$A:$A,0)):INDEX('Feuille 1'!$E:$E,MATCH(A3200,'Feuille 1'!$A:$A,0))),"")</f>
        <v/>
      </c>
      <c r="M3200" s="17" t="str">
        <f t="shared" si="445"/>
        <v/>
      </c>
      <c r="N3200" s="17" t="str">
        <f t="shared" si="446"/>
        <v/>
      </c>
      <c r="O3200" s="17" t="str">
        <f t="shared" si="447"/>
        <v/>
      </c>
      <c r="P3200" s="16" t="str">
        <f t="shared" si="448"/>
        <v/>
      </c>
      <c r="R3200" s="7" t="str">
        <f t="shared" si="449"/>
        <v/>
      </c>
      <c r="T3200"/>
    </row>
    <row r="3201" spans="1:20" x14ac:dyDescent="0.3">
      <c r="A3201" s="8">
        <f>DATEVALUE(MID(B3201,1,10))+(IF(RIGHT(B3201,2)="PM",12,0)+MID(B3201,12,2))/24</f>
        <v>43771.458333333336</v>
      </c>
      <c r="B3201" s="3" t="s">
        <v>3369</v>
      </c>
      <c r="C3201" s="3">
        <v>9214.91</v>
      </c>
      <c r="D3201" s="16"/>
      <c r="E3201" s="16" t="str">
        <f>IF(D3201&lt;&gt;"",VLOOKUP(A3201,'Feuille 1'!$A:$H,3,0),"")</f>
        <v/>
      </c>
      <c r="F3201" s="16" t="str">
        <f>IF(D3201&lt;&gt;"",VLOOKUP(A3201+1,'Feuille 1'!$A:$H,3,0),"")</f>
        <v/>
      </c>
      <c r="G3201" s="17" t="str">
        <f t="shared" si="441"/>
        <v/>
      </c>
      <c r="H3201" s="16" t="str">
        <f t="shared" si="442"/>
        <v/>
      </c>
      <c r="I3201" s="16" t="str">
        <f t="shared" si="443"/>
        <v/>
      </c>
      <c r="J3201" s="16" t="str">
        <f t="shared" si="444"/>
        <v/>
      </c>
      <c r="K3201" s="16" t="str">
        <f>IF(D3201&lt;&gt;"",MAX(INDEX('Feuille 1'!$D:$D,MATCH(A3201+23/24,'Feuille 1'!$A:$A,0)):INDEX('Feuille 1'!$D:$D,MATCH(A3201,'Feuille 1'!$A:$A,0))),"")</f>
        <v/>
      </c>
      <c r="L3201" s="16" t="str">
        <f>IF(D3201&lt;&gt;"",MIN(INDEX('Feuille 1'!$E:$E,MATCH(A3201+23/24,'Feuille 1'!$A:$A,0)):INDEX('Feuille 1'!$E:$E,MATCH(A3201,'Feuille 1'!$A:$A,0))),"")</f>
        <v/>
      </c>
      <c r="M3201" s="17" t="str">
        <f t="shared" si="445"/>
        <v/>
      </c>
      <c r="N3201" s="17" t="str">
        <f t="shared" si="446"/>
        <v/>
      </c>
      <c r="O3201" s="17" t="str">
        <f t="shared" si="447"/>
        <v/>
      </c>
      <c r="P3201" s="16" t="str">
        <f t="shared" si="448"/>
        <v/>
      </c>
      <c r="R3201" s="7" t="str">
        <f t="shared" si="449"/>
        <v/>
      </c>
      <c r="T3201"/>
    </row>
    <row r="3202" spans="1:20" x14ac:dyDescent="0.3">
      <c r="A3202" s="8">
        <f>DATEVALUE(MID(B3202,1,10))+(IF(RIGHT(B3202,2)="PM",12,0)+MID(B3202,12,2))/24</f>
        <v>43771.416666666664</v>
      </c>
      <c r="B3202" s="3" t="s">
        <v>3370</v>
      </c>
      <c r="C3202" s="3">
        <v>9208.9</v>
      </c>
      <c r="D3202" s="16"/>
      <c r="E3202" s="16" t="str">
        <f>IF(D3202&lt;&gt;"",VLOOKUP(A3202,'Feuille 1'!$A:$H,3,0),"")</f>
        <v/>
      </c>
      <c r="F3202" s="16" t="str">
        <f>IF(D3202&lt;&gt;"",VLOOKUP(A3202+1,'Feuille 1'!$A:$H,3,0),"")</f>
        <v/>
      </c>
      <c r="G3202" s="17" t="str">
        <f t="shared" si="441"/>
        <v/>
      </c>
      <c r="H3202" s="16" t="str">
        <f t="shared" si="442"/>
        <v/>
      </c>
      <c r="I3202" s="16" t="str">
        <f t="shared" si="443"/>
        <v/>
      </c>
      <c r="J3202" s="16" t="str">
        <f t="shared" si="444"/>
        <v/>
      </c>
      <c r="K3202" s="16" t="str">
        <f>IF(D3202&lt;&gt;"",MAX(INDEX('Feuille 1'!$D:$D,MATCH(A3202+23/24,'Feuille 1'!$A:$A,0)):INDEX('Feuille 1'!$D:$D,MATCH(A3202,'Feuille 1'!$A:$A,0))),"")</f>
        <v/>
      </c>
      <c r="L3202" s="16" t="str">
        <f>IF(D3202&lt;&gt;"",MIN(INDEX('Feuille 1'!$E:$E,MATCH(A3202+23/24,'Feuille 1'!$A:$A,0)):INDEX('Feuille 1'!$E:$E,MATCH(A3202,'Feuille 1'!$A:$A,0))),"")</f>
        <v/>
      </c>
      <c r="M3202" s="17" t="str">
        <f t="shared" si="445"/>
        <v/>
      </c>
      <c r="N3202" s="17" t="str">
        <f t="shared" si="446"/>
        <v/>
      </c>
      <c r="O3202" s="17" t="str">
        <f t="shared" si="447"/>
        <v/>
      </c>
      <c r="P3202" s="16" t="str">
        <f t="shared" si="448"/>
        <v/>
      </c>
      <c r="R3202" s="7" t="str">
        <f t="shared" si="449"/>
        <v/>
      </c>
      <c r="T3202"/>
    </row>
    <row r="3203" spans="1:20" x14ac:dyDescent="0.3">
      <c r="A3203" s="8">
        <f>DATEVALUE(MID(B3203,1,10))+(IF(RIGHT(B3203,2)="PM",12,0)+MID(B3203,12,2))/24</f>
        <v>43771.375</v>
      </c>
      <c r="B3203" s="3" t="s">
        <v>3371</v>
      </c>
      <c r="C3203" s="3">
        <v>9202.01</v>
      </c>
      <c r="D3203" s="16"/>
      <c r="E3203" s="16" t="str">
        <f>IF(D3203&lt;&gt;"",VLOOKUP(A3203,'Feuille 1'!$A:$H,3,0),"")</f>
        <v/>
      </c>
      <c r="F3203" s="16" t="str">
        <f>IF(D3203&lt;&gt;"",VLOOKUP(A3203+1,'Feuille 1'!$A:$H,3,0),"")</f>
        <v/>
      </c>
      <c r="G3203" s="17" t="str">
        <f t="shared" ref="G3203:G3266" si="450">IF(D3203&lt;&gt;"",F3203/E3203-1,"")</f>
        <v/>
      </c>
      <c r="H3203" s="16" t="str">
        <f t="shared" ref="H3203:H3266" si="451">IF(D3203&lt;&gt;"",IF(G3203&gt;0%,"BULLISH","BEARISH"),"")</f>
        <v/>
      </c>
      <c r="I3203" s="16" t="str">
        <f t="shared" ref="I3203:I3266" si="452">IF(D3203&lt;&gt;"",IF(D3203&gt;50,"BULLISH","BEARISH"),"")</f>
        <v/>
      </c>
      <c r="J3203" s="16" t="str">
        <f t="shared" ref="J3203:J3266" si="453">IF(D3203&lt;&gt;"",IF(D3203&lt;&gt;"",I3203=H3203),"")</f>
        <v/>
      </c>
      <c r="K3203" s="16" t="str">
        <f>IF(D3203&lt;&gt;"",MAX(INDEX('Feuille 1'!$D:$D,MATCH(A3203+23/24,'Feuille 1'!$A:$A,0)):INDEX('Feuille 1'!$D:$D,MATCH(A3203,'Feuille 1'!$A:$A,0))),"")</f>
        <v/>
      </c>
      <c r="L3203" s="16" t="str">
        <f>IF(D3203&lt;&gt;"",MIN(INDEX('Feuille 1'!$E:$E,MATCH(A3203+23/24,'Feuille 1'!$A:$A,0)):INDEX('Feuille 1'!$E:$E,MATCH(A3203,'Feuille 1'!$A:$A,0))),"")</f>
        <v/>
      </c>
      <c r="M3203" s="17" t="str">
        <f t="shared" ref="M3203:M3266" si="454">IF(D3203&lt;&gt;"",K3203/E3203-1,"")</f>
        <v/>
      </c>
      <c r="N3203" s="17" t="str">
        <f t="shared" ref="N3203:N3266" si="455">IF(D3203&lt;&gt;"",L3203/E3203-1,"")</f>
        <v/>
      </c>
      <c r="O3203" s="17" t="str">
        <f t="shared" ref="O3203:O3266" si="456">IF(D3203&lt;&gt;"",IF(I3203="BEARISH",N3203,M3203),"")</f>
        <v/>
      </c>
      <c r="P3203" s="16" t="str">
        <f t="shared" ref="P3203:P3266" si="457">IF(D3203&lt;&gt;"",IF(OR(O3203&gt;=1%,O3203&lt;=-1%),"YES","NO"),"")</f>
        <v/>
      </c>
      <c r="R3203" s="7" t="str">
        <f t="shared" ref="R3203:R3266" si="458">IF(D3203&lt;&gt;"",Q3203/E3203-1,"")</f>
        <v/>
      </c>
      <c r="T3203"/>
    </row>
    <row r="3204" spans="1:20" x14ac:dyDescent="0.3">
      <c r="A3204" s="8">
        <f>DATEVALUE(MID(B3204,1,10))+(IF(RIGHT(B3204,2)="PM",12,0)+MID(B3204,12,2))/24</f>
        <v>43771.333333333336</v>
      </c>
      <c r="B3204" s="3" t="s">
        <v>3372</v>
      </c>
      <c r="C3204" s="3">
        <v>9213.9699999999993</v>
      </c>
      <c r="D3204" s="16"/>
      <c r="E3204" s="16" t="str">
        <f>IF(D3204&lt;&gt;"",VLOOKUP(A3204,'Feuille 1'!$A:$H,3,0),"")</f>
        <v/>
      </c>
      <c r="F3204" s="16" t="str">
        <f>IF(D3204&lt;&gt;"",VLOOKUP(A3204+1,'Feuille 1'!$A:$H,3,0),"")</f>
        <v/>
      </c>
      <c r="G3204" s="17" t="str">
        <f t="shared" si="450"/>
        <v/>
      </c>
      <c r="H3204" s="16" t="str">
        <f t="shared" si="451"/>
        <v/>
      </c>
      <c r="I3204" s="16" t="str">
        <f t="shared" si="452"/>
        <v/>
      </c>
      <c r="J3204" s="16" t="str">
        <f t="shared" si="453"/>
        <v/>
      </c>
      <c r="K3204" s="16" t="str">
        <f>IF(D3204&lt;&gt;"",MAX(INDEX('Feuille 1'!$D:$D,MATCH(A3204+23/24,'Feuille 1'!$A:$A,0)):INDEX('Feuille 1'!$D:$D,MATCH(A3204,'Feuille 1'!$A:$A,0))),"")</f>
        <v/>
      </c>
      <c r="L3204" s="16" t="str">
        <f>IF(D3204&lt;&gt;"",MIN(INDEX('Feuille 1'!$E:$E,MATCH(A3204+23/24,'Feuille 1'!$A:$A,0)):INDEX('Feuille 1'!$E:$E,MATCH(A3204,'Feuille 1'!$A:$A,0))),"")</f>
        <v/>
      </c>
      <c r="M3204" s="17" t="str">
        <f t="shared" si="454"/>
        <v/>
      </c>
      <c r="N3204" s="17" t="str">
        <f t="shared" si="455"/>
        <v/>
      </c>
      <c r="O3204" s="17" t="str">
        <f t="shared" si="456"/>
        <v/>
      </c>
      <c r="P3204" s="16" t="str">
        <f t="shared" si="457"/>
        <v/>
      </c>
      <c r="R3204" s="7" t="str">
        <f t="shared" si="458"/>
        <v/>
      </c>
      <c r="T3204"/>
    </row>
    <row r="3205" spans="1:20" x14ac:dyDescent="0.3">
      <c r="A3205" s="8">
        <f>DATEVALUE(MID(B3205,1,10))+(IF(RIGHT(B3205,2)="PM",12,0)+MID(B3205,12,2))/24</f>
        <v>43771.291666666664</v>
      </c>
      <c r="B3205" s="3" t="s">
        <v>3373</v>
      </c>
      <c r="C3205" s="3">
        <v>9203.9699999999993</v>
      </c>
      <c r="D3205" s="16"/>
      <c r="E3205" s="16" t="str">
        <f>IF(D3205&lt;&gt;"",VLOOKUP(A3205,'Feuille 1'!$A:$H,3,0),"")</f>
        <v/>
      </c>
      <c r="F3205" s="16" t="str">
        <f>IF(D3205&lt;&gt;"",VLOOKUP(A3205+1,'Feuille 1'!$A:$H,3,0),"")</f>
        <v/>
      </c>
      <c r="G3205" s="17" t="str">
        <f t="shared" si="450"/>
        <v/>
      </c>
      <c r="H3205" s="16" t="str">
        <f t="shared" si="451"/>
        <v/>
      </c>
      <c r="I3205" s="16" t="str">
        <f t="shared" si="452"/>
        <v/>
      </c>
      <c r="J3205" s="16" t="str">
        <f t="shared" si="453"/>
        <v/>
      </c>
      <c r="K3205" s="16" t="str">
        <f>IF(D3205&lt;&gt;"",MAX(INDEX('Feuille 1'!$D:$D,MATCH(A3205+23/24,'Feuille 1'!$A:$A,0)):INDEX('Feuille 1'!$D:$D,MATCH(A3205,'Feuille 1'!$A:$A,0))),"")</f>
        <v/>
      </c>
      <c r="L3205" s="16" t="str">
        <f>IF(D3205&lt;&gt;"",MIN(INDEX('Feuille 1'!$E:$E,MATCH(A3205+23/24,'Feuille 1'!$A:$A,0)):INDEX('Feuille 1'!$E:$E,MATCH(A3205,'Feuille 1'!$A:$A,0))),"")</f>
        <v/>
      </c>
      <c r="M3205" s="17" t="str">
        <f t="shared" si="454"/>
        <v/>
      </c>
      <c r="N3205" s="17" t="str">
        <f t="shared" si="455"/>
        <v/>
      </c>
      <c r="O3205" s="17" t="str">
        <f t="shared" si="456"/>
        <v/>
      </c>
      <c r="P3205" s="16" t="str">
        <f t="shared" si="457"/>
        <v/>
      </c>
      <c r="R3205" s="7" t="str">
        <f t="shared" si="458"/>
        <v/>
      </c>
      <c r="T3205"/>
    </row>
    <row r="3206" spans="1:20" x14ac:dyDescent="0.3">
      <c r="A3206" s="8">
        <f>DATEVALUE(MID(B3206,1,10))+(IF(RIGHT(B3206,2)="PM",12,0)+MID(B3206,12,2))/24</f>
        <v>43771.25</v>
      </c>
      <c r="B3206" s="3" t="s">
        <v>3374</v>
      </c>
      <c r="C3206" s="3">
        <v>9216.7000000000007</v>
      </c>
      <c r="D3206" s="16"/>
      <c r="E3206" s="16" t="str">
        <f>IF(D3206&lt;&gt;"",VLOOKUP(A3206,'Feuille 1'!$A:$H,3,0),"")</f>
        <v/>
      </c>
      <c r="F3206" s="16" t="str">
        <f>IF(D3206&lt;&gt;"",VLOOKUP(A3206+1,'Feuille 1'!$A:$H,3,0),"")</f>
        <v/>
      </c>
      <c r="G3206" s="17" t="str">
        <f t="shared" si="450"/>
        <v/>
      </c>
      <c r="H3206" s="16" t="str">
        <f t="shared" si="451"/>
        <v/>
      </c>
      <c r="I3206" s="16" t="str">
        <f t="shared" si="452"/>
        <v/>
      </c>
      <c r="J3206" s="16" t="str">
        <f t="shared" si="453"/>
        <v/>
      </c>
      <c r="K3206" s="16" t="str">
        <f>IF(D3206&lt;&gt;"",MAX(INDEX('Feuille 1'!$D:$D,MATCH(A3206+23/24,'Feuille 1'!$A:$A,0)):INDEX('Feuille 1'!$D:$D,MATCH(A3206,'Feuille 1'!$A:$A,0))),"")</f>
        <v/>
      </c>
      <c r="L3206" s="16" t="str">
        <f>IF(D3206&lt;&gt;"",MIN(INDEX('Feuille 1'!$E:$E,MATCH(A3206+23/24,'Feuille 1'!$A:$A,0)):INDEX('Feuille 1'!$E:$E,MATCH(A3206,'Feuille 1'!$A:$A,0))),"")</f>
        <v/>
      </c>
      <c r="M3206" s="17" t="str">
        <f t="shared" si="454"/>
        <v/>
      </c>
      <c r="N3206" s="17" t="str">
        <f t="shared" si="455"/>
        <v/>
      </c>
      <c r="O3206" s="17" t="str">
        <f t="shared" si="456"/>
        <v/>
      </c>
      <c r="P3206" s="16" t="str">
        <f t="shared" si="457"/>
        <v/>
      </c>
      <c r="R3206" s="7" t="str">
        <f t="shared" si="458"/>
        <v/>
      </c>
      <c r="T3206"/>
    </row>
    <row r="3207" spans="1:20" x14ac:dyDescent="0.3">
      <c r="A3207" s="8">
        <f>DATEVALUE(MID(B3207,1,10))+(IF(RIGHT(B3207,2)="PM",12,0)+MID(B3207,12,2))/24</f>
        <v>43771.208333333336</v>
      </c>
      <c r="B3207" s="3" t="s">
        <v>3375</v>
      </c>
      <c r="C3207" s="3">
        <v>9200</v>
      </c>
      <c r="D3207" s="16"/>
      <c r="E3207" s="16" t="str">
        <f>IF(D3207&lt;&gt;"",VLOOKUP(A3207,'Feuille 1'!$A:$H,3,0),"")</f>
        <v/>
      </c>
      <c r="F3207" s="16" t="str">
        <f>IF(D3207&lt;&gt;"",VLOOKUP(A3207+1,'Feuille 1'!$A:$H,3,0),"")</f>
        <v/>
      </c>
      <c r="G3207" s="17" t="str">
        <f t="shared" si="450"/>
        <v/>
      </c>
      <c r="H3207" s="16" t="str">
        <f t="shared" si="451"/>
        <v/>
      </c>
      <c r="I3207" s="16" t="str">
        <f t="shared" si="452"/>
        <v/>
      </c>
      <c r="J3207" s="16" t="str">
        <f t="shared" si="453"/>
        <v/>
      </c>
      <c r="K3207" s="16" t="str">
        <f>IF(D3207&lt;&gt;"",MAX(INDEX('Feuille 1'!$D:$D,MATCH(A3207+23/24,'Feuille 1'!$A:$A,0)):INDEX('Feuille 1'!$D:$D,MATCH(A3207,'Feuille 1'!$A:$A,0))),"")</f>
        <v/>
      </c>
      <c r="L3207" s="16" t="str">
        <f>IF(D3207&lt;&gt;"",MIN(INDEX('Feuille 1'!$E:$E,MATCH(A3207+23/24,'Feuille 1'!$A:$A,0)):INDEX('Feuille 1'!$E:$E,MATCH(A3207,'Feuille 1'!$A:$A,0))),"")</f>
        <v/>
      </c>
      <c r="M3207" s="17" t="str">
        <f t="shared" si="454"/>
        <v/>
      </c>
      <c r="N3207" s="17" t="str">
        <f t="shared" si="455"/>
        <v/>
      </c>
      <c r="O3207" s="17" t="str">
        <f t="shared" si="456"/>
        <v/>
      </c>
      <c r="P3207" s="16" t="str">
        <f t="shared" si="457"/>
        <v/>
      </c>
      <c r="R3207" s="7" t="str">
        <f t="shared" si="458"/>
        <v/>
      </c>
      <c r="T3207"/>
    </row>
    <row r="3208" spans="1:20" x14ac:dyDescent="0.3">
      <c r="A3208" s="8">
        <f>DATEVALUE(MID(B3208,1,10))+(IF(RIGHT(B3208,2)="PM",12,0)+MID(B3208,12,2))/24</f>
        <v>43771.166666666664</v>
      </c>
      <c r="B3208" s="3" t="s">
        <v>3376</v>
      </c>
      <c r="C3208" s="3">
        <v>9236.67</v>
      </c>
      <c r="D3208" s="16"/>
      <c r="E3208" s="16" t="str">
        <f>IF(D3208&lt;&gt;"",VLOOKUP(A3208,'Feuille 1'!$A:$H,3,0),"")</f>
        <v/>
      </c>
      <c r="F3208" s="16" t="str">
        <f>IF(D3208&lt;&gt;"",VLOOKUP(A3208+1,'Feuille 1'!$A:$H,3,0),"")</f>
        <v/>
      </c>
      <c r="G3208" s="17" t="str">
        <f t="shared" si="450"/>
        <v/>
      </c>
      <c r="H3208" s="16" t="str">
        <f t="shared" si="451"/>
        <v/>
      </c>
      <c r="I3208" s="16" t="str">
        <f t="shared" si="452"/>
        <v/>
      </c>
      <c r="J3208" s="16" t="str">
        <f t="shared" si="453"/>
        <v/>
      </c>
      <c r="K3208" s="16" t="str">
        <f>IF(D3208&lt;&gt;"",MAX(INDEX('Feuille 1'!$D:$D,MATCH(A3208+23/24,'Feuille 1'!$A:$A,0)):INDEX('Feuille 1'!$D:$D,MATCH(A3208,'Feuille 1'!$A:$A,0))),"")</f>
        <v/>
      </c>
      <c r="L3208" s="16" t="str">
        <f>IF(D3208&lt;&gt;"",MIN(INDEX('Feuille 1'!$E:$E,MATCH(A3208+23/24,'Feuille 1'!$A:$A,0)):INDEX('Feuille 1'!$E:$E,MATCH(A3208,'Feuille 1'!$A:$A,0))),"")</f>
        <v/>
      </c>
      <c r="M3208" s="17" t="str">
        <f t="shared" si="454"/>
        <v/>
      </c>
      <c r="N3208" s="17" t="str">
        <f t="shared" si="455"/>
        <v/>
      </c>
      <c r="O3208" s="17" t="str">
        <f t="shared" si="456"/>
        <v/>
      </c>
      <c r="P3208" s="16" t="str">
        <f t="shared" si="457"/>
        <v/>
      </c>
      <c r="R3208" s="7" t="str">
        <f t="shared" si="458"/>
        <v/>
      </c>
      <c r="T3208"/>
    </row>
    <row r="3209" spans="1:20" x14ac:dyDescent="0.3">
      <c r="A3209" s="8">
        <f>DATEVALUE(MID(B3209,1,10))+(IF(RIGHT(B3209,2)="PM",12,0)+MID(B3209,12,2))/24</f>
        <v>43771.125</v>
      </c>
      <c r="B3209" s="3" t="s">
        <v>3377</v>
      </c>
      <c r="C3209" s="3">
        <v>9249.8799999999992</v>
      </c>
      <c r="D3209" s="16"/>
      <c r="E3209" s="16" t="str">
        <f>IF(D3209&lt;&gt;"",VLOOKUP(A3209,'Feuille 1'!$A:$H,3,0),"")</f>
        <v/>
      </c>
      <c r="F3209" s="16" t="str">
        <f>IF(D3209&lt;&gt;"",VLOOKUP(A3209+1,'Feuille 1'!$A:$H,3,0),"")</f>
        <v/>
      </c>
      <c r="G3209" s="17" t="str">
        <f t="shared" si="450"/>
        <v/>
      </c>
      <c r="H3209" s="16" t="str">
        <f t="shared" si="451"/>
        <v/>
      </c>
      <c r="I3209" s="16" t="str">
        <f t="shared" si="452"/>
        <v/>
      </c>
      <c r="J3209" s="16" t="str">
        <f t="shared" si="453"/>
        <v/>
      </c>
      <c r="K3209" s="16" t="str">
        <f>IF(D3209&lt;&gt;"",MAX(INDEX('Feuille 1'!$D:$D,MATCH(A3209+23/24,'Feuille 1'!$A:$A,0)):INDEX('Feuille 1'!$D:$D,MATCH(A3209,'Feuille 1'!$A:$A,0))),"")</f>
        <v/>
      </c>
      <c r="L3209" s="16" t="str">
        <f>IF(D3209&lt;&gt;"",MIN(INDEX('Feuille 1'!$E:$E,MATCH(A3209+23/24,'Feuille 1'!$A:$A,0)):INDEX('Feuille 1'!$E:$E,MATCH(A3209,'Feuille 1'!$A:$A,0))),"")</f>
        <v/>
      </c>
      <c r="M3209" s="17" t="str">
        <f t="shared" si="454"/>
        <v/>
      </c>
      <c r="N3209" s="17" t="str">
        <f t="shared" si="455"/>
        <v/>
      </c>
      <c r="O3209" s="17" t="str">
        <f t="shared" si="456"/>
        <v/>
      </c>
      <c r="P3209" s="16" t="str">
        <f t="shared" si="457"/>
        <v/>
      </c>
      <c r="R3209" s="7" t="str">
        <f t="shared" si="458"/>
        <v/>
      </c>
      <c r="T3209"/>
    </row>
    <row r="3210" spans="1:20" x14ac:dyDescent="0.3">
      <c r="A3210" s="8">
        <f>DATEVALUE(MID(B3210,1,10))+(IF(RIGHT(B3210,2)="PM",12,0)+MID(B3210,12,2))/24</f>
        <v>43771.083333333336</v>
      </c>
      <c r="B3210" s="3" t="s">
        <v>3378</v>
      </c>
      <c r="C3210" s="3">
        <v>9238.3799999999992</v>
      </c>
      <c r="D3210" s="16"/>
      <c r="E3210" s="16" t="str">
        <f>IF(D3210&lt;&gt;"",VLOOKUP(A3210,'Feuille 1'!$A:$H,3,0),"")</f>
        <v/>
      </c>
      <c r="F3210" s="16" t="str">
        <f>IF(D3210&lt;&gt;"",VLOOKUP(A3210+1,'Feuille 1'!$A:$H,3,0),"")</f>
        <v/>
      </c>
      <c r="G3210" s="17" t="str">
        <f t="shared" si="450"/>
        <v/>
      </c>
      <c r="H3210" s="16" t="str">
        <f t="shared" si="451"/>
        <v/>
      </c>
      <c r="I3210" s="16" t="str">
        <f t="shared" si="452"/>
        <v/>
      </c>
      <c r="J3210" s="16" t="str">
        <f t="shared" si="453"/>
        <v/>
      </c>
      <c r="K3210" s="16" t="str">
        <f>IF(D3210&lt;&gt;"",MAX(INDEX('Feuille 1'!$D:$D,MATCH(A3210+23/24,'Feuille 1'!$A:$A,0)):INDEX('Feuille 1'!$D:$D,MATCH(A3210,'Feuille 1'!$A:$A,0))),"")</f>
        <v/>
      </c>
      <c r="L3210" s="16" t="str">
        <f>IF(D3210&lt;&gt;"",MIN(INDEX('Feuille 1'!$E:$E,MATCH(A3210+23/24,'Feuille 1'!$A:$A,0)):INDEX('Feuille 1'!$E:$E,MATCH(A3210,'Feuille 1'!$A:$A,0))),"")</f>
        <v/>
      </c>
      <c r="M3210" s="17" t="str">
        <f t="shared" si="454"/>
        <v/>
      </c>
      <c r="N3210" s="17" t="str">
        <f t="shared" si="455"/>
        <v/>
      </c>
      <c r="O3210" s="17" t="str">
        <f t="shared" si="456"/>
        <v/>
      </c>
      <c r="P3210" s="16" t="str">
        <f t="shared" si="457"/>
        <v/>
      </c>
      <c r="R3210" s="7" t="str">
        <f t="shared" si="458"/>
        <v/>
      </c>
      <c r="T3210"/>
    </row>
    <row r="3211" spans="1:20" x14ac:dyDescent="0.3">
      <c r="A3211" s="8">
        <f>DATEVALUE(MID(B3211,1,10))+(IF(RIGHT(B3211,2)="PM",12,0)+MID(B3211,12,2))/24</f>
        <v>43771.041666666664</v>
      </c>
      <c r="B3211" s="3" t="s">
        <v>3379</v>
      </c>
      <c r="C3211" s="3">
        <v>9243.5400000000009</v>
      </c>
      <c r="D3211" s="16"/>
      <c r="E3211" s="16" t="str">
        <f>IF(D3211&lt;&gt;"",VLOOKUP(A3211,'Feuille 1'!$A:$H,3,0),"")</f>
        <v/>
      </c>
      <c r="F3211" s="16" t="str">
        <f>IF(D3211&lt;&gt;"",VLOOKUP(A3211+1,'Feuille 1'!$A:$H,3,0),"")</f>
        <v/>
      </c>
      <c r="G3211" s="17" t="str">
        <f t="shared" si="450"/>
        <v/>
      </c>
      <c r="H3211" s="16" t="str">
        <f t="shared" si="451"/>
        <v/>
      </c>
      <c r="I3211" s="16" t="str">
        <f t="shared" si="452"/>
        <v/>
      </c>
      <c r="J3211" s="16" t="str">
        <f t="shared" si="453"/>
        <v/>
      </c>
      <c r="K3211" s="16" t="str">
        <f>IF(D3211&lt;&gt;"",MAX(INDEX('Feuille 1'!$D:$D,MATCH(A3211+23/24,'Feuille 1'!$A:$A,0)):INDEX('Feuille 1'!$D:$D,MATCH(A3211,'Feuille 1'!$A:$A,0))),"")</f>
        <v/>
      </c>
      <c r="L3211" s="16" t="str">
        <f>IF(D3211&lt;&gt;"",MIN(INDEX('Feuille 1'!$E:$E,MATCH(A3211+23/24,'Feuille 1'!$A:$A,0)):INDEX('Feuille 1'!$E:$E,MATCH(A3211,'Feuille 1'!$A:$A,0))),"")</f>
        <v/>
      </c>
      <c r="M3211" s="17" t="str">
        <f t="shared" si="454"/>
        <v/>
      </c>
      <c r="N3211" s="17" t="str">
        <f t="shared" si="455"/>
        <v/>
      </c>
      <c r="O3211" s="17" t="str">
        <f t="shared" si="456"/>
        <v/>
      </c>
      <c r="P3211" s="16" t="str">
        <f t="shared" si="457"/>
        <v/>
      </c>
      <c r="R3211" s="7" t="str">
        <f t="shared" si="458"/>
        <v/>
      </c>
      <c r="T3211"/>
    </row>
    <row r="3212" spans="1:20" x14ac:dyDescent="0.3">
      <c r="A3212" s="8">
        <f>DATEVALUE(MID(B3212,1,10))+(IF(RIGHT(B3212,2)="PM",12,0)+MID(B3212,12,2))/24</f>
        <v>43771.5</v>
      </c>
      <c r="B3212" s="3" t="s">
        <v>3380</v>
      </c>
      <c r="C3212" s="3">
        <v>9231.61</v>
      </c>
      <c r="D3212" s="16"/>
      <c r="E3212" s="16" t="str">
        <f>IF(D3212&lt;&gt;"",VLOOKUP(A3212,'Feuille 1'!$A:$H,3,0),"")</f>
        <v/>
      </c>
      <c r="F3212" s="16" t="str">
        <f>IF(D3212&lt;&gt;"",VLOOKUP(A3212+1,'Feuille 1'!$A:$H,3,0),"")</f>
        <v/>
      </c>
      <c r="G3212" s="17" t="str">
        <f t="shared" si="450"/>
        <v/>
      </c>
      <c r="H3212" s="16" t="str">
        <f t="shared" si="451"/>
        <v/>
      </c>
      <c r="I3212" s="16" t="str">
        <f t="shared" si="452"/>
        <v/>
      </c>
      <c r="J3212" s="16" t="str">
        <f t="shared" si="453"/>
        <v/>
      </c>
      <c r="K3212" s="16" t="str">
        <f>IF(D3212&lt;&gt;"",MAX(INDEX('Feuille 1'!$D:$D,MATCH(A3212+23/24,'Feuille 1'!$A:$A,0)):INDEX('Feuille 1'!$D:$D,MATCH(A3212,'Feuille 1'!$A:$A,0))),"")</f>
        <v/>
      </c>
      <c r="L3212" s="16" t="str">
        <f>IF(D3212&lt;&gt;"",MIN(INDEX('Feuille 1'!$E:$E,MATCH(A3212+23/24,'Feuille 1'!$A:$A,0)):INDEX('Feuille 1'!$E:$E,MATCH(A3212,'Feuille 1'!$A:$A,0))),"")</f>
        <v/>
      </c>
      <c r="M3212" s="17" t="str">
        <f t="shared" si="454"/>
        <v/>
      </c>
      <c r="N3212" s="17" t="str">
        <f t="shared" si="455"/>
        <v/>
      </c>
      <c r="O3212" s="17" t="str">
        <f t="shared" si="456"/>
        <v/>
      </c>
      <c r="P3212" s="16" t="str">
        <f t="shared" si="457"/>
        <v/>
      </c>
      <c r="R3212" s="7" t="str">
        <f t="shared" si="458"/>
        <v/>
      </c>
      <c r="T3212"/>
    </row>
    <row r="3213" spans="1:20" x14ac:dyDescent="0.3">
      <c r="A3213" s="8">
        <f>DATEVALUE(MID(B3213,1,10))+(IF(RIGHT(B3213,2)="PM",12,0)+MID(B3213,12,2))/24</f>
        <v>43770.958333333336</v>
      </c>
      <c r="B3213" s="3" t="s">
        <v>3381</v>
      </c>
      <c r="C3213" s="3">
        <v>9188.5</v>
      </c>
      <c r="D3213" s="16"/>
      <c r="E3213" s="16" t="str">
        <f>IF(D3213&lt;&gt;"",VLOOKUP(A3213,'Feuille 1'!$A:$H,3,0),"")</f>
        <v/>
      </c>
      <c r="F3213" s="16" t="str">
        <f>IF(D3213&lt;&gt;"",VLOOKUP(A3213+1,'Feuille 1'!$A:$H,3,0),"")</f>
        <v/>
      </c>
      <c r="G3213" s="17" t="str">
        <f t="shared" si="450"/>
        <v/>
      </c>
      <c r="H3213" s="16" t="str">
        <f t="shared" si="451"/>
        <v/>
      </c>
      <c r="I3213" s="16" t="str">
        <f t="shared" si="452"/>
        <v/>
      </c>
      <c r="J3213" s="16" t="str">
        <f t="shared" si="453"/>
        <v/>
      </c>
      <c r="K3213" s="16" t="str">
        <f>IF(D3213&lt;&gt;"",MAX(INDEX('Feuille 1'!$D:$D,MATCH(A3213+23/24,'Feuille 1'!$A:$A,0)):INDEX('Feuille 1'!$D:$D,MATCH(A3213,'Feuille 1'!$A:$A,0))),"")</f>
        <v/>
      </c>
      <c r="L3213" s="16" t="str">
        <f>IF(D3213&lt;&gt;"",MIN(INDEX('Feuille 1'!$E:$E,MATCH(A3213+23/24,'Feuille 1'!$A:$A,0)):INDEX('Feuille 1'!$E:$E,MATCH(A3213,'Feuille 1'!$A:$A,0))),"")</f>
        <v/>
      </c>
      <c r="M3213" s="17" t="str">
        <f t="shared" si="454"/>
        <v/>
      </c>
      <c r="N3213" s="17" t="str">
        <f t="shared" si="455"/>
        <v/>
      </c>
      <c r="O3213" s="17" t="str">
        <f t="shared" si="456"/>
        <v/>
      </c>
      <c r="P3213" s="16" t="str">
        <f t="shared" si="457"/>
        <v/>
      </c>
      <c r="R3213" s="7" t="str">
        <f t="shared" si="458"/>
        <v/>
      </c>
      <c r="T3213"/>
    </row>
    <row r="3214" spans="1:20" x14ac:dyDescent="0.3">
      <c r="A3214" s="8">
        <f>DATEVALUE(MID(B3214,1,10))+(IF(RIGHT(B3214,2)="PM",12,0)+MID(B3214,12,2))/24</f>
        <v>43770.916666666664</v>
      </c>
      <c r="B3214" s="3" t="s">
        <v>3382</v>
      </c>
      <c r="C3214" s="3">
        <v>9259.2099999999991</v>
      </c>
      <c r="D3214" s="16"/>
      <c r="E3214" s="16" t="str">
        <f>IF(D3214&lt;&gt;"",VLOOKUP(A3214,'Feuille 1'!$A:$H,3,0),"")</f>
        <v/>
      </c>
      <c r="F3214" s="16" t="str">
        <f>IF(D3214&lt;&gt;"",VLOOKUP(A3214+1,'Feuille 1'!$A:$H,3,0),"")</f>
        <v/>
      </c>
      <c r="G3214" s="17" t="str">
        <f t="shared" si="450"/>
        <v/>
      </c>
      <c r="H3214" s="16" t="str">
        <f t="shared" si="451"/>
        <v/>
      </c>
      <c r="I3214" s="16" t="str">
        <f t="shared" si="452"/>
        <v/>
      </c>
      <c r="J3214" s="16" t="str">
        <f t="shared" si="453"/>
        <v/>
      </c>
      <c r="K3214" s="16" t="str">
        <f>IF(D3214&lt;&gt;"",MAX(INDEX('Feuille 1'!$D:$D,MATCH(A3214+23/24,'Feuille 1'!$A:$A,0)):INDEX('Feuille 1'!$D:$D,MATCH(A3214,'Feuille 1'!$A:$A,0))),"")</f>
        <v/>
      </c>
      <c r="L3214" s="16" t="str">
        <f>IF(D3214&lt;&gt;"",MIN(INDEX('Feuille 1'!$E:$E,MATCH(A3214+23/24,'Feuille 1'!$A:$A,0)):INDEX('Feuille 1'!$E:$E,MATCH(A3214,'Feuille 1'!$A:$A,0))),"")</f>
        <v/>
      </c>
      <c r="M3214" s="17" t="str">
        <f t="shared" si="454"/>
        <v/>
      </c>
      <c r="N3214" s="17" t="str">
        <f t="shared" si="455"/>
        <v/>
      </c>
      <c r="O3214" s="17" t="str">
        <f t="shared" si="456"/>
        <v/>
      </c>
      <c r="P3214" s="16" t="str">
        <f t="shared" si="457"/>
        <v/>
      </c>
      <c r="R3214" s="7" t="str">
        <f t="shared" si="458"/>
        <v/>
      </c>
      <c r="T3214"/>
    </row>
    <row r="3215" spans="1:20" x14ac:dyDescent="0.3">
      <c r="A3215" s="8">
        <f>DATEVALUE(MID(B3215,1,10))+(IF(RIGHT(B3215,2)="PM",12,0)+MID(B3215,12,2))/24</f>
        <v>43770.875</v>
      </c>
      <c r="B3215" s="3" t="s">
        <v>3383</v>
      </c>
      <c r="C3215" s="3">
        <v>9190.25</v>
      </c>
      <c r="D3215" s="16"/>
      <c r="E3215" s="16" t="str">
        <f>IF(D3215&lt;&gt;"",VLOOKUP(A3215,'Feuille 1'!$A:$H,3,0),"")</f>
        <v/>
      </c>
      <c r="F3215" s="16" t="str">
        <f>IF(D3215&lt;&gt;"",VLOOKUP(A3215+1,'Feuille 1'!$A:$H,3,0),"")</f>
        <v/>
      </c>
      <c r="G3215" s="17" t="str">
        <f t="shared" si="450"/>
        <v/>
      </c>
      <c r="H3215" s="16" t="str">
        <f t="shared" si="451"/>
        <v/>
      </c>
      <c r="I3215" s="16" t="str">
        <f t="shared" si="452"/>
        <v/>
      </c>
      <c r="J3215" s="16" t="str">
        <f t="shared" si="453"/>
        <v/>
      </c>
      <c r="K3215" s="16" t="str">
        <f>IF(D3215&lt;&gt;"",MAX(INDEX('Feuille 1'!$D:$D,MATCH(A3215+23/24,'Feuille 1'!$A:$A,0)):INDEX('Feuille 1'!$D:$D,MATCH(A3215,'Feuille 1'!$A:$A,0))),"")</f>
        <v/>
      </c>
      <c r="L3215" s="16" t="str">
        <f>IF(D3215&lt;&gt;"",MIN(INDEX('Feuille 1'!$E:$E,MATCH(A3215+23/24,'Feuille 1'!$A:$A,0)):INDEX('Feuille 1'!$E:$E,MATCH(A3215,'Feuille 1'!$A:$A,0))),"")</f>
        <v/>
      </c>
      <c r="M3215" s="17" t="str">
        <f t="shared" si="454"/>
        <v/>
      </c>
      <c r="N3215" s="17" t="str">
        <f t="shared" si="455"/>
        <v/>
      </c>
      <c r="O3215" s="17" t="str">
        <f t="shared" si="456"/>
        <v/>
      </c>
      <c r="P3215" s="16" t="str">
        <f t="shared" si="457"/>
        <v/>
      </c>
      <c r="R3215" s="7" t="str">
        <f t="shared" si="458"/>
        <v/>
      </c>
      <c r="T3215"/>
    </row>
    <row r="3216" spans="1:20" x14ac:dyDescent="0.3">
      <c r="A3216" s="8">
        <f>DATEVALUE(MID(B3216,1,10))+(IF(RIGHT(B3216,2)="PM",12,0)+MID(B3216,12,2))/24</f>
        <v>43770.833333333336</v>
      </c>
      <c r="B3216" s="3" t="s">
        <v>3384</v>
      </c>
      <c r="C3216" s="3">
        <v>9170.49</v>
      </c>
      <c r="D3216" s="16"/>
      <c r="E3216" s="16" t="str">
        <f>IF(D3216&lt;&gt;"",VLOOKUP(A3216,'Feuille 1'!$A:$H,3,0),"")</f>
        <v/>
      </c>
      <c r="F3216" s="16" t="str">
        <f>IF(D3216&lt;&gt;"",VLOOKUP(A3216+1,'Feuille 1'!$A:$H,3,0),"")</f>
        <v/>
      </c>
      <c r="G3216" s="17" t="str">
        <f t="shared" si="450"/>
        <v/>
      </c>
      <c r="H3216" s="16" t="str">
        <f t="shared" si="451"/>
        <v/>
      </c>
      <c r="I3216" s="16" t="str">
        <f t="shared" si="452"/>
        <v/>
      </c>
      <c r="J3216" s="16" t="str">
        <f t="shared" si="453"/>
        <v/>
      </c>
      <c r="K3216" s="16" t="str">
        <f>IF(D3216&lt;&gt;"",MAX(INDEX('Feuille 1'!$D:$D,MATCH(A3216+23/24,'Feuille 1'!$A:$A,0)):INDEX('Feuille 1'!$D:$D,MATCH(A3216,'Feuille 1'!$A:$A,0))),"")</f>
        <v/>
      </c>
      <c r="L3216" s="16" t="str">
        <f>IF(D3216&lt;&gt;"",MIN(INDEX('Feuille 1'!$E:$E,MATCH(A3216+23/24,'Feuille 1'!$A:$A,0)):INDEX('Feuille 1'!$E:$E,MATCH(A3216,'Feuille 1'!$A:$A,0))),"")</f>
        <v/>
      </c>
      <c r="M3216" s="17" t="str">
        <f t="shared" si="454"/>
        <v/>
      </c>
      <c r="N3216" s="17" t="str">
        <f t="shared" si="455"/>
        <v/>
      </c>
      <c r="O3216" s="17" t="str">
        <f t="shared" si="456"/>
        <v/>
      </c>
      <c r="P3216" s="16" t="str">
        <f t="shared" si="457"/>
        <v/>
      </c>
      <c r="R3216" s="7" t="str">
        <f t="shared" si="458"/>
        <v/>
      </c>
      <c r="T3216"/>
    </row>
    <row r="3217" spans="1:20" x14ac:dyDescent="0.3">
      <c r="A3217" s="8">
        <f>DATEVALUE(MID(B3217,1,10))+(IF(RIGHT(B3217,2)="PM",12,0)+MID(B3217,12,2))/24</f>
        <v>43770.791666666664</v>
      </c>
      <c r="B3217" s="3" t="s">
        <v>3385</v>
      </c>
      <c r="C3217" s="3">
        <v>9181.11</v>
      </c>
      <c r="D3217" s="16"/>
      <c r="E3217" s="16" t="str">
        <f>IF(D3217&lt;&gt;"",VLOOKUP(A3217,'Feuille 1'!$A:$H,3,0),"")</f>
        <v/>
      </c>
      <c r="F3217" s="16" t="str">
        <f>IF(D3217&lt;&gt;"",VLOOKUP(A3217+1,'Feuille 1'!$A:$H,3,0),"")</f>
        <v/>
      </c>
      <c r="G3217" s="17" t="str">
        <f t="shared" si="450"/>
        <v/>
      </c>
      <c r="H3217" s="16" t="str">
        <f t="shared" si="451"/>
        <v/>
      </c>
      <c r="I3217" s="16" t="str">
        <f t="shared" si="452"/>
        <v/>
      </c>
      <c r="J3217" s="16" t="str">
        <f t="shared" si="453"/>
        <v/>
      </c>
      <c r="K3217" s="16" t="str">
        <f>IF(D3217&lt;&gt;"",MAX(INDEX('Feuille 1'!$D:$D,MATCH(A3217+23/24,'Feuille 1'!$A:$A,0)):INDEX('Feuille 1'!$D:$D,MATCH(A3217,'Feuille 1'!$A:$A,0))),"")</f>
        <v/>
      </c>
      <c r="L3217" s="16" t="str">
        <f>IF(D3217&lt;&gt;"",MIN(INDEX('Feuille 1'!$E:$E,MATCH(A3217+23/24,'Feuille 1'!$A:$A,0)):INDEX('Feuille 1'!$E:$E,MATCH(A3217,'Feuille 1'!$A:$A,0))),"")</f>
        <v/>
      </c>
      <c r="M3217" s="17" t="str">
        <f t="shared" si="454"/>
        <v/>
      </c>
      <c r="N3217" s="17" t="str">
        <f t="shared" si="455"/>
        <v/>
      </c>
      <c r="O3217" s="17" t="str">
        <f t="shared" si="456"/>
        <v/>
      </c>
      <c r="P3217" s="16" t="str">
        <f t="shared" si="457"/>
        <v/>
      </c>
      <c r="R3217" s="7" t="str">
        <f t="shared" si="458"/>
        <v/>
      </c>
      <c r="T3217"/>
    </row>
    <row r="3218" spans="1:20" x14ac:dyDescent="0.3">
      <c r="A3218" s="8">
        <f>DATEVALUE(MID(B3218,1,10))+(IF(RIGHT(B3218,2)="PM",12,0)+MID(B3218,12,2))/24</f>
        <v>43770.75</v>
      </c>
      <c r="B3218" s="3" t="s">
        <v>3386</v>
      </c>
      <c r="C3218" s="3">
        <v>9159.94</v>
      </c>
      <c r="D3218" s="16"/>
      <c r="E3218" s="16" t="str">
        <f>IF(D3218&lt;&gt;"",VLOOKUP(A3218,'Feuille 1'!$A:$H,3,0),"")</f>
        <v/>
      </c>
      <c r="F3218" s="16" t="str">
        <f>IF(D3218&lt;&gt;"",VLOOKUP(A3218+1,'Feuille 1'!$A:$H,3,0),"")</f>
        <v/>
      </c>
      <c r="G3218" s="17" t="str">
        <f t="shared" si="450"/>
        <v/>
      </c>
      <c r="H3218" s="16" t="str">
        <f t="shared" si="451"/>
        <v/>
      </c>
      <c r="I3218" s="16" t="str">
        <f t="shared" si="452"/>
        <v/>
      </c>
      <c r="J3218" s="16" t="str">
        <f t="shared" si="453"/>
        <v/>
      </c>
      <c r="K3218" s="16" t="str">
        <f>IF(D3218&lt;&gt;"",MAX(INDEX('Feuille 1'!$D:$D,MATCH(A3218+23/24,'Feuille 1'!$A:$A,0)):INDEX('Feuille 1'!$D:$D,MATCH(A3218,'Feuille 1'!$A:$A,0))),"")</f>
        <v/>
      </c>
      <c r="L3218" s="16" t="str">
        <f>IF(D3218&lt;&gt;"",MIN(INDEX('Feuille 1'!$E:$E,MATCH(A3218+23/24,'Feuille 1'!$A:$A,0)):INDEX('Feuille 1'!$E:$E,MATCH(A3218,'Feuille 1'!$A:$A,0))),"")</f>
        <v/>
      </c>
      <c r="M3218" s="17" t="str">
        <f t="shared" si="454"/>
        <v/>
      </c>
      <c r="N3218" s="17" t="str">
        <f t="shared" si="455"/>
        <v/>
      </c>
      <c r="O3218" s="17" t="str">
        <f t="shared" si="456"/>
        <v/>
      </c>
      <c r="P3218" s="16" t="str">
        <f t="shared" si="457"/>
        <v/>
      </c>
      <c r="R3218" s="7" t="str">
        <f t="shared" si="458"/>
        <v/>
      </c>
      <c r="T3218"/>
    </row>
    <row r="3219" spans="1:20" x14ac:dyDescent="0.3">
      <c r="A3219" s="8">
        <f>DATEVALUE(MID(B3219,1,10))+(IF(RIGHT(B3219,2)="PM",12,0)+MID(B3219,12,2))/24</f>
        <v>43770.708333333336</v>
      </c>
      <c r="B3219" s="3" t="s">
        <v>3387</v>
      </c>
      <c r="C3219" s="3">
        <v>9152.9</v>
      </c>
      <c r="D3219" s="16"/>
      <c r="E3219" s="16" t="str">
        <f>IF(D3219&lt;&gt;"",VLOOKUP(A3219,'Feuille 1'!$A:$H,3,0),"")</f>
        <v/>
      </c>
      <c r="F3219" s="16" t="str">
        <f>IF(D3219&lt;&gt;"",VLOOKUP(A3219+1,'Feuille 1'!$A:$H,3,0),"")</f>
        <v/>
      </c>
      <c r="G3219" s="17" t="str">
        <f t="shared" si="450"/>
        <v/>
      </c>
      <c r="H3219" s="16" t="str">
        <f t="shared" si="451"/>
        <v/>
      </c>
      <c r="I3219" s="16" t="str">
        <f t="shared" si="452"/>
        <v/>
      </c>
      <c r="J3219" s="16" t="str">
        <f t="shared" si="453"/>
        <v/>
      </c>
      <c r="K3219" s="16" t="str">
        <f>IF(D3219&lt;&gt;"",MAX(INDEX('Feuille 1'!$D:$D,MATCH(A3219+23/24,'Feuille 1'!$A:$A,0)):INDEX('Feuille 1'!$D:$D,MATCH(A3219,'Feuille 1'!$A:$A,0))),"")</f>
        <v/>
      </c>
      <c r="L3219" s="16" t="str">
        <f>IF(D3219&lt;&gt;"",MIN(INDEX('Feuille 1'!$E:$E,MATCH(A3219+23/24,'Feuille 1'!$A:$A,0)):INDEX('Feuille 1'!$E:$E,MATCH(A3219,'Feuille 1'!$A:$A,0))),"")</f>
        <v/>
      </c>
      <c r="M3219" s="17" t="str">
        <f t="shared" si="454"/>
        <v/>
      </c>
      <c r="N3219" s="17" t="str">
        <f t="shared" si="455"/>
        <v/>
      </c>
      <c r="O3219" s="17" t="str">
        <f t="shared" si="456"/>
        <v/>
      </c>
      <c r="P3219" s="16" t="str">
        <f t="shared" si="457"/>
        <v/>
      </c>
      <c r="R3219" s="7" t="str">
        <f t="shared" si="458"/>
        <v/>
      </c>
      <c r="T3219"/>
    </row>
    <row r="3220" spans="1:20" x14ac:dyDescent="0.3">
      <c r="A3220" s="8">
        <f>DATEVALUE(MID(B3220,1,10))+(IF(RIGHT(B3220,2)="PM",12,0)+MID(B3220,12,2))/24</f>
        <v>43770.666666666664</v>
      </c>
      <c r="B3220" s="3" t="s">
        <v>3388</v>
      </c>
      <c r="C3220" s="3">
        <v>9082.43</v>
      </c>
      <c r="D3220" s="16"/>
      <c r="E3220" s="16" t="str">
        <f>IF(D3220&lt;&gt;"",VLOOKUP(A3220,'Feuille 1'!$A:$H,3,0),"")</f>
        <v/>
      </c>
      <c r="F3220" s="16" t="str">
        <f>IF(D3220&lt;&gt;"",VLOOKUP(A3220+1,'Feuille 1'!$A:$H,3,0),"")</f>
        <v/>
      </c>
      <c r="G3220" s="17" t="str">
        <f t="shared" si="450"/>
        <v/>
      </c>
      <c r="H3220" s="16" t="str">
        <f t="shared" si="451"/>
        <v/>
      </c>
      <c r="I3220" s="16" t="str">
        <f t="shared" si="452"/>
        <v/>
      </c>
      <c r="J3220" s="16" t="str">
        <f t="shared" si="453"/>
        <v/>
      </c>
      <c r="K3220" s="16" t="str">
        <f>IF(D3220&lt;&gt;"",MAX(INDEX('Feuille 1'!$D:$D,MATCH(A3220+23/24,'Feuille 1'!$A:$A,0)):INDEX('Feuille 1'!$D:$D,MATCH(A3220,'Feuille 1'!$A:$A,0))),"")</f>
        <v/>
      </c>
      <c r="L3220" s="16" t="str">
        <f>IF(D3220&lt;&gt;"",MIN(INDEX('Feuille 1'!$E:$E,MATCH(A3220+23/24,'Feuille 1'!$A:$A,0)):INDEX('Feuille 1'!$E:$E,MATCH(A3220,'Feuille 1'!$A:$A,0))),"")</f>
        <v/>
      </c>
      <c r="M3220" s="17" t="str">
        <f t="shared" si="454"/>
        <v/>
      </c>
      <c r="N3220" s="17" t="str">
        <f t="shared" si="455"/>
        <v/>
      </c>
      <c r="O3220" s="17" t="str">
        <f t="shared" si="456"/>
        <v/>
      </c>
      <c r="P3220" s="16" t="str">
        <f t="shared" si="457"/>
        <v/>
      </c>
      <c r="R3220" s="7" t="str">
        <f t="shared" si="458"/>
        <v/>
      </c>
      <c r="T3220"/>
    </row>
    <row r="3221" spans="1:20" x14ac:dyDescent="0.3">
      <c r="A3221" s="8">
        <f>DATEVALUE(MID(B3221,1,10))+(IF(RIGHT(B3221,2)="PM",12,0)+MID(B3221,12,2))/24</f>
        <v>43770.625</v>
      </c>
      <c r="B3221" s="3" t="s">
        <v>3389</v>
      </c>
      <c r="C3221" s="3">
        <v>9122.5</v>
      </c>
      <c r="D3221" s="16"/>
      <c r="E3221" s="16" t="str">
        <f>IF(D3221&lt;&gt;"",VLOOKUP(A3221,'Feuille 1'!$A:$H,3,0),"")</f>
        <v/>
      </c>
      <c r="F3221" s="16" t="str">
        <f>IF(D3221&lt;&gt;"",VLOOKUP(A3221+1,'Feuille 1'!$A:$H,3,0),"")</f>
        <v/>
      </c>
      <c r="G3221" s="17" t="str">
        <f t="shared" si="450"/>
        <v/>
      </c>
      <c r="H3221" s="16" t="str">
        <f t="shared" si="451"/>
        <v/>
      </c>
      <c r="I3221" s="16" t="str">
        <f t="shared" si="452"/>
        <v/>
      </c>
      <c r="J3221" s="16" t="str">
        <f t="shared" si="453"/>
        <v/>
      </c>
      <c r="K3221" s="16" t="str">
        <f>IF(D3221&lt;&gt;"",MAX(INDEX('Feuille 1'!$D:$D,MATCH(A3221+23/24,'Feuille 1'!$A:$A,0)):INDEX('Feuille 1'!$D:$D,MATCH(A3221,'Feuille 1'!$A:$A,0))),"")</f>
        <v/>
      </c>
      <c r="L3221" s="16" t="str">
        <f>IF(D3221&lt;&gt;"",MIN(INDEX('Feuille 1'!$E:$E,MATCH(A3221+23/24,'Feuille 1'!$A:$A,0)):INDEX('Feuille 1'!$E:$E,MATCH(A3221,'Feuille 1'!$A:$A,0))),"")</f>
        <v/>
      </c>
      <c r="M3221" s="17" t="str">
        <f t="shared" si="454"/>
        <v/>
      </c>
      <c r="N3221" s="17" t="str">
        <f t="shared" si="455"/>
        <v/>
      </c>
      <c r="O3221" s="17" t="str">
        <f t="shared" si="456"/>
        <v/>
      </c>
      <c r="P3221" s="16" t="str">
        <f t="shared" si="457"/>
        <v/>
      </c>
      <c r="R3221" s="7" t="str">
        <f t="shared" si="458"/>
        <v/>
      </c>
      <c r="T3221"/>
    </row>
    <row r="3222" spans="1:20" x14ac:dyDescent="0.3">
      <c r="A3222" s="8">
        <f>DATEVALUE(MID(B3222,1,10))+(IF(RIGHT(B3222,2)="PM",12,0)+MID(B3222,12,2))/24</f>
        <v>43770.583333333336</v>
      </c>
      <c r="B3222" s="3" t="s">
        <v>3390</v>
      </c>
      <c r="C3222" s="3">
        <v>9112.86</v>
      </c>
      <c r="D3222" s="16"/>
      <c r="E3222" s="16" t="str">
        <f>IF(D3222&lt;&gt;"",VLOOKUP(A3222,'Feuille 1'!$A:$H,3,0),"")</f>
        <v/>
      </c>
      <c r="F3222" s="16" t="str">
        <f>IF(D3222&lt;&gt;"",VLOOKUP(A3222+1,'Feuille 1'!$A:$H,3,0),"")</f>
        <v/>
      </c>
      <c r="G3222" s="17" t="str">
        <f t="shared" si="450"/>
        <v/>
      </c>
      <c r="H3222" s="16" t="str">
        <f t="shared" si="451"/>
        <v/>
      </c>
      <c r="I3222" s="16" t="str">
        <f t="shared" si="452"/>
        <v/>
      </c>
      <c r="J3222" s="16" t="str">
        <f t="shared" si="453"/>
        <v/>
      </c>
      <c r="K3222" s="16" t="str">
        <f>IF(D3222&lt;&gt;"",MAX(INDEX('Feuille 1'!$D:$D,MATCH(A3222+23/24,'Feuille 1'!$A:$A,0)):INDEX('Feuille 1'!$D:$D,MATCH(A3222,'Feuille 1'!$A:$A,0))),"")</f>
        <v/>
      </c>
      <c r="L3222" s="16" t="str">
        <f>IF(D3222&lt;&gt;"",MIN(INDEX('Feuille 1'!$E:$E,MATCH(A3222+23/24,'Feuille 1'!$A:$A,0)):INDEX('Feuille 1'!$E:$E,MATCH(A3222,'Feuille 1'!$A:$A,0))),"")</f>
        <v/>
      </c>
      <c r="M3222" s="17" t="str">
        <f t="shared" si="454"/>
        <v/>
      </c>
      <c r="N3222" s="17" t="str">
        <f t="shared" si="455"/>
        <v/>
      </c>
      <c r="O3222" s="17" t="str">
        <f t="shared" si="456"/>
        <v/>
      </c>
      <c r="P3222" s="16" t="str">
        <f t="shared" si="457"/>
        <v/>
      </c>
      <c r="R3222" s="7" t="str">
        <f t="shared" si="458"/>
        <v/>
      </c>
      <c r="T3222"/>
    </row>
    <row r="3223" spans="1:20" x14ac:dyDescent="0.3">
      <c r="A3223" s="8">
        <f>DATEVALUE(MID(B3223,1,10))+(IF(RIGHT(B3223,2)="PM",12,0)+MID(B3223,12,2))/24</f>
        <v>43770.541666666664</v>
      </c>
      <c r="B3223" s="3" t="s">
        <v>3391</v>
      </c>
      <c r="C3223" s="3">
        <v>9188.64</v>
      </c>
      <c r="D3223" s="16"/>
      <c r="E3223" s="16" t="str">
        <f>IF(D3223&lt;&gt;"",VLOOKUP(A3223,'Feuille 1'!$A:$H,3,0),"")</f>
        <v/>
      </c>
      <c r="F3223" s="16" t="str">
        <f>IF(D3223&lt;&gt;"",VLOOKUP(A3223+1,'Feuille 1'!$A:$H,3,0),"")</f>
        <v/>
      </c>
      <c r="G3223" s="17" t="str">
        <f t="shared" si="450"/>
        <v/>
      </c>
      <c r="H3223" s="16" t="str">
        <f t="shared" si="451"/>
        <v/>
      </c>
      <c r="I3223" s="16" t="str">
        <f t="shared" si="452"/>
        <v/>
      </c>
      <c r="J3223" s="16" t="str">
        <f t="shared" si="453"/>
        <v/>
      </c>
      <c r="K3223" s="16" t="str">
        <f>IF(D3223&lt;&gt;"",MAX(INDEX('Feuille 1'!$D:$D,MATCH(A3223+23/24,'Feuille 1'!$A:$A,0)):INDEX('Feuille 1'!$D:$D,MATCH(A3223,'Feuille 1'!$A:$A,0))),"")</f>
        <v/>
      </c>
      <c r="L3223" s="16" t="str">
        <f>IF(D3223&lt;&gt;"",MIN(INDEX('Feuille 1'!$E:$E,MATCH(A3223+23/24,'Feuille 1'!$A:$A,0)):INDEX('Feuille 1'!$E:$E,MATCH(A3223,'Feuille 1'!$A:$A,0))),"")</f>
        <v/>
      </c>
      <c r="M3223" s="17" t="str">
        <f t="shared" si="454"/>
        <v/>
      </c>
      <c r="N3223" s="17" t="str">
        <f t="shared" si="455"/>
        <v/>
      </c>
      <c r="O3223" s="17" t="str">
        <f t="shared" si="456"/>
        <v/>
      </c>
      <c r="P3223" s="16" t="str">
        <f t="shared" si="457"/>
        <v/>
      </c>
      <c r="R3223" s="7" t="str">
        <f t="shared" si="458"/>
        <v/>
      </c>
      <c r="T3223"/>
    </row>
    <row r="3224" spans="1:20" x14ac:dyDescent="0.3">
      <c r="A3224" s="8">
        <f>DATEVALUE(MID(B3224,1,10))+(IF(RIGHT(B3224,2)="PM",12,0)+MID(B3224,12,2))/24</f>
        <v>43771</v>
      </c>
      <c r="B3224" s="3" t="s">
        <v>3392</v>
      </c>
      <c r="C3224" s="3">
        <v>9163.16</v>
      </c>
      <c r="D3224" s="16"/>
      <c r="E3224" s="16" t="str">
        <f>IF(D3224&lt;&gt;"",VLOOKUP(A3224,'Feuille 1'!$A:$H,3,0),"")</f>
        <v/>
      </c>
      <c r="F3224" s="16" t="str">
        <f>IF(D3224&lt;&gt;"",VLOOKUP(A3224+1,'Feuille 1'!$A:$H,3,0),"")</f>
        <v/>
      </c>
      <c r="G3224" s="17" t="str">
        <f t="shared" si="450"/>
        <v/>
      </c>
      <c r="H3224" s="16" t="str">
        <f t="shared" si="451"/>
        <v/>
      </c>
      <c r="I3224" s="16" t="str">
        <f t="shared" si="452"/>
        <v/>
      </c>
      <c r="J3224" s="16" t="str">
        <f t="shared" si="453"/>
        <v/>
      </c>
      <c r="K3224" s="16" t="str">
        <f>IF(D3224&lt;&gt;"",MAX(INDEX('Feuille 1'!$D:$D,MATCH(A3224+23/24,'Feuille 1'!$A:$A,0)):INDEX('Feuille 1'!$D:$D,MATCH(A3224,'Feuille 1'!$A:$A,0))),"")</f>
        <v/>
      </c>
      <c r="L3224" s="16" t="str">
        <f>IF(D3224&lt;&gt;"",MIN(INDEX('Feuille 1'!$E:$E,MATCH(A3224+23/24,'Feuille 1'!$A:$A,0)):INDEX('Feuille 1'!$E:$E,MATCH(A3224,'Feuille 1'!$A:$A,0))),"")</f>
        <v/>
      </c>
      <c r="M3224" s="17" t="str">
        <f t="shared" si="454"/>
        <v/>
      </c>
      <c r="N3224" s="17" t="str">
        <f t="shared" si="455"/>
        <v/>
      </c>
      <c r="O3224" s="17" t="str">
        <f t="shared" si="456"/>
        <v/>
      </c>
      <c r="P3224" s="16" t="str">
        <f t="shared" si="457"/>
        <v/>
      </c>
      <c r="R3224" s="7" t="str">
        <f t="shared" si="458"/>
        <v/>
      </c>
      <c r="T3224"/>
    </row>
    <row r="3225" spans="1:20" x14ac:dyDescent="0.3">
      <c r="A3225" s="8">
        <f>DATEVALUE(MID(B3225,1,10))+(IF(RIGHT(B3225,2)="PM",12,0)+MID(B3225,12,2))/24</f>
        <v>43770.458333333336</v>
      </c>
      <c r="B3225" s="3" t="s">
        <v>3393</v>
      </c>
      <c r="C3225" s="3">
        <v>9155.93</v>
      </c>
      <c r="D3225" s="16"/>
      <c r="E3225" s="16" t="str">
        <f>IF(D3225&lt;&gt;"",VLOOKUP(A3225,'Feuille 1'!$A:$H,3,0),"")</f>
        <v/>
      </c>
      <c r="F3225" s="16" t="str">
        <f>IF(D3225&lt;&gt;"",VLOOKUP(A3225+1,'Feuille 1'!$A:$H,3,0),"")</f>
        <v/>
      </c>
      <c r="G3225" s="17" t="str">
        <f t="shared" si="450"/>
        <v/>
      </c>
      <c r="H3225" s="16" t="str">
        <f t="shared" si="451"/>
        <v/>
      </c>
      <c r="I3225" s="16" t="str">
        <f t="shared" si="452"/>
        <v/>
      </c>
      <c r="J3225" s="16" t="str">
        <f t="shared" si="453"/>
        <v/>
      </c>
      <c r="K3225" s="16" t="str">
        <f>IF(D3225&lt;&gt;"",MAX(INDEX('Feuille 1'!$D:$D,MATCH(A3225+23/24,'Feuille 1'!$A:$A,0)):INDEX('Feuille 1'!$D:$D,MATCH(A3225,'Feuille 1'!$A:$A,0))),"")</f>
        <v/>
      </c>
      <c r="L3225" s="16" t="str">
        <f>IF(D3225&lt;&gt;"",MIN(INDEX('Feuille 1'!$E:$E,MATCH(A3225+23/24,'Feuille 1'!$A:$A,0)):INDEX('Feuille 1'!$E:$E,MATCH(A3225,'Feuille 1'!$A:$A,0))),"")</f>
        <v/>
      </c>
      <c r="M3225" s="17" t="str">
        <f t="shared" si="454"/>
        <v/>
      </c>
      <c r="N3225" s="17" t="str">
        <f t="shared" si="455"/>
        <v/>
      </c>
      <c r="O3225" s="17" t="str">
        <f t="shared" si="456"/>
        <v/>
      </c>
      <c r="P3225" s="16" t="str">
        <f t="shared" si="457"/>
        <v/>
      </c>
      <c r="R3225" s="7" t="str">
        <f t="shared" si="458"/>
        <v/>
      </c>
      <c r="T3225"/>
    </row>
    <row r="3226" spans="1:20" x14ac:dyDescent="0.3">
      <c r="A3226" s="8">
        <f>DATEVALUE(MID(B3226,1,10))+(IF(RIGHT(B3226,2)="PM",12,0)+MID(B3226,12,2))/24</f>
        <v>43770.416666666664</v>
      </c>
      <c r="B3226" s="3" t="s">
        <v>3394</v>
      </c>
      <c r="C3226" s="3">
        <v>9103.1200000000008</v>
      </c>
      <c r="D3226" s="16"/>
      <c r="E3226" s="16" t="str">
        <f>IF(D3226&lt;&gt;"",VLOOKUP(A3226,'Feuille 1'!$A:$H,3,0),"")</f>
        <v/>
      </c>
      <c r="F3226" s="16" t="str">
        <f>IF(D3226&lt;&gt;"",VLOOKUP(A3226+1,'Feuille 1'!$A:$H,3,0),"")</f>
        <v/>
      </c>
      <c r="G3226" s="17" t="str">
        <f t="shared" si="450"/>
        <v/>
      </c>
      <c r="H3226" s="16" t="str">
        <f t="shared" si="451"/>
        <v/>
      </c>
      <c r="I3226" s="16" t="str">
        <f t="shared" si="452"/>
        <v/>
      </c>
      <c r="J3226" s="16" t="str">
        <f t="shared" si="453"/>
        <v/>
      </c>
      <c r="K3226" s="16" t="str">
        <f>IF(D3226&lt;&gt;"",MAX(INDEX('Feuille 1'!$D:$D,MATCH(A3226+23/24,'Feuille 1'!$A:$A,0)):INDEX('Feuille 1'!$D:$D,MATCH(A3226,'Feuille 1'!$A:$A,0))),"")</f>
        <v/>
      </c>
      <c r="L3226" s="16" t="str">
        <f>IF(D3226&lt;&gt;"",MIN(INDEX('Feuille 1'!$E:$E,MATCH(A3226+23/24,'Feuille 1'!$A:$A,0)):INDEX('Feuille 1'!$E:$E,MATCH(A3226,'Feuille 1'!$A:$A,0))),"")</f>
        <v/>
      </c>
      <c r="M3226" s="17" t="str">
        <f t="shared" si="454"/>
        <v/>
      </c>
      <c r="N3226" s="17" t="str">
        <f t="shared" si="455"/>
        <v/>
      </c>
      <c r="O3226" s="17" t="str">
        <f t="shared" si="456"/>
        <v/>
      </c>
      <c r="P3226" s="16" t="str">
        <f t="shared" si="457"/>
        <v/>
      </c>
      <c r="R3226" s="7" t="str">
        <f t="shared" si="458"/>
        <v/>
      </c>
      <c r="T3226"/>
    </row>
    <row r="3227" spans="1:20" x14ac:dyDescent="0.3">
      <c r="A3227" s="8">
        <f>DATEVALUE(MID(B3227,1,10))+(IF(RIGHT(B3227,2)="PM",12,0)+MID(B3227,12,2))/24</f>
        <v>43770.375</v>
      </c>
      <c r="B3227" s="3" t="s">
        <v>3395</v>
      </c>
      <c r="C3227" s="3">
        <v>9134.6299999999992</v>
      </c>
      <c r="D3227" s="16"/>
      <c r="E3227" s="16" t="str">
        <f>IF(D3227&lt;&gt;"",VLOOKUP(A3227,'Feuille 1'!$A:$H,3,0),"")</f>
        <v/>
      </c>
      <c r="F3227" s="16" t="str">
        <f>IF(D3227&lt;&gt;"",VLOOKUP(A3227+1,'Feuille 1'!$A:$H,3,0),"")</f>
        <v/>
      </c>
      <c r="G3227" s="17" t="str">
        <f t="shared" si="450"/>
        <v/>
      </c>
      <c r="H3227" s="16" t="str">
        <f t="shared" si="451"/>
        <v/>
      </c>
      <c r="I3227" s="16" t="str">
        <f t="shared" si="452"/>
        <v/>
      </c>
      <c r="J3227" s="16" t="str">
        <f t="shared" si="453"/>
        <v/>
      </c>
      <c r="K3227" s="16" t="str">
        <f>IF(D3227&lt;&gt;"",MAX(INDEX('Feuille 1'!$D:$D,MATCH(A3227+23/24,'Feuille 1'!$A:$A,0)):INDEX('Feuille 1'!$D:$D,MATCH(A3227,'Feuille 1'!$A:$A,0))),"")</f>
        <v/>
      </c>
      <c r="L3227" s="16" t="str">
        <f>IF(D3227&lt;&gt;"",MIN(INDEX('Feuille 1'!$E:$E,MATCH(A3227+23/24,'Feuille 1'!$A:$A,0)):INDEX('Feuille 1'!$E:$E,MATCH(A3227,'Feuille 1'!$A:$A,0))),"")</f>
        <v/>
      </c>
      <c r="M3227" s="17" t="str">
        <f t="shared" si="454"/>
        <v/>
      </c>
      <c r="N3227" s="17" t="str">
        <f t="shared" si="455"/>
        <v/>
      </c>
      <c r="O3227" s="17" t="str">
        <f t="shared" si="456"/>
        <v/>
      </c>
      <c r="P3227" s="16" t="str">
        <f t="shared" si="457"/>
        <v/>
      </c>
      <c r="R3227" s="7" t="str">
        <f t="shared" si="458"/>
        <v/>
      </c>
      <c r="T3227"/>
    </row>
    <row r="3228" spans="1:20" x14ac:dyDescent="0.3">
      <c r="A3228" s="8">
        <f>DATEVALUE(MID(B3228,1,10))+(IF(RIGHT(B3228,2)="PM",12,0)+MID(B3228,12,2))/24</f>
        <v>43770.333333333336</v>
      </c>
      <c r="B3228" s="3" t="s">
        <v>3396</v>
      </c>
      <c r="C3228" s="3">
        <v>9099</v>
      </c>
      <c r="D3228" s="16"/>
      <c r="E3228" s="16" t="str">
        <f>IF(D3228&lt;&gt;"",VLOOKUP(A3228,'Feuille 1'!$A:$H,3,0),"")</f>
        <v/>
      </c>
      <c r="F3228" s="16" t="str">
        <f>IF(D3228&lt;&gt;"",VLOOKUP(A3228+1,'Feuille 1'!$A:$H,3,0),"")</f>
        <v/>
      </c>
      <c r="G3228" s="17" t="str">
        <f t="shared" si="450"/>
        <v/>
      </c>
      <c r="H3228" s="16" t="str">
        <f t="shared" si="451"/>
        <v/>
      </c>
      <c r="I3228" s="16" t="str">
        <f t="shared" si="452"/>
        <v/>
      </c>
      <c r="J3228" s="16" t="str">
        <f t="shared" si="453"/>
        <v/>
      </c>
      <c r="K3228" s="16" t="str">
        <f>IF(D3228&lt;&gt;"",MAX(INDEX('Feuille 1'!$D:$D,MATCH(A3228+23/24,'Feuille 1'!$A:$A,0)):INDEX('Feuille 1'!$D:$D,MATCH(A3228,'Feuille 1'!$A:$A,0))),"")</f>
        <v/>
      </c>
      <c r="L3228" s="16" t="str">
        <f>IF(D3228&lt;&gt;"",MIN(INDEX('Feuille 1'!$E:$E,MATCH(A3228+23/24,'Feuille 1'!$A:$A,0)):INDEX('Feuille 1'!$E:$E,MATCH(A3228,'Feuille 1'!$A:$A,0))),"")</f>
        <v/>
      </c>
      <c r="M3228" s="17" t="str">
        <f t="shared" si="454"/>
        <v/>
      </c>
      <c r="N3228" s="17" t="str">
        <f t="shared" si="455"/>
        <v/>
      </c>
      <c r="O3228" s="17" t="str">
        <f t="shared" si="456"/>
        <v/>
      </c>
      <c r="P3228" s="16" t="str">
        <f t="shared" si="457"/>
        <v/>
      </c>
      <c r="R3228" s="7" t="str">
        <f t="shared" si="458"/>
        <v/>
      </c>
      <c r="T3228"/>
    </row>
    <row r="3229" spans="1:20" x14ac:dyDescent="0.3">
      <c r="A3229" s="8">
        <f>DATEVALUE(MID(B3229,1,10))+(IF(RIGHT(B3229,2)="PM",12,0)+MID(B3229,12,2))/24</f>
        <v>43770.291666666664</v>
      </c>
      <c r="B3229" s="3" t="s">
        <v>3397</v>
      </c>
      <c r="C3229" s="3">
        <v>9118.9</v>
      </c>
      <c r="D3229" s="16"/>
      <c r="E3229" s="16" t="str">
        <f>IF(D3229&lt;&gt;"",VLOOKUP(A3229,'Feuille 1'!$A:$H,3,0),"")</f>
        <v/>
      </c>
      <c r="F3229" s="16" t="str">
        <f>IF(D3229&lt;&gt;"",VLOOKUP(A3229+1,'Feuille 1'!$A:$H,3,0),"")</f>
        <v/>
      </c>
      <c r="G3229" s="17" t="str">
        <f t="shared" si="450"/>
        <v/>
      </c>
      <c r="H3229" s="16" t="str">
        <f t="shared" si="451"/>
        <v/>
      </c>
      <c r="I3229" s="16" t="str">
        <f t="shared" si="452"/>
        <v/>
      </c>
      <c r="J3229" s="16" t="str">
        <f t="shared" si="453"/>
        <v/>
      </c>
      <c r="K3229" s="16" t="str">
        <f>IF(D3229&lt;&gt;"",MAX(INDEX('Feuille 1'!$D:$D,MATCH(A3229+23/24,'Feuille 1'!$A:$A,0)):INDEX('Feuille 1'!$D:$D,MATCH(A3229,'Feuille 1'!$A:$A,0))),"")</f>
        <v/>
      </c>
      <c r="L3229" s="16" t="str">
        <f>IF(D3229&lt;&gt;"",MIN(INDEX('Feuille 1'!$E:$E,MATCH(A3229+23/24,'Feuille 1'!$A:$A,0)):INDEX('Feuille 1'!$E:$E,MATCH(A3229,'Feuille 1'!$A:$A,0))),"")</f>
        <v/>
      </c>
      <c r="M3229" s="17" t="str">
        <f t="shared" si="454"/>
        <v/>
      </c>
      <c r="N3229" s="17" t="str">
        <f t="shared" si="455"/>
        <v/>
      </c>
      <c r="O3229" s="17" t="str">
        <f t="shared" si="456"/>
        <v/>
      </c>
      <c r="P3229" s="16" t="str">
        <f t="shared" si="457"/>
        <v/>
      </c>
      <c r="R3229" s="7" t="str">
        <f t="shared" si="458"/>
        <v/>
      </c>
      <c r="T3229"/>
    </row>
    <row r="3230" spans="1:20" x14ac:dyDescent="0.3">
      <c r="A3230" s="8">
        <f>DATEVALUE(MID(B3230,1,10))+(IF(RIGHT(B3230,2)="PM",12,0)+MID(B3230,12,2))/24</f>
        <v>43770.25</v>
      </c>
      <c r="B3230" s="3" t="s">
        <v>3398</v>
      </c>
      <c r="C3230" s="3">
        <v>9080.7900000000009</v>
      </c>
      <c r="D3230" s="16"/>
      <c r="E3230" s="16" t="str">
        <f>IF(D3230&lt;&gt;"",VLOOKUP(A3230,'Feuille 1'!$A:$H,3,0),"")</f>
        <v/>
      </c>
      <c r="F3230" s="16" t="str">
        <f>IF(D3230&lt;&gt;"",VLOOKUP(A3230+1,'Feuille 1'!$A:$H,3,0),"")</f>
        <v/>
      </c>
      <c r="G3230" s="17" t="str">
        <f t="shared" si="450"/>
        <v/>
      </c>
      <c r="H3230" s="16" t="str">
        <f t="shared" si="451"/>
        <v/>
      </c>
      <c r="I3230" s="16" t="str">
        <f t="shared" si="452"/>
        <v/>
      </c>
      <c r="J3230" s="16" t="str">
        <f t="shared" si="453"/>
        <v/>
      </c>
      <c r="K3230" s="16" t="str">
        <f>IF(D3230&lt;&gt;"",MAX(INDEX('Feuille 1'!$D:$D,MATCH(A3230+23/24,'Feuille 1'!$A:$A,0)):INDEX('Feuille 1'!$D:$D,MATCH(A3230,'Feuille 1'!$A:$A,0))),"")</f>
        <v/>
      </c>
      <c r="L3230" s="16" t="str">
        <f>IF(D3230&lt;&gt;"",MIN(INDEX('Feuille 1'!$E:$E,MATCH(A3230+23/24,'Feuille 1'!$A:$A,0)):INDEX('Feuille 1'!$E:$E,MATCH(A3230,'Feuille 1'!$A:$A,0))),"")</f>
        <v/>
      </c>
      <c r="M3230" s="17" t="str">
        <f t="shared" si="454"/>
        <v/>
      </c>
      <c r="N3230" s="17" t="str">
        <f t="shared" si="455"/>
        <v/>
      </c>
      <c r="O3230" s="17" t="str">
        <f t="shared" si="456"/>
        <v/>
      </c>
      <c r="P3230" s="16" t="str">
        <f t="shared" si="457"/>
        <v/>
      </c>
      <c r="R3230" s="7" t="str">
        <f t="shared" si="458"/>
        <v/>
      </c>
      <c r="T3230"/>
    </row>
    <row r="3231" spans="1:20" x14ac:dyDescent="0.3">
      <c r="A3231" s="8">
        <f>DATEVALUE(MID(B3231,1,10))+(IF(RIGHT(B3231,2)="PM",12,0)+MID(B3231,12,2))/24</f>
        <v>43770.208333333336</v>
      </c>
      <c r="B3231" s="3" t="s">
        <v>3399</v>
      </c>
      <c r="C3231" s="3">
        <v>9078.33</v>
      </c>
      <c r="D3231" s="16"/>
      <c r="E3231" s="16" t="str">
        <f>IF(D3231&lt;&gt;"",VLOOKUP(A3231,'Feuille 1'!$A:$H,3,0),"")</f>
        <v/>
      </c>
      <c r="F3231" s="16" t="str">
        <f>IF(D3231&lt;&gt;"",VLOOKUP(A3231+1,'Feuille 1'!$A:$H,3,0),"")</f>
        <v/>
      </c>
      <c r="G3231" s="17" t="str">
        <f t="shared" si="450"/>
        <v/>
      </c>
      <c r="H3231" s="16" t="str">
        <f t="shared" si="451"/>
        <v/>
      </c>
      <c r="I3231" s="16" t="str">
        <f t="shared" si="452"/>
        <v/>
      </c>
      <c r="J3231" s="16" t="str">
        <f t="shared" si="453"/>
        <v/>
      </c>
      <c r="K3231" s="16" t="str">
        <f>IF(D3231&lt;&gt;"",MAX(INDEX('Feuille 1'!$D:$D,MATCH(A3231+23/24,'Feuille 1'!$A:$A,0)):INDEX('Feuille 1'!$D:$D,MATCH(A3231,'Feuille 1'!$A:$A,0))),"")</f>
        <v/>
      </c>
      <c r="L3231" s="16" t="str">
        <f>IF(D3231&lt;&gt;"",MIN(INDEX('Feuille 1'!$E:$E,MATCH(A3231+23/24,'Feuille 1'!$A:$A,0)):INDEX('Feuille 1'!$E:$E,MATCH(A3231,'Feuille 1'!$A:$A,0))),"")</f>
        <v/>
      </c>
      <c r="M3231" s="17" t="str">
        <f t="shared" si="454"/>
        <v/>
      </c>
      <c r="N3231" s="17" t="str">
        <f t="shared" si="455"/>
        <v/>
      </c>
      <c r="O3231" s="17" t="str">
        <f t="shared" si="456"/>
        <v/>
      </c>
      <c r="P3231" s="16" t="str">
        <f t="shared" si="457"/>
        <v/>
      </c>
      <c r="R3231" s="7" t="str">
        <f t="shared" si="458"/>
        <v/>
      </c>
      <c r="T3231"/>
    </row>
    <row r="3232" spans="1:20" x14ac:dyDescent="0.3">
      <c r="A3232" s="8">
        <f>DATEVALUE(MID(B3232,1,10))+(IF(RIGHT(B3232,2)="PM",12,0)+MID(B3232,12,2))/24</f>
        <v>43770.166666666664</v>
      </c>
      <c r="B3232" s="3" t="s">
        <v>3400</v>
      </c>
      <c r="C3232" s="3">
        <v>9063.1299999999992</v>
      </c>
      <c r="D3232" s="16"/>
      <c r="E3232" s="16" t="str">
        <f>IF(D3232&lt;&gt;"",VLOOKUP(A3232,'Feuille 1'!$A:$H,3,0),"")</f>
        <v/>
      </c>
      <c r="F3232" s="16" t="str">
        <f>IF(D3232&lt;&gt;"",VLOOKUP(A3232+1,'Feuille 1'!$A:$H,3,0),"")</f>
        <v/>
      </c>
      <c r="G3232" s="17" t="str">
        <f t="shared" si="450"/>
        <v/>
      </c>
      <c r="H3232" s="16" t="str">
        <f t="shared" si="451"/>
        <v/>
      </c>
      <c r="I3232" s="16" t="str">
        <f t="shared" si="452"/>
        <v/>
      </c>
      <c r="J3232" s="16" t="str">
        <f t="shared" si="453"/>
        <v/>
      </c>
      <c r="K3232" s="16" t="str">
        <f>IF(D3232&lt;&gt;"",MAX(INDEX('Feuille 1'!$D:$D,MATCH(A3232+23/24,'Feuille 1'!$A:$A,0)):INDEX('Feuille 1'!$D:$D,MATCH(A3232,'Feuille 1'!$A:$A,0))),"")</f>
        <v/>
      </c>
      <c r="L3232" s="16" t="str">
        <f>IF(D3232&lt;&gt;"",MIN(INDEX('Feuille 1'!$E:$E,MATCH(A3232+23/24,'Feuille 1'!$A:$A,0)):INDEX('Feuille 1'!$E:$E,MATCH(A3232,'Feuille 1'!$A:$A,0))),"")</f>
        <v/>
      </c>
      <c r="M3232" s="17" t="str">
        <f t="shared" si="454"/>
        <v/>
      </c>
      <c r="N3232" s="17" t="str">
        <f t="shared" si="455"/>
        <v/>
      </c>
      <c r="O3232" s="17" t="str">
        <f t="shared" si="456"/>
        <v/>
      </c>
      <c r="P3232" s="16" t="str">
        <f t="shared" si="457"/>
        <v/>
      </c>
      <c r="R3232" s="7" t="str">
        <f t="shared" si="458"/>
        <v/>
      </c>
      <c r="T3232"/>
    </row>
    <row r="3233" spans="1:20" x14ac:dyDescent="0.3">
      <c r="A3233" s="8">
        <f>DATEVALUE(MID(B3233,1,10))+(IF(RIGHT(B3233,2)="PM",12,0)+MID(B3233,12,2))/24</f>
        <v>43770.125</v>
      </c>
      <c r="B3233" s="3" t="s">
        <v>3401</v>
      </c>
      <c r="C3233" s="3">
        <v>9123.16</v>
      </c>
      <c r="D3233" s="16"/>
      <c r="E3233" s="16" t="str">
        <f>IF(D3233&lt;&gt;"",VLOOKUP(A3233,'Feuille 1'!$A:$H,3,0),"")</f>
        <v/>
      </c>
      <c r="F3233" s="16" t="str">
        <f>IF(D3233&lt;&gt;"",VLOOKUP(A3233+1,'Feuille 1'!$A:$H,3,0),"")</f>
        <v/>
      </c>
      <c r="G3233" s="17" t="str">
        <f t="shared" si="450"/>
        <v/>
      </c>
      <c r="H3233" s="16" t="str">
        <f t="shared" si="451"/>
        <v/>
      </c>
      <c r="I3233" s="16" t="str">
        <f t="shared" si="452"/>
        <v/>
      </c>
      <c r="J3233" s="16" t="str">
        <f t="shared" si="453"/>
        <v/>
      </c>
      <c r="K3233" s="16" t="str">
        <f>IF(D3233&lt;&gt;"",MAX(INDEX('Feuille 1'!$D:$D,MATCH(A3233+23/24,'Feuille 1'!$A:$A,0)):INDEX('Feuille 1'!$D:$D,MATCH(A3233,'Feuille 1'!$A:$A,0))),"")</f>
        <v/>
      </c>
      <c r="L3233" s="16" t="str">
        <f>IF(D3233&lt;&gt;"",MIN(INDEX('Feuille 1'!$E:$E,MATCH(A3233+23/24,'Feuille 1'!$A:$A,0)):INDEX('Feuille 1'!$E:$E,MATCH(A3233,'Feuille 1'!$A:$A,0))),"")</f>
        <v/>
      </c>
      <c r="M3233" s="17" t="str">
        <f t="shared" si="454"/>
        <v/>
      </c>
      <c r="N3233" s="17" t="str">
        <f t="shared" si="455"/>
        <v/>
      </c>
      <c r="O3233" s="17" t="str">
        <f t="shared" si="456"/>
        <v/>
      </c>
      <c r="P3233" s="16" t="str">
        <f t="shared" si="457"/>
        <v/>
      </c>
      <c r="R3233" s="7" t="str">
        <f t="shared" si="458"/>
        <v/>
      </c>
      <c r="T3233"/>
    </row>
    <row r="3234" spans="1:20" x14ac:dyDescent="0.3">
      <c r="A3234" s="8">
        <f>DATEVALUE(MID(B3234,1,10))+(IF(RIGHT(B3234,2)="PM",12,0)+MID(B3234,12,2))/24</f>
        <v>43770.083333333336</v>
      </c>
      <c r="B3234" s="3" t="s">
        <v>3402</v>
      </c>
      <c r="C3234" s="3">
        <v>9092.65</v>
      </c>
      <c r="D3234" s="16"/>
      <c r="E3234" s="16" t="str">
        <f>IF(D3234&lt;&gt;"",VLOOKUP(A3234,'Feuille 1'!$A:$H,3,0),"")</f>
        <v/>
      </c>
      <c r="F3234" s="16" t="str">
        <f>IF(D3234&lt;&gt;"",VLOOKUP(A3234+1,'Feuille 1'!$A:$H,3,0),"")</f>
        <v/>
      </c>
      <c r="G3234" s="17" t="str">
        <f t="shared" si="450"/>
        <v/>
      </c>
      <c r="H3234" s="16" t="str">
        <f t="shared" si="451"/>
        <v/>
      </c>
      <c r="I3234" s="16" t="str">
        <f t="shared" si="452"/>
        <v/>
      </c>
      <c r="J3234" s="16" t="str">
        <f t="shared" si="453"/>
        <v/>
      </c>
      <c r="K3234" s="16" t="str">
        <f>IF(D3234&lt;&gt;"",MAX(INDEX('Feuille 1'!$D:$D,MATCH(A3234+23/24,'Feuille 1'!$A:$A,0)):INDEX('Feuille 1'!$D:$D,MATCH(A3234,'Feuille 1'!$A:$A,0))),"")</f>
        <v/>
      </c>
      <c r="L3234" s="16" t="str">
        <f>IF(D3234&lt;&gt;"",MIN(INDEX('Feuille 1'!$E:$E,MATCH(A3234+23/24,'Feuille 1'!$A:$A,0)):INDEX('Feuille 1'!$E:$E,MATCH(A3234,'Feuille 1'!$A:$A,0))),"")</f>
        <v/>
      </c>
      <c r="M3234" s="17" t="str">
        <f t="shared" si="454"/>
        <v/>
      </c>
      <c r="N3234" s="17" t="str">
        <f t="shared" si="455"/>
        <v/>
      </c>
      <c r="O3234" s="17" t="str">
        <f t="shared" si="456"/>
        <v/>
      </c>
      <c r="P3234" s="16" t="str">
        <f t="shared" si="457"/>
        <v/>
      </c>
      <c r="R3234" s="7" t="str">
        <f t="shared" si="458"/>
        <v/>
      </c>
      <c r="T3234"/>
    </row>
    <row r="3235" spans="1:20" x14ac:dyDescent="0.3">
      <c r="A3235" s="8">
        <f>DATEVALUE(MID(B3235,1,10))+(IF(RIGHT(B3235,2)="PM",12,0)+MID(B3235,12,2))/24</f>
        <v>43770.041666666664</v>
      </c>
      <c r="B3235" s="3" t="s">
        <v>3403</v>
      </c>
      <c r="C3235" s="3">
        <v>9125.52</v>
      </c>
      <c r="D3235" s="16"/>
      <c r="E3235" s="16" t="str">
        <f>IF(D3235&lt;&gt;"",VLOOKUP(A3235,'Feuille 1'!$A:$H,3,0),"")</f>
        <v/>
      </c>
      <c r="F3235" s="16" t="str">
        <f>IF(D3235&lt;&gt;"",VLOOKUP(A3235+1,'Feuille 1'!$A:$H,3,0),"")</f>
        <v/>
      </c>
      <c r="G3235" s="17" t="str">
        <f t="shared" si="450"/>
        <v/>
      </c>
      <c r="H3235" s="16" t="str">
        <f t="shared" si="451"/>
        <v/>
      </c>
      <c r="I3235" s="16" t="str">
        <f t="shared" si="452"/>
        <v/>
      </c>
      <c r="J3235" s="16" t="str">
        <f t="shared" si="453"/>
        <v/>
      </c>
      <c r="K3235" s="16" t="str">
        <f>IF(D3235&lt;&gt;"",MAX(INDEX('Feuille 1'!$D:$D,MATCH(A3235+23/24,'Feuille 1'!$A:$A,0)):INDEX('Feuille 1'!$D:$D,MATCH(A3235,'Feuille 1'!$A:$A,0))),"")</f>
        <v/>
      </c>
      <c r="L3235" s="16" t="str">
        <f>IF(D3235&lt;&gt;"",MIN(INDEX('Feuille 1'!$E:$E,MATCH(A3235+23/24,'Feuille 1'!$A:$A,0)):INDEX('Feuille 1'!$E:$E,MATCH(A3235,'Feuille 1'!$A:$A,0))),"")</f>
        <v/>
      </c>
      <c r="M3235" s="17" t="str">
        <f t="shared" si="454"/>
        <v/>
      </c>
      <c r="N3235" s="17" t="str">
        <f t="shared" si="455"/>
        <v/>
      </c>
      <c r="O3235" s="17" t="str">
        <f t="shared" si="456"/>
        <v/>
      </c>
      <c r="P3235" s="16" t="str">
        <f t="shared" si="457"/>
        <v/>
      </c>
      <c r="R3235" s="7" t="str">
        <f t="shared" si="458"/>
        <v/>
      </c>
      <c r="T3235"/>
    </row>
    <row r="3236" spans="1:20" x14ac:dyDescent="0.3">
      <c r="A3236" s="8">
        <f>DATEVALUE(MID(B3236,1,10))+(IF(RIGHT(B3236,2)="PM",12,0)+MID(B3236,12,2))/24</f>
        <v>43770.5</v>
      </c>
      <c r="B3236" s="3" t="s">
        <v>3404</v>
      </c>
      <c r="C3236" s="3">
        <v>9140.85</v>
      </c>
      <c r="D3236" s="16"/>
      <c r="E3236" s="16" t="str">
        <f>IF(D3236&lt;&gt;"",VLOOKUP(A3236,'Feuille 1'!$A:$H,3,0),"")</f>
        <v/>
      </c>
      <c r="F3236" s="16" t="str">
        <f>IF(D3236&lt;&gt;"",VLOOKUP(A3236+1,'Feuille 1'!$A:$H,3,0),"")</f>
        <v/>
      </c>
      <c r="G3236" s="17" t="str">
        <f t="shared" si="450"/>
        <v/>
      </c>
      <c r="H3236" s="16" t="str">
        <f t="shared" si="451"/>
        <v/>
      </c>
      <c r="I3236" s="16" t="str">
        <f t="shared" si="452"/>
        <v/>
      </c>
      <c r="J3236" s="16" t="str">
        <f t="shared" si="453"/>
        <v/>
      </c>
      <c r="K3236" s="16" t="str">
        <f>IF(D3236&lt;&gt;"",MAX(INDEX('Feuille 1'!$D:$D,MATCH(A3236+23/24,'Feuille 1'!$A:$A,0)):INDEX('Feuille 1'!$D:$D,MATCH(A3236,'Feuille 1'!$A:$A,0))),"")</f>
        <v/>
      </c>
      <c r="L3236" s="16" t="str">
        <f>IF(D3236&lt;&gt;"",MIN(INDEX('Feuille 1'!$E:$E,MATCH(A3236+23/24,'Feuille 1'!$A:$A,0)):INDEX('Feuille 1'!$E:$E,MATCH(A3236,'Feuille 1'!$A:$A,0))),"")</f>
        <v/>
      </c>
      <c r="M3236" s="17" t="str">
        <f t="shared" si="454"/>
        <v/>
      </c>
      <c r="N3236" s="17" t="str">
        <f t="shared" si="455"/>
        <v/>
      </c>
      <c r="O3236" s="17" t="str">
        <f t="shared" si="456"/>
        <v/>
      </c>
      <c r="P3236" s="16" t="str">
        <f t="shared" si="457"/>
        <v/>
      </c>
      <c r="R3236" s="7" t="str">
        <f t="shared" si="458"/>
        <v/>
      </c>
      <c r="T3236"/>
    </row>
    <row r="3237" spans="1:20" x14ac:dyDescent="0.3">
      <c r="A3237" s="8">
        <f>DATEVALUE(MID(B3237,1,10))+(IF(RIGHT(B3237,2)="PM",12,0)+MID(B3237,12,2))/24</f>
        <v>43769.958333333336</v>
      </c>
      <c r="B3237" s="3" t="s">
        <v>3405</v>
      </c>
      <c r="C3237" s="3">
        <v>9122.69</v>
      </c>
      <c r="D3237" s="16"/>
      <c r="E3237" s="16" t="str">
        <f>IF(D3237&lt;&gt;"",VLOOKUP(A3237,'Feuille 1'!$A:$H,3,0),"")</f>
        <v/>
      </c>
      <c r="F3237" s="16" t="str">
        <f>IF(D3237&lt;&gt;"",VLOOKUP(A3237+1,'Feuille 1'!$A:$H,3,0),"")</f>
        <v/>
      </c>
      <c r="G3237" s="17" t="str">
        <f t="shared" si="450"/>
        <v/>
      </c>
      <c r="H3237" s="16" t="str">
        <f t="shared" si="451"/>
        <v/>
      </c>
      <c r="I3237" s="16" t="str">
        <f t="shared" si="452"/>
        <v/>
      </c>
      <c r="J3237" s="16" t="str">
        <f t="shared" si="453"/>
        <v/>
      </c>
      <c r="K3237" s="16" t="str">
        <f>IF(D3237&lt;&gt;"",MAX(INDEX('Feuille 1'!$D:$D,MATCH(A3237+23/24,'Feuille 1'!$A:$A,0)):INDEX('Feuille 1'!$D:$D,MATCH(A3237,'Feuille 1'!$A:$A,0))),"")</f>
        <v/>
      </c>
      <c r="L3237" s="16" t="str">
        <f>IF(D3237&lt;&gt;"",MIN(INDEX('Feuille 1'!$E:$E,MATCH(A3237+23/24,'Feuille 1'!$A:$A,0)):INDEX('Feuille 1'!$E:$E,MATCH(A3237,'Feuille 1'!$A:$A,0))),"")</f>
        <v/>
      </c>
      <c r="M3237" s="17" t="str">
        <f t="shared" si="454"/>
        <v/>
      </c>
      <c r="N3237" s="17" t="str">
        <f t="shared" si="455"/>
        <v/>
      </c>
      <c r="O3237" s="17" t="str">
        <f t="shared" si="456"/>
        <v/>
      </c>
      <c r="P3237" s="16" t="str">
        <f t="shared" si="457"/>
        <v/>
      </c>
      <c r="R3237" s="7" t="str">
        <f t="shared" si="458"/>
        <v/>
      </c>
      <c r="T3237"/>
    </row>
    <row r="3238" spans="1:20" x14ac:dyDescent="0.3">
      <c r="A3238" s="8">
        <f>DATEVALUE(MID(B3238,1,10))+(IF(RIGHT(B3238,2)="PM",12,0)+MID(B3238,12,2))/24</f>
        <v>43769.916666666664</v>
      </c>
      <c r="B3238" s="3" t="s">
        <v>3406</v>
      </c>
      <c r="C3238" s="3">
        <v>9126.2000000000007</v>
      </c>
      <c r="D3238" s="16"/>
      <c r="E3238" s="16" t="str">
        <f>IF(D3238&lt;&gt;"",VLOOKUP(A3238,'Feuille 1'!$A:$H,3,0),"")</f>
        <v/>
      </c>
      <c r="F3238" s="16" t="str">
        <f>IF(D3238&lt;&gt;"",VLOOKUP(A3238+1,'Feuille 1'!$A:$H,3,0),"")</f>
        <v/>
      </c>
      <c r="G3238" s="17" t="str">
        <f t="shared" si="450"/>
        <v/>
      </c>
      <c r="H3238" s="16" t="str">
        <f t="shared" si="451"/>
        <v/>
      </c>
      <c r="I3238" s="16" t="str">
        <f t="shared" si="452"/>
        <v/>
      </c>
      <c r="J3238" s="16" t="str">
        <f t="shared" si="453"/>
        <v/>
      </c>
      <c r="K3238" s="16" t="str">
        <f>IF(D3238&lt;&gt;"",MAX(INDEX('Feuille 1'!$D:$D,MATCH(A3238+23/24,'Feuille 1'!$A:$A,0)):INDEX('Feuille 1'!$D:$D,MATCH(A3238,'Feuille 1'!$A:$A,0))),"")</f>
        <v/>
      </c>
      <c r="L3238" s="16" t="str">
        <f>IF(D3238&lt;&gt;"",MIN(INDEX('Feuille 1'!$E:$E,MATCH(A3238+23/24,'Feuille 1'!$A:$A,0)):INDEX('Feuille 1'!$E:$E,MATCH(A3238,'Feuille 1'!$A:$A,0))),"")</f>
        <v/>
      </c>
      <c r="M3238" s="17" t="str">
        <f t="shared" si="454"/>
        <v/>
      </c>
      <c r="N3238" s="17" t="str">
        <f t="shared" si="455"/>
        <v/>
      </c>
      <c r="O3238" s="17" t="str">
        <f t="shared" si="456"/>
        <v/>
      </c>
      <c r="P3238" s="16" t="str">
        <f t="shared" si="457"/>
        <v/>
      </c>
      <c r="R3238" s="7" t="str">
        <f t="shared" si="458"/>
        <v/>
      </c>
      <c r="T3238"/>
    </row>
    <row r="3239" spans="1:20" x14ac:dyDescent="0.3">
      <c r="A3239" s="8">
        <f>DATEVALUE(MID(B3239,1,10))+(IF(RIGHT(B3239,2)="PM",12,0)+MID(B3239,12,2))/24</f>
        <v>43769.875</v>
      </c>
      <c r="B3239" s="3" t="s">
        <v>3407</v>
      </c>
      <c r="C3239" s="3">
        <v>9185.98</v>
      </c>
      <c r="D3239" s="16"/>
      <c r="E3239" s="16" t="str">
        <f>IF(D3239&lt;&gt;"",VLOOKUP(A3239,'Feuille 1'!$A:$H,3,0),"")</f>
        <v/>
      </c>
      <c r="F3239" s="16" t="str">
        <f>IF(D3239&lt;&gt;"",VLOOKUP(A3239+1,'Feuille 1'!$A:$H,3,0),"")</f>
        <v/>
      </c>
      <c r="G3239" s="17" t="str">
        <f t="shared" si="450"/>
        <v/>
      </c>
      <c r="H3239" s="16" t="str">
        <f t="shared" si="451"/>
        <v/>
      </c>
      <c r="I3239" s="16" t="str">
        <f t="shared" si="452"/>
        <v/>
      </c>
      <c r="J3239" s="16" t="str">
        <f t="shared" si="453"/>
        <v/>
      </c>
      <c r="K3239" s="16" t="str">
        <f>IF(D3239&lt;&gt;"",MAX(INDEX('Feuille 1'!$D:$D,MATCH(A3239+23/24,'Feuille 1'!$A:$A,0)):INDEX('Feuille 1'!$D:$D,MATCH(A3239,'Feuille 1'!$A:$A,0))),"")</f>
        <v/>
      </c>
      <c r="L3239" s="16" t="str">
        <f>IF(D3239&lt;&gt;"",MIN(INDEX('Feuille 1'!$E:$E,MATCH(A3239+23/24,'Feuille 1'!$A:$A,0)):INDEX('Feuille 1'!$E:$E,MATCH(A3239,'Feuille 1'!$A:$A,0))),"")</f>
        <v/>
      </c>
      <c r="M3239" s="17" t="str">
        <f t="shared" si="454"/>
        <v/>
      </c>
      <c r="N3239" s="17" t="str">
        <f t="shared" si="455"/>
        <v/>
      </c>
      <c r="O3239" s="17" t="str">
        <f t="shared" si="456"/>
        <v/>
      </c>
      <c r="P3239" s="16" t="str">
        <f t="shared" si="457"/>
        <v/>
      </c>
      <c r="R3239" s="7" t="str">
        <f t="shared" si="458"/>
        <v/>
      </c>
      <c r="T3239"/>
    </row>
    <row r="3240" spans="1:20" x14ac:dyDescent="0.3">
      <c r="A3240" s="8">
        <f>DATEVALUE(MID(B3240,1,10))+(IF(RIGHT(B3240,2)="PM",12,0)+MID(B3240,12,2))/24</f>
        <v>43769.833333333336</v>
      </c>
      <c r="B3240" s="3" t="s">
        <v>3408</v>
      </c>
      <c r="C3240" s="3">
        <v>9211.0400000000009</v>
      </c>
      <c r="D3240" s="16"/>
      <c r="E3240" s="16" t="str">
        <f>IF(D3240&lt;&gt;"",VLOOKUP(A3240,'Feuille 1'!$A:$H,3,0),"")</f>
        <v/>
      </c>
      <c r="F3240" s="16" t="str">
        <f>IF(D3240&lt;&gt;"",VLOOKUP(A3240+1,'Feuille 1'!$A:$H,3,0),"")</f>
        <v/>
      </c>
      <c r="G3240" s="17" t="str">
        <f t="shared" si="450"/>
        <v/>
      </c>
      <c r="H3240" s="16" t="str">
        <f t="shared" si="451"/>
        <v/>
      </c>
      <c r="I3240" s="16" t="str">
        <f t="shared" si="452"/>
        <v/>
      </c>
      <c r="J3240" s="16" t="str">
        <f t="shared" si="453"/>
        <v/>
      </c>
      <c r="K3240" s="16" t="str">
        <f>IF(D3240&lt;&gt;"",MAX(INDEX('Feuille 1'!$D:$D,MATCH(A3240+23/24,'Feuille 1'!$A:$A,0)):INDEX('Feuille 1'!$D:$D,MATCH(A3240,'Feuille 1'!$A:$A,0))),"")</f>
        <v/>
      </c>
      <c r="L3240" s="16" t="str">
        <f>IF(D3240&lt;&gt;"",MIN(INDEX('Feuille 1'!$E:$E,MATCH(A3240+23/24,'Feuille 1'!$A:$A,0)):INDEX('Feuille 1'!$E:$E,MATCH(A3240,'Feuille 1'!$A:$A,0))),"")</f>
        <v/>
      </c>
      <c r="M3240" s="17" t="str">
        <f t="shared" si="454"/>
        <v/>
      </c>
      <c r="N3240" s="17" t="str">
        <f t="shared" si="455"/>
        <v/>
      </c>
      <c r="O3240" s="17" t="str">
        <f t="shared" si="456"/>
        <v/>
      </c>
      <c r="P3240" s="16" t="str">
        <f t="shared" si="457"/>
        <v/>
      </c>
      <c r="R3240" s="7" t="str">
        <f t="shared" si="458"/>
        <v/>
      </c>
      <c r="T3240"/>
    </row>
    <row r="3241" spans="1:20" x14ac:dyDescent="0.3">
      <c r="A3241" s="8">
        <f>DATEVALUE(MID(B3241,1,10))+(IF(RIGHT(B3241,2)="PM",12,0)+MID(B3241,12,2))/24</f>
        <v>43769.791666666664</v>
      </c>
      <c r="B3241" s="3" t="s">
        <v>3409</v>
      </c>
      <c r="C3241" s="3">
        <v>9229.9500000000007</v>
      </c>
      <c r="D3241" s="16"/>
      <c r="E3241" s="16" t="str">
        <f>IF(D3241&lt;&gt;"",VLOOKUP(A3241,'Feuille 1'!$A:$H,3,0),"")</f>
        <v/>
      </c>
      <c r="F3241" s="16" t="str">
        <f>IF(D3241&lt;&gt;"",VLOOKUP(A3241+1,'Feuille 1'!$A:$H,3,0),"")</f>
        <v/>
      </c>
      <c r="G3241" s="17" t="str">
        <f t="shared" si="450"/>
        <v/>
      </c>
      <c r="H3241" s="16" t="str">
        <f t="shared" si="451"/>
        <v/>
      </c>
      <c r="I3241" s="16" t="str">
        <f t="shared" si="452"/>
        <v/>
      </c>
      <c r="J3241" s="16" t="str">
        <f t="shared" si="453"/>
        <v/>
      </c>
      <c r="K3241" s="16" t="str">
        <f>IF(D3241&lt;&gt;"",MAX(INDEX('Feuille 1'!$D:$D,MATCH(A3241+23/24,'Feuille 1'!$A:$A,0)):INDEX('Feuille 1'!$D:$D,MATCH(A3241,'Feuille 1'!$A:$A,0))),"")</f>
        <v/>
      </c>
      <c r="L3241" s="16" t="str">
        <f>IF(D3241&lt;&gt;"",MIN(INDEX('Feuille 1'!$E:$E,MATCH(A3241+23/24,'Feuille 1'!$A:$A,0)):INDEX('Feuille 1'!$E:$E,MATCH(A3241,'Feuille 1'!$A:$A,0))),"")</f>
        <v/>
      </c>
      <c r="M3241" s="17" t="str">
        <f t="shared" si="454"/>
        <v/>
      </c>
      <c r="N3241" s="17" t="str">
        <f t="shared" si="455"/>
        <v/>
      </c>
      <c r="O3241" s="17" t="str">
        <f t="shared" si="456"/>
        <v/>
      </c>
      <c r="P3241" s="16" t="str">
        <f t="shared" si="457"/>
        <v/>
      </c>
      <c r="R3241" s="7" t="str">
        <f t="shared" si="458"/>
        <v/>
      </c>
      <c r="T3241"/>
    </row>
    <row r="3242" spans="1:20" x14ac:dyDescent="0.3">
      <c r="A3242" s="8">
        <f>DATEVALUE(MID(B3242,1,10))+(IF(RIGHT(B3242,2)="PM",12,0)+MID(B3242,12,2))/24</f>
        <v>43769.75</v>
      </c>
      <c r="B3242" s="3" t="s">
        <v>3410</v>
      </c>
      <c r="C3242" s="3">
        <v>9243.41</v>
      </c>
      <c r="D3242" s="16"/>
      <c r="E3242" s="16" t="str">
        <f>IF(D3242&lt;&gt;"",VLOOKUP(A3242,'Feuille 1'!$A:$H,3,0),"")</f>
        <v/>
      </c>
      <c r="F3242" s="16" t="str">
        <f>IF(D3242&lt;&gt;"",VLOOKUP(A3242+1,'Feuille 1'!$A:$H,3,0),"")</f>
        <v/>
      </c>
      <c r="G3242" s="17" t="str">
        <f t="shared" si="450"/>
        <v/>
      </c>
      <c r="H3242" s="16" t="str">
        <f t="shared" si="451"/>
        <v/>
      </c>
      <c r="I3242" s="16" t="str">
        <f t="shared" si="452"/>
        <v/>
      </c>
      <c r="J3242" s="16" t="str">
        <f t="shared" si="453"/>
        <v/>
      </c>
      <c r="K3242" s="16" t="str">
        <f>IF(D3242&lt;&gt;"",MAX(INDEX('Feuille 1'!$D:$D,MATCH(A3242+23/24,'Feuille 1'!$A:$A,0)):INDEX('Feuille 1'!$D:$D,MATCH(A3242,'Feuille 1'!$A:$A,0))),"")</f>
        <v/>
      </c>
      <c r="L3242" s="16" t="str">
        <f>IF(D3242&lt;&gt;"",MIN(INDEX('Feuille 1'!$E:$E,MATCH(A3242+23/24,'Feuille 1'!$A:$A,0)):INDEX('Feuille 1'!$E:$E,MATCH(A3242,'Feuille 1'!$A:$A,0))),"")</f>
        <v/>
      </c>
      <c r="M3242" s="17" t="str">
        <f t="shared" si="454"/>
        <v/>
      </c>
      <c r="N3242" s="17" t="str">
        <f t="shared" si="455"/>
        <v/>
      </c>
      <c r="O3242" s="17" t="str">
        <f t="shared" si="456"/>
        <v/>
      </c>
      <c r="P3242" s="16" t="str">
        <f t="shared" si="457"/>
        <v/>
      </c>
      <c r="R3242" s="7" t="str">
        <f t="shared" si="458"/>
        <v/>
      </c>
      <c r="T3242"/>
    </row>
    <row r="3243" spans="1:20" x14ac:dyDescent="0.3">
      <c r="A3243" s="8">
        <f>DATEVALUE(MID(B3243,1,10))+(IF(RIGHT(B3243,2)="PM",12,0)+MID(B3243,12,2))/24</f>
        <v>43769.708333333336</v>
      </c>
      <c r="B3243" s="3" t="s">
        <v>3411</v>
      </c>
      <c r="C3243" s="3">
        <v>9239.57</v>
      </c>
      <c r="D3243" s="16"/>
      <c r="E3243" s="16" t="str">
        <f>IF(D3243&lt;&gt;"",VLOOKUP(A3243,'Feuille 1'!$A:$H,3,0),"")</f>
        <v/>
      </c>
      <c r="F3243" s="16" t="str">
        <f>IF(D3243&lt;&gt;"",VLOOKUP(A3243+1,'Feuille 1'!$A:$H,3,0),"")</f>
        <v/>
      </c>
      <c r="G3243" s="17" t="str">
        <f t="shared" si="450"/>
        <v/>
      </c>
      <c r="H3243" s="16" t="str">
        <f t="shared" si="451"/>
        <v/>
      </c>
      <c r="I3243" s="16" t="str">
        <f t="shared" si="452"/>
        <v/>
      </c>
      <c r="J3243" s="16" t="str">
        <f t="shared" si="453"/>
        <v/>
      </c>
      <c r="K3243" s="16" t="str">
        <f>IF(D3243&lt;&gt;"",MAX(INDEX('Feuille 1'!$D:$D,MATCH(A3243+23/24,'Feuille 1'!$A:$A,0)):INDEX('Feuille 1'!$D:$D,MATCH(A3243,'Feuille 1'!$A:$A,0))),"")</f>
        <v/>
      </c>
      <c r="L3243" s="16" t="str">
        <f>IF(D3243&lt;&gt;"",MIN(INDEX('Feuille 1'!$E:$E,MATCH(A3243+23/24,'Feuille 1'!$A:$A,0)):INDEX('Feuille 1'!$E:$E,MATCH(A3243,'Feuille 1'!$A:$A,0))),"")</f>
        <v/>
      </c>
      <c r="M3243" s="17" t="str">
        <f t="shared" si="454"/>
        <v/>
      </c>
      <c r="N3243" s="17" t="str">
        <f t="shared" si="455"/>
        <v/>
      </c>
      <c r="O3243" s="17" t="str">
        <f t="shared" si="456"/>
        <v/>
      </c>
      <c r="P3243" s="16" t="str">
        <f t="shared" si="457"/>
        <v/>
      </c>
      <c r="R3243" s="7" t="str">
        <f t="shared" si="458"/>
        <v/>
      </c>
      <c r="T3243"/>
    </row>
    <row r="3244" spans="1:20" x14ac:dyDescent="0.3">
      <c r="A3244" s="8">
        <f>DATEVALUE(MID(B3244,1,10))+(IF(RIGHT(B3244,2)="PM",12,0)+MID(B3244,12,2))/24</f>
        <v>43769.666666666664</v>
      </c>
      <c r="B3244" s="3" t="s">
        <v>3412</v>
      </c>
      <c r="C3244" s="3">
        <v>9213.98</v>
      </c>
      <c r="D3244" s="16"/>
      <c r="E3244" s="16" t="str">
        <f>IF(D3244&lt;&gt;"",VLOOKUP(A3244,'Feuille 1'!$A:$H,3,0),"")</f>
        <v/>
      </c>
      <c r="F3244" s="16" t="str">
        <f>IF(D3244&lt;&gt;"",VLOOKUP(A3244+1,'Feuille 1'!$A:$H,3,0),"")</f>
        <v/>
      </c>
      <c r="G3244" s="17" t="str">
        <f t="shared" si="450"/>
        <v/>
      </c>
      <c r="H3244" s="16" t="str">
        <f t="shared" si="451"/>
        <v/>
      </c>
      <c r="I3244" s="16" t="str">
        <f t="shared" si="452"/>
        <v/>
      </c>
      <c r="J3244" s="16" t="str">
        <f t="shared" si="453"/>
        <v/>
      </c>
      <c r="K3244" s="16" t="str">
        <f>IF(D3244&lt;&gt;"",MAX(INDEX('Feuille 1'!$D:$D,MATCH(A3244+23/24,'Feuille 1'!$A:$A,0)):INDEX('Feuille 1'!$D:$D,MATCH(A3244,'Feuille 1'!$A:$A,0))),"")</f>
        <v/>
      </c>
      <c r="L3244" s="16" t="str">
        <f>IF(D3244&lt;&gt;"",MIN(INDEX('Feuille 1'!$E:$E,MATCH(A3244+23/24,'Feuille 1'!$A:$A,0)):INDEX('Feuille 1'!$E:$E,MATCH(A3244,'Feuille 1'!$A:$A,0))),"")</f>
        <v/>
      </c>
      <c r="M3244" s="17" t="str">
        <f t="shared" si="454"/>
        <v/>
      </c>
      <c r="N3244" s="17" t="str">
        <f t="shared" si="455"/>
        <v/>
      </c>
      <c r="O3244" s="17" t="str">
        <f t="shared" si="456"/>
        <v/>
      </c>
      <c r="P3244" s="16" t="str">
        <f t="shared" si="457"/>
        <v/>
      </c>
      <c r="R3244" s="7" t="str">
        <f t="shared" si="458"/>
        <v/>
      </c>
      <c r="T3244"/>
    </row>
    <row r="3245" spans="1:20" x14ac:dyDescent="0.3">
      <c r="A3245" s="8">
        <f>DATEVALUE(MID(B3245,1,10))+(IF(RIGHT(B3245,2)="PM",12,0)+MID(B3245,12,2))/24</f>
        <v>43769.625</v>
      </c>
      <c r="B3245" s="3" t="s">
        <v>3413</v>
      </c>
      <c r="C3245" s="3">
        <v>9238.65</v>
      </c>
      <c r="D3245" s="16"/>
      <c r="E3245" s="16" t="str">
        <f>IF(D3245&lt;&gt;"",VLOOKUP(A3245,'Feuille 1'!$A:$H,3,0),"")</f>
        <v/>
      </c>
      <c r="F3245" s="16" t="str">
        <f>IF(D3245&lt;&gt;"",VLOOKUP(A3245+1,'Feuille 1'!$A:$H,3,0),"")</f>
        <v/>
      </c>
      <c r="G3245" s="17" t="str">
        <f t="shared" si="450"/>
        <v/>
      </c>
      <c r="H3245" s="16" t="str">
        <f t="shared" si="451"/>
        <v/>
      </c>
      <c r="I3245" s="16" t="str">
        <f t="shared" si="452"/>
        <v/>
      </c>
      <c r="J3245" s="16" t="str">
        <f t="shared" si="453"/>
        <v/>
      </c>
      <c r="K3245" s="16" t="str">
        <f>IF(D3245&lt;&gt;"",MAX(INDEX('Feuille 1'!$D:$D,MATCH(A3245+23/24,'Feuille 1'!$A:$A,0)):INDEX('Feuille 1'!$D:$D,MATCH(A3245,'Feuille 1'!$A:$A,0))),"")</f>
        <v/>
      </c>
      <c r="L3245" s="16" t="str">
        <f>IF(D3245&lt;&gt;"",MIN(INDEX('Feuille 1'!$E:$E,MATCH(A3245+23/24,'Feuille 1'!$A:$A,0)):INDEX('Feuille 1'!$E:$E,MATCH(A3245,'Feuille 1'!$A:$A,0))),"")</f>
        <v/>
      </c>
      <c r="M3245" s="17" t="str">
        <f t="shared" si="454"/>
        <v/>
      </c>
      <c r="N3245" s="17" t="str">
        <f t="shared" si="455"/>
        <v/>
      </c>
      <c r="O3245" s="17" t="str">
        <f t="shared" si="456"/>
        <v/>
      </c>
      <c r="P3245" s="16" t="str">
        <f t="shared" si="457"/>
        <v/>
      </c>
      <c r="R3245" s="7" t="str">
        <f t="shared" si="458"/>
        <v/>
      </c>
      <c r="T3245"/>
    </row>
    <row r="3246" spans="1:20" x14ac:dyDescent="0.3">
      <c r="A3246" s="8">
        <f>DATEVALUE(MID(B3246,1,10))+(IF(RIGHT(B3246,2)="PM",12,0)+MID(B3246,12,2))/24</f>
        <v>43769.583333333336</v>
      </c>
      <c r="B3246" s="3" t="s">
        <v>3414</v>
      </c>
      <c r="C3246" s="3">
        <v>9290.8799999999992</v>
      </c>
      <c r="D3246" s="16"/>
      <c r="E3246" s="16" t="str">
        <f>IF(D3246&lt;&gt;"",VLOOKUP(A3246,'Feuille 1'!$A:$H,3,0),"")</f>
        <v/>
      </c>
      <c r="F3246" s="16" t="str">
        <f>IF(D3246&lt;&gt;"",VLOOKUP(A3246+1,'Feuille 1'!$A:$H,3,0),"")</f>
        <v/>
      </c>
      <c r="G3246" s="17" t="str">
        <f t="shared" si="450"/>
        <v/>
      </c>
      <c r="H3246" s="16" t="str">
        <f t="shared" si="451"/>
        <v/>
      </c>
      <c r="I3246" s="16" t="str">
        <f t="shared" si="452"/>
        <v/>
      </c>
      <c r="J3246" s="16" t="str">
        <f t="shared" si="453"/>
        <v/>
      </c>
      <c r="K3246" s="16" t="str">
        <f>IF(D3246&lt;&gt;"",MAX(INDEX('Feuille 1'!$D:$D,MATCH(A3246+23/24,'Feuille 1'!$A:$A,0)):INDEX('Feuille 1'!$D:$D,MATCH(A3246,'Feuille 1'!$A:$A,0))),"")</f>
        <v/>
      </c>
      <c r="L3246" s="16" t="str">
        <f>IF(D3246&lt;&gt;"",MIN(INDEX('Feuille 1'!$E:$E,MATCH(A3246+23/24,'Feuille 1'!$A:$A,0)):INDEX('Feuille 1'!$E:$E,MATCH(A3246,'Feuille 1'!$A:$A,0))),"")</f>
        <v/>
      </c>
      <c r="M3246" s="17" t="str">
        <f t="shared" si="454"/>
        <v/>
      </c>
      <c r="N3246" s="17" t="str">
        <f t="shared" si="455"/>
        <v/>
      </c>
      <c r="O3246" s="17" t="str">
        <f t="shared" si="456"/>
        <v/>
      </c>
      <c r="P3246" s="16" t="str">
        <f t="shared" si="457"/>
        <v/>
      </c>
      <c r="R3246" s="7" t="str">
        <f t="shared" si="458"/>
        <v/>
      </c>
      <c r="T3246"/>
    </row>
    <row r="3247" spans="1:20" x14ac:dyDescent="0.3">
      <c r="A3247" s="8">
        <f>DATEVALUE(MID(B3247,1,10))+(IF(RIGHT(B3247,2)="PM",12,0)+MID(B3247,12,2))/24</f>
        <v>43769.541666666664</v>
      </c>
      <c r="B3247" s="3" t="s">
        <v>3415</v>
      </c>
      <c r="C3247" s="3">
        <v>9303.8799999999992</v>
      </c>
      <c r="D3247" s="16"/>
      <c r="E3247" s="16" t="str">
        <f>IF(D3247&lt;&gt;"",VLOOKUP(A3247,'Feuille 1'!$A:$H,3,0),"")</f>
        <v/>
      </c>
      <c r="F3247" s="16" t="str">
        <f>IF(D3247&lt;&gt;"",VLOOKUP(A3247+1,'Feuille 1'!$A:$H,3,0),"")</f>
        <v/>
      </c>
      <c r="G3247" s="17" t="str">
        <f t="shared" si="450"/>
        <v/>
      </c>
      <c r="H3247" s="16" t="str">
        <f t="shared" si="451"/>
        <v/>
      </c>
      <c r="I3247" s="16" t="str">
        <f t="shared" si="452"/>
        <v/>
      </c>
      <c r="J3247" s="16" t="str">
        <f t="shared" si="453"/>
        <v/>
      </c>
      <c r="K3247" s="16" t="str">
        <f>IF(D3247&lt;&gt;"",MAX(INDEX('Feuille 1'!$D:$D,MATCH(A3247+23/24,'Feuille 1'!$A:$A,0)):INDEX('Feuille 1'!$D:$D,MATCH(A3247,'Feuille 1'!$A:$A,0))),"")</f>
        <v/>
      </c>
      <c r="L3247" s="16" t="str">
        <f>IF(D3247&lt;&gt;"",MIN(INDEX('Feuille 1'!$E:$E,MATCH(A3247+23/24,'Feuille 1'!$A:$A,0)):INDEX('Feuille 1'!$E:$E,MATCH(A3247,'Feuille 1'!$A:$A,0))),"")</f>
        <v/>
      </c>
      <c r="M3247" s="17" t="str">
        <f t="shared" si="454"/>
        <v/>
      </c>
      <c r="N3247" s="17" t="str">
        <f t="shared" si="455"/>
        <v/>
      </c>
      <c r="O3247" s="17" t="str">
        <f t="shared" si="456"/>
        <v/>
      </c>
      <c r="P3247" s="16" t="str">
        <f t="shared" si="457"/>
        <v/>
      </c>
      <c r="R3247" s="7" t="str">
        <f t="shared" si="458"/>
        <v/>
      </c>
      <c r="T3247"/>
    </row>
    <row r="3248" spans="1:20" x14ac:dyDescent="0.3">
      <c r="A3248" s="8">
        <f>DATEVALUE(MID(B3248,1,10))+(IF(RIGHT(B3248,2)="PM",12,0)+MID(B3248,12,2))/24</f>
        <v>43770</v>
      </c>
      <c r="B3248" s="3" t="s">
        <v>3416</v>
      </c>
      <c r="C3248" s="3">
        <v>9109.5300000000007</v>
      </c>
      <c r="D3248" s="16"/>
      <c r="E3248" s="16" t="str">
        <f>IF(D3248&lt;&gt;"",VLOOKUP(A3248,'Feuille 1'!$A:$H,3,0),"")</f>
        <v/>
      </c>
      <c r="F3248" s="16" t="str">
        <f>IF(D3248&lt;&gt;"",VLOOKUP(A3248+1,'Feuille 1'!$A:$H,3,0),"")</f>
        <v/>
      </c>
      <c r="G3248" s="17" t="str">
        <f t="shared" si="450"/>
        <v/>
      </c>
      <c r="H3248" s="16" t="str">
        <f t="shared" si="451"/>
        <v/>
      </c>
      <c r="I3248" s="16" t="str">
        <f t="shared" si="452"/>
        <v/>
      </c>
      <c r="J3248" s="16" t="str">
        <f t="shared" si="453"/>
        <v/>
      </c>
      <c r="K3248" s="16" t="str">
        <f>IF(D3248&lt;&gt;"",MAX(INDEX('Feuille 1'!$D:$D,MATCH(A3248+23/24,'Feuille 1'!$A:$A,0)):INDEX('Feuille 1'!$D:$D,MATCH(A3248,'Feuille 1'!$A:$A,0))),"")</f>
        <v/>
      </c>
      <c r="L3248" s="16" t="str">
        <f>IF(D3248&lt;&gt;"",MIN(INDEX('Feuille 1'!$E:$E,MATCH(A3248+23/24,'Feuille 1'!$A:$A,0)):INDEX('Feuille 1'!$E:$E,MATCH(A3248,'Feuille 1'!$A:$A,0))),"")</f>
        <v/>
      </c>
      <c r="M3248" s="17" t="str">
        <f t="shared" si="454"/>
        <v/>
      </c>
      <c r="N3248" s="17" t="str">
        <f t="shared" si="455"/>
        <v/>
      </c>
      <c r="O3248" s="17" t="str">
        <f t="shared" si="456"/>
        <v/>
      </c>
      <c r="P3248" s="16" t="str">
        <f t="shared" si="457"/>
        <v/>
      </c>
      <c r="R3248" s="7" t="str">
        <f t="shared" si="458"/>
        <v/>
      </c>
      <c r="T3248"/>
    </row>
    <row r="3249" spans="1:20" x14ac:dyDescent="0.3">
      <c r="A3249" s="8">
        <f>DATEVALUE(MID(B3249,1,10))+(IF(RIGHT(B3249,2)="PM",12,0)+MID(B3249,12,2))/24</f>
        <v>43769.458333333336</v>
      </c>
      <c r="B3249" s="3" t="s">
        <v>3417</v>
      </c>
      <c r="C3249" s="3">
        <v>9072.68</v>
      </c>
      <c r="D3249" s="16"/>
      <c r="E3249" s="16" t="str">
        <f>IF(D3249&lt;&gt;"",VLOOKUP(A3249,'Feuille 1'!$A:$H,3,0),"")</f>
        <v/>
      </c>
      <c r="F3249" s="16" t="str">
        <f>IF(D3249&lt;&gt;"",VLOOKUP(A3249+1,'Feuille 1'!$A:$H,3,0),"")</f>
        <v/>
      </c>
      <c r="G3249" s="17" t="str">
        <f t="shared" si="450"/>
        <v/>
      </c>
      <c r="H3249" s="16" t="str">
        <f t="shared" si="451"/>
        <v/>
      </c>
      <c r="I3249" s="16" t="str">
        <f t="shared" si="452"/>
        <v/>
      </c>
      <c r="J3249" s="16" t="str">
        <f t="shared" si="453"/>
        <v/>
      </c>
      <c r="K3249" s="16" t="str">
        <f>IF(D3249&lt;&gt;"",MAX(INDEX('Feuille 1'!$D:$D,MATCH(A3249+23/24,'Feuille 1'!$A:$A,0)):INDEX('Feuille 1'!$D:$D,MATCH(A3249,'Feuille 1'!$A:$A,0))),"")</f>
        <v/>
      </c>
      <c r="L3249" s="16" t="str">
        <f>IF(D3249&lt;&gt;"",MIN(INDEX('Feuille 1'!$E:$E,MATCH(A3249+23/24,'Feuille 1'!$A:$A,0)):INDEX('Feuille 1'!$E:$E,MATCH(A3249,'Feuille 1'!$A:$A,0))),"")</f>
        <v/>
      </c>
      <c r="M3249" s="17" t="str">
        <f t="shared" si="454"/>
        <v/>
      </c>
      <c r="N3249" s="17" t="str">
        <f t="shared" si="455"/>
        <v/>
      </c>
      <c r="O3249" s="17" t="str">
        <f t="shared" si="456"/>
        <v/>
      </c>
      <c r="P3249" s="16" t="str">
        <f t="shared" si="457"/>
        <v/>
      </c>
      <c r="R3249" s="7" t="str">
        <f t="shared" si="458"/>
        <v/>
      </c>
      <c r="T3249"/>
    </row>
    <row r="3250" spans="1:20" x14ac:dyDescent="0.3">
      <c r="A3250" s="8">
        <f>DATEVALUE(MID(B3250,1,10))+(IF(RIGHT(B3250,2)="PM",12,0)+MID(B3250,12,2))/24</f>
        <v>43769.416666666664</v>
      </c>
      <c r="B3250" s="3" t="s">
        <v>3418</v>
      </c>
      <c r="C3250" s="3">
        <v>9037.92</v>
      </c>
      <c r="D3250" s="16"/>
      <c r="E3250" s="16" t="str">
        <f>IF(D3250&lt;&gt;"",VLOOKUP(A3250,'Feuille 1'!$A:$H,3,0),"")</f>
        <v/>
      </c>
      <c r="F3250" s="16" t="str">
        <f>IF(D3250&lt;&gt;"",VLOOKUP(A3250+1,'Feuille 1'!$A:$H,3,0),"")</f>
        <v/>
      </c>
      <c r="G3250" s="17" t="str">
        <f t="shared" si="450"/>
        <v/>
      </c>
      <c r="H3250" s="16" t="str">
        <f t="shared" si="451"/>
        <v/>
      </c>
      <c r="I3250" s="16" t="str">
        <f t="shared" si="452"/>
        <v/>
      </c>
      <c r="J3250" s="16" t="str">
        <f t="shared" si="453"/>
        <v/>
      </c>
      <c r="K3250" s="16" t="str">
        <f>IF(D3250&lt;&gt;"",MAX(INDEX('Feuille 1'!$D:$D,MATCH(A3250+23/24,'Feuille 1'!$A:$A,0)):INDEX('Feuille 1'!$D:$D,MATCH(A3250,'Feuille 1'!$A:$A,0))),"")</f>
        <v/>
      </c>
      <c r="L3250" s="16" t="str">
        <f>IF(D3250&lt;&gt;"",MIN(INDEX('Feuille 1'!$E:$E,MATCH(A3250+23/24,'Feuille 1'!$A:$A,0)):INDEX('Feuille 1'!$E:$E,MATCH(A3250,'Feuille 1'!$A:$A,0))),"")</f>
        <v/>
      </c>
      <c r="M3250" s="17" t="str">
        <f t="shared" si="454"/>
        <v/>
      </c>
      <c r="N3250" s="17" t="str">
        <f t="shared" si="455"/>
        <v/>
      </c>
      <c r="O3250" s="17" t="str">
        <f t="shared" si="456"/>
        <v/>
      </c>
      <c r="P3250" s="16" t="str">
        <f t="shared" si="457"/>
        <v/>
      </c>
      <c r="R3250" s="7" t="str">
        <f t="shared" si="458"/>
        <v/>
      </c>
      <c r="T3250"/>
    </row>
    <row r="3251" spans="1:20" x14ac:dyDescent="0.3">
      <c r="A3251" s="8">
        <f>DATEVALUE(MID(B3251,1,10))+(IF(RIGHT(B3251,2)="PM",12,0)+MID(B3251,12,2))/24</f>
        <v>43769.375</v>
      </c>
      <c r="B3251" s="3" t="s">
        <v>3419</v>
      </c>
      <c r="C3251" s="3">
        <v>9113.7000000000007</v>
      </c>
      <c r="D3251" s="16"/>
      <c r="E3251" s="16" t="str">
        <f>IF(D3251&lt;&gt;"",VLOOKUP(A3251,'Feuille 1'!$A:$H,3,0),"")</f>
        <v/>
      </c>
      <c r="F3251" s="16" t="str">
        <f>IF(D3251&lt;&gt;"",VLOOKUP(A3251+1,'Feuille 1'!$A:$H,3,0),"")</f>
        <v/>
      </c>
      <c r="G3251" s="17" t="str">
        <f t="shared" si="450"/>
        <v/>
      </c>
      <c r="H3251" s="16" t="str">
        <f t="shared" si="451"/>
        <v/>
      </c>
      <c r="I3251" s="16" t="str">
        <f t="shared" si="452"/>
        <v/>
      </c>
      <c r="J3251" s="16" t="str">
        <f t="shared" si="453"/>
        <v/>
      </c>
      <c r="K3251" s="16" t="str">
        <f>IF(D3251&lt;&gt;"",MAX(INDEX('Feuille 1'!$D:$D,MATCH(A3251+23/24,'Feuille 1'!$A:$A,0)):INDEX('Feuille 1'!$D:$D,MATCH(A3251,'Feuille 1'!$A:$A,0))),"")</f>
        <v/>
      </c>
      <c r="L3251" s="16" t="str">
        <f>IF(D3251&lt;&gt;"",MIN(INDEX('Feuille 1'!$E:$E,MATCH(A3251+23/24,'Feuille 1'!$A:$A,0)):INDEX('Feuille 1'!$E:$E,MATCH(A3251,'Feuille 1'!$A:$A,0))),"")</f>
        <v/>
      </c>
      <c r="M3251" s="17" t="str">
        <f t="shared" si="454"/>
        <v/>
      </c>
      <c r="N3251" s="17" t="str">
        <f t="shared" si="455"/>
        <v/>
      </c>
      <c r="O3251" s="17" t="str">
        <f t="shared" si="456"/>
        <v/>
      </c>
      <c r="P3251" s="16" t="str">
        <f t="shared" si="457"/>
        <v/>
      </c>
      <c r="R3251" s="7" t="str">
        <f t="shared" si="458"/>
        <v/>
      </c>
      <c r="T3251"/>
    </row>
    <row r="3252" spans="1:20" x14ac:dyDescent="0.3">
      <c r="A3252" s="8">
        <f>DATEVALUE(MID(B3252,1,10))+(IF(RIGHT(B3252,2)="PM",12,0)+MID(B3252,12,2))/24</f>
        <v>43769.333333333336</v>
      </c>
      <c r="B3252" s="3" t="s">
        <v>3420</v>
      </c>
      <c r="C3252" s="3">
        <v>9098.32</v>
      </c>
      <c r="D3252" s="16"/>
      <c r="E3252" s="16" t="str">
        <f>IF(D3252&lt;&gt;"",VLOOKUP(A3252,'Feuille 1'!$A:$H,3,0),"")</f>
        <v/>
      </c>
      <c r="F3252" s="16" t="str">
        <f>IF(D3252&lt;&gt;"",VLOOKUP(A3252+1,'Feuille 1'!$A:$H,3,0),"")</f>
        <v/>
      </c>
      <c r="G3252" s="17" t="str">
        <f t="shared" si="450"/>
        <v/>
      </c>
      <c r="H3252" s="16" t="str">
        <f t="shared" si="451"/>
        <v/>
      </c>
      <c r="I3252" s="16" t="str">
        <f t="shared" si="452"/>
        <v/>
      </c>
      <c r="J3252" s="16" t="str">
        <f t="shared" si="453"/>
        <v/>
      </c>
      <c r="K3252" s="16" t="str">
        <f>IF(D3252&lt;&gt;"",MAX(INDEX('Feuille 1'!$D:$D,MATCH(A3252+23/24,'Feuille 1'!$A:$A,0)):INDEX('Feuille 1'!$D:$D,MATCH(A3252,'Feuille 1'!$A:$A,0))),"")</f>
        <v/>
      </c>
      <c r="L3252" s="16" t="str">
        <f>IF(D3252&lt;&gt;"",MIN(INDEX('Feuille 1'!$E:$E,MATCH(A3252+23/24,'Feuille 1'!$A:$A,0)):INDEX('Feuille 1'!$E:$E,MATCH(A3252,'Feuille 1'!$A:$A,0))),"")</f>
        <v/>
      </c>
      <c r="M3252" s="17" t="str">
        <f t="shared" si="454"/>
        <v/>
      </c>
      <c r="N3252" s="17" t="str">
        <f t="shared" si="455"/>
        <v/>
      </c>
      <c r="O3252" s="17" t="str">
        <f t="shared" si="456"/>
        <v/>
      </c>
      <c r="P3252" s="16" t="str">
        <f t="shared" si="457"/>
        <v/>
      </c>
      <c r="R3252" s="7" t="str">
        <f t="shared" si="458"/>
        <v/>
      </c>
      <c r="T3252"/>
    </row>
    <row r="3253" spans="1:20" x14ac:dyDescent="0.3">
      <c r="A3253" s="8">
        <f>DATEVALUE(MID(B3253,1,10))+(IF(RIGHT(B3253,2)="PM",12,0)+MID(B3253,12,2))/24</f>
        <v>43769.291666666664</v>
      </c>
      <c r="B3253" s="3" t="s">
        <v>3421</v>
      </c>
      <c r="C3253" s="3">
        <v>9120.4599999999991</v>
      </c>
      <c r="D3253" s="16"/>
      <c r="E3253" s="16" t="str">
        <f>IF(D3253&lt;&gt;"",VLOOKUP(A3253,'Feuille 1'!$A:$H,3,0),"")</f>
        <v/>
      </c>
      <c r="F3253" s="16" t="str">
        <f>IF(D3253&lt;&gt;"",VLOOKUP(A3253+1,'Feuille 1'!$A:$H,3,0),"")</f>
        <v/>
      </c>
      <c r="G3253" s="17" t="str">
        <f t="shared" si="450"/>
        <v/>
      </c>
      <c r="H3253" s="16" t="str">
        <f t="shared" si="451"/>
        <v/>
      </c>
      <c r="I3253" s="16" t="str">
        <f t="shared" si="452"/>
        <v/>
      </c>
      <c r="J3253" s="16" t="str">
        <f t="shared" si="453"/>
        <v/>
      </c>
      <c r="K3253" s="16" t="str">
        <f>IF(D3253&lt;&gt;"",MAX(INDEX('Feuille 1'!$D:$D,MATCH(A3253+23/24,'Feuille 1'!$A:$A,0)):INDEX('Feuille 1'!$D:$D,MATCH(A3253,'Feuille 1'!$A:$A,0))),"")</f>
        <v/>
      </c>
      <c r="L3253" s="16" t="str">
        <f>IF(D3253&lt;&gt;"",MIN(INDEX('Feuille 1'!$E:$E,MATCH(A3253+23/24,'Feuille 1'!$A:$A,0)):INDEX('Feuille 1'!$E:$E,MATCH(A3253,'Feuille 1'!$A:$A,0))),"")</f>
        <v/>
      </c>
      <c r="M3253" s="17" t="str">
        <f t="shared" si="454"/>
        <v/>
      </c>
      <c r="N3253" s="17" t="str">
        <f t="shared" si="455"/>
        <v/>
      </c>
      <c r="O3253" s="17" t="str">
        <f t="shared" si="456"/>
        <v/>
      </c>
      <c r="P3253" s="16" t="str">
        <f t="shared" si="457"/>
        <v/>
      </c>
      <c r="R3253" s="7" t="str">
        <f t="shared" si="458"/>
        <v/>
      </c>
      <c r="T3253"/>
    </row>
    <row r="3254" spans="1:20" x14ac:dyDescent="0.3">
      <c r="A3254" s="8">
        <f>DATEVALUE(MID(B3254,1,10))+(IF(RIGHT(B3254,2)="PM",12,0)+MID(B3254,12,2))/24</f>
        <v>43769.25</v>
      </c>
      <c r="B3254" s="3" t="s">
        <v>3422</v>
      </c>
      <c r="C3254" s="3">
        <v>9167.4599999999991</v>
      </c>
      <c r="D3254" s="16"/>
      <c r="E3254" s="16" t="str">
        <f>IF(D3254&lt;&gt;"",VLOOKUP(A3254,'Feuille 1'!$A:$H,3,0),"")</f>
        <v/>
      </c>
      <c r="F3254" s="16" t="str">
        <f>IF(D3254&lt;&gt;"",VLOOKUP(A3254+1,'Feuille 1'!$A:$H,3,0),"")</f>
        <v/>
      </c>
      <c r="G3254" s="17" t="str">
        <f t="shared" si="450"/>
        <v/>
      </c>
      <c r="H3254" s="16" t="str">
        <f t="shared" si="451"/>
        <v/>
      </c>
      <c r="I3254" s="16" t="str">
        <f t="shared" si="452"/>
        <v/>
      </c>
      <c r="J3254" s="16" t="str">
        <f t="shared" si="453"/>
        <v/>
      </c>
      <c r="K3254" s="16" t="str">
        <f>IF(D3254&lt;&gt;"",MAX(INDEX('Feuille 1'!$D:$D,MATCH(A3254+23/24,'Feuille 1'!$A:$A,0)):INDEX('Feuille 1'!$D:$D,MATCH(A3254,'Feuille 1'!$A:$A,0))),"")</f>
        <v/>
      </c>
      <c r="L3254" s="16" t="str">
        <f>IF(D3254&lt;&gt;"",MIN(INDEX('Feuille 1'!$E:$E,MATCH(A3254+23/24,'Feuille 1'!$A:$A,0)):INDEX('Feuille 1'!$E:$E,MATCH(A3254,'Feuille 1'!$A:$A,0))),"")</f>
        <v/>
      </c>
      <c r="M3254" s="17" t="str">
        <f t="shared" si="454"/>
        <v/>
      </c>
      <c r="N3254" s="17" t="str">
        <f t="shared" si="455"/>
        <v/>
      </c>
      <c r="O3254" s="17" t="str">
        <f t="shared" si="456"/>
        <v/>
      </c>
      <c r="P3254" s="16" t="str">
        <f t="shared" si="457"/>
        <v/>
      </c>
      <c r="R3254" s="7" t="str">
        <f t="shared" si="458"/>
        <v/>
      </c>
      <c r="T3254"/>
    </row>
    <row r="3255" spans="1:20" x14ac:dyDescent="0.3">
      <c r="A3255" s="8">
        <f>DATEVALUE(MID(B3255,1,10))+(IF(RIGHT(B3255,2)="PM",12,0)+MID(B3255,12,2))/24</f>
        <v>43769.208333333336</v>
      </c>
      <c r="B3255" s="3" t="s">
        <v>3423</v>
      </c>
      <c r="C3255" s="3">
        <v>9081.27</v>
      </c>
      <c r="D3255" s="16"/>
      <c r="E3255" s="16" t="str">
        <f>IF(D3255&lt;&gt;"",VLOOKUP(A3255,'Feuille 1'!$A:$H,3,0),"")</f>
        <v/>
      </c>
      <c r="F3255" s="16" t="str">
        <f>IF(D3255&lt;&gt;"",VLOOKUP(A3255+1,'Feuille 1'!$A:$H,3,0),"")</f>
        <v/>
      </c>
      <c r="G3255" s="17" t="str">
        <f t="shared" si="450"/>
        <v/>
      </c>
      <c r="H3255" s="16" t="str">
        <f t="shared" si="451"/>
        <v/>
      </c>
      <c r="I3255" s="16" t="str">
        <f t="shared" si="452"/>
        <v/>
      </c>
      <c r="J3255" s="16" t="str">
        <f t="shared" si="453"/>
        <v/>
      </c>
      <c r="K3255" s="16" t="str">
        <f>IF(D3255&lt;&gt;"",MAX(INDEX('Feuille 1'!$D:$D,MATCH(A3255+23/24,'Feuille 1'!$A:$A,0)):INDEX('Feuille 1'!$D:$D,MATCH(A3255,'Feuille 1'!$A:$A,0))),"")</f>
        <v/>
      </c>
      <c r="L3255" s="16" t="str">
        <f>IF(D3255&lt;&gt;"",MIN(INDEX('Feuille 1'!$E:$E,MATCH(A3255+23/24,'Feuille 1'!$A:$A,0)):INDEX('Feuille 1'!$E:$E,MATCH(A3255,'Feuille 1'!$A:$A,0))),"")</f>
        <v/>
      </c>
      <c r="M3255" s="17" t="str">
        <f t="shared" si="454"/>
        <v/>
      </c>
      <c r="N3255" s="17" t="str">
        <f t="shared" si="455"/>
        <v/>
      </c>
      <c r="O3255" s="17" t="str">
        <f t="shared" si="456"/>
        <v/>
      </c>
      <c r="P3255" s="16" t="str">
        <f t="shared" si="457"/>
        <v/>
      </c>
      <c r="R3255" s="7" t="str">
        <f t="shared" si="458"/>
        <v/>
      </c>
      <c r="T3255"/>
    </row>
    <row r="3256" spans="1:20" x14ac:dyDescent="0.3">
      <c r="A3256" s="8">
        <f>DATEVALUE(MID(B3256,1,10))+(IF(RIGHT(B3256,2)="PM",12,0)+MID(B3256,12,2))/24</f>
        <v>43769.166666666664</v>
      </c>
      <c r="B3256" s="3" t="s">
        <v>3424</v>
      </c>
      <c r="C3256" s="3">
        <v>9100.02</v>
      </c>
      <c r="D3256" s="16"/>
      <c r="E3256" s="16" t="str">
        <f>IF(D3256&lt;&gt;"",VLOOKUP(A3256,'Feuille 1'!$A:$H,3,0),"")</f>
        <v/>
      </c>
      <c r="F3256" s="16" t="str">
        <f>IF(D3256&lt;&gt;"",VLOOKUP(A3256+1,'Feuille 1'!$A:$H,3,0),"")</f>
        <v/>
      </c>
      <c r="G3256" s="17" t="str">
        <f t="shared" si="450"/>
        <v/>
      </c>
      <c r="H3256" s="16" t="str">
        <f t="shared" si="451"/>
        <v/>
      </c>
      <c r="I3256" s="16" t="str">
        <f t="shared" si="452"/>
        <v/>
      </c>
      <c r="J3256" s="16" t="str">
        <f t="shared" si="453"/>
        <v/>
      </c>
      <c r="K3256" s="16" t="str">
        <f>IF(D3256&lt;&gt;"",MAX(INDEX('Feuille 1'!$D:$D,MATCH(A3256+23/24,'Feuille 1'!$A:$A,0)):INDEX('Feuille 1'!$D:$D,MATCH(A3256,'Feuille 1'!$A:$A,0))),"")</f>
        <v/>
      </c>
      <c r="L3256" s="16" t="str">
        <f>IF(D3256&lt;&gt;"",MIN(INDEX('Feuille 1'!$E:$E,MATCH(A3256+23/24,'Feuille 1'!$A:$A,0)):INDEX('Feuille 1'!$E:$E,MATCH(A3256,'Feuille 1'!$A:$A,0))),"")</f>
        <v/>
      </c>
      <c r="M3256" s="17" t="str">
        <f t="shared" si="454"/>
        <v/>
      </c>
      <c r="N3256" s="17" t="str">
        <f t="shared" si="455"/>
        <v/>
      </c>
      <c r="O3256" s="17" t="str">
        <f t="shared" si="456"/>
        <v/>
      </c>
      <c r="P3256" s="16" t="str">
        <f t="shared" si="457"/>
        <v/>
      </c>
      <c r="R3256" s="7" t="str">
        <f t="shared" si="458"/>
        <v/>
      </c>
      <c r="T3256"/>
    </row>
    <row r="3257" spans="1:20" x14ac:dyDescent="0.3">
      <c r="A3257" s="8">
        <f>DATEVALUE(MID(B3257,1,10))+(IF(RIGHT(B3257,2)="PM",12,0)+MID(B3257,12,2))/24</f>
        <v>43769.125</v>
      </c>
      <c r="B3257" s="3" t="s">
        <v>3425</v>
      </c>
      <c r="C3257" s="3">
        <v>9090.9599999999991</v>
      </c>
      <c r="D3257" s="16"/>
      <c r="E3257" s="16" t="str">
        <f>IF(D3257&lt;&gt;"",VLOOKUP(A3257,'Feuille 1'!$A:$H,3,0),"")</f>
        <v/>
      </c>
      <c r="F3257" s="16" t="str">
        <f>IF(D3257&lt;&gt;"",VLOOKUP(A3257+1,'Feuille 1'!$A:$H,3,0),"")</f>
        <v/>
      </c>
      <c r="G3257" s="17" t="str">
        <f t="shared" si="450"/>
        <v/>
      </c>
      <c r="H3257" s="16" t="str">
        <f t="shared" si="451"/>
        <v/>
      </c>
      <c r="I3257" s="16" t="str">
        <f t="shared" si="452"/>
        <v/>
      </c>
      <c r="J3257" s="16" t="str">
        <f t="shared" si="453"/>
        <v/>
      </c>
      <c r="K3257" s="16" t="str">
        <f>IF(D3257&lt;&gt;"",MAX(INDEX('Feuille 1'!$D:$D,MATCH(A3257+23/24,'Feuille 1'!$A:$A,0)):INDEX('Feuille 1'!$D:$D,MATCH(A3257,'Feuille 1'!$A:$A,0))),"")</f>
        <v/>
      </c>
      <c r="L3257" s="16" t="str">
        <f>IF(D3257&lt;&gt;"",MIN(INDEX('Feuille 1'!$E:$E,MATCH(A3257+23/24,'Feuille 1'!$A:$A,0)):INDEX('Feuille 1'!$E:$E,MATCH(A3257,'Feuille 1'!$A:$A,0))),"")</f>
        <v/>
      </c>
      <c r="M3257" s="17" t="str">
        <f t="shared" si="454"/>
        <v/>
      </c>
      <c r="N3257" s="17" t="str">
        <f t="shared" si="455"/>
        <v/>
      </c>
      <c r="O3257" s="17" t="str">
        <f t="shared" si="456"/>
        <v/>
      </c>
      <c r="P3257" s="16" t="str">
        <f t="shared" si="457"/>
        <v/>
      </c>
      <c r="R3257" s="7" t="str">
        <f t="shared" si="458"/>
        <v/>
      </c>
      <c r="T3257"/>
    </row>
    <row r="3258" spans="1:20" x14ac:dyDescent="0.3">
      <c r="A3258" s="8">
        <f>DATEVALUE(MID(B3258,1,10))+(IF(RIGHT(B3258,2)="PM",12,0)+MID(B3258,12,2))/24</f>
        <v>43769.083333333336</v>
      </c>
      <c r="B3258" s="3" t="s">
        <v>3426</v>
      </c>
      <c r="C3258" s="3">
        <v>9057.82</v>
      </c>
      <c r="D3258" s="16"/>
      <c r="E3258" s="16" t="str">
        <f>IF(D3258&lt;&gt;"",VLOOKUP(A3258,'Feuille 1'!$A:$H,3,0),"")</f>
        <v/>
      </c>
      <c r="F3258" s="16" t="str">
        <f>IF(D3258&lt;&gt;"",VLOOKUP(A3258+1,'Feuille 1'!$A:$H,3,0),"")</f>
        <v/>
      </c>
      <c r="G3258" s="17" t="str">
        <f t="shared" si="450"/>
        <v/>
      </c>
      <c r="H3258" s="16" t="str">
        <f t="shared" si="451"/>
        <v/>
      </c>
      <c r="I3258" s="16" t="str">
        <f t="shared" si="452"/>
        <v/>
      </c>
      <c r="J3258" s="16" t="str">
        <f t="shared" si="453"/>
        <v/>
      </c>
      <c r="K3258" s="16" t="str">
        <f>IF(D3258&lt;&gt;"",MAX(INDEX('Feuille 1'!$D:$D,MATCH(A3258+23/24,'Feuille 1'!$A:$A,0)):INDEX('Feuille 1'!$D:$D,MATCH(A3258,'Feuille 1'!$A:$A,0))),"")</f>
        <v/>
      </c>
      <c r="L3258" s="16" t="str">
        <f>IF(D3258&lt;&gt;"",MIN(INDEX('Feuille 1'!$E:$E,MATCH(A3258+23/24,'Feuille 1'!$A:$A,0)):INDEX('Feuille 1'!$E:$E,MATCH(A3258,'Feuille 1'!$A:$A,0))),"")</f>
        <v/>
      </c>
      <c r="M3258" s="17" t="str">
        <f t="shared" si="454"/>
        <v/>
      </c>
      <c r="N3258" s="17" t="str">
        <f t="shared" si="455"/>
        <v/>
      </c>
      <c r="O3258" s="17" t="str">
        <f t="shared" si="456"/>
        <v/>
      </c>
      <c r="P3258" s="16" t="str">
        <f t="shared" si="457"/>
        <v/>
      </c>
      <c r="R3258" s="7" t="str">
        <f t="shared" si="458"/>
        <v/>
      </c>
      <c r="T3258"/>
    </row>
    <row r="3259" spans="1:20" x14ac:dyDescent="0.3">
      <c r="A3259" s="8">
        <f>DATEVALUE(MID(B3259,1,10))+(IF(RIGHT(B3259,2)="PM",12,0)+MID(B3259,12,2))/24</f>
        <v>43769.041666666664</v>
      </c>
      <c r="B3259" s="3" t="s">
        <v>3427</v>
      </c>
      <c r="C3259" s="3">
        <v>9138.32</v>
      </c>
      <c r="D3259" s="16"/>
      <c r="E3259" s="16" t="str">
        <f>IF(D3259&lt;&gt;"",VLOOKUP(A3259,'Feuille 1'!$A:$H,3,0),"")</f>
        <v/>
      </c>
      <c r="F3259" s="16" t="str">
        <f>IF(D3259&lt;&gt;"",VLOOKUP(A3259+1,'Feuille 1'!$A:$H,3,0),"")</f>
        <v/>
      </c>
      <c r="G3259" s="17" t="str">
        <f t="shared" si="450"/>
        <v/>
      </c>
      <c r="H3259" s="16" t="str">
        <f t="shared" si="451"/>
        <v/>
      </c>
      <c r="I3259" s="16" t="str">
        <f t="shared" si="452"/>
        <v/>
      </c>
      <c r="J3259" s="16" t="str">
        <f t="shared" si="453"/>
        <v/>
      </c>
      <c r="K3259" s="16" t="str">
        <f>IF(D3259&lt;&gt;"",MAX(INDEX('Feuille 1'!$D:$D,MATCH(A3259+23/24,'Feuille 1'!$A:$A,0)):INDEX('Feuille 1'!$D:$D,MATCH(A3259,'Feuille 1'!$A:$A,0))),"")</f>
        <v/>
      </c>
      <c r="L3259" s="16" t="str">
        <f>IF(D3259&lt;&gt;"",MIN(INDEX('Feuille 1'!$E:$E,MATCH(A3259+23/24,'Feuille 1'!$A:$A,0)):INDEX('Feuille 1'!$E:$E,MATCH(A3259,'Feuille 1'!$A:$A,0))),"")</f>
        <v/>
      </c>
      <c r="M3259" s="17" t="str">
        <f t="shared" si="454"/>
        <v/>
      </c>
      <c r="N3259" s="17" t="str">
        <f t="shared" si="455"/>
        <v/>
      </c>
      <c r="O3259" s="17" t="str">
        <f t="shared" si="456"/>
        <v/>
      </c>
      <c r="P3259" s="16" t="str">
        <f t="shared" si="457"/>
        <v/>
      </c>
      <c r="R3259" s="7" t="str">
        <f t="shared" si="458"/>
        <v/>
      </c>
      <c r="T3259"/>
    </row>
    <row r="3260" spans="1:20" x14ac:dyDescent="0.3">
      <c r="A3260" s="8">
        <f>DATEVALUE(MID(B3260,1,10))+(IF(RIGHT(B3260,2)="PM",12,0)+MID(B3260,12,2))/24</f>
        <v>43769.5</v>
      </c>
      <c r="B3260" s="3" t="s">
        <v>3428</v>
      </c>
      <c r="C3260" s="3">
        <v>9154.7199999999993</v>
      </c>
      <c r="D3260" s="16"/>
      <c r="E3260" s="16" t="str">
        <f>IF(D3260&lt;&gt;"",VLOOKUP(A3260,'Feuille 1'!$A:$H,3,0),"")</f>
        <v/>
      </c>
      <c r="F3260" s="16" t="str">
        <f>IF(D3260&lt;&gt;"",VLOOKUP(A3260+1,'Feuille 1'!$A:$H,3,0),"")</f>
        <v/>
      </c>
      <c r="G3260" s="17" t="str">
        <f t="shared" si="450"/>
        <v/>
      </c>
      <c r="H3260" s="16" t="str">
        <f t="shared" si="451"/>
        <v/>
      </c>
      <c r="I3260" s="16" t="str">
        <f t="shared" si="452"/>
        <v/>
      </c>
      <c r="J3260" s="16" t="str">
        <f t="shared" si="453"/>
        <v/>
      </c>
      <c r="K3260" s="16" t="str">
        <f>IF(D3260&lt;&gt;"",MAX(INDEX('Feuille 1'!$D:$D,MATCH(A3260+23/24,'Feuille 1'!$A:$A,0)):INDEX('Feuille 1'!$D:$D,MATCH(A3260,'Feuille 1'!$A:$A,0))),"")</f>
        <v/>
      </c>
      <c r="L3260" s="16" t="str">
        <f>IF(D3260&lt;&gt;"",MIN(INDEX('Feuille 1'!$E:$E,MATCH(A3260+23/24,'Feuille 1'!$A:$A,0)):INDEX('Feuille 1'!$E:$E,MATCH(A3260,'Feuille 1'!$A:$A,0))),"")</f>
        <v/>
      </c>
      <c r="M3260" s="17" t="str">
        <f t="shared" si="454"/>
        <v/>
      </c>
      <c r="N3260" s="17" t="str">
        <f t="shared" si="455"/>
        <v/>
      </c>
      <c r="O3260" s="17" t="str">
        <f t="shared" si="456"/>
        <v/>
      </c>
      <c r="P3260" s="16" t="str">
        <f t="shared" si="457"/>
        <v/>
      </c>
      <c r="R3260" s="7" t="str">
        <f t="shared" si="458"/>
        <v/>
      </c>
      <c r="T3260"/>
    </row>
    <row r="3261" spans="1:20" x14ac:dyDescent="0.3">
      <c r="A3261" s="8">
        <f>DATEVALUE(MID(B3261,1,10))+(IF(RIGHT(B3261,2)="PM",12,0)+MID(B3261,12,2))/24</f>
        <v>43768.958333333336</v>
      </c>
      <c r="B3261" s="3" t="s">
        <v>3429</v>
      </c>
      <c r="C3261" s="3">
        <v>9216.64</v>
      </c>
      <c r="D3261" s="16"/>
      <c r="E3261" s="16" t="str">
        <f>IF(D3261&lt;&gt;"",VLOOKUP(A3261,'Feuille 1'!$A:$H,3,0),"")</f>
        <v/>
      </c>
      <c r="F3261" s="16" t="str">
        <f>IF(D3261&lt;&gt;"",VLOOKUP(A3261+1,'Feuille 1'!$A:$H,3,0),"")</f>
        <v/>
      </c>
      <c r="G3261" s="17" t="str">
        <f t="shared" si="450"/>
        <v/>
      </c>
      <c r="H3261" s="16" t="str">
        <f t="shared" si="451"/>
        <v/>
      </c>
      <c r="I3261" s="16" t="str">
        <f t="shared" si="452"/>
        <v/>
      </c>
      <c r="J3261" s="16" t="str">
        <f t="shared" si="453"/>
        <v/>
      </c>
      <c r="K3261" s="16" t="str">
        <f>IF(D3261&lt;&gt;"",MAX(INDEX('Feuille 1'!$D:$D,MATCH(A3261+23/24,'Feuille 1'!$A:$A,0)):INDEX('Feuille 1'!$D:$D,MATCH(A3261,'Feuille 1'!$A:$A,0))),"")</f>
        <v/>
      </c>
      <c r="L3261" s="16" t="str">
        <f>IF(D3261&lt;&gt;"",MIN(INDEX('Feuille 1'!$E:$E,MATCH(A3261+23/24,'Feuille 1'!$A:$A,0)):INDEX('Feuille 1'!$E:$E,MATCH(A3261,'Feuille 1'!$A:$A,0))),"")</f>
        <v/>
      </c>
      <c r="M3261" s="17" t="str">
        <f t="shared" si="454"/>
        <v/>
      </c>
      <c r="N3261" s="17" t="str">
        <f t="shared" si="455"/>
        <v/>
      </c>
      <c r="O3261" s="17" t="str">
        <f t="shared" si="456"/>
        <v/>
      </c>
      <c r="P3261" s="16" t="str">
        <f t="shared" si="457"/>
        <v/>
      </c>
      <c r="R3261" s="7" t="str">
        <f t="shared" si="458"/>
        <v/>
      </c>
      <c r="T3261"/>
    </row>
    <row r="3262" spans="1:20" x14ac:dyDescent="0.3">
      <c r="A3262" s="8">
        <f>DATEVALUE(MID(B3262,1,10))+(IF(RIGHT(B3262,2)="PM",12,0)+MID(B3262,12,2))/24</f>
        <v>43768.916666666664</v>
      </c>
      <c r="B3262" s="3" t="s">
        <v>3430</v>
      </c>
      <c r="C3262" s="3">
        <v>9136.6299999999992</v>
      </c>
      <c r="D3262" s="16"/>
      <c r="E3262" s="16" t="str">
        <f>IF(D3262&lt;&gt;"",VLOOKUP(A3262,'Feuille 1'!$A:$H,3,0),"")</f>
        <v/>
      </c>
      <c r="F3262" s="16" t="str">
        <f>IF(D3262&lt;&gt;"",VLOOKUP(A3262+1,'Feuille 1'!$A:$H,3,0),"")</f>
        <v/>
      </c>
      <c r="G3262" s="17" t="str">
        <f t="shared" si="450"/>
        <v/>
      </c>
      <c r="H3262" s="16" t="str">
        <f t="shared" si="451"/>
        <v/>
      </c>
      <c r="I3262" s="16" t="str">
        <f t="shared" si="452"/>
        <v/>
      </c>
      <c r="J3262" s="16" t="str">
        <f t="shared" si="453"/>
        <v/>
      </c>
      <c r="K3262" s="16" t="str">
        <f>IF(D3262&lt;&gt;"",MAX(INDEX('Feuille 1'!$D:$D,MATCH(A3262+23/24,'Feuille 1'!$A:$A,0)):INDEX('Feuille 1'!$D:$D,MATCH(A3262,'Feuille 1'!$A:$A,0))),"")</f>
        <v/>
      </c>
      <c r="L3262" s="16" t="str">
        <f>IF(D3262&lt;&gt;"",MIN(INDEX('Feuille 1'!$E:$E,MATCH(A3262+23/24,'Feuille 1'!$A:$A,0)):INDEX('Feuille 1'!$E:$E,MATCH(A3262,'Feuille 1'!$A:$A,0))),"")</f>
        <v/>
      </c>
      <c r="M3262" s="17" t="str">
        <f t="shared" si="454"/>
        <v/>
      </c>
      <c r="N3262" s="17" t="str">
        <f t="shared" si="455"/>
        <v/>
      </c>
      <c r="O3262" s="17" t="str">
        <f t="shared" si="456"/>
        <v/>
      </c>
      <c r="P3262" s="16" t="str">
        <f t="shared" si="457"/>
        <v/>
      </c>
      <c r="R3262" s="7" t="str">
        <f t="shared" si="458"/>
        <v/>
      </c>
      <c r="T3262"/>
    </row>
    <row r="3263" spans="1:20" x14ac:dyDescent="0.3">
      <c r="A3263" s="8">
        <f>DATEVALUE(MID(B3263,1,10))+(IF(RIGHT(B3263,2)="PM",12,0)+MID(B3263,12,2))/24</f>
        <v>43768.875</v>
      </c>
      <c r="B3263" s="3" t="s">
        <v>3431</v>
      </c>
      <c r="C3263" s="3">
        <v>9173.52</v>
      </c>
      <c r="D3263" s="16"/>
      <c r="E3263" s="16" t="str">
        <f>IF(D3263&lt;&gt;"",VLOOKUP(A3263,'Feuille 1'!$A:$H,3,0),"")</f>
        <v/>
      </c>
      <c r="F3263" s="16" t="str">
        <f>IF(D3263&lt;&gt;"",VLOOKUP(A3263+1,'Feuille 1'!$A:$H,3,0),"")</f>
        <v/>
      </c>
      <c r="G3263" s="17" t="str">
        <f t="shared" si="450"/>
        <v/>
      </c>
      <c r="H3263" s="16" t="str">
        <f t="shared" si="451"/>
        <v/>
      </c>
      <c r="I3263" s="16" t="str">
        <f t="shared" si="452"/>
        <v/>
      </c>
      <c r="J3263" s="16" t="str">
        <f t="shared" si="453"/>
        <v/>
      </c>
      <c r="K3263" s="16" t="str">
        <f>IF(D3263&lt;&gt;"",MAX(INDEX('Feuille 1'!$D:$D,MATCH(A3263+23/24,'Feuille 1'!$A:$A,0)):INDEX('Feuille 1'!$D:$D,MATCH(A3263,'Feuille 1'!$A:$A,0))),"")</f>
        <v/>
      </c>
      <c r="L3263" s="16" t="str">
        <f>IF(D3263&lt;&gt;"",MIN(INDEX('Feuille 1'!$E:$E,MATCH(A3263+23/24,'Feuille 1'!$A:$A,0)):INDEX('Feuille 1'!$E:$E,MATCH(A3263,'Feuille 1'!$A:$A,0))),"")</f>
        <v/>
      </c>
      <c r="M3263" s="17" t="str">
        <f t="shared" si="454"/>
        <v/>
      </c>
      <c r="N3263" s="17" t="str">
        <f t="shared" si="455"/>
        <v/>
      </c>
      <c r="O3263" s="17" t="str">
        <f t="shared" si="456"/>
        <v/>
      </c>
      <c r="P3263" s="16" t="str">
        <f t="shared" si="457"/>
        <v/>
      </c>
      <c r="R3263" s="7" t="str">
        <f t="shared" si="458"/>
        <v/>
      </c>
      <c r="T3263"/>
    </row>
    <row r="3264" spans="1:20" x14ac:dyDescent="0.3">
      <c r="A3264" s="8">
        <f>DATEVALUE(MID(B3264,1,10))+(IF(RIGHT(B3264,2)="PM",12,0)+MID(B3264,12,2))/24</f>
        <v>43768.833333333336</v>
      </c>
      <c r="B3264" s="3" t="s">
        <v>3432</v>
      </c>
      <c r="C3264" s="3">
        <v>9202.09</v>
      </c>
      <c r="D3264" s="16"/>
      <c r="E3264" s="16" t="str">
        <f>IF(D3264&lt;&gt;"",VLOOKUP(A3264,'Feuille 1'!$A:$H,3,0),"")</f>
        <v/>
      </c>
      <c r="F3264" s="16" t="str">
        <f>IF(D3264&lt;&gt;"",VLOOKUP(A3264+1,'Feuille 1'!$A:$H,3,0),"")</f>
        <v/>
      </c>
      <c r="G3264" s="17" t="str">
        <f t="shared" si="450"/>
        <v/>
      </c>
      <c r="H3264" s="16" t="str">
        <f t="shared" si="451"/>
        <v/>
      </c>
      <c r="I3264" s="16" t="str">
        <f t="shared" si="452"/>
        <v/>
      </c>
      <c r="J3264" s="16" t="str">
        <f t="shared" si="453"/>
        <v/>
      </c>
      <c r="K3264" s="16" t="str">
        <f>IF(D3264&lt;&gt;"",MAX(INDEX('Feuille 1'!$D:$D,MATCH(A3264+23/24,'Feuille 1'!$A:$A,0)):INDEX('Feuille 1'!$D:$D,MATCH(A3264,'Feuille 1'!$A:$A,0))),"")</f>
        <v/>
      </c>
      <c r="L3264" s="16" t="str">
        <f>IF(D3264&lt;&gt;"",MIN(INDEX('Feuille 1'!$E:$E,MATCH(A3264+23/24,'Feuille 1'!$A:$A,0)):INDEX('Feuille 1'!$E:$E,MATCH(A3264,'Feuille 1'!$A:$A,0))),"")</f>
        <v/>
      </c>
      <c r="M3264" s="17" t="str">
        <f t="shared" si="454"/>
        <v/>
      </c>
      <c r="N3264" s="17" t="str">
        <f t="shared" si="455"/>
        <v/>
      </c>
      <c r="O3264" s="17" t="str">
        <f t="shared" si="456"/>
        <v/>
      </c>
      <c r="P3264" s="16" t="str">
        <f t="shared" si="457"/>
        <v/>
      </c>
      <c r="R3264" s="7" t="str">
        <f t="shared" si="458"/>
        <v/>
      </c>
      <c r="T3264"/>
    </row>
    <row r="3265" spans="1:20" x14ac:dyDescent="0.3">
      <c r="A3265" s="8">
        <f>DATEVALUE(MID(B3265,1,10))+(IF(RIGHT(B3265,2)="PM",12,0)+MID(B3265,12,2))/24</f>
        <v>43768.791666666664</v>
      </c>
      <c r="B3265" s="3" t="s">
        <v>3433</v>
      </c>
      <c r="C3265" s="3">
        <v>9163.01</v>
      </c>
      <c r="D3265" s="16"/>
      <c r="E3265" s="16" t="str">
        <f>IF(D3265&lt;&gt;"",VLOOKUP(A3265,'Feuille 1'!$A:$H,3,0),"")</f>
        <v/>
      </c>
      <c r="F3265" s="16" t="str">
        <f>IF(D3265&lt;&gt;"",VLOOKUP(A3265+1,'Feuille 1'!$A:$H,3,0),"")</f>
        <v/>
      </c>
      <c r="G3265" s="17" t="str">
        <f t="shared" si="450"/>
        <v/>
      </c>
      <c r="H3265" s="16" t="str">
        <f t="shared" si="451"/>
        <v/>
      </c>
      <c r="I3265" s="16" t="str">
        <f t="shared" si="452"/>
        <v/>
      </c>
      <c r="J3265" s="16" t="str">
        <f t="shared" si="453"/>
        <v/>
      </c>
      <c r="K3265" s="16" t="str">
        <f>IF(D3265&lt;&gt;"",MAX(INDEX('Feuille 1'!$D:$D,MATCH(A3265+23/24,'Feuille 1'!$A:$A,0)):INDEX('Feuille 1'!$D:$D,MATCH(A3265,'Feuille 1'!$A:$A,0))),"")</f>
        <v/>
      </c>
      <c r="L3265" s="16" t="str">
        <f>IF(D3265&lt;&gt;"",MIN(INDEX('Feuille 1'!$E:$E,MATCH(A3265+23/24,'Feuille 1'!$A:$A,0)):INDEX('Feuille 1'!$E:$E,MATCH(A3265,'Feuille 1'!$A:$A,0))),"")</f>
        <v/>
      </c>
      <c r="M3265" s="17" t="str">
        <f t="shared" si="454"/>
        <v/>
      </c>
      <c r="N3265" s="17" t="str">
        <f t="shared" si="455"/>
        <v/>
      </c>
      <c r="O3265" s="17" t="str">
        <f t="shared" si="456"/>
        <v/>
      </c>
      <c r="P3265" s="16" t="str">
        <f t="shared" si="457"/>
        <v/>
      </c>
      <c r="R3265" s="7" t="str">
        <f t="shared" si="458"/>
        <v/>
      </c>
      <c r="T3265"/>
    </row>
    <row r="3266" spans="1:20" x14ac:dyDescent="0.3">
      <c r="A3266" s="8">
        <f>DATEVALUE(MID(B3266,1,10))+(IF(RIGHT(B3266,2)="PM",12,0)+MID(B3266,12,2))/24</f>
        <v>43768.75</v>
      </c>
      <c r="B3266" s="3" t="s">
        <v>3434</v>
      </c>
      <c r="C3266" s="3">
        <v>9113</v>
      </c>
      <c r="D3266" s="16"/>
      <c r="E3266" s="16" t="str">
        <f>IF(D3266&lt;&gt;"",VLOOKUP(A3266,'Feuille 1'!$A:$H,3,0),"")</f>
        <v/>
      </c>
      <c r="F3266" s="16" t="str">
        <f>IF(D3266&lt;&gt;"",VLOOKUP(A3266+1,'Feuille 1'!$A:$H,3,0),"")</f>
        <v/>
      </c>
      <c r="G3266" s="17" t="str">
        <f t="shared" si="450"/>
        <v/>
      </c>
      <c r="H3266" s="16" t="str">
        <f t="shared" si="451"/>
        <v/>
      </c>
      <c r="I3266" s="16" t="str">
        <f t="shared" si="452"/>
        <v/>
      </c>
      <c r="J3266" s="16" t="str">
        <f t="shared" si="453"/>
        <v/>
      </c>
      <c r="K3266" s="16" t="str">
        <f>IF(D3266&lt;&gt;"",MAX(INDEX('Feuille 1'!$D:$D,MATCH(A3266+23/24,'Feuille 1'!$A:$A,0)):INDEX('Feuille 1'!$D:$D,MATCH(A3266,'Feuille 1'!$A:$A,0))),"")</f>
        <v/>
      </c>
      <c r="L3266" s="16" t="str">
        <f>IF(D3266&lt;&gt;"",MIN(INDEX('Feuille 1'!$E:$E,MATCH(A3266+23/24,'Feuille 1'!$A:$A,0)):INDEX('Feuille 1'!$E:$E,MATCH(A3266,'Feuille 1'!$A:$A,0))),"")</f>
        <v/>
      </c>
      <c r="M3266" s="17" t="str">
        <f t="shared" si="454"/>
        <v/>
      </c>
      <c r="N3266" s="17" t="str">
        <f t="shared" si="455"/>
        <v/>
      </c>
      <c r="O3266" s="17" t="str">
        <f t="shared" si="456"/>
        <v/>
      </c>
      <c r="P3266" s="16" t="str">
        <f t="shared" si="457"/>
        <v/>
      </c>
      <c r="R3266" s="7" t="str">
        <f t="shared" si="458"/>
        <v/>
      </c>
      <c r="T3266"/>
    </row>
    <row r="3267" spans="1:20" x14ac:dyDescent="0.3">
      <c r="A3267" s="8">
        <f>DATEVALUE(MID(B3267,1,10))+(IF(RIGHT(B3267,2)="PM",12,0)+MID(B3267,12,2))/24</f>
        <v>43768.708333333336</v>
      </c>
      <c r="B3267" s="3" t="s">
        <v>3435</v>
      </c>
      <c r="C3267" s="3">
        <v>9056.6</v>
      </c>
      <c r="D3267" s="16"/>
      <c r="E3267" s="16" t="str">
        <f>IF(D3267&lt;&gt;"",VLOOKUP(A3267,'Feuille 1'!$A:$H,3,0),"")</f>
        <v/>
      </c>
      <c r="F3267" s="16" t="str">
        <f>IF(D3267&lt;&gt;"",VLOOKUP(A3267+1,'Feuille 1'!$A:$H,3,0),"")</f>
        <v/>
      </c>
      <c r="G3267" s="17" t="str">
        <f t="shared" ref="G3267:G3330" si="459">IF(D3267&lt;&gt;"",F3267/E3267-1,"")</f>
        <v/>
      </c>
      <c r="H3267" s="16" t="str">
        <f t="shared" ref="H3267:H3330" si="460">IF(D3267&lt;&gt;"",IF(G3267&gt;0%,"BULLISH","BEARISH"),"")</f>
        <v/>
      </c>
      <c r="I3267" s="16" t="str">
        <f t="shared" ref="I3267:I3330" si="461">IF(D3267&lt;&gt;"",IF(D3267&gt;50,"BULLISH","BEARISH"),"")</f>
        <v/>
      </c>
      <c r="J3267" s="16" t="str">
        <f t="shared" ref="J3267:J3330" si="462">IF(D3267&lt;&gt;"",IF(D3267&lt;&gt;"",I3267=H3267),"")</f>
        <v/>
      </c>
      <c r="K3267" s="16" t="str">
        <f>IF(D3267&lt;&gt;"",MAX(INDEX('Feuille 1'!$D:$D,MATCH(A3267+23/24,'Feuille 1'!$A:$A,0)):INDEX('Feuille 1'!$D:$D,MATCH(A3267,'Feuille 1'!$A:$A,0))),"")</f>
        <v/>
      </c>
      <c r="L3267" s="16" t="str">
        <f>IF(D3267&lt;&gt;"",MIN(INDEX('Feuille 1'!$E:$E,MATCH(A3267+23/24,'Feuille 1'!$A:$A,0)):INDEX('Feuille 1'!$E:$E,MATCH(A3267,'Feuille 1'!$A:$A,0))),"")</f>
        <v/>
      </c>
      <c r="M3267" s="17" t="str">
        <f t="shared" ref="M3267:M3330" si="463">IF(D3267&lt;&gt;"",K3267/E3267-1,"")</f>
        <v/>
      </c>
      <c r="N3267" s="17" t="str">
        <f t="shared" ref="N3267:N3330" si="464">IF(D3267&lt;&gt;"",L3267/E3267-1,"")</f>
        <v/>
      </c>
      <c r="O3267" s="17" t="str">
        <f t="shared" ref="O3267:O3330" si="465">IF(D3267&lt;&gt;"",IF(I3267="BEARISH",N3267,M3267),"")</f>
        <v/>
      </c>
      <c r="P3267" s="16" t="str">
        <f t="shared" ref="P3267:P3330" si="466">IF(D3267&lt;&gt;"",IF(OR(O3267&gt;=1%,O3267&lt;=-1%),"YES","NO"),"")</f>
        <v/>
      </c>
      <c r="R3267" s="7" t="str">
        <f t="shared" ref="R3267:R3330" si="467">IF(D3267&lt;&gt;"",Q3267/E3267-1,"")</f>
        <v/>
      </c>
      <c r="T3267"/>
    </row>
    <row r="3268" spans="1:20" x14ac:dyDescent="0.3">
      <c r="A3268" s="8">
        <f>DATEVALUE(MID(B3268,1,10))+(IF(RIGHT(B3268,2)="PM",12,0)+MID(B3268,12,2))/24</f>
        <v>43768.666666666664</v>
      </c>
      <c r="B3268" s="3" t="s">
        <v>3436</v>
      </c>
      <c r="C3268" s="3">
        <v>9093.7199999999993</v>
      </c>
      <c r="D3268" s="16"/>
      <c r="E3268" s="16" t="str">
        <f>IF(D3268&lt;&gt;"",VLOOKUP(A3268,'Feuille 1'!$A:$H,3,0),"")</f>
        <v/>
      </c>
      <c r="F3268" s="16" t="str">
        <f>IF(D3268&lt;&gt;"",VLOOKUP(A3268+1,'Feuille 1'!$A:$H,3,0),"")</f>
        <v/>
      </c>
      <c r="G3268" s="17" t="str">
        <f t="shared" si="459"/>
        <v/>
      </c>
      <c r="H3268" s="16" t="str">
        <f t="shared" si="460"/>
        <v/>
      </c>
      <c r="I3268" s="16" t="str">
        <f t="shared" si="461"/>
        <v/>
      </c>
      <c r="J3268" s="16" t="str">
        <f t="shared" si="462"/>
        <v/>
      </c>
      <c r="K3268" s="16" t="str">
        <f>IF(D3268&lt;&gt;"",MAX(INDEX('Feuille 1'!$D:$D,MATCH(A3268+23/24,'Feuille 1'!$A:$A,0)):INDEX('Feuille 1'!$D:$D,MATCH(A3268,'Feuille 1'!$A:$A,0))),"")</f>
        <v/>
      </c>
      <c r="L3268" s="16" t="str">
        <f>IF(D3268&lt;&gt;"",MIN(INDEX('Feuille 1'!$E:$E,MATCH(A3268+23/24,'Feuille 1'!$A:$A,0)):INDEX('Feuille 1'!$E:$E,MATCH(A3268,'Feuille 1'!$A:$A,0))),"")</f>
        <v/>
      </c>
      <c r="M3268" s="17" t="str">
        <f t="shared" si="463"/>
        <v/>
      </c>
      <c r="N3268" s="17" t="str">
        <f t="shared" si="464"/>
        <v/>
      </c>
      <c r="O3268" s="17" t="str">
        <f t="shared" si="465"/>
        <v/>
      </c>
      <c r="P3268" s="16" t="str">
        <f t="shared" si="466"/>
        <v/>
      </c>
      <c r="R3268" s="7" t="str">
        <f t="shared" si="467"/>
        <v/>
      </c>
      <c r="T3268"/>
    </row>
    <row r="3269" spans="1:20" x14ac:dyDescent="0.3">
      <c r="A3269" s="8">
        <f>DATEVALUE(MID(B3269,1,10))+(IF(RIGHT(B3269,2)="PM",12,0)+MID(B3269,12,2))/24</f>
        <v>43768.625</v>
      </c>
      <c r="B3269" s="3" t="s">
        <v>3437</v>
      </c>
      <c r="C3269" s="3">
        <v>9083.15</v>
      </c>
      <c r="D3269" s="16"/>
      <c r="E3269" s="16" t="str">
        <f>IF(D3269&lt;&gt;"",VLOOKUP(A3269,'Feuille 1'!$A:$H,3,0),"")</f>
        <v/>
      </c>
      <c r="F3269" s="16" t="str">
        <f>IF(D3269&lt;&gt;"",VLOOKUP(A3269+1,'Feuille 1'!$A:$H,3,0),"")</f>
        <v/>
      </c>
      <c r="G3269" s="17" t="str">
        <f t="shared" si="459"/>
        <v/>
      </c>
      <c r="H3269" s="16" t="str">
        <f t="shared" si="460"/>
        <v/>
      </c>
      <c r="I3269" s="16" t="str">
        <f t="shared" si="461"/>
        <v/>
      </c>
      <c r="J3269" s="16" t="str">
        <f t="shared" si="462"/>
        <v/>
      </c>
      <c r="K3269" s="16" t="str">
        <f>IF(D3269&lt;&gt;"",MAX(INDEX('Feuille 1'!$D:$D,MATCH(A3269+23/24,'Feuille 1'!$A:$A,0)):INDEX('Feuille 1'!$D:$D,MATCH(A3269,'Feuille 1'!$A:$A,0))),"")</f>
        <v/>
      </c>
      <c r="L3269" s="16" t="str">
        <f>IF(D3269&lt;&gt;"",MIN(INDEX('Feuille 1'!$E:$E,MATCH(A3269+23/24,'Feuille 1'!$A:$A,0)):INDEX('Feuille 1'!$E:$E,MATCH(A3269,'Feuille 1'!$A:$A,0))),"")</f>
        <v/>
      </c>
      <c r="M3269" s="17" t="str">
        <f t="shared" si="463"/>
        <v/>
      </c>
      <c r="N3269" s="17" t="str">
        <f t="shared" si="464"/>
        <v/>
      </c>
      <c r="O3269" s="17" t="str">
        <f t="shared" si="465"/>
        <v/>
      </c>
      <c r="P3269" s="16" t="str">
        <f t="shared" si="466"/>
        <v/>
      </c>
      <c r="R3269" s="7" t="str">
        <f t="shared" si="467"/>
        <v/>
      </c>
      <c r="T3269"/>
    </row>
    <row r="3270" spans="1:20" x14ac:dyDescent="0.3">
      <c r="A3270" s="8">
        <f>DATEVALUE(MID(B3270,1,10))+(IF(RIGHT(B3270,2)="PM",12,0)+MID(B3270,12,2))/24</f>
        <v>43768.583333333336</v>
      </c>
      <c r="B3270" s="3" t="s">
        <v>3438</v>
      </c>
      <c r="C3270" s="3">
        <v>9042.7199999999993</v>
      </c>
      <c r="D3270" s="16"/>
      <c r="E3270" s="16" t="str">
        <f>IF(D3270&lt;&gt;"",VLOOKUP(A3270,'Feuille 1'!$A:$H,3,0),"")</f>
        <v/>
      </c>
      <c r="F3270" s="16" t="str">
        <f>IF(D3270&lt;&gt;"",VLOOKUP(A3270+1,'Feuille 1'!$A:$H,3,0),"")</f>
        <v/>
      </c>
      <c r="G3270" s="17" t="str">
        <f t="shared" si="459"/>
        <v/>
      </c>
      <c r="H3270" s="16" t="str">
        <f t="shared" si="460"/>
        <v/>
      </c>
      <c r="I3270" s="16" t="str">
        <f t="shared" si="461"/>
        <v/>
      </c>
      <c r="J3270" s="16" t="str">
        <f t="shared" si="462"/>
        <v/>
      </c>
      <c r="K3270" s="16" t="str">
        <f>IF(D3270&lt;&gt;"",MAX(INDEX('Feuille 1'!$D:$D,MATCH(A3270+23/24,'Feuille 1'!$A:$A,0)):INDEX('Feuille 1'!$D:$D,MATCH(A3270,'Feuille 1'!$A:$A,0))),"")</f>
        <v/>
      </c>
      <c r="L3270" s="16" t="str">
        <f>IF(D3270&lt;&gt;"",MIN(INDEX('Feuille 1'!$E:$E,MATCH(A3270+23/24,'Feuille 1'!$A:$A,0)):INDEX('Feuille 1'!$E:$E,MATCH(A3270,'Feuille 1'!$A:$A,0))),"")</f>
        <v/>
      </c>
      <c r="M3270" s="17" t="str">
        <f t="shared" si="463"/>
        <v/>
      </c>
      <c r="N3270" s="17" t="str">
        <f t="shared" si="464"/>
        <v/>
      </c>
      <c r="O3270" s="17" t="str">
        <f t="shared" si="465"/>
        <v/>
      </c>
      <c r="P3270" s="16" t="str">
        <f t="shared" si="466"/>
        <v/>
      </c>
      <c r="R3270" s="7" t="str">
        <f t="shared" si="467"/>
        <v/>
      </c>
      <c r="T3270"/>
    </row>
    <row r="3271" spans="1:20" x14ac:dyDescent="0.3">
      <c r="A3271" s="8">
        <f>DATEVALUE(MID(B3271,1,10))+(IF(RIGHT(B3271,2)="PM",12,0)+MID(B3271,12,2))/24</f>
        <v>43768.541666666664</v>
      </c>
      <c r="B3271" s="3" t="s">
        <v>3439</v>
      </c>
      <c r="C3271" s="3">
        <v>9123.32</v>
      </c>
      <c r="D3271" s="16"/>
      <c r="E3271" s="16" t="str">
        <f>IF(D3271&lt;&gt;"",VLOOKUP(A3271,'Feuille 1'!$A:$H,3,0),"")</f>
        <v/>
      </c>
      <c r="F3271" s="16" t="str">
        <f>IF(D3271&lt;&gt;"",VLOOKUP(A3271+1,'Feuille 1'!$A:$H,3,0),"")</f>
        <v/>
      </c>
      <c r="G3271" s="17" t="str">
        <f t="shared" si="459"/>
        <v/>
      </c>
      <c r="H3271" s="16" t="str">
        <f t="shared" si="460"/>
        <v/>
      </c>
      <c r="I3271" s="16" t="str">
        <f t="shared" si="461"/>
        <v/>
      </c>
      <c r="J3271" s="16" t="str">
        <f t="shared" si="462"/>
        <v/>
      </c>
      <c r="K3271" s="16" t="str">
        <f>IF(D3271&lt;&gt;"",MAX(INDEX('Feuille 1'!$D:$D,MATCH(A3271+23/24,'Feuille 1'!$A:$A,0)):INDEX('Feuille 1'!$D:$D,MATCH(A3271,'Feuille 1'!$A:$A,0))),"")</f>
        <v/>
      </c>
      <c r="L3271" s="16" t="str">
        <f>IF(D3271&lt;&gt;"",MIN(INDEX('Feuille 1'!$E:$E,MATCH(A3271+23/24,'Feuille 1'!$A:$A,0)):INDEX('Feuille 1'!$E:$E,MATCH(A3271,'Feuille 1'!$A:$A,0))),"")</f>
        <v/>
      </c>
      <c r="M3271" s="17" t="str">
        <f t="shared" si="463"/>
        <v/>
      </c>
      <c r="N3271" s="17" t="str">
        <f t="shared" si="464"/>
        <v/>
      </c>
      <c r="O3271" s="17" t="str">
        <f t="shared" si="465"/>
        <v/>
      </c>
      <c r="P3271" s="16" t="str">
        <f t="shared" si="466"/>
        <v/>
      </c>
      <c r="R3271" s="7" t="str">
        <f t="shared" si="467"/>
        <v/>
      </c>
      <c r="T3271"/>
    </row>
    <row r="3272" spans="1:20" x14ac:dyDescent="0.3">
      <c r="A3272" s="8">
        <f>DATEVALUE(MID(B3272,1,10))+(IF(RIGHT(B3272,2)="PM",12,0)+MID(B3272,12,2))/24</f>
        <v>43769</v>
      </c>
      <c r="B3272" s="3" t="s">
        <v>3440</v>
      </c>
      <c r="C3272" s="3">
        <v>9097.69</v>
      </c>
      <c r="D3272" s="16"/>
      <c r="E3272" s="16" t="str">
        <f>IF(D3272&lt;&gt;"",VLOOKUP(A3272,'Feuille 1'!$A:$H,3,0),"")</f>
        <v/>
      </c>
      <c r="F3272" s="16" t="str">
        <f>IF(D3272&lt;&gt;"",VLOOKUP(A3272+1,'Feuille 1'!$A:$H,3,0),"")</f>
        <v/>
      </c>
      <c r="G3272" s="17" t="str">
        <f t="shared" si="459"/>
        <v/>
      </c>
      <c r="H3272" s="16" t="str">
        <f t="shared" si="460"/>
        <v/>
      </c>
      <c r="I3272" s="16" t="str">
        <f t="shared" si="461"/>
        <v/>
      </c>
      <c r="J3272" s="16" t="str">
        <f t="shared" si="462"/>
        <v/>
      </c>
      <c r="K3272" s="16" t="str">
        <f>IF(D3272&lt;&gt;"",MAX(INDEX('Feuille 1'!$D:$D,MATCH(A3272+23/24,'Feuille 1'!$A:$A,0)):INDEX('Feuille 1'!$D:$D,MATCH(A3272,'Feuille 1'!$A:$A,0))),"")</f>
        <v/>
      </c>
      <c r="L3272" s="16" t="str">
        <f>IF(D3272&lt;&gt;"",MIN(INDEX('Feuille 1'!$E:$E,MATCH(A3272+23/24,'Feuille 1'!$A:$A,0)):INDEX('Feuille 1'!$E:$E,MATCH(A3272,'Feuille 1'!$A:$A,0))),"")</f>
        <v/>
      </c>
      <c r="M3272" s="17" t="str">
        <f t="shared" si="463"/>
        <v/>
      </c>
      <c r="N3272" s="17" t="str">
        <f t="shared" si="464"/>
        <v/>
      </c>
      <c r="O3272" s="17" t="str">
        <f t="shared" si="465"/>
        <v/>
      </c>
      <c r="P3272" s="16" t="str">
        <f t="shared" si="466"/>
        <v/>
      </c>
      <c r="R3272" s="7" t="str">
        <f t="shared" si="467"/>
        <v/>
      </c>
      <c r="T3272"/>
    </row>
    <row r="3273" spans="1:20" x14ac:dyDescent="0.3">
      <c r="A3273" s="8">
        <f>DATEVALUE(MID(B3273,1,10))+(IF(RIGHT(B3273,2)="PM",12,0)+MID(B3273,12,2))/24</f>
        <v>43768.458333333336</v>
      </c>
      <c r="B3273" s="3" t="s">
        <v>3441</v>
      </c>
      <c r="C3273" s="3">
        <v>9114.6200000000008</v>
      </c>
      <c r="D3273" s="16"/>
      <c r="E3273" s="16" t="str">
        <f>IF(D3273&lt;&gt;"",VLOOKUP(A3273,'Feuille 1'!$A:$H,3,0),"")</f>
        <v/>
      </c>
      <c r="F3273" s="16" t="str">
        <f>IF(D3273&lt;&gt;"",VLOOKUP(A3273+1,'Feuille 1'!$A:$H,3,0),"")</f>
        <v/>
      </c>
      <c r="G3273" s="17" t="str">
        <f t="shared" si="459"/>
        <v/>
      </c>
      <c r="H3273" s="16" t="str">
        <f t="shared" si="460"/>
        <v/>
      </c>
      <c r="I3273" s="16" t="str">
        <f t="shared" si="461"/>
        <v/>
      </c>
      <c r="J3273" s="16" t="str">
        <f t="shared" si="462"/>
        <v/>
      </c>
      <c r="K3273" s="16" t="str">
        <f>IF(D3273&lt;&gt;"",MAX(INDEX('Feuille 1'!$D:$D,MATCH(A3273+23/24,'Feuille 1'!$A:$A,0)):INDEX('Feuille 1'!$D:$D,MATCH(A3273,'Feuille 1'!$A:$A,0))),"")</f>
        <v/>
      </c>
      <c r="L3273" s="16" t="str">
        <f>IF(D3273&lt;&gt;"",MIN(INDEX('Feuille 1'!$E:$E,MATCH(A3273+23/24,'Feuille 1'!$A:$A,0)):INDEX('Feuille 1'!$E:$E,MATCH(A3273,'Feuille 1'!$A:$A,0))),"")</f>
        <v/>
      </c>
      <c r="M3273" s="17" t="str">
        <f t="shared" si="463"/>
        <v/>
      </c>
      <c r="N3273" s="17" t="str">
        <f t="shared" si="464"/>
        <v/>
      </c>
      <c r="O3273" s="17" t="str">
        <f t="shared" si="465"/>
        <v/>
      </c>
      <c r="P3273" s="16" t="str">
        <f t="shared" si="466"/>
        <v/>
      </c>
      <c r="R3273" s="7" t="str">
        <f t="shared" si="467"/>
        <v/>
      </c>
      <c r="T3273"/>
    </row>
    <row r="3274" spans="1:20" x14ac:dyDescent="0.3">
      <c r="A3274" s="8">
        <f>DATEVALUE(MID(B3274,1,10))+(IF(RIGHT(B3274,2)="PM",12,0)+MID(B3274,12,2))/24</f>
        <v>43768.416666666664</v>
      </c>
      <c r="B3274" s="3" t="s">
        <v>3442</v>
      </c>
      <c r="C3274" s="3">
        <v>9219.36</v>
      </c>
      <c r="D3274" s="16"/>
      <c r="E3274" s="16" t="str">
        <f>IF(D3274&lt;&gt;"",VLOOKUP(A3274,'Feuille 1'!$A:$H,3,0),"")</f>
        <v/>
      </c>
      <c r="F3274" s="16" t="str">
        <f>IF(D3274&lt;&gt;"",VLOOKUP(A3274+1,'Feuille 1'!$A:$H,3,0),"")</f>
        <v/>
      </c>
      <c r="G3274" s="17" t="str">
        <f t="shared" si="459"/>
        <v/>
      </c>
      <c r="H3274" s="16" t="str">
        <f t="shared" si="460"/>
        <v/>
      </c>
      <c r="I3274" s="16" t="str">
        <f t="shared" si="461"/>
        <v/>
      </c>
      <c r="J3274" s="16" t="str">
        <f t="shared" si="462"/>
        <v/>
      </c>
      <c r="K3274" s="16" t="str">
        <f>IF(D3274&lt;&gt;"",MAX(INDEX('Feuille 1'!$D:$D,MATCH(A3274+23/24,'Feuille 1'!$A:$A,0)):INDEX('Feuille 1'!$D:$D,MATCH(A3274,'Feuille 1'!$A:$A,0))),"")</f>
        <v/>
      </c>
      <c r="L3274" s="16" t="str">
        <f>IF(D3274&lt;&gt;"",MIN(INDEX('Feuille 1'!$E:$E,MATCH(A3274+23/24,'Feuille 1'!$A:$A,0)):INDEX('Feuille 1'!$E:$E,MATCH(A3274,'Feuille 1'!$A:$A,0))),"")</f>
        <v/>
      </c>
      <c r="M3274" s="17" t="str">
        <f t="shared" si="463"/>
        <v/>
      </c>
      <c r="N3274" s="17" t="str">
        <f t="shared" si="464"/>
        <v/>
      </c>
      <c r="O3274" s="17" t="str">
        <f t="shared" si="465"/>
        <v/>
      </c>
      <c r="P3274" s="16" t="str">
        <f t="shared" si="466"/>
        <v/>
      </c>
      <c r="R3274" s="7" t="str">
        <f t="shared" si="467"/>
        <v/>
      </c>
      <c r="T3274"/>
    </row>
    <row r="3275" spans="1:20" x14ac:dyDescent="0.3">
      <c r="A3275" s="8">
        <f>DATEVALUE(MID(B3275,1,10))+(IF(RIGHT(B3275,2)="PM",12,0)+MID(B3275,12,2))/24</f>
        <v>43768.375</v>
      </c>
      <c r="B3275" s="3" t="s">
        <v>3443</v>
      </c>
      <c r="C3275" s="3">
        <v>9192.85</v>
      </c>
      <c r="D3275" s="16"/>
      <c r="E3275" s="16" t="str">
        <f>IF(D3275&lt;&gt;"",VLOOKUP(A3275,'Feuille 1'!$A:$H,3,0),"")</f>
        <v/>
      </c>
      <c r="F3275" s="16" t="str">
        <f>IF(D3275&lt;&gt;"",VLOOKUP(A3275+1,'Feuille 1'!$A:$H,3,0),"")</f>
        <v/>
      </c>
      <c r="G3275" s="17" t="str">
        <f t="shared" si="459"/>
        <v/>
      </c>
      <c r="H3275" s="16" t="str">
        <f t="shared" si="460"/>
        <v/>
      </c>
      <c r="I3275" s="16" t="str">
        <f t="shared" si="461"/>
        <v/>
      </c>
      <c r="J3275" s="16" t="str">
        <f t="shared" si="462"/>
        <v/>
      </c>
      <c r="K3275" s="16" t="str">
        <f>IF(D3275&lt;&gt;"",MAX(INDEX('Feuille 1'!$D:$D,MATCH(A3275+23/24,'Feuille 1'!$A:$A,0)):INDEX('Feuille 1'!$D:$D,MATCH(A3275,'Feuille 1'!$A:$A,0))),"")</f>
        <v/>
      </c>
      <c r="L3275" s="16" t="str">
        <f>IF(D3275&lt;&gt;"",MIN(INDEX('Feuille 1'!$E:$E,MATCH(A3275+23/24,'Feuille 1'!$A:$A,0)):INDEX('Feuille 1'!$E:$E,MATCH(A3275,'Feuille 1'!$A:$A,0))),"")</f>
        <v/>
      </c>
      <c r="M3275" s="17" t="str">
        <f t="shared" si="463"/>
        <v/>
      </c>
      <c r="N3275" s="17" t="str">
        <f t="shared" si="464"/>
        <v/>
      </c>
      <c r="O3275" s="17" t="str">
        <f t="shared" si="465"/>
        <v/>
      </c>
      <c r="P3275" s="16" t="str">
        <f t="shared" si="466"/>
        <v/>
      </c>
      <c r="R3275" s="7" t="str">
        <f t="shared" si="467"/>
        <v/>
      </c>
      <c r="T3275"/>
    </row>
    <row r="3276" spans="1:20" x14ac:dyDescent="0.3">
      <c r="A3276" s="8">
        <f>DATEVALUE(MID(B3276,1,10))+(IF(RIGHT(B3276,2)="PM",12,0)+MID(B3276,12,2))/24</f>
        <v>43768.333333333336</v>
      </c>
      <c r="B3276" s="3" t="s">
        <v>3444</v>
      </c>
      <c r="C3276" s="3">
        <v>9161.2999999999993</v>
      </c>
      <c r="D3276" s="16"/>
      <c r="E3276" s="16" t="str">
        <f>IF(D3276&lt;&gt;"",VLOOKUP(A3276,'Feuille 1'!$A:$H,3,0),"")</f>
        <v/>
      </c>
      <c r="F3276" s="16" t="str">
        <f>IF(D3276&lt;&gt;"",VLOOKUP(A3276+1,'Feuille 1'!$A:$H,3,0),"")</f>
        <v/>
      </c>
      <c r="G3276" s="17" t="str">
        <f t="shared" si="459"/>
        <v/>
      </c>
      <c r="H3276" s="16" t="str">
        <f t="shared" si="460"/>
        <v/>
      </c>
      <c r="I3276" s="16" t="str">
        <f t="shared" si="461"/>
        <v/>
      </c>
      <c r="J3276" s="16" t="str">
        <f t="shared" si="462"/>
        <v/>
      </c>
      <c r="K3276" s="16" t="str">
        <f>IF(D3276&lt;&gt;"",MAX(INDEX('Feuille 1'!$D:$D,MATCH(A3276+23/24,'Feuille 1'!$A:$A,0)):INDEX('Feuille 1'!$D:$D,MATCH(A3276,'Feuille 1'!$A:$A,0))),"")</f>
        <v/>
      </c>
      <c r="L3276" s="16" t="str">
        <f>IF(D3276&lt;&gt;"",MIN(INDEX('Feuille 1'!$E:$E,MATCH(A3276+23/24,'Feuille 1'!$A:$A,0)):INDEX('Feuille 1'!$E:$E,MATCH(A3276,'Feuille 1'!$A:$A,0))),"")</f>
        <v/>
      </c>
      <c r="M3276" s="17" t="str">
        <f t="shared" si="463"/>
        <v/>
      </c>
      <c r="N3276" s="17" t="str">
        <f t="shared" si="464"/>
        <v/>
      </c>
      <c r="O3276" s="17" t="str">
        <f t="shared" si="465"/>
        <v/>
      </c>
      <c r="P3276" s="16" t="str">
        <f t="shared" si="466"/>
        <v/>
      </c>
      <c r="R3276" s="7" t="str">
        <f t="shared" si="467"/>
        <v/>
      </c>
      <c r="T3276"/>
    </row>
    <row r="3277" spans="1:20" x14ac:dyDescent="0.3">
      <c r="A3277" s="8">
        <f>DATEVALUE(MID(B3277,1,10))+(IF(RIGHT(B3277,2)="PM",12,0)+MID(B3277,12,2))/24</f>
        <v>43768.291666666664</v>
      </c>
      <c r="B3277" s="3" t="s">
        <v>3445</v>
      </c>
      <c r="C3277" s="3">
        <v>9231.2199999999993</v>
      </c>
      <c r="D3277" s="16"/>
      <c r="E3277" s="16" t="str">
        <f>IF(D3277&lt;&gt;"",VLOOKUP(A3277,'Feuille 1'!$A:$H,3,0),"")</f>
        <v/>
      </c>
      <c r="F3277" s="16" t="str">
        <f>IF(D3277&lt;&gt;"",VLOOKUP(A3277+1,'Feuille 1'!$A:$H,3,0),"")</f>
        <v/>
      </c>
      <c r="G3277" s="17" t="str">
        <f t="shared" si="459"/>
        <v/>
      </c>
      <c r="H3277" s="16" t="str">
        <f t="shared" si="460"/>
        <v/>
      </c>
      <c r="I3277" s="16" t="str">
        <f t="shared" si="461"/>
        <v/>
      </c>
      <c r="J3277" s="16" t="str">
        <f t="shared" si="462"/>
        <v/>
      </c>
      <c r="K3277" s="16" t="str">
        <f>IF(D3277&lt;&gt;"",MAX(INDEX('Feuille 1'!$D:$D,MATCH(A3277+23/24,'Feuille 1'!$A:$A,0)):INDEX('Feuille 1'!$D:$D,MATCH(A3277,'Feuille 1'!$A:$A,0))),"")</f>
        <v/>
      </c>
      <c r="L3277" s="16" t="str">
        <f>IF(D3277&lt;&gt;"",MIN(INDEX('Feuille 1'!$E:$E,MATCH(A3277+23/24,'Feuille 1'!$A:$A,0)):INDEX('Feuille 1'!$E:$E,MATCH(A3277,'Feuille 1'!$A:$A,0))),"")</f>
        <v/>
      </c>
      <c r="M3277" s="17" t="str">
        <f t="shared" si="463"/>
        <v/>
      </c>
      <c r="N3277" s="17" t="str">
        <f t="shared" si="464"/>
        <v/>
      </c>
      <c r="O3277" s="17" t="str">
        <f t="shared" si="465"/>
        <v/>
      </c>
      <c r="P3277" s="16" t="str">
        <f t="shared" si="466"/>
        <v/>
      </c>
      <c r="R3277" s="7" t="str">
        <f t="shared" si="467"/>
        <v/>
      </c>
      <c r="T3277"/>
    </row>
    <row r="3278" spans="1:20" x14ac:dyDescent="0.3">
      <c r="A3278" s="8">
        <f>DATEVALUE(MID(B3278,1,10))+(IF(RIGHT(B3278,2)="PM",12,0)+MID(B3278,12,2))/24</f>
        <v>43768.25</v>
      </c>
      <c r="B3278" s="3" t="s">
        <v>3446</v>
      </c>
      <c r="C3278" s="3">
        <v>9199.1299999999992</v>
      </c>
      <c r="D3278" s="16"/>
      <c r="E3278" s="16" t="str">
        <f>IF(D3278&lt;&gt;"",VLOOKUP(A3278,'Feuille 1'!$A:$H,3,0),"")</f>
        <v/>
      </c>
      <c r="F3278" s="16" t="str">
        <f>IF(D3278&lt;&gt;"",VLOOKUP(A3278+1,'Feuille 1'!$A:$H,3,0),"")</f>
        <v/>
      </c>
      <c r="G3278" s="17" t="str">
        <f t="shared" si="459"/>
        <v/>
      </c>
      <c r="H3278" s="16" t="str">
        <f t="shared" si="460"/>
        <v/>
      </c>
      <c r="I3278" s="16" t="str">
        <f t="shared" si="461"/>
        <v/>
      </c>
      <c r="J3278" s="16" t="str">
        <f t="shared" si="462"/>
        <v/>
      </c>
      <c r="K3278" s="16" t="str">
        <f>IF(D3278&lt;&gt;"",MAX(INDEX('Feuille 1'!$D:$D,MATCH(A3278+23/24,'Feuille 1'!$A:$A,0)):INDEX('Feuille 1'!$D:$D,MATCH(A3278,'Feuille 1'!$A:$A,0))),"")</f>
        <v/>
      </c>
      <c r="L3278" s="16" t="str">
        <f>IF(D3278&lt;&gt;"",MIN(INDEX('Feuille 1'!$E:$E,MATCH(A3278+23/24,'Feuille 1'!$A:$A,0)):INDEX('Feuille 1'!$E:$E,MATCH(A3278,'Feuille 1'!$A:$A,0))),"")</f>
        <v/>
      </c>
      <c r="M3278" s="17" t="str">
        <f t="shared" si="463"/>
        <v/>
      </c>
      <c r="N3278" s="17" t="str">
        <f t="shared" si="464"/>
        <v/>
      </c>
      <c r="O3278" s="17" t="str">
        <f t="shared" si="465"/>
        <v/>
      </c>
      <c r="P3278" s="16" t="str">
        <f t="shared" si="466"/>
        <v/>
      </c>
      <c r="R3278" s="7" t="str">
        <f t="shared" si="467"/>
        <v/>
      </c>
      <c r="T3278"/>
    </row>
    <row r="3279" spans="1:20" x14ac:dyDescent="0.3">
      <c r="A3279" s="8">
        <f>DATEVALUE(MID(B3279,1,10))+(IF(RIGHT(B3279,2)="PM",12,0)+MID(B3279,12,2))/24</f>
        <v>43768.208333333336</v>
      </c>
      <c r="B3279" s="3" t="s">
        <v>3447</v>
      </c>
      <c r="C3279" s="3">
        <v>9238.43</v>
      </c>
      <c r="D3279" s="16"/>
      <c r="E3279" s="16" t="str">
        <f>IF(D3279&lt;&gt;"",VLOOKUP(A3279,'Feuille 1'!$A:$H,3,0),"")</f>
        <v/>
      </c>
      <c r="F3279" s="16" t="str">
        <f>IF(D3279&lt;&gt;"",VLOOKUP(A3279+1,'Feuille 1'!$A:$H,3,0),"")</f>
        <v/>
      </c>
      <c r="G3279" s="17" t="str">
        <f t="shared" si="459"/>
        <v/>
      </c>
      <c r="H3279" s="16" t="str">
        <f t="shared" si="460"/>
        <v/>
      </c>
      <c r="I3279" s="16" t="str">
        <f t="shared" si="461"/>
        <v/>
      </c>
      <c r="J3279" s="16" t="str">
        <f t="shared" si="462"/>
        <v/>
      </c>
      <c r="K3279" s="16" t="str">
        <f>IF(D3279&lt;&gt;"",MAX(INDEX('Feuille 1'!$D:$D,MATCH(A3279+23/24,'Feuille 1'!$A:$A,0)):INDEX('Feuille 1'!$D:$D,MATCH(A3279,'Feuille 1'!$A:$A,0))),"")</f>
        <v/>
      </c>
      <c r="L3279" s="16" t="str">
        <f>IF(D3279&lt;&gt;"",MIN(INDEX('Feuille 1'!$E:$E,MATCH(A3279+23/24,'Feuille 1'!$A:$A,0)):INDEX('Feuille 1'!$E:$E,MATCH(A3279,'Feuille 1'!$A:$A,0))),"")</f>
        <v/>
      </c>
      <c r="M3279" s="17" t="str">
        <f t="shared" si="463"/>
        <v/>
      </c>
      <c r="N3279" s="17" t="str">
        <f t="shared" si="464"/>
        <v/>
      </c>
      <c r="O3279" s="17" t="str">
        <f t="shared" si="465"/>
        <v/>
      </c>
      <c r="P3279" s="16" t="str">
        <f t="shared" si="466"/>
        <v/>
      </c>
      <c r="R3279" s="7" t="str">
        <f t="shared" si="467"/>
        <v/>
      </c>
      <c r="T3279"/>
    </row>
    <row r="3280" spans="1:20" x14ac:dyDescent="0.3">
      <c r="A3280" s="8">
        <f>DATEVALUE(MID(B3280,1,10))+(IF(RIGHT(B3280,2)="PM",12,0)+MID(B3280,12,2))/24</f>
        <v>43768.166666666664</v>
      </c>
      <c r="B3280" s="3" t="s">
        <v>3448</v>
      </c>
      <c r="C3280" s="3">
        <v>9276.93</v>
      </c>
      <c r="D3280" s="16"/>
      <c r="E3280" s="16" t="str">
        <f>IF(D3280&lt;&gt;"",VLOOKUP(A3280,'Feuille 1'!$A:$H,3,0),"")</f>
        <v/>
      </c>
      <c r="F3280" s="16" t="str">
        <f>IF(D3280&lt;&gt;"",VLOOKUP(A3280+1,'Feuille 1'!$A:$H,3,0),"")</f>
        <v/>
      </c>
      <c r="G3280" s="17" t="str">
        <f t="shared" si="459"/>
        <v/>
      </c>
      <c r="H3280" s="16" t="str">
        <f t="shared" si="460"/>
        <v/>
      </c>
      <c r="I3280" s="16" t="str">
        <f t="shared" si="461"/>
        <v/>
      </c>
      <c r="J3280" s="16" t="str">
        <f t="shared" si="462"/>
        <v/>
      </c>
      <c r="K3280" s="16" t="str">
        <f>IF(D3280&lt;&gt;"",MAX(INDEX('Feuille 1'!$D:$D,MATCH(A3280+23/24,'Feuille 1'!$A:$A,0)):INDEX('Feuille 1'!$D:$D,MATCH(A3280,'Feuille 1'!$A:$A,0))),"")</f>
        <v/>
      </c>
      <c r="L3280" s="16" t="str">
        <f>IF(D3280&lt;&gt;"",MIN(INDEX('Feuille 1'!$E:$E,MATCH(A3280+23/24,'Feuille 1'!$A:$A,0)):INDEX('Feuille 1'!$E:$E,MATCH(A3280,'Feuille 1'!$A:$A,0))),"")</f>
        <v/>
      </c>
      <c r="M3280" s="17" t="str">
        <f t="shared" si="463"/>
        <v/>
      </c>
      <c r="N3280" s="17" t="str">
        <f t="shared" si="464"/>
        <v/>
      </c>
      <c r="O3280" s="17" t="str">
        <f t="shared" si="465"/>
        <v/>
      </c>
      <c r="P3280" s="16" t="str">
        <f t="shared" si="466"/>
        <v/>
      </c>
      <c r="R3280" s="7" t="str">
        <f t="shared" si="467"/>
        <v/>
      </c>
      <c r="T3280"/>
    </row>
    <row r="3281" spans="1:20" x14ac:dyDescent="0.3">
      <c r="A3281" s="8">
        <f>DATEVALUE(MID(B3281,1,10))+(IF(RIGHT(B3281,2)="PM",12,0)+MID(B3281,12,2))/24</f>
        <v>43768.125</v>
      </c>
      <c r="B3281" s="3" t="s">
        <v>3449</v>
      </c>
      <c r="C3281" s="3">
        <v>9309.08</v>
      </c>
      <c r="D3281" s="16"/>
      <c r="E3281" s="16" t="str">
        <f>IF(D3281&lt;&gt;"",VLOOKUP(A3281,'Feuille 1'!$A:$H,3,0),"")</f>
        <v/>
      </c>
      <c r="F3281" s="16" t="str">
        <f>IF(D3281&lt;&gt;"",VLOOKUP(A3281+1,'Feuille 1'!$A:$H,3,0),"")</f>
        <v/>
      </c>
      <c r="G3281" s="17" t="str">
        <f t="shared" si="459"/>
        <v/>
      </c>
      <c r="H3281" s="16" t="str">
        <f t="shared" si="460"/>
        <v/>
      </c>
      <c r="I3281" s="16" t="str">
        <f t="shared" si="461"/>
        <v/>
      </c>
      <c r="J3281" s="16" t="str">
        <f t="shared" si="462"/>
        <v/>
      </c>
      <c r="K3281" s="16" t="str">
        <f>IF(D3281&lt;&gt;"",MAX(INDEX('Feuille 1'!$D:$D,MATCH(A3281+23/24,'Feuille 1'!$A:$A,0)):INDEX('Feuille 1'!$D:$D,MATCH(A3281,'Feuille 1'!$A:$A,0))),"")</f>
        <v/>
      </c>
      <c r="L3281" s="16" t="str">
        <f>IF(D3281&lt;&gt;"",MIN(INDEX('Feuille 1'!$E:$E,MATCH(A3281+23/24,'Feuille 1'!$A:$A,0)):INDEX('Feuille 1'!$E:$E,MATCH(A3281,'Feuille 1'!$A:$A,0))),"")</f>
        <v/>
      </c>
      <c r="M3281" s="17" t="str">
        <f t="shared" si="463"/>
        <v/>
      </c>
      <c r="N3281" s="17" t="str">
        <f t="shared" si="464"/>
        <v/>
      </c>
      <c r="O3281" s="17" t="str">
        <f t="shared" si="465"/>
        <v/>
      </c>
      <c r="P3281" s="16" t="str">
        <f t="shared" si="466"/>
        <v/>
      </c>
      <c r="R3281" s="7" t="str">
        <f t="shared" si="467"/>
        <v/>
      </c>
      <c r="T3281"/>
    </row>
    <row r="3282" spans="1:20" x14ac:dyDescent="0.3">
      <c r="A3282" s="8">
        <f>DATEVALUE(MID(B3282,1,10))+(IF(RIGHT(B3282,2)="PM",12,0)+MID(B3282,12,2))/24</f>
        <v>43768.083333333336</v>
      </c>
      <c r="B3282" s="3" t="s">
        <v>3450</v>
      </c>
      <c r="C3282" s="3">
        <v>9380.9500000000007</v>
      </c>
      <c r="D3282" s="16"/>
      <c r="E3282" s="16" t="str">
        <f>IF(D3282&lt;&gt;"",VLOOKUP(A3282,'Feuille 1'!$A:$H,3,0),"")</f>
        <v/>
      </c>
      <c r="F3282" s="16" t="str">
        <f>IF(D3282&lt;&gt;"",VLOOKUP(A3282+1,'Feuille 1'!$A:$H,3,0),"")</f>
        <v/>
      </c>
      <c r="G3282" s="17" t="str">
        <f t="shared" si="459"/>
        <v/>
      </c>
      <c r="H3282" s="16" t="str">
        <f t="shared" si="460"/>
        <v/>
      </c>
      <c r="I3282" s="16" t="str">
        <f t="shared" si="461"/>
        <v/>
      </c>
      <c r="J3282" s="16" t="str">
        <f t="shared" si="462"/>
        <v/>
      </c>
      <c r="K3282" s="16" t="str">
        <f>IF(D3282&lt;&gt;"",MAX(INDEX('Feuille 1'!$D:$D,MATCH(A3282+23/24,'Feuille 1'!$A:$A,0)):INDEX('Feuille 1'!$D:$D,MATCH(A3282,'Feuille 1'!$A:$A,0))),"")</f>
        <v/>
      </c>
      <c r="L3282" s="16" t="str">
        <f>IF(D3282&lt;&gt;"",MIN(INDEX('Feuille 1'!$E:$E,MATCH(A3282+23/24,'Feuille 1'!$A:$A,0)):INDEX('Feuille 1'!$E:$E,MATCH(A3282,'Feuille 1'!$A:$A,0))),"")</f>
        <v/>
      </c>
      <c r="M3282" s="17" t="str">
        <f t="shared" si="463"/>
        <v/>
      </c>
      <c r="N3282" s="17" t="str">
        <f t="shared" si="464"/>
        <v/>
      </c>
      <c r="O3282" s="17" t="str">
        <f t="shared" si="465"/>
        <v/>
      </c>
      <c r="P3282" s="16" t="str">
        <f t="shared" si="466"/>
        <v/>
      </c>
      <c r="R3282" s="7" t="str">
        <f t="shared" si="467"/>
        <v/>
      </c>
      <c r="T3282"/>
    </row>
    <row r="3283" spans="1:20" x14ac:dyDescent="0.3">
      <c r="A3283" s="8">
        <f>DATEVALUE(MID(B3283,1,10))+(IF(RIGHT(B3283,2)="PM",12,0)+MID(B3283,12,2))/24</f>
        <v>43768.041666666664</v>
      </c>
      <c r="B3283" s="3" t="s">
        <v>3451</v>
      </c>
      <c r="C3283" s="3">
        <v>9352.9</v>
      </c>
      <c r="D3283" s="16"/>
      <c r="E3283" s="16" t="str">
        <f>IF(D3283&lt;&gt;"",VLOOKUP(A3283,'Feuille 1'!$A:$H,3,0),"")</f>
        <v/>
      </c>
      <c r="F3283" s="16" t="str">
        <f>IF(D3283&lt;&gt;"",VLOOKUP(A3283+1,'Feuille 1'!$A:$H,3,0),"")</f>
        <v/>
      </c>
      <c r="G3283" s="17" t="str">
        <f t="shared" si="459"/>
        <v/>
      </c>
      <c r="H3283" s="16" t="str">
        <f t="shared" si="460"/>
        <v/>
      </c>
      <c r="I3283" s="16" t="str">
        <f t="shared" si="461"/>
        <v/>
      </c>
      <c r="J3283" s="16" t="str">
        <f t="shared" si="462"/>
        <v/>
      </c>
      <c r="K3283" s="16" t="str">
        <f>IF(D3283&lt;&gt;"",MAX(INDEX('Feuille 1'!$D:$D,MATCH(A3283+23/24,'Feuille 1'!$A:$A,0)):INDEX('Feuille 1'!$D:$D,MATCH(A3283,'Feuille 1'!$A:$A,0))),"")</f>
        <v/>
      </c>
      <c r="L3283" s="16" t="str">
        <f>IF(D3283&lt;&gt;"",MIN(INDEX('Feuille 1'!$E:$E,MATCH(A3283+23/24,'Feuille 1'!$A:$A,0)):INDEX('Feuille 1'!$E:$E,MATCH(A3283,'Feuille 1'!$A:$A,0))),"")</f>
        <v/>
      </c>
      <c r="M3283" s="17" t="str">
        <f t="shared" si="463"/>
        <v/>
      </c>
      <c r="N3283" s="17" t="str">
        <f t="shared" si="464"/>
        <v/>
      </c>
      <c r="O3283" s="17" t="str">
        <f t="shared" si="465"/>
        <v/>
      </c>
      <c r="P3283" s="16" t="str">
        <f t="shared" si="466"/>
        <v/>
      </c>
      <c r="R3283" s="7" t="str">
        <f t="shared" si="467"/>
        <v/>
      </c>
      <c r="T3283"/>
    </row>
    <row r="3284" spans="1:20" x14ac:dyDescent="0.3">
      <c r="A3284" s="8">
        <f>DATEVALUE(MID(B3284,1,10))+(IF(RIGHT(B3284,2)="PM",12,0)+MID(B3284,12,2))/24</f>
        <v>43768.5</v>
      </c>
      <c r="B3284" s="3" t="s">
        <v>3452</v>
      </c>
      <c r="C3284" s="3">
        <v>9407.6200000000008</v>
      </c>
      <c r="D3284" s="16"/>
      <c r="E3284" s="16" t="str">
        <f>IF(D3284&lt;&gt;"",VLOOKUP(A3284,'Feuille 1'!$A:$H,3,0),"")</f>
        <v/>
      </c>
      <c r="F3284" s="16" t="str">
        <f>IF(D3284&lt;&gt;"",VLOOKUP(A3284+1,'Feuille 1'!$A:$H,3,0),"")</f>
        <v/>
      </c>
      <c r="G3284" s="17" t="str">
        <f t="shared" si="459"/>
        <v/>
      </c>
      <c r="H3284" s="16" t="str">
        <f t="shared" si="460"/>
        <v/>
      </c>
      <c r="I3284" s="16" t="str">
        <f t="shared" si="461"/>
        <v/>
      </c>
      <c r="J3284" s="16" t="str">
        <f t="shared" si="462"/>
        <v/>
      </c>
      <c r="K3284" s="16" t="str">
        <f>IF(D3284&lt;&gt;"",MAX(INDEX('Feuille 1'!$D:$D,MATCH(A3284+23/24,'Feuille 1'!$A:$A,0)):INDEX('Feuille 1'!$D:$D,MATCH(A3284,'Feuille 1'!$A:$A,0))),"")</f>
        <v/>
      </c>
      <c r="L3284" s="16" t="str">
        <f>IF(D3284&lt;&gt;"",MIN(INDEX('Feuille 1'!$E:$E,MATCH(A3284+23/24,'Feuille 1'!$A:$A,0)):INDEX('Feuille 1'!$E:$E,MATCH(A3284,'Feuille 1'!$A:$A,0))),"")</f>
        <v/>
      </c>
      <c r="M3284" s="17" t="str">
        <f t="shared" si="463"/>
        <v/>
      </c>
      <c r="N3284" s="17" t="str">
        <f t="shared" si="464"/>
        <v/>
      </c>
      <c r="O3284" s="17" t="str">
        <f t="shared" si="465"/>
        <v/>
      </c>
      <c r="P3284" s="16" t="str">
        <f t="shared" si="466"/>
        <v/>
      </c>
      <c r="R3284" s="7" t="str">
        <f t="shared" si="467"/>
        <v/>
      </c>
      <c r="T3284"/>
    </row>
    <row r="3285" spans="1:20" x14ac:dyDescent="0.3">
      <c r="A3285" s="8">
        <f>DATEVALUE(MID(B3285,1,10))+(IF(RIGHT(B3285,2)="PM",12,0)+MID(B3285,12,2))/24</f>
        <v>43767.958333333336</v>
      </c>
      <c r="B3285" s="3" t="s">
        <v>3453</v>
      </c>
      <c r="C3285" s="3">
        <v>9437.83</v>
      </c>
      <c r="D3285" s="16"/>
      <c r="E3285" s="16" t="str">
        <f>IF(D3285&lt;&gt;"",VLOOKUP(A3285,'Feuille 1'!$A:$H,3,0),"")</f>
        <v/>
      </c>
      <c r="F3285" s="16" t="str">
        <f>IF(D3285&lt;&gt;"",VLOOKUP(A3285+1,'Feuille 1'!$A:$H,3,0),"")</f>
        <v/>
      </c>
      <c r="G3285" s="17" t="str">
        <f t="shared" si="459"/>
        <v/>
      </c>
      <c r="H3285" s="16" t="str">
        <f t="shared" si="460"/>
        <v/>
      </c>
      <c r="I3285" s="16" t="str">
        <f t="shared" si="461"/>
        <v/>
      </c>
      <c r="J3285" s="16" t="str">
        <f t="shared" si="462"/>
        <v/>
      </c>
      <c r="K3285" s="16" t="str">
        <f>IF(D3285&lt;&gt;"",MAX(INDEX('Feuille 1'!$D:$D,MATCH(A3285+23/24,'Feuille 1'!$A:$A,0)):INDEX('Feuille 1'!$D:$D,MATCH(A3285,'Feuille 1'!$A:$A,0))),"")</f>
        <v/>
      </c>
      <c r="L3285" s="16" t="str">
        <f>IF(D3285&lt;&gt;"",MIN(INDEX('Feuille 1'!$E:$E,MATCH(A3285+23/24,'Feuille 1'!$A:$A,0)):INDEX('Feuille 1'!$E:$E,MATCH(A3285,'Feuille 1'!$A:$A,0))),"")</f>
        <v/>
      </c>
      <c r="M3285" s="17" t="str">
        <f t="shared" si="463"/>
        <v/>
      </c>
      <c r="N3285" s="17" t="str">
        <f t="shared" si="464"/>
        <v/>
      </c>
      <c r="O3285" s="17" t="str">
        <f t="shared" si="465"/>
        <v/>
      </c>
      <c r="P3285" s="16" t="str">
        <f t="shared" si="466"/>
        <v/>
      </c>
      <c r="R3285" s="7" t="str">
        <f t="shared" si="467"/>
        <v/>
      </c>
      <c r="T3285"/>
    </row>
    <row r="3286" spans="1:20" x14ac:dyDescent="0.3">
      <c r="A3286" s="8">
        <f>DATEVALUE(MID(B3286,1,10))+(IF(RIGHT(B3286,2)="PM",12,0)+MID(B3286,12,2))/24</f>
        <v>43767.916666666664</v>
      </c>
      <c r="B3286" s="3" t="s">
        <v>3454</v>
      </c>
      <c r="C3286" s="3">
        <v>9397.91</v>
      </c>
      <c r="D3286" s="16"/>
      <c r="E3286" s="16" t="str">
        <f>IF(D3286&lt;&gt;"",VLOOKUP(A3286,'Feuille 1'!$A:$H,3,0),"")</f>
        <v/>
      </c>
      <c r="F3286" s="16" t="str">
        <f>IF(D3286&lt;&gt;"",VLOOKUP(A3286+1,'Feuille 1'!$A:$H,3,0),"")</f>
        <v/>
      </c>
      <c r="G3286" s="17" t="str">
        <f t="shared" si="459"/>
        <v/>
      </c>
      <c r="H3286" s="16" t="str">
        <f t="shared" si="460"/>
        <v/>
      </c>
      <c r="I3286" s="16" t="str">
        <f t="shared" si="461"/>
        <v/>
      </c>
      <c r="J3286" s="16" t="str">
        <f t="shared" si="462"/>
        <v/>
      </c>
      <c r="K3286" s="16" t="str">
        <f>IF(D3286&lt;&gt;"",MAX(INDEX('Feuille 1'!$D:$D,MATCH(A3286+23/24,'Feuille 1'!$A:$A,0)):INDEX('Feuille 1'!$D:$D,MATCH(A3286,'Feuille 1'!$A:$A,0))),"")</f>
        <v/>
      </c>
      <c r="L3286" s="16" t="str">
        <f>IF(D3286&lt;&gt;"",MIN(INDEX('Feuille 1'!$E:$E,MATCH(A3286+23/24,'Feuille 1'!$A:$A,0)):INDEX('Feuille 1'!$E:$E,MATCH(A3286,'Feuille 1'!$A:$A,0))),"")</f>
        <v/>
      </c>
      <c r="M3286" s="17" t="str">
        <f t="shared" si="463"/>
        <v/>
      </c>
      <c r="N3286" s="17" t="str">
        <f t="shared" si="464"/>
        <v/>
      </c>
      <c r="O3286" s="17" t="str">
        <f t="shared" si="465"/>
        <v/>
      </c>
      <c r="P3286" s="16" t="str">
        <f t="shared" si="466"/>
        <v/>
      </c>
      <c r="R3286" s="7" t="str">
        <f t="shared" si="467"/>
        <v/>
      </c>
      <c r="T3286"/>
    </row>
    <row r="3287" spans="1:20" x14ac:dyDescent="0.3">
      <c r="A3287" s="8">
        <f>DATEVALUE(MID(B3287,1,10))+(IF(RIGHT(B3287,2)="PM",12,0)+MID(B3287,12,2))/24</f>
        <v>43767.875</v>
      </c>
      <c r="B3287" s="3" t="s">
        <v>3455</v>
      </c>
      <c r="C3287" s="3">
        <v>9426.43</v>
      </c>
      <c r="D3287" s="16"/>
      <c r="E3287" s="16" t="str">
        <f>IF(D3287&lt;&gt;"",VLOOKUP(A3287,'Feuille 1'!$A:$H,3,0),"")</f>
        <v/>
      </c>
      <c r="F3287" s="16" t="str">
        <f>IF(D3287&lt;&gt;"",VLOOKUP(A3287+1,'Feuille 1'!$A:$H,3,0),"")</f>
        <v/>
      </c>
      <c r="G3287" s="17" t="str">
        <f t="shared" si="459"/>
        <v/>
      </c>
      <c r="H3287" s="16" t="str">
        <f t="shared" si="460"/>
        <v/>
      </c>
      <c r="I3287" s="16" t="str">
        <f t="shared" si="461"/>
        <v/>
      </c>
      <c r="J3287" s="16" t="str">
        <f t="shared" si="462"/>
        <v/>
      </c>
      <c r="K3287" s="16" t="str">
        <f>IF(D3287&lt;&gt;"",MAX(INDEX('Feuille 1'!$D:$D,MATCH(A3287+23/24,'Feuille 1'!$A:$A,0)):INDEX('Feuille 1'!$D:$D,MATCH(A3287,'Feuille 1'!$A:$A,0))),"")</f>
        <v/>
      </c>
      <c r="L3287" s="16" t="str">
        <f>IF(D3287&lt;&gt;"",MIN(INDEX('Feuille 1'!$E:$E,MATCH(A3287+23/24,'Feuille 1'!$A:$A,0)):INDEX('Feuille 1'!$E:$E,MATCH(A3287,'Feuille 1'!$A:$A,0))),"")</f>
        <v/>
      </c>
      <c r="M3287" s="17" t="str">
        <f t="shared" si="463"/>
        <v/>
      </c>
      <c r="N3287" s="17" t="str">
        <f t="shared" si="464"/>
        <v/>
      </c>
      <c r="O3287" s="17" t="str">
        <f t="shared" si="465"/>
        <v/>
      </c>
      <c r="P3287" s="16" t="str">
        <f t="shared" si="466"/>
        <v/>
      </c>
      <c r="R3287" s="7" t="str">
        <f t="shared" si="467"/>
        <v/>
      </c>
      <c r="T3287"/>
    </row>
    <row r="3288" spans="1:20" x14ac:dyDescent="0.3">
      <c r="A3288" s="8">
        <f>DATEVALUE(MID(B3288,1,10))+(IF(RIGHT(B3288,2)="PM",12,0)+MID(B3288,12,2))/24</f>
        <v>43767.833333333336</v>
      </c>
      <c r="B3288" s="3" t="s">
        <v>3456</v>
      </c>
      <c r="C3288" s="3">
        <v>9225.09</v>
      </c>
      <c r="D3288" s="16"/>
      <c r="E3288" s="16" t="str">
        <f>IF(D3288&lt;&gt;"",VLOOKUP(A3288,'Feuille 1'!$A:$H,3,0),"")</f>
        <v/>
      </c>
      <c r="F3288" s="16" t="str">
        <f>IF(D3288&lt;&gt;"",VLOOKUP(A3288+1,'Feuille 1'!$A:$H,3,0),"")</f>
        <v/>
      </c>
      <c r="G3288" s="17" t="str">
        <f t="shared" si="459"/>
        <v/>
      </c>
      <c r="H3288" s="16" t="str">
        <f t="shared" si="460"/>
        <v/>
      </c>
      <c r="I3288" s="16" t="str">
        <f t="shared" si="461"/>
        <v/>
      </c>
      <c r="J3288" s="16" t="str">
        <f t="shared" si="462"/>
        <v/>
      </c>
      <c r="K3288" s="16" t="str">
        <f>IF(D3288&lt;&gt;"",MAX(INDEX('Feuille 1'!$D:$D,MATCH(A3288+23/24,'Feuille 1'!$A:$A,0)):INDEX('Feuille 1'!$D:$D,MATCH(A3288,'Feuille 1'!$A:$A,0))),"")</f>
        <v/>
      </c>
      <c r="L3288" s="16" t="str">
        <f>IF(D3288&lt;&gt;"",MIN(INDEX('Feuille 1'!$E:$E,MATCH(A3288+23/24,'Feuille 1'!$A:$A,0)):INDEX('Feuille 1'!$E:$E,MATCH(A3288,'Feuille 1'!$A:$A,0))),"")</f>
        <v/>
      </c>
      <c r="M3288" s="17" t="str">
        <f t="shared" si="463"/>
        <v/>
      </c>
      <c r="N3288" s="17" t="str">
        <f t="shared" si="464"/>
        <v/>
      </c>
      <c r="O3288" s="17" t="str">
        <f t="shared" si="465"/>
        <v/>
      </c>
      <c r="P3288" s="16" t="str">
        <f t="shared" si="466"/>
        <v/>
      </c>
      <c r="R3288" s="7" t="str">
        <f t="shared" si="467"/>
        <v/>
      </c>
      <c r="T3288"/>
    </row>
    <row r="3289" spans="1:20" x14ac:dyDescent="0.3">
      <c r="A3289" s="8">
        <f>DATEVALUE(MID(B3289,1,10))+(IF(RIGHT(B3289,2)="PM",12,0)+MID(B3289,12,2))/24</f>
        <v>43767.791666666664</v>
      </c>
      <c r="B3289" s="3" t="s">
        <v>3457</v>
      </c>
      <c r="C3289" s="3">
        <v>9357.06</v>
      </c>
      <c r="D3289" s="16"/>
      <c r="E3289" s="16" t="str">
        <f>IF(D3289&lt;&gt;"",VLOOKUP(A3289,'Feuille 1'!$A:$H,3,0),"")</f>
        <v/>
      </c>
      <c r="F3289" s="16" t="str">
        <f>IF(D3289&lt;&gt;"",VLOOKUP(A3289+1,'Feuille 1'!$A:$H,3,0),"")</f>
        <v/>
      </c>
      <c r="G3289" s="17" t="str">
        <f t="shared" si="459"/>
        <v/>
      </c>
      <c r="H3289" s="16" t="str">
        <f t="shared" si="460"/>
        <v/>
      </c>
      <c r="I3289" s="16" t="str">
        <f t="shared" si="461"/>
        <v/>
      </c>
      <c r="J3289" s="16" t="str">
        <f t="shared" si="462"/>
        <v/>
      </c>
      <c r="K3289" s="16" t="str">
        <f>IF(D3289&lt;&gt;"",MAX(INDEX('Feuille 1'!$D:$D,MATCH(A3289+23/24,'Feuille 1'!$A:$A,0)):INDEX('Feuille 1'!$D:$D,MATCH(A3289,'Feuille 1'!$A:$A,0))),"")</f>
        <v/>
      </c>
      <c r="L3289" s="16" t="str">
        <f>IF(D3289&lt;&gt;"",MIN(INDEX('Feuille 1'!$E:$E,MATCH(A3289+23/24,'Feuille 1'!$A:$A,0)):INDEX('Feuille 1'!$E:$E,MATCH(A3289,'Feuille 1'!$A:$A,0))),"")</f>
        <v/>
      </c>
      <c r="M3289" s="17" t="str">
        <f t="shared" si="463"/>
        <v/>
      </c>
      <c r="N3289" s="17" t="str">
        <f t="shared" si="464"/>
        <v/>
      </c>
      <c r="O3289" s="17" t="str">
        <f t="shared" si="465"/>
        <v/>
      </c>
      <c r="P3289" s="16" t="str">
        <f t="shared" si="466"/>
        <v/>
      </c>
      <c r="R3289" s="7" t="str">
        <f t="shared" si="467"/>
        <v/>
      </c>
      <c r="T3289"/>
    </row>
    <row r="3290" spans="1:20" x14ac:dyDescent="0.3">
      <c r="A3290" s="8">
        <f>DATEVALUE(MID(B3290,1,10))+(IF(RIGHT(B3290,2)="PM",12,0)+MID(B3290,12,2))/24</f>
        <v>43767.75</v>
      </c>
      <c r="B3290" s="3" t="s">
        <v>3458</v>
      </c>
      <c r="C3290" s="3">
        <v>9318.1299999999992</v>
      </c>
      <c r="D3290" s="16"/>
      <c r="E3290" s="16" t="str">
        <f>IF(D3290&lt;&gt;"",VLOOKUP(A3290,'Feuille 1'!$A:$H,3,0),"")</f>
        <v/>
      </c>
      <c r="F3290" s="16" t="str">
        <f>IF(D3290&lt;&gt;"",VLOOKUP(A3290+1,'Feuille 1'!$A:$H,3,0),"")</f>
        <v/>
      </c>
      <c r="G3290" s="17" t="str">
        <f t="shared" si="459"/>
        <v/>
      </c>
      <c r="H3290" s="16" t="str">
        <f t="shared" si="460"/>
        <v/>
      </c>
      <c r="I3290" s="16" t="str">
        <f t="shared" si="461"/>
        <v/>
      </c>
      <c r="J3290" s="16" t="str">
        <f t="shared" si="462"/>
        <v/>
      </c>
      <c r="K3290" s="16" t="str">
        <f>IF(D3290&lt;&gt;"",MAX(INDEX('Feuille 1'!$D:$D,MATCH(A3290+23/24,'Feuille 1'!$A:$A,0)):INDEX('Feuille 1'!$D:$D,MATCH(A3290,'Feuille 1'!$A:$A,0))),"")</f>
        <v/>
      </c>
      <c r="L3290" s="16" t="str">
        <f>IF(D3290&lt;&gt;"",MIN(INDEX('Feuille 1'!$E:$E,MATCH(A3290+23/24,'Feuille 1'!$A:$A,0)):INDEX('Feuille 1'!$E:$E,MATCH(A3290,'Feuille 1'!$A:$A,0))),"")</f>
        <v/>
      </c>
      <c r="M3290" s="17" t="str">
        <f t="shared" si="463"/>
        <v/>
      </c>
      <c r="N3290" s="17" t="str">
        <f t="shared" si="464"/>
        <v/>
      </c>
      <c r="O3290" s="17" t="str">
        <f t="shared" si="465"/>
        <v/>
      </c>
      <c r="P3290" s="16" t="str">
        <f t="shared" si="466"/>
        <v/>
      </c>
      <c r="R3290" s="7" t="str">
        <f t="shared" si="467"/>
        <v/>
      </c>
      <c r="T3290"/>
    </row>
    <row r="3291" spans="1:20" x14ac:dyDescent="0.3">
      <c r="A3291" s="8">
        <f>DATEVALUE(MID(B3291,1,10))+(IF(RIGHT(B3291,2)="PM",12,0)+MID(B3291,12,2))/24</f>
        <v>43767.708333333336</v>
      </c>
      <c r="B3291" s="3" t="s">
        <v>3459</v>
      </c>
      <c r="C3291" s="3">
        <v>9301.84</v>
      </c>
      <c r="D3291" s="16"/>
      <c r="E3291" s="16" t="str">
        <f>IF(D3291&lt;&gt;"",VLOOKUP(A3291,'Feuille 1'!$A:$H,3,0),"")</f>
        <v/>
      </c>
      <c r="F3291" s="16" t="str">
        <f>IF(D3291&lt;&gt;"",VLOOKUP(A3291+1,'Feuille 1'!$A:$H,3,0),"")</f>
        <v/>
      </c>
      <c r="G3291" s="17" t="str">
        <f t="shared" si="459"/>
        <v/>
      </c>
      <c r="H3291" s="16" t="str">
        <f t="shared" si="460"/>
        <v/>
      </c>
      <c r="I3291" s="16" t="str">
        <f t="shared" si="461"/>
        <v/>
      </c>
      <c r="J3291" s="16" t="str">
        <f t="shared" si="462"/>
        <v/>
      </c>
      <c r="K3291" s="16" t="str">
        <f>IF(D3291&lt;&gt;"",MAX(INDEX('Feuille 1'!$D:$D,MATCH(A3291+23/24,'Feuille 1'!$A:$A,0)):INDEX('Feuille 1'!$D:$D,MATCH(A3291,'Feuille 1'!$A:$A,0))),"")</f>
        <v/>
      </c>
      <c r="L3291" s="16" t="str">
        <f>IF(D3291&lt;&gt;"",MIN(INDEX('Feuille 1'!$E:$E,MATCH(A3291+23/24,'Feuille 1'!$A:$A,0)):INDEX('Feuille 1'!$E:$E,MATCH(A3291,'Feuille 1'!$A:$A,0))),"")</f>
        <v/>
      </c>
      <c r="M3291" s="17" t="str">
        <f t="shared" si="463"/>
        <v/>
      </c>
      <c r="N3291" s="17" t="str">
        <f t="shared" si="464"/>
        <v/>
      </c>
      <c r="O3291" s="17" t="str">
        <f t="shared" si="465"/>
        <v/>
      </c>
      <c r="P3291" s="16" t="str">
        <f t="shared" si="466"/>
        <v/>
      </c>
      <c r="R3291" s="7" t="str">
        <f t="shared" si="467"/>
        <v/>
      </c>
      <c r="T3291"/>
    </row>
    <row r="3292" spans="1:20" x14ac:dyDescent="0.3">
      <c r="A3292" s="8">
        <f>DATEVALUE(MID(B3292,1,10))+(IF(RIGHT(B3292,2)="PM",12,0)+MID(B3292,12,2))/24</f>
        <v>43767.666666666664</v>
      </c>
      <c r="B3292" s="3" t="s">
        <v>3460</v>
      </c>
      <c r="C3292" s="3">
        <v>9340.06</v>
      </c>
      <c r="D3292" s="16"/>
      <c r="E3292" s="16" t="str">
        <f>IF(D3292&lt;&gt;"",VLOOKUP(A3292,'Feuille 1'!$A:$H,3,0),"")</f>
        <v/>
      </c>
      <c r="F3292" s="16" t="str">
        <f>IF(D3292&lt;&gt;"",VLOOKUP(A3292+1,'Feuille 1'!$A:$H,3,0),"")</f>
        <v/>
      </c>
      <c r="G3292" s="17" t="str">
        <f t="shared" si="459"/>
        <v/>
      </c>
      <c r="H3292" s="16" t="str">
        <f t="shared" si="460"/>
        <v/>
      </c>
      <c r="I3292" s="16" t="str">
        <f t="shared" si="461"/>
        <v/>
      </c>
      <c r="J3292" s="16" t="str">
        <f t="shared" si="462"/>
        <v/>
      </c>
      <c r="K3292" s="16" t="str">
        <f>IF(D3292&lt;&gt;"",MAX(INDEX('Feuille 1'!$D:$D,MATCH(A3292+23/24,'Feuille 1'!$A:$A,0)):INDEX('Feuille 1'!$D:$D,MATCH(A3292,'Feuille 1'!$A:$A,0))),"")</f>
        <v/>
      </c>
      <c r="L3292" s="16" t="str">
        <f>IF(D3292&lt;&gt;"",MIN(INDEX('Feuille 1'!$E:$E,MATCH(A3292+23/24,'Feuille 1'!$A:$A,0)):INDEX('Feuille 1'!$E:$E,MATCH(A3292,'Feuille 1'!$A:$A,0))),"")</f>
        <v/>
      </c>
      <c r="M3292" s="17" t="str">
        <f t="shared" si="463"/>
        <v/>
      </c>
      <c r="N3292" s="17" t="str">
        <f t="shared" si="464"/>
        <v/>
      </c>
      <c r="O3292" s="17" t="str">
        <f t="shared" si="465"/>
        <v/>
      </c>
      <c r="P3292" s="16" t="str">
        <f t="shared" si="466"/>
        <v/>
      </c>
      <c r="R3292" s="7" t="str">
        <f t="shared" si="467"/>
        <v/>
      </c>
      <c r="T3292"/>
    </row>
    <row r="3293" spans="1:20" x14ac:dyDescent="0.3">
      <c r="A3293" s="8">
        <f>DATEVALUE(MID(B3293,1,10))+(IF(RIGHT(B3293,2)="PM",12,0)+MID(B3293,12,2))/24</f>
        <v>43767.625</v>
      </c>
      <c r="B3293" s="3" t="s">
        <v>3461</v>
      </c>
      <c r="C3293" s="3">
        <v>9359.33</v>
      </c>
      <c r="D3293" s="16"/>
      <c r="E3293" s="16" t="str">
        <f>IF(D3293&lt;&gt;"",VLOOKUP(A3293,'Feuille 1'!$A:$H,3,0),"")</f>
        <v/>
      </c>
      <c r="F3293" s="16" t="str">
        <f>IF(D3293&lt;&gt;"",VLOOKUP(A3293+1,'Feuille 1'!$A:$H,3,0),"")</f>
        <v/>
      </c>
      <c r="G3293" s="17" t="str">
        <f t="shared" si="459"/>
        <v/>
      </c>
      <c r="H3293" s="16" t="str">
        <f t="shared" si="460"/>
        <v/>
      </c>
      <c r="I3293" s="16" t="str">
        <f t="shared" si="461"/>
        <v/>
      </c>
      <c r="J3293" s="16" t="str">
        <f t="shared" si="462"/>
        <v/>
      </c>
      <c r="K3293" s="16" t="str">
        <f>IF(D3293&lt;&gt;"",MAX(INDEX('Feuille 1'!$D:$D,MATCH(A3293+23/24,'Feuille 1'!$A:$A,0)):INDEX('Feuille 1'!$D:$D,MATCH(A3293,'Feuille 1'!$A:$A,0))),"")</f>
        <v/>
      </c>
      <c r="L3293" s="16" t="str">
        <f>IF(D3293&lt;&gt;"",MIN(INDEX('Feuille 1'!$E:$E,MATCH(A3293+23/24,'Feuille 1'!$A:$A,0)):INDEX('Feuille 1'!$E:$E,MATCH(A3293,'Feuille 1'!$A:$A,0))),"")</f>
        <v/>
      </c>
      <c r="M3293" s="17" t="str">
        <f t="shared" si="463"/>
        <v/>
      </c>
      <c r="N3293" s="17" t="str">
        <f t="shared" si="464"/>
        <v/>
      </c>
      <c r="O3293" s="17" t="str">
        <f t="shared" si="465"/>
        <v/>
      </c>
      <c r="P3293" s="16" t="str">
        <f t="shared" si="466"/>
        <v/>
      </c>
      <c r="R3293" s="7" t="str">
        <f t="shared" si="467"/>
        <v/>
      </c>
      <c r="T3293"/>
    </row>
    <row r="3294" spans="1:20" x14ac:dyDescent="0.3">
      <c r="A3294" s="8">
        <f>DATEVALUE(MID(B3294,1,10))+(IF(RIGHT(B3294,2)="PM",12,0)+MID(B3294,12,2))/24</f>
        <v>43767.583333333336</v>
      </c>
      <c r="B3294" s="3" t="s">
        <v>3462</v>
      </c>
      <c r="C3294" s="3">
        <v>9338.7199999999993</v>
      </c>
      <c r="D3294" s="16"/>
      <c r="E3294" s="16" t="str">
        <f>IF(D3294&lt;&gt;"",VLOOKUP(A3294,'Feuille 1'!$A:$H,3,0),"")</f>
        <v/>
      </c>
      <c r="F3294" s="16" t="str">
        <f>IF(D3294&lt;&gt;"",VLOOKUP(A3294+1,'Feuille 1'!$A:$H,3,0),"")</f>
        <v/>
      </c>
      <c r="G3294" s="17" t="str">
        <f t="shared" si="459"/>
        <v/>
      </c>
      <c r="H3294" s="16" t="str">
        <f t="shared" si="460"/>
        <v/>
      </c>
      <c r="I3294" s="16" t="str">
        <f t="shared" si="461"/>
        <v/>
      </c>
      <c r="J3294" s="16" t="str">
        <f t="shared" si="462"/>
        <v/>
      </c>
      <c r="K3294" s="16" t="str">
        <f>IF(D3294&lt;&gt;"",MAX(INDEX('Feuille 1'!$D:$D,MATCH(A3294+23/24,'Feuille 1'!$A:$A,0)):INDEX('Feuille 1'!$D:$D,MATCH(A3294,'Feuille 1'!$A:$A,0))),"")</f>
        <v/>
      </c>
      <c r="L3294" s="16" t="str">
        <f>IF(D3294&lt;&gt;"",MIN(INDEX('Feuille 1'!$E:$E,MATCH(A3294+23/24,'Feuille 1'!$A:$A,0)):INDEX('Feuille 1'!$E:$E,MATCH(A3294,'Feuille 1'!$A:$A,0))),"")</f>
        <v/>
      </c>
      <c r="M3294" s="17" t="str">
        <f t="shared" si="463"/>
        <v/>
      </c>
      <c r="N3294" s="17" t="str">
        <f t="shared" si="464"/>
        <v/>
      </c>
      <c r="O3294" s="17" t="str">
        <f t="shared" si="465"/>
        <v/>
      </c>
      <c r="P3294" s="16" t="str">
        <f t="shared" si="466"/>
        <v/>
      </c>
      <c r="R3294" s="7" t="str">
        <f t="shared" si="467"/>
        <v/>
      </c>
      <c r="T3294"/>
    </row>
    <row r="3295" spans="1:20" x14ac:dyDescent="0.3">
      <c r="A3295" s="8">
        <f>DATEVALUE(MID(B3295,1,10))+(IF(RIGHT(B3295,2)="PM",12,0)+MID(B3295,12,2))/24</f>
        <v>43767.541666666664</v>
      </c>
      <c r="B3295" s="3" t="s">
        <v>3463</v>
      </c>
      <c r="C3295" s="3">
        <v>9395</v>
      </c>
      <c r="D3295" s="16"/>
      <c r="E3295" s="16" t="str">
        <f>IF(D3295&lt;&gt;"",VLOOKUP(A3295,'Feuille 1'!$A:$H,3,0),"")</f>
        <v/>
      </c>
      <c r="F3295" s="16" t="str">
        <f>IF(D3295&lt;&gt;"",VLOOKUP(A3295+1,'Feuille 1'!$A:$H,3,0),"")</f>
        <v/>
      </c>
      <c r="G3295" s="17" t="str">
        <f t="shared" si="459"/>
        <v/>
      </c>
      <c r="H3295" s="16" t="str">
        <f t="shared" si="460"/>
        <v/>
      </c>
      <c r="I3295" s="16" t="str">
        <f t="shared" si="461"/>
        <v/>
      </c>
      <c r="J3295" s="16" t="str">
        <f t="shared" si="462"/>
        <v/>
      </c>
      <c r="K3295" s="16" t="str">
        <f>IF(D3295&lt;&gt;"",MAX(INDEX('Feuille 1'!$D:$D,MATCH(A3295+23/24,'Feuille 1'!$A:$A,0)):INDEX('Feuille 1'!$D:$D,MATCH(A3295,'Feuille 1'!$A:$A,0))),"")</f>
        <v/>
      </c>
      <c r="L3295" s="16" t="str">
        <f>IF(D3295&lt;&gt;"",MIN(INDEX('Feuille 1'!$E:$E,MATCH(A3295+23/24,'Feuille 1'!$A:$A,0)):INDEX('Feuille 1'!$E:$E,MATCH(A3295,'Feuille 1'!$A:$A,0))),"")</f>
        <v/>
      </c>
      <c r="M3295" s="17" t="str">
        <f t="shared" si="463"/>
        <v/>
      </c>
      <c r="N3295" s="17" t="str">
        <f t="shared" si="464"/>
        <v/>
      </c>
      <c r="O3295" s="17" t="str">
        <f t="shared" si="465"/>
        <v/>
      </c>
      <c r="P3295" s="16" t="str">
        <f t="shared" si="466"/>
        <v/>
      </c>
      <c r="R3295" s="7" t="str">
        <f t="shared" si="467"/>
        <v/>
      </c>
      <c r="T3295"/>
    </row>
    <row r="3296" spans="1:20" x14ac:dyDescent="0.3">
      <c r="A3296" s="8">
        <f>DATEVALUE(MID(B3296,1,10))+(IF(RIGHT(B3296,2)="PM",12,0)+MID(B3296,12,2))/24</f>
        <v>43768</v>
      </c>
      <c r="B3296" s="3" t="s">
        <v>3464</v>
      </c>
      <c r="C3296" s="3">
        <v>9432.27</v>
      </c>
      <c r="D3296" s="16"/>
      <c r="E3296" s="16" t="str">
        <f>IF(D3296&lt;&gt;"",VLOOKUP(A3296,'Feuille 1'!$A:$H,3,0),"")</f>
        <v/>
      </c>
      <c r="F3296" s="16" t="str">
        <f>IF(D3296&lt;&gt;"",VLOOKUP(A3296+1,'Feuille 1'!$A:$H,3,0),"")</f>
        <v/>
      </c>
      <c r="G3296" s="17" t="str">
        <f t="shared" si="459"/>
        <v/>
      </c>
      <c r="H3296" s="16" t="str">
        <f t="shared" si="460"/>
        <v/>
      </c>
      <c r="I3296" s="16" t="str">
        <f t="shared" si="461"/>
        <v/>
      </c>
      <c r="J3296" s="16" t="str">
        <f t="shared" si="462"/>
        <v/>
      </c>
      <c r="K3296" s="16" t="str">
        <f>IF(D3296&lt;&gt;"",MAX(INDEX('Feuille 1'!$D:$D,MATCH(A3296+23/24,'Feuille 1'!$A:$A,0)):INDEX('Feuille 1'!$D:$D,MATCH(A3296,'Feuille 1'!$A:$A,0))),"")</f>
        <v/>
      </c>
      <c r="L3296" s="16" t="str">
        <f>IF(D3296&lt;&gt;"",MIN(INDEX('Feuille 1'!$E:$E,MATCH(A3296+23/24,'Feuille 1'!$A:$A,0)):INDEX('Feuille 1'!$E:$E,MATCH(A3296,'Feuille 1'!$A:$A,0))),"")</f>
        <v/>
      </c>
      <c r="M3296" s="17" t="str">
        <f t="shared" si="463"/>
        <v/>
      </c>
      <c r="N3296" s="17" t="str">
        <f t="shared" si="464"/>
        <v/>
      </c>
      <c r="O3296" s="17" t="str">
        <f t="shared" si="465"/>
        <v/>
      </c>
      <c r="P3296" s="16" t="str">
        <f t="shared" si="466"/>
        <v/>
      </c>
      <c r="R3296" s="7" t="str">
        <f t="shared" si="467"/>
        <v/>
      </c>
      <c r="T3296"/>
    </row>
    <row r="3297" spans="1:20" x14ac:dyDescent="0.3">
      <c r="A3297" s="8">
        <f>DATEVALUE(MID(B3297,1,10))+(IF(RIGHT(B3297,2)="PM",12,0)+MID(B3297,12,2))/24</f>
        <v>43767.458333333336</v>
      </c>
      <c r="B3297" s="3" t="s">
        <v>3465</v>
      </c>
      <c r="C3297" s="3">
        <v>9447.98</v>
      </c>
      <c r="D3297" s="16"/>
      <c r="E3297" s="16" t="str">
        <f>IF(D3297&lt;&gt;"",VLOOKUP(A3297,'Feuille 1'!$A:$H,3,0),"")</f>
        <v/>
      </c>
      <c r="F3297" s="16" t="str">
        <f>IF(D3297&lt;&gt;"",VLOOKUP(A3297+1,'Feuille 1'!$A:$H,3,0),"")</f>
        <v/>
      </c>
      <c r="G3297" s="17" t="str">
        <f t="shared" si="459"/>
        <v/>
      </c>
      <c r="H3297" s="16" t="str">
        <f t="shared" si="460"/>
        <v/>
      </c>
      <c r="I3297" s="16" t="str">
        <f t="shared" si="461"/>
        <v/>
      </c>
      <c r="J3297" s="16" t="str">
        <f t="shared" si="462"/>
        <v/>
      </c>
      <c r="K3297" s="16" t="str">
        <f>IF(D3297&lt;&gt;"",MAX(INDEX('Feuille 1'!$D:$D,MATCH(A3297+23/24,'Feuille 1'!$A:$A,0)):INDEX('Feuille 1'!$D:$D,MATCH(A3297,'Feuille 1'!$A:$A,0))),"")</f>
        <v/>
      </c>
      <c r="L3297" s="16" t="str">
        <f>IF(D3297&lt;&gt;"",MIN(INDEX('Feuille 1'!$E:$E,MATCH(A3297+23/24,'Feuille 1'!$A:$A,0)):INDEX('Feuille 1'!$E:$E,MATCH(A3297,'Feuille 1'!$A:$A,0))),"")</f>
        <v/>
      </c>
      <c r="M3297" s="17" t="str">
        <f t="shared" si="463"/>
        <v/>
      </c>
      <c r="N3297" s="17" t="str">
        <f t="shared" si="464"/>
        <v/>
      </c>
      <c r="O3297" s="17" t="str">
        <f t="shared" si="465"/>
        <v/>
      </c>
      <c r="P3297" s="16" t="str">
        <f t="shared" si="466"/>
        <v/>
      </c>
      <c r="R3297" s="7" t="str">
        <f t="shared" si="467"/>
        <v/>
      </c>
      <c r="T3297"/>
    </row>
    <row r="3298" spans="1:20" x14ac:dyDescent="0.3">
      <c r="A3298" s="8">
        <f>DATEVALUE(MID(B3298,1,10))+(IF(RIGHT(B3298,2)="PM",12,0)+MID(B3298,12,2))/24</f>
        <v>43767.416666666664</v>
      </c>
      <c r="B3298" s="3" t="s">
        <v>3466</v>
      </c>
      <c r="C3298" s="3">
        <v>9384.9</v>
      </c>
      <c r="D3298" s="16"/>
      <c r="E3298" s="16" t="str">
        <f>IF(D3298&lt;&gt;"",VLOOKUP(A3298,'Feuille 1'!$A:$H,3,0),"")</f>
        <v/>
      </c>
      <c r="F3298" s="16" t="str">
        <f>IF(D3298&lt;&gt;"",VLOOKUP(A3298+1,'Feuille 1'!$A:$H,3,0),"")</f>
        <v/>
      </c>
      <c r="G3298" s="17" t="str">
        <f t="shared" si="459"/>
        <v/>
      </c>
      <c r="H3298" s="16" t="str">
        <f t="shared" si="460"/>
        <v/>
      </c>
      <c r="I3298" s="16" t="str">
        <f t="shared" si="461"/>
        <v/>
      </c>
      <c r="J3298" s="16" t="str">
        <f t="shared" si="462"/>
        <v/>
      </c>
      <c r="K3298" s="16" t="str">
        <f>IF(D3298&lt;&gt;"",MAX(INDEX('Feuille 1'!$D:$D,MATCH(A3298+23/24,'Feuille 1'!$A:$A,0)):INDEX('Feuille 1'!$D:$D,MATCH(A3298,'Feuille 1'!$A:$A,0))),"")</f>
        <v/>
      </c>
      <c r="L3298" s="16" t="str">
        <f>IF(D3298&lt;&gt;"",MIN(INDEX('Feuille 1'!$E:$E,MATCH(A3298+23/24,'Feuille 1'!$A:$A,0)):INDEX('Feuille 1'!$E:$E,MATCH(A3298,'Feuille 1'!$A:$A,0))),"")</f>
        <v/>
      </c>
      <c r="M3298" s="17" t="str">
        <f t="shared" si="463"/>
        <v/>
      </c>
      <c r="N3298" s="17" t="str">
        <f t="shared" si="464"/>
        <v/>
      </c>
      <c r="O3298" s="17" t="str">
        <f t="shared" si="465"/>
        <v/>
      </c>
      <c r="P3298" s="16" t="str">
        <f t="shared" si="466"/>
        <v/>
      </c>
      <c r="R3298" s="7" t="str">
        <f t="shared" si="467"/>
        <v/>
      </c>
      <c r="T3298"/>
    </row>
    <row r="3299" spans="1:20" x14ac:dyDescent="0.3">
      <c r="A3299" s="8">
        <f>DATEVALUE(MID(B3299,1,10))+(IF(RIGHT(B3299,2)="PM",12,0)+MID(B3299,12,2))/24</f>
        <v>43767.375</v>
      </c>
      <c r="B3299" s="3" t="s">
        <v>3467</v>
      </c>
      <c r="C3299" s="3">
        <v>9418.06</v>
      </c>
      <c r="D3299" s="16"/>
      <c r="E3299" s="16" t="str">
        <f>IF(D3299&lt;&gt;"",VLOOKUP(A3299,'Feuille 1'!$A:$H,3,0),"")</f>
        <v/>
      </c>
      <c r="F3299" s="16" t="str">
        <f>IF(D3299&lt;&gt;"",VLOOKUP(A3299+1,'Feuille 1'!$A:$H,3,0),"")</f>
        <v/>
      </c>
      <c r="G3299" s="17" t="str">
        <f t="shared" si="459"/>
        <v/>
      </c>
      <c r="H3299" s="16" t="str">
        <f t="shared" si="460"/>
        <v/>
      </c>
      <c r="I3299" s="16" t="str">
        <f t="shared" si="461"/>
        <v/>
      </c>
      <c r="J3299" s="16" t="str">
        <f t="shared" si="462"/>
        <v/>
      </c>
      <c r="K3299" s="16" t="str">
        <f>IF(D3299&lt;&gt;"",MAX(INDEX('Feuille 1'!$D:$D,MATCH(A3299+23/24,'Feuille 1'!$A:$A,0)):INDEX('Feuille 1'!$D:$D,MATCH(A3299,'Feuille 1'!$A:$A,0))),"")</f>
        <v/>
      </c>
      <c r="L3299" s="16" t="str">
        <f>IF(D3299&lt;&gt;"",MIN(INDEX('Feuille 1'!$E:$E,MATCH(A3299+23/24,'Feuille 1'!$A:$A,0)):INDEX('Feuille 1'!$E:$E,MATCH(A3299,'Feuille 1'!$A:$A,0))),"")</f>
        <v/>
      </c>
      <c r="M3299" s="17" t="str">
        <f t="shared" si="463"/>
        <v/>
      </c>
      <c r="N3299" s="17" t="str">
        <f t="shared" si="464"/>
        <v/>
      </c>
      <c r="O3299" s="17" t="str">
        <f t="shared" si="465"/>
        <v/>
      </c>
      <c r="P3299" s="16" t="str">
        <f t="shared" si="466"/>
        <v/>
      </c>
      <c r="R3299" s="7" t="str">
        <f t="shared" si="467"/>
        <v/>
      </c>
      <c r="T3299"/>
    </row>
    <row r="3300" spans="1:20" x14ac:dyDescent="0.3">
      <c r="A3300" s="8">
        <f>DATEVALUE(MID(B3300,1,10))+(IF(RIGHT(B3300,2)="PM",12,0)+MID(B3300,12,2))/24</f>
        <v>43767.333333333336</v>
      </c>
      <c r="B3300" s="3" t="s">
        <v>3468</v>
      </c>
      <c r="C3300" s="3">
        <v>9441.68</v>
      </c>
      <c r="D3300" s="16"/>
      <c r="E3300" s="16" t="str">
        <f>IF(D3300&lt;&gt;"",VLOOKUP(A3300,'Feuille 1'!$A:$H,3,0),"")</f>
        <v/>
      </c>
      <c r="F3300" s="16" t="str">
        <f>IF(D3300&lt;&gt;"",VLOOKUP(A3300+1,'Feuille 1'!$A:$H,3,0),"")</f>
        <v/>
      </c>
      <c r="G3300" s="17" t="str">
        <f t="shared" si="459"/>
        <v/>
      </c>
      <c r="H3300" s="16" t="str">
        <f t="shared" si="460"/>
        <v/>
      </c>
      <c r="I3300" s="16" t="str">
        <f t="shared" si="461"/>
        <v/>
      </c>
      <c r="J3300" s="16" t="str">
        <f t="shared" si="462"/>
        <v/>
      </c>
      <c r="K3300" s="16" t="str">
        <f>IF(D3300&lt;&gt;"",MAX(INDEX('Feuille 1'!$D:$D,MATCH(A3300+23/24,'Feuille 1'!$A:$A,0)):INDEX('Feuille 1'!$D:$D,MATCH(A3300,'Feuille 1'!$A:$A,0))),"")</f>
        <v/>
      </c>
      <c r="L3300" s="16" t="str">
        <f>IF(D3300&lt;&gt;"",MIN(INDEX('Feuille 1'!$E:$E,MATCH(A3300+23/24,'Feuille 1'!$A:$A,0)):INDEX('Feuille 1'!$E:$E,MATCH(A3300,'Feuille 1'!$A:$A,0))),"")</f>
        <v/>
      </c>
      <c r="M3300" s="17" t="str">
        <f t="shared" si="463"/>
        <v/>
      </c>
      <c r="N3300" s="17" t="str">
        <f t="shared" si="464"/>
        <v/>
      </c>
      <c r="O3300" s="17" t="str">
        <f t="shared" si="465"/>
        <v/>
      </c>
      <c r="P3300" s="16" t="str">
        <f t="shared" si="466"/>
        <v/>
      </c>
      <c r="R3300" s="7" t="str">
        <f t="shared" si="467"/>
        <v/>
      </c>
      <c r="T3300"/>
    </row>
    <row r="3301" spans="1:20" x14ac:dyDescent="0.3">
      <c r="A3301" s="8">
        <f>DATEVALUE(MID(B3301,1,10))+(IF(RIGHT(B3301,2)="PM",12,0)+MID(B3301,12,2))/24</f>
        <v>43767.291666666664</v>
      </c>
      <c r="B3301" s="3" t="s">
        <v>3469</v>
      </c>
      <c r="C3301" s="3">
        <v>9426.0400000000009</v>
      </c>
      <c r="D3301" s="16"/>
      <c r="E3301" s="16" t="str">
        <f>IF(D3301&lt;&gt;"",VLOOKUP(A3301,'Feuille 1'!$A:$H,3,0),"")</f>
        <v/>
      </c>
      <c r="F3301" s="16" t="str">
        <f>IF(D3301&lt;&gt;"",VLOOKUP(A3301+1,'Feuille 1'!$A:$H,3,0),"")</f>
        <v/>
      </c>
      <c r="G3301" s="17" t="str">
        <f t="shared" si="459"/>
        <v/>
      </c>
      <c r="H3301" s="16" t="str">
        <f t="shared" si="460"/>
        <v/>
      </c>
      <c r="I3301" s="16" t="str">
        <f t="shared" si="461"/>
        <v/>
      </c>
      <c r="J3301" s="16" t="str">
        <f t="shared" si="462"/>
        <v/>
      </c>
      <c r="K3301" s="16" t="str">
        <f>IF(D3301&lt;&gt;"",MAX(INDEX('Feuille 1'!$D:$D,MATCH(A3301+23/24,'Feuille 1'!$A:$A,0)):INDEX('Feuille 1'!$D:$D,MATCH(A3301,'Feuille 1'!$A:$A,0))),"")</f>
        <v/>
      </c>
      <c r="L3301" s="16" t="str">
        <f>IF(D3301&lt;&gt;"",MIN(INDEX('Feuille 1'!$E:$E,MATCH(A3301+23/24,'Feuille 1'!$A:$A,0)):INDEX('Feuille 1'!$E:$E,MATCH(A3301,'Feuille 1'!$A:$A,0))),"")</f>
        <v/>
      </c>
      <c r="M3301" s="17" t="str">
        <f t="shared" si="463"/>
        <v/>
      </c>
      <c r="N3301" s="17" t="str">
        <f t="shared" si="464"/>
        <v/>
      </c>
      <c r="O3301" s="17" t="str">
        <f t="shared" si="465"/>
        <v/>
      </c>
      <c r="P3301" s="16" t="str">
        <f t="shared" si="466"/>
        <v/>
      </c>
      <c r="R3301" s="7" t="str">
        <f t="shared" si="467"/>
        <v/>
      </c>
      <c r="T3301"/>
    </row>
    <row r="3302" spans="1:20" x14ac:dyDescent="0.3">
      <c r="A3302" s="8">
        <f>DATEVALUE(MID(B3302,1,10))+(IF(RIGHT(B3302,2)="PM",12,0)+MID(B3302,12,2))/24</f>
        <v>43767.25</v>
      </c>
      <c r="B3302" s="3" t="s">
        <v>3470</v>
      </c>
      <c r="C3302" s="3">
        <v>9392.27</v>
      </c>
      <c r="D3302" s="16"/>
      <c r="E3302" s="16" t="str">
        <f>IF(D3302&lt;&gt;"",VLOOKUP(A3302,'Feuille 1'!$A:$H,3,0),"")</f>
        <v/>
      </c>
      <c r="F3302" s="16" t="str">
        <f>IF(D3302&lt;&gt;"",VLOOKUP(A3302+1,'Feuille 1'!$A:$H,3,0),"")</f>
        <v/>
      </c>
      <c r="G3302" s="17" t="str">
        <f t="shared" si="459"/>
        <v/>
      </c>
      <c r="H3302" s="16" t="str">
        <f t="shared" si="460"/>
        <v/>
      </c>
      <c r="I3302" s="16" t="str">
        <f t="shared" si="461"/>
        <v/>
      </c>
      <c r="J3302" s="16" t="str">
        <f t="shared" si="462"/>
        <v/>
      </c>
      <c r="K3302" s="16" t="str">
        <f>IF(D3302&lt;&gt;"",MAX(INDEX('Feuille 1'!$D:$D,MATCH(A3302+23/24,'Feuille 1'!$A:$A,0)):INDEX('Feuille 1'!$D:$D,MATCH(A3302,'Feuille 1'!$A:$A,0))),"")</f>
        <v/>
      </c>
      <c r="L3302" s="16" t="str">
        <f>IF(D3302&lt;&gt;"",MIN(INDEX('Feuille 1'!$E:$E,MATCH(A3302+23/24,'Feuille 1'!$A:$A,0)):INDEX('Feuille 1'!$E:$E,MATCH(A3302,'Feuille 1'!$A:$A,0))),"")</f>
        <v/>
      </c>
      <c r="M3302" s="17" t="str">
        <f t="shared" si="463"/>
        <v/>
      </c>
      <c r="N3302" s="17" t="str">
        <f t="shared" si="464"/>
        <v/>
      </c>
      <c r="O3302" s="17" t="str">
        <f t="shared" si="465"/>
        <v/>
      </c>
      <c r="P3302" s="16" t="str">
        <f t="shared" si="466"/>
        <v/>
      </c>
      <c r="R3302" s="7" t="str">
        <f t="shared" si="467"/>
        <v/>
      </c>
      <c r="T3302"/>
    </row>
    <row r="3303" spans="1:20" x14ac:dyDescent="0.3">
      <c r="A3303" s="8">
        <f>DATEVALUE(MID(B3303,1,10))+(IF(RIGHT(B3303,2)="PM",12,0)+MID(B3303,12,2))/24</f>
        <v>43767.208333333336</v>
      </c>
      <c r="B3303" s="3" t="s">
        <v>3471</v>
      </c>
      <c r="C3303" s="3">
        <v>9416</v>
      </c>
      <c r="D3303" s="16"/>
      <c r="E3303" s="16" t="str">
        <f>IF(D3303&lt;&gt;"",VLOOKUP(A3303,'Feuille 1'!$A:$H,3,0),"")</f>
        <v/>
      </c>
      <c r="F3303" s="16" t="str">
        <f>IF(D3303&lt;&gt;"",VLOOKUP(A3303+1,'Feuille 1'!$A:$H,3,0),"")</f>
        <v/>
      </c>
      <c r="G3303" s="17" t="str">
        <f t="shared" si="459"/>
        <v/>
      </c>
      <c r="H3303" s="16" t="str">
        <f t="shared" si="460"/>
        <v/>
      </c>
      <c r="I3303" s="16" t="str">
        <f t="shared" si="461"/>
        <v/>
      </c>
      <c r="J3303" s="16" t="str">
        <f t="shared" si="462"/>
        <v/>
      </c>
      <c r="K3303" s="16" t="str">
        <f>IF(D3303&lt;&gt;"",MAX(INDEX('Feuille 1'!$D:$D,MATCH(A3303+23/24,'Feuille 1'!$A:$A,0)):INDEX('Feuille 1'!$D:$D,MATCH(A3303,'Feuille 1'!$A:$A,0))),"")</f>
        <v/>
      </c>
      <c r="L3303" s="16" t="str">
        <f>IF(D3303&lt;&gt;"",MIN(INDEX('Feuille 1'!$E:$E,MATCH(A3303+23/24,'Feuille 1'!$A:$A,0)):INDEX('Feuille 1'!$E:$E,MATCH(A3303,'Feuille 1'!$A:$A,0))),"")</f>
        <v/>
      </c>
      <c r="M3303" s="17" t="str">
        <f t="shared" si="463"/>
        <v/>
      </c>
      <c r="N3303" s="17" t="str">
        <f t="shared" si="464"/>
        <v/>
      </c>
      <c r="O3303" s="17" t="str">
        <f t="shared" si="465"/>
        <v/>
      </c>
      <c r="P3303" s="16" t="str">
        <f t="shared" si="466"/>
        <v/>
      </c>
      <c r="R3303" s="7" t="str">
        <f t="shared" si="467"/>
        <v/>
      </c>
      <c r="T3303"/>
    </row>
    <row r="3304" spans="1:20" x14ac:dyDescent="0.3">
      <c r="A3304" s="8">
        <f>DATEVALUE(MID(B3304,1,10))+(IF(RIGHT(B3304,2)="PM",12,0)+MID(B3304,12,2))/24</f>
        <v>43767.166666666664</v>
      </c>
      <c r="B3304" s="3" t="s">
        <v>3472</v>
      </c>
      <c r="C3304" s="3">
        <v>9285</v>
      </c>
      <c r="D3304" s="16"/>
      <c r="E3304" s="16" t="str">
        <f>IF(D3304&lt;&gt;"",VLOOKUP(A3304,'Feuille 1'!$A:$H,3,0),"")</f>
        <v/>
      </c>
      <c r="F3304" s="16" t="str">
        <f>IF(D3304&lt;&gt;"",VLOOKUP(A3304+1,'Feuille 1'!$A:$H,3,0),"")</f>
        <v/>
      </c>
      <c r="G3304" s="17" t="str">
        <f t="shared" si="459"/>
        <v/>
      </c>
      <c r="H3304" s="16" t="str">
        <f t="shared" si="460"/>
        <v/>
      </c>
      <c r="I3304" s="16" t="str">
        <f t="shared" si="461"/>
        <v/>
      </c>
      <c r="J3304" s="16" t="str">
        <f t="shared" si="462"/>
        <v/>
      </c>
      <c r="K3304" s="16" t="str">
        <f>IF(D3304&lt;&gt;"",MAX(INDEX('Feuille 1'!$D:$D,MATCH(A3304+23/24,'Feuille 1'!$A:$A,0)):INDEX('Feuille 1'!$D:$D,MATCH(A3304,'Feuille 1'!$A:$A,0))),"")</f>
        <v/>
      </c>
      <c r="L3304" s="16" t="str">
        <f>IF(D3304&lt;&gt;"",MIN(INDEX('Feuille 1'!$E:$E,MATCH(A3304+23/24,'Feuille 1'!$A:$A,0)):INDEX('Feuille 1'!$E:$E,MATCH(A3304,'Feuille 1'!$A:$A,0))),"")</f>
        <v/>
      </c>
      <c r="M3304" s="17" t="str">
        <f t="shared" si="463"/>
        <v/>
      </c>
      <c r="N3304" s="17" t="str">
        <f t="shared" si="464"/>
        <v/>
      </c>
      <c r="O3304" s="17" t="str">
        <f t="shared" si="465"/>
        <v/>
      </c>
      <c r="P3304" s="16" t="str">
        <f t="shared" si="466"/>
        <v/>
      </c>
      <c r="R3304" s="7" t="str">
        <f t="shared" si="467"/>
        <v/>
      </c>
      <c r="T3304"/>
    </row>
    <row r="3305" spans="1:20" x14ac:dyDescent="0.3">
      <c r="A3305" s="8">
        <f>DATEVALUE(MID(B3305,1,10))+(IF(RIGHT(B3305,2)="PM",12,0)+MID(B3305,12,2))/24</f>
        <v>43767.125</v>
      </c>
      <c r="B3305" s="3" t="s">
        <v>3473</v>
      </c>
      <c r="C3305" s="3">
        <v>9258</v>
      </c>
      <c r="D3305" s="16"/>
      <c r="E3305" s="16" t="str">
        <f>IF(D3305&lt;&gt;"",VLOOKUP(A3305,'Feuille 1'!$A:$H,3,0),"")</f>
        <v/>
      </c>
      <c r="F3305" s="16" t="str">
        <f>IF(D3305&lt;&gt;"",VLOOKUP(A3305+1,'Feuille 1'!$A:$H,3,0),"")</f>
        <v/>
      </c>
      <c r="G3305" s="17" t="str">
        <f t="shared" si="459"/>
        <v/>
      </c>
      <c r="H3305" s="16" t="str">
        <f t="shared" si="460"/>
        <v/>
      </c>
      <c r="I3305" s="16" t="str">
        <f t="shared" si="461"/>
        <v/>
      </c>
      <c r="J3305" s="16" t="str">
        <f t="shared" si="462"/>
        <v/>
      </c>
      <c r="K3305" s="16" t="str">
        <f>IF(D3305&lt;&gt;"",MAX(INDEX('Feuille 1'!$D:$D,MATCH(A3305+23/24,'Feuille 1'!$A:$A,0)):INDEX('Feuille 1'!$D:$D,MATCH(A3305,'Feuille 1'!$A:$A,0))),"")</f>
        <v/>
      </c>
      <c r="L3305" s="16" t="str">
        <f>IF(D3305&lt;&gt;"",MIN(INDEX('Feuille 1'!$E:$E,MATCH(A3305+23/24,'Feuille 1'!$A:$A,0)):INDEX('Feuille 1'!$E:$E,MATCH(A3305,'Feuille 1'!$A:$A,0))),"")</f>
        <v/>
      </c>
      <c r="M3305" s="17" t="str">
        <f t="shared" si="463"/>
        <v/>
      </c>
      <c r="N3305" s="17" t="str">
        <f t="shared" si="464"/>
        <v/>
      </c>
      <c r="O3305" s="17" t="str">
        <f t="shared" si="465"/>
        <v/>
      </c>
      <c r="P3305" s="16" t="str">
        <f t="shared" si="466"/>
        <v/>
      </c>
      <c r="R3305" s="7" t="str">
        <f t="shared" si="467"/>
        <v/>
      </c>
      <c r="T3305"/>
    </row>
    <row r="3306" spans="1:20" x14ac:dyDescent="0.3">
      <c r="A3306" s="8">
        <f>DATEVALUE(MID(B3306,1,10))+(IF(RIGHT(B3306,2)="PM",12,0)+MID(B3306,12,2))/24</f>
        <v>43767.083333333336</v>
      </c>
      <c r="B3306" s="3" t="s">
        <v>3474</v>
      </c>
      <c r="C3306" s="3">
        <v>9280.69</v>
      </c>
      <c r="D3306" s="16"/>
      <c r="E3306" s="16" t="str">
        <f>IF(D3306&lt;&gt;"",VLOOKUP(A3306,'Feuille 1'!$A:$H,3,0),"")</f>
        <v/>
      </c>
      <c r="F3306" s="16" t="str">
        <f>IF(D3306&lt;&gt;"",VLOOKUP(A3306+1,'Feuille 1'!$A:$H,3,0),"")</f>
        <v/>
      </c>
      <c r="G3306" s="17" t="str">
        <f t="shared" si="459"/>
        <v/>
      </c>
      <c r="H3306" s="16" t="str">
        <f t="shared" si="460"/>
        <v/>
      </c>
      <c r="I3306" s="16" t="str">
        <f t="shared" si="461"/>
        <v/>
      </c>
      <c r="J3306" s="16" t="str">
        <f t="shared" si="462"/>
        <v/>
      </c>
      <c r="K3306" s="16" t="str">
        <f>IF(D3306&lt;&gt;"",MAX(INDEX('Feuille 1'!$D:$D,MATCH(A3306+23/24,'Feuille 1'!$A:$A,0)):INDEX('Feuille 1'!$D:$D,MATCH(A3306,'Feuille 1'!$A:$A,0))),"")</f>
        <v/>
      </c>
      <c r="L3306" s="16" t="str">
        <f>IF(D3306&lt;&gt;"",MIN(INDEX('Feuille 1'!$E:$E,MATCH(A3306+23/24,'Feuille 1'!$A:$A,0)):INDEX('Feuille 1'!$E:$E,MATCH(A3306,'Feuille 1'!$A:$A,0))),"")</f>
        <v/>
      </c>
      <c r="M3306" s="17" t="str">
        <f t="shared" si="463"/>
        <v/>
      </c>
      <c r="N3306" s="17" t="str">
        <f t="shared" si="464"/>
        <v/>
      </c>
      <c r="O3306" s="17" t="str">
        <f t="shared" si="465"/>
        <v/>
      </c>
      <c r="P3306" s="16" t="str">
        <f t="shared" si="466"/>
        <v/>
      </c>
      <c r="R3306" s="7" t="str">
        <f t="shared" si="467"/>
        <v/>
      </c>
      <c r="T3306"/>
    </row>
    <row r="3307" spans="1:20" x14ac:dyDescent="0.3">
      <c r="A3307" s="8">
        <f>DATEVALUE(MID(B3307,1,10))+(IF(RIGHT(B3307,2)="PM",12,0)+MID(B3307,12,2))/24</f>
        <v>43767.041666666664</v>
      </c>
      <c r="B3307" s="3" t="s">
        <v>3475</v>
      </c>
      <c r="C3307" s="3">
        <v>9267.91</v>
      </c>
      <c r="D3307" s="16"/>
      <c r="E3307" s="16" t="str">
        <f>IF(D3307&lt;&gt;"",VLOOKUP(A3307,'Feuille 1'!$A:$H,3,0),"")</f>
        <v/>
      </c>
      <c r="F3307" s="16" t="str">
        <f>IF(D3307&lt;&gt;"",VLOOKUP(A3307+1,'Feuille 1'!$A:$H,3,0),"")</f>
        <v/>
      </c>
      <c r="G3307" s="17" t="str">
        <f t="shared" si="459"/>
        <v/>
      </c>
      <c r="H3307" s="16" t="str">
        <f t="shared" si="460"/>
        <v/>
      </c>
      <c r="I3307" s="16" t="str">
        <f t="shared" si="461"/>
        <v/>
      </c>
      <c r="J3307" s="16" t="str">
        <f t="shared" si="462"/>
        <v/>
      </c>
      <c r="K3307" s="16" t="str">
        <f>IF(D3307&lt;&gt;"",MAX(INDEX('Feuille 1'!$D:$D,MATCH(A3307+23/24,'Feuille 1'!$A:$A,0)):INDEX('Feuille 1'!$D:$D,MATCH(A3307,'Feuille 1'!$A:$A,0))),"")</f>
        <v/>
      </c>
      <c r="L3307" s="16" t="str">
        <f>IF(D3307&lt;&gt;"",MIN(INDEX('Feuille 1'!$E:$E,MATCH(A3307+23/24,'Feuille 1'!$A:$A,0)):INDEX('Feuille 1'!$E:$E,MATCH(A3307,'Feuille 1'!$A:$A,0))),"")</f>
        <v/>
      </c>
      <c r="M3307" s="17" t="str">
        <f t="shared" si="463"/>
        <v/>
      </c>
      <c r="N3307" s="17" t="str">
        <f t="shared" si="464"/>
        <v/>
      </c>
      <c r="O3307" s="17" t="str">
        <f t="shared" si="465"/>
        <v/>
      </c>
      <c r="P3307" s="16" t="str">
        <f t="shared" si="466"/>
        <v/>
      </c>
      <c r="R3307" s="7" t="str">
        <f t="shared" si="467"/>
        <v/>
      </c>
      <c r="T3307"/>
    </row>
    <row r="3308" spans="1:20" x14ac:dyDescent="0.3">
      <c r="A3308" s="8">
        <f>DATEVALUE(MID(B3308,1,10))+(IF(RIGHT(B3308,2)="PM",12,0)+MID(B3308,12,2))/24</f>
        <v>43767.5</v>
      </c>
      <c r="B3308" s="3" t="s">
        <v>3476</v>
      </c>
      <c r="C3308" s="3">
        <v>9205.14</v>
      </c>
      <c r="D3308" s="16"/>
      <c r="E3308" s="16" t="str">
        <f>IF(D3308&lt;&gt;"",VLOOKUP(A3308,'Feuille 1'!$A:$H,3,0),"")</f>
        <v/>
      </c>
      <c r="F3308" s="16" t="str">
        <f>IF(D3308&lt;&gt;"",VLOOKUP(A3308+1,'Feuille 1'!$A:$H,3,0),"")</f>
        <v/>
      </c>
      <c r="G3308" s="17" t="str">
        <f t="shared" si="459"/>
        <v/>
      </c>
      <c r="H3308" s="16" t="str">
        <f t="shared" si="460"/>
        <v/>
      </c>
      <c r="I3308" s="16" t="str">
        <f t="shared" si="461"/>
        <v/>
      </c>
      <c r="J3308" s="16" t="str">
        <f t="shared" si="462"/>
        <v/>
      </c>
      <c r="K3308" s="16" t="str">
        <f>IF(D3308&lt;&gt;"",MAX(INDEX('Feuille 1'!$D:$D,MATCH(A3308+23/24,'Feuille 1'!$A:$A,0)):INDEX('Feuille 1'!$D:$D,MATCH(A3308,'Feuille 1'!$A:$A,0))),"")</f>
        <v/>
      </c>
      <c r="L3308" s="16" t="str">
        <f>IF(D3308&lt;&gt;"",MIN(INDEX('Feuille 1'!$E:$E,MATCH(A3308+23/24,'Feuille 1'!$A:$A,0)):INDEX('Feuille 1'!$E:$E,MATCH(A3308,'Feuille 1'!$A:$A,0))),"")</f>
        <v/>
      </c>
      <c r="M3308" s="17" t="str">
        <f t="shared" si="463"/>
        <v/>
      </c>
      <c r="N3308" s="17" t="str">
        <f t="shared" si="464"/>
        <v/>
      </c>
      <c r="O3308" s="17" t="str">
        <f t="shared" si="465"/>
        <v/>
      </c>
      <c r="P3308" s="16" t="str">
        <f t="shared" si="466"/>
        <v/>
      </c>
      <c r="R3308" s="7" t="str">
        <f t="shared" si="467"/>
        <v/>
      </c>
      <c r="T3308"/>
    </row>
    <row r="3309" spans="1:20" x14ac:dyDescent="0.3">
      <c r="A3309" s="8">
        <f>DATEVALUE(MID(B3309,1,10))+(IF(RIGHT(B3309,2)="PM",12,0)+MID(B3309,12,2))/24</f>
        <v>43766.958333333336</v>
      </c>
      <c r="B3309" s="3" t="s">
        <v>3477</v>
      </c>
      <c r="C3309" s="3">
        <v>9434.4599999999991</v>
      </c>
      <c r="D3309" s="16"/>
      <c r="E3309" s="16" t="str">
        <f>IF(D3309&lt;&gt;"",VLOOKUP(A3309,'Feuille 1'!$A:$H,3,0),"")</f>
        <v/>
      </c>
      <c r="F3309" s="16" t="str">
        <f>IF(D3309&lt;&gt;"",VLOOKUP(A3309+1,'Feuille 1'!$A:$H,3,0),"")</f>
        <v/>
      </c>
      <c r="G3309" s="17" t="str">
        <f t="shared" si="459"/>
        <v/>
      </c>
      <c r="H3309" s="16" t="str">
        <f t="shared" si="460"/>
        <v/>
      </c>
      <c r="I3309" s="16" t="str">
        <f t="shared" si="461"/>
        <v/>
      </c>
      <c r="J3309" s="16" t="str">
        <f t="shared" si="462"/>
        <v/>
      </c>
      <c r="K3309" s="16" t="str">
        <f>IF(D3309&lt;&gt;"",MAX(INDEX('Feuille 1'!$D:$D,MATCH(A3309+23/24,'Feuille 1'!$A:$A,0)):INDEX('Feuille 1'!$D:$D,MATCH(A3309,'Feuille 1'!$A:$A,0))),"")</f>
        <v/>
      </c>
      <c r="L3309" s="16" t="str">
        <f>IF(D3309&lt;&gt;"",MIN(INDEX('Feuille 1'!$E:$E,MATCH(A3309+23/24,'Feuille 1'!$A:$A,0)):INDEX('Feuille 1'!$E:$E,MATCH(A3309,'Feuille 1'!$A:$A,0))),"")</f>
        <v/>
      </c>
      <c r="M3309" s="17" t="str">
        <f t="shared" si="463"/>
        <v/>
      </c>
      <c r="N3309" s="17" t="str">
        <f t="shared" si="464"/>
        <v/>
      </c>
      <c r="O3309" s="17" t="str">
        <f t="shared" si="465"/>
        <v/>
      </c>
      <c r="P3309" s="16" t="str">
        <f t="shared" si="466"/>
        <v/>
      </c>
      <c r="R3309" s="7" t="str">
        <f t="shared" si="467"/>
        <v/>
      </c>
      <c r="T3309"/>
    </row>
    <row r="3310" spans="1:20" x14ac:dyDescent="0.3">
      <c r="A3310" s="8">
        <f>DATEVALUE(MID(B3310,1,10))+(IF(RIGHT(B3310,2)="PM",12,0)+MID(B3310,12,2))/24</f>
        <v>43766.916666666664</v>
      </c>
      <c r="B3310" s="3" t="s">
        <v>3478</v>
      </c>
      <c r="C3310" s="3">
        <v>9447.27</v>
      </c>
      <c r="D3310" s="16"/>
      <c r="E3310" s="16" t="str">
        <f>IF(D3310&lt;&gt;"",VLOOKUP(A3310,'Feuille 1'!$A:$H,3,0),"")</f>
        <v/>
      </c>
      <c r="F3310" s="16" t="str">
        <f>IF(D3310&lt;&gt;"",VLOOKUP(A3310+1,'Feuille 1'!$A:$H,3,0),"")</f>
        <v/>
      </c>
      <c r="G3310" s="17" t="str">
        <f t="shared" si="459"/>
        <v/>
      </c>
      <c r="H3310" s="16" t="str">
        <f t="shared" si="460"/>
        <v/>
      </c>
      <c r="I3310" s="16" t="str">
        <f t="shared" si="461"/>
        <v/>
      </c>
      <c r="J3310" s="16" t="str">
        <f t="shared" si="462"/>
        <v/>
      </c>
      <c r="K3310" s="16" t="str">
        <f>IF(D3310&lt;&gt;"",MAX(INDEX('Feuille 1'!$D:$D,MATCH(A3310+23/24,'Feuille 1'!$A:$A,0)):INDEX('Feuille 1'!$D:$D,MATCH(A3310,'Feuille 1'!$A:$A,0))),"")</f>
        <v/>
      </c>
      <c r="L3310" s="16" t="str">
        <f>IF(D3310&lt;&gt;"",MIN(INDEX('Feuille 1'!$E:$E,MATCH(A3310+23/24,'Feuille 1'!$A:$A,0)):INDEX('Feuille 1'!$E:$E,MATCH(A3310,'Feuille 1'!$A:$A,0))),"")</f>
        <v/>
      </c>
      <c r="M3310" s="17" t="str">
        <f t="shared" si="463"/>
        <v/>
      </c>
      <c r="N3310" s="17" t="str">
        <f t="shared" si="464"/>
        <v/>
      </c>
      <c r="O3310" s="17" t="str">
        <f t="shared" si="465"/>
        <v/>
      </c>
      <c r="P3310" s="16" t="str">
        <f t="shared" si="466"/>
        <v/>
      </c>
      <c r="R3310" s="7" t="str">
        <f t="shared" si="467"/>
        <v/>
      </c>
      <c r="T3310"/>
    </row>
    <row r="3311" spans="1:20" x14ac:dyDescent="0.3">
      <c r="A3311" s="8">
        <f>DATEVALUE(MID(B3311,1,10))+(IF(RIGHT(B3311,2)="PM",12,0)+MID(B3311,12,2))/24</f>
        <v>43766.875</v>
      </c>
      <c r="B3311" s="3" t="s">
        <v>3479</v>
      </c>
      <c r="C3311" s="3">
        <v>9425.66</v>
      </c>
      <c r="D3311" s="16"/>
      <c r="E3311" s="16" t="str">
        <f>IF(D3311&lt;&gt;"",VLOOKUP(A3311,'Feuille 1'!$A:$H,3,0),"")</f>
        <v/>
      </c>
      <c r="F3311" s="16" t="str">
        <f>IF(D3311&lt;&gt;"",VLOOKUP(A3311+1,'Feuille 1'!$A:$H,3,0),"")</f>
        <v/>
      </c>
      <c r="G3311" s="17" t="str">
        <f t="shared" si="459"/>
        <v/>
      </c>
      <c r="H3311" s="16" t="str">
        <f t="shared" si="460"/>
        <v/>
      </c>
      <c r="I3311" s="16" t="str">
        <f t="shared" si="461"/>
        <v/>
      </c>
      <c r="J3311" s="16" t="str">
        <f t="shared" si="462"/>
        <v/>
      </c>
      <c r="K3311" s="16" t="str">
        <f>IF(D3311&lt;&gt;"",MAX(INDEX('Feuille 1'!$D:$D,MATCH(A3311+23/24,'Feuille 1'!$A:$A,0)):INDEX('Feuille 1'!$D:$D,MATCH(A3311,'Feuille 1'!$A:$A,0))),"")</f>
        <v/>
      </c>
      <c r="L3311" s="16" t="str">
        <f>IF(D3311&lt;&gt;"",MIN(INDEX('Feuille 1'!$E:$E,MATCH(A3311+23/24,'Feuille 1'!$A:$A,0)):INDEX('Feuille 1'!$E:$E,MATCH(A3311,'Feuille 1'!$A:$A,0))),"")</f>
        <v/>
      </c>
      <c r="M3311" s="17" t="str">
        <f t="shared" si="463"/>
        <v/>
      </c>
      <c r="N3311" s="17" t="str">
        <f t="shared" si="464"/>
        <v/>
      </c>
      <c r="O3311" s="17" t="str">
        <f t="shared" si="465"/>
        <v/>
      </c>
      <c r="P3311" s="16" t="str">
        <f t="shared" si="466"/>
        <v/>
      </c>
      <c r="R3311" s="7" t="str">
        <f t="shared" si="467"/>
        <v/>
      </c>
      <c r="T3311"/>
    </row>
    <row r="3312" spans="1:20" x14ac:dyDescent="0.3">
      <c r="A3312" s="8">
        <f>DATEVALUE(MID(B3312,1,10))+(IF(RIGHT(B3312,2)="PM",12,0)+MID(B3312,12,2))/24</f>
        <v>43766.833333333336</v>
      </c>
      <c r="B3312" s="3" t="s">
        <v>3480</v>
      </c>
      <c r="C3312" s="3">
        <v>9397.73</v>
      </c>
      <c r="D3312" s="16"/>
      <c r="E3312" s="16" t="str">
        <f>IF(D3312&lt;&gt;"",VLOOKUP(A3312,'Feuille 1'!$A:$H,3,0),"")</f>
        <v/>
      </c>
      <c r="F3312" s="16" t="str">
        <f>IF(D3312&lt;&gt;"",VLOOKUP(A3312+1,'Feuille 1'!$A:$H,3,0),"")</f>
        <v/>
      </c>
      <c r="G3312" s="17" t="str">
        <f t="shared" si="459"/>
        <v/>
      </c>
      <c r="H3312" s="16" t="str">
        <f t="shared" si="460"/>
        <v/>
      </c>
      <c r="I3312" s="16" t="str">
        <f t="shared" si="461"/>
        <v/>
      </c>
      <c r="J3312" s="16" t="str">
        <f t="shared" si="462"/>
        <v/>
      </c>
      <c r="K3312" s="16" t="str">
        <f>IF(D3312&lt;&gt;"",MAX(INDEX('Feuille 1'!$D:$D,MATCH(A3312+23/24,'Feuille 1'!$A:$A,0)):INDEX('Feuille 1'!$D:$D,MATCH(A3312,'Feuille 1'!$A:$A,0))),"")</f>
        <v/>
      </c>
      <c r="L3312" s="16" t="str">
        <f>IF(D3312&lt;&gt;"",MIN(INDEX('Feuille 1'!$E:$E,MATCH(A3312+23/24,'Feuille 1'!$A:$A,0)):INDEX('Feuille 1'!$E:$E,MATCH(A3312,'Feuille 1'!$A:$A,0))),"")</f>
        <v/>
      </c>
      <c r="M3312" s="17" t="str">
        <f t="shared" si="463"/>
        <v/>
      </c>
      <c r="N3312" s="17" t="str">
        <f t="shared" si="464"/>
        <v/>
      </c>
      <c r="O3312" s="17" t="str">
        <f t="shared" si="465"/>
        <v/>
      </c>
      <c r="P3312" s="16" t="str">
        <f t="shared" si="466"/>
        <v/>
      </c>
      <c r="R3312" s="7" t="str">
        <f t="shared" si="467"/>
        <v/>
      </c>
      <c r="T3312"/>
    </row>
    <row r="3313" spans="1:20" x14ac:dyDescent="0.3">
      <c r="A3313" s="8">
        <f>DATEVALUE(MID(B3313,1,10))+(IF(RIGHT(B3313,2)="PM",12,0)+MID(B3313,12,2))/24</f>
        <v>43766.791666666664</v>
      </c>
      <c r="B3313" s="3" t="s">
        <v>3481</v>
      </c>
      <c r="C3313" s="3">
        <v>9347.6200000000008</v>
      </c>
      <c r="D3313" s="16"/>
      <c r="E3313" s="16" t="str">
        <f>IF(D3313&lt;&gt;"",VLOOKUP(A3313,'Feuille 1'!$A:$H,3,0),"")</f>
        <v/>
      </c>
      <c r="F3313" s="16" t="str">
        <f>IF(D3313&lt;&gt;"",VLOOKUP(A3313+1,'Feuille 1'!$A:$H,3,0),"")</f>
        <v/>
      </c>
      <c r="G3313" s="17" t="str">
        <f t="shared" si="459"/>
        <v/>
      </c>
      <c r="H3313" s="16" t="str">
        <f t="shared" si="460"/>
        <v/>
      </c>
      <c r="I3313" s="16" t="str">
        <f t="shared" si="461"/>
        <v/>
      </c>
      <c r="J3313" s="16" t="str">
        <f t="shared" si="462"/>
        <v/>
      </c>
      <c r="K3313" s="16" t="str">
        <f>IF(D3313&lt;&gt;"",MAX(INDEX('Feuille 1'!$D:$D,MATCH(A3313+23/24,'Feuille 1'!$A:$A,0)):INDEX('Feuille 1'!$D:$D,MATCH(A3313,'Feuille 1'!$A:$A,0))),"")</f>
        <v/>
      </c>
      <c r="L3313" s="16" t="str">
        <f>IF(D3313&lt;&gt;"",MIN(INDEX('Feuille 1'!$E:$E,MATCH(A3313+23/24,'Feuille 1'!$A:$A,0)):INDEX('Feuille 1'!$E:$E,MATCH(A3313,'Feuille 1'!$A:$A,0))),"")</f>
        <v/>
      </c>
      <c r="M3313" s="17" t="str">
        <f t="shared" si="463"/>
        <v/>
      </c>
      <c r="N3313" s="17" t="str">
        <f t="shared" si="464"/>
        <v/>
      </c>
      <c r="O3313" s="17" t="str">
        <f t="shared" si="465"/>
        <v/>
      </c>
      <c r="P3313" s="16" t="str">
        <f t="shared" si="466"/>
        <v/>
      </c>
      <c r="R3313" s="7" t="str">
        <f t="shared" si="467"/>
        <v/>
      </c>
      <c r="T3313"/>
    </row>
    <row r="3314" spans="1:20" x14ac:dyDescent="0.3">
      <c r="A3314" s="8">
        <f>DATEVALUE(MID(B3314,1,10))+(IF(RIGHT(B3314,2)="PM",12,0)+MID(B3314,12,2))/24</f>
        <v>43766.75</v>
      </c>
      <c r="B3314" s="3" t="s">
        <v>3482</v>
      </c>
      <c r="C3314" s="3">
        <v>9355.69</v>
      </c>
      <c r="D3314" s="16"/>
      <c r="E3314" s="16" t="str">
        <f>IF(D3314&lt;&gt;"",VLOOKUP(A3314,'Feuille 1'!$A:$H,3,0),"")</f>
        <v/>
      </c>
      <c r="F3314" s="16" t="str">
        <f>IF(D3314&lt;&gt;"",VLOOKUP(A3314+1,'Feuille 1'!$A:$H,3,0),"")</f>
        <v/>
      </c>
      <c r="G3314" s="17" t="str">
        <f t="shared" si="459"/>
        <v/>
      </c>
      <c r="H3314" s="16" t="str">
        <f t="shared" si="460"/>
        <v/>
      </c>
      <c r="I3314" s="16" t="str">
        <f t="shared" si="461"/>
        <v/>
      </c>
      <c r="J3314" s="16" t="str">
        <f t="shared" si="462"/>
        <v/>
      </c>
      <c r="K3314" s="16" t="str">
        <f>IF(D3314&lt;&gt;"",MAX(INDEX('Feuille 1'!$D:$D,MATCH(A3314+23/24,'Feuille 1'!$A:$A,0)):INDEX('Feuille 1'!$D:$D,MATCH(A3314,'Feuille 1'!$A:$A,0))),"")</f>
        <v/>
      </c>
      <c r="L3314" s="16" t="str">
        <f>IF(D3314&lt;&gt;"",MIN(INDEX('Feuille 1'!$E:$E,MATCH(A3314+23/24,'Feuille 1'!$A:$A,0)):INDEX('Feuille 1'!$E:$E,MATCH(A3314,'Feuille 1'!$A:$A,0))),"")</f>
        <v/>
      </c>
      <c r="M3314" s="17" t="str">
        <f t="shared" si="463"/>
        <v/>
      </c>
      <c r="N3314" s="17" t="str">
        <f t="shared" si="464"/>
        <v/>
      </c>
      <c r="O3314" s="17" t="str">
        <f t="shared" si="465"/>
        <v/>
      </c>
      <c r="P3314" s="16" t="str">
        <f t="shared" si="466"/>
        <v/>
      </c>
      <c r="R3314" s="7" t="str">
        <f t="shared" si="467"/>
        <v/>
      </c>
      <c r="T3314"/>
    </row>
    <row r="3315" spans="1:20" x14ac:dyDescent="0.3">
      <c r="A3315" s="8">
        <f>DATEVALUE(MID(B3315,1,10))+(IF(RIGHT(B3315,2)="PM",12,0)+MID(B3315,12,2))/24</f>
        <v>43766.708333333336</v>
      </c>
      <c r="B3315" s="3" t="s">
        <v>3483</v>
      </c>
      <c r="C3315" s="3">
        <v>9351.69</v>
      </c>
      <c r="D3315" s="16"/>
      <c r="E3315" s="16" t="str">
        <f>IF(D3315&lt;&gt;"",VLOOKUP(A3315,'Feuille 1'!$A:$H,3,0),"")</f>
        <v/>
      </c>
      <c r="F3315" s="16" t="str">
        <f>IF(D3315&lt;&gt;"",VLOOKUP(A3315+1,'Feuille 1'!$A:$H,3,0),"")</f>
        <v/>
      </c>
      <c r="G3315" s="17" t="str">
        <f t="shared" si="459"/>
        <v/>
      </c>
      <c r="H3315" s="16" t="str">
        <f t="shared" si="460"/>
        <v/>
      </c>
      <c r="I3315" s="16" t="str">
        <f t="shared" si="461"/>
        <v/>
      </c>
      <c r="J3315" s="16" t="str">
        <f t="shared" si="462"/>
        <v/>
      </c>
      <c r="K3315" s="16" t="str">
        <f>IF(D3315&lt;&gt;"",MAX(INDEX('Feuille 1'!$D:$D,MATCH(A3315+23/24,'Feuille 1'!$A:$A,0)):INDEX('Feuille 1'!$D:$D,MATCH(A3315,'Feuille 1'!$A:$A,0))),"")</f>
        <v/>
      </c>
      <c r="L3315" s="16" t="str">
        <f>IF(D3315&lt;&gt;"",MIN(INDEX('Feuille 1'!$E:$E,MATCH(A3315+23/24,'Feuille 1'!$A:$A,0)):INDEX('Feuille 1'!$E:$E,MATCH(A3315,'Feuille 1'!$A:$A,0))),"")</f>
        <v/>
      </c>
      <c r="M3315" s="17" t="str">
        <f t="shared" si="463"/>
        <v/>
      </c>
      <c r="N3315" s="17" t="str">
        <f t="shared" si="464"/>
        <v/>
      </c>
      <c r="O3315" s="17" t="str">
        <f t="shared" si="465"/>
        <v/>
      </c>
      <c r="P3315" s="16" t="str">
        <f t="shared" si="466"/>
        <v/>
      </c>
      <c r="R3315" s="7" t="str">
        <f t="shared" si="467"/>
        <v/>
      </c>
      <c r="T3315"/>
    </row>
    <row r="3316" spans="1:20" x14ac:dyDescent="0.3">
      <c r="A3316" s="8">
        <f>DATEVALUE(MID(B3316,1,10))+(IF(RIGHT(B3316,2)="PM",12,0)+MID(B3316,12,2))/24</f>
        <v>43766.666666666664</v>
      </c>
      <c r="B3316" s="3" t="s">
        <v>3484</v>
      </c>
      <c r="C3316" s="3">
        <v>9376.2099999999991</v>
      </c>
      <c r="D3316" s="16"/>
      <c r="E3316" s="16" t="str">
        <f>IF(D3316&lt;&gt;"",VLOOKUP(A3316,'Feuille 1'!$A:$H,3,0),"")</f>
        <v/>
      </c>
      <c r="F3316" s="16" t="str">
        <f>IF(D3316&lt;&gt;"",VLOOKUP(A3316+1,'Feuille 1'!$A:$H,3,0),"")</f>
        <v/>
      </c>
      <c r="G3316" s="17" t="str">
        <f t="shared" si="459"/>
        <v/>
      </c>
      <c r="H3316" s="16" t="str">
        <f t="shared" si="460"/>
        <v/>
      </c>
      <c r="I3316" s="16" t="str">
        <f t="shared" si="461"/>
        <v/>
      </c>
      <c r="J3316" s="16" t="str">
        <f t="shared" si="462"/>
        <v/>
      </c>
      <c r="K3316" s="16" t="str">
        <f>IF(D3316&lt;&gt;"",MAX(INDEX('Feuille 1'!$D:$D,MATCH(A3316+23/24,'Feuille 1'!$A:$A,0)):INDEX('Feuille 1'!$D:$D,MATCH(A3316,'Feuille 1'!$A:$A,0))),"")</f>
        <v/>
      </c>
      <c r="L3316" s="16" t="str">
        <f>IF(D3316&lt;&gt;"",MIN(INDEX('Feuille 1'!$E:$E,MATCH(A3316+23/24,'Feuille 1'!$A:$A,0)):INDEX('Feuille 1'!$E:$E,MATCH(A3316,'Feuille 1'!$A:$A,0))),"")</f>
        <v/>
      </c>
      <c r="M3316" s="17" t="str">
        <f t="shared" si="463"/>
        <v/>
      </c>
      <c r="N3316" s="17" t="str">
        <f t="shared" si="464"/>
        <v/>
      </c>
      <c r="O3316" s="17" t="str">
        <f t="shared" si="465"/>
        <v/>
      </c>
      <c r="P3316" s="16" t="str">
        <f t="shared" si="466"/>
        <v/>
      </c>
      <c r="R3316" s="7" t="str">
        <f t="shared" si="467"/>
        <v/>
      </c>
      <c r="T3316"/>
    </row>
    <row r="3317" spans="1:20" x14ac:dyDescent="0.3">
      <c r="A3317" s="8">
        <f>DATEVALUE(MID(B3317,1,10))+(IF(RIGHT(B3317,2)="PM",12,0)+MID(B3317,12,2))/24</f>
        <v>43766.625</v>
      </c>
      <c r="B3317" s="3" t="s">
        <v>3485</v>
      </c>
      <c r="C3317" s="3">
        <v>9332.7099999999991</v>
      </c>
      <c r="D3317" s="16"/>
      <c r="E3317" s="16" t="str">
        <f>IF(D3317&lt;&gt;"",VLOOKUP(A3317,'Feuille 1'!$A:$H,3,0),"")</f>
        <v/>
      </c>
      <c r="F3317" s="16" t="str">
        <f>IF(D3317&lt;&gt;"",VLOOKUP(A3317+1,'Feuille 1'!$A:$H,3,0),"")</f>
        <v/>
      </c>
      <c r="G3317" s="17" t="str">
        <f t="shared" si="459"/>
        <v/>
      </c>
      <c r="H3317" s="16" t="str">
        <f t="shared" si="460"/>
        <v/>
      </c>
      <c r="I3317" s="16" t="str">
        <f t="shared" si="461"/>
        <v/>
      </c>
      <c r="J3317" s="16" t="str">
        <f t="shared" si="462"/>
        <v/>
      </c>
      <c r="K3317" s="16" t="str">
        <f>IF(D3317&lt;&gt;"",MAX(INDEX('Feuille 1'!$D:$D,MATCH(A3317+23/24,'Feuille 1'!$A:$A,0)):INDEX('Feuille 1'!$D:$D,MATCH(A3317,'Feuille 1'!$A:$A,0))),"")</f>
        <v/>
      </c>
      <c r="L3317" s="16" t="str">
        <f>IF(D3317&lt;&gt;"",MIN(INDEX('Feuille 1'!$E:$E,MATCH(A3317+23/24,'Feuille 1'!$A:$A,0)):INDEX('Feuille 1'!$E:$E,MATCH(A3317,'Feuille 1'!$A:$A,0))),"")</f>
        <v/>
      </c>
      <c r="M3317" s="17" t="str">
        <f t="shared" si="463"/>
        <v/>
      </c>
      <c r="N3317" s="17" t="str">
        <f t="shared" si="464"/>
        <v/>
      </c>
      <c r="O3317" s="17" t="str">
        <f t="shared" si="465"/>
        <v/>
      </c>
      <c r="P3317" s="16" t="str">
        <f t="shared" si="466"/>
        <v/>
      </c>
      <c r="R3317" s="7" t="str">
        <f t="shared" si="467"/>
        <v/>
      </c>
      <c r="T3317"/>
    </row>
    <row r="3318" spans="1:20" x14ac:dyDescent="0.3">
      <c r="A3318" s="8">
        <f>DATEVALUE(MID(B3318,1,10))+(IF(RIGHT(B3318,2)="PM",12,0)+MID(B3318,12,2))/24</f>
        <v>43766.583333333336</v>
      </c>
      <c r="B3318" s="3" t="s">
        <v>3486</v>
      </c>
      <c r="C3318" s="3">
        <v>9357.5300000000007</v>
      </c>
      <c r="D3318" s="16"/>
      <c r="E3318" s="16" t="str">
        <f>IF(D3318&lt;&gt;"",VLOOKUP(A3318,'Feuille 1'!$A:$H,3,0),"")</f>
        <v/>
      </c>
      <c r="F3318" s="16" t="str">
        <f>IF(D3318&lt;&gt;"",VLOOKUP(A3318+1,'Feuille 1'!$A:$H,3,0),"")</f>
        <v/>
      </c>
      <c r="G3318" s="17" t="str">
        <f t="shared" si="459"/>
        <v/>
      </c>
      <c r="H3318" s="16" t="str">
        <f t="shared" si="460"/>
        <v/>
      </c>
      <c r="I3318" s="16" t="str">
        <f t="shared" si="461"/>
        <v/>
      </c>
      <c r="J3318" s="16" t="str">
        <f t="shared" si="462"/>
        <v/>
      </c>
      <c r="K3318" s="16" t="str">
        <f>IF(D3318&lt;&gt;"",MAX(INDEX('Feuille 1'!$D:$D,MATCH(A3318+23/24,'Feuille 1'!$A:$A,0)):INDEX('Feuille 1'!$D:$D,MATCH(A3318,'Feuille 1'!$A:$A,0))),"")</f>
        <v/>
      </c>
      <c r="L3318" s="16" t="str">
        <f>IF(D3318&lt;&gt;"",MIN(INDEX('Feuille 1'!$E:$E,MATCH(A3318+23/24,'Feuille 1'!$A:$A,0)):INDEX('Feuille 1'!$E:$E,MATCH(A3318,'Feuille 1'!$A:$A,0))),"")</f>
        <v/>
      </c>
      <c r="M3318" s="17" t="str">
        <f t="shared" si="463"/>
        <v/>
      </c>
      <c r="N3318" s="17" t="str">
        <f t="shared" si="464"/>
        <v/>
      </c>
      <c r="O3318" s="17" t="str">
        <f t="shared" si="465"/>
        <v/>
      </c>
      <c r="P3318" s="16" t="str">
        <f t="shared" si="466"/>
        <v/>
      </c>
      <c r="R3318" s="7" t="str">
        <f t="shared" si="467"/>
        <v/>
      </c>
      <c r="T3318"/>
    </row>
    <row r="3319" spans="1:20" x14ac:dyDescent="0.3">
      <c r="A3319" s="8">
        <f>DATEVALUE(MID(B3319,1,10))+(IF(RIGHT(B3319,2)="PM",12,0)+MID(B3319,12,2))/24</f>
        <v>43766.541666666664</v>
      </c>
      <c r="B3319" s="3" t="s">
        <v>3487</v>
      </c>
      <c r="C3319" s="3">
        <v>9323.07</v>
      </c>
      <c r="D3319" s="16"/>
      <c r="E3319" s="16" t="str">
        <f>IF(D3319&lt;&gt;"",VLOOKUP(A3319,'Feuille 1'!$A:$H,3,0),"")</f>
        <v/>
      </c>
      <c r="F3319" s="16" t="str">
        <f>IF(D3319&lt;&gt;"",VLOOKUP(A3319+1,'Feuille 1'!$A:$H,3,0),"")</f>
        <v/>
      </c>
      <c r="G3319" s="17" t="str">
        <f t="shared" si="459"/>
        <v/>
      </c>
      <c r="H3319" s="16" t="str">
        <f t="shared" si="460"/>
        <v/>
      </c>
      <c r="I3319" s="16" t="str">
        <f t="shared" si="461"/>
        <v/>
      </c>
      <c r="J3319" s="16" t="str">
        <f t="shared" si="462"/>
        <v/>
      </c>
      <c r="K3319" s="16" t="str">
        <f>IF(D3319&lt;&gt;"",MAX(INDEX('Feuille 1'!$D:$D,MATCH(A3319+23/24,'Feuille 1'!$A:$A,0)):INDEX('Feuille 1'!$D:$D,MATCH(A3319,'Feuille 1'!$A:$A,0))),"")</f>
        <v/>
      </c>
      <c r="L3319" s="16" t="str">
        <f>IF(D3319&lt;&gt;"",MIN(INDEX('Feuille 1'!$E:$E,MATCH(A3319+23/24,'Feuille 1'!$A:$A,0)):INDEX('Feuille 1'!$E:$E,MATCH(A3319,'Feuille 1'!$A:$A,0))),"")</f>
        <v/>
      </c>
      <c r="M3319" s="17" t="str">
        <f t="shared" si="463"/>
        <v/>
      </c>
      <c r="N3319" s="17" t="str">
        <f t="shared" si="464"/>
        <v/>
      </c>
      <c r="O3319" s="17" t="str">
        <f t="shared" si="465"/>
        <v/>
      </c>
      <c r="P3319" s="16" t="str">
        <f t="shared" si="466"/>
        <v/>
      </c>
      <c r="R3319" s="7" t="str">
        <f t="shared" si="467"/>
        <v/>
      </c>
      <c r="T3319"/>
    </row>
    <row r="3320" spans="1:20" x14ac:dyDescent="0.3">
      <c r="A3320" s="8">
        <f>DATEVALUE(MID(B3320,1,10))+(IF(RIGHT(B3320,2)="PM",12,0)+MID(B3320,12,2))/24</f>
        <v>43767</v>
      </c>
      <c r="B3320" s="3" t="s">
        <v>3488</v>
      </c>
      <c r="C3320" s="3">
        <v>9407.91</v>
      </c>
      <c r="D3320" s="16"/>
      <c r="E3320" s="16" t="str">
        <f>IF(D3320&lt;&gt;"",VLOOKUP(A3320,'Feuille 1'!$A:$H,3,0),"")</f>
        <v/>
      </c>
      <c r="F3320" s="16" t="str">
        <f>IF(D3320&lt;&gt;"",VLOOKUP(A3320+1,'Feuille 1'!$A:$H,3,0),"")</f>
        <v/>
      </c>
      <c r="G3320" s="17" t="str">
        <f t="shared" si="459"/>
        <v/>
      </c>
      <c r="H3320" s="16" t="str">
        <f t="shared" si="460"/>
        <v/>
      </c>
      <c r="I3320" s="16" t="str">
        <f t="shared" si="461"/>
        <v/>
      </c>
      <c r="J3320" s="16" t="str">
        <f t="shared" si="462"/>
        <v/>
      </c>
      <c r="K3320" s="16" t="str">
        <f>IF(D3320&lt;&gt;"",MAX(INDEX('Feuille 1'!$D:$D,MATCH(A3320+23/24,'Feuille 1'!$A:$A,0)):INDEX('Feuille 1'!$D:$D,MATCH(A3320,'Feuille 1'!$A:$A,0))),"")</f>
        <v/>
      </c>
      <c r="L3320" s="16" t="str">
        <f>IF(D3320&lt;&gt;"",MIN(INDEX('Feuille 1'!$E:$E,MATCH(A3320+23/24,'Feuille 1'!$A:$A,0)):INDEX('Feuille 1'!$E:$E,MATCH(A3320,'Feuille 1'!$A:$A,0))),"")</f>
        <v/>
      </c>
      <c r="M3320" s="17" t="str">
        <f t="shared" si="463"/>
        <v/>
      </c>
      <c r="N3320" s="17" t="str">
        <f t="shared" si="464"/>
        <v/>
      </c>
      <c r="O3320" s="17" t="str">
        <f t="shared" si="465"/>
        <v/>
      </c>
      <c r="P3320" s="16" t="str">
        <f t="shared" si="466"/>
        <v/>
      </c>
      <c r="R3320" s="7" t="str">
        <f t="shared" si="467"/>
        <v/>
      </c>
      <c r="T3320"/>
    </row>
    <row r="3321" spans="1:20" x14ac:dyDescent="0.3">
      <c r="A3321" s="8">
        <f>DATEVALUE(MID(B3321,1,10))+(IF(RIGHT(B3321,2)="PM",12,0)+MID(B3321,12,2))/24</f>
        <v>43766.458333333336</v>
      </c>
      <c r="B3321" s="3" t="s">
        <v>3489</v>
      </c>
      <c r="C3321" s="3">
        <v>9412</v>
      </c>
      <c r="D3321" s="16"/>
      <c r="E3321" s="16" t="str">
        <f>IF(D3321&lt;&gt;"",VLOOKUP(A3321,'Feuille 1'!$A:$H,3,0),"")</f>
        <v/>
      </c>
      <c r="F3321" s="16" t="str">
        <f>IF(D3321&lt;&gt;"",VLOOKUP(A3321+1,'Feuille 1'!$A:$H,3,0),"")</f>
        <v/>
      </c>
      <c r="G3321" s="17" t="str">
        <f t="shared" si="459"/>
        <v/>
      </c>
      <c r="H3321" s="16" t="str">
        <f t="shared" si="460"/>
        <v/>
      </c>
      <c r="I3321" s="16" t="str">
        <f t="shared" si="461"/>
        <v/>
      </c>
      <c r="J3321" s="16" t="str">
        <f t="shared" si="462"/>
        <v/>
      </c>
      <c r="K3321" s="16" t="str">
        <f>IF(D3321&lt;&gt;"",MAX(INDEX('Feuille 1'!$D:$D,MATCH(A3321+23/24,'Feuille 1'!$A:$A,0)):INDEX('Feuille 1'!$D:$D,MATCH(A3321,'Feuille 1'!$A:$A,0))),"")</f>
        <v/>
      </c>
      <c r="L3321" s="16" t="str">
        <f>IF(D3321&lt;&gt;"",MIN(INDEX('Feuille 1'!$E:$E,MATCH(A3321+23/24,'Feuille 1'!$A:$A,0)):INDEX('Feuille 1'!$E:$E,MATCH(A3321,'Feuille 1'!$A:$A,0))),"")</f>
        <v/>
      </c>
      <c r="M3321" s="17" t="str">
        <f t="shared" si="463"/>
        <v/>
      </c>
      <c r="N3321" s="17" t="str">
        <f t="shared" si="464"/>
        <v/>
      </c>
      <c r="O3321" s="17" t="str">
        <f t="shared" si="465"/>
        <v/>
      </c>
      <c r="P3321" s="16" t="str">
        <f t="shared" si="466"/>
        <v/>
      </c>
      <c r="R3321" s="7" t="str">
        <f t="shared" si="467"/>
        <v/>
      </c>
      <c r="T3321"/>
    </row>
    <row r="3322" spans="1:20" x14ac:dyDescent="0.3">
      <c r="A3322" s="8">
        <f>DATEVALUE(MID(B3322,1,10))+(IF(RIGHT(B3322,2)="PM",12,0)+MID(B3322,12,2))/24</f>
        <v>43766.416666666664</v>
      </c>
      <c r="B3322" s="3" t="s">
        <v>3490</v>
      </c>
      <c r="C3322" s="3">
        <v>9398.43</v>
      </c>
      <c r="D3322" s="16"/>
      <c r="E3322" s="16" t="str">
        <f>IF(D3322&lt;&gt;"",VLOOKUP(A3322,'Feuille 1'!$A:$H,3,0),"")</f>
        <v/>
      </c>
      <c r="F3322" s="16" t="str">
        <f>IF(D3322&lt;&gt;"",VLOOKUP(A3322+1,'Feuille 1'!$A:$H,3,0),"")</f>
        <v/>
      </c>
      <c r="G3322" s="17" t="str">
        <f t="shared" si="459"/>
        <v/>
      </c>
      <c r="H3322" s="16" t="str">
        <f t="shared" si="460"/>
        <v/>
      </c>
      <c r="I3322" s="16" t="str">
        <f t="shared" si="461"/>
        <v/>
      </c>
      <c r="J3322" s="16" t="str">
        <f t="shared" si="462"/>
        <v/>
      </c>
      <c r="K3322" s="16" t="str">
        <f>IF(D3322&lt;&gt;"",MAX(INDEX('Feuille 1'!$D:$D,MATCH(A3322+23/24,'Feuille 1'!$A:$A,0)):INDEX('Feuille 1'!$D:$D,MATCH(A3322,'Feuille 1'!$A:$A,0))),"")</f>
        <v/>
      </c>
      <c r="L3322" s="16" t="str">
        <f>IF(D3322&lt;&gt;"",MIN(INDEX('Feuille 1'!$E:$E,MATCH(A3322+23/24,'Feuille 1'!$A:$A,0)):INDEX('Feuille 1'!$E:$E,MATCH(A3322,'Feuille 1'!$A:$A,0))),"")</f>
        <v/>
      </c>
      <c r="M3322" s="17" t="str">
        <f t="shared" si="463"/>
        <v/>
      </c>
      <c r="N3322" s="17" t="str">
        <f t="shared" si="464"/>
        <v/>
      </c>
      <c r="O3322" s="17" t="str">
        <f t="shared" si="465"/>
        <v/>
      </c>
      <c r="P3322" s="16" t="str">
        <f t="shared" si="466"/>
        <v/>
      </c>
      <c r="R3322" s="7" t="str">
        <f t="shared" si="467"/>
        <v/>
      </c>
      <c r="T3322"/>
    </row>
    <row r="3323" spans="1:20" x14ac:dyDescent="0.3">
      <c r="A3323" s="8">
        <f>DATEVALUE(MID(B3323,1,10))+(IF(RIGHT(B3323,2)="PM",12,0)+MID(B3323,12,2))/24</f>
        <v>43766.375</v>
      </c>
      <c r="B3323" s="3" t="s">
        <v>3491</v>
      </c>
      <c r="C3323" s="3">
        <v>9351.51</v>
      </c>
      <c r="D3323" s="16"/>
      <c r="E3323" s="16" t="str">
        <f>IF(D3323&lt;&gt;"",VLOOKUP(A3323,'Feuille 1'!$A:$H,3,0),"")</f>
        <v/>
      </c>
      <c r="F3323" s="16" t="str">
        <f>IF(D3323&lt;&gt;"",VLOOKUP(A3323+1,'Feuille 1'!$A:$H,3,0),"")</f>
        <v/>
      </c>
      <c r="G3323" s="17" t="str">
        <f t="shared" si="459"/>
        <v/>
      </c>
      <c r="H3323" s="16" t="str">
        <f t="shared" si="460"/>
        <v/>
      </c>
      <c r="I3323" s="16" t="str">
        <f t="shared" si="461"/>
        <v/>
      </c>
      <c r="J3323" s="16" t="str">
        <f t="shared" si="462"/>
        <v/>
      </c>
      <c r="K3323" s="16" t="str">
        <f>IF(D3323&lt;&gt;"",MAX(INDEX('Feuille 1'!$D:$D,MATCH(A3323+23/24,'Feuille 1'!$A:$A,0)):INDEX('Feuille 1'!$D:$D,MATCH(A3323,'Feuille 1'!$A:$A,0))),"")</f>
        <v/>
      </c>
      <c r="L3323" s="16" t="str">
        <f>IF(D3323&lt;&gt;"",MIN(INDEX('Feuille 1'!$E:$E,MATCH(A3323+23/24,'Feuille 1'!$A:$A,0)):INDEX('Feuille 1'!$E:$E,MATCH(A3323,'Feuille 1'!$A:$A,0))),"")</f>
        <v/>
      </c>
      <c r="M3323" s="17" t="str">
        <f t="shared" si="463"/>
        <v/>
      </c>
      <c r="N3323" s="17" t="str">
        <f t="shared" si="464"/>
        <v/>
      </c>
      <c r="O3323" s="17" t="str">
        <f t="shared" si="465"/>
        <v/>
      </c>
      <c r="P3323" s="16" t="str">
        <f t="shared" si="466"/>
        <v/>
      </c>
      <c r="R3323" s="7" t="str">
        <f t="shared" si="467"/>
        <v/>
      </c>
      <c r="T3323"/>
    </row>
    <row r="3324" spans="1:20" x14ac:dyDescent="0.3">
      <c r="A3324" s="8">
        <f>DATEVALUE(MID(B3324,1,10))+(IF(RIGHT(B3324,2)="PM",12,0)+MID(B3324,12,2))/24</f>
        <v>43766.333333333336</v>
      </c>
      <c r="B3324" s="3" t="s">
        <v>3492</v>
      </c>
      <c r="C3324" s="3">
        <v>9426.11</v>
      </c>
      <c r="D3324" s="16"/>
      <c r="E3324" s="16" t="str">
        <f>IF(D3324&lt;&gt;"",VLOOKUP(A3324,'Feuille 1'!$A:$H,3,0),"")</f>
        <v/>
      </c>
      <c r="F3324" s="16" t="str">
        <f>IF(D3324&lt;&gt;"",VLOOKUP(A3324+1,'Feuille 1'!$A:$H,3,0),"")</f>
        <v/>
      </c>
      <c r="G3324" s="17" t="str">
        <f t="shared" si="459"/>
        <v/>
      </c>
      <c r="H3324" s="16" t="str">
        <f t="shared" si="460"/>
        <v/>
      </c>
      <c r="I3324" s="16" t="str">
        <f t="shared" si="461"/>
        <v/>
      </c>
      <c r="J3324" s="16" t="str">
        <f t="shared" si="462"/>
        <v/>
      </c>
      <c r="K3324" s="16" t="str">
        <f>IF(D3324&lt;&gt;"",MAX(INDEX('Feuille 1'!$D:$D,MATCH(A3324+23/24,'Feuille 1'!$A:$A,0)):INDEX('Feuille 1'!$D:$D,MATCH(A3324,'Feuille 1'!$A:$A,0))),"")</f>
        <v/>
      </c>
      <c r="L3324" s="16" t="str">
        <f>IF(D3324&lt;&gt;"",MIN(INDEX('Feuille 1'!$E:$E,MATCH(A3324+23/24,'Feuille 1'!$A:$A,0)):INDEX('Feuille 1'!$E:$E,MATCH(A3324,'Feuille 1'!$A:$A,0))),"")</f>
        <v/>
      </c>
      <c r="M3324" s="17" t="str">
        <f t="shared" si="463"/>
        <v/>
      </c>
      <c r="N3324" s="17" t="str">
        <f t="shared" si="464"/>
        <v/>
      </c>
      <c r="O3324" s="17" t="str">
        <f t="shared" si="465"/>
        <v/>
      </c>
      <c r="P3324" s="16" t="str">
        <f t="shared" si="466"/>
        <v/>
      </c>
      <c r="R3324" s="7" t="str">
        <f t="shared" si="467"/>
        <v/>
      </c>
      <c r="T3324"/>
    </row>
    <row r="3325" spans="1:20" x14ac:dyDescent="0.3">
      <c r="A3325" s="8">
        <f>DATEVALUE(MID(B3325,1,10))+(IF(RIGHT(B3325,2)="PM",12,0)+MID(B3325,12,2))/24</f>
        <v>43766.291666666664</v>
      </c>
      <c r="B3325" s="3" t="s">
        <v>3493</v>
      </c>
      <c r="C3325" s="3">
        <v>9447.64</v>
      </c>
      <c r="D3325" s="16"/>
      <c r="E3325" s="16" t="str">
        <f>IF(D3325&lt;&gt;"",VLOOKUP(A3325,'Feuille 1'!$A:$H,3,0),"")</f>
        <v/>
      </c>
      <c r="F3325" s="16" t="str">
        <f>IF(D3325&lt;&gt;"",VLOOKUP(A3325+1,'Feuille 1'!$A:$H,3,0),"")</f>
        <v/>
      </c>
      <c r="G3325" s="17" t="str">
        <f t="shared" si="459"/>
        <v/>
      </c>
      <c r="H3325" s="16" t="str">
        <f t="shared" si="460"/>
        <v/>
      </c>
      <c r="I3325" s="16" t="str">
        <f t="shared" si="461"/>
        <v/>
      </c>
      <c r="J3325" s="16" t="str">
        <f t="shared" si="462"/>
        <v/>
      </c>
      <c r="K3325" s="16" t="str">
        <f>IF(D3325&lt;&gt;"",MAX(INDEX('Feuille 1'!$D:$D,MATCH(A3325+23/24,'Feuille 1'!$A:$A,0)):INDEX('Feuille 1'!$D:$D,MATCH(A3325,'Feuille 1'!$A:$A,0))),"")</f>
        <v/>
      </c>
      <c r="L3325" s="16" t="str">
        <f>IF(D3325&lt;&gt;"",MIN(INDEX('Feuille 1'!$E:$E,MATCH(A3325+23/24,'Feuille 1'!$A:$A,0)):INDEX('Feuille 1'!$E:$E,MATCH(A3325,'Feuille 1'!$A:$A,0))),"")</f>
        <v/>
      </c>
      <c r="M3325" s="17" t="str">
        <f t="shared" si="463"/>
        <v/>
      </c>
      <c r="N3325" s="17" t="str">
        <f t="shared" si="464"/>
        <v/>
      </c>
      <c r="O3325" s="17" t="str">
        <f t="shared" si="465"/>
        <v/>
      </c>
      <c r="P3325" s="16" t="str">
        <f t="shared" si="466"/>
        <v/>
      </c>
      <c r="R3325" s="7" t="str">
        <f t="shared" si="467"/>
        <v/>
      </c>
      <c r="T3325"/>
    </row>
    <row r="3326" spans="1:20" x14ac:dyDescent="0.3">
      <c r="A3326" s="8">
        <f>DATEVALUE(MID(B3326,1,10))+(IF(RIGHT(B3326,2)="PM",12,0)+MID(B3326,12,2))/24</f>
        <v>43766.25</v>
      </c>
      <c r="B3326" s="3" t="s">
        <v>3494</v>
      </c>
      <c r="C3326" s="3">
        <v>9605.14</v>
      </c>
      <c r="D3326" s="16"/>
      <c r="E3326" s="16" t="str">
        <f>IF(D3326&lt;&gt;"",VLOOKUP(A3326,'Feuille 1'!$A:$H,3,0),"")</f>
        <v/>
      </c>
      <c r="F3326" s="16" t="str">
        <f>IF(D3326&lt;&gt;"",VLOOKUP(A3326+1,'Feuille 1'!$A:$H,3,0),"")</f>
        <v/>
      </c>
      <c r="G3326" s="17" t="str">
        <f t="shared" si="459"/>
        <v/>
      </c>
      <c r="H3326" s="16" t="str">
        <f t="shared" si="460"/>
        <v/>
      </c>
      <c r="I3326" s="16" t="str">
        <f t="shared" si="461"/>
        <v/>
      </c>
      <c r="J3326" s="16" t="str">
        <f t="shared" si="462"/>
        <v/>
      </c>
      <c r="K3326" s="16" t="str">
        <f>IF(D3326&lt;&gt;"",MAX(INDEX('Feuille 1'!$D:$D,MATCH(A3326+23/24,'Feuille 1'!$A:$A,0)):INDEX('Feuille 1'!$D:$D,MATCH(A3326,'Feuille 1'!$A:$A,0))),"")</f>
        <v/>
      </c>
      <c r="L3326" s="16" t="str">
        <f>IF(D3326&lt;&gt;"",MIN(INDEX('Feuille 1'!$E:$E,MATCH(A3326+23/24,'Feuille 1'!$A:$A,0)):INDEX('Feuille 1'!$E:$E,MATCH(A3326,'Feuille 1'!$A:$A,0))),"")</f>
        <v/>
      </c>
      <c r="M3326" s="17" t="str">
        <f t="shared" si="463"/>
        <v/>
      </c>
      <c r="N3326" s="17" t="str">
        <f t="shared" si="464"/>
        <v/>
      </c>
      <c r="O3326" s="17" t="str">
        <f t="shared" si="465"/>
        <v/>
      </c>
      <c r="P3326" s="16" t="str">
        <f t="shared" si="466"/>
        <v/>
      </c>
      <c r="R3326" s="7" t="str">
        <f t="shared" si="467"/>
        <v/>
      </c>
      <c r="T3326"/>
    </row>
    <row r="3327" spans="1:20" x14ac:dyDescent="0.3">
      <c r="A3327" s="8">
        <f>DATEVALUE(MID(B3327,1,10))+(IF(RIGHT(B3327,2)="PM",12,0)+MID(B3327,12,2))/24</f>
        <v>43766.208333333336</v>
      </c>
      <c r="B3327" s="3" t="s">
        <v>3495</v>
      </c>
      <c r="C3327" s="3">
        <v>9612.5300000000007</v>
      </c>
      <c r="D3327" s="16"/>
      <c r="E3327" s="16" t="str">
        <f>IF(D3327&lt;&gt;"",VLOOKUP(A3327,'Feuille 1'!$A:$H,3,0),"")</f>
        <v/>
      </c>
      <c r="F3327" s="16" t="str">
        <f>IF(D3327&lt;&gt;"",VLOOKUP(A3327+1,'Feuille 1'!$A:$H,3,0),"")</f>
        <v/>
      </c>
      <c r="G3327" s="17" t="str">
        <f t="shared" si="459"/>
        <v/>
      </c>
      <c r="H3327" s="16" t="str">
        <f t="shared" si="460"/>
        <v/>
      </c>
      <c r="I3327" s="16" t="str">
        <f t="shared" si="461"/>
        <v/>
      </c>
      <c r="J3327" s="16" t="str">
        <f t="shared" si="462"/>
        <v/>
      </c>
      <c r="K3327" s="16" t="str">
        <f>IF(D3327&lt;&gt;"",MAX(INDEX('Feuille 1'!$D:$D,MATCH(A3327+23/24,'Feuille 1'!$A:$A,0)):INDEX('Feuille 1'!$D:$D,MATCH(A3327,'Feuille 1'!$A:$A,0))),"")</f>
        <v/>
      </c>
      <c r="L3327" s="16" t="str">
        <f>IF(D3327&lt;&gt;"",MIN(INDEX('Feuille 1'!$E:$E,MATCH(A3327+23/24,'Feuille 1'!$A:$A,0)):INDEX('Feuille 1'!$E:$E,MATCH(A3327,'Feuille 1'!$A:$A,0))),"")</f>
        <v/>
      </c>
      <c r="M3327" s="17" t="str">
        <f t="shared" si="463"/>
        <v/>
      </c>
      <c r="N3327" s="17" t="str">
        <f t="shared" si="464"/>
        <v/>
      </c>
      <c r="O3327" s="17" t="str">
        <f t="shared" si="465"/>
        <v/>
      </c>
      <c r="P3327" s="16" t="str">
        <f t="shared" si="466"/>
        <v/>
      </c>
      <c r="R3327" s="7" t="str">
        <f t="shared" si="467"/>
        <v/>
      </c>
      <c r="T3327"/>
    </row>
    <row r="3328" spans="1:20" x14ac:dyDescent="0.3">
      <c r="A3328" s="8">
        <f>DATEVALUE(MID(B3328,1,10))+(IF(RIGHT(B3328,2)="PM",12,0)+MID(B3328,12,2))/24</f>
        <v>43766.166666666664</v>
      </c>
      <c r="B3328" s="3" t="s">
        <v>3496</v>
      </c>
      <c r="C3328" s="3">
        <v>9615.4500000000007</v>
      </c>
      <c r="D3328" s="16"/>
      <c r="E3328" s="16" t="str">
        <f>IF(D3328&lt;&gt;"",VLOOKUP(A3328,'Feuille 1'!$A:$H,3,0),"")</f>
        <v/>
      </c>
      <c r="F3328" s="16" t="str">
        <f>IF(D3328&lt;&gt;"",VLOOKUP(A3328+1,'Feuille 1'!$A:$H,3,0),"")</f>
        <v/>
      </c>
      <c r="G3328" s="17" t="str">
        <f t="shared" si="459"/>
        <v/>
      </c>
      <c r="H3328" s="16" t="str">
        <f t="shared" si="460"/>
        <v/>
      </c>
      <c r="I3328" s="16" t="str">
        <f t="shared" si="461"/>
        <v/>
      </c>
      <c r="J3328" s="16" t="str">
        <f t="shared" si="462"/>
        <v/>
      </c>
      <c r="K3328" s="16" t="str">
        <f>IF(D3328&lt;&gt;"",MAX(INDEX('Feuille 1'!$D:$D,MATCH(A3328+23/24,'Feuille 1'!$A:$A,0)):INDEX('Feuille 1'!$D:$D,MATCH(A3328,'Feuille 1'!$A:$A,0))),"")</f>
        <v/>
      </c>
      <c r="L3328" s="16" t="str">
        <f>IF(D3328&lt;&gt;"",MIN(INDEX('Feuille 1'!$E:$E,MATCH(A3328+23/24,'Feuille 1'!$A:$A,0)):INDEX('Feuille 1'!$E:$E,MATCH(A3328,'Feuille 1'!$A:$A,0))),"")</f>
        <v/>
      </c>
      <c r="M3328" s="17" t="str">
        <f t="shared" si="463"/>
        <v/>
      </c>
      <c r="N3328" s="17" t="str">
        <f t="shared" si="464"/>
        <v/>
      </c>
      <c r="O3328" s="17" t="str">
        <f t="shared" si="465"/>
        <v/>
      </c>
      <c r="P3328" s="16" t="str">
        <f t="shared" si="466"/>
        <v/>
      </c>
      <c r="R3328" s="7" t="str">
        <f t="shared" si="467"/>
        <v/>
      </c>
      <c r="T3328"/>
    </row>
    <row r="3329" spans="1:20" x14ac:dyDescent="0.3">
      <c r="A3329" s="8">
        <f>DATEVALUE(MID(B3329,1,10))+(IF(RIGHT(B3329,2)="PM",12,0)+MID(B3329,12,2))/24</f>
        <v>43766.125</v>
      </c>
      <c r="B3329" s="3" t="s">
        <v>3497</v>
      </c>
      <c r="C3329" s="3">
        <v>9736.02</v>
      </c>
      <c r="D3329" s="16"/>
      <c r="E3329" s="16" t="str">
        <f>IF(D3329&lt;&gt;"",VLOOKUP(A3329,'Feuille 1'!$A:$H,3,0),"")</f>
        <v/>
      </c>
      <c r="F3329" s="16" t="str">
        <f>IF(D3329&lt;&gt;"",VLOOKUP(A3329+1,'Feuille 1'!$A:$H,3,0),"")</f>
        <v/>
      </c>
      <c r="G3329" s="17" t="str">
        <f t="shared" si="459"/>
        <v/>
      </c>
      <c r="H3329" s="16" t="str">
        <f t="shared" si="460"/>
        <v/>
      </c>
      <c r="I3329" s="16" t="str">
        <f t="shared" si="461"/>
        <v/>
      </c>
      <c r="J3329" s="16" t="str">
        <f t="shared" si="462"/>
        <v/>
      </c>
      <c r="K3329" s="16" t="str">
        <f>IF(D3329&lt;&gt;"",MAX(INDEX('Feuille 1'!$D:$D,MATCH(A3329+23/24,'Feuille 1'!$A:$A,0)):INDEX('Feuille 1'!$D:$D,MATCH(A3329,'Feuille 1'!$A:$A,0))),"")</f>
        <v/>
      </c>
      <c r="L3329" s="16" t="str">
        <f>IF(D3329&lt;&gt;"",MIN(INDEX('Feuille 1'!$E:$E,MATCH(A3329+23/24,'Feuille 1'!$A:$A,0)):INDEX('Feuille 1'!$E:$E,MATCH(A3329,'Feuille 1'!$A:$A,0))),"")</f>
        <v/>
      </c>
      <c r="M3329" s="17" t="str">
        <f t="shared" si="463"/>
        <v/>
      </c>
      <c r="N3329" s="17" t="str">
        <f t="shared" si="464"/>
        <v/>
      </c>
      <c r="O3329" s="17" t="str">
        <f t="shared" si="465"/>
        <v/>
      </c>
      <c r="P3329" s="16" t="str">
        <f t="shared" si="466"/>
        <v/>
      </c>
      <c r="R3329" s="7" t="str">
        <f t="shared" si="467"/>
        <v/>
      </c>
      <c r="T3329"/>
    </row>
    <row r="3330" spans="1:20" x14ac:dyDescent="0.3">
      <c r="A3330" s="8">
        <f>DATEVALUE(MID(B3330,1,10))+(IF(RIGHT(B3330,2)="PM",12,0)+MID(B3330,12,2))/24</f>
        <v>43766.083333333336</v>
      </c>
      <c r="B3330" s="3" t="s">
        <v>3498</v>
      </c>
      <c r="C3330" s="3">
        <v>9725.44</v>
      </c>
      <c r="D3330" s="16"/>
      <c r="E3330" s="16" t="str">
        <f>IF(D3330&lt;&gt;"",VLOOKUP(A3330,'Feuille 1'!$A:$H,3,0),"")</f>
        <v/>
      </c>
      <c r="F3330" s="16" t="str">
        <f>IF(D3330&lt;&gt;"",VLOOKUP(A3330+1,'Feuille 1'!$A:$H,3,0),"")</f>
        <v/>
      </c>
      <c r="G3330" s="17" t="str">
        <f t="shared" si="459"/>
        <v/>
      </c>
      <c r="H3330" s="16" t="str">
        <f t="shared" si="460"/>
        <v/>
      </c>
      <c r="I3330" s="16" t="str">
        <f t="shared" si="461"/>
        <v/>
      </c>
      <c r="J3330" s="16" t="str">
        <f t="shared" si="462"/>
        <v/>
      </c>
      <c r="K3330" s="16" t="str">
        <f>IF(D3330&lt;&gt;"",MAX(INDEX('Feuille 1'!$D:$D,MATCH(A3330+23/24,'Feuille 1'!$A:$A,0)):INDEX('Feuille 1'!$D:$D,MATCH(A3330,'Feuille 1'!$A:$A,0))),"")</f>
        <v/>
      </c>
      <c r="L3330" s="16" t="str">
        <f>IF(D3330&lt;&gt;"",MIN(INDEX('Feuille 1'!$E:$E,MATCH(A3330+23/24,'Feuille 1'!$A:$A,0)):INDEX('Feuille 1'!$E:$E,MATCH(A3330,'Feuille 1'!$A:$A,0))),"")</f>
        <v/>
      </c>
      <c r="M3330" s="17" t="str">
        <f t="shared" si="463"/>
        <v/>
      </c>
      <c r="N3330" s="17" t="str">
        <f t="shared" si="464"/>
        <v/>
      </c>
      <c r="O3330" s="17" t="str">
        <f t="shared" si="465"/>
        <v/>
      </c>
      <c r="P3330" s="16" t="str">
        <f t="shared" si="466"/>
        <v/>
      </c>
      <c r="R3330" s="7" t="str">
        <f t="shared" si="467"/>
        <v/>
      </c>
      <c r="T3330"/>
    </row>
    <row r="3331" spans="1:20" x14ac:dyDescent="0.3">
      <c r="A3331" s="8">
        <f>DATEVALUE(MID(B3331,1,10))+(IF(RIGHT(B3331,2)="PM",12,0)+MID(B3331,12,2))/24</f>
        <v>43766.041666666664</v>
      </c>
      <c r="B3331" s="3" t="s">
        <v>3499</v>
      </c>
      <c r="C3331" s="3">
        <v>9696.1</v>
      </c>
      <c r="D3331" s="16"/>
      <c r="E3331" s="16" t="str">
        <f>IF(D3331&lt;&gt;"",VLOOKUP(A3331,'Feuille 1'!$A:$H,3,0),"")</f>
        <v/>
      </c>
      <c r="F3331" s="16" t="str">
        <f>IF(D3331&lt;&gt;"",VLOOKUP(A3331+1,'Feuille 1'!$A:$H,3,0),"")</f>
        <v/>
      </c>
      <c r="G3331" s="17" t="str">
        <f t="shared" ref="G3331:G3394" si="468">IF(D3331&lt;&gt;"",F3331/E3331-1,"")</f>
        <v/>
      </c>
      <c r="H3331" s="16" t="str">
        <f t="shared" ref="H3331:H3394" si="469">IF(D3331&lt;&gt;"",IF(G3331&gt;0%,"BULLISH","BEARISH"),"")</f>
        <v/>
      </c>
      <c r="I3331" s="16" t="str">
        <f t="shared" ref="I3331:I3394" si="470">IF(D3331&lt;&gt;"",IF(D3331&gt;50,"BULLISH","BEARISH"),"")</f>
        <v/>
      </c>
      <c r="J3331" s="16" t="str">
        <f t="shared" ref="J3331:J3394" si="471">IF(D3331&lt;&gt;"",IF(D3331&lt;&gt;"",I3331=H3331),"")</f>
        <v/>
      </c>
      <c r="K3331" s="16" t="str">
        <f>IF(D3331&lt;&gt;"",MAX(INDEX('Feuille 1'!$D:$D,MATCH(A3331+23/24,'Feuille 1'!$A:$A,0)):INDEX('Feuille 1'!$D:$D,MATCH(A3331,'Feuille 1'!$A:$A,0))),"")</f>
        <v/>
      </c>
      <c r="L3331" s="16" t="str">
        <f>IF(D3331&lt;&gt;"",MIN(INDEX('Feuille 1'!$E:$E,MATCH(A3331+23/24,'Feuille 1'!$A:$A,0)):INDEX('Feuille 1'!$E:$E,MATCH(A3331,'Feuille 1'!$A:$A,0))),"")</f>
        <v/>
      </c>
      <c r="M3331" s="17" t="str">
        <f t="shared" ref="M3331:M3394" si="472">IF(D3331&lt;&gt;"",K3331/E3331-1,"")</f>
        <v/>
      </c>
      <c r="N3331" s="17" t="str">
        <f t="shared" ref="N3331:N3394" si="473">IF(D3331&lt;&gt;"",L3331/E3331-1,"")</f>
        <v/>
      </c>
      <c r="O3331" s="17" t="str">
        <f t="shared" ref="O3331:O3394" si="474">IF(D3331&lt;&gt;"",IF(I3331="BEARISH",N3331,M3331),"")</f>
        <v/>
      </c>
      <c r="P3331" s="16" t="str">
        <f t="shared" ref="P3331:P3394" si="475">IF(D3331&lt;&gt;"",IF(OR(O3331&gt;=1%,O3331&lt;=-1%),"YES","NO"),"")</f>
        <v/>
      </c>
      <c r="R3331" s="7" t="str">
        <f t="shared" ref="R3331:R3394" si="476">IF(D3331&lt;&gt;"",Q3331/E3331-1,"")</f>
        <v/>
      </c>
      <c r="T3331"/>
    </row>
    <row r="3332" spans="1:20" x14ac:dyDescent="0.3">
      <c r="A3332" s="8">
        <f>DATEVALUE(MID(B3332,1,10))+(IF(RIGHT(B3332,2)="PM",12,0)+MID(B3332,12,2))/24</f>
        <v>43766.5</v>
      </c>
      <c r="B3332" s="3" t="s">
        <v>3500</v>
      </c>
      <c r="C3332" s="3">
        <v>9529.93</v>
      </c>
      <c r="D3332" s="16"/>
      <c r="E3332" s="16" t="str">
        <f>IF(D3332&lt;&gt;"",VLOOKUP(A3332,'Feuille 1'!$A:$H,3,0),"")</f>
        <v/>
      </c>
      <c r="F3332" s="16" t="str">
        <f>IF(D3332&lt;&gt;"",VLOOKUP(A3332+1,'Feuille 1'!$A:$H,3,0),"")</f>
        <v/>
      </c>
      <c r="G3332" s="17" t="str">
        <f t="shared" si="468"/>
        <v/>
      </c>
      <c r="H3332" s="16" t="str">
        <f t="shared" si="469"/>
        <v/>
      </c>
      <c r="I3332" s="16" t="str">
        <f t="shared" si="470"/>
        <v/>
      </c>
      <c r="J3332" s="16" t="str">
        <f t="shared" si="471"/>
        <v/>
      </c>
      <c r="K3332" s="16" t="str">
        <f>IF(D3332&lt;&gt;"",MAX(INDEX('Feuille 1'!$D:$D,MATCH(A3332+23/24,'Feuille 1'!$A:$A,0)):INDEX('Feuille 1'!$D:$D,MATCH(A3332,'Feuille 1'!$A:$A,0))),"")</f>
        <v/>
      </c>
      <c r="L3332" s="16" t="str">
        <f>IF(D3332&lt;&gt;"",MIN(INDEX('Feuille 1'!$E:$E,MATCH(A3332+23/24,'Feuille 1'!$A:$A,0)):INDEX('Feuille 1'!$E:$E,MATCH(A3332,'Feuille 1'!$A:$A,0))),"")</f>
        <v/>
      </c>
      <c r="M3332" s="17" t="str">
        <f t="shared" si="472"/>
        <v/>
      </c>
      <c r="N3332" s="17" t="str">
        <f t="shared" si="473"/>
        <v/>
      </c>
      <c r="O3332" s="17" t="str">
        <f t="shared" si="474"/>
        <v/>
      </c>
      <c r="P3332" s="16" t="str">
        <f t="shared" si="475"/>
        <v/>
      </c>
      <c r="R3332" s="7" t="str">
        <f t="shared" si="476"/>
        <v/>
      </c>
      <c r="T3332"/>
    </row>
    <row r="3333" spans="1:20" x14ac:dyDescent="0.3">
      <c r="A3333" s="8">
        <f>DATEVALUE(MID(B3333,1,10))+(IF(RIGHT(B3333,2)="PM",12,0)+MID(B3333,12,2))/24</f>
        <v>43765.958333333336</v>
      </c>
      <c r="B3333" s="3" t="s">
        <v>3501</v>
      </c>
      <c r="C3333" s="3">
        <v>9562.85</v>
      </c>
      <c r="D3333" s="16"/>
      <c r="E3333" s="16" t="str">
        <f>IF(D3333&lt;&gt;"",VLOOKUP(A3333,'Feuille 1'!$A:$H,3,0),"")</f>
        <v/>
      </c>
      <c r="F3333" s="16" t="str">
        <f>IF(D3333&lt;&gt;"",VLOOKUP(A3333+1,'Feuille 1'!$A:$H,3,0),"")</f>
        <v/>
      </c>
      <c r="G3333" s="17" t="str">
        <f t="shared" si="468"/>
        <v/>
      </c>
      <c r="H3333" s="16" t="str">
        <f t="shared" si="469"/>
        <v/>
      </c>
      <c r="I3333" s="16" t="str">
        <f t="shared" si="470"/>
        <v/>
      </c>
      <c r="J3333" s="16" t="str">
        <f t="shared" si="471"/>
        <v/>
      </c>
      <c r="K3333" s="16" t="str">
        <f>IF(D3333&lt;&gt;"",MAX(INDEX('Feuille 1'!$D:$D,MATCH(A3333+23/24,'Feuille 1'!$A:$A,0)):INDEX('Feuille 1'!$D:$D,MATCH(A3333,'Feuille 1'!$A:$A,0))),"")</f>
        <v/>
      </c>
      <c r="L3333" s="16" t="str">
        <f>IF(D3333&lt;&gt;"",MIN(INDEX('Feuille 1'!$E:$E,MATCH(A3333+23/24,'Feuille 1'!$A:$A,0)):INDEX('Feuille 1'!$E:$E,MATCH(A3333,'Feuille 1'!$A:$A,0))),"")</f>
        <v/>
      </c>
      <c r="M3333" s="17" t="str">
        <f t="shared" si="472"/>
        <v/>
      </c>
      <c r="N3333" s="17" t="str">
        <f t="shared" si="473"/>
        <v/>
      </c>
      <c r="O3333" s="17" t="str">
        <f t="shared" si="474"/>
        <v/>
      </c>
      <c r="P3333" s="16" t="str">
        <f t="shared" si="475"/>
        <v/>
      </c>
      <c r="R3333" s="7" t="str">
        <f t="shared" si="476"/>
        <v/>
      </c>
      <c r="T3333"/>
    </row>
    <row r="3334" spans="1:20" x14ac:dyDescent="0.3">
      <c r="A3334" s="8">
        <f>DATEVALUE(MID(B3334,1,10))+(IF(RIGHT(B3334,2)="PM",12,0)+MID(B3334,12,2))/24</f>
        <v>43765.916666666664</v>
      </c>
      <c r="B3334" s="3" t="s">
        <v>3502</v>
      </c>
      <c r="C3334" s="3">
        <v>9605.5400000000009</v>
      </c>
      <c r="D3334" s="16"/>
      <c r="E3334" s="16" t="str">
        <f>IF(D3334&lt;&gt;"",VLOOKUP(A3334,'Feuille 1'!$A:$H,3,0),"")</f>
        <v/>
      </c>
      <c r="F3334" s="16" t="str">
        <f>IF(D3334&lt;&gt;"",VLOOKUP(A3334+1,'Feuille 1'!$A:$H,3,0),"")</f>
        <v/>
      </c>
      <c r="G3334" s="17" t="str">
        <f t="shared" si="468"/>
        <v/>
      </c>
      <c r="H3334" s="16" t="str">
        <f t="shared" si="469"/>
        <v/>
      </c>
      <c r="I3334" s="16" t="str">
        <f t="shared" si="470"/>
        <v/>
      </c>
      <c r="J3334" s="16" t="str">
        <f t="shared" si="471"/>
        <v/>
      </c>
      <c r="K3334" s="16" t="str">
        <f>IF(D3334&lt;&gt;"",MAX(INDEX('Feuille 1'!$D:$D,MATCH(A3334+23/24,'Feuille 1'!$A:$A,0)):INDEX('Feuille 1'!$D:$D,MATCH(A3334,'Feuille 1'!$A:$A,0))),"")</f>
        <v/>
      </c>
      <c r="L3334" s="16" t="str">
        <f>IF(D3334&lt;&gt;"",MIN(INDEX('Feuille 1'!$E:$E,MATCH(A3334+23/24,'Feuille 1'!$A:$A,0)):INDEX('Feuille 1'!$E:$E,MATCH(A3334,'Feuille 1'!$A:$A,0))),"")</f>
        <v/>
      </c>
      <c r="M3334" s="17" t="str">
        <f t="shared" si="472"/>
        <v/>
      </c>
      <c r="N3334" s="17" t="str">
        <f t="shared" si="473"/>
        <v/>
      </c>
      <c r="O3334" s="17" t="str">
        <f t="shared" si="474"/>
        <v/>
      </c>
      <c r="P3334" s="16" t="str">
        <f t="shared" si="475"/>
        <v/>
      </c>
      <c r="R3334" s="7" t="str">
        <f t="shared" si="476"/>
        <v/>
      </c>
      <c r="T3334"/>
    </row>
    <row r="3335" spans="1:20" x14ac:dyDescent="0.3">
      <c r="A3335" s="8">
        <f>DATEVALUE(MID(B3335,1,10))+(IF(RIGHT(B3335,2)="PM",12,0)+MID(B3335,12,2))/24</f>
        <v>43765.875</v>
      </c>
      <c r="B3335" s="3" t="s">
        <v>3503</v>
      </c>
      <c r="C3335" s="3">
        <v>9590.23</v>
      </c>
      <c r="D3335" s="16"/>
      <c r="E3335" s="16" t="str">
        <f>IF(D3335&lt;&gt;"",VLOOKUP(A3335,'Feuille 1'!$A:$H,3,0),"")</f>
        <v/>
      </c>
      <c r="F3335" s="16" t="str">
        <f>IF(D3335&lt;&gt;"",VLOOKUP(A3335+1,'Feuille 1'!$A:$H,3,0),"")</f>
        <v/>
      </c>
      <c r="G3335" s="17" t="str">
        <f t="shared" si="468"/>
        <v/>
      </c>
      <c r="H3335" s="16" t="str">
        <f t="shared" si="469"/>
        <v/>
      </c>
      <c r="I3335" s="16" t="str">
        <f t="shared" si="470"/>
        <v/>
      </c>
      <c r="J3335" s="16" t="str">
        <f t="shared" si="471"/>
        <v/>
      </c>
      <c r="K3335" s="16" t="str">
        <f>IF(D3335&lt;&gt;"",MAX(INDEX('Feuille 1'!$D:$D,MATCH(A3335+23/24,'Feuille 1'!$A:$A,0)):INDEX('Feuille 1'!$D:$D,MATCH(A3335,'Feuille 1'!$A:$A,0))),"")</f>
        <v/>
      </c>
      <c r="L3335" s="16" t="str">
        <f>IF(D3335&lt;&gt;"",MIN(INDEX('Feuille 1'!$E:$E,MATCH(A3335+23/24,'Feuille 1'!$A:$A,0)):INDEX('Feuille 1'!$E:$E,MATCH(A3335,'Feuille 1'!$A:$A,0))),"")</f>
        <v/>
      </c>
      <c r="M3335" s="17" t="str">
        <f t="shared" si="472"/>
        <v/>
      </c>
      <c r="N3335" s="17" t="str">
        <f t="shared" si="473"/>
        <v/>
      </c>
      <c r="O3335" s="17" t="str">
        <f t="shared" si="474"/>
        <v/>
      </c>
      <c r="P3335" s="16" t="str">
        <f t="shared" si="475"/>
        <v/>
      </c>
      <c r="R3335" s="7" t="str">
        <f t="shared" si="476"/>
        <v/>
      </c>
      <c r="T3335"/>
    </row>
    <row r="3336" spans="1:20" x14ac:dyDescent="0.3">
      <c r="A3336" s="8">
        <f>DATEVALUE(MID(B3336,1,10))+(IF(RIGHT(B3336,2)="PM",12,0)+MID(B3336,12,2))/24</f>
        <v>43765.833333333336</v>
      </c>
      <c r="B3336" s="3" t="s">
        <v>3504</v>
      </c>
      <c r="C3336" s="3">
        <v>9712.73</v>
      </c>
      <c r="D3336" s="16"/>
      <c r="E3336" s="16" t="str">
        <f>IF(D3336&lt;&gt;"",VLOOKUP(A3336,'Feuille 1'!$A:$H,3,0),"")</f>
        <v/>
      </c>
      <c r="F3336" s="16" t="str">
        <f>IF(D3336&lt;&gt;"",VLOOKUP(A3336+1,'Feuille 1'!$A:$H,3,0),"")</f>
        <v/>
      </c>
      <c r="G3336" s="17" t="str">
        <f t="shared" si="468"/>
        <v/>
      </c>
      <c r="H3336" s="16" t="str">
        <f t="shared" si="469"/>
        <v/>
      </c>
      <c r="I3336" s="16" t="str">
        <f t="shared" si="470"/>
        <v/>
      </c>
      <c r="J3336" s="16" t="str">
        <f t="shared" si="471"/>
        <v/>
      </c>
      <c r="K3336" s="16" t="str">
        <f>IF(D3336&lt;&gt;"",MAX(INDEX('Feuille 1'!$D:$D,MATCH(A3336+23/24,'Feuille 1'!$A:$A,0)):INDEX('Feuille 1'!$D:$D,MATCH(A3336,'Feuille 1'!$A:$A,0))),"")</f>
        <v/>
      </c>
      <c r="L3336" s="16" t="str">
        <f>IF(D3336&lt;&gt;"",MIN(INDEX('Feuille 1'!$E:$E,MATCH(A3336+23/24,'Feuille 1'!$A:$A,0)):INDEX('Feuille 1'!$E:$E,MATCH(A3336,'Feuille 1'!$A:$A,0))),"")</f>
        <v/>
      </c>
      <c r="M3336" s="17" t="str">
        <f t="shared" si="472"/>
        <v/>
      </c>
      <c r="N3336" s="17" t="str">
        <f t="shared" si="473"/>
        <v/>
      </c>
      <c r="O3336" s="17" t="str">
        <f t="shared" si="474"/>
        <v/>
      </c>
      <c r="P3336" s="16" t="str">
        <f t="shared" si="475"/>
        <v/>
      </c>
      <c r="R3336" s="7" t="str">
        <f t="shared" si="476"/>
        <v/>
      </c>
      <c r="T3336"/>
    </row>
    <row r="3337" spans="1:20" x14ac:dyDescent="0.3">
      <c r="A3337" s="8">
        <f>DATEVALUE(MID(B3337,1,10))+(IF(RIGHT(B3337,2)="PM",12,0)+MID(B3337,12,2))/24</f>
        <v>43765.791666666664</v>
      </c>
      <c r="B3337" s="3" t="s">
        <v>3505</v>
      </c>
      <c r="C3337" s="3">
        <v>9632.52</v>
      </c>
      <c r="D3337" s="16"/>
      <c r="E3337" s="16" t="str">
        <f>IF(D3337&lt;&gt;"",VLOOKUP(A3337,'Feuille 1'!$A:$H,3,0),"")</f>
        <v/>
      </c>
      <c r="F3337" s="16" t="str">
        <f>IF(D3337&lt;&gt;"",VLOOKUP(A3337+1,'Feuille 1'!$A:$H,3,0),"")</f>
        <v/>
      </c>
      <c r="G3337" s="17" t="str">
        <f t="shared" si="468"/>
        <v/>
      </c>
      <c r="H3337" s="16" t="str">
        <f t="shared" si="469"/>
        <v/>
      </c>
      <c r="I3337" s="16" t="str">
        <f t="shared" si="470"/>
        <v/>
      </c>
      <c r="J3337" s="16" t="str">
        <f t="shared" si="471"/>
        <v/>
      </c>
      <c r="K3337" s="16" t="str">
        <f>IF(D3337&lt;&gt;"",MAX(INDEX('Feuille 1'!$D:$D,MATCH(A3337+23/24,'Feuille 1'!$A:$A,0)):INDEX('Feuille 1'!$D:$D,MATCH(A3337,'Feuille 1'!$A:$A,0))),"")</f>
        <v/>
      </c>
      <c r="L3337" s="16" t="str">
        <f>IF(D3337&lt;&gt;"",MIN(INDEX('Feuille 1'!$E:$E,MATCH(A3337+23/24,'Feuille 1'!$A:$A,0)):INDEX('Feuille 1'!$E:$E,MATCH(A3337,'Feuille 1'!$A:$A,0))),"")</f>
        <v/>
      </c>
      <c r="M3337" s="17" t="str">
        <f t="shared" si="472"/>
        <v/>
      </c>
      <c r="N3337" s="17" t="str">
        <f t="shared" si="473"/>
        <v/>
      </c>
      <c r="O3337" s="17" t="str">
        <f t="shared" si="474"/>
        <v/>
      </c>
      <c r="P3337" s="16" t="str">
        <f t="shared" si="475"/>
        <v/>
      </c>
      <c r="R3337" s="7" t="str">
        <f t="shared" si="476"/>
        <v/>
      </c>
      <c r="T3337"/>
    </row>
    <row r="3338" spans="1:20" x14ac:dyDescent="0.3">
      <c r="A3338" s="8">
        <f>DATEVALUE(MID(B3338,1,10))+(IF(RIGHT(B3338,2)="PM",12,0)+MID(B3338,12,2))/24</f>
        <v>43765.75</v>
      </c>
      <c r="B3338" s="3" t="s">
        <v>3506</v>
      </c>
      <c r="C3338" s="3">
        <v>9660</v>
      </c>
      <c r="D3338" s="16"/>
      <c r="E3338" s="16" t="str">
        <f>IF(D3338&lt;&gt;"",VLOOKUP(A3338,'Feuille 1'!$A:$H,3,0),"")</f>
        <v/>
      </c>
      <c r="F3338" s="16" t="str">
        <f>IF(D3338&lt;&gt;"",VLOOKUP(A3338+1,'Feuille 1'!$A:$H,3,0),"")</f>
        <v/>
      </c>
      <c r="G3338" s="17" t="str">
        <f t="shared" si="468"/>
        <v/>
      </c>
      <c r="H3338" s="16" t="str">
        <f t="shared" si="469"/>
        <v/>
      </c>
      <c r="I3338" s="16" t="str">
        <f t="shared" si="470"/>
        <v/>
      </c>
      <c r="J3338" s="16" t="str">
        <f t="shared" si="471"/>
        <v/>
      </c>
      <c r="K3338" s="16" t="str">
        <f>IF(D3338&lt;&gt;"",MAX(INDEX('Feuille 1'!$D:$D,MATCH(A3338+23/24,'Feuille 1'!$A:$A,0)):INDEX('Feuille 1'!$D:$D,MATCH(A3338,'Feuille 1'!$A:$A,0))),"")</f>
        <v/>
      </c>
      <c r="L3338" s="16" t="str">
        <f>IF(D3338&lt;&gt;"",MIN(INDEX('Feuille 1'!$E:$E,MATCH(A3338+23/24,'Feuille 1'!$A:$A,0)):INDEX('Feuille 1'!$E:$E,MATCH(A3338,'Feuille 1'!$A:$A,0))),"")</f>
        <v/>
      </c>
      <c r="M3338" s="17" t="str">
        <f t="shared" si="472"/>
        <v/>
      </c>
      <c r="N3338" s="17" t="str">
        <f t="shared" si="473"/>
        <v/>
      </c>
      <c r="O3338" s="17" t="str">
        <f t="shared" si="474"/>
        <v/>
      </c>
      <c r="P3338" s="16" t="str">
        <f t="shared" si="475"/>
        <v/>
      </c>
      <c r="R3338" s="7" t="str">
        <f t="shared" si="476"/>
        <v/>
      </c>
      <c r="T3338"/>
    </row>
    <row r="3339" spans="1:20" x14ac:dyDescent="0.3">
      <c r="A3339" s="8">
        <f>DATEVALUE(MID(B3339,1,10))+(IF(RIGHT(B3339,2)="PM",12,0)+MID(B3339,12,2))/24</f>
        <v>43765.708333333336</v>
      </c>
      <c r="B3339" s="3" t="s">
        <v>3507</v>
      </c>
      <c r="C3339" s="3">
        <v>9678.6200000000008</v>
      </c>
      <c r="D3339" s="16"/>
      <c r="E3339" s="16" t="str">
        <f>IF(D3339&lt;&gt;"",VLOOKUP(A3339,'Feuille 1'!$A:$H,3,0),"")</f>
        <v/>
      </c>
      <c r="F3339" s="16" t="str">
        <f>IF(D3339&lt;&gt;"",VLOOKUP(A3339+1,'Feuille 1'!$A:$H,3,0),"")</f>
        <v/>
      </c>
      <c r="G3339" s="17" t="str">
        <f t="shared" si="468"/>
        <v/>
      </c>
      <c r="H3339" s="16" t="str">
        <f t="shared" si="469"/>
        <v/>
      </c>
      <c r="I3339" s="16" t="str">
        <f t="shared" si="470"/>
        <v/>
      </c>
      <c r="J3339" s="16" t="str">
        <f t="shared" si="471"/>
        <v/>
      </c>
      <c r="K3339" s="16" t="str">
        <f>IF(D3339&lt;&gt;"",MAX(INDEX('Feuille 1'!$D:$D,MATCH(A3339+23/24,'Feuille 1'!$A:$A,0)):INDEX('Feuille 1'!$D:$D,MATCH(A3339,'Feuille 1'!$A:$A,0))),"")</f>
        <v/>
      </c>
      <c r="L3339" s="16" t="str">
        <f>IF(D3339&lt;&gt;"",MIN(INDEX('Feuille 1'!$E:$E,MATCH(A3339+23/24,'Feuille 1'!$A:$A,0)):INDEX('Feuille 1'!$E:$E,MATCH(A3339,'Feuille 1'!$A:$A,0))),"")</f>
        <v/>
      </c>
      <c r="M3339" s="17" t="str">
        <f t="shared" si="472"/>
        <v/>
      </c>
      <c r="N3339" s="17" t="str">
        <f t="shared" si="473"/>
        <v/>
      </c>
      <c r="O3339" s="17" t="str">
        <f t="shared" si="474"/>
        <v/>
      </c>
      <c r="P3339" s="16" t="str">
        <f t="shared" si="475"/>
        <v/>
      </c>
      <c r="R3339" s="7" t="str">
        <f t="shared" si="476"/>
        <v/>
      </c>
      <c r="T3339"/>
    </row>
    <row r="3340" spans="1:20" x14ac:dyDescent="0.3">
      <c r="A3340" s="8">
        <f>DATEVALUE(MID(B3340,1,10))+(IF(RIGHT(B3340,2)="PM",12,0)+MID(B3340,12,2))/24</f>
        <v>43765.666666666664</v>
      </c>
      <c r="B3340" s="3" t="s">
        <v>3508</v>
      </c>
      <c r="C3340" s="3">
        <v>9526.44</v>
      </c>
      <c r="D3340" s="16"/>
      <c r="E3340" s="16" t="str">
        <f>IF(D3340&lt;&gt;"",VLOOKUP(A3340,'Feuille 1'!$A:$H,3,0),"")</f>
        <v/>
      </c>
      <c r="F3340" s="16" t="str">
        <f>IF(D3340&lt;&gt;"",VLOOKUP(A3340+1,'Feuille 1'!$A:$H,3,0),"")</f>
        <v/>
      </c>
      <c r="G3340" s="17" t="str">
        <f t="shared" si="468"/>
        <v/>
      </c>
      <c r="H3340" s="16" t="str">
        <f t="shared" si="469"/>
        <v/>
      </c>
      <c r="I3340" s="16" t="str">
        <f t="shared" si="470"/>
        <v/>
      </c>
      <c r="J3340" s="16" t="str">
        <f t="shared" si="471"/>
        <v/>
      </c>
      <c r="K3340" s="16" t="str">
        <f>IF(D3340&lt;&gt;"",MAX(INDEX('Feuille 1'!$D:$D,MATCH(A3340+23/24,'Feuille 1'!$A:$A,0)):INDEX('Feuille 1'!$D:$D,MATCH(A3340,'Feuille 1'!$A:$A,0))),"")</f>
        <v/>
      </c>
      <c r="L3340" s="16" t="str">
        <f>IF(D3340&lt;&gt;"",MIN(INDEX('Feuille 1'!$E:$E,MATCH(A3340+23/24,'Feuille 1'!$A:$A,0)):INDEX('Feuille 1'!$E:$E,MATCH(A3340,'Feuille 1'!$A:$A,0))),"")</f>
        <v/>
      </c>
      <c r="M3340" s="17" t="str">
        <f t="shared" si="472"/>
        <v/>
      </c>
      <c r="N3340" s="17" t="str">
        <f t="shared" si="473"/>
        <v/>
      </c>
      <c r="O3340" s="17" t="str">
        <f t="shared" si="474"/>
        <v/>
      </c>
      <c r="P3340" s="16" t="str">
        <f t="shared" si="475"/>
        <v/>
      </c>
      <c r="R3340" s="7" t="str">
        <f t="shared" si="476"/>
        <v/>
      </c>
      <c r="T3340"/>
    </row>
    <row r="3341" spans="1:20" x14ac:dyDescent="0.3">
      <c r="A3341" s="8">
        <f>DATEVALUE(MID(B3341,1,10))+(IF(RIGHT(B3341,2)="PM",12,0)+MID(B3341,12,2))/24</f>
        <v>43765.625</v>
      </c>
      <c r="B3341" s="3" t="s">
        <v>3509</v>
      </c>
      <c r="C3341" s="3">
        <v>9526.91</v>
      </c>
      <c r="D3341" s="16"/>
      <c r="E3341" s="16" t="str">
        <f>IF(D3341&lt;&gt;"",VLOOKUP(A3341,'Feuille 1'!$A:$H,3,0),"")</f>
        <v/>
      </c>
      <c r="F3341" s="16" t="str">
        <f>IF(D3341&lt;&gt;"",VLOOKUP(A3341+1,'Feuille 1'!$A:$H,3,0),"")</f>
        <v/>
      </c>
      <c r="G3341" s="17" t="str">
        <f t="shared" si="468"/>
        <v/>
      </c>
      <c r="H3341" s="16" t="str">
        <f t="shared" si="469"/>
        <v/>
      </c>
      <c r="I3341" s="16" t="str">
        <f t="shared" si="470"/>
        <v/>
      </c>
      <c r="J3341" s="16" t="str">
        <f t="shared" si="471"/>
        <v/>
      </c>
      <c r="K3341" s="16" t="str">
        <f>IF(D3341&lt;&gt;"",MAX(INDEX('Feuille 1'!$D:$D,MATCH(A3341+23/24,'Feuille 1'!$A:$A,0)):INDEX('Feuille 1'!$D:$D,MATCH(A3341,'Feuille 1'!$A:$A,0))),"")</f>
        <v/>
      </c>
      <c r="L3341" s="16" t="str">
        <f>IF(D3341&lt;&gt;"",MIN(INDEX('Feuille 1'!$E:$E,MATCH(A3341+23/24,'Feuille 1'!$A:$A,0)):INDEX('Feuille 1'!$E:$E,MATCH(A3341,'Feuille 1'!$A:$A,0))),"")</f>
        <v/>
      </c>
      <c r="M3341" s="17" t="str">
        <f t="shared" si="472"/>
        <v/>
      </c>
      <c r="N3341" s="17" t="str">
        <f t="shared" si="473"/>
        <v/>
      </c>
      <c r="O3341" s="17" t="str">
        <f t="shared" si="474"/>
        <v/>
      </c>
      <c r="P3341" s="16" t="str">
        <f t="shared" si="475"/>
        <v/>
      </c>
      <c r="R3341" s="7" t="str">
        <f t="shared" si="476"/>
        <v/>
      </c>
      <c r="T3341"/>
    </row>
    <row r="3342" spans="1:20" x14ac:dyDescent="0.3">
      <c r="A3342" s="8">
        <f>DATEVALUE(MID(B3342,1,10))+(IF(RIGHT(B3342,2)="PM",12,0)+MID(B3342,12,2))/24</f>
        <v>43765.583333333336</v>
      </c>
      <c r="B3342" s="3" t="s">
        <v>3510</v>
      </c>
      <c r="C3342" s="3">
        <v>9439.74</v>
      </c>
      <c r="D3342" s="16"/>
      <c r="E3342" s="16" t="str">
        <f>IF(D3342&lt;&gt;"",VLOOKUP(A3342,'Feuille 1'!$A:$H,3,0),"")</f>
        <v/>
      </c>
      <c r="F3342" s="16" t="str">
        <f>IF(D3342&lt;&gt;"",VLOOKUP(A3342+1,'Feuille 1'!$A:$H,3,0),"")</f>
        <v/>
      </c>
      <c r="G3342" s="17" t="str">
        <f t="shared" si="468"/>
        <v/>
      </c>
      <c r="H3342" s="16" t="str">
        <f t="shared" si="469"/>
        <v/>
      </c>
      <c r="I3342" s="16" t="str">
        <f t="shared" si="470"/>
        <v/>
      </c>
      <c r="J3342" s="16" t="str">
        <f t="shared" si="471"/>
        <v/>
      </c>
      <c r="K3342" s="16" t="str">
        <f>IF(D3342&lt;&gt;"",MAX(INDEX('Feuille 1'!$D:$D,MATCH(A3342+23/24,'Feuille 1'!$A:$A,0)):INDEX('Feuille 1'!$D:$D,MATCH(A3342,'Feuille 1'!$A:$A,0))),"")</f>
        <v/>
      </c>
      <c r="L3342" s="16" t="str">
        <f>IF(D3342&lt;&gt;"",MIN(INDEX('Feuille 1'!$E:$E,MATCH(A3342+23/24,'Feuille 1'!$A:$A,0)):INDEX('Feuille 1'!$E:$E,MATCH(A3342,'Feuille 1'!$A:$A,0))),"")</f>
        <v/>
      </c>
      <c r="M3342" s="17" t="str">
        <f t="shared" si="472"/>
        <v/>
      </c>
      <c r="N3342" s="17" t="str">
        <f t="shared" si="473"/>
        <v/>
      </c>
      <c r="O3342" s="17" t="str">
        <f t="shared" si="474"/>
        <v/>
      </c>
      <c r="P3342" s="16" t="str">
        <f t="shared" si="475"/>
        <v/>
      </c>
      <c r="R3342" s="7" t="str">
        <f t="shared" si="476"/>
        <v/>
      </c>
      <c r="T3342"/>
    </row>
    <row r="3343" spans="1:20" x14ac:dyDescent="0.3">
      <c r="A3343" s="8">
        <f>DATEVALUE(MID(B3343,1,10))+(IF(RIGHT(B3343,2)="PM",12,0)+MID(B3343,12,2))/24</f>
        <v>43765.541666666664</v>
      </c>
      <c r="B3343" s="3" t="s">
        <v>3511</v>
      </c>
      <c r="C3343" s="3">
        <v>9301</v>
      </c>
      <c r="D3343" s="16"/>
      <c r="E3343" s="16" t="str">
        <f>IF(D3343&lt;&gt;"",VLOOKUP(A3343,'Feuille 1'!$A:$H,3,0),"")</f>
        <v/>
      </c>
      <c r="F3343" s="16" t="str">
        <f>IF(D3343&lt;&gt;"",VLOOKUP(A3343+1,'Feuille 1'!$A:$H,3,0),"")</f>
        <v/>
      </c>
      <c r="G3343" s="17" t="str">
        <f t="shared" si="468"/>
        <v/>
      </c>
      <c r="H3343" s="16" t="str">
        <f t="shared" si="469"/>
        <v/>
      </c>
      <c r="I3343" s="16" t="str">
        <f t="shared" si="470"/>
        <v/>
      </c>
      <c r="J3343" s="16" t="str">
        <f t="shared" si="471"/>
        <v/>
      </c>
      <c r="K3343" s="16" t="str">
        <f>IF(D3343&lt;&gt;"",MAX(INDEX('Feuille 1'!$D:$D,MATCH(A3343+23/24,'Feuille 1'!$A:$A,0)):INDEX('Feuille 1'!$D:$D,MATCH(A3343,'Feuille 1'!$A:$A,0))),"")</f>
        <v/>
      </c>
      <c r="L3343" s="16" t="str">
        <f>IF(D3343&lt;&gt;"",MIN(INDEX('Feuille 1'!$E:$E,MATCH(A3343+23/24,'Feuille 1'!$A:$A,0)):INDEX('Feuille 1'!$E:$E,MATCH(A3343,'Feuille 1'!$A:$A,0))),"")</f>
        <v/>
      </c>
      <c r="M3343" s="17" t="str">
        <f t="shared" si="472"/>
        <v/>
      </c>
      <c r="N3343" s="17" t="str">
        <f t="shared" si="473"/>
        <v/>
      </c>
      <c r="O3343" s="17" t="str">
        <f t="shared" si="474"/>
        <v/>
      </c>
      <c r="P3343" s="16" t="str">
        <f t="shared" si="475"/>
        <v/>
      </c>
      <c r="R3343" s="7" t="str">
        <f t="shared" si="476"/>
        <v/>
      </c>
      <c r="T3343"/>
    </row>
    <row r="3344" spans="1:20" x14ac:dyDescent="0.3">
      <c r="A3344" s="8">
        <f>DATEVALUE(MID(B3344,1,10))+(IF(RIGHT(B3344,2)="PM",12,0)+MID(B3344,12,2))/24</f>
        <v>43766</v>
      </c>
      <c r="B3344" s="3" t="s">
        <v>3512</v>
      </c>
      <c r="C3344" s="3">
        <v>9275.83</v>
      </c>
      <c r="D3344" s="16"/>
      <c r="E3344" s="16" t="str">
        <f>IF(D3344&lt;&gt;"",VLOOKUP(A3344,'Feuille 1'!$A:$H,3,0),"")</f>
        <v/>
      </c>
      <c r="F3344" s="16" t="str">
        <f>IF(D3344&lt;&gt;"",VLOOKUP(A3344+1,'Feuille 1'!$A:$H,3,0),"")</f>
        <v/>
      </c>
      <c r="G3344" s="17" t="str">
        <f t="shared" si="468"/>
        <v/>
      </c>
      <c r="H3344" s="16" t="str">
        <f t="shared" si="469"/>
        <v/>
      </c>
      <c r="I3344" s="16" t="str">
        <f t="shared" si="470"/>
        <v/>
      </c>
      <c r="J3344" s="16" t="str">
        <f t="shared" si="471"/>
        <v/>
      </c>
      <c r="K3344" s="16" t="str">
        <f>IF(D3344&lt;&gt;"",MAX(INDEX('Feuille 1'!$D:$D,MATCH(A3344+23/24,'Feuille 1'!$A:$A,0)):INDEX('Feuille 1'!$D:$D,MATCH(A3344,'Feuille 1'!$A:$A,0))),"")</f>
        <v/>
      </c>
      <c r="L3344" s="16" t="str">
        <f>IF(D3344&lt;&gt;"",MIN(INDEX('Feuille 1'!$E:$E,MATCH(A3344+23/24,'Feuille 1'!$A:$A,0)):INDEX('Feuille 1'!$E:$E,MATCH(A3344,'Feuille 1'!$A:$A,0))),"")</f>
        <v/>
      </c>
      <c r="M3344" s="17" t="str">
        <f t="shared" si="472"/>
        <v/>
      </c>
      <c r="N3344" s="17" t="str">
        <f t="shared" si="473"/>
        <v/>
      </c>
      <c r="O3344" s="17" t="str">
        <f t="shared" si="474"/>
        <v/>
      </c>
      <c r="P3344" s="16" t="str">
        <f t="shared" si="475"/>
        <v/>
      </c>
      <c r="R3344" s="7" t="str">
        <f t="shared" si="476"/>
        <v/>
      </c>
      <c r="T3344"/>
    </row>
    <row r="3345" spans="1:20" x14ac:dyDescent="0.3">
      <c r="A3345" s="8">
        <f>DATEVALUE(MID(B3345,1,10))+(IF(RIGHT(B3345,2)="PM",12,0)+MID(B3345,12,2))/24</f>
        <v>43765.458333333336</v>
      </c>
      <c r="B3345" s="3" t="s">
        <v>3513</v>
      </c>
      <c r="C3345" s="3">
        <v>9393.7900000000009</v>
      </c>
      <c r="D3345" s="16"/>
      <c r="E3345" s="16" t="str">
        <f>IF(D3345&lt;&gt;"",VLOOKUP(A3345,'Feuille 1'!$A:$H,3,0),"")</f>
        <v/>
      </c>
      <c r="F3345" s="16" t="str">
        <f>IF(D3345&lt;&gt;"",VLOOKUP(A3345+1,'Feuille 1'!$A:$H,3,0),"")</f>
        <v/>
      </c>
      <c r="G3345" s="17" t="str">
        <f t="shared" si="468"/>
        <v/>
      </c>
      <c r="H3345" s="16" t="str">
        <f t="shared" si="469"/>
        <v/>
      </c>
      <c r="I3345" s="16" t="str">
        <f t="shared" si="470"/>
        <v/>
      </c>
      <c r="J3345" s="16" t="str">
        <f t="shared" si="471"/>
        <v/>
      </c>
      <c r="K3345" s="16" t="str">
        <f>IF(D3345&lt;&gt;"",MAX(INDEX('Feuille 1'!$D:$D,MATCH(A3345+23/24,'Feuille 1'!$A:$A,0)):INDEX('Feuille 1'!$D:$D,MATCH(A3345,'Feuille 1'!$A:$A,0))),"")</f>
        <v/>
      </c>
      <c r="L3345" s="16" t="str">
        <f>IF(D3345&lt;&gt;"",MIN(INDEX('Feuille 1'!$E:$E,MATCH(A3345+23/24,'Feuille 1'!$A:$A,0)):INDEX('Feuille 1'!$E:$E,MATCH(A3345,'Feuille 1'!$A:$A,0))),"")</f>
        <v/>
      </c>
      <c r="M3345" s="17" t="str">
        <f t="shared" si="472"/>
        <v/>
      </c>
      <c r="N3345" s="17" t="str">
        <f t="shared" si="473"/>
        <v/>
      </c>
      <c r="O3345" s="17" t="str">
        <f t="shared" si="474"/>
        <v/>
      </c>
      <c r="P3345" s="16" t="str">
        <f t="shared" si="475"/>
        <v/>
      </c>
      <c r="R3345" s="7" t="str">
        <f t="shared" si="476"/>
        <v/>
      </c>
      <c r="T3345"/>
    </row>
    <row r="3346" spans="1:20" x14ac:dyDescent="0.3">
      <c r="A3346" s="8">
        <f>DATEVALUE(MID(B3346,1,10))+(IF(RIGHT(B3346,2)="PM",12,0)+MID(B3346,12,2))/24</f>
        <v>43765.416666666664</v>
      </c>
      <c r="B3346" s="3" t="s">
        <v>3514</v>
      </c>
      <c r="C3346" s="3">
        <v>9232.65</v>
      </c>
      <c r="D3346" s="16"/>
      <c r="E3346" s="16" t="str">
        <f>IF(D3346&lt;&gt;"",VLOOKUP(A3346,'Feuille 1'!$A:$H,3,0),"")</f>
        <v/>
      </c>
      <c r="F3346" s="16" t="str">
        <f>IF(D3346&lt;&gt;"",VLOOKUP(A3346+1,'Feuille 1'!$A:$H,3,0),"")</f>
        <v/>
      </c>
      <c r="G3346" s="17" t="str">
        <f t="shared" si="468"/>
        <v/>
      </c>
      <c r="H3346" s="16" t="str">
        <f t="shared" si="469"/>
        <v/>
      </c>
      <c r="I3346" s="16" t="str">
        <f t="shared" si="470"/>
        <v/>
      </c>
      <c r="J3346" s="16" t="str">
        <f t="shared" si="471"/>
        <v/>
      </c>
      <c r="K3346" s="16" t="str">
        <f>IF(D3346&lt;&gt;"",MAX(INDEX('Feuille 1'!$D:$D,MATCH(A3346+23/24,'Feuille 1'!$A:$A,0)):INDEX('Feuille 1'!$D:$D,MATCH(A3346,'Feuille 1'!$A:$A,0))),"")</f>
        <v/>
      </c>
      <c r="L3346" s="16" t="str">
        <f>IF(D3346&lt;&gt;"",MIN(INDEX('Feuille 1'!$E:$E,MATCH(A3346+23/24,'Feuille 1'!$A:$A,0)):INDEX('Feuille 1'!$E:$E,MATCH(A3346,'Feuille 1'!$A:$A,0))),"")</f>
        <v/>
      </c>
      <c r="M3346" s="17" t="str">
        <f t="shared" si="472"/>
        <v/>
      </c>
      <c r="N3346" s="17" t="str">
        <f t="shared" si="473"/>
        <v/>
      </c>
      <c r="O3346" s="17" t="str">
        <f t="shared" si="474"/>
        <v/>
      </c>
      <c r="P3346" s="16" t="str">
        <f t="shared" si="475"/>
        <v/>
      </c>
      <c r="R3346" s="7" t="str">
        <f t="shared" si="476"/>
        <v/>
      </c>
      <c r="T3346"/>
    </row>
    <row r="3347" spans="1:20" x14ac:dyDescent="0.3">
      <c r="A3347" s="8">
        <f>DATEVALUE(MID(B3347,1,10))+(IF(RIGHT(B3347,2)="PM",12,0)+MID(B3347,12,2))/24</f>
        <v>43765.375</v>
      </c>
      <c r="B3347" s="3" t="s">
        <v>3515</v>
      </c>
      <c r="C3347" s="3">
        <v>9242.61</v>
      </c>
      <c r="D3347" s="16"/>
      <c r="E3347" s="16" t="str">
        <f>IF(D3347&lt;&gt;"",VLOOKUP(A3347,'Feuille 1'!$A:$H,3,0),"")</f>
        <v/>
      </c>
      <c r="F3347" s="16" t="str">
        <f>IF(D3347&lt;&gt;"",VLOOKUP(A3347+1,'Feuille 1'!$A:$H,3,0),"")</f>
        <v/>
      </c>
      <c r="G3347" s="17" t="str">
        <f t="shared" si="468"/>
        <v/>
      </c>
      <c r="H3347" s="16" t="str">
        <f t="shared" si="469"/>
        <v/>
      </c>
      <c r="I3347" s="16" t="str">
        <f t="shared" si="470"/>
        <v/>
      </c>
      <c r="J3347" s="16" t="str">
        <f t="shared" si="471"/>
        <v/>
      </c>
      <c r="K3347" s="16" t="str">
        <f>IF(D3347&lt;&gt;"",MAX(INDEX('Feuille 1'!$D:$D,MATCH(A3347+23/24,'Feuille 1'!$A:$A,0)):INDEX('Feuille 1'!$D:$D,MATCH(A3347,'Feuille 1'!$A:$A,0))),"")</f>
        <v/>
      </c>
      <c r="L3347" s="16" t="str">
        <f>IF(D3347&lt;&gt;"",MIN(INDEX('Feuille 1'!$E:$E,MATCH(A3347+23/24,'Feuille 1'!$A:$A,0)):INDEX('Feuille 1'!$E:$E,MATCH(A3347,'Feuille 1'!$A:$A,0))),"")</f>
        <v/>
      </c>
      <c r="M3347" s="17" t="str">
        <f t="shared" si="472"/>
        <v/>
      </c>
      <c r="N3347" s="17" t="str">
        <f t="shared" si="473"/>
        <v/>
      </c>
      <c r="O3347" s="17" t="str">
        <f t="shared" si="474"/>
        <v/>
      </c>
      <c r="P3347" s="16" t="str">
        <f t="shared" si="475"/>
        <v/>
      </c>
      <c r="R3347" s="7" t="str">
        <f t="shared" si="476"/>
        <v/>
      </c>
      <c r="T3347"/>
    </row>
    <row r="3348" spans="1:20" x14ac:dyDescent="0.3">
      <c r="A3348" s="8">
        <f>DATEVALUE(MID(B3348,1,10))+(IF(RIGHT(B3348,2)="PM",12,0)+MID(B3348,12,2))/24</f>
        <v>43765.333333333336</v>
      </c>
      <c r="B3348" s="3" t="s">
        <v>3516</v>
      </c>
      <c r="C3348" s="3">
        <v>9149.08</v>
      </c>
      <c r="D3348" s="16"/>
      <c r="E3348" s="16" t="str">
        <f>IF(D3348&lt;&gt;"",VLOOKUP(A3348,'Feuille 1'!$A:$H,3,0),"")</f>
        <v/>
      </c>
      <c r="F3348" s="16" t="str">
        <f>IF(D3348&lt;&gt;"",VLOOKUP(A3348+1,'Feuille 1'!$A:$H,3,0),"")</f>
        <v/>
      </c>
      <c r="G3348" s="17" t="str">
        <f t="shared" si="468"/>
        <v/>
      </c>
      <c r="H3348" s="16" t="str">
        <f t="shared" si="469"/>
        <v/>
      </c>
      <c r="I3348" s="16" t="str">
        <f t="shared" si="470"/>
        <v/>
      </c>
      <c r="J3348" s="16" t="str">
        <f t="shared" si="471"/>
        <v/>
      </c>
      <c r="K3348" s="16" t="str">
        <f>IF(D3348&lt;&gt;"",MAX(INDEX('Feuille 1'!$D:$D,MATCH(A3348+23/24,'Feuille 1'!$A:$A,0)):INDEX('Feuille 1'!$D:$D,MATCH(A3348,'Feuille 1'!$A:$A,0))),"")</f>
        <v/>
      </c>
      <c r="L3348" s="16" t="str">
        <f>IF(D3348&lt;&gt;"",MIN(INDEX('Feuille 1'!$E:$E,MATCH(A3348+23/24,'Feuille 1'!$A:$A,0)):INDEX('Feuille 1'!$E:$E,MATCH(A3348,'Feuille 1'!$A:$A,0))),"")</f>
        <v/>
      </c>
      <c r="M3348" s="17" t="str">
        <f t="shared" si="472"/>
        <v/>
      </c>
      <c r="N3348" s="17" t="str">
        <f t="shared" si="473"/>
        <v/>
      </c>
      <c r="O3348" s="17" t="str">
        <f t="shared" si="474"/>
        <v/>
      </c>
      <c r="P3348" s="16" t="str">
        <f t="shared" si="475"/>
        <v/>
      </c>
      <c r="R3348" s="7" t="str">
        <f t="shared" si="476"/>
        <v/>
      </c>
      <c r="T3348"/>
    </row>
    <row r="3349" spans="1:20" x14ac:dyDescent="0.3">
      <c r="A3349" s="8">
        <f>DATEVALUE(MID(B3349,1,10))+(IF(RIGHT(B3349,2)="PM",12,0)+MID(B3349,12,2))/24</f>
        <v>43765.291666666664</v>
      </c>
      <c r="B3349" s="3" t="s">
        <v>3517</v>
      </c>
      <c r="C3349" s="3">
        <v>9168.1</v>
      </c>
      <c r="D3349" s="16"/>
      <c r="E3349" s="16" t="str">
        <f>IF(D3349&lt;&gt;"",VLOOKUP(A3349,'Feuille 1'!$A:$H,3,0),"")</f>
        <v/>
      </c>
      <c r="F3349" s="16" t="str">
        <f>IF(D3349&lt;&gt;"",VLOOKUP(A3349+1,'Feuille 1'!$A:$H,3,0),"")</f>
        <v/>
      </c>
      <c r="G3349" s="17" t="str">
        <f t="shared" si="468"/>
        <v/>
      </c>
      <c r="H3349" s="16" t="str">
        <f t="shared" si="469"/>
        <v/>
      </c>
      <c r="I3349" s="16" t="str">
        <f t="shared" si="470"/>
        <v/>
      </c>
      <c r="J3349" s="16" t="str">
        <f t="shared" si="471"/>
        <v/>
      </c>
      <c r="K3349" s="16" t="str">
        <f>IF(D3349&lt;&gt;"",MAX(INDEX('Feuille 1'!$D:$D,MATCH(A3349+23/24,'Feuille 1'!$A:$A,0)):INDEX('Feuille 1'!$D:$D,MATCH(A3349,'Feuille 1'!$A:$A,0))),"")</f>
        <v/>
      </c>
      <c r="L3349" s="16" t="str">
        <f>IF(D3349&lt;&gt;"",MIN(INDEX('Feuille 1'!$E:$E,MATCH(A3349+23/24,'Feuille 1'!$A:$A,0)):INDEX('Feuille 1'!$E:$E,MATCH(A3349,'Feuille 1'!$A:$A,0))),"")</f>
        <v/>
      </c>
      <c r="M3349" s="17" t="str">
        <f t="shared" si="472"/>
        <v/>
      </c>
      <c r="N3349" s="17" t="str">
        <f t="shared" si="473"/>
        <v/>
      </c>
      <c r="O3349" s="17" t="str">
        <f t="shared" si="474"/>
        <v/>
      </c>
      <c r="P3349" s="16" t="str">
        <f t="shared" si="475"/>
        <v/>
      </c>
      <c r="R3349" s="7" t="str">
        <f t="shared" si="476"/>
        <v/>
      </c>
      <c r="T3349"/>
    </row>
    <row r="3350" spans="1:20" x14ac:dyDescent="0.3">
      <c r="A3350" s="8">
        <f>DATEVALUE(MID(B3350,1,10))+(IF(RIGHT(B3350,2)="PM",12,0)+MID(B3350,12,2))/24</f>
        <v>43765.25</v>
      </c>
      <c r="B3350" s="3" t="s">
        <v>3518</v>
      </c>
      <c r="C3350" s="3">
        <v>9180</v>
      </c>
      <c r="D3350" s="16"/>
      <c r="E3350" s="16" t="str">
        <f>IF(D3350&lt;&gt;"",VLOOKUP(A3350,'Feuille 1'!$A:$H,3,0),"")</f>
        <v/>
      </c>
      <c r="F3350" s="16" t="str">
        <f>IF(D3350&lt;&gt;"",VLOOKUP(A3350+1,'Feuille 1'!$A:$H,3,0),"")</f>
        <v/>
      </c>
      <c r="G3350" s="17" t="str">
        <f t="shared" si="468"/>
        <v/>
      </c>
      <c r="H3350" s="16" t="str">
        <f t="shared" si="469"/>
        <v/>
      </c>
      <c r="I3350" s="16" t="str">
        <f t="shared" si="470"/>
        <v/>
      </c>
      <c r="J3350" s="16" t="str">
        <f t="shared" si="471"/>
        <v/>
      </c>
      <c r="K3350" s="16" t="str">
        <f>IF(D3350&lt;&gt;"",MAX(INDEX('Feuille 1'!$D:$D,MATCH(A3350+23/24,'Feuille 1'!$A:$A,0)):INDEX('Feuille 1'!$D:$D,MATCH(A3350,'Feuille 1'!$A:$A,0))),"")</f>
        <v/>
      </c>
      <c r="L3350" s="16" t="str">
        <f>IF(D3350&lt;&gt;"",MIN(INDEX('Feuille 1'!$E:$E,MATCH(A3350+23/24,'Feuille 1'!$A:$A,0)):INDEX('Feuille 1'!$E:$E,MATCH(A3350,'Feuille 1'!$A:$A,0))),"")</f>
        <v/>
      </c>
      <c r="M3350" s="17" t="str">
        <f t="shared" si="472"/>
        <v/>
      </c>
      <c r="N3350" s="17" t="str">
        <f t="shared" si="473"/>
        <v/>
      </c>
      <c r="O3350" s="17" t="str">
        <f t="shared" si="474"/>
        <v/>
      </c>
      <c r="P3350" s="16" t="str">
        <f t="shared" si="475"/>
        <v/>
      </c>
      <c r="R3350" s="7" t="str">
        <f t="shared" si="476"/>
        <v/>
      </c>
      <c r="T3350"/>
    </row>
    <row r="3351" spans="1:20" x14ac:dyDescent="0.3">
      <c r="A3351" s="8">
        <f>DATEVALUE(MID(B3351,1,10))+(IF(RIGHT(B3351,2)="PM",12,0)+MID(B3351,12,2))/24</f>
        <v>43765.208333333336</v>
      </c>
      <c r="B3351" s="3" t="s">
        <v>3519</v>
      </c>
      <c r="C3351" s="3">
        <v>9099.42</v>
      </c>
      <c r="D3351" s="16"/>
      <c r="E3351" s="16" t="str">
        <f>IF(D3351&lt;&gt;"",VLOOKUP(A3351,'Feuille 1'!$A:$H,3,0),"")</f>
        <v/>
      </c>
      <c r="F3351" s="16" t="str">
        <f>IF(D3351&lt;&gt;"",VLOOKUP(A3351+1,'Feuille 1'!$A:$H,3,0),"")</f>
        <v/>
      </c>
      <c r="G3351" s="17" t="str">
        <f t="shared" si="468"/>
        <v/>
      </c>
      <c r="H3351" s="16" t="str">
        <f t="shared" si="469"/>
        <v/>
      </c>
      <c r="I3351" s="16" t="str">
        <f t="shared" si="470"/>
        <v/>
      </c>
      <c r="J3351" s="16" t="str">
        <f t="shared" si="471"/>
        <v/>
      </c>
      <c r="K3351" s="16" t="str">
        <f>IF(D3351&lt;&gt;"",MAX(INDEX('Feuille 1'!$D:$D,MATCH(A3351+23/24,'Feuille 1'!$A:$A,0)):INDEX('Feuille 1'!$D:$D,MATCH(A3351,'Feuille 1'!$A:$A,0))),"")</f>
        <v/>
      </c>
      <c r="L3351" s="16" t="str">
        <f>IF(D3351&lt;&gt;"",MIN(INDEX('Feuille 1'!$E:$E,MATCH(A3351+23/24,'Feuille 1'!$A:$A,0)):INDEX('Feuille 1'!$E:$E,MATCH(A3351,'Feuille 1'!$A:$A,0))),"")</f>
        <v/>
      </c>
      <c r="M3351" s="17" t="str">
        <f t="shared" si="472"/>
        <v/>
      </c>
      <c r="N3351" s="17" t="str">
        <f t="shared" si="473"/>
        <v/>
      </c>
      <c r="O3351" s="17" t="str">
        <f t="shared" si="474"/>
        <v/>
      </c>
      <c r="P3351" s="16" t="str">
        <f t="shared" si="475"/>
        <v/>
      </c>
      <c r="R3351" s="7" t="str">
        <f t="shared" si="476"/>
        <v/>
      </c>
      <c r="T3351"/>
    </row>
    <row r="3352" spans="1:20" x14ac:dyDescent="0.3">
      <c r="A3352" s="8">
        <f>DATEVALUE(MID(B3352,1,10))+(IF(RIGHT(B3352,2)="PM",12,0)+MID(B3352,12,2))/24</f>
        <v>43765.166666666664</v>
      </c>
      <c r="B3352" s="3" t="s">
        <v>3520</v>
      </c>
      <c r="C3352" s="3">
        <v>9131.61</v>
      </c>
      <c r="D3352" s="16"/>
      <c r="E3352" s="16" t="str">
        <f>IF(D3352&lt;&gt;"",VLOOKUP(A3352,'Feuille 1'!$A:$H,3,0),"")</f>
        <v/>
      </c>
      <c r="F3352" s="16" t="str">
        <f>IF(D3352&lt;&gt;"",VLOOKUP(A3352+1,'Feuille 1'!$A:$H,3,0),"")</f>
        <v/>
      </c>
      <c r="G3352" s="17" t="str">
        <f t="shared" si="468"/>
        <v/>
      </c>
      <c r="H3352" s="16" t="str">
        <f t="shared" si="469"/>
        <v/>
      </c>
      <c r="I3352" s="16" t="str">
        <f t="shared" si="470"/>
        <v/>
      </c>
      <c r="J3352" s="16" t="str">
        <f t="shared" si="471"/>
        <v/>
      </c>
      <c r="K3352" s="16" t="str">
        <f>IF(D3352&lt;&gt;"",MAX(INDEX('Feuille 1'!$D:$D,MATCH(A3352+23/24,'Feuille 1'!$A:$A,0)):INDEX('Feuille 1'!$D:$D,MATCH(A3352,'Feuille 1'!$A:$A,0))),"")</f>
        <v/>
      </c>
      <c r="L3352" s="16" t="str">
        <f>IF(D3352&lt;&gt;"",MIN(INDEX('Feuille 1'!$E:$E,MATCH(A3352+23/24,'Feuille 1'!$A:$A,0)):INDEX('Feuille 1'!$E:$E,MATCH(A3352,'Feuille 1'!$A:$A,0))),"")</f>
        <v/>
      </c>
      <c r="M3352" s="17" t="str">
        <f t="shared" si="472"/>
        <v/>
      </c>
      <c r="N3352" s="17" t="str">
        <f t="shared" si="473"/>
        <v/>
      </c>
      <c r="O3352" s="17" t="str">
        <f t="shared" si="474"/>
        <v/>
      </c>
      <c r="P3352" s="16" t="str">
        <f t="shared" si="475"/>
        <v/>
      </c>
      <c r="R3352" s="7" t="str">
        <f t="shared" si="476"/>
        <v/>
      </c>
      <c r="T3352"/>
    </row>
    <row r="3353" spans="1:20" x14ac:dyDescent="0.3">
      <c r="A3353" s="8">
        <f>DATEVALUE(MID(B3353,1,10))+(IF(RIGHT(B3353,2)="PM",12,0)+MID(B3353,12,2))/24</f>
        <v>43765.125</v>
      </c>
      <c r="B3353" s="3" t="s">
        <v>3521</v>
      </c>
      <c r="C3353" s="3">
        <v>9174.84</v>
      </c>
      <c r="D3353" s="16"/>
      <c r="E3353" s="16" t="str">
        <f>IF(D3353&lt;&gt;"",VLOOKUP(A3353,'Feuille 1'!$A:$H,3,0),"")</f>
        <v/>
      </c>
      <c r="F3353" s="16" t="str">
        <f>IF(D3353&lt;&gt;"",VLOOKUP(A3353+1,'Feuille 1'!$A:$H,3,0),"")</f>
        <v/>
      </c>
      <c r="G3353" s="17" t="str">
        <f t="shared" si="468"/>
        <v/>
      </c>
      <c r="H3353" s="16" t="str">
        <f t="shared" si="469"/>
        <v/>
      </c>
      <c r="I3353" s="16" t="str">
        <f t="shared" si="470"/>
        <v/>
      </c>
      <c r="J3353" s="16" t="str">
        <f t="shared" si="471"/>
        <v/>
      </c>
      <c r="K3353" s="16" t="str">
        <f>IF(D3353&lt;&gt;"",MAX(INDEX('Feuille 1'!$D:$D,MATCH(A3353+23/24,'Feuille 1'!$A:$A,0)):INDEX('Feuille 1'!$D:$D,MATCH(A3353,'Feuille 1'!$A:$A,0))),"")</f>
        <v/>
      </c>
      <c r="L3353" s="16" t="str">
        <f>IF(D3353&lt;&gt;"",MIN(INDEX('Feuille 1'!$E:$E,MATCH(A3353+23/24,'Feuille 1'!$A:$A,0)):INDEX('Feuille 1'!$E:$E,MATCH(A3353,'Feuille 1'!$A:$A,0))),"")</f>
        <v/>
      </c>
      <c r="M3353" s="17" t="str">
        <f t="shared" si="472"/>
        <v/>
      </c>
      <c r="N3353" s="17" t="str">
        <f t="shared" si="473"/>
        <v/>
      </c>
      <c r="O3353" s="17" t="str">
        <f t="shared" si="474"/>
        <v/>
      </c>
      <c r="P3353" s="16" t="str">
        <f t="shared" si="475"/>
        <v/>
      </c>
      <c r="R3353" s="7" t="str">
        <f t="shared" si="476"/>
        <v/>
      </c>
      <c r="T3353"/>
    </row>
    <row r="3354" spans="1:20" x14ac:dyDescent="0.3">
      <c r="A3354" s="8">
        <f>DATEVALUE(MID(B3354,1,10))+(IF(RIGHT(B3354,2)="PM",12,0)+MID(B3354,12,2))/24</f>
        <v>43765.083333333336</v>
      </c>
      <c r="B3354" s="3" t="s">
        <v>3522</v>
      </c>
      <c r="C3354" s="3">
        <v>9157.5300000000007</v>
      </c>
      <c r="D3354" s="16"/>
      <c r="E3354" s="16" t="str">
        <f>IF(D3354&lt;&gt;"",VLOOKUP(A3354,'Feuille 1'!$A:$H,3,0),"")</f>
        <v/>
      </c>
      <c r="F3354" s="16" t="str">
        <f>IF(D3354&lt;&gt;"",VLOOKUP(A3354+1,'Feuille 1'!$A:$H,3,0),"")</f>
        <v/>
      </c>
      <c r="G3354" s="17" t="str">
        <f t="shared" si="468"/>
        <v/>
      </c>
      <c r="H3354" s="16" t="str">
        <f t="shared" si="469"/>
        <v/>
      </c>
      <c r="I3354" s="16" t="str">
        <f t="shared" si="470"/>
        <v/>
      </c>
      <c r="J3354" s="16" t="str">
        <f t="shared" si="471"/>
        <v/>
      </c>
      <c r="K3354" s="16" t="str">
        <f>IF(D3354&lt;&gt;"",MAX(INDEX('Feuille 1'!$D:$D,MATCH(A3354+23/24,'Feuille 1'!$A:$A,0)):INDEX('Feuille 1'!$D:$D,MATCH(A3354,'Feuille 1'!$A:$A,0))),"")</f>
        <v/>
      </c>
      <c r="L3354" s="16" t="str">
        <f>IF(D3354&lt;&gt;"",MIN(INDEX('Feuille 1'!$E:$E,MATCH(A3354+23/24,'Feuille 1'!$A:$A,0)):INDEX('Feuille 1'!$E:$E,MATCH(A3354,'Feuille 1'!$A:$A,0))),"")</f>
        <v/>
      </c>
      <c r="M3354" s="17" t="str">
        <f t="shared" si="472"/>
        <v/>
      </c>
      <c r="N3354" s="17" t="str">
        <f t="shared" si="473"/>
        <v/>
      </c>
      <c r="O3354" s="17" t="str">
        <f t="shared" si="474"/>
        <v/>
      </c>
      <c r="P3354" s="16" t="str">
        <f t="shared" si="475"/>
        <v/>
      </c>
      <c r="R3354" s="7" t="str">
        <f t="shared" si="476"/>
        <v/>
      </c>
      <c r="T3354"/>
    </row>
    <row r="3355" spans="1:20" x14ac:dyDescent="0.3">
      <c r="A3355" s="8">
        <f>DATEVALUE(MID(B3355,1,10))+(IF(RIGHT(B3355,2)="PM",12,0)+MID(B3355,12,2))/24</f>
        <v>43765.041666666664</v>
      </c>
      <c r="B3355" s="3" t="s">
        <v>3523</v>
      </c>
      <c r="C3355" s="3">
        <v>9217</v>
      </c>
      <c r="D3355" s="16"/>
      <c r="E3355" s="16" t="str">
        <f>IF(D3355&lt;&gt;"",VLOOKUP(A3355,'Feuille 1'!$A:$H,3,0),"")</f>
        <v/>
      </c>
      <c r="F3355" s="16" t="str">
        <f>IF(D3355&lt;&gt;"",VLOOKUP(A3355+1,'Feuille 1'!$A:$H,3,0),"")</f>
        <v/>
      </c>
      <c r="G3355" s="17" t="str">
        <f t="shared" si="468"/>
        <v/>
      </c>
      <c r="H3355" s="16" t="str">
        <f t="shared" si="469"/>
        <v/>
      </c>
      <c r="I3355" s="16" t="str">
        <f t="shared" si="470"/>
        <v/>
      </c>
      <c r="J3355" s="16" t="str">
        <f t="shared" si="471"/>
        <v/>
      </c>
      <c r="K3355" s="16" t="str">
        <f>IF(D3355&lt;&gt;"",MAX(INDEX('Feuille 1'!$D:$D,MATCH(A3355+23/24,'Feuille 1'!$A:$A,0)):INDEX('Feuille 1'!$D:$D,MATCH(A3355,'Feuille 1'!$A:$A,0))),"")</f>
        <v/>
      </c>
      <c r="L3355" s="16" t="str">
        <f>IF(D3355&lt;&gt;"",MIN(INDEX('Feuille 1'!$E:$E,MATCH(A3355+23/24,'Feuille 1'!$A:$A,0)):INDEX('Feuille 1'!$E:$E,MATCH(A3355,'Feuille 1'!$A:$A,0))),"")</f>
        <v/>
      </c>
      <c r="M3355" s="17" t="str">
        <f t="shared" si="472"/>
        <v/>
      </c>
      <c r="N3355" s="17" t="str">
        <f t="shared" si="473"/>
        <v/>
      </c>
      <c r="O3355" s="17" t="str">
        <f t="shared" si="474"/>
        <v/>
      </c>
      <c r="P3355" s="16" t="str">
        <f t="shared" si="475"/>
        <v/>
      </c>
      <c r="R3355" s="7" t="str">
        <f t="shared" si="476"/>
        <v/>
      </c>
      <c r="T3355"/>
    </row>
    <row r="3356" spans="1:20" x14ac:dyDescent="0.3">
      <c r="A3356" s="8">
        <f>DATEVALUE(MID(B3356,1,10))+(IF(RIGHT(B3356,2)="PM",12,0)+MID(B3356,12,2))/24</f>
        <v>43765.5</v>
      </c>
      <c r="B3356" s="3" t="s">
        <v>3524</v>
      </c>
      <c r="C3356" s="3">
        <v>9230</v>
      </c>
      <c r="D3356" s="16"/>
      <c r="E3356" s="16" t="str">
        <f>IF(D3356&lt;&gt;"",VLOOKUP(A3356,'Feuille 1'!$A:$H,3,0),"")</f>
        <v/>
      </c>
      <c r="F3356" s="16" t="str">
        <f>IF(D3356&lt;&gt;"",VLOOKUP(A3356+1,'Feuille 1'!$A:$H,3,0),"")</f>
        <v/>
      </c>
      <c r="G3356" s="17" t="str">
        <f t="shared" si="468"/>
        <v/>
      </c>
      <c r="H3356" s="16" t="str">
        <f t="shared" si="469"/>
        <v/>
      </c>
      <c r="I3356" s="16" t="str">
        <f t="shared" si="470"/>
        <v/>
      </c>
      <c r="J3356" s="16" t="str">
        <f t="shared" si="471"/>
        <v/>
      </c>
      <c r="K3356" s="16" t="str">
        <f>IF(D3356&lt;&gt;"",MAX(INDEX('Feuille 1'!$D:$D,MATCH(A3356+23/24,'Feuille 1'!$A:$A,0)):INDEX('Feuille 1'!$D:$D,MATCH(A3356,'Feuille 1'!$A:$A,0))),"")</f>
        <v/>
      </c>
      <c r="L3356" s="16" t="str">
        <f>IF(D3356&lt;&gt;"",MIN(INDEX('Feuille 1'!$E:$E,MATCH(A3356+23/24,'Feuille 1'!$A:$A,0)):INDEX('Feuille 1'!$E:$E,MATCH(A3356,'Feuille 1'!$A:$A,0))),"")</f>
        <v/>
      </c>
      <c r="M3356" s="17" t="str">
        <f t="shared" si="472"/>
        <v/>
      </c>
      <c r="N3356" s="17" t="str">
        <f t="shared" si="473"/>
        <v/>
      </c>
      <c r="O3356" s="17" t="str">
        <f t="shared" si="474"/>
        <v/>
      </c>
      <c r="P3356" s="16" t="str">
        <f t="shared" si="475"/>
        <v/>
      </c>
      <c r="R3356" s="7" t="str">
        <f t="shared" si="476"/>
        <v/>
      </c>
      <c r="T3356"/>
    </row>
    <row r="3357" spans="1:20" x14ac:dyDescent="0.3">
      <c r="A3357" s="8">
        <f>DATEVALUE(MID(B3357,1,10))+(IF(RIGHT(B3357,2)="PM",12,0)+MID(B3357,12,2))/24</f>
        <v>43764.958333333336</v>
      </c>
      <c r="B3357" s="3" t="s">
        <v>3525</v>
      </c>
      <c r="C3357" s="3">
        <v>9149.36</v>
      </c>
      <c r="D3357" s="16"/>
      <c r="E3357" s="16" t="str">
        <f>IF(D3357&lt;&gt;"",VLOOKUP(A3357,'Feuille 1'!$A:$H,3,0),"")</f>
        <v/>
      </c>
      <c r="F3357" s="16" t="str">
        <f>IF(D3357&lt;&gt;"",VLOOKUP(A3357+1,'Feuille 1'!$A:$H,3,0),"")</f>
        <v/>
      </c>
      <c r="G3357" s="17" t="str">
        <f t="shared" si="468"/>
        <v/>
      </c>
      <c r="H3357" s="16" t="str">
        <f t="shared" si="469"/>
        <v/>
      </c>
      <c r="I3357" s="16" t="str">
        <f t="shared" si="470"/>
        <v/>
      </c>
      <c r="J3357" s="16" t="str">
        <f t="shared" si="471"/>
        <v/>
      </c>
      <c r="K3357" s="16" t="str">
        <f>IF(D3357&lt;&gt;"",MAX(INDEX('Feuille 1'!$D:$D,MATCH(A3357+23/24,'Feuille 1'!$A:$A,0)):INDEX('Feuille 1'!$D:$D,MATCH(A3357,'Feuille 1'!$A:$A,0))),"")</f>
        <v/>
      </c>
      <c r="L3357" s="16" t="str">
        <f>IF(D3357&lt;&gt;"",MIN(INDEX('Feuille 1'!$E:$E,MATCH(A3357+23/24,'Feuille 1'!$A:$A,0)):INDEX('Feuille 1'!$E:$E,MATCH(A3357,'Feuille 1'!$A:$A,0))),"")</f>
        <v/>
      </c>
      <c r="M3357" s="17" t="str">
        <f t="shared" si="472"/>
        <v/>
      </c>
      <c r="N3357" s="17" t="str">
        <f t="shared" si="473"/>
        <v/>
      </c>
      <c r="O3357" s="17" t="str">
        <f t="shared" si="474"/>
        <v/>
      </c>
      <c r="P3357" s="16" t="str">
        <f t="shared" si="475"/>
        <v/>
      </c>
      <c r="R3357" s="7" t="str">
        <f t="shared" si="476"/>
        <v/>
      </c>
      <c r="T3357"/>
    </row>
    <row r="3358" spans="1:20" x14ac:dyDescent="0.3">
      <c r="A3358" s="8">
        <f>DATEVALUE(MID(B3358,1,10))+(IF(RIGHT(B3358,2)="PM",12,0)+MID(B3358,12,2))/24</f>
        <v>43764.916666666664</v>
      </c>
      <c r="B3358" s="3" t="s">
        <v>3526</v>
      </c>
      <c r="C3358" s="3">
        <v>9214.0300000000007</v>
      </c>
      <c r="D3358" s="16"/>
      <c r="E3358" s="16" t="str">
        <f>IF(D3358&lt;&gt;"",VLOOKUP(A3358,'Feuille 1'!$A:$H,3,0),"")</f>
        <v/>
      </c>
      <c r="F3358" s="16" t="str">
        <f>IF(D3358&lt;&gt;"",VLOOKUP(A3358+1,'Feuille 1'!$A:$H,3,0),"")</f>
        <v/>
      </c>
      <c r="G3358" s="17" t="str">
        <f t="shared" si="468"/>
        <v/>
      </c>
      <c r="H3358" s="16" t="str">
        <f t="shared" si="469"/>
        <v/>
      </c>
      <c r="I3358" s="16" t="str">
        <f t="shared" si="470"/>
        <v/>
      </c>
      <c r="J3358" s="16" t="str">
        <f t="shared" si="471"/>
        <v/>
      </c>
      <c r="K3358" s="16" t="str">
        <f>IF(D3358&lt;&gt;"",MAX(INDEX('Feuille 1'!$D:$D,MATCH(A3358+23/24,'Feuille 1'!$A:$A,0)):INDEX('Feuille 1'!$D:$D,MATCH(A3358,'Feuille 1'!$A:$A,0))),"")</f>
        <v/>
      </c>
      <c r="L3358" s="16" t="str">
        <f>IF(D3358&lt;&gt;"",MIN(INDEX('Feuille 1'!$E:$E,MATCH(A3358+23/24,'Feuille 1'!$A:$A,0)):INDEX('Feuille 1'!$E:$E,MATCH(A3358,'Feuille 1'!$A:$A,0))),"")</f>
        <v/>
      </c>
      <c r="M3358" s="17" t="str">
        <f t="shared" si="472"/>
        <v/>
      </c>
      <c r="N3358" s="17" t="str">
        <f t="shared" si="473"/>
        <v/>
      </c>
      <c r="O3358" s="17" t="str">
        <f t="shared" si="474"/>
        <v/>
      </c>
      <c r="P3358" s="16" t="str">
        <f t="shared" si="475"/>
        <v/>
      </c>
      <c r="R3358" s="7" t="str">
        <f t="shared" si="476"/>
        <v/>
      </c>
      <c r="T3358"/>
    </row>
    <row r="3359" spans="1:20" x14ac:dyDescent="0.3">
      <c r="A3359" s="8">
        <f>DATEVALUE(MID(B3359,1,10))+(IF(RIGHT(B3359,2)="PM",12,0)+MID(B3359,12,2))/24</f>
        <v>43764.875</v>
      </c>
      <c r="B3359" s="3" t="s">
        <v>3527</v>
      </c>
      <c r="C3359" s="3">
        <v>9108.7099999999991</v>
      </c>
      <c r="D3359" s="16"/>
      <c r="E3359" s="16" t="str">
        <f>IF(D3359&lt;&gt;"",VLOOKUP(A3359,'Feuille 1'!$A:$H,3,0),"")</f>
        <v/>
      </c>
      <c r="F3359" s="16" t="str">
        <f>IF(D3359&lt;&gt;"",VLOOKUP(A3359+1,'Feuille 1'!$A:$H,3,0),"")</f>
        <v/>
      </c>
      <c r="G3359" s="17" t="str">
        <f t="shared" si="468"/>
        <v/>
      </c>
      <c r="H3359" s="16" t="str">
        <f t="shared" si="469"/>
        <v/>
      </c>
      <c r="I3359" s="16" t="str">
        <f t="shared" si="470"/>
        <v/>
      </c>
      <c r="J3359" s="16" t="str">
        <f t="shared" si="471"/>
        <v/>
      </c>
      <c r="K3359" s="16" t="str">
        <f>IF(D3359&lt;&gt;"",MAX(INDEX('Feuille 1'!$D:$D,MATCH(A3359+23/24,'Feuille 1'!$A:$A,0)):INDEX('Feuille 1'!$D:$D,MATCH(A3359,'Feuille 1'!$A:$A,0))),"")</f>
        <v/>
      </c>
      <c r="L3359" s="16" t="str">
        <f>IF(D3359&lt;&gt;"",MIN(INDEX('Feuille 1'!$E:$E,MATCH(A3359+23/24,'Feuille 1'!$A:$A,0)):INDEX('Feuille 1'!$E:$E,MATCH(A3359,'Feuille 1'!$A:$A,0))),"")</f>
        <v/>
      </c>
      <c r="M3359" s="17" t="str">
        <f t="shared" si="472"/>
        <v/>
      </c>
      <c r="N3359" s="17" t="str">
        <f t="shared" si="473"/>
        <v/>
      </c>
      <c r="O3359" s="17" t="str">
        <f t="shared" si="474"/>
        <v/>
      </c>
      <c r="P3359" s="16" t="str">
        <f t="shared" si="475"/>
        <v/>
      </c>
      <c r="R3359" s="7" t="str">
        <f t="shared" si="476"/>
        <v/>
      </c>
      <c r="T3359"/>
    </row>
    <row r="3360" spans="1:20" x14ac:dyDescent="0.3">
      <c r="A3360" s="8">
        <f>DATEVALUE(MID(B3360,1,10))+(IF(RIGHT(B3360,2)="PM",12,0)+MID(B3360,12,2))/24</f>
        <v>43764.833333333336</v>
      </c>
      <c r="B3360" s="3" t="s">
        <v>3528</v>
      </c>
      <c r="C3360" s="3">
        <v>8996.16</v>
      </c>
      <c r="D3360" s="16"/>
      <c r="E3360" s="16" t="str">
        <f>IF(D3360&lt;&gt;"",VLOOKUP(A3360,'Feuille 1'!$A:$H,3,0),"")</f>
        <v/>
      </c>
      <c r="F3360" s="16" t="str">
        <f>IF(D3360&lt;&gt;"",VLOOKUP(A3360+1,'Feuille 1'!$A:$H,3,0),"")</f>
        <v/>
      </c>
      <c r="G3360" s="17" t="str">
        <f t="shared" si="468"/>
        <v/>
      </c>
      <c r="H3360" s="16" t="str">
        <f t="shared" si="469"/>
        <v/>
      </c>
      <c r="I3360" s="16" t="str">
        <f t="shared" si="470"/>
        <v/>
      </c>
      <c r="J3360" s="16" t="str">
        <f t="shared" si="471"/>
        <v/>
      </c>
      <c r="K3360" s="16" t="str">
        <f>IF(D3360&lt;&gt;"",MAX(INDEX('Feuille 1'!$D:$D,MATCH(A3360+23/24,'Feuille 1'!$A:$A,0)):INDEX('Feuille 1'!$D:$D,MATCH(A3360,'Feuille 1'!$A:$A,0))),"")</f>
        <v/>
      </c>
      <c r="L3360" s="16" t="str">
        <f>IF(D3360&lt;&gt;"",MIN(INDEX('Feuille 1'!$E:$E,MATCH(A3360+23/24,'Feuille 1'!$A:$A,0)):INDEX('Feuille 1'!$E:$E,MATCH(A3360,'Feuille 1'!$A:$A,0))),"")</f>
        <v/>
      </c>
      <c r="M3360" s="17" t="str">
        <f t="shared" si="472"/>
        <v/>
      </c>
      <c r="N3360" s="17" t="str">
        <f t="shared" si="473"/>
        <v/>
      </c>
      <c r="O3360" s="17" t="str">
        <f t="shared" si="474"/>
        <v/>
      </c>
      <c r="P3360" s="16" t="str">
        <f t="shared" si="475"/>
        <v/>
      </c>
      <c r="R3360" s="7" t="str">
        <f t="shared" si="476"/>
        <v/>
      </c>
      <c r="T3360"/>
    </row>
    <row r="3361" spans="1:20" x14ac:dyDescent="0.3">
      <c r="A3361" s="8">
        <f>DATEVALUE(MID(B3361,1,10))+(IF(RIGHT(B3361,2)="PM",12,0)+MID(B3361,12,2))/24</f>
        <v>43764.791666666664</v>
      </c>
      <c r="B3361" s="3" t="s">
        <v>3529</v>
      </c>
      <c r="C3361" s="3">
        <v>9072.01</v>
      </c>
      <c r="D3361" s="16"/>
      <c r="E3361" s="16" t="str">
        <f>IF(D3361&lt;&gt;"",VLOOKUP(A3361,'Feuille 1'!$A:$H,3,0),"")</f>
        <v/>
      </c>
      <c r="F3361" s="16" t="str">
        <f>IF(D3361&lt;&gt;"",VLOOKUP(A3361+1,'Feuille 1'!$A:$H,3,0),"")</f>
        <v/>
      </c>
      <c r="G3361" s="17" t="str">
        <f t="shared" si="468"/>
        <v/>
      </c>
      <c r="H3361" s="16" t="str">
        <f t="shared" si="469"/>
        <v/>
      </c>
      <c r="I3361" s="16" t="str">
        <f t="shared" si="470"/>
        <v/>
      </c>
      <c r="J3361" s="16" t="str">
        <f t="shared" si="471"/>
        <v/>
      </c>
      <c r="K3361" s="16" t="str">
        <f>IF(D3361&lt;&gt;"",MAX(INDEX('Feuille 1'!$D:$D,MATCH(A3361+23/24,'Feuille 1'!$A:$A,0)):INDEX('Feuille 1'!$D:$D,MATCH(A3361,'Feuille 1'!$A:$A,0))),"")</f>
        <v/>
      </c>
      <c r="L3361" s="16" t="str">
        <f>IF(D3361&lt;&gt;"",MIN(INDEX('Feuille 1'!$E:$E,MATCH(A3361+23/24,'Feuille 1'!$A:$A,0)):INDEX('Feuille 1'!$E:$E,MATCH(A3361,'Feuille 1'!$A:$A,0))),"")</f>
        <v/>
      </c>
      <c r="M3361" s="17" t="str">
        <f t="shared" si="472"/>
        <v/>
      </c>
      <c r="N3361" s="17" t="str">
        <f t="shared" si="473"/>
        <v/>
      </c>
      <c r="O3361" s="17" t="str">
        <f t="shared" si="474"/>
        <v/>
      </c>
      <c r="P3361" s="16" t="str">
        <f t="shared" si="475"/>
        <v/>
      </c>
      <c r="R3361" s="7" t="str">
        <f t="shared" si="476"/>
        <v/>
      </c>
      <c r="T3361"/>
    </row>
    <row r="3362" spans="1:20" x14ac:dyDescent="0.3">
      <c r="A3362" s="8">
        <f>DATEVALUE(MID(B3362,1,10))+(IF(RIGHT(B3362,2)="PM",12,0)+MID(B3362,12,2))/24</f>
        <v>43764.75</v>
      </c>
      <c r="B3362" s="3" t="s">
        <v>3530</v>
      </c>
      <c r="C3362" s="3">
        <v>9131.06</v>
      </c>
      <c r="D3362" s="16"/>
      <c r="E3362" s="16" t="str">
        <f>IF(D3362&lt;&gt;"",VLOOKUP(A3362,'Feuille 1'!$A:$H,3,0),"")</f>
        <v/>
      </c>
      <c r="F3362" s="16" t="str">
        <f>IF(D3362&lt;&gt;"",VLOOKUP(A3362+1,'Feuille 1'!$A:$H,3,0),"")</f>
        <v/>
      </c>
      <c r="G3362" s="17" t="str">
        <f t="shared" si="468"/>
        <v/>
      </c>
      <c r="H3362" s="16" t="str">
        <f t="shared" si="469"/>
        <v/>
      </c>
      <c r="I3362" s="16" t="str">
        <f t="shared" si="470"/>
        <v/>
      </c>
      <c r="J3362" s="16" t="str">
        <f t="shared" si="471"/>
        <v/>
      </c>
      <c r="K3362" s="16" t="str">
        <f>IF(D3362&lt;&gt;"",MAX(INDEX('Feuille 1'!$D:$D,MATCH(A3362+23/24,'Feuille 1'!$A:$A,0)):INDEX('Feuille 1'!$D:$D,MATCH(A3362,'Feuille 1'!$A:$A,0))),"")</f>
        <v/>
      </c>
      <c r="L3362" s="16" t="str">
        <f>IF(D3362&lt;&gt;"",MIN(INDEX('Feuille 1'!$E:$E,MATCH(A3362+23/24,'Feuille 1'!$A:$A,0)):INDEX('Feuille 1'!$E:$E,MATCH(A3362,'Feuille 1'!$A:$A,0))),"")</f>
        <v/>
      </c>
      <c r="M3362" s="17" t="str">
        <f t="shared" si="472"/>
        <v/>
      </c>
      <c r="N3362" s="17" t="str">
        <f t="shared" si="473"/>
        <v/>
      </c>
      <c r="O3362" s="17" t="str">
        <f t="shared" si="474"/>
        <v/>
      </c>
      <c r="P3362" s="16" t="str">
        <f t="shared" si="475"/>
        <v/>
      </c>
      <c r="R3362" s="7" t="str">
        <f t="shared" si="476"/>
        <v/>
      </c>
      <c r="T3362"/>
    </row>
    <row r="3363" spans="1:20" x14ac:dyDescent="0.3">
      <c r="A3363" s="8">
        <f>DATEVALUE(MID(B3363,1,10))+(IF(RIGHT(B3363,2)="PM",12,0)+MID(B3363,12,2))/24</f>
        <v>43764.708333333336</v>
      </c>
      <c r="B3363" s="3" t="s">
        <v>3531</v>
      </c>
      <c r="C3363" s="3">
        <v>9166.51</v>
      </c>
      <c r="D3363" s="16"/>
      <c r="E3363" s="16" t="str">
        <f>IF(D3363&lt;&gt;"",VLOOKUP(A3363,'Feuille 1'!$A:$H,3,0),"")</f>
        <v/>
      </c>
      <c r="F3363" s="16" t="str">
        <f>IF(D3363&lt;&gt;"",VLOOKUP(A3363+1,'Feuille 1'!$A:$H,3,0),"")</f>
        <v/>
      </c>
      <c r="G3363" s="17" t="str">
        <f t="shared" si="468"/>
        <v/>
      </c>
      <c r="H3363" s="16" t="str">
        <f t="shared" si="469"/>
        <v/>
      </c>
      <c r="I3363" s="16" t="str">
        <f t="shared" si="470"/>
        <v/>
      </c>
      <c r="J3363" s="16" t="str">
        <f t="shared" si="471"/>
        <v/>
      </c>
      <c r="K3363" s="16" t="str">
        <f>IF(D3363&lt;&gt;"",MAX(INDEX('Feuille 1'!$D:$D,MATCH(A3363+23/24,'Feuille 1'!$A:$A,0)):INDEX('Feuille 1'!$D:$D,MATCH(A3363,'Feuille 1'!$A:$A,0))),"")</f>
        <v/>
      </c>
      <c r="L3363" s="16" t="str">
        <f>IF(D3363&lt;&gt;"",MIN(INDEX('Feuille 1'!$E:$E,MATCH(A3363+23/24,'Feuille 1'!$A:$A,0)):INDEX('Feuille 1'!$E:$E,MATCH(A3363,'Feuille 1'!$A:$A,0))),"")</f>
        <v/>
      </c>
      <c r="M3363" s="17" t="str">
        <f t="shared" si="472"/>
        <v/>
      </c>
      <c r="N3363" s="17" t="str">
        <f t="shared" si="473"/>
        <v/>
      </c>
      <c r="O3363" s="17" t="str">
        <f t="shared" si="474"/>
        <v/>
      </c>
      <c r="P3363" s="16" t="str">
        <f t="shared" si="475"/>
        <v/>
      </c>
      <c r="R3363" s="7" t="str">
        <f t="shared" si="476"/>
        <v/>
      </c>
      <c r="T3363"/>
    </row>
    <row r="3364" spans="1:20" x14ac:dyDescent="0.3">
      <c r="A3364" s="8">
        <f>DATEVALUE(MID(B3364,1,10))+(IF(RIGHT(B3364,2)="PM",12,0)+MID(B3364,12,2))/24</f>
        <v>43764.666666666664</v>
      </c>
      <c r="B3364" s="3" t="s">
        <v>3532</v>
      </c>
      <c r="C3364" s="3">
        <v>9196.5300000000007</v>
      </c>
      <c r="D3364" s="16"/>
      <c r="E3364" s="16" t="str">
        <f>IF(D3364&lt;&gt;"",VLOOKUP(A3364,'Feuille 1'!$A:$H,3,0),"")</f>
        <v/>
      </c>
      <c r="F3364" s="16" t="str">
        <f>IF(D3364&lt;&gt;"",VLOOKUP(A3364+1,'Feuille 1'!$A:$H,3,0),"")</f>
        <v/>
      </c>
      <c r="G3364" s="17" t="str">
        <f t="shared" si="468"/>
        <v/>
      </c>
      <c r="H3364" s="16" t="str">
        <f t="shared" si="469"/>
        <v/>
      </c>
      <c r="I3364" s="16" t="str">
        <f t="shared" si="470"/>
        <v/>
      </c>
      <c r="J3364" s="16" t="str">
        <f t="shared" si="471"/>
        <v/>
      </c>
      <c r="K3364" s="16" t="str">
        <f>IF(D3364&lt;&gt;"",MAX(INDEX('Feuille 1'!$D:$D,MATCH(A3364+23/24,'Feuille 1'!$A:$A,0)):INDEX('Feuille 1'!$D:$D,MATCH(A3364,'Feuille 1'!$A:$A,0))),"")</f>
        <v/>
      </c>
      <c r="L3364" s="16" t="str">
        <f>IF(D3364&lt;&gt;"",MIN(INDEX('Feuille 1'!$E:$E,MATCH(A3364+23/24,'Feuille 1'!$A:$A,0)):INDEX('Feuille 1'!$E:$E,MATCH(A3364,'Feuille 1'!$A:$A,0))),"")</f>
        <v/>
      </c>
      <c r="M3364" s="17" t="str">
        <f t="shared" si="472"/>
        <v/>
      </c>
      <c r="N3364" s="17" t="str">
        <f t="shared" si="473"/>
        <v/>
      </c>
      <c r="O3364" s="17" t="str">
        <f t="shared" si="474"/>
        <v/>
      </c>
      <c r="P3364" s="16" t="str">
        <f t="shared" si="475"/>
        <v/>
      </c>
      <c r="R3364" s="7" t="str">
        <f t="shared" si="476"/>
        <v/>
      </c>
      <c r="T3364"/>
    </row>
    <row r="3365" spans="1:20" x14ac:dyDescent="0.3">
      <c r="A3365" s="8">
        <f>DATEVALUE(MID(B3365,1,10))+(IF(RIGHT(B3365,2)="PM",12,0)+MID(B3365,12,2))/24</f>
        <v>43764.625</v>
      </c>
      <c r="B3365" s="3" t="s">
        <v>3533</v>
      </c>
      <c r="C3365" s="3">
        <v>9154.32</v>
      </c>
      <c r="D3365" s="16"/>
      <c r="E3365" s="16" t="str">
        <f>IF(D3365&lt;&gt;"",VLOOKUP(A3365,'Feuille 1'!$A:$H,3,0),"")</f>
        <v/>
      </c>
      <c r="F3365" s="16" t="str">
        <f>IF(D3365&lt;&gt;"",VLOOKUP(A3365+1,'Feuille 1'!$A:$H,3,0),"")</f>
        <v/>
      </c>
      <c r="G3365" s="17" t="str">
        <f t="shared" si="468"/>
        <v/>
      </c>
      <c r="H3365" s="16" t="str">
        <f t="shared" si="469"/>
        <v/>
      </c>
      <c r="I3365" s="16" t="str">
        <f t="shared" si="470"/>
        <v/>
      </c>
      <c r="J3365" s="16" t="str">
        <f t="shared" si="471"/>
        <v/>
      </c>
      <c r="K3365" s="16" t="str">
        <f>IF(D3365&lt;&gt;"",MAX(INDEX('Feuille 1'!$D:$D,MATCH(A3365+23/24,'Feuille 1'!$A:$A,0)):INDEX('Feuille 1'!$D:$D,MATCH(A3365,'Feuille 1'!$A:$A,0))),"")</f>
        <v/>
      </c>
      <c r="L3365" s="16" t="str">
        <f>IF(D3365&lt;&gt;"",MIN(INDEX('Feuille 1'!$E:$E,MATCH(A3365+23/24,'Feuille 1'!$A:$A,0)):INDEX('Feuille 1'!$E:$E,MATCH(A3365,'Feuille 1'!$A:$A,0))),"")</f>
        <v/>
      </c>
      <c r="M3365" s="17" t="str">
        <f t="shared" si="472"/>
        <v/>
      </c>
      <c r="N3365" s="17" t="str">
        <f t="shared" si="473"/>
        <v/>
      </c>
      <c r="O3365" s="17" t="str">
        <f t="shared" si="474"/>
        <v/>
      </c>
      <c r="P3365" s="16" t="str">
        <f t="shared" si="475"/>
        <v/>
      </c>
      <c r="R3365" s="7" t="str">
        <f t="shared" si="476"/>
        <v/>
      </c>
      <c r="T3365"/>
    </row>
    <row r="3366" spans="1:20" x14ac:dyDescent="0.3">
      <c r="A3366" s="8">
        <f>DATEVALUE(MID(B3366,1,10))+(IF(RIGHT(B3366,2)="PM",12,0)+MID(B3366,12,2))/24</f>
        <v>43764.583333333336</v>
      </c>
      <c r="B3366" s="3" t="s">
        <v>3534</v>
      </c>
      <c r="C3366" s="3">
        <v>9105.56</v>
      </c>
      <c r="D3366" s="16"/>
      <c r="E3366" s="16" t="str">
        <f>IF(D3366&lt;&gt;"",VLOOKUP(A3366,'Feuille 1'!$A:$H,3,0),"")</f>
        <v/>
      </c>
      <c r="F3366" s="16" t="str">
        <f>IF(D3366&lt;&gt;"",VLOOKUP(A3366+1,'Feuille 1'!$A:$H,3,0),"")</f>
        <v/>
      </c>
      <c r="G3366" s="17" t="str">
        <f t="shared" si="468"/>
        <v/>
      </c>
      <c r="H3366" s="16" t="str">
        <f t="shared" si="469"/>
        <v/>
      </c>
      <c r="I3366" s="16" t="str">
        <f t="shared" si="470"/>
        <v/>
      </c>
      <c r="J3366" s="16" t="str">
        <f t="shared" si="471"/>
        <v/>
      </c>
      <c r="K3366" s="16" t="str">
        <f>IF(D3366&lt;&gt;"",MAX(INDEX('Feuille 1'!$D:$D,MATCH(A3366+23/24,'Feuille 1'!$A:$A,0)):INDEX('Feuille 1'!$D:$D,MATCH(A3366,'Feuille 1'!$A:$A,0))),"")</f>
        <v/>
      </c>
      <c r="L3366" s="16" t="str">
        <f>IF(D3366&lt;&gt;"",MIN(INDEX('Feuille 1'!$E:$E,MATCH(A3366+23/24,'Feuille 1'!$A:$A,0)):INDEX('Feuille 1'!$E:$E,MATCH(A3366,'Feuille 1'!$A:$A,0))),"")</f>
        <v/>
      </c>
      <c r="M3366" s="17" t="str">
        <f t="shared" si="472"/>
        <v/>
      </c>
      <c r="N3366" s="17" t="str">
        <f t="shared" si="473"/>
        <v/>
      </c>
      <c r="O3366" s="17" t="str">
        <f t="shared" si="474"/>
        <v/>
      </c>
      <c r="P3366" s="16" t="str">
        <f t="shared" si="475"/>
        <v/>
      </c>
      <c r="R3366" s="7" t="str">
        <f t="shared" si="476"/>
        <v/>
      </c>
      <c r="T3366"/>
    </row>
    <row r="3367" spans="1:20" x14ac:dyDescent="0.3">
      <c r="A3367" s="8">
        <f>DATEVALUE(MID(B3367,1,10))+(IF(RIGHT(B3367,2)="PM",12,0)+MID(B3367,12,2))/24</f>
        <v>43764.541666666664</v>
      </c>
      <c r="B3367" s="3" t="s">
        <v>3535</v>
      </c>
      <c r="C3367" s="3">
        <v>9269.09</v>
      </c>
      <c r="D3367" s="16"/>
      <c r="E3367" s="16" t="str">
        <f>IF(D3367&lt;&gt;"",VLOOKUP(A3367,'Feuille 1'!$A:$H,3,0),"")</f>
        <v/>
      </c>
      <c r="F3367" s="16" t="str">
        <f>IF(D3367&lt;&gt;"",VLOOKUP(A3367+1,'Feuille 1'!$A:$H,3,0),"")</f>
        <v/>
      </c>
      <c r="G3367" s="17" t="str">
        <f t="shared" si="468"/>
        <v/>
      </c>
      <c r="H3367" s="16" t="str">
        <f t="shared" si="469"/>
        <v/>
      </c>
      <c r="I3367" s="16" t="str">
        <f t="shared" si="470"/>
        <v/>
      </c>
      <c r="J3367" s="16" t="str">
        <f t="shared" si="471"/>
        <v/>
      </c>
      <c r="K3367" s="16" t="str">
        <f>IF(D3367&lt;&gt;"",MAX(INDEX('Feuille 1'!$D:$D,MATCH(A3367+23/24,'Feuille 1'!$A:$A,0)):INDEX('Feuille 1'!$D:$D,MATCH(A3367,'Feuille 1'!$A:$A,0))),"")</f>
        <v/>
      </c>
      <c r="L3367" s="16" t="str">
        <f>IF(D3367&lt;&gt;"",MIN(INDEX('Feuille 1'!$E:$E,MATCH(A3367+23/24,'Feuille 1'!$A:$A,0)):INDEX('Feuille 1'!$E:$E,MATCH(A3367,'Feuille 1'!$A:$A,0))),"")</f>
        <v/>
      </c>
      <c r="M3367" s="17" t="str">
        <f t="shared" si="472"/>
        <v/>
      </c>
      <c r="N3367" s="17" t="str">
        <f t="shared" si="473"/>
        <v/>
      </c>
      <c r="O3367" s="17" t="str">
        <f t="shared" si="474"/>
        <v/>
      </c>
      <c r="P3367" s="16" t="str">
        <f t="shared" si="475"/>
        <v/>
      </c>
      <c r="R3367" s="7" t="str">
        <f t="shared" si="476"/>
        <v/>
      </c>
      <c r="T3367"/>
    </row>
    <row r="3368" spans="1:20" x14ac:dyDescent="0.3">
      <c r="A3368" s="8">
        <f>DATEVALUE(MID(B3368,1,10))+(IF(RIGHT(B3368,2)="PM",12,0)+MID(B3368,12,2))/24</f>
        <v>43765</v>
      </c>
      <c r="B3368" s="3" t="s">
        <v>3536</v>
      </c>
      <c r="C3368" s="3">
        <v>9224.2199999999993</v>
      </c>
      <c r="D3368" s="16"/>
      <c r="E3368" s="16" t="str">
        <f>IF(D3368&lt;&gt;"",VLOOKUP(A3368,'Feuille 1'!$A:$H,3,0),"")</f>
        <v/>
      </c>
      <c r="F3368" s="16" t="str">
        <f>IF(D3368&lt;&gt;"",VLOOKUP(A3368+1,'Feuille 1'!$A:$H,3,0),"")</f>
        <v/>
      </c>
      <c r="G3368" s="17" t="str">
        <f t="shared" si="468"/>
        <v/>
      </c>
      <c r="H3368" s="16" t="str">
        <f t="shared" si="469"/>
        <v/>
      </c>
      <c r="I3368" s="16" t="str">
        <f t="shared" si="470"/>
        <v/>
      </c>
      <c r="J3368" s="16" t="str">
        <f t="shared" si="471"/>
        <v/>
      </c>
      <c r="K3368" s="16" t="str">
        <f>IF(D3368&lt;&gt;"",MAX(INDEX('Feuille 1'!$D:$D,MATCH(A3368+23/24,'Feuille 1'!$A:$A,0)):INDEX('Feuille 1'!$D:$D,MATCH(A3368,'Feuille 1'!$A:$A,0))),"")</f>
        <v/>
      </c>
      <c r="L3368" s="16" t="str">
        <f>IF(D3368&lt;&gt;"",MIN(INDEX('Feuille 1'!$E:$E,MATCH(A3368+23/24,'Feuille 1'!$A:$A,0)):INDEX('Feuille 1'!$E:$E,MATCH(A3368,'Feuille 1'!$A:$A,0))),"")</f>
        <v/>
      </c>
      <c r="M3368" s="17" t="str">
        <f t="shared" si="472"/>
        <v/>
      </c>
      <c r="N3368" s="17" t="str">
        <f t="shared" si="473"/>
        <v/>
      </c>
      <c r="O3368" s="17" t="str">
        <f t="shared" si="474"/>
        <v/>
      </c>
      <c r="P3368" s="16" t="str">
        <f t="shared" si="475"/>
        <v/>
      </c>
      <c r="R3368" s="7" t="str">
        <f t="shared" si="476"/>
        <v/>
      </c>
      <c r="T3368"/>
    </row>
    <row r="3369" spans="1:20" x14ac:dyDescent="0.3">
      <c r="A3369" s="8">
        <f>DATEVALUE(MID(B3369,1,10))+(IF(RIGHT(B3369,2)="PM",12,0)+MID(B3369,12,2))/24</f>
        <v>43764.458333333336</v>
      </c>
      <c r="B3369" s="3" t="s">
        <v>3537</v>
      </c>
      <c r="C3369" s="3">
        <v>9236.2199999999993</v>
      </c>
      <c r="D3369" s="16"/>
      <c r="E3369" s="16" t="str">
        <f>IF(D3369&lt;&gt;"",VLOOKUP(A3369,'Feuille 1'!$A:$H,3,0),"")</f>
        <v/>
      </c>
      <c r="F3369" s="16" t="str">
        <f>IF(D3369&lt;&gt;"",VLOOKUP(A3369+1,'Feuille 1'!$A:$H,3,0),"")</f>
        <v/>
      </c>
      <c r="G3369" s="17" t="str">
        <f t="shared" si="468"/>
        <v/>
      </c>
      <c r="H3369" s="16" t="str">
        <f t="shared" si="469"/>
        <v/>
      </c>
      <c r="I3369" s="16" t="str">
        <f t="shared" si="470"/>
        <v/>
      </c>
      <c r="J3369" s="16" t="str">
        <f t="shared" si="471"/>
        <v/>
      </c>
      <c r="K3369" s="16" t="str">
        <f>IF(D3369&lt;&gt;"",MAX(INDEX('Feuille 1'!$D:$D,MATCH(A3369+23/24,'Feuille 1'!$A:$A,0)):INDEX('Feuille 1'!$D:$D,MATCH(A3369,'Feuille 1'!$A:$A,0))),"")</f>
        <v/>
      </c>
      <c r="L3369" s="16" t="str">
        <f>IF(D3369&lt;&gt;"",MIN(INDEX('Feuille 1'!$E:$E,MATCH(A3369+23/24,'Feuille 1'!$A:$A,0)):INDEX('Feuille 1'!$E:$E,MATCH(A3369,'Feuille 1'!$A:$A,0))),"")</f>
        <v/>
      </c>
      <c r="M3369" s="17" t="str">
        <f t="shared" si="472"/>
        <v/>
      </c>
      <c r="N3369" s="17" t="str">
        <f t="shared" si="473"/>
        <v/>
      </c>
      <c r="O3369" s="17" t="str">
        <f t="shared" si="474"/>
        <v/>
      </c>
      <c r="P3369" s="16" t="str">
        <f t="shared" si="475"/>
        <v/>
      </c>
      <c r="R3369" s="7" t="str">
        <f t="shared" si="476"/>
        <v/>
      </c>
      <c r="T3369"/>
    </row>
    <row r="3370" spans="1:20" x14ac:dyDescent="0.3">
      <c r="A3370" s="8">
        <f>DATEVALUE(MID(B3370,1,10))+(IF(RIGHT(B3370,2)="PM",12,0)+MID(B3370,12,2))/24</f>
        <v>43764.416666666664</v>
      </c>
      <c r="B3370" s="3" t="s">
        <v>3538</v>
      </c>
      <c r="C3370" s="3">
        <v>9143.99</v>
      </c>
      <c r="D3370" s="16"/>
      <c r="E3370" s="16" t="str">
        <f>IF(D3370&lt;&gt;"",VLOOKUP(A3370,'Feuille 1'!$A:$H,3,0),"")</f>
        <v/>
      </c>
      <c r="F3370" s="16" t="str">
        <f>IF(D3370&lt;&gt;"",VLOOKUP(A3370+1,'Feuille 1'!$A:$H,3,0),"")</f>
        <v/>
      </c>
      <c r="G3370" s="17" t="str">
        <f t="shared" si="468"/>
        <v/>
      </c>
      <c r="H3370" s="16" t="str">
        <f t="shared" si="469"/>
        <v/>
      </c>
      <c r="I3370" s="16" t="str">
        <f t="shared" si="470"/>
        <v/>
      </c>
      <c r="J3370" s="16" t="str">
        <f t="shared" si="471"/>
        <v/>
      </c>
      <c r="K3370" s="16" t="str">
        <f>IF(D3370&lt;&gt;"",MAX(INDEX('Feuille 1'!$D:$D,MATCH(A3370+23/24,'Feuille 1'!$A:$A,0)):INDEX('Feuille 1'!$D:$D,MATCH(A3370,'Feuille 1'!$A:$A,0))),"")</f>
        <v/>
      </c>
      <c r="L3370" s="16" t="str">
        <f>IF(D3370&lt;&gt;"",MIN(INDEX('Feuille 1'!$E:$E,MATCH(A3370+23/24,'Feuille 1'!$A:$A,0)):INDEX('Feuille 1'!$E:$E,MATCH(A3370,'Feuille 1'!$A:$A,0))),"")</f>
        <v/>
      </c>
      <c r="M3370" s="17" t="str">
        <f t="shared" si="472"/>
        <v/>
      </c>
      <c r="N3370" s="17" t="str">
        <f t="shared" si="473"/>
        <v/>
      </c>
      <c r="O3370" s="17" t="str">
        <f t="shared" si="474"/>
        <v/>
      </c>
      <c r="P3370" s="16" t="str">
        <f t="shared" si="475"/>
        <v/>
      </c>
      <c r="R3370" s="7" t="str">
        <f t="shared" si="476"/>
        <v/>
      </c>
      <c r="T3370"/>
    </row>
    <row r="3371" spans="1:20" x14ac:dyDescent="0.3">
      <c r="A3371" s="8">
        <f>DATEVALUE(MID(B3371,1,10))+(IF(RIGHT(B3371,2)="PM",12,0)+MID(B3371,12,2))/24</f>
        <v>43764.375</v>
      </c>
      <c r="B3371" s="3" t="s">
        <v>3539</v>
      </c>
      <c r="C3371" s="3">
        <v>9339.64</v>
      </c>
      <c r="D3371" s="16"/>
      <c r="E3371" s="16" t="str">
        <f>IF(D3371&lt;&gt;"",VLOOKUP(A3371,'Feuille 1'!$A:$H,3,0),"")</f>
        <v/>
      </c>
      <c r="F3371" s="16" t="str">
        <f>IF(D3371&lt;&gt;"",VLOOKUP(A3371+1,'Feuille 1'!$A:$H,3,0),"")</f>
        <v/>
      </c>
      <c r="G3371" s="17" t="str">
        <f t="shared" si="468"/>
        <v/>
      </c>
      <c r="H3371" s="16" t="str">
        <f t="shared" si="469"/>
        <v/>
      </c>
      <c r="I3371" s="16" t="str">
        <f t="shared" si="470"/>
        <v/>
      </c>
      <c r="J3371" s="16" t="str">
        <f t="shared" si="471"/>
        <v/>
      </c>
      <c r="K3371" s="16" t="str">
        <f>IF(D3371&lt;&gt;"",MAX(INDEX('Feuille 1'!$D:$D,MATCH(A3371+23/24,'Feuille 1'!$A:$A,0)):INDEX('Feuille 1'!$D:$D,MATCH(A3371,'Feuille 1'!$A:$A,0))),"")</f>
        <v/>
      </c>
      <c r="L3371" s="16" t="str">
        <f>IF(D3371&lt;&gt;"",MIN(INDEX('Feuille 1'!$E:$E,MATCH(A3371+23/24,'Feuille 1'!$A:$A,0)):INDEX('Feuille 1'!$E:$E,MATCH(A3371,'Feuille 1'!$A:$A,0))),"")</f>
        <v/>
      </c>
      <c r="M3371" s="17" t="str">
        <f t="shared" si="472"/>
        <v/>
      </c>
      <c r="N3371" s="17" t="str">
        <f t="shared" si="473"/>
        <v/>
      </c>
      <c r="O3371" s="17" t="str">
        <f t="shared" si="474"/>
        <v/>
      </c>
      <c r="P3371" s="16" t="str">
        <f t="shared" si="475"/>
        <v/>
      </c>
      <c r="R3371" s="7" t="str">
        <f t="shared" si="476"/>
        <v/>
      </c>
      <c r="T3371"/>
    </row>
    <row r="3372" spans="1:20" x14ac:dyDescent="0.3">
      <c r="A3372" s="8">
        <f>DATEVALUE(MID(B3372,1,10))+(IF(RIGHT(B3372,2)="PM",12,0)+MID(B3372,12,2))/24</f>
        <v>43764.333333333336</v>
      </c>
      <c r="B3372" s="3" t="s">
        <v>3540</v>
      </c>
      <c r="C3372" s="3">
        <v>9481.4699999999993</v>
      </c>
      <c r="D3372" s="16"/>
      <c r="E3372" s="16" t="str">
        <f>IF(D3372&lt;&gt;"",VLOOKUP(A3372,'Feuille 1'!$A:$H,3,0),"")</f>
        <v/>
      </c>
      <c r="F3372" s="16" t="str">
        <f>IF(D3372&lt;&gt;"",VLOOKUP(A3372+1,'Feuille 1'!$A:$H,3,0),"")</f>
        <v/>
      </c>
      <c r="G3372" s="17" t="str">
        <f t="shared" si="468"/>
        <v/>
      </c>
      <c r="H3372" s="16" t="str">
        <f t="shared" si="469"/>
        <v/>
      </c>
      <c r="I3372" s="16" t="str">
        <f t="shared" si="470"/>
        <v/>
      </c>
      <c r="J3372" s="16" t="str">
        <f t="shared" si="471"/>
        <v/>
      </c>
      <c r="K3372" s="16" t="str">
        <f>IF(D3372&lt;&gt;"",MAX(INDEX('Feuille 1'!$D:$D,MATCH(A3372+23/24,'Feuille 1'!$A:$A,0)):INDEX('Feuille 1'!$D:$D,MATCH(A3372,'Feuille 1'!$A:$A,0))),"")</f>
        <v/>
      </c>
      <c r="L3372" s="16" t="str">
        <f>IF(D3372&lt;&gt;"",MIN(INDEX('Feuille 1'!$E:$E,MATCH(A3372+23/24,'Feuille 1'!$A:$A,0)):INDEX('Feuille 1'!$E:$E,MATCH(A3372,'Feuille 1'!$A:$A,0))),"")</f>
        <v/>
      </c>
      <c r="M3372" s="17" t="str">
        <f t="shared" si="472"/>
        <v/>
      </c>
      <c r="N3372" s="17" t="str">
        <f t="shared" si="473"/>
        <v/>
      </c>
      <c r="O3372" s="17" t="str">
        <f t="shared" si="474"/>
        <v/>
      </c>
      <c r="P3372" s="16" t="str">
        <f t="shared" si="475"/>
        <v/>
      </c>
      <c r="R3372" s="7" t="str">
        <f t="shared" si="476"/>
        <v/>
      </c>
      <c r="T3372"/>
    </row>
    <row r="3373" spans="1:20" x14ac:dyDescent="0.3">
      <c r="A3373" s="8">
        <f>DATEVALUE(MID(B3373,1,10))+(IF(RIGHT(B3373,2)="PM",12,0)+MID(B3373,12,2))/24</f>
        <v>43764.291666666664</v>
      </c>
      <c r="B3373" s="3" t="s">
        <v>3541</v>
      </c>
      <c r="C3373" s="3">
        <v>9585.89</v>
      </c>
      <c r="D3373" s="16"/>
      <c r="E3373" s="16" t="str">
        <f>IF(D3373&lt;&gt;"",VLOOKUP(A3373,'Feuille 1'!$A:$H,3,0),"")</f>
        <v/>
      </c>
      <c r="F3373" s="16" t="str">
        <f>IF(D3373&lt;&gt;"",VLOOKUP(A3373+1,'Feuille 1'!$A:$H,3,0),"")</f>
        <v/>
      </c>
      <c r="G3373" s="17" t="str">
        <f t="shared" si="468"/>
        <v/>
      </c>
      <c r="H3373" s="16" t="str">
        <f t="shared" si="469"/>
        <v/>
      </c>
      <c r="I3373" s="16" t="str">
        <f t="shared" si="470"/>
        <v/>
      </c>
      <c r="J3373" s="16" t="str">
        <f t="shared" si="471"/>
        <v/>
      </c>
      <c r="K3373" s="16" t="str">
        <f>IF(D3373&lt;&gt;"",MAX(INDEX('Feuille 1'!$D:$D,MATCH(A3373+23/24,'Feuille 1'!$A:$A,0)):INDEX('Feuille 1'!$D:$D,MATCH(A3373,'Feuille 1'!$A:$A,0))),"")</f>
        <v/>
      </c>
      <c r="L3373" s="16" t="str">
        <f>IF(D3373&lt;&gt;"",MIN(INDEX('Feuille 1'!$E:$E,MATCH(A3373+23/24,'Feuille 1'!$A:$A,0)):INDEX('Feuille 1'!$E:$E,MATCH(A3373,'Feuille 1'!$A:$A,0))),"")</f>
        <v/>
      </c>
      <c r="M3373" s="17" t="str">
        <f t="shared" si="472"/>
        <v/>
      </c>
      <c r="N3373" s="17" t="str">
        <f t="shared" si="473"/>
        <v/>
      </c>
      <c r="O3373" s="17" t="str">
        <f t="shared" si="474"/>
        <v/>
      </c>
      <c r="P3373" s="16" t="str">
        <f t="shared" si="475"/>
        <v/>
      </c>
      <c r="R3373" s="7" t="str">
        <f t="shared" si="476"/>
        <v/>
      </c>
      <c r="T3373"/>
    </row>
    <row r="3374" spans="1:20" x14ac:dyDescent="0.3">
      <c r="A3374" s="8">
        <f>DATEVALUE(MID(B3374,1,10))+(IF(RIGHT(B3374,2)="PM",12,0)+MID(B3374,12,2))/24</f>
        <v>43764.25</v>
      </c>
      <c r="B3374" s="3" t="s">
        <v>3542</v>
      </c>
      <c r="C3374" s="3">
        <v>9601.86</v>
      </c>
      <c r="D3374" s="16"/>
      <c r="E3374" s="16" t="str">
        <f>IF(D3374&lt;&gt;"",VLOOKUP(A3374,'Feuille 1'!$A:$H,3,0),"")</f>
        <v/>
      </c>
      <c r="F3374" s="16" t="str">
        <f>IF(D3374&lt;&gt;"",VLOOKUP(A3374+1,'Feuille 1'!$A:$H,3,0),"")</f>
        <v/>
      </c>
      <c r="G3374" s="17" t="str">
        <f t="shared" si="468"/>
        <v/>
      </c>
      <c r="H3374" s="16" t="str">
        <f t="shared" si="469"/>
        <v/>
      </c>
      <c r="I3374" s="16" t="str">
        <f t="shared" si="470"/>
        <v/>
      </c>
      <c r="J3374" s="16" t="str">
        <f t="shared" si="471"/>
        <v/>
      </c>
      <c r="K3374" s="16" t="str">
        <f>IF(D3374&lt;&gt;"",MAX(INDEX('Feuille 1'!$D:$D,MATCH(A3374+23/24,'Feuille 1'!$A:$A,0)):INDEX('Feuille 1'!$D:$D,MATCH(A3374,'Feuille 1'!$A:$A,0))),"")</f>
        <v/>
      </c>
      <c r="L3374" s="16" t="str">
        <f>IF(D3374&lt;&gt;"",MIN(INDEX('Feuille 1'!$E:$E,MATCH(A3374+23/24,'Feuille 1'!$A:$A,0)):INDEX('Feuille 1'!$E:$E,MATCH(A3374,'Feuille 1'!$A:$A,0))),"")</f>
        <v/>
      </c>
      <c r="M3374" s="17" t="str">
        <f t="shared" si="472"/>
        <v/>
      </c>
      <c r="N3374" s="17" t="str">
        <f t="shared" si="473"/>
        <v/>
      </c>
      <c r="O3374" s="17" t="str">
        <f t="shared" si="474"/>
        <v/>
      </c>
      <c r="P3374" s="16" t="str">
        <f t="shared" si="475"/>
        <v/>
      </c>
      <c r="R3374" s="7" t="str">
        <f t="shared" si="476"/>
        <v/>
      </c>
      <c r="T3374"/>
    </row>
    <row r="3375" spans="1:20" x14ac:dyDescent="0.3">
      <c r="A3375" s="8">
        <f>DATEVALUE(MID(B3375,1,10))+(IF(RIGHT(B3375,2)="PM",12,0)+MID(B3375,12,2))/24</f>
        <v>43764.208333333336</v>
      </c>
      <c r="B3375" s="3" t="s">
        <v>3543</v>
      </c>
      <c r="C3375" s="3">
        <v>9638.94</v>
      </c>
      <c r="D3375" s="16"/>
      <c r="E3375" s="16" t="str">
        <f>IF(D3375&lt;&gt;"",VLOOKUP(A3375,'Feuille 1'!$A:$H,3,0),"")</f>
        <v/>
      </c>
      <c r="F3375" s="16" t="str">
        <f>IF(D3375&lt;&gt;"",VLOOKUP(A3375+1,'Feuille 1'!$A:$H,3,0),"")</f>
        <v/>
      </c>
      <c r="G3375" s="17" t="str">
        <f t="shared" si="468"/>
        <v/>
      </c>
      <c r="H3375" s="16" t="str">
        <f t="shared" si="469"/>
        <v/>
      </c>
      <c r="I3375" s="16" t="str">
        <f t="shared" si="470"/>
        <v/>
      </c>
      <c r="J3375" s="16" t="str">
        <f t="shared" si="471"/>
        <v/>
      </c>
      <c r="K3375" s="16" t="str">
        <f>IF(D3375&lt;&gt;"",MAX(INDEX('Feuille 1'!$D:$D,MATCH(A3375+23/24,'Feuille 1'!$A:$A,0)):INDEX('Feuille 1'!$D:$D,MATCH(A3375,'Feuille 1'!$A:$A,0))),"")</f>
        <v/>
      </c>
      <c r="L3375" s="16" t="str">
        <f>IF(D3375&lt;&gt;"",MIN(INDEX('Feuille 1'!$E:$E,MATCH(A3375+23/24,'Feuille 1'!$A:$A,0)):INDEX('Feuille 1'!$E:$E,MATCH(A3375,'Feuille 1'!$A:$A,0))),"")</f>
        <v/>
      </c>
      <c r="M3375" s="17" t="str">
        <f t="shared" si="472"/>
        <v/>
      </c>
      <c r="N3375" s="17" t="str">
        <f t="shared" si="473"/>
        <v/>
      </c>
      <c r="O3375" s="17" t="str">
        <f t="shared" si="474"/>
        <v/>
      </c>
      <c r="P3375" s="16" t="str">
        <f t="shared" si="475"/>
        <v/>
      </c>
      <c r="R3375" s="7" t="str">
        <f t="shared" si="476"/>
        <v/>
      </c>
      <c r="T3375"/>
    </row>
    <row r="3376" spans="1:20" x14ac:dyDescent="0.3">
      <c r="A3376" s="8">
        <f>DATEVALUE(MID(B3376,1,10))+(IF(RIGHT(B3376,2)="PM",12,0)+MID(B3376,12,2))/24</f>
        <v>43764.166666666664</v>
      </c>
      <c r="B3376" s="3" t="s">
        <v>3544</v>
      </c>
      <c r="C3376" s="3">
        <v>9618</v>
      </c>
      <c r="D3376" s="16"/>
      <c r="E3376" s="16" t="str">
        <f>IF(D3376&lt;&gt;"",VLOOKUP(A3376,'Feuille 1'!$A:$H,3,0),"")</f>
        <v/>
      </c>
      <c r="F3376" s="16" t="str">
        <f>IF(D3376&lt;&gt;"",VLOOKUP(A3376+1,'Feuille 1'!$A:$H,3,0),"")</f>
        <v/>
      </c>
      <c r="G3376" s="17" t="str">
        <f t="shared" si="468"/>
        <v/>
      </c>
      <c r="H3376" s="16" t="str">
        <f t="shared" si="469"/>
        <v/>
      </c>
      <c r="I3376" s="16" t="str">
        <f t="shared" si="470"/>
        <v/>
      </c>
      <c r="J3376" s="16" t="str">
        <f t="shared" si="471"/>
        <v/>
      </c>
      <c r="K3376" s="16" t="str">
        <f>IF(D3376&lt;&gt;"",MAX(INDEX('Feuille 1'!$D:$D,MATCH(A3376+23/24,'Feuille 1'!$A:$A,0)):INDEX('Feuille 1'!$D:$D,MATCH(A3376,'Feuille 1'!$A:$A,0))),"")</f>
        <v/>
      </c>
      <c r="L3376" s="16" t="str">
        <f>IF(D3376&lt;&gt;"",MIN(INDEX('Feuille 1'!$E:$E,MATCH(A3376+23/24,'Feuille 1'!$A:$A,0)):INDEX('Feuille 1'!$E:$E,MATCH(A3376,'Feuille 1'!$A:$A,0))),"")</f>
        <v/>
      </c>
      <c r="M3376" s="17" t="str">
        <f t="shared" si="472"/>
        <v/>
      </c>
      <c r="N3376" s="17" t="str">
        <f t="shared" si="473"/>
        <v/>
      </c>
      <c r="O3376" s="17" t="str">
        <f t="shared" si="474"/>
        <v/>
      </c>
      <c r="P3376" s="16" t="str">
        <f t="shared" si="475"/>
        <v/>
      </c>
      <c r="R3376" s="7" t="str">
        <f t="shared" si="476"/>
        <v/>
      </c>
      <c r="T3376"/>
    </row>
    <row r="3377" spans="1:20" x14ac:dyDescent="0.3">
      <c r="A3377" s="8">
        <f>DATEVALUE(MID(B3377,1,10))+(IF(RIGHT(B3377,2)="PM",12,0)+MID(B3377,12,2))/24</f>
        <v>43764.125</v>
      </c>
      <c r="B3377" s="3" t="s">
        <v>3545</v>
      </c>
      <c r="C3377" s="3">
        <v>9599.6200000000008</v>
      </c>
      <c r="D3377" s="16"/>
      <c r="E3377" s="16" t="str">
        <f>IF(D3377&lt;&gt;"",VLOOKUP(A3377,'Feuille 1'!$A:$H,3,0),"")</f>
        <v/>
      </c>
      <c r="F3377" s="16" t="str">
        <f>IF(D3377&lt;&gt;"",VLOOKUP(A3377+1,'Feuille 1'!$A:$H,3,0),"")</f>
        <v/>
      </c>
      <c r="G3377" s="17" t="str">
        <f t="shared" si="468"/>
        <v/>
      </c>
      <c r="H3377" s="16" t="str">
        <f t="shared" si="469"/>
        <v/>
      </c>
      <c r="I3377" s="16" t="str">
        <f t="shared" si="470"/>
        <v/>
      </c>
      <c r="J3377" s="16" t="str">
        <f t="shared" si="471"/>
        <v/>
      </c>
      <c r="K3377" s="16" t="str">
        <f>IF(D3377&lt;&gt;"",MAX(INDEX('Feuille 1'!$D:$D,MATCH(A3377+23/24,'Feuille 1'!$A:$A,0)):INDEX('Feuille 1'!$D:$D,MATCH(A3377,'Feuille 1'!$A:$A,0))),"")</f>
        <v/>
      </c>
      <c r="L3377" s="16" t="str">
        <f>IF(D3377&lt;&gt;"",MIN(INDEX('Feuille 1'!$E:$E,MATCH(A3377+23/24,'Feuille 1'!$A:$A,0)):INDEX('Feuille 1'!$E:$E,MATCH(A3377,'Feuille 1'!$A:$A,0))),"")</f>
        <v/>
      </c>
      <c r="M3377" s="17" t="str">
        <f t="shared" si="472"/>
        <v/>
      </c>
      <c r="N3377" s="17" t="str">
        <f t="shared" si="473"/>
        <v/>
      </c>
      <c r="O3377" s="17" t="str">
        <f t="shared" si="474"/>
        <v/>
      </c>
      <c r="P3377" s="16" t="str">
        <f t="shared" si="475"/>
        <v/>
      </c>
      <c r="R3377" s="7" t="str">
        <f t="shared" si="476"/>
        <v/>
      </c>
      <c r="T3377"/>
    </row>
    <row r="3378" spans="1:20" x14ac:dyDescent="0.3">
      <c r="A3378" s="8">
        <f>DATEVALUE(MID(B3378,1,10))+(IF(RIGHT(B3378,2)="PM",12,0)+MID(B3378,12,2))/24</f>
        <v>43764.083333333336</v>
      </c>
      <c r="B3378" s="3" t="s">
        <v>3546</v>
      </c>
      <c r="C3378" s="3">
        <v>9585.76</v>
      </c>
      <c r="D3378" s="16"/>
      <c r="E3378" s="16" t="str">
        <f>IF(D3378&lt;&gt;"",VLOOKUP(A3378,'Feuille 1'!$A:$H,3,0),"")</f>
        <v/>
      </c>
      <c r="F3378" s="16" t="str">
        <f>IF(D3378&lt;&gt;"",VLOOKUP(A3378+1,'Feuille 1'!$A:$H,3,0),"")</f>
        <v/>
      </c>
      <c r="G3378" s="17" t="str">
        <f t="shared" si="468"/>
        <v/>
      </c>
      <c r="H3378" s="16" t="str">
        <f t="shared" si="469"/>
        <v/>
      </c>
      <c r="I3378" s="16" t="str">
        <f t="shared" si="470"/>
        <v/>
      </c>
      <c r="J3378" s="16" t="str">
        <f t="shared" si="471"/>
        <v/>
      </c>
      <c r="K3378" s="16" t="str">
        <f>IF(D3378&lt;&gt;"",MAX(INDEX('Feuille 1'!$D:$D,MATCH(A3378+23/24,'Feuille 1'!$A:$A,0)):INDEX('Feuille 1'!$D:$D,MATCH(A3378,'Feuille 1'!$A:$A,0))),"")</f>
        <v/>
      </c>
      <c r="L3378" s="16" t="str">
        <f>IF(D3378&lt;&gt;"",MIN(INDEX('Feuille 1'!$E:$E,MATCH(A3378+23/24,'Feuille 1'!$A:$A,0)):INDEX('Feuille 1'!$E:$E,MATCH(A3378,'Feuille 1'!$A:$A,0))),"")</f>
        <v/>
      </c>
      <c r="M3378" s="17" t="str">
        <f t="shared" si="472"/>
        <v/>
      </c>
      <c r="N3378" s="17" t="str">
        <f t="shared" si="473"/>
        <v/>
      </c>
      <c r="O3378" s="17" t="str">
        <f t="shared" si="474"/>
        <v/>
      </c>
      <c r="P3378" s="16" t="str">
        <f t="shared" si="475"/>
        <v/>
      </c>
      <c r="R3378" s="7" t="str">
        <f t="shared" si="476"/>
        <v/>
      </c>
      <c r="T3378"/>
    </row>
    <row r="3379" spans="1:20" x14ac:dyDescent="0.3">
      <c r="A3379" s="8">
        <f>DATEVALUE(MID(B3379,1,10))+(IF(RIGHT(B3379,2)="PM",12,0)+MID(B3379,12,2))/24</f>
        <v>43764.041666666664</v>
      </c>
      <c r="B3379" s="3" t="s">
        <v>3547</v>
      </c>
      <c r="C3379" s="3">
        <v>10011.09</v>
      </c>
      <c r="D3379" s="16"/>
      <c r="E3379" s="16" t="str">
        <f>IF(D3379&lt;&gt;"",VLOOKUP(A3379,'Feuille 1'!$A:$H,3,0),"")</f>
        <v/>
      </c>
      <c r="F3379" s="16" t="str">
        <f>IF(D3379&lt;&gt;"",VLOOKUP(A3379+1,'Feuille 1'!$A:$H,3,0),"")</f>
        <v/>
      </c>
      <c r="G3379" s="17" t="str">
        <f t="shared" si="468"/>
        <v/>
      </c>
      <c r="H3379" s="16" t="str">
        <f t="shared" si="469"/>
        <v/>
      </c>
      <c r="I3379" s="16" t="str">
        <f t="shared" si="470"/>
        <v/>
      </c>
      <c r="J3379" s="16" t="str">
        <f t="shared" si="471"/>
        <v/>
      </c>
      <c r="K3379" s="16" t="str">
        <f>IF(D3379&lt;&gt;"",MAX(INDEX('Feuille 1'!$D:$D,MATCH(A3379+23/24,'Feuille 1'!$A:$A,0)):INDEX('Feuille 1'!$D:$D,MATCH(A3379,'Feuille 1'!$A:$A,0))),"")</f>
        <v/>
      </c>
      <c r="L3379" s="16" t="str">
        <f>IF(D3379&lt;&gt;"",MIN(INDEX('Feuille 1'!$E:$E,MATCH(A3379+23/24,'Feuille 1'!$A:$A,0)):INDEX('Feuille 1'!$E:$E,MATCH(A3379,'Feuille 1'!$A:$A,0))),"")</f>
        <v/>
      </c>
      <c r="M3379" s="17" t="str">
        <f t="shared" si="472"/>
        <v/>
      </c>
      <c r="N3379" s="17" t="str">
        <f t="shared" si="473"/>
        <v/>
      </c>
      <c r="O3379" s="17" t="str">
        <f t="shared" si="474"/>
        <v/>
      </c>
      <c r="P3379" s="16" t="str">
        <f t="shared" si="475"/>
        <v/>
      </c>
      <c r="R3379" s="7" t="str">
        <f t="shared" si="476"/>
        <v/>
      </c>
      <c r="T3379"/>
    </row>
    <row r="3380" spans="1:20" x14ac:dyDescent="0.3">
      <c r="A3380" s="8">
        <f>DATEVALUE(MID(B3380,1,10))+(IF(RIGHT(B3380,2)="PM",12,0)+MID(B3380,12,2))/24</f>
        <v>43764.5</v>
      </c>
      <c r="B3380" s="3" t="s">
        <v>3548</v>
      </c>
      <c r="C3380" s="3">
        <v>8655.02</v>
      </c>
      <c r="D3380" s="16"/>
      <c r="E3380" s="16" t="str">
        <f>IF(D3380&lt;&gt;"",VLOOKUP(A3380,'Feuille 1'!$A:$H,3,0),"")</f>
        <v/>
      </c>
      <c r="F3380" s="16" t="str">
        <f>IF(D3380&lt;&gt;"",VLOOKUP(A3380+1,'Feuille 1'!$A:$H,3,0),"")</f>
        <v/>
      </c>
      <c r="G3380" s="17" t="str">
        <f t="shared" si="468"/>
        <v/>
      </c>
      <c r="H3380" s="16" t="str">
        <f t="shared" si="469"/>
        <v/>
      </c>
      <c r="I3380" s="16" t="str">
        <f t="shared" si="470"/>
        <v/>
      </c>
      <c r="J3380" s="16" t="str">
        <f t="shared" si="471"/>
        <v/>
      </c>
      <c r="K3380" s="16" t="str">
        <f>IF(D3380&lt;&gt;"",MAX(INDEX('Feuille 1'!$D:$D,MATCH(A3380+23/24,'Feuille 1'!$A:$A,0)):INDEX('Feuille 1'!$D:$D,MATCH(A3380,'Feuille 1'!$A:$A,0))),"")</f>
        <v/>
      </c>
      <c r="L3380" s="16" t="str">
        <f>IF(D3380&lt;&gt;"",MIN(INDEX('Feuille 1'!$E:$E,MATCH(A3380+23/24,'Feuille 1'!$A:$A,0)):INDEX('Feuille 1'!$E:$E,MATCH(A3380,'Feuille 1'!$A:$A,0))),"")</f>
        <v/>
      </c>
      <c r="M3380" s="17" t="str">
        <f t="shared" si="472"/>
        <v/>
      </c>
      <c r="N3380" s="17" t="str">
        <f t="shared" si="473"/>
        <v/>
      </c>
      <c r="O3380" s="17" t="str">
        <f t="shared" si="474"/>
        <v/>
      </c>
      <c r="P3380" s="16" t="str">
        <f t="shared" si="475"/>
        <v/>
      </c>
      <c r="R3380" s="7" t="str">
        <f t="shared" si="476"/>
        <v/>
      </c>
      <c r="T3380"/>
    </row>
    <row r="3381" spans="1:20" x14ac:dyDescent="0.3">
      <c r="A3381" s="8">
        <f>DATEVALUE(MID(B3381,1,10))+(IF(RIGHT(B3381,2)="PM",12,0)+MID(B3381,12,2))/24</f>
        <v>43763.958333333336</v>
      </c>
      <c r="B3381" s="3" t="s">
        <v>3549</v>
      </c>
      <c r="C3381" s="3">
        <v>8591.7900000000009</v>
      </c>
      <c r="D3381" s="16"/>
      <c r="E3381" s="16" t="str">
        <f>IF(D3381&lt;&gt;"",VLOOKUP(A3381,'Feuille 1'!$A:$H,3,0),"")</f>
        <v/>
      </c>
      <c r="F3381" s="16" t="str">
        <f>IF(D3381&lt;&gt;"",VLOOKUP(A3381+1,'Feuille 1'!$A:$H,3,0),"")</f>
        <v/>
      </c>
      <c r="G3381" s="17" t="str">
        <f t="shared" si="468"/>
        <v/>
      </c>
      <c r="H3381" s="16" t="str">
        <f t="shared" si="469"/>
        <v/>
      </c>
      <c r="I3381" s="16" t="str">
        <f t="shared" si="470"/>
        <v/>
      </c>
      <c r="J3381" s="16" t="str">
        <f t="shared" si="471"/>
        <v/>
      </c>
      <c r="K3381" s="16" t="str">
        <f>IF(D3381&lt;&gt;"",MAX(INDEX('Feuille 1'!$D:$D,MATCH(A3381+23/24,'Feuille 1'!$A:$A,0)):INDEX('Feuille 1'!$D:$D,MATCH(A3381,'Feuille 1'!$A:$A,0))),"")</f>
        <v/>
      </c>
      <c r="L3381" s="16" t="str">
        <f>IF(D3381&lt;&gt;"",MIN(INDEX('Feuille 1'!$E:$E,MATCH(A3381+23/24,'Feuille 1'!$A:$A,0)):INDEX('Feuille 1'!$E:$E,MATCH(A3381,'Feuille 1'!$A:$A,0))),"")</f>
        <v/>
      </c>
      <c r="M3381" s="17" t="str">
        <f t="shared" si="472"/>
        <v/>
      </c>
      <c r="N3381" s="17" t="str">
        <f t="shared" si="473"/>
        <v/>
      </c>
      <c r="O3381" s="17" t="str">
        <f t="shared" si="474"/>
        <v/>
      </c>
      <c r="P3381" s="16" t="str">
        <f t="shared" si="475"/>
        <v/>
      </c>
      <c r="R3381" s="7" t="str">
        <f t="shared" si="476"/>
        <v/>
      </c>
      <c r="T3381"/>
    </row>
    <row r="3382" spans="1:20" x14ac:dyDescent="0.3">
      <c r="A3382" s="8">
        <f>DATEVALUE(MID(B3382,1,10))+(IF(RIGHT(B3382,2)="PM",12,0)+MID(B3382,12,2))/24</f>
        <v>43763.916666666664</v>
      </c>
      <c r="B3382" s="3" t="s">
        <v>3550</v>
      </c>
      <c r="C3382" s="3">
        <v>8597.61</v>
      </c>
      <c r="D3382" s="16"/>
      <c r="E3382" s="16" t="str">
        <f>IF(D3382&lt;&gt;"",VLOOKUP(A3382,'Feuille 1'!$A:$H,3,0),"")</f>
        <v/>
      </c>
      <c r="F3382" s="16" t="str">
        <f>IF(D3382&lt;&gt;"",VLOOKUP(A3382+1,'Feuille 1'!$A:$H,3,0),"")</f>
        <v/>
      </c>
      <c r="G3382" s="17" t="str">
        <f t="shared" si="468"/>
        <v/>
      </c>
      <c r="H3382" s="16" t="str">
        <f t="shared" si="469"/>
        <v/>
      </c>
      <c r="I3382" s="16" t="str">
        <f t="shared" si="470"/>
        <v/>
      </c>
      <c r="J3382" s="16" t="str">
        <f t="shared" si="471"/>
        <v/>
      </c>
      <c r="K3382" s="16" t="str">
        <f>IF(D3382&lt;&gt;"",MAX(INDEX('Feuille 1'!$D:$D,MATCH(A3382+23/24,'Feuille 1'!$A:$A,0)):INDEX('Feuille 1'!$D:$D,MATCH(A3382,'Feuille 1'!$A:$A,0))),"")</f>
        <v/>
      </c>
      <c r="L3382" s="16" t="str">
        <f>IF(D3382&lt;&gt;"",MIN(INDEX('Feuille 1'!$E:$E,MATCH(A3382+23/24,'Feuille 1'!$A:$A,0)):INDEX('Feuille 1'!$E:$E,MATCH(A3382,'Feuille 1'!$A:$A,0))),"")</f>
        <v/>
      </c>
      <c r="M3382" s="17" t="str">
        <f t="shared" si="472"/>
        <v/>
      </c>
      <c r="N3382" s="17" t="str">
        <f t="shared" si="473"/>
        <v/>
      </c>
      <c r="O3382" s="17" t="str">
        <f t="shared" si="474"/>
        <v/>
      </c>
      <c r="P3382" s="16" t="str">
        <f t="shared" si="475"/>
        <v/>
      </c>
      <c r="R3382" s="7" t="str">
        <f t="shared" si="476"/>
        <v/>
      </c>
      <c r="T3382"/>
    </row>
    <row r="3383" spans="1:20" x14ac:dyDescent="0.3">
      <c r="A3383" s="8">
        <f>DATEVALUE(MID(B3383,1,10))+(IF(RIGHT(B3383,2)="PM",12,0)+MID(B3383,12,2))/24</f>
        <v>43763.875</v>
      </c>
      <c r="B3383" s="3" t="s">
        <v>3551</v>
      </c>
      <c r="C3383" s="3">
        <v>8556.58</v>
      </c>
      <c r="D3383" s="16"/>
      <c r="E3383" s="16" t="str">
        <f>IF(D3383&lt;&gt;"",VLOOKUP(A3383,'Feuille 1'!$A:$H,3,0),"")</f>
        <v/>
      </c>
      <c r="F3383" s="16" t="str">
        <f>IF(D3383&lt;&gt;"",VLOOKUP(A3383+1,'Feuille 1'!$A:$H,3,0),"")</f>
        <v/>
      </c>
      <c r="G3383" s="17" t="str">
        <f t="shared" si="468"/>
        <v/>
      </c>
      <c r="H3383" s="16" t="str">
        <f t="shared" si="469"/>
        <v/>
      </c>
      <c r="I3383" s="16" t="str">
        <f t="shared" si="470"/>
        <v/>
      </c>
      <c r="J3383" s="16" t="str">
        <f t="shared" si="471"/>
        <v/>
      </c>
      <c r="K3383" s="16" t="str">
        <f>IF(D3383&lt;&gt;"",MAX(INDEX('Feuille 1'!$D:$D,MATCH(A3383+23/24,'Feuille 1'!$A:$A,0)):INDEX('Feuille 1'!$D:$D,MATCH(A3383,'Feuille 1'!$A:$A,0))),"")</f>
        <v/>
      </c>
      <c r="L3383" s="16" t="str">
        <f>IF(D3383&lt;&gt;"",MIN(INDEX('Feuille 1'!$E:$E,MATCH(A3383+23/24,'Feuille 1'!$A:$A,0)):INDEX('Feuille 1'!$E:$E,MATCH(A3383,'Feuille 1'!$A:$A,0))),"")</f>
        <v/>
      </c>
      <c r="M3383" s="17" t="str">
        <f t="shared" si="472"/>
        <v/>
      </c>
      <c r="N3383" s="17" t="str">
        <f t="shared" si="473"/>
        <v/>
      </c>
      <c r="O3383" s="17" t="str">
        <f t="shared" si="474"/>
        <v/>
      </c>
      <c r="P3383" s="16" t="str">
        <f t="shared" si="475"/>
        <v/>
      </c>
      <c r="R3383" s="7" t="str">
        <f t="shared" si="476"/>
        <v/>
      </c>
      <c r="T3383"/>
    </row>
    <row r="3384" spans="1:20" x14ac:dyDescent="0.3">
      <c r="A3384" s="8">
        <f>DATEVALUE(MID(B3384,1,10))+(IF(RIGHT(B3384,2)="PM",12,0)+MID(B3384,12,2))/24</f>
        <v>43763.833333333336</v>
      </c>
      <c r="B3384" s="3" t="s">
        <v>3552</v>
      </c>
      <c r="C3384" s="3">
        <v>8634.8700000000008</v>
      </c>
      <c r="D3384" s="16"/>
      <c r="E3384" s="16" t="str">
        <f>IF(D3384&lt;&gt;"",VLOOKUP(A3384,'Feuille 1'!$A:$H,3,0),"")</f>
        <v/>
      </c>
      <c r="F3384" s="16" t="str">
        <f>IF(D3384&lt;&gt;"",VLOOKUP(A3384+1,'Feuille 1'!$A:$H,3,0),"")</f>
        <v/>
      </c>
      <c r="G3384" s="17" t="str">
        <f t="shared" si="468"/>
        <v/>
      </c>
      <c r="H3384" s="16" t="str">
        <f t="shared" si="469"/>
        <v/>
      </c>
      <c r="I3384" s="16" t="str">
        <f t="shared" si="470"/>
        <v/>
      </c>
      <c r="J3384" s="16" t="str">
        <f t="shared" si="471"/>
        <v/>
      </c>
      <c r="K3384" s="16" t="str">
        <f>IF(D3384&lt;&gt;"",MAX(INDEX('Feuille 1'!$D:$D,MATCH(A3384+23/24,'Feuille 1'!$A:$A,0)):INDEX('Feuille 1'!$D:$D,MATCH(A3384,'Feuille 1'!$A:$A,0))),"")</f>
        <v/>
      </c>
      <c r="L3384" s="16" t="str">
        <f>IF(D3384&lt;&gt;"",MIN(INDEX('Feuille 1'!$E:$E,MATCH(A3384+23/24,'Feuille 1'!$A:$A,0)):INDEX('Feuille 1'!$E:$E,MATCH(A3384,'Feuille 1'!$A:$A,0))),"")</f>
        <v/>
      </c>
      <c r="M3384" s="17" t="str">
        <f t="shared" si="472"/>
        <v/>
      </c>
      <c r="N3384" s="17" t="str">
        <f t="shared" si="473"/>
        <v/>
      </c>
      <c r="O3384" s="17" t="str">
        <f t="shared" si="474"/>
        <v/>
      </c>
      <c r="P3384" s="16" t="str">
        <f t="shared" si="475"/>
        <v/>
      </c>
      <c r="R3384" s="7" t="str">
        <f t="shared" si="476"/>
        <v/>
      </c>
      <c r="T3384"/>
    </row>
    <row r="3385" spans="1:20" x14ac:dyDescent="0.3">
      <c r="A3385" s="8">
        <f>DATEVALUE(MID(B3385,1,10))+(IF(RIGHT(B3385,2)="PM",12,0)+MID(B3385,12,2))/24</f>
        <v>43763.791666666664</v>
      </c>
      <c r="B3385" s="3" t="s">
        <v>3553</v>
      </c>
      <c r="C3385" s="3">
        <v>8622</v>
      </c>
      <c r="D3385" s="16"/>
      <c r="E3385" s="16" t="str">
        <f>IF(D3385&lt;&gt;"",VLOOKUP(A3385,'Feuille 1'!$A:$H,3,0),"")</f>
        <v/>
      </c>
      <c r="F3385" s="16" t="str">
        <f>IF(D3385&lt;&gt;"",VLOOKUP(A3385+1,'Feuille 1'!$A:$H,3,0),"")</f>
        <v/>
      </c>
      <c r="G3385" s="17" t="str">
        <f t="shared" si="468"/>
        <v/>
      </c>
      <c r="H3385" s="16" t="str">
        <f t="shared" si="469"/>
        <v/>
      </c>
      <c r="I3385" s="16" t="str">
        <f t="shared" si="470"/>
        <v/>
      </c>
      <c r="J3385" s="16" t="str">
        <f t="shared" si="471"/>
        <v/>
      </c>
      <c r="K3385" s="16" t="str">
        <f>IF(D3385&lt;&gt;"",MAX(INDEX('Feuille 1'!$D:$D,MATCH(A3385+23/24,'Feuille 1'!$A:$A,0)):INDEX('Feuille 1'!$D:$D,MATCH(A3385,'Feuille 1'!$A:$A,0))),"")</f>
        <v/>
      </c>
      <c r="L3385" s="16" t="str">
        <f>IF(D3385&lt;&gt;"",MIN(INDEX('Feuille 1'!$E:$E,MATCH(A3385+23/24,'Feuille 1'!$A:$A,0)):INDEX('Feuille 1'!$E:$E,MATCH(A3385,'Feuille 1'!$A:$A,0))),"")</f>
        <v/>
      </c>
      <c r="M3385" s="17" t="str">
        <f t="shared" si="472"/>
        <v/>
      </c>
      <c r="N3385" s="17" t="str">
        <f t="shared" si="473"/>
        <v/>
      </c>
      <c r="O3385" s="17" t="str">
        <f t="shared" si="474"/>
        <v/>
      </c>
      <c r="P3385" s="16" t="str">
        <f t="shared" si="475"/>
        <v/>
      </c>
      <c r="R3385" s="7" t="str">
        <f t="shared" si="476"/>
        <v/>
      </c>
      <c r="T3385"/>
    </row>
    <row r="3386" spans="1:20" x14ac:dyDescent="0.3">
      <c r="A3386" s="8">
        <f>DATEVALUE(MID(B3386,1,10))+(IF(RIGHT(B3386,2)="PM",12,0)+MID(B3386,12,2))/24</f>
        <v>43763.75</v>
      </c>
      <c r="B3386" s="3" t="s">
        <v>3554</v>
      </c>
      <c r="C3386" s="3">
        <v>8622.51</v>
      </c>
      <c r="D3386" s="16"/>
      <c r="E3386" s="16" t="str">
        <f>IF(D3386&lt;&gt;"",VLOOKUP(A3386,'Feuille 1'!$A:$H,3,0),"")</f>
        <v/>
      </c>
      <c r="F3386" s="16" t="str">
        <f>IF(D3386&lt;&gt;"",VLOOKUP(A3386+1,'Feuille 1'!$A:$H,3,0),"")</f>
        <v/>
      </c>
      <c r="G3386" s="17" t="str">
        <f t="shared" si="468"/>
        <v/>
      </c>
      <c r="H3386" s="16" t="str">
        <f t="shared" si="469"/>
        <v/>
      </c>
      <c r="I3386" s="16" t="str">
        <f t="shared" si="470"/>
        <v/>
      </c>
      <c r="J3386" s="16" t="str">
        <f t="shared" si="471"/>
        <v/>
      </c>
      <c r="K3386" s="16" t="str">
        <f>IF(D3386&lt;&gt;"",MAX(INDEX('Feuille 1'!$D:$D,MATCH(A3386+23/24,'Feuille 1'!$A:$A,0)):INDEX('Feuille 1'!$D:$D,MATCH(A3386,'Feuille 1'!$A:$A,0))),"")</f>
        <v/>
      </c>
      <c r="L3386" s="16" t="str">
        <f>IF(D3386&lt;&gt;"",MIN(INDEX('Feuille 1'!$E:$E,MATCH(A3386+23/24,'Feuille 1'!$A:$A,0)):INDEX('Feuille 1'!$E:$E,MATCH(A3386,'Feuille 1'!$A:$A,0))),"")</f>
        <v/>
      </c>
      <c r="M3386" s="17" t="str">
        <f t="shared" si="472"/>
        <v/>
      </c>
      <c r="N3386" s="17" t="str">
        <f t="shared" si="473"/>
        <v/>
      </c>
      <c r="O3386" s="17" t="str">
        <f t="shared" si="474"/>
        <v/>
      </c>
      <c r="P3386" s="16" t="str">
        <f t="shared" si="475"/>
        <v/>
      </c>
      <c r="R3386" s="7" t="str">
        <f t="shared" si="476"/>
        <v/>
      </c>
      <c r="T3386"/>
    </row>
    <row r="3387" spans="1:20" x14ac:dyDescent="0.3">
      <c r="A3387" s="8">
        <f>DATEVALUE(MID(B3387,1,10))+(IF(RIGHT(B3387,2)="PM",12,0)+MID(B3387,12,2))/24</f>
        <v>43763.708333333336</v>
      </c>
      <c r="B3387" s="3" t="s">
        <v>3555</v>
      </c>
      <c r="C3387" s="3">
        <v>8526.86</v>
      </c>
      <c r="D3387" s="16"/>
      <c r="E3387" s="16" t="str">
        <f>IF(D3387&lt;&gt;"",VLOOKUP(A3387,'Feuille 1'!$A:$H,3,0),"")</f>
        <v/>
      </c>
      <c r="F3387" s="16" t="str">
        <f>IF(D3387&lt;&gt;"",VLOOKUP(A3387+1,'Feuille 1'!$A:$H,3,0),"")</f>
        <v/>
      </c>
      <c r="G3387" s="17" t="str">
        <f t="shared" si="468"/>
        <v/>
      </c>
      <c r="H3387" s="16" t="str">
        <f t="shared" si="469"/>
        <v/>
      </c>
      <c r="I3387" s="16" t="str">
        <f t="shared" si="470"/>
        <v/>
      </c>
      <c r="J3387" s="16" t="str">
        <f t="shared" si="471"/>
        <v/>
      </c>
      <c r="K3387" s="16" t="str">
        <f>IF(D3387&lt;&gt;"",MAX(INDEX('Feuille 1'!$D:$D,MATCH(A3387+23/24,'Feuille 1'!$A:$A,0)):INDEX('Feuille 1'!$D:$D,MATCH(A3387,'Feuille 1'!$A:$A,0))),"")</f>
        <v/>
      </c>
      <c r="L3387" s="16" t="str">
        <f>IF(D3387&lt;&gt;"",MIN(INDEX('Feuille 1'!$E:$E,MATCH(A3387+23/24,'Feuille 1'!$A:$A,0)):INDEX('Feuille 1'!$E:$E,MATCH(A3387,'Feuille 1'!$A:$A,0))),"")</f>
        <v/>
      </c>
      <c r="M3387" s="17" t="str">
        <f t="shared" si="472"/>
        <v/>
      </c>
      <c r="N3387" s="17" t="str">
        <f t="shared" si="473"/>
        <v/>
      </c>
      <c r="O3387" s="17" t="str">
        <f t="shared" si="474"/>
        <v/>
      </c>
      <c r="P3387" s="16" t="str">
        <f t="shared" si="475"/>
        <v/>
      </c>
      <c r="R3387" s="7" t="str">
        <f t="shared" si="476"/>
        <v/>
      </c>
      <c r="T3387"/>
    </row>
    <row r="3388" spans="1:20" x14ac:dyDescent="0.3">
      <c r="A3388" s="8">
        <f>DATEVALUE(MID(B3388,1,10))+(IF(RIGHT(B3388,2)="PM",12,0)+MID(B3388,12,2))/24</f>
        <v>43763.666666666664</v>
      </c>
      <c r="B3388" s="3" t="s">
        <v>3556</v>
      </c>
      <c r="C3388" s="3">
        <v>8263.16</v>
      </c>
      <c r="D3388" s="16"/>
      <c r="E3388" s="16" t="str">
        <f>IF(D3388&lt;&gt;"",VLOOKUP(A3388,'Feuille 1'!$A:$H,3,0),"")</f>
        <v/>
      </c>
      <c r="F3388" s="16" t="str">
        <f>IF(D3388&lt;&gt;"",VLOOKUP(A3388+1,'Feuille 1'!$A:$H,3,0),"")</f>
        <v/>
      </c>
      <c r="G3388" s="17" t="str">
        <f t="shared" si="468"/>
        <v/>
      </c>
      <c r="H3388" s="16" t="str">
        <f t="shared" si="469"/>
        <v/>
      </c>
      <c r="I3388" s="16" t="str">
        <f t="shared" si="470"/>
        <v/>
      </c>
      <c r="J3388" s="16" t="str">
        <f t="shared" si="471"/>
        <v/>
      </c>
      <c r="K3388" s="16" t="str">
        <f>IF(D3388&lt;&gt;"",MAX(INDEX('Feuille 1'!$D:$D,MATCH(A3388+23/24,'Feuille 1'!$A:$A,0)):INDEX('Feuille 1'!$D:$D,MATCH(A3388,'Feuille 1'!$A:$A,0))),"")</f>
        <v/>
      </c>
      <c r="L3388" s="16" t="str">
        <f>IF(D3388&lt;&gt;"",MIN(INDEX('Feuille 1'!$E:$E,MATCH(A3388+23/24,'Feuille 1'!$A:$A,0)):INDEX('Feuille 1'!$E:$E,MATCH(A3388,'Feuille 1'!$A:$A,0))),"")</f>
        <v/>
      </c>
      <c r="M3388" s="17" t="str">
        <f t="shared" si="472"/>
        <v/>
      </c>
      <c r="N3388" s="17" t="str">
        <f t="shared" si="473"/>
        <v/>
      </c>
      <c r="O3388" s="17" t="str">
        <f t="shared" si="474"/>
        <v/>
      </c>
      <c r="P3388" s="16" t="str">
        <f t="shared" si="475"/>
        <v/>
      </c>
      <c r="R3388" s="7" t="str">
        <f t="shared" si="476"/>
        <v/>
      </c>
      <c r="T3388"/>
    </row>
    <row r="3389" spans="1:20" x14ac:dyDescent="0.3">
      <c r="A3389" s="8">
        <f>DATEVALUE(MID(B3389,1,10))+(IF(RIGHT(B3389,2)="PM",12,0)+MID(B3389,12,2))/24</f>
        <v>43763.625</v>
      </c>
      <c r="B3389" s="3" t="s">
        <v>3557</v>
      </c>
      <c r="C3389" s="3">
        <v>7668.8</v>
      </c>
      <c r="D3389" s="16"/>
      <c r="E3389" s="16" t="str">
        <f>IF(D3389&lt;&gt;"",VLOOKUP(A3389,'Feuille 1'!$A:$H,3,0),"")</f>
        <v/>
      </c>
      <c r="F3389" s="16" t="str">
        <f>IF(D3389&lt;&gt;"",VLOOKUP(A3389+1,'Feuille 1'!$A:$H,3,0),"")</f>
        <v/>
      </c>
      <c r="G3389" s="17" t="str">
        <f t="shared" si="468"/>
        <v/>
      </c>
      <c r="H3389" s="16" t="str">
        <f t="shared" si="469"/>
        <v/>
      </c>
      <c r="I3389" s="16" t="str">
        <f t="shared" si="470"/>
        <v/>
      </c>
      <c r="J3389" s="16" t="str">
        <f t="shared" si="471"/>
        <v/>
      </c>
      <c r="K3389" s="16" t="str">
        <f>IF(D3389&lt;&gt;"",MAX(INDEX('Feuille 1'!$D:$D,MATCH(A3389+23/24,'Feuille 1'!$A:$A,0)):INDEX('Feuille 1'!$D:$D,MATCH(A3389,'Feuille 1'!$A:$A,0))),"")</f>
        <v/>
      </c>
      <c r="L3389" s="16" t="str">
        <f>IF(D3389&lt;&gt;"",MIN(INDEX('Feuille 1'!$E:$E,MATCH(A3389+23/24,'Feuille 1'!$A:$A,0)):INDEX('Feuille 1'!$E:$E,MATCH(A3389,'Feuille 1'!$A:$A,0))),"")</f>
        <v/>
      </c>
      <c r="M3389" s="17" t="str">
        <f t="shared" si="472"/>
        <v/>
      </c>
      <c r="N3389" s="17" t="str">
        <f t="shared" si="473"/>
        <v/>
      </c>
      <c r="O3389" s="17" t="str">
        <f t="shared" si="474"/>
        <v/>
      </c>
      <c r="P3389" s="16" t="str">
        <f t="shared" si="475"/>
        <v/>
      </c>
      <c r="R3389" s="7" t="str">
        <f t="shared" si="476"/>
        <v/>
      </c>
      <c r="T3389"/>
    </row>
    <row r="3390" spans="1:20" x14ac:dyDescent="0.3">
      <c r="A3390" s="8">
        <f>DATEVALUE(MID(B3390,1,10))+(IF(RIGHT(B3390,2)="PM",12,0)+MID(B3390,12,2))/24</f>
        <v>43763.583333333336</v>
      </c>
      <c r="B3390" s="3" t="s">
        <v>3558</v>
      </c>
      <c r="C3390" s="3">
        <v>7668.34</v>
      </c>
      <c r="D3390" s="16"/>
      <c r="E3390" s="16" t="str">
        <f>IF(D3390&lt;&gt;"",VLOOKUP(A3390,'Feuille 1'!$A:$H,3,0),"")</f>
        <v/>
      </c>
      <c r="F3390" s="16" t="str">
        <f>IF(D3390&lt;&gt;"",VLOOKUP(A3390+1,'Feuille 1'!$A:$H,3,0),"")</f>
        <v/>
      </c>
      <c r="G3390" s="17" t="str">
        <f t="shared" si="468"/>
        <v/>
      </c>
      <c r="H3390" s="16" t="str">
        <f t="shared" si="469"/>
        <v/>
      </c>
      <c r="I3390" s="16" t="str">
        <f t="shared" si="470"/>
        <v/>
      </c>
      <c r="J3390" s="16" t="str">
        <f t="shared" si="471"/>
        <v/>
      </c>
      <c r="K3390" s="16" t="str">
        <f>IF(D3390&lt;&gt;"",MAX(INDEX('Feuille 1'!$D:$D,MATCH(A3390+23/24,'Feuille 1'!$A:$A,0)):INDEX('Feuille 1'!$D:$D,MATCH(A3390,'Feuille 1'!$A:$A,0))),"")</f>
        <v/>
      </c>
      <c r="L3390" s="16" t="str">
        <f>IF(D3390&lt;&gt;"",MIN(INDEX('Feuille 1'!$E:$E,MATCH(A3390+23/24,'Feuille 1'!$A:$A,0)):INDEX('Feuille 1'!$E:$E,MATCH(A3390,'Feuille 1'!$A:$A,0))),"")</f>
        <v/>
      </c>
      <c r="M3390" s="17" t="str">
        <f t="shared" si="472"/>
        <v/>
      </c>
      <c r="N3390" s="17" t="str">
        <f t="shared" si="473"/>
        <v/>
      </c>
      <c r="O3390" s="17" t="str">
        <f t="shared" si="474"/>
        <v/>
      </c>
      <c r="P3390" s="16" t="str">
        <f t="shared" si="475"/>
        <v/>
      </c>
      <c r="R3390" s="7" t="str">
        <f t="shared" si="476"/>
        <v/>
      </c>
      <c r="T3390"/>
    </row>
    <row r="3391" spans="1:20" x14ac:dyDescent="0.3">
      <c r="A3391" s="8">
        <f>DATEVALUE(MID(B3391,1,10))+(IF(RIGHT(B3391,2)="PM",12,0)+MID(B3391,12,2))/24</f>
        <v>43763.541666666664</v>
      </c>
      <c r="B3391" s="3" t="s">
        <v>3559</v>
      </c>
      <c r="C3391" s="3">
        <v>7619.04</v>
      </c>
      <c r="D3391" s="16"/>
      <c r="E3391" s="16" t="str">
        <f>IF(D3391&lt;&gt;"",VLOOKUP(A3391,'Feuille 1'!$A:$H,3,0),"")</f>
        <v/>
      </c>
      <c r="F3391" s="16" t="str">
        <f>IF(D3391&lt;&gt;"",VLOOKUP(A3391+1,'Feuille 1'!$A:$H,3,0),"")</f>
        <v/>
      </c>
      <c r="G3391" s="17" t="str">
        <f t="shared" si="468"/>
        <v/>
      </c>
      <c r="H3391" s="16" t="str">
        <f t="shared" si="469"/>
        <v/>
      </c>
      <c r="I3391" s="16" t="str">
        <f t="shared" si="470"/>
        <v/>
      </c>
      <c r="J3391" s="16" t="str">
        <f t="shared" si="471"/>
        <v/>
      </c>
      <c r="K3391" s="16" t="str">
        <f>IF(D3391&lt;&gt;"",MAX(INDEX('Feuille 1'!$D:$D,MATCH(A3391+23/24,'Feuille 1'!$A:$A,0)):INDEX('Feuille 1'!$D:$D,MATCH(A3391,'Feuille 1'!$A:$A,0))),"")</f>
        <v/>
      </c>
      <c r="L3391" s="16" t="str">
        <f>IF(D3391&lt;&gt;"",MIN(INDEX('Feuille 1'!$E:$E,MATCH(A3391+23/24,'Feuille 1'!$A:$A,0)):INDEX('Feuille 1'!$E:$E,MATCH(A3391,'Feuille 1'!$A:$A,0))),"")</f>
        <v/>
      </c>
      <c r="M3391" s="17" t="str">
        <f t="shared" si="472"/>
        <v/>
      </c>
      <c r="N3391" s="17" t="str">
        <f t="shared" si="473"/>
        <v/>
      </c>
      <c r="O3391" s="17" t="str">
        <f t="shared" si="474"/>
        <v/>
      </c>
      <c r="P3391" s="16" t="str">
        <f t="shared" si="475"/>
        <v/>
      </c>
      <c r="R3391" s="7" t="str">
        <f t="shared" si="476"/>
        <v/>
      </c>
      <c r="T3391"/>
    </row>
    <row r="3392" spans="1:20" x14ac:dyDescent="0.3">
      <c r="A3392" s="8">
        <f>DATEVALUE(MID(B3392,1,10))+(IF(RIGHT(B3392,2)="PM",12,0)+MID(B3392,12,2))/24</f>
        <v>43764</v>
      </c>
      <c r="B3392" s="3" t="s">
        <v>3560</v>
      </c>
      <c r="C3392" s="3">
        <v>7581.1</v>
      </c>
      <c r="D3392" s="16"/>
      <c r="E3392" s="16" t="str">
        <f>IF(D3392&lt;&gt;"",VLOOKUP(A3392,'Feuille 1'!$A:$H,3,0),"")</f>
        <v/>
      </c>
      <c r="F3392" s="16" t="str">
        <f>IF(D3392&lt;&gt;"",VLOOKUP(A3392+1,'Feuille 1'!$A:$H,3,0),"")</f>
        <v/>
      </c>
      <c r="G3392" s="17" t="str">
        <f t="shared" si="468"/>
        <v/>
      </c>
      <c r="H3392" s="16" t="str">
        <f t="shared" si="469"/>
        <v/>
      </c>
      <c r="I3392" s="16" t="str">
        <f t="shared" si="470"/>
        <v/>
      </c>
      <c r="J3392" s="16" t="str">
        <f t="shared" si="471"/>
        <v/>
      </c>
      <c r="K3392" s="16" t="str">
        <f>IF(D3392&lt;&gt;"",MAX(INDEX('Feuille 1'!$D:$D,MATCH(A3392+23/24,'Feuille 1'!$A:$A,0)):INDEX('Feuille 1'!$D:$D,MATCH(A3392,'Feuille 1'!$A:$A,0))),"")</f>
        <v/>
      </c>
      <c r="L3392" s="16" t="str">
        <f>IF(D3392&lt;&gt;"",MIN(INDEX('Feuille 1'!$E:$E,MATCH(A3392+23/24,'Feuille 1'!$A:$A,0)):INDEX('Feuille 1'!$E:$E,MATCH(A3392,'Feuille 1'!$A:$A,0))),"")</f>
        <v/>
      </c>
      <c r="M3392" s="17" t="str">
        <f t="shared" si="472"/>
        <v/>
      </c>
      <c r="N3392" s="17" t="str">
        <f t="shared" si="473"/>
        <v/>
      </c>
      <c r="O3392" s="17" t="str">
        <f t="shared" si="474"/>
        <v/>
      </c>
      <c r="P3392" s="16" t="str">
        <f t="shared" si="475"/>
        <v/>
      </c>
      <c r="R3392" s="7" t="str">
        <f t="shared" si="476"/>
        <v/>
      </c>
      <c r="T3392"/>
    </row>
    <row r="3393" spans="1:20" x14ac:dyDescent="0.3">
      <c r="A3393" s="8">
        <f>DATEVALUE(MID(B3393,1,10))+(IF(RIGHT(B3393,2)="PM",12,0)+MID(B3393,12,2))/24</f>
        <v>43763.458333333336</v>
      </c>
      <c r="B3393" s="3" t="s">
        <v>3561</v>
      </c>
      <c r="C3393" s="3">
        <v>7583.92</v>
      </c>
      <c r="D3393" s="16"/>
      <c r="E3393" s="16" t="str">
        <f>IF(D3393&lt;&gt;"",VLOOKUP(A3393,'Feuille 1'!$A:$H,3,0),"")</f>
        <v/>
      </c>
      <c r="F3393" s="16" t="str">
        <f>IF(D3393&lt;&gt;"",VLOOKUP(A3393+1,'Feuille 1'!$A:$H,3,0),"")</f>
        <v/>
      </c>
      <c r="G3393" s="17" t="str">
        <f t="shared" si="468"/>
        <v/>
      </c>
      <c r="H3393" s="16" t="str">
        <f t="shared" si="469"/>
        <v/>
      </c>
      <c r="I3393" s="16" t="str">
        <f t="shared" si="470"/>
        <v/>
      </c>
      <c r="J3393" s="16" t="str">
        <f t="shared" si="471"/>
        <v/>
      </c>
      <c r="K3393" s="16" t="str">
        <f>IF(D3393&lt;&gt;"",MAX(INDEX('Feuille 1'!$D:$D,MATCH(A3393+23/24,'Feuille 1'!$A:$A,0)):INDEX('Feuille 1'!$D:$D,MATCH(A3393,'Feuille 1'!$A:$A,0))),"")</f>
        <v/>
      </c>
      <c r="L3393" s="16" t="str">
        <f>IF(D3393&lt;&gt;"",MIN(INDEX('Feuille 1'!$E:$E,MATCH(A3393+23/24,'Feuille 1'!$A:$A,0)):INDEX('Feuille 1'!$E:$E,MATCH(A3393,'Feuille 1'!$A:$A,0))),"")</f>
        <v/>
      </c>
      <c r="M3393" s="17" t="str">
        <f t="shared" si="472"/>
        <v/>
      </c>
      <c r="N3393" s="17" t="str">
        <f t="shared" si="473"/>
        <v/>
      </c>
      <c r="O3393" s="17" t="str">
        <f t="shared" si="474"/>
        <v/>
      </c>
      <c r="P3393" s="16" t="str">
        <f t="shared" si="475"/>
        <v/>
      </c>
      <c r="R3393" s="7" t="str">
        <f t="shared" si="476"/>
        <v/>
      </c>
      <c r="T3393"/>
    </row>
    <row r="3394" spans="1:20" x14ac:dyDescent="0.3">
      <c r="A3394" s="8">
        <f>DATEVALUE(MID(B3394,1,10))+(IF(RIGHT(B3394,2)="PM",12,0)+MID(B3394,12,2))/24</f>
        <v>43763.416666666664</v>
      </c>
      <c r="B3394" s="3" t="s">
        <v>3562</v>
      </c>
      <c r="C3394" s="3">
        <v>7450.8</v>
      </c>
      <c r="D3394" s="16"/>
      <c r="E3394" s="16" t="str">
        <f>IF(D3394&lt;&gt;"",VLOOKUP(A3394,'Feuille 1'!$A:$H,3,0),"")</f>
        <v/>
      </c>
      <c r="F3394" s="16" t="str">
        <f>IF(D3394&lt;&gt;"",VLOOKUP(A3394+1,'Feuille 1'!$A:$H,3,0),"")</f>
        <v/>
      </c>
      <c r="G3394" s="17" t="str">
        <f t="shared" si="468"/>
        <v/>
      </c>
      <c r="H3394" s="16" t="str">
        <f t="shared" si="469"/>
        <v/>
      </c>
      <c r="I3394" s="16" t="str">
        <f t="shared" si="470"/>
        <v/>
      </c>
      <c r="J3394" s="16" t="str">
        <f t="shared" si="471"/>
        <v/>
      </c>
      <c r="K3394" s="16" t="str">
        <f>IF(D3394&lt;&gt;"",MAX(INDEX('Feuille 1'!$D:$D,MATCH(A3394+23/24,'Feuille 1'!$A:$A,0)):INDEX('Feuille 1'!$D:$D,MATCH(A3394,'Feuille 1'!$A:$A,0))),"")</f>
        <v/>
      </c>
      <c r="L3394" s="16" t="str">
        <f>IF(D3394&lt;&gt;"",MIN(INDEX('Feuille 1'!$E:$E,MATCH(A3394+23/24,'Feuille 1'!$A:$A,0)):INDEX('Feuille 1'!$E:$E,MATCH(A3394,'Feuille 1'!$A:$A,0))),"")</f>
        <v/>
      </c>
      <c r="M3394" s="17" t="str">
        <f t="shared" si="472"/>
        <v/>
      </c>
      <c r="N3394" s="17" t="str">
        <f t="shared" si="473"/>
        <v/>
      </c>
      <c r="O3394" s="17" t="str">
        <f t="shared" si="474"/>
        <v/>
      </c>
      <c r="P3394" s="16" t="str">
        <f t="shared" si="475"/>
        <v/>
      </c>
      <c r="R3394" s="7" t="str">
        <f t="shared" si="476"/>
        <v/>
      </c>
      <c r="T3394"/>
    </row>
    <row r="3395" spans="1:20" x14ac:dyDescent="0.3">
      <c r="A3395" s="8">
        <f>DATEVALUE(MID(B3395,1,10))+(IF(RIGHT(B3395,2)="PM",12,0)+MID(B3395,12,2))/24</f>
        <v>43763.375</v>
      </c>
      <c r="B3395" s="3" t="s">
        <v>3563</v>
      </c>
      <c r="C3395" s="3">
        <v>7444.61</v>
      </c>
      <c r="D3395" s="16"/>
      <c r="E3395" s="16" t="str">
        <f>IF(D3395&lt;&gt;"",VLOOKUP(A3395,'Feuille 1'!$A:$H,3,0),"")</f>
        <v/>
      </c>
      <c r="F3395" s="16" t="str">
        <f>IF(D3395&lt;&gt;"",VLOOKUP(A3395+1,'Feuille 1'!$A:$H,3,0),"")</f>
        <v/>
      </c>
      <c r="G3395" s="17" t="str">
        <f t="shared" ref="G3395:G3458" si="477">IF(D3395&lt;&gt;"",F3395/E3395-1,"")</f>
        <v/>
      </c>
      <c r="H3395" s="16" t="str">
        <f t="shared" ref="H3395:H3458" si="478">IF(D3395&lt;&gt;"",IF(G3395&gt;0%,"BULLISH","BEARISH"),"")</f>
        <v/>
      </c>
      <c r="I3395" s="16" t="str">
        <f t="shared" ref="I3395:I3458" si="479">IF(D3395&lt;&gt;"",IF(D3395&gt;50,"BULLISH","BEARISH"),"")</f>
        <v/>
      </c>
      <c r="J3395" s="16" t="str">
        <f t="shared" ref="J3395:J3458" si="480">IF(D3395&lt;&gt;"",IF(D3395&lt;&gt;"",I3395=H3395),"")</f>
        <v/>
      </c>
      <c r="K3395" s="16" t="str">
        <f>IF(D3395&lt;&gt;"",MAX(INDEX('Feuille 1'!$D:$D,MATCH(A3395+23/24,'Feuille 1'!$A:$A,0)):INDEX('Feuille 1'!$D:$D,MATCH(A3395,'Feuille 1'!$A:$A,0))),"")</f>
        <v/>
      </c>
      <c r="L3395" s="16" t="str">
        <f>IF(D3395&lt;&gt;"",MIN(INDEX('Feuille 1'!$E:$E,MATCH(A3395+23/24,'Feuille 1'!$A:$A,0)):INDEX('Feuille 1'!$E:$E,MATCH(A3395,'Feuille 1'!$A:$A,0))),"")</f>
        <v/>
      </c>
      <c r="M3395" s="17" t="str">
        <f t="shared" ref="M3395:M3458" si="481">IF(D3395&lt;&gt;"",K3395/E3395-1,"")</f>
        <v/>
      </c>
      <c r="N3395" s="17" t="str">
        <f t="shared" ref="N3395:N3458" si="482">IF(D3395&lt;&gt;"",L3395/E3395-1,"")</f>
        <v/>
      </c>
      <c r="O3395" s="17" t="str">
        <f t="shared" ref="O3395:O3458" si="483">IF(D3395&lt;&gt;"",IF(I3395="BEARISH",N3395,M3395),"")</f>
        <v/>
      </c>
      <c r="P3395" s="16" t="str">
        <f t="shared" ref="P3395:P3458" si="484">IF(D3395&lt;&gt;"",IF(OR(O3395&gt;=1%,O3395&lt;=-1%),"YES","NO"),"")</f>
        <v/>
      </c>
      <c r="R3395" s="7" t="str">
        <f t="shared" ref="R3395:R3458" si="485">IF(D3395&lt;&gt;"",Q3395/E3395-1,"")</f>
        <v/>
      </c>
      <c r="T3395"/>
    </row>
    <row r="3396" spans="1:20" x14ac:dyDescent="0.3">
      <c r="A3396" s="8">
        <f>DATEVALUE(MID(B3396,1,10))+(IF(RIGHT(B3396,2)="PM",12,0)+MID(B3396,12,2))/24</f>
        <v>43763.333333333336</v>
      </c>
      <c r="B3396" s="3" t="s">
        <v>3564</v>
      </c>
      <c r="C3396" s="3">
        <v>7462.79</v>
      </c>
      <c r="D3396" s="16"/>
      <c r="E3396" s="16" t="str">
        <f>IF(D3396&lt;&gt;"",VLOOKUP(A3396,'Feuille 1'!$A:$H,3,0),"")</f>
        <v/>
      </c>
      <c r="F3396" s="16" t="str">
        <f>IF(D3396&lt;&gt;"",VLOOKUP(A3396+1,'Feuille 1'!$A:$H,3,0),"")</f>
        <v/>
      </c>
      <c r="G3396" s="17" t="str">
        <f t="shared" si="477"/>
        <v/>
      </c>
      <c r="H3396" s="16" t="str">
        <f t="shared" si="478"/>
        <v/>
      </c>
      <c r="I3396" s="16" t="str">
        <f t="shared" si="479"/>
        <v/>
      </c>
      <c r="J3396" s="16" t="str">
        <f t="shared" si="480"/>
        <v/>
      </c>
      <c r="K3396" s="16" t="str">
        <f>IF(D3396&lt;&gt;"",MAX(INDEX('Feuille 1'!$D:$D,MATCH(A3396+23/24,'Feuille 1'!$A:$A,0)):INDEX('Feuille 1'!$D:$D,MATCH(A3396,'Feuille 1'!$A:$A,0))),"")</f>
        <v/>
      </c>
      <c r="L3396" s="16" t="str">
        <f>IF(D3396&lt;&gt;"",MIN(INDEX('Feuille 1'!$E:$E,MATCH(A3396+23/24,'Feuille 1'!$A:$A,0)):INDEX('Feuille 1'!$E:$E,MATCH(A3396,'Feuille 1'!$A:$A,0))),"")</f>
        <v/>
      </c>
      <c r="M3396" s="17" t="str">
        <f t="shared" si="481"/>
        <v/>
      </c>
      <c r="N3396" s="17" t="str">
        <f t="shared" si="482"/>
        <v/>
      </c>
      <c r="O3396" s="17" t="str">
        <f t="shared" si="483"/>
        <v/>
      </c>
      <c r="P3396" s="16" t="str">
        <f t="shared" si="484"/>
        <v/>
      </c>
      <c r="R3396" s="7" t="str">
        <f t="shared" si="485"/>
        <v/>
      </c>
      <c r="T3396"/>
    </row>
    <row r="3397" spans="1:20" x14ac:dyDescent="0.3">
      <c r="A3397" s="8">
        <f>DATEVALUE(MID(B3397,1,10))+(IF(RIGHT(B3397,2)="PM",12,0)+MID(B3397,12,2))/24</f>
        <v>43763.291666666664</v>
      </c>
      <c r="B3397" s="3" t="s">
        <v>3565</v>
      </c>
      <c r="C3397" s="3">
        <v>7443.78</v>
      </c>
      <c r="D3397" s="16"/>
      <c r="E3397" s="16" t="str">
        <f>IF(D3397&lt;&gt;"",VLOOKUP(A3397,'Feuille 1'!$A:$H,3,0),"")</f>
        <v/>
      </c>
      <c r="F3397" s="16" t="str">
        <f>IF(D3397&lt;&gt;"",VLOOKUP(A3397+1,'Feuille 1'!$A:$H,3,0),"")</f>
        <v/>
      </c>
      <c r="G3397" s="17" t="str">
        <f t="shared" si="477"/>
        <v/>
      </c>
      <c r="H3397" s="16" t="str">
        <f t="shared" si="478"/>
        <v/>
      </c>
      <c r="I3397" s="16" t="str">
        <f t="shared" si="479"/>
        <v/>
      </c>
      <c r="J3397" s="16" t="str">
        <f t="shared" si="480"/>
        <v/>
      </c>
      <c r="K3397" s="16" t="str">
        <f>IF(D3397&lt;&gt;"",MAX(INDEX('Feuille 1'!$D:$D,MATCH(A3397+23/24,'Feuille 1'!$A:$A,0)):INDEX('Feuille 1'!$D:$D,MATCH(A3397,'Feuille 1'!$A:$A,0))),"")</f>
        <v/>
      </c>
      <c r="L3397" s="16" t="str">
        <f>IF(D3397&lt;&gt;"",MIN(INDEX('Feuille 1'!$E:$E,MATCH(A3397+23/24,'Feuille 1'!$A:$A,0)):INDEX('Feuille 1'!$E:$E,MATCH(A3397,'Feuille 1'!$A:$A,0))),"")</f>
        <v/>
      </c>
      <c r="M3397" s="17" t="str">
        <f t="shared" si="481"/>
        <v/>
      </c>
      <c r="N3397" s="17" t="str">
        <f t="shared" si="482"/>
        <v/>
      </c>
      <c r="O3397" s="17" t="str">
        <f t="shared" si="483"/>
        <v/>
      </c>
      <c r="P3397" s="16" t="str">
        <f t="shared" si="484"/>
        <v/>
      </c>
      <c r="R3397" s="7" t="str">
        <f t="shared" si="485"/>
        <v/>
      </c>
      <c r="T3397"/>
    </row>
    <row r="3398" spans="1:20" x14ac:dyDescent="0.3">
      <c r="A3398" s="8">
        <f>DATEVALUE(MID(B3398,1,10))+(IF(RIGHT(B3398,2)="PM",12,0)+MID(B3398,12,2))/24</f>
        <v>43763.25</v>
      </c>
      <c r="B3398" s="3" t="s">
        <v>3566</v>
      </c>
      <c r="C3398" s="3">
        <v>7446.93</v>
      </c>
      <c r="D3398" s="16"/>
      <c r="E3398" s="16" t="str">
        <f>IF(D3398&lt;&gt;"",VLOOKUP(A3398,'Feuille 1'!$A:$H,3,0),"")</f>
        <v/>
      </c>
      <c r="F3398" s="16" t="str">
        <f>IF(D3398&lt;&gt;"",VLOOKUP(A3398+1,'Feuille 1'!$A:$H,3,0),"")</f>
        <v/>
      </c>
      <c r="G3398" s="17" t="str">
        <f t="shared" si="477"/>
        <v/>
      </c>
      <c r="H3398" s="16" t="str">
        <f t="shared" si="478"/>
        <v/>
      </c>
      <c r="I3398" s="16" t="str">
        <f t="shared" si="479"/>
        <v/>
      </c>
      <c r="J3398" s="16" t="str">
        <f t="shared" si="480"/>
        <v/>
      </c>
      <c r="K3398" s="16" t="str">
        <f>IF(D3398&lt;&gt;"",MAX(INDEX('Feuille 1'!$D:$D,MATCH(A3398+23/24,'Feuille 1'!$A:$A,0)):INDEX('Feuille 1'!$D:$D,MATCH(A3398,'Feuille 1'!$A:$A,0))),"")</f>
        <v/>
      </c>
      <c r="L3398" s="16" t="str">
        <f>IF(D3398&lt;&gt;"",MIN(INDEX('Feuille 1'!$E:$E,MATCH(A3398+23/24,'Feuille 1'!$A:$A,0)):INDEX('Feuille 1'!$E:$E,MATCH(A3398,'Feuille 1'!$A:$A,0))),"")</f>
        <v/>
      </c>
      <c r="M3398" s="17" t="str">
        <f t="shared" si="481"/>
        <v/>
      </c>
      <c r="N3398" s="17" t="str">
        <f t="shared" si="482"/>
        <v/>
      </c>
      <c r="O3398" s="17" t="str">
        <f t="shared" si="483"/>
        <v/>
      </c>
      <c r="P3398" s="16" t="str">
        <f t="shared" si="484"/>
        <v/>
      </c>
      <c r="R3398" s="7" t="str">
        <f t="shared" si="485"/>
        <v/>
      </c>
      <c r="T3398"/>
    </row>
    <row r="3399" spans="1:20" x14ac:dyDescent="0.3">
      <c r="A3399" s="8">
        <f>DATEVALUE(MID(B3399,1,10))+(IF(RIGHT(B3399,2)="PM",12,0)+MID(B3399,12,2))/24</f>
        <v>43763.208333333336</v>
      </c>
      <c r="B3399" s="3" t="s">
        <v>3567</v>
      </c>
      <c r="C3399" s="3">
        <v>7426.05</v>
      </c>
      <c r="D3399" s="16"/>
      <c r="E3399" s="16" t="str">
        <f>IF(D3399&lt;&gt;"",VLOOKUP(A3399,'Feuille 1'!$A:$H,3,0),"")</f>
        <v/>
      </c>
      <c r="F3399" s="16" t="str">
        <f>IF(D3399&lt;&gt;"",VLOOKUP(A3399+1,'Feuille 1'!$A:$H,3,0),"")</f>
        <v/>
      </c>
      <c r="G3399" s="17" t="str">
        <f t="shared" si="477"/>
        <v/>
      </c>
      <c r="H3399" s="16" t="str">
        <f t="shared" si="478"/>
        <v/>
      </c>
      <c r="I3399" s="16" t="str">
        <f t="shared" si="479"/>
        <v/>
      </c>
      <c r="J3399" s="16" t="str">
        <f t="shared" si="480"/>
        <v/>
      </c>
      <c r="K3399" s="16" t="str">
        <f>IF(D3399&lt;&gt;"",MAX(INDEX('Feuille 1'!$D:$D,MATCH(A3399+23/24,'Feuille 1'!$A:$A,0)):INDEX('Feuille 1'!$D:$D,MATCH(A3399,'Feuille 1'!$A:$A,0))),"")</f>
        <v/>
      </c>
      <c r="L3399" s="16" t="str">
        <f>IF(D3399&lt;&gt;"",MIN(INDEX('Feuille 1'!$E:$E,MATCH(A3399+23/24,'Feuille 1'!$A:$A,0)):INDEX('Feuille 1'!$E:$E,MATCH(A3399,'Feuille 1'!$A:$A,0))),"")</f>
        <v/>
      </c>
      <c r="M3399" s="17" t="str">
        <f t="shared" si="481"/>
        <v/>
      </c>
      <c r="N3399" s="17" t="str">
        <f t="shared" si="482"/>
        <v/>
      </c>
      <c r="O3399" s="17" t="str">
        <f t="shared" si="483"/>
        <v/>
      </c>
      <c r="P3399" s="16" t="str">
        <f t="shared" si="484"/>
        <v/>
      </c>
      <c r="R3399" s="7" t="str">
        <f t="shared" si="485"/>
        <v/>
      </c>
      <c r="T3399"/>
    </row>
    <row r="3400" spans="1:20" x14ac:dyDescent="0.3">
      <c r="A3400" s="8">
        <f>DATEVALUE(MID(B3400,1,10))+(IF(RIGHT(B3400,2)="PM",12,0)+MID(B3400,12,2))/24</f>
        <v>43763.166666666664</v>
      </c>
      <c r="B3400" s="3" t="s">
        <v>3568</v>
      </c>
      <c r="C3400" s="3">
        <v>7440</v>
      </c>
      <c r="D3400" s="16"/>
      <c r="E3400" s="16" t="str">
        <f>IF(D3400&lt;&gt;"",VLOOKUP(A3400,'Feuille 1'!$A:$H,3,0),"")</f>
        <v/>
      </c>
      <c r="F3400" s="16" t="str">
        <f>IF(D3400&lt;&gt;"",VLOOKUP(A3400+1,'Feuille 1'!$A:$H,3,0),"")</f>
        <v/>
      </c>
      <c r="G3400" s="17" t="str">
        <f t="shared" si="477"/>
        <v/>
      </c>
      <c r="H3400" s="16" t="str">
        <f t="shared" si="478"/>
        <v/>
      </c>
      <c r="I3400" s="16" t="str">
        <f t="shared" si="479"/>
        <v/>
      </c>
      <c r="J3400" s="16" t="str">
        <f t="shared" si="480"/>
        <v/>
      </c>
      <c r="K3400" s="16" t="str">
        <f>IF(D3400&lt;&gt;"",MAX(INDEX('Feuille 1'!$D:$D,MATCH(A3400+23/24,'Feuille 1'!$A:$A,0)):INDEX('Feuille 1'!$D:$D,MATCH(A3400,'Feuille 1'!$A:$A,0))),"")</f>
        <v/>
      </c>
      <c r="L3400" s="16" t="str">
        <f>IF(D3400&lt;&gt;"",MIN(INDEX('Feuille 1'!$E:$E,MATCH(A3400+23/24,'Feuille 1'!$A:$A,0)):INDEX('Feuille 1'!$E:$E,MATCH(A3400,'Feuille 1'!$A:$A,0))),"")</f>
        <v/>
      </c>
      <c r="M3400" s="17" t="str">
        <f t="shared" si="481"/>
        <v/>
      </c>
      <c r="N3400" s="17" t="str">
        <f t="shared" si="482"/>
        <v/>
      </c>
      <c r="O3400" s="17" t="str">
        <f t="shared" si="483"/>
        <v/>
      </c>
      <c r="P3400" s="16" t="str">
        <f t="shared" si="484"/>
        <v/>
      </c>
      <c r="R3400" s="7" t="str">
        <f t="shared" si="485"/>
        <v/>
      </c>
      <c r="T3400"/>
    </row>
    <row r="3401" spans="1:20" x14ac:dyDescent="0.3">
      <c r="A3401" s="8">
        <f>DATEVALUE(MID(B3401,1,10))+(IF(RIGHT(B3401,2)="PM",12,0)+MID(B3401,12,2))/24</f>
        <v>43763.125</v>
      </c>
      <c r="B3401" s="3" t="s">
        <v>3569</v>
      </c>
      <c r="C3401" s="3">
        <v>7435</v>
      </c>
      <c r="D3401" s="16"/>
      <c r="E3401" s="16" t="str">
        <f>IF(D3401&lt;&gt;"",VLOOKUP(A3401,'Feuille 1'!$A:$H,3,0),"")</f>
        <v/>
      </c>
      <c r="F3401" s="16" t="str">
        <f>IF(D3401&lt;&gt;"",VLOOKUP(A3401+1,'Feuille 1'!$A:$H,3,0),"")</f>
        <v/>
      </c>
      <c r="G3401" s="17" t="str">
        <f t="shared" si="477"/>
        <v/>
      </c>
      <c r="H3401" s="16" t="str">
        <f t="shared" si="478"/>
        <v/>
      </c>
      <c r="I3401" s="16" t="str">
        <f t="shared" si="479"/>
        <v/>
      </c>
      <c r="J3401" s="16" t="str">
        <f t="shared" si="480"/>
        <v/>
      </c>
      <c r="K3401" s="16" t="str">
        <f>IF(D3401&lt;&gt;"",MAX(INDEX('Feuille 1'!$D:$D,MATCH(A3401+23/24,'Feuille 1'!$A:$A,0)):INDEX('Feuille 1'!$D:$D,MATCH(A3401,'Feuille 1'!$A:$A,0))),"")</f>
        <v/>
      </c>
      <c r="L3401" s="16" t="str">
        <f>IF(D3401&lt;&gt;"",MIN(INDEX('Feuille 1'!$E:$E,MATCH(A3401+23/24,'Feuille 1'!$A:$A,0)):INDEX('Feuille 1'!$E:$E,MATCH(A3401,'Feuille 1'!$A:$A,0))),"")</f>
        <v/>
      </c>
      <c r="M3401" s="17" t="str">
        <f t="shared" si="481"/>
        <v/>
      </c>
      <c r="N3401" s="17" t="str">
        <f t="shared" si="482"/>
        <v/>
      </c>
      <c r="O3401" s="17" t="str">
        <f t="shared" si="483"/>
        <v/>
      </c>
      <c r="P3401" s="16" t="str">
        <f t="shared" si="484"/>
        <v/>
      </c>
      <c r="R3401" s="7" t="str">
        <f t="shared" si="485"/>
        <v/>
      </c>
      <c r="T3401"/>
    </row>
    <row r="3402" spans="1:20" x14ac:dyDescent="0.3">
      <c r="A3402" s="8">
        <f>DATEVALUE(MID(B3402,1,10))+(IF(RIGHT(B3402,2)="PM",12,0)+MID(B3402,12,2))/24</f>
        <v>43763.083333333336</v>
      </c>
      <c r="B3402" s="3" t="s">
        <v>3570</v>
      </c>
      <c r="C3402" s="3">
        <v>7437.99</v>
      </c>
      <c r="D3402" s="16"/>
      <c r="E3402" s="16" t="str">
        <f>IF(D3402&lt;&gt;"",VLOOKUP(A3402,'Feuille 1'!$A:$H,3,0),"")</f>
        <v/>
      </c>
      <c r="F3402" s="16" t="str">
        <f>IF(D3402&lt;&gt;"",VLOOKUP(A3402+1,'Feuille 1'!$A:$H,3,0),"")</f>
        <v/>
      </c>
      <c r="G3402" s="17" t="str">
        <f t="shared" si="477"/>
        <v/>
      </c>
      <c r="H3402" s="16" t="str">
        <f t="shared" si="478"/>
        <v/>
      </c>
      <c r="I3402" s="16" t="str">
        <f t="shared" si="479"/>
        <v/>
      </c>
      <c r="J3402" s="16" t="str">
        <f t="shared" si="480"/>
        <v/>
      </c>
      <c r="K3402" s="16" t="str">
        <f>IF(D3402&lt;&gt;"",MAX(INDEX('Feuille 1'!$D:$D,MATCH(A3402+23/24,'Feuille 1'!$A:$A,0)):INDEX('Feuille 1'!$D:$D,MATCH(A3402,'Feuille 1'!$A:$A,0))),"")</f>
        <v/>
      </c>
      <c r="L3402" s="16" t="str">
        <f>IF(D3402&lt;&gt;"",MIN(INDEX('Feuille 1'!$E:$E,MATCH(A3402+23/24,'Feuille 1'!$A:$A,0)):INDEX('Feuille 1'!$E:$E,MATCH(A3402,'Feuille 1'!$A:$A,0))),"")</f>
        <v/>
      </c>
      <c r="M3402" s="17" t="str">
        <f t="shared" si="481"/>
        <v/>
      </c>
      <c r="N3402" s="17" t="str">
        <f t="shared" si="482"/>
        <v/>
      </c>
      <c r="O3402" s="17" t="str">
        <f t="shared" si="483"/>
        <v/>
      </c>
      <c r="P3402" s="16" t="str">
        <f t="shared" si="484"/>
        <v/>
      </c>
      <c r="R3402" s="7" t="str">
        <f t="shared" si="485"/>
        <v/>
      </c>
      <c r="T3402"/>
    </row>
    <row r="3403" spans="1:20" x14ac:dyDescent="0.3">
      <c r="A3403" s="8">
        <f>DATEVALUE(MID(B3403,1,10))+(IF(RIGHT(B3403,2)="PM",12,0)+MID(B3403,12,2))/24</f>
        <v>43763.041666666664</v>
      </c>
      <c r="B3403" s="3" t="s">
        <v>3571</v>
      </c>
      <c r="C3403" s="3">
        <v>7421.29</v>
      </c>
      <c r="D3403" s="16"/>
      <c r="E3403" s="16" t="str">
        <f>IF(D3403&lt;&gt;"",VLOOKUP(A3403,'Feuille 1'!$A:$H,3,0),"")</f>
        <v/>
      </c>
      <c r="F3403" s="16" t="str">
        <f>IF(D3403&lt;&gt;"",VLOOKUP(A3403+1,'Feuille 1'!$A:$H,3,0),"")</f>
        <v/>
      </c>
      <c r="G3403" s="17" t="str">
        <f t="shared" si="477"/>
        <v/>
      </c>
      <c r="H3403" s="16" t="str">
        <f t="shared" si="478"/>
        <v/>
      </c>
      <c r="I3403" s="16" t="str">
        <f t="shared" si="479"/>
        <v/>
      </c>
      <c r="J3403" s="16" t="str">
        <f t="shared" si="480"/>
        <v/>
      </c>
      <c r="K3403" s="16" t="str">
        <f>IF(D3403&lt;&gt;"",MAX(INDEX('Feuille 1'!$D:$D,MATCH(A3403+23/24,'Feuille 1'!$A:$A,0)):INDEX('Feuille 1'!$D:$D,MATCH(A3403,'Feuille 1'!$A:$A,0))),"")</f>
        <v/>
      </c>
      <c r="L3403" s="16" t="str">
        <f>IF(D3403&lt;&gt;"",MIN(INDEX('Feuille 1'!$E:$E,MATCH(A3403+23/24,'Feuille 1'!$A:$A,0)):INDEX('Feuille 1'!$E:$E,MATCH(A3403,'Feuille 1'!$A:$A,0))),"")</f>
        <v/>
      </c>
      <c r="M3403" s="17" t="str">
        <f t="shared" si="481"/>
        <v/>
      </c>
      <c r="N3403" s="17" t="str">
        <f t="shared" si="482"/>
        <v/>
      </c>
      <c r="O3403" s="17" t="str">
        <f t="shared" si="483"/>
        <v/>
      </c>
      <c r="P3403" s="16" t="str">
        <f t="shared" si="484"/>
        <v/>
      </c>
      <c r="R3403" s="7" t="str">
        <f t="shared" si="485"/>
        <v/>
      </c>
      <c r="T3403"/>
    </row>
    <row r="3404" spans="1:20" x14ac:dyDescent="0.3">
      <c r="A3404" s="8">
        <f>DATEVALUE(MID(B3404,1,10))+(IF(RIGHT(B3404,2)="PM",12,0)+MID(B3404,12,2))/24</f>
        <v>43763.5</v>
      </c>
      <c r="B3404" s="3" t="s">
        <v>3572</v>
      </c>
      <c r="C3404" s="3">
        <v>7412.41</v>
      </c>
      <c r="D3404" s="16"/>
      <c r="E3404" s="16" t="str">
        <f>IF(D3404&lt;&gt;"",VLOOKUP(A3404,'Feuille 1'!$A:$H,3,0),"")</f>
        <v/>
      </c>
      <c r="F3404" s="16" t="str">
        <f>IF(D3404&lt;&gt;"",VLOOKUP(A3404+1,'Feuille 1'!$A:$H,3,0),"")</f>
        <v/>
      </c>
      <c r="G3404" s="17" t="str">
        <f t="shared" si="477"/>
        <v/>
      </c>
      <c r="H3404" s="16" t="str">
        <f t="shared" si="478"/>
        <v/>
      </c>
      <c r="I3404" s="16" t="str">
        <f t="shared" si="479"/>
        <v/>
      </c>
      <c r="J3404" s="16" t="str">
        <f t="shared" si="480"/>
        <v/>
      </c>
      <c r="K3404" s="16" t="str">
        <f>IF(D3404&lt;&gt;"",MAX(INDEX('Feuille 1'!$D:$D,MATCH(A3404+23/24,'Feuille 1'!$A:$A,0)):INDEX('Feuille 1'!$D:$D,MATCH(A3404,'Feuille 1'!$A:$A,0))),"")</f>
        <v/>
      </c>
      <c r="L3404" s="16" t="str">
        <f>IF(D3404&lt;&gt;"",MIN(INDEX('Feuille 1'!$E:$E,MATCH(A3404+23/24,'Feuille 1'!$A:$A,0)):INDEX('Feuille 1'!$E:$E,MATCH(A3404,'Feuille 1'!$A:$A,0))),"")</f>
        <v/>
      </c>
      <c r="M3404" s="17" t="str">
        <f t="shared" si="481"/>
        <v/>
      </c>
      <c r="N3404" s="17" t="str">
        <f t="shared" si="482"/>
        <v/>
      </c>
      <c r="O3404" s="17" t="str">
        <f t="shared" si="483"/>
        <v/>
      </c>
      <c r="P3404" s="16" t="str">
        <f t="shared" si="484"/>
        <v/>
      </c>
      <c r="R3404" s="7" t="str">
        <f t="shared" si="485"/>
        <v/>
      </c>
      <c r="T3404"/>
    </row>
    <row r="3405" spans="1:20" x14ac:dyDescent="0.3">
      <c r="A3405" s="8">
        <f>DATEVALUE(MID(B3405,1,10))+(IF(RIGHT(B3405,2)="PM",12,0)+MID(B3405,12,2))/24</f>
        <v>43762.958333333336</v>
      </c>
      <c r="B3405" s="3" t="s">
        <v>3573</v>
      </c>
      <c r="C3405" s="3">
        <v>7451.12</v>
      </c>
      <c r="D3405" s="16"/>
      <c r="E3405" s="16" t="str">
        <f>IF(D3405&lt;&gt;"",VLOOKUP(A3405,'Feuille 1'!$A:$H,3,0),"")</f>
        <v/>
      </c>
      <c r="F3405" s="16" t="str">
        <f>IF(D3405&lt;&gt;"",VLOOKUP(A3405+1,'Feuille 1'!$A:$H,3,0),"")</f>
        <v/>
      </c>
      <c r="G3405" s="17" t="str">
        <f t="shared" si="477"/>
        <v/>
      </c>
      <c r="H3405" s="16" t="str">
        <f t="shared" si="478"/>
        <v/>
      </c>
      <c r="I3405" s="16" t="str">
        <f t="shared" si="479"/>
        <v/>
      </c>
      <c r="J3405" s="16" t="str">
        <f t="shared" si="480"/>
        <v/>
      </c>
      <c r="K3405" s="16" t="str">
        <f>IF(D3405&lt;&gt;"",MAX(INDEX('Feuille 1'!$D:$D,MATCH(A3405+23/24,'Feuille 1'!$A:$A,0)):INDEX('Feuille 1'!$D:$D,MATCH(A3405,'Feuille 1'!$A:$A,0))),"")</f>
        <v/>
      </c>
      <c r="L3405" s="16" t="str">
        <f>IF(D3405&lt;&gt;"",MIN(INDEX('Feuille 1'!$E:$E,MATCH(A3405+23/24,'Feuille 1'!$A:$A,0)):INDEX('Feuille 1'!$E:$E,MATCH(A3405,'Feuille 1'!$A:$A,0))),"")</f>
        <v/>
      </c>
      <c r="M3405" s="17" t="str">
        <f t="shared" si="481"/>
        <v/>
      </c>
      <c r="N3405" s="17" t="str">
        <f t="shared" si="482"/>
        <v/>
      </c>
      <c r="O3405" s="17" t="str">
        <f t="shared" si="483"/>
        <v/>
      </c>
      <c r="P3405" s="16" t="str">
        <f t="shared" si="484"/>
        <v/>
      </c>
      <c r="R3405" s="7" t="str">
        <f t="shared" si="485"/>
        <v/>
      </c>
      <c r="T3405"/>
    </row>
    <row r="3406" spans="1:20" x14ac:dyDescent="0.3">
      <c r="A3406" s="8">
        <f>DATEVALUE(MID(B3406,1,10))+(IF(RIGHT(B3406,2)="PM",12,0)+MID(B3406,12,2))/24</f>
        <v>43762.916666666664</v>
      </c>
      <c r="B3406" s="3" t="s">
        <v>3574</v>
      </c>
      <c r="C3406" s="3">
        <v>7430.34</v>
      </c>
      <c r="D3406" s="16"/>
      <c r="E3406" s="16" t="str">
        <f>IF(D3406&lt;&gt;"",VLOOKUP(A3406,'Feuille 1'!$A:$H,3,0),"")</f>
        <v/>
      </c>
      <c r="F3406" s="16" t="str">
        <f>IF(D3406&lt;&gt;"",VLOOKUP(A3406+1,'Feuille 1'!$A:$H,3,0),"")</f>
        <v/>
      </c>
      <c r="G3406" s="17" t="str">
        <f t="shared" si="477"/>
        <v/>
      </c>
      <c r="H3406" s="16" t="str">
        <f t="shared" si="478"/>
        <v/>
      </c>
      <c r="I3406" s="16" t="str">
        <f t="shared" si="479"/>
        <v/>
      </c>
      <c r="J3406" s="16" t="str">
        <f t="shared" si="480"/>
        <v/>
      </c>
      <c r="K3406" s="16" t="str">
        <f>IF(D3406&lt;&gt;"",MAX(INDEX('Feuille 1'!$D:$D,MATCH(A3406+23/24,'Feuille 1'!$A:$A,0)):INDEX('Feuille 1'!$D:$D,MATCH(A3406,'Feuille 1'!$A:$A,0))),"")</f>
        <v/>
      </c>
      <c r="L3406" s="16" t="str">
        <f>IF(D3406&lt;&gt;"",MIN(INDEX('Feuille 1'!$E:$E,MATCH(A3406+23/24,'Feuille 1'!$A:$A,0)):INDEX('Feuille 1'!$E:$E,MATCH(A3406,'Feuille 1'!$A:$A,0))),"")</f>
        <v/>
      </c>
      <c r="M3406" s="17" t="str">
        <f t="shared" si="481"/>
        <v/>
      </c>
      <c r="N3406" s="17" t="str">
        <f t="shared" si="482"/>
        <v/>
      </c>
      <c r="O3406" s="17" t="str">
        <f t="shared" si="483"/>
        <v/>
      </c>
      <c r="P3406" s="16" t="str">
        <f t="shared" si="484"/>
        <v/>
      </c>
      <c r="R3406" s="7" t="str">
        <f t="shared" si="485"/>
        <v/>
      </c>
      <c r="T3406"/>
    </row>
    <row r="3407" spans="1:20" x14ac:dyDescent="0.3">
      <c r="A3407" s="8">
        <f>DATEVALUE(MID(B3407,1,10))+(IF(RIGHT(B3407,2)="PM",12,0)+MID(B3407,12,2))/24</f>
        <v>43762.875</v>
      </c>
      <c r="B3407" s="3" t="s">
        <v>3575</v>
      </c>
      <c r="C3407" s="3">
        <v>7442.16</v>
      </c>
      <c r="D3407" s="16"/>
      <c r="E3407" s="16" t="str">
        <f>IF(D3407&lt;&gt;"",VLOOKUP(A3407,'Feuille 1'!$A:$H,3,0),"")</f>
        <v/>
      </c>
      <c r="F3407" s="16" t="str">
        <f>IF(D3407&lt;&gt;"",VLOOKUP(A3407+1,'Feuille 1'!$A:$H,3,0),"")</f>
        <v/>
      </c>
      <c r="G3407" s="17" t="str">
        <f t="shared" si="477"/>
        <v/>
      </c>
      <c r="H3407" s="16" t="str">
        <f t="shared" si="478"/>
        <v/>
      </c>
      <c r="I3407" s="16" t="str">
        <f t="shared" si="479"/>
        <v/>
      </c>
      <c r="J3407" s="16" t="str">
        <f t="shared" si="480"/>
        <v/>
      </c>
      <c r="K3407" s="16" t="str">
        <f>IF(D3407&lt;&gt;"",MAX(INDEX('Feuille 1'!$D:$D,MATCH(A3407+23/24,'Feuille 1'!$A:$A,0)):INDEX('Feuille 1'!$D:$D,MATCH(A3407,'Feuille 1'!$A:$A,0))),"")</f>
        <v/>
      </c>
      <c r="L3407" s="16" t="str">
        <f>IF(D3407&lt;&gt;"",MIN(INDEX('Feuille 1'!$E:$E,MATCH(A3407+23/24,'Feuille 1'!$A:$A,0)):INDEX('Feuille 1'!$E:$E,MATCH(A3407,'Feuille 1'!$A:$A,0))),"")</f>
        <v/>
      </c>
      <c r="M3407" s="17" t="str">
        <f t="shared" si="481"/>
        <v/>
      </c>
      <c r="N3407" s="17" t="str">
        <f t="shared" si="482"/>
        <v/>
      </c>
      <c r="O3407" s="17" t="str">
        <f t="shared" si="483"/>
        <v/>
      </c>
      <c r="P3407" s="16" t="str">
        <f t="shared" si="484"/>
        <v/>
      </c>
      <c r="R3407" s="7" t="str">
        <f t="shared" si="485"/>
        <v/>
      </c>
      <c r="T3407"/>
    </row>
    <row r="3408" spans="1:20" x14ac:dyDescent="0.3">
      <c r="A3408" s="8">
        <f>DATEVALUE(MID(B3408,1,10))+(IF(RIGHT(B3408,2)="PM",12,0)+MID(B3408,12,2))/24</f>
        <v>43762.833333333336</v>
      </c>
      <c r="B3408" s="3" t="s">
        <v>3576</v>
      </c>
      <c r="C3408" s="3">
        <v>7471.3</v>
      </c>
      <c r="D3408" s="16"/>
      <c r="E3408" s="16" t="str">
        <f>IF(D3408&lt;&gt;"",VLOOKUP(A3408,'Feuille 1'!$A:$H,3,0),"")</f>
        <v/>
      </c>
      <c r="F3408" s="16" t="str">
        <f>IF(D3408&lt;&gt;"",VLOOKUP(A3408+1,'Feuille 1'!$A:$H,3,0),"")</f>
        <v/>
      </c>
      <c r="G3408" s="17" t="str">
        <f t="shared" si="477"/>
        <v/>
      </c>
      <c r="H3408" s="16" t="str">
        <f t="shared" si="478"/>
        <v/>
      </c>
      <c r="I3408" s="16" t="str">
        <f t="shared" si="479"/>
        <v/>
      </c>
      <c r="J3408" s="16" t="str">
        <f t="shared" si="480"/>
        <v/>
      </c>
      <c r="K3408" s="16" t="str">
        <f>IF(D3408&lt;&gt;"",MAX(INDEX('Feuille 1'!$D:$D,MATCH(A3408+23/24,'Feuille 1'!$A:$A,0)):INDEX('Feuille 1'!$D:$D,MATCH(A3408,'Feuille 1'!$A:$A,0))),"")</f>
        <v/>
      </c>
      <c r="L3408" s="16" t="str">
        <f>IF(D3408&lt;&gt;"",MIN(INDEX('Feuille 1'!$E:$E,MATCH(A3408+23/24,'Feuille 1'!$A:$A,0)):INDEX('Feuille 1'!$E:$E,MATCH(A3408,'Feuille 1'!$A:$A,0))),"")</f>
        <v/>
      </c>
      <c r="M3408" s="17" t="str">
        <f t="shared" si="481"/>
        <v/>
      </c>
      <c r="N3408" s="17" t="str">
        <f t="shared" si="482"/>
        <v/>
      </c>
      <c r="O3408" s="17" t="str">
        <f t="shared" si="483"/>
        <v/>
      </c>
      <c r="P3408" s="16" t="str">
        <f t="shared" si="484"/>
        <v/>
      </c>
      <c r="R3408" s="7" t="str">
        <f t="shared" si="485"/>
        <v/>
      </c>
      <c r="T3408"/>
    </row>
    <row r="3409" spans="1:20" x14ac:dyDescent="0.3">
      <c r="A3409" s="8">
        <f>DATEVALUE(MID(B3409,1,10))+(IF(RIGHT(B3409,2)="PM",12,0)+MID(B3409,12,2))/24</f>
        <v>43762.791666666664</v>
      </c>
      <c r="B3409" s="3" t="s">
        <v>3577</v>
      </c>
      <c r="C3409" s="3">
        <v>7442</v>
      </c>
      <c r="D3409" s="16"/>
      <c r="E3409" s="16" t="str">
        <f>IF(D3409&lt;&gt;"",VLOOKUP(A3409,'Feuille 1'!$A:$H,3,0),"")</f>
        <v/>
      </c>
      <c r="F3409" s="16" t="str">
        <f>IF(D3409&lt;&gt;"",VLOOKUP(A3409+1,'Feuille 1'!$A:$H,3,0),"")</f>
        <v/>
      </c>
      <c r="G3409" s="17" t="str">
        <f t="shared" si="477"/>
        <v/>
      </c>
      <c r="H3409" s="16" t="str">
        <f t="shared" si="478"/>
        <v/>
      </c>
      <c r="I3409" s="16" t="str">
        <f t="shared" si="479"/>
        <v/>
      </c>
      <c r="J3409" s="16" t="str">
        <f t="shared" si="480"/>
        <v/>
      </c>
      <c r="K3409" s="16" t="str">
        <f>IF(D3409&lt;&gt;"",MAX(INDEX('Feuille 1'!$D:$D,MATCH(A3409+23/24,'Feuille 1'!$A:$A,0)):INDEX('Feuille 1'!$D:$D,MATCH(A3409,'Feuille 1'!$A:$A,0))),"")</f>
        <v/>
      </c>
      <c r="L3409" s="16" t="str">
        <f>IF(D3409&lt;&gt;"",MIN(INDEX('Feuille 1'!$E:$E,MATCH(A3409+23/24,'Feuille 1'!$A:$A,0)):INDEX('Feuille 1'!$E:$E,MATCH(A3409,'Feuille 1'!$A:$A,0))),"")</f>
        <v/>
      </c>
      <c r="M3409" s="17" t="str">
        <f t="shared" si="481"/>
        <v/>
      </c>
      <c r="N3409" s="17" t="str">
        <f t="shared" si="482"/>
        <v/>
      </c>
      <c r="O3409" s="17" t="str">
        <f t="shared" si="483"/>
        <v/>
      </c>
      <c r="P3409" s="16" t="str">
        <f t="shared" si="484"/>
        <v/>
      </c>
      <c r="R3409" s="7" t="str">
        <f t="shared" si="485"/>
        <v/>
      </c>
      <c r="T3409"/>
    </row>
    <row r="3410" spans="1:20" x14ac:dyDescent="0.3">
      <c r="A3410" s="8">
        <f>DATEVALUE(MID(B3410,1,10))+(IF(RIGHT(B3410,2)="PM",12,0)+MID(B3410,12,2))/24</f>
        <v>43762.75</v>
      </c>
      <c r="B3410" s="3" t="s">
        <v>3578</v>
      </c>
      <c r="C3410" s="3">
        <v>7434.82</v>
      </c>
      <c r="D3410" s="16"/>
      <c r="E3410" s="16" t="str">
        <f>IF(D3410&lt;&gt;"",VLOOKUP(A3410,'Feuille 1'!$A:$H,3,0),"")</f>
        <v/>
      </c>
      <c r="F3410" s="16" t="str">
        <f>IF(D3410&lt;&gt;"",VLOOKUP(A3410+1,'Feuille 1'!$A:$H,3,0),"")</f>
        <v/>
      </c>
      <c r="G3410" s="17" t="str">
        <f t="shared" si="477"/>
        <v/>
      </c>
      <c r="H3410" s="16" t="str">
        <f t="shared" si="478"/>
        <v/>
      </c>
      <c r="I3410" s="16" t="str">
        <f t="shared" si="479"/>
        <v/>
      </c>
      <c r="J3410" s="16" t="str">
        <f t="shared" si="480"/>
        <v/>
      </c>
      <c r="K3410" s="16" t="str">
        <f>IF(D3410&lt;&gt;"",MAX(INDEX('Feuille 1'!$D:$D,MATCH(A3410+23/24,'Feuille 1'!$A:$A,0)):INDEX('Feuille 1'!$D:$D,MATCH(A3410,'Feuille 1'!$A:$A,0))),"")</f>
        <v/>
      </c>
      <c r="L3410" s="16" t="str">
        <f>IF(D3410&lt;&gt;"",MIN(INDEX('Feuille 1'!$E:$E,MATCH(A3410+23/24,'Feuille 1'!$A:$A,0)):INDEX('Feuille 1'!$E:$E,MATCH(A3410,'Feuille 1'!$A:$A,0))),"")</f>
        <v/>
      </c>
      <c r="M3410" s="17" t="str">
        <f t="shared" si="481"/>
        <v/>
      </c>
      <c r="N3410" s="17" t="str">
        <f t="shared" si="482"/>
        <v/>
      </c>
      <c r="O3410" s="17" t="str">
        <f t="shared" si="483"/>
        <v/>
      </c>
      <c r="P3410" s="16" t="str">
        <f t="shared" si="484"/>
        <v/>
      </c>
      <c r="R3410" s="7" t="str">
        <f t="shared" si="485"/>
        <v/>
      </c>
      <c r="T3410"/>
    </row>
    <row r="3411" spans="1:20" x14ac:dyDescent="0.3">
      <c r="A3411" s="8">
        <f>DATEVALUE(MID(B3411,1,10))+(IF(RIGHT(B3411,2)="PM",12,0)+MID(B3411,12,2))/24</f>
        <v>43762.708333333336</v>
      </c>
      <c r="B3411" s="3" t="s">
        <v>3579</v>
      </c>
      <c r="C3411" s="3">
        <v>7454.97</v>
      </c>
      <c r="D3411" s="16"/>
      <c r="E3411" s="16" t="str">
        <f>IF(D3411&lt;&gt;"",VLOOKUP(A3411,'Feuille 1'!$A:$H,3,0),"")</f>
        <v/>
      </c>
      <c r="F3411" s="16" t="str">
        <f>IF(D3411&lt;&gt;"",VLOOKUP(A3411+1,'Feuille 1'!$A:$H,3,0),"")</f>
        <v/>
      </c>
      <c r="G3411" s="17" t="str">
        <f t="shared" si="477"/>
        <v/>
      </c>
      <c r="H3411" s="16" t="str">
        <f t="shared" si="478"/>
        <v/>
      </c>
      <c r="I3411" s="16" t="str">
        <f t="shared" si="479"/>
        <v/>
      </c>
      <c r="J3411" s="16" t="str">
        <f t="shared" si="480"/>
        <v/>
      </c>
      <c r="K3411" s="16" t="str">
        <f>IF(D3411&lt;&gt;"",MAX(INDEX('Feuille 1'!$D:$D,MATCH(A3411+23/24,'Feuille 1'!$A:$A,0)):INDEX('Feuille 1'!$D:$D,MATCH(A3411,'Feuille 1'!$A:$A,0))),"")</f>
        <v/>
      </c>
      <c r="L3411" s="16" t="str">
        <f>IF(D3411&lt;&gt;"",MIN(INDEX('Feuille 1'!$E:$E,MATCH(A3411+23/24,'Feuille 1'!$A:$A,0)):INDEX('Feuille 1'!$E:$E,MATCH(A3411,'Feuille 1'!$A:$A,0))),"")</f>
        <v/>
      </c>
      <c r="M3411" s="17" t="str">
        <f t="shared" si="481"/>
        <v/>
      </c>
      <c r="N3411" s="17" t="str">
        <f t="shared" si="482"/>
        <v/>
      </c>
      <c r="O3411" s="17" t="str">
        <f t="shared" si="483"/>
        <v/>
      </c>
      <c r="P3411" s="16" t="str">
        <f t="shared" si="484"/>
        <v/>
      </c>
      <c r="R3411" s="7" t="str">
        <f t="shared" si="485"/>
        <v/>
      </c>
      <c r="T3411"/>
    </row>
    <row r="3412" spans="1:20" x14ac:dyDescent="0.3">
      <c r="A3412" s="8">
        <f>DATEVALUE(MID(B3412,1,10))+(IF(RIGHT(B3412,2)="PM",12,0)+MID(B3412,12,2))/24</f>
        <v>43762.666666666664</v>
      </c>
      <c r="B3412" s="3" t="s">
        <v>3580</v>
      </c>
      <c r="C3412" s="3">
        <v>7436.82</v>
      </c>
      <c r="D3412" s="16"/>
      <c r="E3412" s="16" t="str">
        <f>IF(D3412&lt;&gt;"",VLOOKUP(A3412,'Feuille 1'!$A:$H,3,0),"")</f>
        <v/>
      </c>
      <c r="F3412" s="16" t="str">
        <f>IF(D3412&lt;&gt;"",VLOOKUP(A3412+1,'Feuille 1'!$A:$H,3,0),"")</f>
        <v/>
      </c>
      <c r="G3412" s="17" t="str">
        <f t="shared" si="477"/>
        <v/>
      </c>
      <c r="H3412" s="16" t="str">
        <f t="shared" si="478"/>
        <v/>
      </c>
      <c r="I3412" s="16" t="str">
        <f t="shared" si="479"/>
        <v/>
      </c>
      <c r="J3412" s="16" t="str">
        <f t="shared" si="480"/>
        <v/>
      </c>
      <c r="K3412" s="16" t="str">
        <f>IF(D3412&lt;&gt;"",MAX(INDEX('Feuille 1'!$D:$D,MATCH(A3412+23/24,'Feuille 1'!$A:$A,0)):INDEX('Feuille 1'!$D:$D,MATCH(A3412,'Feuille 1'!$A:$A,0))),"")</f>
        <v/>
      </c>
      <c r="L3412" s="16" t="str">
        <f>IF(D3412&lt;&gt;"",MIN(INDEX('Feuille 1'!$E:$E,MATCH(A3412+23/24,'Feuille 1'!$A:$A,0)):INDEX('Feuille 1'!$E:$E,MATCH(A3412,'Feuille 1'!$A:$A,0))),"")</f>
        <v/>
      </c>
      <c r="M3412" s="17" t="str">
        <f t="shared" si="481"/>
        <v/>
      </c>
      <c r="N3412" s="17" t="str">
        <f t="shared" si="482"/>
        <v/>
      </c>
      <c r="O3412" s="17" t="str">
        <f t="shared" si="483"/>
        <v/>
      </c>
      <c r="P3412" s="16" t="str">
        <f t="shared" si="484"/>
        <v/>
      </c>
      <c r="R3412" s="7" t="str">
        <f t="shared" si="485"/>
        <v/>
      </c>
      <c r="T3412"/>
    </row>
    <row r="3413" spans="1:20" x14ac:dyDescent="0.3">
      <c r="A3413" s="8">
        <f>DATEVALUE(MID(B3413,1,10))+(IF(RIGHT(B3413,2)="PM",12,0)+MID(B3413,12,2))/24</f>
        <v>43762.625</v>
      </c>
      <c r="B3413" s="3" t="s">
        <v>3581</v>
      </c>
      <c r="C3413" s="3">
        <v>7466.3</v>
      </c>
      <c r="D3413" s="16"/>
      <c r="E3413" s="16" t="str">
        <f>IF(D3413&lt;&gt;"",VLOOKUP(A3413,'Feuille 1'!$A:$H,3,0),"")</f>
        <v/>
      </c>
      <c r="F3413" s="16" t="str">
        <f>IF(D3413&lt;&gt;"",VLOOKUP(A3413+1,'Feuille 1'!$A:$H,3,0),"")</f>
        <v/>
      </c>
      <c r="G3413" s="17" t="str">
        <f t="shared" si="477"/>
        <v/>
      </c>
      <c r="H3413" s="16" t="str">
        <f t="shared" si="478"/>
        <v/>
      </c>
      <c r="I3413" s="16" t="str">
        <f t="shared" si="479"/>
        <v/>
      </c>
      <c r="J3413" s="16" t="str">
        <f t="shared" si="480"/>
        <v/>
      </c>
      <c r="K3413" s="16" t="str">
        <f>IF(D3413&lt;&gt;"",MAX(INDEX('Feuille 1'!$D:$D,MATCH(A3413+23/24,'Feuille 1'!$A:$A,0)):INDEX('Feuille 1'!$D:$D,MATCH(A3413,'Feuille 1'!$A:$A,0))),"")</f>
        <v/>
      </c>
      <c r="L3413" s="16" t="str">
        <f>IF(D3413&lt;&gt;"",MIN(INDEX('Feuille 1'!$E:$E,MATCH(A3413+23/24,'Feuille 1'!$A:$A,0)):INDEX('Feuille 1'!$E:$E,MATCH(A3413,'Feuille 1'!$A:$A,0))),"")</f>
        <v/>
      </c>
      <c r="M3413" s="17" t="str">
        <f t="shared" si="481"/>
        <v/>
      </c>
      <c r="N3413" s="17" t="str">
        <f t="shared" si="482"/>
        <v/>
      </c>
      <c r="O3413" s="17" t="str">
        <f t="shared" si="483"/>
        <v/>
      </c>
      <c r="P3413" s="16" t="str">
        <f t="shared" si="484"/>
        <v/>
      </c>
      <c r="R3413" s="7" t="str">
        <f t="shared" si="485"/>
        <v/>
      </c>
      <c r="T3413"/>
    </row>
    <row r="3414" spans="1:20" x14ac:dyDescent="0.3">
      <c r="A3414" s="8">
        <f>DATEVALUE(MID(B3414,1,10))+(IF(RIGHT(B3414,2)="PM",12,0)+MID(B3414,12,2))/24</f>
        <v>43762.583333333336</v>
      </c>
      <c r="B3414" s="3" t="s">
        <v>3582</v>
      </c>
      <c r="C3414" s="3">
        <v>7448</v>
      </c>
      <c r="D3414" s="16"/>
      <c r="E3414" s="16" t="str">
        <f>IF(D3414&lt;&gt;"",VLOOKUP(A3414,'Feuille 1'!$A:$H,3,0),"")</f>
        <v/>
      </c>
      <c r="F3414" s="16" t="str">
        <f>IF(D3414&lt;&gt;"",VLOOKUP(A3414+1,'Feuille 1'!$A:$H,3,0),"")</f>
        <v/>
      </c>
      <c r="G3414" s="17" t="str">
        <f t="shared" si="477"/>
        <v/>
      </c>
      <c r="H3414" s="16" t="str">
        <f t="shared" si="478"/>
        <v/>
      </c>
      <c r="I3414" s="16" t="str">
        <f t="shared" si="479"/>
        <v/>
      </c>
      <c r="J3414" s="16" t="str">
        <f t="shared" si="480"/>
        <v/>
      </c>
      <c r="K3414" s="16" t="str">
        <f>IF(D3414&lt;&gt;"",MAX(INDEX('Feuille 1'!$D:$D,MATCH(A3414+23/24,'Feuille 1'!$A:$A,0)):INDEX('Feuille 1'!$D:$D,MATCH(A3414,'Feuille 1'!$A:$A,0))),"")</f>
        <v/>
      </c>
      <c r="L3414" s="16" t="str">
        <f>IF(D3414&lt;&gt;"",MIN(INDEX('Feuille 1'!$E:$E,MATCH(A3414+23/24,'Feuille 1'!$A:$A,0)):INDEX('Feuille 1'!$E:$E,MATCH(A3414,'Feuille 1'!$A:$A,0))),"")</f>
        <v/>
      </c>
      <c r="M3414" s="17" t="str">
        <f t="shared" si="481"/>
        <v/>
      </c>
      <c r="N3414" s="17" t="str">
        <f t="shared" si="482"/>
        <v/>
      </c>
      <c r="O3414" s="17" t="str">
        <f t="shared" si="483"/>
        <v/>
      </c>
      <c r="P3414" s="16" t="str">
        <f t="shared" si="484"/>
        <v/>
      </c>
      <c r="R3414" s="7" t="str">
        <f t="shared" si="485"/>
        <v/>
      </c>
      <c r="T3414"/>
    </row>
    <row r="3415" spans="1:20" x14ac:dyDescent="0.3">
      <c r="A3415" s="8">
        <f>DATEVALUE(MID(B3415,1,10))+(IF(RIGHT(B3415,2)="PM",12,0)+MID(B3415,12,2))/24</f>
        <v>43762.541666666664</v>
      </c>
      <c r="B3415" s="3" t="s">
        <v>3583</v>
      </c>
      <c r="C3415" s="3">
        <v>7442.77</v>
      </c>
      <c r="D3415" s="16"/>
      <c r="E3415" s="16" t="str">
        <f>IF(D3415&lt;&gt;"",VLOOKUP(A3415,'Feuille 1'!$A:$H,3,0),"")</f>
        <v/>
      </c>
      <c r="F3415" s="16" t="str">
        <f>IF(D3415&lt;&gt;"",VLOOKUP(A3415+1,'Feuille 1'!$A:$H,3,0),"")</f>
        <v/>
      </c>
      <c r="G3415" s="17" t="str">
        <f t="shared" si="477"/>
        <v/>
      </c>
      <c r="H3415" s="16" t="str">
        <f t="shared" si="478"/>
        <v/>
      </c>
      <c r="I3415" s="16" t="str">
        <f t="shared" si="479"/>
        <v/>
      </c>
      <c r="J3415" s="16" t="str">
        <f t="shared" si="480"/>
        <v/>
      </c>
      <c r="K3415" s="16" t="str">
        <f>IF(D3415&lt;&gt;"",MAX(INDEX('Feuille 1'!$D:$D,MATCH(A3415+23/24,'Feuille 1'!$A:$A,0)):INDEX('Feuille 1'!$D:$D,MATCH(A3415,'Feuille 1'!$A:$A,0))),"")</f>
        <v/>
      </c>
      <c r="L3415" s="16" t="str">
        <f>IF(D3415&lt;&gt;"",MIN(INDEX('Feuille 1'!$E:$E,MATCH(A3415+23/24,'Feuille 1'!$A:$A,0)):INDEX('Feuille 1'!$E:$E,MATCH(A3415,'Feuille 1'!$A:$A,0))),"")</f>
        <v/>
      </c>
      <c r="M3415" s="17" t="str">
        <f t="shared" si="481"/>
        <v/>
      </c>
      <c r="N3415" s="17" t="str">
        <f t="shared" si="482"/>
        <v/>
      </c>
      <c r="O3415" s="17" t="str">
        <f t="shared" si="483"/>
        <v/>
      </c>
      <c r="P3415" s="16" t="str">
        <f t="shared" si="484"/>
        <v/>
      </c>
      <c r="R3415" s="7" t="str">
        <f t="shared" si="485"/>
        <v/>
      </c>
      <c r="T3415"/>
    </row>
    <row r="3416" spans="1:20" x14ac:dyDescent="0.3">
      <c r="A3416" s="8">
        <f>DATEVALUE(MID(B3416,1,10))+(IF(RIGHT(B3416,2)="PM",12,0)+MID(B3416,12,2))/24</f>
        <v>43763</v>
      </c>
      <c r="B3416" s="3" t="s">
        <v>3584</v>
      </c>
      <c r="C3416" s="3">
        <v>7421.83</v>
      </c>
      <c r="D3416" s="16"/>
      <c r="E3416" s="16" t="str">
        <f>IF(D3416&lt;&gt;"",VLOOKUP(A3416,'Feuille 1'!$A:$H,3,0),"")</f>
        <v/>
      </c>
      <c r="F3416" s="16" t="str">
        <f>IF(D3416&lt;&gt;"",VLOOKUP(A3416+1,'Feuille 1'!$A:$H,3,0),"")</f>
        <v/>
      </c>
      <c r="G3416" s="17" t="str">
        <f t="shared" si="477"/>
        <v/>
      </c>
      <c r="H3416" s="16" t="str">
        <f t="shared" si="478"/>
        <v/>
      </c>
      <c r="I3416" s="16" t="str">
        <f t="shared" si="479"/>
        <v/>
      </c>
      <c r="J3416" s="16" t="str">
        <f t="shared" si="480"/>
        <v/>
      </c>
      <c r="K3416" s="16" t="str">
        <f>IF(D3416&lt;&gt;"",MAX(INDEX('Feuille 1'!$D:$D,MATCH(A3416+23/24,'Feuille 1'!$A:$A,0)):INDEX('Feuille 1'!$D:$D,MATCH(A3416,'Feuille 1'!$A:$A,0))),"")</f>
        <v/>
      </c>
      <c r="L3416" s="16" t="str">
        <f>IF(D3416&lt;&gt;"",MIN(INDEX('Feuille 1'!$E:$E,MATCH(A3416+23/24,'Feuille 1'!$A:$A,0)):INDEX('Feuille 1'!$E:$E,MATCH(A3416,'Feuille 1'!$A:$A,0))),"")</f>
        <v/>
      </c>
      <c r="M3416" s="17" t="str">
        <f t="shared" si="481"/>
        <v/>
      </c>
      <c r="N3416" s="17" t="str">
        <f t="shared" si="482"/>
        <v/>
      </c>
      <c r="O3416" s="17" t="str">
        <f t="shared" si="483"/>
        <v/>
      </c>
      <c r="P3416" s="16" t="str">
        <f t="shared" si="484"/>
        <v/>
      </c>
      <c r="R3416" s="7" t="str">
        <f t="shared" si="485"/>
        <v/>
      </c>
      <c r="T3416"/>
    </row>
    <row r="3417" spans="1:20" x14ac:dyDescent="0.3">
      <c r="A3417" s="8">
        <f>DATEVALUE(MID(B3417,1,10))+(IF(RIGHT(B3417,2)="PM",12,0)+MID(B3417,12,2))/24</f>
        <v>43762.458333333336</v>
      </c>
      <c r="B3417" s="3" t="s">
        <v>3585</v>
      </c>
      <c r="C3417" s="3">
        <v>7435.41</v>
      </c>
      <c r="D3417" s="16"/>
      <c r="E3417" s="16" t="str">
        <f>IF(D3417&lt;&gt;"",VLOOKUP(A3417,'Feuille 1'!$A:$H,3,0),"")</f>
        <v/>
      </c>
      <c r="F3417" s="16" t="str">
        <f>IF(D3417&lt;&gt;"",VLOOKUP(A3417+1,'Feuille 1'!$A:$H,3,0),"")</f>
        <v/>
      </c>
      <c r="G3417" s="17" t="str">
        <f t="shared" si="477"/>
        <v/>
      </c>
      <c r="H3417" s="16" t="str">
        <f t="shared" si="478"/>
        <v/>
      </c>
      <c r="I3417" s="16" t="str">
        <f t="shared" si="479"/>
        <v/>
      </c>
      <c r="J3417" s="16" t="str">
        <f t="shared" si="480"/>
        <v/>
      </c>
      <c r="K3417" s="16" t="str">
        <f>IF(D3417&lt;&gt;"",MAX(INDEX('Feuille 1'!$D:$D,MATCH(A3417+23/24,'Feuille 1'!$A:$A,0)):INDEX('Feuille 1'!$D:$D,MATCH(A3417,'Feuille 1'!$A:$A,0))),"")</f>
        <v/>
      </c>
      <c r="L3417" s="16" t="str">
        <f>IF(D3417&lt;&gt;"",MIN(INDEX('Feuille 1'!$E:$E,MATCH(A3417+23/24,'Feuille 1'!$A:$A,0)):INDEX('Feuille 1'!$E:$E,MATCH(A3417,'Feuille 1'!$A:$A,0))),"")</f>
        <v/>
      </c>
      <c r="M3417" s="17" t="str">
        <f t="shared" si="481"/>
        <v/>
      </c>
      <c r="N3417" s="17" t="str">
        <f t="shared" si="482"/>
        <v/>
      </c>
      <c r="O3417" s="17" t="str">
        <f t="shared" si="483"/>
        <v/>
      </c>
      <c r="P3417" s="16" t="str">
        <f t="shared" si="484"/>
        <v/>
      </c>
      <c r="R3417" s="7" t="str">
        <f t="shared" si="485"/>
        <v/>
      </c>
      <c r="T3417"/>
    </row>
    <row r="3418" spans="1:20" x14ac:dyDescent="0.3">
      <c r="A3418" s="8">
        <f>DATEVALUE(MID(B3418,1,10))+(IF(RIGHT(B3418,2)="PM",12,0)+MID(B3418,12,2))/24</f>
        <v>43762.416666666664</v>
      </c>
      <c r="B3418" s="3" t="s">
        <v>3586</v>
      </c>
      <c r="C3418" s="3">
        <v>7441</v>
      </c>
      <c r="D3418" s="16"/>
      <c r="E3418" s="16" t="str">
        <f>IF(D3418&lt;&gt;"",VLOOKUP(A3418,'Feuille 1'!$A:$H,3,0),"")</f>
        <v/>
      </c>
      <c r="F3418" s="16" t="str">
        <f>IF(D3418&lt;&gt;"",VLOOKUP(A3418+1,'Feuille 1'!$A:$H,3,0),"")</f>
        <v/>
      </c>
      <c r="G3418" s="17" t="str">
        <f t="shared" si="477"/>
        <v/>
      </c>
      <c r="H3418" s="16" t="str">
        <f t="shared" si="478"/>
        <v/>
      </c>
      <c r="I3418" s="16" t="str">
        <f t="shared" si="479"/>
        <v/>
      </c>
      <c r="J3418" s="16" t="str">
        <f t="shared" si="480"/>
        <v/>
      </c>
      <c r="K3418" s="16" t="str">
        <f>IF(D3418&lt;&gt;"",MAX(INDEX('Feuille 1'!$D:$D,MATCH(A3418+23/24,'Feuille 1'!$A:$A,0)):INDEX('Feuille 1'!$D:$D,MATCH(A3418,'Feuille 1'!$A:$A,0))),"")</f>
        <v/>
      </c>
      <c r="L3418" s="16" t="str">
        <f>IF(D3418&lt;&gt;"",MIN(INDEX('Feuille 1'!$E:$E,MATCH(A3418+23/24,'Feuille 1'!$A:$A,0)):INDEX('Feuille 1'!$E:$E,MATCH(A3418,'Feuille 1'!$A:$A,0))),"")</f>
        <v/>
      </c>
      <c r="M3418" s="17" t="str">
        <f t="shared" si="481"/>
        <v/>
      </c>
      <c r="N3418" s="17" t="str">
        <f t="shared" si="482"/>
        <v/>
      </c>
      <c r="O3418" s="17" t="str">
        <f t="shared" si="483"/>
        <v/>
      </c>
      <c r="P3418" s="16" t="str">
        <f t="shared" si="484"/>
        <v/>
      </c>
      <c r="R3418" s="7" t="str">
        <f t="shared" si="485"/>
        <v/>
      </c>
      <c r="T3418"/>
    </row>
    <row r="3419" spans="1:20" x14ac:dyDescent="0.3">
      <c r="A3419" s="8">
        <f>DATEVALUE(MID(B3419,1,10))+(IF(RIGHT(B3419,2)="PM",12,0)+MID(B3419,12,2))/24</f>
        <v>43762.375</v>
      </c>
      <c r="B3419" s="3" t="s">
        <v>3587</v>
      </c>
      <c r="C3419" s="3">
        <v>7449.41</v>
      </c>
      <c r="D3419" s="16"/>
      <c r="E3419" s="16" t="str">
        <f>IF(D3419&lt;&gt;"",VLOOKUP(A3419,'Feuille 1'!$A:$H,3,0),"")</f>
        <v/>
      </c>
      <c r="F3419" s="16" t="str">
        <f>IF(D3419&lt;&gt;"",VLOOKUP(A3419+1,'Feuille 1'!$A:$H,3,0),"")</f>
        <v/>
      </c>
      <c r="G3419" s="17" t="str">
        <f t="shared" si="477"/>
        <v/>
      </c>
      <c r="H3419" s="16" t="str">
        <f t="shared" si="478"/>
        <v/>
      </c>
      <c r="I3419" s="16" t="str">
        <f t="shared" si="479"/>
        <v/>
      </c>
      <c r="J3419" s="16" t="str">
        <f t="shared" si="480"/>
        <v/>
      </c>
      <c r="K3419" s="16" t="str">
        <f>IF(D3419&lt;&gt;"",MAX(INDEX('Feuille 1'!$D:$D,MATCH(A3419+23/24,'Feuille 1'!$A:$A,0)):INDEX('Feuille 1'!$D:$D,MATCH(A3419,'Feuille 1'!$A:$A,0))),"")</f>
        <v/>
      </c>
      <c r="L3419" s="16" t="str">
        <f>IF(D3419&lt;&gt;"",MIN(INDEX('Feuille 1'!$E:$E,MATCH(A3419+23/24,'Feuille 1'!$A:$A,0)):INDEX('Feuille 1'!$E:$E,MATCH(A3419,'Feuille 1'!$A:$A,0))),"")</f>
        <v/>
      </c>
      <c r="M3419" s="17" t="str">
        <f t="shared" si="481"/>
        <v/>
      </c>
      <c r="N3419" s="17" t="str">
        <f t="shared" si="482"/>
        <v/>
      </c>
      <c r="O3419" s="17" t="str">
        <f t="shared" si="483"/>
        <v/>
      </c>
      <c r="P3419" s="16" t="str">
        <f t="shared" si="484"/>
        <v/>
      </c>
      <c r="R3419" s="7" t="str">
        <f t="shared" si="485"/>
        <v/>
      </c>
      <c r="T3419"/>
    </row>
    <row r="3420" spans="1:20" x14ac:dyDescent="0.3">
      <c r="A3420" s="8">
        <f>DATEVALUE(MID(B3420,1,10))+(IF(RIGHT(B3420,2)="PM",12,0)+MID(B3420,12,2))/24</f>
        <v>43762.333333333336</v>
      </c>
      <c r="B3420" s="3" t="s">
        <v>3588</v>
      </c>
      <c r="C3420" s="3">
        <v>7420.89</v>
      </c>
      <c r="D3420" s="16"/>
      <c r="E3420" s="16" t="str">
        <f>IF(D3420&lt;&gt;"",VLOOKUP(A3420,'Feuille 1'!$A:$H,3,0),"")</f>
        <v/>
      </c>
      <c r="F3420" s="16" t="str">
        <f>IF(D3420&lt;&gt;"",VLOOKUP(A3420+1,'Feuille 1'!$A:$H,3,0),"")</f>
        <v/>
      </c>
      <c r="G3420" s="17" t="str">
        <f t="shared" si="477"/>
        <v/>
      </c>
      <c r="H3420" s="16" t="str">
        <f t="shared" si="478"/>
        <v/>
      </c>
      <c r="I3420" s="16" t="str">
        <f t="shared" si="479"/>
        <v/>
      </c>
      <c r="J3420" s="16" t="str">
        <f t="shared" si="480"/>
        <v/>
      </c>
      <c r="K3420" s="16" t="str">
        <f>IF(D3420&lt;&gt;"",MAX(INDEX('Feuille 1'!$D:$D,MATCH(A3420+23/24,'Feuille 1'!$A:$A,0)):INDEX('Feuille 1'!$D:$D,MATCH(A3420,'Feuille 1'!$A:$A,0))),"")</f>
        <v/>
      </c>
      <c r="L3420" s="16" t="str">
        <f>IF(D3420&lt;&gt;"",MIN(INDEX('Feuille 1'!$E:$E,MATCH(A3420+23/24,'Feuille 1'!$A:$A,0)):INDEX('Feuille 1'!$E:$E,MATCH(A3420,'Feuille 1'!$A:$A,0))),"")</f>
        <v/>
      </c>
      <c r="M3420" s="17" t="str">
        <f t="shared" si="481"/>
        <v/>
      </c>
      <c r="N3420" s="17" t="str">
        <f t="shared" si="482"/>
        <v/>
      </c>
      <c r="O3420" s="17" t="str">
        <f t="shared" si="483"/>
        <v/>
      </c>
      <c r="P3420" s="16" t="str">
        <f t="shared" si="484"/>
        <v/>
      </c>
      <c r="R3420" s="7" t="str">
        <f t="shared" si="485"/>
        <v/>
      </c>
      <c r="T3420"/>
    </row>
    <row r="3421" spans="1:20" x14ac:dyDescent="0.3">
      <c r="A3421" s="8">
        <f>DATEVALUE(MID(B3421,1,10))+(IF(RIGHT(B3421,2)="PM",12,0)+MID(B3421,12,2))/24</f>
        <v>43762.291666666664</v>
      </c>
      <c r="B3421" s="3" t="s">
        <v>3589</v>
      </c>
      <c r="C3421" s="3">
        <v>7360.14</v>
      </c>
      <c r="D3421" s="16"/>
      <c r="E3421" s="16" t="str">
        <f>IF(D3421&lt;&gt;"",VLOOKUP(A3421,'Feuille 1'!$A:$H,3,0),"")</f>
        <v/>
      </c>
      <c r="F3421" s="16" t="str">
        <f>IF(D3421&lt;&gt;"",VLOOKUP(A3421+1,'Feuille 1'!$A:$H,3,0),"")</f>
        <v/>
      </c>
      <c r="G3421" s="17" t="str">
        <f t="shared" si="477"/>
        <v/>
      </c>
      <c r="H3421" s="16" t="str">
        <f t="shared" si="478"/>
        <v/>
      </c>
      <c r="I3421" s="16" t="str">
        <f t="shared" si="479"/>
        <v/>
      </c>
      <c r="J3421" s="16" t="str">
        <f t="shared" si="480"/>
        <v/>
      </c>
      <c r="K3421" s="16" t="str">
        <f>IF(D3421&lt;&gt;"",MAX(INDEX('Feuille 1'!$D:$D,MATCH(A3421+23/24,'Feuille 1'!$A:$A,0)):INDEX('Feuille 1'!$D:$D,MATCH(A3421,'Feuille 1'!$A:$A,0))),"")</f>
        <v/>
      </c>
      <c r="L3421" s="16" t="str">
        <f>IF(D3421&lt;&gt;"",MIN(INDEX('Feuille 1'!$E:$E,MATCH(A3421+23/24,'Feuille 1'!$A:$A,0)):INDEX('Feuille 1'!$E:$E,MATCH(A3421,'Feuille 1'!$A:$A,0))),"")</f>
        <v/>
      </c>
      <c r="M3421" s="17" t="str">
        <f t="shared" si="481"/>
        <v/>
      </c>
      <c r="N3421" s="17" t="str">
        <f t="shared" si="482"/>
        <v/>
      </c>
      <c r="O3421" s="17" t="str">
        <f t="shared" si="483"/>
        <v/>
      </c>
      <c r="P3421" s="16" t="str">
        <f t="shared" si="484"/>
        <v/>
      </c>
      <c r="R3421" s="7" t="str">
        <f t="shared" si="485"/>
        <v/>
      </c>
      <c r="T3421"/>
    </row>
    <row r="3422" spans="1:20" x14ac:dyDescent="0.3">
      <c r="A3422" s="8">
        <f>DATEVALUE(MID(B3422,1,10))+(IF(RIGHT(B3422,2)="PM",12,0)+MID(B3422,12,2))/24</f>
        <v>43762.25</v>
      </c>
      <c r="B3422" s="3" t="s">
        <v>3590</v>
      </c>
      <c r="C3422" s="3">
        <v>7412.81</v>
      </c>
      <c r="D3422" s="16"/>
      <c r="E3422" s="16" t="str">
        <f>IF(D3422&lt;&gt;"",VLOOKUP(A3422,'Feuille 1'!$A:$H,3,0),"")</f>
        <v/>
      </c>
      <c r="F3422" s="16" t="str">
        <f>IF(D3422&lt;&gt;"",VLOOKUP(A3422+1,'Feuille 1'!$A:$H,3,0),"")</f>
        <v/>
      </c>
      <c r="G3422" s="17" t="str">
        <f t="shared" si="477"/>
        <v/>
      </c>
      <c r="H3422" s="16" t="str">
        <f t="shared" si="478"/>
        <v/>
      </c>
      <c r="I3422" s="16" t="str">
        <f t="shared" si="479"/>
        <v/>
      </c>
      <c r="J3422" s="16" t="str">
        <f t="shared" si="480"/>
        <v/>
      </c>
      <c r="K3422" s="16" t="str">
        <f>IF(D3422&lt;&gt;"",MAX(INDEX('Feuille 1'!$D:$D,MATCH(A3422+23/24,'Feuille 1'!$A:$A,0)):INDEX('Feuille 1'!$D:$D,MATCH(A3422,'Feuille 1'!$A:$A,0))),"")</f>
        <v/>
      </c>
      <c r="L3422" s="16" t="str">
        <f>IF(D3422&lt;&gt;"",MIN(INDEX('Feuille 1'!$E:$E,MATCH(A3422+23/24,'Feuille 1'!$A:$A,0)):INDEX('Feuille 1'!$E:$E,MATCH(A3422,'Feuille 1'!$A:$A,0))),"")</f>
        <v/>
      </c>
      <c r="M3422" s="17" t="str">
        <f t="shared" si="481"/>
        <v/>
      </c>
      <c r="N3422" s="17" t="str">
        <f t="shared" si="482"/>
        <v/>
      </c>
      <c r="O3422" s="17" t="str">
        <f t="shared" si="483"/>
        <v/>
      </c>
      <c r="P3422" s="16" t="str">
        <f t="shared" si="484"/>
        <v/>
      </c>
      <c r="R3422" s="7" t="str">
        <f t="shared" si="485"/>
        <v/>
      </c>
      <c r="T3422"/>
    </row>
    <row r="3423" spans="1:20" x14ac:dyDescent="0.3">
      <c r="A3423" s="8">
        <f>DATEVALUE(MID(B3423,1,10))+(IF(RIGHT(B3423,2)="PM",12,0)+MID(B3423,12,2))/24</f>
        <v>43762.208333333336</v>
      </c>
      <c r="B3423" s="3" t="s">
        <v>3591</v>
      </c>
      <c r="C3423" s="3">
        <v>7417.43</v>
      </c>
      <c r="D3423" s="16"/>
      <c r="E3423" s="16" t="str">
        <f>IF(D3423&lt;&gt;"",VLOOKUP(A3423,'Feuille 1'!$A:$H,3,0),"")</f>
        <v/>
      </c>
      <c r="F3423" s="16" t="str">
        <f>IF(D3423&lt;&gt;"",VLOOKUP(A3423+1,'Feuille 1'!$A:$H,3,0),"")</f>
        <v/>
      </c>
      <c r="G3423" s="17" t="str">
        <f t="shared" si="477"/>
        <v/>
      </c>
      <c r="H3423" s="16" t="str">
        <f t="shared" si="478"/>
        <v/>
      </c>
      <c r="I3423" s="16" t="str">
        <f t="shared" si="479"/>
        <v/>
      </c>
      <c r="J3423" s="16" t="str">
        <f t="shared" si="480"/>
        <v/>
      </c>
      <c r="K3423" s="16" t="str">
        <f>IF(D3423&lt;&gt;"",MAX(INDEX('Feuille 1'!$D:$D,MATCH(A3423+23/24,'Feuille 1'!$A:$A,0)):INDEX('Feuille 1'!$D:$D,MATCH(A3423,'Feuille 1'!$A:$A,0))),"")</f>
        <v/>
      </c>
      <c r="L3423" s="16" t="str">
        <f>IF(D3423&lt;&gt;"",MIN(INDEX('Feuille 1'!$E:$E,MATCH(A3423+23/24,'Feuille 1'!$A:$A,0)):INDEX('Feuille 1'!$E:$E,MATCH(A3423,'Feuille 1'!$A:$A,0))),"")</f>
        <v/>
      </c>
      <c r="M3423" s="17" t="str">
        <f t="shared" si="481"/>
        <v/>
      </c>
      <c r="N3423" s="17" t="str">
        <f t="shared" si="482"/>
        <v/>
      </c>
      <c r="O3423" s="17" t="str">
        <f t="shared" si="483"/>
        <v/>
      </c>
      <c r="P3423" s="16" t="str">
        <f t="shared" si="484"/>
        <v/>
      </c>
      <c r="R3423" s="7" t="str">
        <f t="shared" si="485"/>
        <v/>
      </c>
      <c r="T3423"/>
    </row>
    <row r="3424" spans="1:20" x14ac:dyDescent="0.3">
      <c r="A3424" s="8">
        <f>DATEVALUE(MID(B3424,1,10))+(IF(RIGHT(B3424,2)="PM",12,0)+MID(B3424,12,2))/24</f>
        <v>43762.166666666664</v>
      </c>
      <c r="B3424" s="3" t="s">
        <v>3592</v>
      </c>
      <c r="C3424" s="3">
        <v>7410.88</v>
      </c>
      <c r="D3424" s="16"/>
      <c r="E3424" s="16" t="str">
        <f>IF(D3424&lt;&gt;"",VLOOKUP(A3424,'Feuille 1'!$A:$H,3,0),"")</f>
        <v/>
      </c>
      <c r="F3424" s="16" t="str">
        <f>IF(D3424&lt;&gt;"",VLOOKUP(A3424+1,'Feuille 1'!$A:$H,3,0),"")</f>
        <v/>
      </c>
      <c r="G3424" s="17" t="str">
        <f t="shared" si="477"/>
        <v/>
      </c>
      <c r="H3424" s="16" t="str">
        <f t="shared" si="478"/>
        <v/>
      </c>
      <c r="I3424" s="16" t="str">
        <f t="shared" si="479"/>
        <v/>
      </c>
      <c r="J3424" s="16" t="str">
        <f t="shared" si="480"/>
        <v/>
      </c>
      <c r="K3424" s="16" t="str">
        <f>IF(D3424&lt;&gt;"",MAX(INDEX('Feuille 1'!$D:$D,MATCH(A3424+23/24,'Feuille 1'!$A:$A,0)):INDEX('Feuille 1'!$D:$D,MATCH(A3424,'Feuille 1'!$A:$A,0))),"")</f>
        <v/>
      </c>
      <c r="L3424" s="16" t="str">
        <f>IF(D3424&lt;&gt;"",MIN(INDEX('Feuille 1'!$E:$E,MATCH(A3424+23/24,'Feuille 1'!$A:$A,0)):INDEX('Feuille 1'!$E:$E,MATCH(A3424,'Feuille 1'!$A:$A,0))),"")</f>
        <v/>
      </c>
      <c r="M3424" s="17" t="str">
        <f t="shared" si="481"/>
        <v/>
      </c>
      <c r="N3424" s="17" t="str">
        <f t="shared" si="482"/>
        <v/>
      </c>
      <c r="O3424" s="17" t="str">
        <f t="shared" si="483"/>
        <v/>
      </c>
      <c r="P3424" s="16" t="str">
        <f t="shared" si="484"/>
        <v/>
      </c>
      <c r="R3424" s="7" t="str">
        <f t="shared" si="485"/>
        <v/>
      </c>
      <c r="T3424"/>
    </row>
    <row r="3425" spans="1:20" x14ac:dyDescent="0.3">
      <c r="A3425" s="8">
        <f>DATEVALUE(MID(B3425,1,10))+(IF(RIGHT(B3425,2)="PM",12,0)+MID(B3425,12,2))/24</f>
        <v>43762.125</v>
      </c>
      <c r="B3425" s="3" t="s">
        <v>3593</v>
      </c>
      <c r="C3425" s="3">
        <v>7424.27</v>
      </c>
      <c r="D3425" s="16"/>
      <c r="E3425" s="16" t="str">
        <f>IF(D3425&lt;&gt;"",VLOOKUP(A3425,'Feuille 1'!$A:$H,3,0),"")</f>
        <v/>
      </c>
      <c r="F3425" s="16" t="str">
        <f>IF(D3425&lt;&gt;"",VLOOKUP(A3425+1,'Feuille 1'!$A:$H,3,0),"")</f>
        <v/>
      </c>
      <c r="G3425" s="17" t="str">
        <f t="shared" si="477"/>
        <v/>
      </c>
      <c r="H3425" s="16" t="str">
        <f t="shared" si="478"/>
        <v/>
      </c>
      <c r="I3425" s="16" t="str">
        <f t="shared" si="479"/>
        <v/>
      </c>
      <c r="J3425" s="16" t="str">
        <f t="shared" si="480"/>
        <v/>
      </c>
      <c r="K3425" s="16" t="str">
        <f>IF(D3425&lt;&gt;"",MAX(INDEX('Feuille 1'!$D:$D,MATCH(A3425+23/24,'Feuille 1'!$A:$A,0)):INDEX('Feuille 1'!$D:$D,MATCH(A3425,'Feuille 1'!$A:$A,0))),"")</f>
        <v/>
      </c>
      <c r="L3425" s="16" t="str">
        <f>IF(D3425&lt;&gt;"",MIN(INDEX('Feuille 1'!$E:$E,MATCH(A3425+23/24,'Feuille 1'!$A:$A,0)):INDEX('Feuille 1'!$E:$E,MATCH(A3425,'Feuille 1'!$A:$A,0))),"")</f>
        <v/>
      </c>
      <c r="M3425" s="17" t="str">
        <f t="shared" si="481"/>
        <v/>
      </c>
      <c r="N3425" s="17" t="str">
        <f t="shared" si="482"/>
        <v/>
      </c>
      <c r="O3425" s="17" t="str">
        <f t="shared" si="483"/>
        <v/>
      </c>
      <c r="P3425" s="16" t="str">
        <f t="shared" si="484"/>
        <v/>
      </c>
      <c r="R3425" s="7" t="str">
        <f t="shared" si="485"/>
        <v/>
      </c>
      <c r="T3425"/>
    </row>
    <row r="3426" spans="1:20" x14ac:dyDescent="0.3">
      <c r="A3426" s="8">
        <f>DATEVALUE(MID(B3426,1,10))+(IF(RIGHT(B3426,2)="PM",12,0)+MID(B3426,12,2))/24</f>
        <v>43762.083333333336</v>
      </c>
      <c r="B3426" s="3" t="s">
        <v>3594</v>
      </c>
      <c r="C3426" s="3">
        <v>7440.25</v>
      </c>
      <c r="D3426" s="16"/>
      <c r="E3426" s="16" t="str">
        <f>IF(D3426&lt;&gt;"",VLOOKUP(A3426,'Feuille 1'!$A:$H,3,0),"")</f>
        <v/>
      </c>
      <c r="F3426" s="16" t="str">
        <f>IF(D3426&lt;&gt;"",VLOOKUP(A3426+1,'Feuille 1'!$A:$H,3,0),"")</f>
        <v/>
      </c>
      <c r="G3426" s="17" t="str">
        <f t="shared" si="477"/>
        <v/>
      </c>
      <c r="H3426" s="16" t="str">
        <f t="shared" si="478"/>
        <v/>
      </c>
      <c r="I3426" s="16" t="str">
        <f t="shared" si="479"/>
        <v/>
      </c>
      <c r="J3426" s="16" t="str">
        <f t="shared" si="480"/>
        <v/>
      </c>
      <c r="K3426" s="16" t="str">
        <f>IF(D3426&lt;&gt;"",MAX(INDEX('Feuille 1'!$D:$D,MATCH(A3426+23/24,'Feuille 1'!$A:$A,0)):INDEX('Feuille 1'!$D:$D,MATCH(A3426,'Feuille 1'!$A:$A,0))),"")</f>
        <v/>
      </c>
      <c r="L3426" s="16" t="str">
        <f>IF(D3426&lt;&gt;"",MIN(INDEX('Feuille 1'!$E:$E,MATCH(A3426+23/24,'Feuille 1'!$A:$A,0)):INDEX('Feuille 1'!$E:$E,MATCH(A3426,'Feuille 1'!$A:$A,0))),"")</f>
        <v/>
      </c>
      <c r="M3426" s="17" t="str">
        <f t="shared" si="481"/>
        <v/>
      </c>
      <c r="N3426" s="17" t="str">
        <f t="shared" si="482"/>
        <v/>
      </c>
      <c r="O3426" s="17" t="str">
        <f t="shared" si="483"/>
        <v/>
      </c>
      <c r="P3426" s="16" t="str">
        <f t="shared" si="484"/>
        <v/>
      </c>
      <c r="R3426" s="7" t="str">
        <f t="shared" si="485"/>
        <v/>
      </c>
      <c r="T3426"/>
    </row>
    <row r="3427" spans="1:20" x14ac:dyDescent="0.3">
      <c r="A3427" s="8">
        <f>DATEVALUE(MID(B3427,1,10))+(IF(RIGHT(B3427,2)="PM",12,0)+MID(B3427,12,2))/24</f>
        <v>43762.041666666664</v>
      </c>
      <c r="B3427" s="3" t="s">
        <v>3595</v>
      </c>
      <c r="C3427" s="3">
        <v>7459.72</v>
      </c>
      <c r="D3427" s="16"/>
      <c r="E3427" s="16" t="str">
        <f>IF(D3427&lt;&gt;"",VLOOKUP(A3427,'Feuille 1'!$A:$H,3,0),"")</f>
        <v/>
      </c>
      <c r="F3427" s="16" t="str">
        <f>IF(D3427&lt;&gt;"",VLOOKUP(A3427+1,'Feuille 1'!$A:$H,3,0),"")</f>
        <v/>
      </c>
      <c r="G3427" s="17" t="str">
        <f t="shared" si="477"/>
        <v/>
      </c>
      <c r="H3427" s="16" t="str">
        <f t="shared" si="478"/>
        <v/>
      </c>
      <c r="I3427" s="16" t="str">
        <f t="shared" si="479"/>
        <v/>
      </c>
      <c r="J3427" s="16" t="str">
        <f t="shared" si="480"/>
        <v/>
      </c>
      <c r="K3427" s="16" t="str">
        <f>IF(D3427&lt;&gt;"",MAX(INDEX('Feuille 1'!$D:$D,MATCH(A3427+23/24,'Feuille 1'!$A:$A,0)):INDEX('Feuille 1'!$D:$D,MATCH(A3427,'Feuille 1'!$A:$A,0))),"")</f>
        <v/>
      </c>
      <c r="L3427" s="16" t="str">
        <f>IF(D3427&lt;&gt;"",MIN(INDEX('Feuille 1'!$E:$E,MATCH(A3427+23/24,'Feuille 1'!$A:$A,0)):INDEX('Feuille 1'!$E:$E,MATCH(A3427,'Feuille 1'!$A:$A,0))),"")</f>
        <v/>
      </c>
      <c r="M3427" s="17" t="str">
        <f t="shared" si="481"/>
        <v/>
      </c>
      <c r="N3427" s="17" t="str">
        <f t="shared" si="482"/>
        <v/>
      </c>
      <c r="O3427" s="17" t="str">
        <f t="shared" si="483"/>
        <v/>
      </c>
      <c r="P3427" s="16" t="str">
        <f t="shared" si="484"/>
        <v/>
      </c>
      <c r="R3427" s="7" t="str">
        <f t="shared" si="485"/>
        <v/>
      </c>
      <c r="T3427"/>
    </row>
    <row r="3428" spans="1:20" x14ac:dyDescent="0.3">
      <c r="A3428" s="8">
        <f>DATEVALUE(MID(B3428,1,10))+(IF(RIGHT(B3428,2)="PM",12,0)+MID(B3428,12,2))/24</f>
        <v>43762.5</v>
      </c>
      <c r="B3428" s="3" t="s">
        <v>3596</v>
      </c>
      <c r="C3428" s="3">
        <v>7466.62</v>
      </c>
      <c r="D3428" s="16"/>
      <c r="E3428" s="16" t="str">
        <f>IF(D3428&lt;&gt;"",VLOOKUP(A3428,'Feuille 1'!$A:$H,3,0),"")</f>
        <v/>
      </c>
      <c r="F3428" s="16" t="str">
        <f>IF(D3428&lt;&gt;"",VLOOKUP(A3428+1,'Feuille 1'!$A:$H,3,0),"")</f>
        <v/>
      </c>
      <c r="G3428" s="17" t="str">
        <f t="shared" si="477"/>
        <v/>
      </c>
      <c r="H3428" s="16" t="str">
        <f t="shared" si="478"/>
        <v/>
      </c>
      <c r="I3428" s="16" t="str">
        <f t="shared" si="479"/>
        <v/>
      </c>
      <c r="J3428" s="16" t="str">
        <f t="shared" si="480"/>
        <v/>
      </c>
      <c r="K3428" s="16" t="str">
        <f>IF(D3428&lt;&gt;"",MAX(INDEX('Feuille 1'!$D:$D,MATCH(A3428+23/24,'Feuille 1'!$A:$A,0)):INDEX('Feuille 1'!$D:$D,MATCH(A3428,'Feuille 1'!$A:$A,0))),"")</f>
        <v/>
      </c>
      <c r="L3428" s="16" t="str">
        <f>IF(D3428&lt;&gt;"",MIN(INDEX('Feuille 1'!$E:$E,MATCH(A3428+23/24,'Feuille 1'!$A:$A,0)):INDEX('Feuille 1'!$E:$E,MATCH(A3428,'Feuille 1'!$A:$A,0))),"")</f>
        <v/>
      </c>
      <c r="M3428" s="17" t="str">
        <f t="shared" si="481"/>
        <v/>
      </c>
      <c r="N3428" s="17" t="str">
        <f t="shared" si="482"/>
        <v/>
      </c>
      <c r="O3428" s="17" t="str">
        <f t="shared" si="483"/>
        <v/>
      </c>
      <c r="P3428" s="16" t="str">
        <f t="shared" si="484"/>
        <v/>
      </c>
      <c r="R3428" s="7" t="str">
        <f t="shared" si="485"/>
        <v/>
      </c>
      <c r="T3428"/>
    </row>
    <row r="3429" spans="1:20" x14ac:dyDescent="0.3">
      <c r="A3429" s="8">
        <f>DATEVALUE(MID(B3429,1,10))+(IF(RIGHT(B3429,2)="PM",12,0)+MID(B3429,12,2))/24</f>
        <v>43761.958333333336</v>
      </c>
      <c r="B3429" s="3" t="s">
        <v>3597</v>
      </c>
      <c r="C3429" s="3">
        <v>7416.89</v>
      </c>
      <c r="D3429" s="16"/>
      <c r="E3429" s="16" t="str">
        <f>IF(D3429&lt;&gt;"",VLOOKUP(A3429,'Feuille 1'!$A:$H,3,0),"")</f>
        <v/>
      </c>
      <c r="F3429" s="16" t="str">
        <f>IF(D3429&lt;&gt;"",VLOOKUP(A3429+1,'Feuille 1'!$A:$H,3,0),"")</f>
        <v/>
      </c>
      <c r="G3429" s="17" t="str">
        <f t="shared" si="477"/>
        <v/>
      </c>
      <c r="H3429" s="16" t="str">
        <f t="shared" si="478"/>
        <v/>
      </c>
      <c r="I3429" s="16" t="str">
        <f t="shared" si="479"/>
        <v/>
      </c>
      <c r="J3429" s="16" t="str">
        <f t="shared" si="480"/>
        <v/>
      </c>
      <c r="K3429" s="16" t="str">
        <f>IF(D3429&lt;&gt;"",MAX(INDEX('Feuille 1'!$D:$D,MATCH(A3429+23/24,'Feuille 1'!$A:$A,0)):INDEX('Feuille 1'!$D:$D,MATCH(A3429,'Feuille 1'!$A:$A,0))),"")</f>
        <v/>
      </c>
      <c r="L3429" s="16" t="str">
        <f>IF(D3429&lt;&gt;"",MIN(INDEX('Feuille 1'!$E:$E,MATCH(A3429+23/24,'Feuille 1'!$A:$A,0)):INDEX('Feuille 1'!$E:$E,MATCH(A3429,'Feuille 1'!$A:$A,0))),"")</f>
        <v/>
      </c>
      <c r="M3429" s="17" t="str">
        <f t="shared" si="481"/>
        <v/>
      </c>
      <c r="N3429" s="17" t="str">
        <f t="shared" si="482"/>
        <v/>
      </c>
      <c r="O3429" s="17" t="str">
        <f t="shared" si="483"/>
        <v/>
      </c>
      <c r="P3429" s="16" t="str">
        <f t="shared" si="484"/>
        <v/>
      </c>
      <c r="R3429" s="7" t="str">
        <f t="shared" si="485"/>
        <v/>
      </c>
      <c r="T3429"/>
    </row>
    <row r="3430" spans="1:20" x14ac:dyDescent="0.3">
      <c r="A3430" s="8">
        <f>DATEVALUE(MID(B3430,1,10))+(IF(RIGHT(B3430,2)="PM",12,0)+MID(B3430,12,2))/24</f>
        <v>43761.916666666664</v>
      </c>
      <c r="B3430" s="3" t="s">
        <v>3598</v>
      </c>
      <c r="C3430" s="3">
        <v>7431.57</v>
      </c>
      <c r="D3430" s="16"/>
      <c r="E3430" s="16" t="str">
        <f>IF(D3430&lt;&gt;"",VLOOKUP(A3430,'Feuille 1'!$A:$H,3,0),"")</f>
        <v/>
      </c>
      <c r="F3430" s="16" t="str">
        <f>IF(D3430&lt;&gt;"",VLOOKUP(A3430+1,'Feuille 1'!$A:$H,3,0),"")</f>
        <v/>
      </c>
      <c r="G3430" s="17" t="str">
        <f t="shared" si="477"/>
        <v/>
      </c>
      <c r="H3430" s="16" t="str">
        <f t="shared" si="478"/>
        <v/>
      </c>
      <c r="I3430" s="16" t="str">
        <f t="shared" si="479"/>
        <v/>
      </c>
      <c r="J3430" s="16" t="str">
        <f t="shared" si="480"/>
        <v/>
      </c>
      <c r="K3430" s="16" t="str">
        <f>IF(D3430&lt;&gt;"",MAX(INDEX('Feuille 1'!$D:$D,MATCH(A3430+23/24,'Feuille 1'!$A:$A,0)):INDEX('Feuille 1'!$D:$D,MATCH(A3430,'Feuille 1'!$A:$A,0))),"")</f>
        <v/>
      </c>
      <c r="L3430" s="16" t="str">
        <f>IF(D3430&lt;&gt;"",MIN(INDEX('Feuille 1'!$E:$E,MATCH(A3430+23/24,'Feuille 1'!$A:$A,0)):INDEX('Feuille 1'!$E:$E,MATCH(A3430,'Feuille 1'!$A:$A,0))),"")</f>
        <v/>
      </c>
      <c r="M3430" s="17" t="str">
        <f t="shared" si="481"/>
        <v/>
      </c>
      <c r="N3430" s="17" t="str">
        <f t="shared" si="482"/>
        <v/>
      </c>
      <c r="O3430" s="17" t="str">
        <f t="shared" si="483"/>
        <v/>
      </c>
      <c r="P3430" s="16" t="str">
        <f t="shared" si="484"/>
        <v/>
      </c>
      <c r="R3430" s="7" t="str">
        <f t="shared" si="485"/>
        <v/>
      </c>
      <c r="T3430"/>
    </row>
    <row r="3431" spans="1:20" x14ac:dyDescent="0.3">
      <c r="A3431" s="8">
        <f>DATEVALUE(MID(B3431,1,10))+(IF(RIGHT(B3431,2)="PM",12,0)+MID(B3431,12,2))/24</f>
        <v>43761.875</v>
      </c>
      <c r="B3431" s="3" t="s">
        <v>3599</v>
      </c>
      <c r="C3431" s="3">
        <v>7486.37</v>
      </c>
      <c r="D3431" s="16"/>
      <c r="E3431" s="16" t="str">
        <f>IF(D3431&lt;&gt;"",VLOOKUP(A3431,'Feuille 1'!$A:$H,3,0),"")</f>
        <v/>
      </c>
      <c r="F3431" s="16" t="str">
        <f>IF(D3431&lt;&gt;"",VLOOKUP(A3431+1,'Feuille 1'!$A:$H,3,0),"")</f>
        <v/>
      </c>
      <c r="G3431" s="17" t="str">
        <f t="shared" si="477"/>
        <v/>
      </c>
      <c r="H3431" s="16" t="str">
        <f t="shared" si="478"/>
        <v/>
      </c>
      <c r="I3431" s="16" t="str">
        <f t="shared" si="479"/>
        <v/>
      </c>
      <c r="J3431" s="16" t="str">
        <f t="shared" si="480"/>
        <v/>
      </c>
      <c r="K3431" s="16" t="str">
        <f>IF(D3431&lt;&gt;"",MAX(INDEX('Feuille 1'!$D:$D,MATCH(A3431+23/24,'Feuille 1'!$A:$A,0)):INDEX('Feuille 1'!$D:$D,MATCH(A3431,'Feuille 1'!$A:$A,0))),"")</f>
        <v/>
      </c>
      <c r="L3431" s="16" t="str">
        <f>IF(D3431&lt;&gt;"",MIN(INDEX('Feuille 1'!$E:$E,MATCH(A3431+23/24,'Feuille 1'!$A:$A,0)):INDEX('Feuille 1'!$E:$E,MATCH(A3431,'Feuille 1'!$A:$A,0))),"")</f>
        <v/>
      </c>
      <c r="M3431" s="17" t="str">
        <f t="shared" si="481"/>
        <v/>
      </c>
      <c r="N3431" s="17" t="str">
        <f t="shared" si="482"/>
        <v/>
      </c>
      <c r="O3431" s="17" t="str">
        <f t="shared" si="483"/>
        <v/>
      </c>
      <c r="P3431" s="16" t="str">
        <f t="shared" si="484"/>
        <v/>
      </c>
      <c r="R3431" s="7" t="str">
        <f t="shared" si="485"/>
        <v/>
      </c>
      <c r="T3431"/>
    </row>
    <row r="3432" spans="1:20" x14ac:dyDescent="0.3">
      <c r="A3432" s="8">
        <f>DATEVALUE(MID(B3432,1,10))+(IF(RIGHT(B3432,2)="PM",12,0)+MID(B3432,12,2))/24</f>
        <v>43761.833333333336</v>
      </c>
      <c r="B3432" s="3" t="s">
        <v>3600</v>
      </c>
      <c r="C3432" s="3">
        <v>7482.9</v>
      </c>
      <c r="D3432" s="16"/>
      <c r="E3432" s="16" t="str">
        <f>IF(D3432&lt;&gt;"",VLOOKUP(A3432,'Feuille 1'!$A:$H,3,0),"")</f>
        <v/>
      </c>
      <c r="F3432" s="16" t="str">
        <f>IF(D3432&lt;&gt;"",VLOOKUP(A3432+1,'Feuille 1'!$A:$H,3,0),"")</f>
        <v/>
      </c>
      <c r="G3432" s="17" t="str">
        <f t="shared" si="477"/>
        <v/>
      </c>
      <c r="H3432" s="16" t="str">
        <f t="shared" si="478"/>
        <v/>
      </c>
      <c r="I3432" s="16" t="str">
        <f t="shared" si="479"/>
        <v/>
      </c>
      <c r="J3432" s="16" t="str">
        <f t="shared" si="480"/>
        <v/>
      </c>
      <c r="K3432" s="16" t="str">
        <f>IF(D3432&lt;&gt;"",MAX(INDEX('Feuille 1'!$D:$D,MATCH(A3432+23/24,'Feuille 1'!$A:$A,0)):INDEX('Feuille 1'!$D:$D,MATCH(A3432,'Feuille 1'!$A:$A,0))),"")</f>
        <v/>
      </c>
      <c r="L3432" s="16" t="str">
        <f>IF(D3432&lt;&gt;"",MIN(INDEX('Feuille 1'!$E:$E,MATCH(A3432+23/24,'Feuille 1'!$A:$A,0)):INDEX('Feuille 1'!$E:$E,MATCH(A3432,'Feuille 1'!$A:$A,0))),"")</f>
        <v/>
      </c>
      <c r="M3432" s="17" t="str">
        <f t="shared" si="481"/>
        <v/>
      </c>
      <c r="N3432" s="17" t="str">
        <f t="shared" si="482"/>
        <v/>
      </c>
      <c r="O3432" s="17" t="str">
        <f t="shared" si="483"/>
        <v/>
      </c>
      <c r="P3432" s="16" t="str">
        <f t="shared" si="484"/>
        <v/>
      </c>
      <c r="R3432" s="7" t="str">
        <f t="shared" si="485"/>
        <v/>
      </c>
      <c r="T3432"/>
    </row>
    <row r="3433" spans="1:20" x14ac:dyDescent="0.3">
      <c r="A3433" s="8">
        <f>DATEVALUE(MID(B3433,1,10))+(IF(RIGHT(B3433,2)="PM",12,0)+MID(B3433,12,2))/24</f>
        <v>43761.791666666664</v>
      </c>
      <c r="B3433" s="3" t="s">
        <v>3601</v>
      </c>
      <c r="C3433" s="3">
        <v>7506.38</v>
      </c>
      <c r="D3433" s="16"/>
      <c r="E3433" s="16" t="str">
        <f>IF(D3433&lt;&gt;"",VLOOKUP(A3433,'Feuille 1'!$A:$H,3,0),"")</f>
        <v/>
      </c>
      <c r="F3433" s="16" t="str">
        <f>IF(D3433&lt;&gt;"",VLOOKUP(A3433+1,'Feuille 1'!$A:$H,3,0),"")</f>
        <v/>
      </c>
      <c r="G3433" s="17" t="str">
        <f t="shared" si="477"/>
        <v/>
      </c>
      <c r="H3433" s="16" t="str">
        <f t="shared" si="478"/>
        <v/>
      </c>
      <c r="I3433" s="16" t="str">
        <f t="shared" si="479"/>
        <v/>
      </c>
      <c r="J3433" s="16" t="str">
        <f t="shared" si="480"/>
        <v/>
      </c>
      <c r="K3433" s="16" t="str">
        <f>IF(D3433&lt;&gt;"",MAX(INDEX('Feuille 1'!$D:$D,MATCH(A3433+23/24,'Feuille 1'!$A:$A,0)):INDEX('Feuille 1'!$D:$D,MATCH(A3433,'Feuille 1'!$A:$A,0))),"")</f>
        <v/>
      </c>
      <c r="L3433" s="16" t="str">
        <f>IF(D3433&lt;&gt;"",MIN(INDEX('Feuille 1'!$E:$E,MATCH(A3433+23/24,'Feuille 1'!$A:$A,0)):INDEX('Feuille 1'!$E:$E,MATCH(A3433,'Feuille 1'!$A:$A,0))),"")</f>
        <v/>
      </c>
      <c r="M3433" s="17" t="str">
        <f t="shared" si="481"/>
        <v/>
      </c>
      <c r="N3433" s="17" t="str">
        <f t="shared" si="482"/>
        <v/>
      </c>
      <c r="O3433" s="17" t="str">
        <f t="shared" si="483"/>
        <v/>
      </c>
      <c r="P3433" s="16" t="str">
        <f t="shared" si="484"/>
        <v/>
      </c>
      <c r="R3433" s="7" t="str">
        <f t="shared" si="485"/>
        <v/>
      </c>
      <c r="T3433"/>
    </row>
    <row r="3434" spans="1:20" x14ac:dyDescent="0.3">
      <c r="A3434" s="8">
        <f>DATEVALUE(MID(B3434,1,10))+(IF(RIGHT(B3434,2)="PM",12,0)+MID(B3434,12,2))/24</f>
        <v>43761.75</v>
      </c>
      <c r="B3434" s="3" t="s">
        <v>3602</v>
      </c>
      <c r="C3434" s="3">
        <v>7503.11</v>
      </c>
      <c r="D3434" s="16"/>
      <c r="E3434" s="16" t="str">
        <f>IF(D3434&lt;&gt;"",VLOOKUP(A3434,'Feuille 1'!$A:$H,3,0),"")</f>
        <v/>
      </c>
      <c r="F3434" s="16" t="str">
        <f>IF(D3434&lt;&gt;"",VLOOKUP(A3434+1,'Feuille 1'!$A:$H,3,0),"")</f>
        <v/>
      </c>
      <c r="G3434" s="17" t="str">
        <f t="shared" si="477"/>
        <v/>
      </c>
      <c r="H3434" s="16" t="str">
        <f t="shared" si="478"/>
        <v/>
      </c>
      <c r="I3434" s="16" t="str">
        <f t="shared" si="479"/>
        <v/>
      </c>
      <c r="J3434" s="16" t="str">
        <f t="shared" si="480"/>
        <v/>
      </c>
      <c r="K3434" s="16" t="str">
        <f>IF(D3434&lt;&gt;"",MAX(INDEX('Feuille 1'!$D:$D,MATCH(A3434+23/24,'Feuille 1'!$A:$A,0)):INDEX('Feuille 1'!$D:$D,MATCH(A3434,'Feuille 1'!$A:$A,0))),"")</f>
        <v/>
      </c>
      <c r="L3434" s="16" t="str">
        <f>IF(D3434&lt;&gt;"",MIN(INDEX('Feuille 1'!$E:$E,MATCH(A3434+23/24,'Feuille 1'!$A:$A,0)):INDEX('Feuille 1'!$E:$E,MATCH(A3434,'Feuille 1'!$A:$A,0))),"")</f>
        <v/>
      </c>
      <c r="M3434" s="17" t="str">
        <f t="shared" si="481"/>
        <v/>
      </c>
      <c r="N3434" s="17" t="str">
        <f t="shared" si="482"/>
        <v/>
      </c>
      <c r="O3434" s="17" t="str">
        <f t="shared" si="483"/>
        <v/>
      </c>
      <c r="P3434" s="16" t="str">
        <f t="shared" si="484"/>
        <v/>
      </c>
      <c r="R3434" s="7" t="str">
        <f t="shared" si="485"/>
        <v/>
      </c>
      <c r="T3434"/>
    </row>
    <row r="3435" spans="1:20" x14ac:dyDescent="0.3">
      <c r="A3435" s="8">
        <f>DATEVALUE(MID(B3435,1,10))+(IF(RIGHT(B3435,2)="PM",12,0)+MID(B3435,12,2))/24</f>
        <v>43761.708333333336</v>
      </c>
      <c r="B3435" s="3" t="s">
        <v>3603</v>
      </c>
      <c r="C3435" s="3">
        <v>7471.53</v>
      </c>
      <c r="D3435" s="16"/>
      <c r="E3435" s="16" t="str">
        <f>IF(D3435&lt;&gt;"",VLOOKUP(A3435,'Feuille 1'!$A:$H,3,0),"")</f>
        <v/>
      </c>
      <c r="F3435" s="16" t="str">
        <f>IF(D3435&lt;&gt;"",VLOOKUP(A3435+1,'Feuille 1'!$A:$H,3,0),"")</f>
        <v/>
      </c>
      <c r="G3435" s="17" t="str">
        <f t="shared" si="477"/>
        <v/>
      </c>
      <c r="H3435" s="16" t="str">
        <f t="shared" si="478"/>
        <v/>
      </c>
      <c r="I3435" s="16" t="str">
        <f t="shared" si="479"/>
        <v/>
      </c>
      <c r="J3435" s="16" t="str">
        <f t="shared" si="480"/>
        <v/>
      </c>
      <c r="K3435" s="16" t="str">
        <f>IF(D3435&lt;&gt;"",MAX(INDEX('Feuille 1'!$D:$D,MATCH(A3435+23/24,'Feuille 1'!$A:$A,0)):INDEX('Feuille 1'!$D:$D,MATCH(A3435,'Feuille 1'!$A:$A,0))),"")</f>
        <v/>
      </c>
      <c r="L3435" s="16" t="str">
        <f>IF(D3435&lt;&gt;"",MIN(INDEX('Feuille 1'!$E:$E,MATCH(A3435+23/24,'Feuille 1'!$A:$A,0)):INDEX('Feuille 1'!$E:$E,MATCH(A3435,'Feuille 1'!$A:$A,0))),"")</f>
        <v/>
      </c>
      <c r="M3435" s="17" t="str">
        <f t="shared" si="481"/>
        <v/>
      </c>
      <c r="N3435" s="17" t="str">
        <f t="shared" si="482"/>
        <v/>
      </c>
      <c r="O3435" s="17" t="str">
        <f t="shared" si="483"/>
        <v/>
      </c>
      <c r="P3435" s="16" t="str">
        <f t="shared" si="484"/>
        <v/>
      </c>
      <c r="R3435" s="7" t="str">
        <f t="shared" si="485"/>
        <v/>
      </c>
      <c r="T3435"/>
    </row>
    <row r="3436" spans="1:20" x14ac:dyDescent="0.3">
      <c r="A3436" s="8">
        <f>DATEVALUE(MID(B3436,1,10))+(IF(RIGHT(B3436,2)="PM",12,0)+MID(B3436,12,2))/24</f>
        <v>43761.666666666664</v>
      </c>
      <c r="B3436" s="3" t="s">
        <v>3604</v>
      </c>
      <c r="C3436" s="3">
        <v>7425.95</v>
      </c>
      <c r="D3436" s="16"/>
      <c r="E3436" s="16" t="str">
        <f>IF(D3436&lt;&gt;"",VLOOKUP(A3436,'Feuille 1'!$A:$H,3,0),"")</f>
        <v/>
      </c>
      <c r="F3436" s="16" t="str">
        <f>IF(D3436&lt;&gt;"",VLOOKUP(A3436+1,'Feuille 1'!$A:$H,3,0),"")</f>
        <v/>
      </c>
      <c r="G3436" s="17" t="str">
        <f t="shared" si="477"/>
        <v/>
      </c>
      <c r="H3436" s="16" t="str">
        <f t="shared" si="478"/>
        <v/>
      </c>
      <c r="I3436" s="16" t="str">
        <f t="shared" si="479"/>
        <v/>
      </c>
      <c r="J3436" s="16" t="str">
        <f t="shared" si="480"/>
        <v/>
      </c>
      <c r="K3436" s="16" t="str">
        <f>IF(D3436&lt;&gt;"",MAX(INDEX('Feuille 1'!$D:$D,MATCH(A3436+23/24,'Feuille 1'!$A:$A,0)):INDEX('Feuille 1'!$D:$D,MATCH(A3436,'Feuille 1'!$A:$A,0))),"")</f>
        <v/>
      </c>
      <c r="L3436" s="16" t="str">
        <f>IF(D3436&lt;&gt;"",MIN(INDEX('Feuille 1'!$E:$E,MATCH(A3436+23/24,'Feuille 1'!$A:$A,0)):INDEX('Feuille 1'!$E:$E,MATCH(A3436,'Feuille 1'!$A:$A,0))),"")</f>
        <v/>
      </c>
      <c r="M3436" s="17" t="str">
        <f t="shared" si="481"/>
        <v/>
      </c>
      <c r="N3436" s="17" t="str">
        <f t="shared" si="482"/>
        <v/>
      </c>
      <c r="O3436" s="17" t="str">
        <f t="shared" si="483"/>
        <v/>
      </c>
      <c r="P3436" s="16" t="str">
        <f t="shared" si="484"/>
        <v/>
      </c>
      <c r="R3436" s="7" t="str">
        <f t="shared" si="485"/>
        <v/>
      </c>
      <c r="T3436"/>
    </row>
    <row r="3437" spans="1:20" x14ac:dyDescent="0.3">
      <c r="A3437" s="8">
        <f>DATEVALUE(MID(B3437,1,10))+(IF(RIGHT(B3437,2)="PM",12,0)+MID(B3437,12,2))/24</f>
        <v>43761.625</v>
      </c>
      <c r="B3437" s="3" t="s">
        <v>3605</v>
      </c>
      <c r="C3437" s="3">
        <v>7467.92</v>
      </c>
      <c r="D3437" s="16"/>
      <c r="E3437" s="16" t="str">
        <f>IF(D3437&lt;&gt;"",VLOOKUP(A3437,'Feuille 1'!$A:$H,3,0),"")</f>
        <v/>
      </c>
      <c r="F3437" s="16" t="str">
        <f>IF(D3437&lt;&gt;"",VLOOKUP(A3437+1,'Feuille 1'!$A:$H,3,0),"")</f>
        <v/>
      </c>
      <c r="G3437" s="17" t="str">
        <f t="shared" si="477"/>
        <v/>
      </c>
      <c r="H3437" s="16" t="str">
        <f t="shared" si="478"/>
        <v/>
      </c>
      <c r="I3437" s="16" t="str">
        <f t="shared" si="479"/>
        <v/>
      </c>
      <c r="J3437" s="16" t="str">
        <f t="shared" si="480"/>
        <v/>
      </c>
      <c r="K3437" s="16" t="str">
        <f>IF(D3437&lt;&gt;"",MAX(INDEX('Feuille 1'!$D:$D,MATCH(A3437+23/24,'Feuille 1'!$A:$A,0)):INDEX('Feuille 1'!$D:$D,MATCH(A3437,'Feuille 1'!$A:$A,0))),"")</f>
        <v/>
      </c>
      <c r="L3437" s="16" t="str">
        <f>IF(D3437&lt;&gt;"",MIN(INDEX('Feuille 1'!$E:$E,MATCH(A3437+23/24,'Feuille 1'!$A:$A,0)):INDEX('Feuille 1'!$E:$E,MATCH(A3437,'Feuille 1'!$A:$A,0))),"")</f>
        <v/>
      </c>
      <c r="M3437" s="17" t="str">
        <f t="shared" si="481"/>
        <v/>
      </c>
      <c r="N3437" s="17" t="str">
        <f t="shared" si="482"/>
        <v/>
      </c>
      <c r="O3437" s="17" t="str">
        <f t="shared" si="483"/>
        <v/>
      </c>
      <c r="P3437" s="16" t="str">
        <f t="shared" si="484"/>
        <v/>
      </c>
      <c r="R3437" s="7" t="str">
        <f t="shared" si="485"/>
        <v/>
      </c>
      <c r="T3437"/>
    </row>
    <row r="3438" spans="1:20" x14ac:dyDescent="0.3">
      <c r="A3438" s="8">
        <f>DATEVALUE(MID(B3438,1,10))+(IF(RIGHT(B3438,2)="PM",12,0)+MID(B3438,12,2))/24</f>
        <v>43761.583333333336</v>
      </c>
      <c r="B3438" s="3" t="s">
        <v>3606</v>
      </c>
      <c r="C3438" s="3">
        <v>7465.28</v>
      </c>
      <c r="D3438" s="16"/>
      <c r="E3438" s="16" t="str">
        <f>IF(D3438&lt;&gt;"",VLOOKUP(A3438,'Feuille 1'!$A:$H,3,0),"")</f>
        <v/>
      </c>
      <c r="F3438" s="16" t="str">
        <f>IF(D3438&lt;&gt;"",VLOOKUP(A3438+1,'Feuille 1'!$A:$H,3,0),"")</f>
        <v/>
      </c>
      <c r="G3438" s="17" t="str">
        <f t="shared" si="477"/>
        <v/>
      </c>
      <c r="H3438" s="16" t="str">
        <f t="shared" si="478"/>
        <v/>
      </c>
      <c r="I3438" s="16" t="str">
        <f t="shared" si="479"/>
        <v/>
      </c>
      <c r="J3438" s="16" t="str">
        <f t="shared" si="480"/>
        <v/>
      </c>
      <c r="K3438" s="16" t="str">
        <f>IF(D3438&lt;&gt;"",MAX(INDEX('Feuille 1'!$D:$D,MATCH(A3438+23/24,'Feuille 1'!$A:$A,0)):INDEX('Feuille 1'!$D:$D,MATCH(A3438,'Feuille 1'!$A:$A,0))),"")</f>
        <v/>
      </c>
      <c r="L3438" s="16" t="str">
        <f>IF(D3438&lt;&gt;"",MIN(INDEX('Feuille 1'!$E:$E,MATCH(A3438+23/24,'Feuille 1'!$A:$A,0)):INDEX('Feuille 1'!$E:$E,MATCH(A3438,'Feuille 1'!$A:$A,0))),"")</f>
        <v/>
      </c>
      <c r="M3438" s="17" t="str">
        <f t="shared" si="481"/>
        <v/>
      </c>
      <c r="N3438" s="17" t="str">
        <f t="shared" si="482"/>
        <v/>
      </c>
      <c r="O3438" s="17" t="str">
        <f t="shared" si="483"/>
        <v/>
      </c>
      <c r="P3438" s="16" t="str">
        <f t="shared" si="484"/>
        <v/>
      </c>
      <c r="R3438" s="7" t="str">
        <f t="shared" si="485"/>
        <v/>
      </c>
      <c r="T3438"/>
    </row>
    <row r="3439" spans="1:20" x14ac:dyDescent="0.3">
      <c r="A3439" s="8">
        <f>DATEVALUE(MID(B3439,1,10))+(IF(RIGHT(B3439,2)="PM",12,0)+MID(B3439,12,2))/24</f>
        <v>43761.541666666664</v>
      </c>
      <c r="B3439" s="3" t="s">
        <v>3607</v>
      </c>
      <c r="C3439" s="3">
        <v>7550.59</v>
      </c>
      <c r="D3439" s="16"/>
      <c r="E3439" s="16" t="str">
        <f>IF(D3439&lt;&gt;"",VLOOKUP(A3439,'Feuille 1'!$A:$H,3,0),"")</f>
        <v/>
      </c>
      <c r="F3439" s="16" t="str">
        <f>IF(D3439&lt;&gt;"",VLOOKUP(A3439+1,'Feuille 1'!$A:$H,3,0),"")</f>
        <v/>
      </c>
      <c r="G3439" s="17" t="str">
        <f t="shared" si="477"/>
        <v/>
      </c>
      <c r="H3439" s="16" t="str">
        <f t="shared" si="478"/>
        <v/>
      </c>
      <c r="I3439" s="16" t="str">
        <f t="shared" si="479"/>
        <v/>
      </c>
      <c r="J3439" s="16" t="str">
        <f t="shared" si="480"/>
        <v/>
      </c>
      <c r="K3439" s="16" t="str">
        <f>IF(D3439&lt;&gt;"",MAX(INDEX('Feuille 1'!$D:$D,MATCH(A3439+23/24,'Feuille 1'!$A:$A,0)):INDEX('Feuille 1'!$D:$D,MATCH(A3439,'Feuille 1'!$A:$A,0))),"")</f>
        <v/>
      </c>
      <c r="L3439" s="16" t="str">
        <f>IF(D3439&lt;&gt;"",MIN(INDEX('Feuille 1'!$E:$E,MATCH(A3439+23/24,'Feuille 1'!$A:$A,0)):INDEX('Feuille 1'!$E:$E,MATCH(A3439,'Feuille 1'!$A:$A,0))),"")</f>
        <v/>
      </c>
      <c r="M3439" s="17" t="str">
        <f t="shared" si="481"/>
        <v/>
      </c>
      <c r="N3439" s="17" t="str">
        <f t="shared" si="482"/>
        <v/>
      </c>
      <c r="O3439" s="17" t="str">
        <f t="shared" si="483"/>
        <v/>
      </c>
      <c r="P3439" s="16" t="str">
        <f t="shared" si="484"/>
        <v/>
      </c>
      <c r="R3439" s="7" t="str">
        <f t="shared" si="485"/>
        <v/>
      </c>
      <c r="T3439"/>
    </row>
    <row r="3440" spans="1:20" x14ac:dyDescent="0.3">
      <c r="A3440" s="8">
        <f>DATEVALUE(MID(B3440,1,10))+(IF(RIGHT(B3440,2)="PM",12,0)+MID(B3440,12,2))/24</f>
        <v>43762</v>
      </c>
      <c r="B3440" s="3" t="s">
        <v>3608</v>
      </c>
      <c r="C3440" s="3">
        <v>7963.57</v>
      </c>
      <c r="D3440" s="16"/>
      <c r="E3440" s="16" t="str">
        <f>IF(D3440&lt;&gt;"",VLOOKUP(A3440,'Feuille 1'!$A:$H,3,0),"")</f>
        <v/>
      </c>
      <c r="F3440" s="16" t="str">
        <f>IF(D3440&lt;&gt;"",VLOOKUP(A3440+1,'Feuille 1'!$A:$H,3,0),"")</f>
        <v/>
      </c>
      <c r="G3440" s="17" t="str">
        <f t="shared" si="477"/>
        <v/>
      </c>
      <c r="H3440" s="16" t="str">
        <f t="shared" si="478"/>
        <v/>
      </c>
      <c r="I3440" s="16" t="str">
        <f t="shared" si="479"/>
        <v/>
      </c>
      <c r="J3440" s="16" t="str">
        <f t="shared" si="480"/>
        <v/>
      </c>
      <c r="K3440" s="16" t="str">
        <f>IF(D3440&lt;&gt;"",MAX(INDEX('Feuille 1'!$D:$D,MATCH(A3440+23/24,'Feuille 1'!$A:$A,0)):INDEX('Feuille 1'!$D:$D,MATCH(A3440,'Feuille 1'!$A:$A,0))),"")</f>
        <v/>
      </c>
      <c r="L3440" s="16" t="str">
        <f>IF(D3440&lt;&gt;"",MIN(INDEX('Feuille 1'!$E:$E,MATCH(A3440+23/24,'Feuille 1'!$A:$A,0)):INDEX('Feuille 1'!$E:$E,MATCH(A3440,'Feuille 1'!$A:$A,0))),"")</f>
        <v/>
      </c>
      <c r="M3440" s="17" t="str">
        <f t="shared" si="481"/>
        <v/>
      </c>
      <c r="N3440" s="17" t="str">
        <f t="shared" si="482"/>
        <v/>
      </c>
      <c r="O3440" s="17" t="str">
        <f t="shared" si="483"/>
        <v/>
      </c>
      <c r="P3440" s="16" t="str">
        <f t="shared" si="484"/>
        <v/>
      </c>
      <c r="R3440" s="7" t="str">
        <f t="shared" si="485"/>
        <v/>
      </c>
      <c r="T3440"/>
    </row>
    <row r="3441" spans="1:20" x14ac:dyDescent="0.3">
      <c r="A3441" s="8">
        <f>DATEVALUE(MID(B3441,1,10))+(IF(RIGHT(B3441,2)="PM",12,0)+MID(B3441,12,2))/24</f>
        <v>43761.458333333336</v>
      </c>
      <c r="B3441" s="3" t="s">
        <v>3609</v>
      </c>
      <c r="C3441" s="3">
        <v>7996.15</v>
      </c>
      <c r="D3441" s="16"/>
      <c r="E3441" s="16" t="str">
        <f>IF(D3441&lt;&gt;"",VLOOKUP(A3441,'Feuille 1'!$A:$H,3,0),"")</f>
        <v/>
      </c>
      <c r="F3441" s="16" t="str">
        <f>IF(D3441&lt;&gt;"",VLOOKUP(A3441+1,'Feuille 1'!$A:$H,3,0),"")</f>
        <v/>
      </c>
      <c r="G3441" s="17" t="str">
        <f t="shared" si="477"/>
        <v/>
      </c>
      <c r="H3441" s="16" t="str">
        <f t="shared" si="478"/>
        <v/>
      </c>
      <c r="I3441" s="16" t="str">
        <f t="shared" si="479"/>
        <v/>
      </c>
      <c r="J3441" s="16" t="str">
        <f t="shared" si="480"/>
        <v/>
      </c>
      <c r="K3441" s="16" t="str">
        <f>IF(D3441&lt;&gt;"",MAX(INDEX('Feuille 1'!$D:$D,MATCH(A3441+23/24,'Feuille 1'!$A:$A,0)):INDEX('Feuille 1'!$D:$D,MATCH(A3441,'Feuille 1'!$A:$A,0))),"")</f>
        <v/>
      </c>
      <c r="L3441" s="16" t="str">
        <f>IF(D3441&lt;&gt;"",MIN(INDEX('Feuille 1'!$E:$E,MATCH(A3441+23/24,'Feuille 1'!$A:$A,0)):INDEX('Feuille 1'!$E:$E,MATCH(A3441,'Feuille 1'!$A:$A,0))),"")</f>
        <v/>
      </c>
      <c r="M3441" s="17" t="str">
        <f t="shared" si="481"/>
        <v/>
      </c>
      <c r="N3441" s="17" t="str">
        <f t="shared" si="482"/>
        <v/>
      </c>
      <c r="O3441" s="17" t="str">
        <f t="shared" si="483"/>
        <v/>
      </c>
      <c r="P3441" s="16" t="str">
        <f t="shared" si="484"/>
        <v/>
      </c>
      <c r="R3441" s="7" t="str">
        <f t="shared" si="485"/>
        <v/>
      </c>
      <c r="T3441"/>
    </row>
    <row r="3442" spans="1:20" x14ac:dyDescent="0.3">
      <c r="A3442" s="8">
        <f>DATEVALUE(MID(B3442,1,10))+(IF(RIGHT(B3442,2)="PM",12,0)+MID(B3442,12,2))/24</f>
        <v>43761.416666666664</v>
      </c>
      <c r="B3442" s="3" t="s">
        <v>3610</v>
      </c>
      <c r="C3442" s="3">
        <v>7991.21</v>
      </c>
      <c r="D3442" s="16"/>
      <c r="E3442" s="16" t="str">
        <f>IF(D3442&lt;&gt;"",VLOOKUP(A3442,'Feuille 1'!$A:$H,3,0),"")</f>
        <v/>
      </c>
      <c r="F3442" s="16" t="str">
        <f>IF(D3442&lt;&gt;"",VLOOKUP(A3442+1,'Feuille 1'!$A:$H,3,0),"")</f>
        <v/>
      </c>
      <c r="G3442" s="17" t="str">
        <f t="shared" si="477"/>
        <v/>
      </c>
      <c r="H3442" s="16" t="str">
        <f t="shared" si="478"/>
        <v/>
      </c>
      <c r="I3442" s="16" t="str">
        <f t="shared" si="479"/>
        <v/>
      </c>
      <c r="J3442" s="16" t="str">
        <f t="shared" si="480"/>
        <v/>
      </c>
      <c r="K3442" s="16" t="str">
        <f>IF(D3442&lt;&gt;"",MAX(INDEX('Feuille 1'!$D:$D,MATCH(A3442+23/24,'Feuille 1'!$A:$A,0)):INDEX('Feuille 1'!$D:$D,MATCH(A3442,'Feuille 1'!$A:$A,0))),"")</f>
        <v/>
      </c>
      <c r="L3442" s="16" t="str">
        <f>IF(D3442&lt;&gt;"",MIN(INDEX('Feuille 1'!$E:$E,MATCH(A3442+23/24,'Feuille 1'!$A:$A,0)):INDEX('Feuille 1'!$E:$E,MATCH(A3442,'Feuille 1'!$A:$A,0))),"")</f>
        <v/>
      </c>
      <c r="M3442" s="17" t="str">
        <f t="shared" si="481"/>
        <v/>
      </c>
      <c r="N3442" s="17" t="str">
        <f t="shared" si="482"/>
        <v/>
      </c>
      <c r="O3442" s="17" t="str">
        <f t="shared" si="483"/>
        <v/>
      </c>
      <c r="P3442" s="16" t="str">
        <f t="shared" si="484"/>
        <v/>
      </c>
      <c r="R3442" s="7" t="str">
        <f t="shared" si="485"/>
        <v/>
      </c>
      <c r="T3442"/>
    </row>
    <row r="3443" spans="1:20" x14ac:dyDescent="0.3">
      <c r="A3443" s="8">
        <f>DATEVALUE(MID(B3443,1,10))+(IF(RIGHT(B3443,2)="PM",12,0)+MID(B3443,12,2))/24</f>
        <v>43761.375</v>
      </c>
      <c r="B3443" s="3" t="s">
        <v>3611</v>
      </c>
      <c r="C3443" s="3">
        <v>7976.15</v>
      </c>
      <c r="D3443" s="16"/>
      <c r="E3443" s="16" t="str">
        <f>IF(D3443&lt;&gt;"",VLOOKUP(A3443,'Feuille 1'!$A:$H,3,0),"")</f>
        <v/>
      </c>
      <c r="F3443" s="16" t="str">
        <f>IF(D3443&lt;&gt;"",VLOOKUP(A3443+1,'Feuille 1'!$A:$H,3,0),"")</f>
        <v/>
      </c>
      <c r="G3443" s="17" t="str">
        <f t="shared" si="477"/>
        <v/>
      </c>
      <c r="H3443" s="16" t="str">
        <f t="shared" si="478"/>
        <v/>
      </c>
      <c r="I3443" s="16" t="str">
        <f t="shared" si="479"/>
        <v/>
      </c>
      <c r="J3443" s="16" t="str">
        <f t="shared" si="480"/>
        <v/>
      </c>
      <c r="K3443" s="16" t="str">
        <f>IF(D3443&lt;&gt;"",MAX(INDEX('Feuille 1'!$D:$D,MATCH(A3443+23/24,'Feuille 1'!$A:$A,0)):INDEX('Feuille 1'!$D:$D,MATCH(A3443,'Feuille 1'!$A:$A,0))),"")</f>
        <v/>
      </c>
      <c r="L3443" s="16" t="str">
        <f>IF(D3443&lt;&gt;"",MIN(INDEX('Feuille 1'!$E:$E,MATCH(A3443+23/24,'Feuille 1'!$A:$A,0)):INDEX('Feuille 1'!$E:$E,MATCH(A3443,'Feuille 1'!$A:$A,0))),"")</f>
        <v/>
      </c>
      <c r="M3443" s="17" t="str">
        <f t="shared" si="481"/>
        <v/>
      </c>
      <c r="N3443" s="17" t="str">
        <f t="shared" si="482"/>
        <v/>
      </c>
      <c r="O3443" s="17" t="str">
        <f t="shared" si="483"/>
        <v/>
      </c>
      <c r="P3443" s="16" t="str">
        <f t="shared" si="484"/>
        <v/>
      </c>
      <c r="R3443" s="7" t="str">
        <f t="shared" si="485"/>
        <v/>
      </c>
      <c r="T3443"/>
    </row>
    <row r="3444" spans="1:20" x14ac:dyDescent="0.3">
      <c r="A3444" s="8">
        <f>DATEVALUE(MID(B3444,1,10))+(IF(RIGHT(B3444,2)="PM",12,0)+MID(B3444,12,2))/24</f>
        <v>43761.333333333336</v>
      </c>
      <c r="B3444" s="3" t="s">
        <v>3612</v>
      </c>
      <c r="C3444" s="3">
        <v>7957.19</v>
      </c>
      <c r="D3444" s="16"/>
      <c r="E3444" s="16" t="str">
        <f>IF(D3444&lt;&gt;"",VLOOKUP(A3444,'Feuille 1'!$A:$H,3,0),"")</f>
        <v/>
      </c>
      <c r="F3444" s="16" t="str">
        <f>IF(D3444&lt;&gt;"",VLOOKUP(A3444+1,'Feuille 1'!$A:$H,3,0),"")</f>
        <v/>
      </c>
      <c r="G3444" s="17" t="str">
        <f t="shared" si="477"/>
        <v/>
      </c>
      <c r="H3444" s="16" t="str">
        <f t="shared" si="478"/>
        <v/>
      </c>
      <c r="I3444" s="16" t="str">
        <f t="shared" si="479"/>
        <v/>
      </c>
      <c r="J3444" s="16" t="str">
        <f t="shared" si="480"/>
        <v/>
      </c>
      <c r="K3444" s="16" t="str">
        <f>IF(D3444&lt;&gt;"",MAX(INDEX('Feuille 1'!$D:$D,MATCH(A3444+23/24,'Feuille 1'!$A:$A,0)):INDEX('Feuille 1'!$D:$D,MATCH(A3444,'Feuille 1'!$A:$A,0))),"")</f>
        <v/>
      </c>
      <c r="L3444" s="16" t="str">
        <f>IF(D3444&lt;&gt;"",MIN(INDEX('Feuille 1'!$E:$E,MATCH(A3444+23/24,'Feuille 1'!$A:$A,0)):INDEX('Feuille 1'!$E:$E,MATCH(A3444,'Feuille 1'!$A:$A,0))),"")</f>
        <v/>
      </c>
      <c r="M3444" s="17" t="str">
        <f t="shared" si="481"/>
        <v/>
      </c>
      <c r="N3444" s="17" t="str">
        <f t="shared" si="482"/>
        <v/>
      </c>
      <c r="O3444" s="17" t="str">
        <f t="shared" si="483"/>
        <v/>
      </c>
      <c r="P3444" s="16" t="str">
        <f t="shared" si="484"/>
        <v/>
      </c>
      <c r="R3444" s="7" t="str">
        <f t="shared" si="485"/>
        <v/>
      </c>
      <c r="T3444"/>
    </row>
    <row r="3445" spans="1:20" x14ac:dyDescent="0.3">
      <c r="A3445" s="8">
        <f>DATEVALUE(MID(B3445,1,10))+(IF(RIGHT(B3445,2)="PM",12,0)+MID(B3445,12,2))/24</f>
        <v>43761.291666666664</v>
      </c>
      <c r="B3445" s="3" t="s">
        <v>3613</v>
      </c>
      <c r="C3445" s="3">
        <v>7969</v>
      </c>
      <c r="D3445" s="16"/>
      <c r="E3445" s="16" t="str">
        <f>IF(D3445&lt;&gt;"",VLOOKUP(A3445,'Feuille 1'!$A:$H,3,0),"")</f>
        <v/>
      </c>
      <c r="F3445" s="16" t="str">
        <f>IF(D3445&lt;&gt;"",VLOOKUP(A3445+1,'Feuille 1'!$A:$H,3,0),"")</f>
        <v/>
      </c>
      <c r="G3445" s="17" t="str">
        <f t="shared" si="477"/>
        <v/>
      </c>
      <c r="H3445" s="16" t="str">
        <f t="shared" si="478"/>
        <v/>
      </c>
      <c r="I3445" s="16" t="str">
        <f t="shared" si="479"/>
        <v/>
      </c>
      <c r="J3445" s="16" t="str">
        <f t="shared" si="480"/>
        <v/>
      </c>
      <c r="K3445" s="16" t="str">
        <f>IF(D3445&lt;&gt;"",MAX(INDEX('Feuille 1'!$D:$D,MATCH(A3445+23/24,'Feuille 1'!$A:$A,0)):INDEX('Feuille 1'!$D:$D,MATCH(A3445,'Feuille 1'!$A:$A,0))),"")</f>
        <v/>
      </c>
      <c r="L3445" s="16" t="str">
        <f>IF(D3445&lt;&gt;"",MIN(INDEX('Feuille 1'!$E:$E,MATCH(A3445+23/24,'Feuille 1'!$A:$A,0)):INDEX('Feuille 1'!$E:$E,MATCH(A3445,'Feuille 1'!$A:$A,0))),"")</f>
        <v/>
      </c>
      <c r="M3445" s="17" t="str">
        <f t="shared" si="481"/>
        <v/>
      </c>
      <c r="N3445" s="17" t="str">
        <f t="shared" si="482"/>
        <v/>
      </c>
      <c r="O3445" s="17" t="str">
        <f t="shared" si="483"/>
        <v/>
      </c>
      <c r="P3445" s="16" t="str">
        <f t="shared" si="484"/>
        <v/>
      </c>
      <c r="R3445" s="7" t="str">
        <f t="shared" si="485"/>
        <v/>
      </c>
      <c r="T3445"/>
    </row>
    <row r="3446" spans="1:20" x14ac:dyDescent="0.3">
      <c r="A3446" s="8">
        <f>DATEVALUE(MID(B3446,1,10))+(IF(RIGHT(B3446,2)="PM",12,0)+MID(B3446,12,2))/24</f>
        <v>43761.25</v>
      </c>
      <c r="B3446" s="3" t="s">
        <v>3614</v>
      </c>
      <c r="C3446" s="3">
        <v>7953.8</v>
      </c>
      <c r="D3446" s="16"/>
      <c r="E3446" s="16" t="str">
        <f>IF(D3446&lt;&gt;"",VLOOKUP(A3446,'Feuille 1'!$A:$H,3,0),"")</f>
        <v/>
      </c>
      <c r="F3446" s="16" t="str">
        <f>IF(D3446&lt;&gt;"",VLOOKUP(A3446+1,'Feuille 1'!$A:$H,3,0),"")</f>
        <v/>
      </c>
      <c r="G3446" s="17" t="str">
        <f t="shared" si="477"/>
        <v/>
      </c>
      <c r="H3446" s="16" t="str">
        <f t="shared" si="478"/>
        <v/>
      </c>
      <c r="I3446" s="16" t="str">
        <f t="shared" si="479"/>
        <v/>
      </c>
      <c r="J3446" s="16" t="str">
        <f t="shared" si="480"/>
        <v/>
      </c>
      <c r="K3446" s="16" t="str">
        <f>IF(D3446&lt;&gt;"",MAX(INDEX('Feuille 1'!$D:$D,MATCH(A3446+23/24,'Feuille 1'!$A:$A,0)):INDEX('Feuille 1'!$D:$D,MATCH(A3446,'Feuille 1'!$A:$A,0))),"")</f>
        <v/>
      </c>
      <c r="L3446" s="16" t="str">
        <f>IF(D3446&lt;&gt;"",MIN(INDEX('Feuille 1'!$E:$E,MATCH(A3446+23/24,'Feuille 1'!$A:$A,0)):INDEX('Feuille 1'!$E:$E,MATCH(A3446,'Feuille 1'!$A:$A,0))),"")</f>
        <v/>
      </c>
      <c r="M3446" s="17" t="str">
        <f t="shared" si="481"/>
        <v/>
      </c>
      <c r="N3446" s="17" t="str">
        <f t="shared" si="482"/>
        <v/>
      </c>
      <c r="O3446" s="17" t="str">
        <f t="shared" si="483"/>
        <v/>
      </c>
      <c r="P3446" s="16" t="str">
        <f t="shared" si="484"/>
        <v/>
      </c>
      <c r="R3446" s="7" t="str">
        <f t="shared" si="485"/>
        <v/>
      </c>
      <c r="T3446"/>
    </row>
    <row r="3447" spans="1:20" x14ac:dyDescent="0.3">
      <c r="A3447" s="8">
        <f>DATEVALUE(MID(B3447,1,10))+(IF(RIGHT(B3447,2)="PM",12,0)+MID(B3447,12,2))/24</f>
        <v>43761.208333333336</v>
      </c>
      <c r="B3447" s="3" t="s">
        <v>3615</v>
      </c>
      <c r="C3447" s="3">
        <v>7969.06</v>
      </c>
      <c r="D3447" s="16"/>
      <c r="E3447" s="16" t="str">
        <f>IF(D3447&lt;&gt;"",VLOOKUP(A3447,'Feuille 1'!$A:$H,3,0),"")</f>
        <v/>
      </c>
      <c r="F3447" s="16" t="str">
        <f>IF(D3447&lt;&gt;"",VLOOKUP(A3447+1,'Feuille 1'!$A:$H,3,0),"")</f>
        <v/>
      </c>
      <c r="G3447" s="17" t="str">
        <f t="shared" si="477"/>
        <v/>
      </c>
      <c r="H3447" s="16" t="str">
        <f t="shared" si="478"/>
        <v/>
      </c>
      <c r="I3447" s="16" t="str">
        <f t="shared" si="479"/>
        <v/>
      </c>
      <c r="J3447" s="16" t="str">
        <f t="shared" si="480"/>
        <v/>
      </c>
      <c r="K3447" s="16" t="str">
        <f>IF(D3447&lt;&gt;"",MAX(INDEX('Feuille 1'!$D:$D,MATCH(A3447+23/24,'Feuille 1'!$A:$A,0)):INDEX('Feuille 1'!$D:$D,MATCH(A3447,'Feuille 1'!$A:$A,0))),"")</f>
        <v/>
      </c>
      <c r="L3447" s="16" t="str">
        <f>IF(D3447&lt;&gt;"",MIN(INDEX('Feuille 1'!$E:$E,MATCH(A3447+23/24,'Feuille 1'!$A:$A,0)):INDEX('Feuille 1'!$E:$E,MATCH(A3447,'Feuille 1'!$A:$A,0))),"")</f>
        <v/>
      </c>
      <c r="M3447" s="17" t="str">
        <f t="shared" si="481"/>
        <v/>
      </c>
      <c r="N3447" s="17" t="str">
        <f t="shared" si="482"/>
        <v/>
      </c>
      <c r="O3447" s="17" t="str">
        <f t="shared" si="483"/>
        <v/>
      </c>
      <c r="P3447" s="16" t="str">
        <f t="shared" si="484"/>
        <v/>
      </c>
      <c r="R3447" s="7" t="str">
        <f t="shared" si="485"/>
        <v/>
      </c>
      <c r="T3447"/>
    </row>
    <row r="3448" spans="1:20" x14ac:dyDescent="0.3">
      <c r="A3448" s="8">
        <f>DATEVALUE(MID(B3448,1,10))+(IF(RIGHT(B3448,2)="PM",12,0)+MID(B3448,12,2))/24</f>
        <v>43761.166666666664</v>
      </c>
      <c r="B3448" s="3" t="s">
        <v>3616</v>
      </c>
      <c r="C3448" s="3">
        <v>7954.34</v>
      </c>
      <c r="D3448" s="16"/>
      <c r="E3448" s="16" t="str">
        <f>IF(D3448&lt;&gt;"",VLOOKUP(A3448,'Feuille 1'!$A:$H,3,0),"")</f>
        <v/>
      </c>
      <c r="F3448" s="16" t="str">
        <f>IF(D3448&lt;&gt;"",VLOOKUP(A3448+1,'Feuille 1'!$A:$H,3,0),"")</f>
        <v/>
      </c>
      <c r="G3448" s="17" t="str">
        <f t="shared" si="477"/>
        <v/>
      </c>
      <c r="H3448" s="16" t="str">
        <f t="shared" si="478"/>
        <v/>
      </c>
      <c r="I3448" s="16" t="str">
        <f t="shared" si="479"/>
        <v/>
      </c>
      <c r="J3448" s="16" t="str">
        <f t="shared" si="480"/>
        <v/>
      </c>
      <c r="K3448" s="16" t="str">
        <f>IF(D3448&lt;&gt;"",MAX(INDEX('Feuille 1'!$D:$D,MATCH(A3448+23/24,'Feuille 1'!$A:$A,0)):INDEX('Feuille 1'!$D:$D,MATCH(A3448,'Feuille 1'!$A:$A,0))),"")</f>
        <v/>
      </c>
      <c r="L3448" s="16" t="str">
        <f>IF(D3448&lt;&gt;"",MIN(INDEX('Feuille 1'!$E:$E,MATCH(A3448+23/24,'Feuille 1'!$A:$A,0)):INDEX('Feuille 1'!$E:$E,MATCH(A3448,'Feuille 1'!$A:$A,0))),"")</f>
        <v/>
      </c>
      <c r="M3448" s="17" t="str">
        <f t="shared" si="481"/>
        <v/>
      </c>
      <c r="N3448" s="17" t="str">
        <f t="shared" si="482"/>
        <v/>
      </c>
      <c r="O3448" s="17" t="str">
        <f t="shared" si="483"/>
        <v/>
      </c>
      <c r="P3448" s="16" t="str">
        <f t="shared" si="484"/>
        <v/>
      </c>
      <c r="R3448" s="7" t="str">
        <f t="shared" si="485"/>
        <v/>
      </c>
      <c r="T3448"/>
    </row>
    <row r="3449" spans="1:20" x14ac:dyDescent="0.3">
      <c r="A3449" s="8">
        <f>DATEVALUE(MID(B3449,1,10))+(IF(RIGHT(B3449,2)="PM",12,0)+MID(B3449,12,2))/24</f>
        <v>43761.125</v>
      </c>
      <c r="B3449" s="3" t="s">
        <v>3617</v>
      </c>
      <c r="C3449" s="3">
        <v>8033.92</v>
      </c>
      <c r="D3449" s="16"/>
      <c r="E3449" s="16" t="str">
        <f>IF(D3449&lt;&gt;"",VLOOKUP(A3449,'Feuille 1'!$A:$H,3,0),"")</f>
        <v/>
      </c>
      <c r="F3449" s="16" t="str">
        <f>IF(D3449&lt;&gt;"",VLOOKUP(A3449+1,'Feuille 1'!$A:$H,3,0),"")</f>
        <v/>
      </c>
      <c r="G3449" s="17" t="str">
        <f t="shared" si="477"/>
        <v/>
      </c>
      <c r="H3449" s="16" t="str">
        <f t="shared" si="478"/>
        <v/>
      </c>
      <c r="I3449" s="16" t="str">
        <f t="shared" si="479"/>
        <v/>
      </c>
      <c r="J3449" s="16" t="str">
        <f t="shared" si="480"/>
        <v/>
      </c>
      <c r="K3449" s="16" t="str">
        <f>IF(D3449&lt;&gt;"",MAX(INDEX('Feuille 1'!$D:$D,MATCH(A3449+23/24,'Feuille 1'!$A:$A,0)):INDEX('Feuille 1'!$D:$D,MATCH(A3449,'Feuille 1'!$A:$A,0))),"")</f>
        <v/>
      </c>
      <c r="L3449" s="16" t="str">
        <f>IF(D3449&lt;&gt;"",MIN(INDEX('Feuille 1'!$E:$E,MATCH(A3449+23/24,'Feuille 1'!$A:$A,0)):INDEX('Feuille 1'!$E:$E,MATCH(A3449,'Feuille 1'!$A:$A,0))),"")</f>
        <v/>
      </c>
      <c r="M3449" s="17" t="str">
        <f t="shared" si="481"/>
        <v/>
      </c>
      <c r="N3449" s="17" t="str">
        <f t="shared" si="482"/>
        <v/>
      </c>
      <c r="O3449" s="17" t="str">
        <f t="shared" si="483"/>
        <v/>
      </c>
      <c r="P3449" s="16" t="str">
        <f t="shared" si="484"/>
        <v/>
      </c>
      <c r="R3449" s="7" t="str">
        <f t="shared" si="485"/>
        <v/>
      </c>
      <c r="T3449"/>
    </row>
    <row r="3450" spans="1:20" x14ac:dyDescent="0.3">
      <c r="A3450" s="8">
        <f>DATEVALUE(MID(B3450,1,10))+(IF(RIGHT(B3450,2)="PM",12,0)+MID(B3450,12,2))/24</f>
        <v>43761.083333333336</v>
      </c>
      <c r="B3450" s="3" t="s">
        <v>3618</v>
      </c>
      <c r="C3450" s="3">
        <v>8032.56</v>
      </c>
      <c r="D3450" s="16"/>
      <c r="E3450" s="16" t="str">
        <f>IF(D3450&lt;&gt;"",VLOOKUP(A3450,'Feuille 1'!$A:$H,3,0),"")</f>
        <v/>
      </c>
      <c r="F3450" s="16" t="str">
        <f>IF(D3450&lt;&gt;"",VLOOKUP(A3450+1,'Feuille 1'!$A:$H,3,0),"")</f>
        <v/>
      </c>
      <c r="G3450" s="17" t="str">
        <f t="shared" si="477"/>
        <v/>
      </c>
      <c r="H3450" s="16" t="str">
        <f t="shared" si="478"/>
        <v/>
      </c>
      <c r="I3450" s="16" t="str">
        <f t="shared" si="479"/>
        <v/>
      </c>
      <c r="J3450" s="16" t="str">
        <f t="shared" si="480"/>
        <v/>
      </c>
      <c r="K3450" s="16" t="str">
        <f>IF(D3450&lt;&gt;"",MAX(INDEX('Feuille 1'!$D:$D,MATCH(A3450+23/24,'Feuille 1'!$A:$A,0)):INDEX('Feuille 1'!$D:$D,MATCH(A3450,'Feuille 1'!$A:$A,0))),"")</f>
        <v/>
      </c>
      <c r="L3450" s="16" t="str">
        <f>IF(D3450&lt;&gt;"",MIN(INDEX('Feuille 1'!$E:$E,MATCH(A3450+23/24,'Feuille 1'!$A:$A,0)):INDEX('Feuille 1'!$E:$E,MATCH(A3450,'Feuille 1'!$A:$A,0))),"")</f>
        <v/>
      </c>
      <c r="M3450" s="17" t="str">
        <f t="shared" si="481"/>
        <v/>
      </c>
      <c r="N3450" s="17" t="str">
        <f t="shared" si="482"/>
        <v/>
      </c>
      <c r="O3450" s="17" t="str">
        <f t="shared" si="483"/>
        <v/>
      </c>
      <c r="P3450" s="16" t="str">
        <f t="shared" si="484"/>
        <v/>
      </c>
      <c r="R3450" s="7" t="str">
        <f t="shared" si="485"/>
        <v/>
      </c>
      <c r="T3450"/>
    </row>
    <row r="3451" spans="1:20" x14ac:dyDescent="0.3">
      <c r="A3451" s="8">
        <f>DATEVALUE(MID(B3451,1,10))+(IF(RIGHT(B3451,2)="PM",12,0)+MID(B3451,12,2))/24</f>
        <v>43761.041666666664</v>
      </c>
      <c r="B3451" s="3" t="s">
        <v>3619</v>
      </c>
      <c r="C3451" s="3">
        <v>8029.13</v>
      </c>
      <c r="D3451" s="16"/>
      <c r="E3451" s="16" t="str">
        <f>IF(D3451&lt;&gt;"",VLOOKUP(A3451,'Feuille 1'!$A:$H,3,0),"")</f>
        <v/>
      </c>
      <c r="F3451" s="16" t="str">
        <f>IF(D3451&lt;&gt;"",VLOOKUP(A3451+1,'Feuille 1'!$A:$H,3,0),"")</f>
        <v/>
      </c>
      <c r="G3451" s="17" t="str">
        <f t="shared" si="477"/>
        <v/>
      </c>
      <c r="H3451" s="16" t="str">
        <f t="shared" si="478"/>
        <v/>
      </c>
      <c r="I3451" s="16" t="str">
        <f t="shared" si="479"/>
        <v/>
      </c>
      <c r="J3451" s="16" t="str">
        <f t="shared" si="480"/>
        <v/>
      </c>
      <c r="K3451" s="16" t="str">
        <f>IF(D3451&lt;&gt;"",MAX(INDEX('Feuille 1'!$D:$D,MATCH(A3451+23/24,'Feuille 1'!$A:$A,0)):INDEX('Feuille 1'!$D:$D,MATCH(A3451,'Feuille 1'!$A:$A,0))),"")</f>
        <v/>
      </c>
      <c r="L3451" s="16" t="str">
        <f>IF(D3451&lt;&gt;"",MIN(INDEX('Feuille 1'!$E:$E,MATCH(A3451+23/24,'Feuille 1'!$A:$A,0)):INDEX('Feuille 1'!$E:$E,MATCH(A3451,'Feuille 1'!$A:$A,0))),"")</f>
        <v/>
      </c>
      <c r="M3451" s="17" t="str">
        <f t="shared" si="481"/>
        <v/>
      </c>
      <c r="N3451" s="17" t="str">
        <f t="shared" si="482"/>
        <v/>
      </c>
      <c r="O3451" s="17" t="str">
        <f t="shared" si="483"/>
        <v/>
      </c>
      <c r="P3451" s="16" t="str">
        <f t="shared" si="484"/>
        <v/>
      </c>
      <c r="R3451" s="7" t="str">
        <f t="shared" si="485"/>
        <v/>
      </c>
      <c r="T3451"/>
    </row>
    <row r="3452" spans="1:20" x14ac:dyDescent="0.3">
      <c r="A3452" s="8">
        <f>DATEVALUE(MID(B3452,1,10))+(IF(RIGHT(B3452,2)="PM",12,0)+MID(B3452,12,2))/24</f>
        <v>43761.5</v>
      </c>
      <c r="B3452" s="3" t="s">
        <v>3620</v>
      </c>
      <c r="C3452" s="3">
        <v>8020</v>
      </c>
      <c r="D3452" s="16"/>
      <c r="E3452" s="16" t="str">
        <f>IF(D3452&lt;&gt;"",VLOOKUP(A3452,'Feuille 1'!$A:$H,3,0),"")</f>
        <v/>
      </c>
      <c r="F3452" s="16" t="str">
        <f>IF(D3452&lt;&gt;"",VLOOKUP(A3452+1,'Feuille 1'!$A:$H,3,0),"")</f>
        <v/>
      </c>
      <c r="G3452" s="17" t="str">
        <f t="shared" si="477"/>
        <v/>
      </c>
      <c r="H3452" s="16" t="str">
        <f t="shared" si="478"/>
        <v/>
      </c>
      <c r="I3452" s="16" t="str">
        <f t="shared" si="479"/>
        <v/>
      </c>
      <c r="J3452" s="16" t="str">
        <f t="shared" si="480"/>
        <v/>
      </c>
      <c r="K3452" s="16" t="str">
        <f>IF(D3452&lt;&gt;"",MAX(INDEX('Feuille 1'!$D:$D,MATCH(A3452+23/24,'Feuille 1'!$A:$A,0)):INDEX('Feuille 1'!$D:$D,MATCH(A3452,'Feuille 1'!$A:$A,0))),"")</f>
        <v/>
      </c>
      <c r="L3452" s="16" t="str">
        <f>IF(D3452&lt;&gt;"",MIN(INDEX('Feuille 1'!$E:$E,MATCH(A3452+23/24,'Feuille 1'!$A:$A,0)):INDEX('Feuille 1'!$E:$E,MATCH(A3452,'Feuille 1'!$A:$A,0))),"")</f>
        <v/>
      </c>
      <c r="M3452" s="17" t="str">
        <f t="shared" si="481"/>
        <v/>
      </c>
      <c r="N3452" s="17" t="str">
        <f t="shared" si="482"/>
        <v/>
      </c>
      <c r="O3452" s="17" t="str">
        <f t="shared" si="483"/>
        <v/>
      </c>
      <c r="P3452" s="16" t="str">
        <f t="shared" si="484"/>
        <v/>
      </c>
      <c r="R3452" s="7" t="str">
        <f t="shared" si="485"/>
        <v/>
      </c>
      <c r="T3452"/>
    </row>
    <row r="3453" spans="1:20" x14ac:dyDescent="0.3">
      <c r="A3453" s="8">
        <f>DATEVALUE(MID(B3453,1,10))+(IF(RIGHT(B3453,2)="PM",12,0)+MID(B3453,12,2))/24</f>
        <v>43760.958333333336</v>
      </c>
      <c r="B3453" s="3" t="s">
        <v>3621</v>
      </c>
      <c r="C3453" s="3">
        <v>8074.97</v>
      </c>
      <c r="D3453" s="16"/>
      <c r="E3453" s="16" t="str">
        <f>IF(D3453&lt;&gt;"",VLOOKUP(A3453,'Feuille 1'!$A:$H,3,0),"")</f>
        <v/>
      </c>
      <c r="F3453" s="16" t="str">
        <f>IF(D3453&lt;&gt;"",VLOOKUP(A3453+1,'Feuille 1'!$A:$H,3,0),"")</f>
        <v/>
      </c>
      <c r="G3453" s="17" t="str">
        <f t="shared" si="477"/>
        <v/>
      </c>
      <c r="H3453" s="16" t="str">
        <f t="shared" si="478"/>
        <v/>
      </c>
      <c r="I3453" s="16" t="str">
        <f t="shared" si="479"/>
        <v/>
      </c>
      <c r="J3453" s="16" t="str">
        <f t="shared" si="480"/>
        <v/>
      </c>
      <c r="K3453" s="16" t="str">
        <f>IF(D3453&lt;&gt;"",MAX(INDEX('Feuille 1'!$D:$D,MATCH(A3453+23/24,'Feuille 1'!$A:$A,0)):INDEX('Feuille 1'!$D:$D,MATCH(A3453,'Feuille 1'!$A:$A,0))),"")</f>
        <v/>
      </c>
      <c r="L3453" s="16" t="str">
        <f>IF(D3453&lt;&gt;"",MIN(INDEX('Feuille 1'!$E:$E,MATCH(A3453+23/24,'Feuille 1'!$A:$A,0)):INDEX('Feuille 1'!$E:$E,MATCH(A3453,'Feuille 1'!$A:$A,0))),"")</f>
        <v/>
      </c>
      <c r="M3453" s="17" t="str">
        <f t="shared" si="481"/>
        <v/>
      </c>
      <c r="N3453" s="17" t="str">
        <f t="shared" si="482"/>
        <v/>
      </c>
      <c r="O3453" s="17" t="str">
        <f t="shared" si="483"/>
        <v/>
      </c>
      <c r="P3453" s="16" t="str">
        <f t="shared" si="484"/>
        <v/>
      </c>
      <c r="R3453" s="7" t="str">
        <f t="shared" si="485"/>
        <v/>
      </c>
      <c r="T3453"/>
    </row>
    <row r="3454" spans="1:20" x14ac:dyDescent="0.3">
      <c r="A3454" s="8">
        <f>DATEVALUE(MID(B3454,1,10))+(IF(RIGHT(B3454,2)="PM",12,0)+MID(B3454,12,2))/24</f>
        <v>43760.916666666664</v>
      </c>
      <c r="B3454" s="3" t="s">
        <v>3622</v>
      </c>
      <c r="C3454" s="3">
        <v>8091.38</v>
      </c>
      <c r="D3454" s="16"/>
      <c r="E3454" s="16" t="str">
        <f>IF(D3454&lt;&gt;"",VLOOKUP(A3454,'Feuille 1'!$A:$H,3,0),"")</f>
        <v/>
      </c>
      <c r="F3454" s="16" t="str">
        <f>IF(D3454&lt;&gt;"",VLOOKUP(A3454+1,'Feuille 1'!$A:$H,3,0),"")</f>
        <v/>
      </c>
      <c r="G3454" s="17" t="str">
        <f t="shared" si="477"/>
        <v/>
      </c>
      <c r="H3454" s="16" t="str">
        <f t="shared" si="478"/>
        <v/>
      </c>
      <c r="I3454" s="16" t="str">
        <f t="shared" si="479"/>
        <v/>
      </c>
      <c r="J3454" s="16" t="str">
        <f t="shared" si="480"/>
        <v/>
      </c>
      <c r="K3454" s="16" t="str">
        <f>IF(D3454&lt;&gt;"",MAX(INDEX('Feuille 1'!$D:$D,MATCH(A3454+23/24,'Feuille 1'!$A:$A,0)):INDEX('Feuille 1'!$D:$D,MATCH(A3454,'Feuille 1'!$A:$A,0))),"")</f>
        <v/>
      </c>
      <c r="L3454" s="16" t="str">
        <f>IF(D3454&lt;&gt;"",MIN(INDEX('Feuille 1'!$E:$E,MATCH(A3454+23/24,'Feuille 1'!$A:$A,0)):INDEX('Feuille 1'!$E:$E,MATCH(A3454,'Feuille 1'!$A:$A,0))),"")</f>
        <v/>
      </c>
      <c r="M3454" s="17" t="str">
        <f t="shared" si="481"/>
        <v/>
      </c>
      <c r="N3454" s="17" t="str">
        <f t="shared" si="482"/>
        <v/>
      </c>
      <c r="O3454" s="17" t="str">
        <f t="shared" si="483"/>
        <v/>
      </c>
      <c r="P3454" s="16" t="str">
        <f t="shared" si="484"/>
        <v/>
      </c>
      <c r="R3454" s="7" t="str">
        <f t="shared" si="485"/>
        <v/>
      </c>
      <c r="T3454"/>
    </row>
    <row r="3455" spans="1:20" x14ac:dyDescent="0.3">
      <c r="A3455" s="8">
        <f>DATEVALUE(MID(B3455,1,10))+(IF(RIGHT(B3455,2)="PM",12,0)+MID(B3455,12,2))/24</f>
        <v>43760.875</v>
      </c>
      <c r="B3455" s="3" t="s">
        <v>3623</v>
      </c>
      <c r="C3455" s="3">
        <v>8115.36</v>
      </c>
      <c r="D3455" s="16"/>
      <c r="E3455" s="16" t="str">
        <f>IF(D3455&lt;&gt;"",VLOOKUP(A3455,'Feuille 1'!$A:$H,3,0),"")</f>
        <v/>
      </c>
      <c r="F3455" s="16" t="str">
        <f>IF(D3455&lt;&gt;"",VLOOKUP(A3455+1,'Feuille 1'!$A:$H,3,0),"")</f>
        <v/>
      </c>
      <c r="G3455" s="17" t="str">
        <f t="shared" si="477"/>
        <v/>
      </c>
      <c r="H3455" s="16" t="str">
        <f t="shared" si="478"/>
        <v/>
      </c>
      <c r="I3455" s="16" t="str">
        <f t="shared" si="479"/>
        <v/>
      </c>
      <c r="J3455" s="16" t="str">
        <f t="shared" si="480"/>
        <v/>
      </c>
      <c r="K3455" s="16" t="str">
        <f>IF(D3455&lt;&gt;"",MAX(INDEX('Feuille 1'!$D:$D,MATCH(A3455+23/24,'Feuille 1'!$A:$A,0)):INDEX('Feuille 1'!$D:$D,MATCH(A3455,'Feuille 1'!$A:$A,0))),"")</f>
        <v/>
      </c>
      <c r="L3455" s="16" t="str">
        <f>IF(D3455&lt;&gt;"",MIN(INDEX('Feuille 1'!$E:$E,MATCH(A3455+23/24,'Feuille 1'!$A:$A,0)):INDEX('Feuille 1'!$E:$E,MATCH(A3455,'Feuille 1'!$A:$A,0))),"")</f>
        <v/>
      </c>
      <c r="M3455" s="17" t="str">
        <f t="shared" si="481"/>
        <v/>
      </c>
      <c r="N3455" s="17" t="str">
        <f t="shared" si="482"/>
        <v/>
      </c>
      <c r="O3455" s="17" t="str">
        <f t="shared" si="483"/>
        <v/>
      </c>
      <c r="P3455" s="16" t="str">
        <f t="shared" si="484"/>
        <v/>
      </c>
      <c r="R3455" s="7" t="str">
        <f t="shared" si="485"/>
        <v/>
      </c>
      <c r="T3455"/>
    </row>
    <row r="3456" spans="1:20" x14ac:dyDescent="0.3">
      <c r="A3456" s="8">
        <f>DATEVALUE(MID(B3456,1,10))+(IF(RIGHT(B3456,2)="PM",12,0)+MID(B3456,12,2))/24</f>
        <v>43760.833333333336</v>
      </c>
      <c r="B3456" s="3" t="s">
        <v>3624</v>
      </c>
      <c r="C3456" s="3">
        <v>8167.91</v>
      </c>
      <c r="D3456" s="16"/>
      <c r="E3456" s="16" t="str">
        <f>IF(D3456&lt;&gt;"",VLOOKUP(A3456,'Feuille 1'!$A:$H,3,0),"")</f>
        <v/>
      </c>
      <c r="F3456" s="16" t="str">
        <f>IF(D3456&lt;&gt;"",VLOOKUP(A3456+1,'Feuille 1'!$A:$H,3,0),"")</f>
        <v/>
      </c>
      <c r="G3456" s="17" t="str">
        <f t="shared" si="477"/>
        <v/>
      </c>
      <c r="H3456" s="16" t="str">
        <f t="shared" si="478"/>
        <v/>
      </c>
      <c r="I3456" s="16" t="str">
        <f t="shared" si="479"/>
        <v/>
      </c>
      <c r="J3456" s="16" t="str">
        <f t="shared" si="480"/>
        <v/>
      </c>
      <c r="K3456" s="16" t="str">
        <f>IF(D3456&lt;&gt;"",MAX(INDEX('Feuille 1'!$D:$D,MATCH(A3456+23/24,'Feuille 1'!$A:$A,0)):INDEX('Feuille 1'!$D:$D,MATCH(A3456,'Feuille 1'!$A:$A,0))),"")</f>
        <v/>
      </c>
      <c r="L3456" s="16" t="str">
        <f>IF(D3456&lt;&gt;"",MIN(INDEX('Feuille 1'!$E:$E,MATCH(A3456+23/24,'Feuille 1'!$A:$A,0)):INDEX('Feuille 1'!$E:$E,MATCH(A3456,'Feuille 1'!$A:$A,0))),"")</f>
        <v/>
      </c>
      <c r="M3456" s="17" t="str">
        <f t="shared" si="481"/>
        <v/>
      </c>
      <c r="N3456" s="17" t="str">
        <f t="shared" si="482"/>
        <v/>
      </c>
      <c r="O3456" s="17" t="str">
        <f t="shared" si="483"/>
        <v/>
      </c>
      <c r="P3456" s="16" t="str">
        <f t="shared" si="484"/>
        <v/>
      </c>
      <c r="R3456" s="7" t="str">
        <f t="shared" si="485"/>
        <v/>
      </c>
      <c r="T3456"/>
    </row>
    <row r="3457" spans="1:20" x14ac:dyDescent="0.3">
      <c r="A3457" s="8">
        <f>DATEVALUE(MID(B3457,1,10))+(IF(RIGHT(B3457,2)="PM",12,0)+MID(B3457,12,2))/24</f>
        <v>43760.791666666664</v>
      </c>
      <c r="B3457" s="3" t="s">
        <v>3625</v>
      </c>
      <c r="C3457" s="3">
        <v>8190.38</v>
      </c>
      <c r="D3457" s="16"/>
      <c r="E3457" s="16" t="str">
        <f>IF(D3457&lt;&gt;"",VLOOKUP(A3457,'Feuille 1'!$A:$H,3,0),"")</f>
        <v/>
      </c>
      <c r="F3457" s="16" t="str">
        <f>IF(D3457&lt;&gt;"",VLOOKUP(A3457+1,'Feuille 1'!$A:$H,3,0),"")</f>
        <v/>
      </c>
      <c r="G3457" s="17" t="str">
        <f t="shared" si="477"/>
        <v/>
      </c>
      <c r="H3457" s="16" t="str">
        <f t="shared" si="478"/>
        <v/>
      </c>
      <c r="I3457" s="16" t="str">
        <f t="shared" si="479"/>
        <v/>
      </c>
      <c r="J3457" s="16" t="str">
        <f t="shared" si="480"/>
        <v/>
      </c>
      <c r="K3457" s="16" t="str">
        <f>IF(D3457&lt;&gt;"",MAX(INDEX('Feuille 1'!$D:$D,MATCH(A3457+23/24,'Feuille 1'!$A:$A,0)):INDEX('Feuille 1'!$D:$D,MATCH(A3457,'Feuille 1'!$A:$A,0))),"")</f>
        <v/>
      </c>
      <c r="L3457" s="16" t="str">
        <f>IF(D3457&lt;&gt;"",MIN(INDEX('Feuille 1'!$E:$E,MATCH(A3457+23/24,'Feuille 1'!$A:$A,0)):INDEX('Feuille 1'!$E:$E,MATCH(A3457,'Feuille 1'!$A:$A,0))),"")</f>
        <v/>
      </c>
      <c r="M3457" s="17" t="str">
        <f t="shared" si="481"/>
        <v/>
      </c>
      <c r="N3457" s="17" t="str">
        <f t="shared" si="482"/>
        <v/>
      </c>
      <c r="O3457" s="17" t="str">
        <f t="shared" si="483"/>
        <v/>
      </c>
      <c r="P3457" s="16" t="str">
        <f t="shared" si="484"/>
        <v/>
      </c>
      <c r="R3457" s="7" t="str">
        <f t="shared" si="485"/>
        <v/>
      </c>
      <c r="T3457"/>
    </row>
    <row r="3458" spans="1:20" x14ac:dyDescent="0.3">
      <c r="A3458" s="8">
        <f>DATEVALUE(MID(B3458,1,10))+(IF(RIGHT(B3458,2)="PM",12,0)+MID(B3458,12,2))/24</f>
        <v>43760.75</v>
      </c>
      <c r="B3458" s="3" t="s">
        <v>3626</v>
      </c>
      <c r="C3458" s="3">
        <v>8203.6200000000008</v>
      </c>
      <c r="D3458" s="16"/>
      <c r="E3458" s="16" t="str">
        <f>IF(D3458&lt;&gt;"",VLOOKUP(A3458,'Feuille 1'!$A:$H,3,0),"")</f>
        <v/>
      </c>
      <c r="F3458" s="16" t="str">
        <f>IF(D3458&lt;&gt;"",VLOOKUP(A3458+1,'Feuille 1'!$A:$H,3,0),"")</f>
        <v/>
      </c>
      <c r="G3458" s="17" t="str">
        <f t="shared" si="477"/>
        <v/>
      </c>
      <c r="H3458" s="16" t="str">
        <f t="shared" si="478"/>
        <v/>
      </c>
      <c r="I3458" s="16" t="str">
        <f t="shared" si="479"/>
        <v/>
      </c>
      <c r="J3458" s="16" t="str">
        <f t="shared" si="480"/>
        <v/>
      </c>
      <c r="K3458" s="16" t="str">
        <f>IF(D3458&lt;&gt;"",MAX(INDEX('Feuille 1'!$D:$D,MATCH(A3458+23/24,'Feuille 1'!$A:$A,0)):INDEX('Feuille 1'!$D:$D,MATCH(A3458,'Feuille 1'!$A:$A,0))),"")</f>
        <v/>
      </c>
      <c r="L3458" s="16" t="str">
        <f>IF(D3458&lt;&gt;"",MIN(INDEX('Feuille 1'!$E:$E,MATCH(A3458+23/24,'Feuille 1'!$A:$A,0)):INDEX('Feuille 1'!$E:$E,MATCH(A3458,'Feuille 1'!$A:$A,0))),"")</f>
        <v/>
      </c>
      <c r="M3458" s="17" t="str">
        <f t="shared" si="481"/>
        <v/>
      </c>
      <c r="N3458" s="17" t="str">
        <f t="shared" si="482"/>
        <v/>
      </c>
      <c r="O3458" s="17" t="str">
        <f t="shared" si="483"/>
        <v/>
      </c>
      <c r="P3458" s="16" t="str">
        <f t="shared" si="484"/>
        <v/>
      </c>
      <c r="R3458" s="7" t="str">
        <f t="shared" si="485"/>
        <v/>
      </c>
      <c r="T3458"/>
    </row>
    <row r="3459" spans="1:20" x14ac:dyDescent="0.3">
      <c r="A3459" s="8">
        <f>DATEVALUE(MID(B3459,1,10))+(IF(RIGHT(B3459,2)="PM",12,0)+MID(B3459,12,2))/24</f>
        <v>43760.708333333336</v>
      </c>
      <c r="B3459" s="3" t="s">
        <v>3627</v>
      </c>
      <c r="C3459" s="3">
        <v>8198.36</v>
      </c>
      <c r="D3459" s="16"/>
      <c r="E3459" s="16" t="str">
        <f>IF(D3459&lt;&gt;"",VLOOKUP(A3459,'Feuille 1'!$A:$H,3,0),"")</f>
        <v/>
      </c>
      <c r="F3459" s="16" t="str">
        <f>IF(D3459&lt;&gt;"",VLOOKUP(A3459+1,'Feuille 1'!$A:$H,3,0),"")</f>
        <v/>
      </c>
      <c r="G3459" s="17" t="str">
        <f t="shared" ref="G3459:G3522" si="486">IF(D3459&lt;&gt;"",F3459/E3459-1,"")</f>
        <v/>
      </c>
      <c r="H3459" s="16" t="str">
        <f t="shared" ref="H3459:H3522" si="487">IF(D3459&lt;&gt;"",IF(G3459&gt;0%,"BULLISH","BEARISH"),"")</f>
        <v/>
      </c>
      <c r="I3459" s="16" t="str">
        <f t="shared" ref="I3459:I3522" si="488">IF(D3459&lt;&gt;"",IF(D3459&gt;50,"BULLISH","BEARISH"),"")</f>
        <v/>
      </c>
      <c r="J3459" s="16" t="str">
        <f t="shared" ref="J3459:J3522" si="489">IF(D3459&lt;&gt;"",IF(D3459&lt;&gt;"",I3459=H3459),"")</f>
        <v/>
      </c>
      <c r="K3459" s="16" t="str">
        <f>IF(D3459&lt;&gt;"",MAX(INDEX('Feuille 1'!$D:$D,MATCH(A3459+23/24,'Feuille 1'!$A:$A,0)):INDEX('Feuille 1'!$D:$D,MATCH(A3459,'Feuille 1'!$A:$A,0))),"")</f>
        <v/>
      </c>
      <c r="L3459" s="16" t="str">
        <f>IF(D3459&lt;&gt;"",MIN(INDEX('Feuille 1'!$E:$E,MATCH(A3459+23/24,'Feuille 1'!$A:$A,0)):INDEX('Feuille 1'!$E:$E,MATCH(A3459,'Feuille 1'!$A:$A,0))),"")</f>
        <v/>
      </c>
      <c r="M3459" s="17" t="str">
        <f t="shared" ref="M3459:M3522" si="490">IF(D3459&lt;&gt;"",K3459/E3459-1,"")</f>
        <v/>
      </c>
      <c r="N3459" s="17" t="str">
        <f t="shared" ref="N3459:N3522" si="491">IF(D3459&lt;&gt;"",L3459/E3459-1,"")</f>
        <v/>
      </c>
      <c r="O3459" s="17" t="str">
        <f t="shared" ref="O3459:O3522" si="492">IF(D3459&lt;&gt;"",IF(I3459="BEARISH",N3459,M3459),"")</f>
        <v/>
      </c>
      <c r="P3459" s="16" t="str">
        <f t="shared" ref="P3459:P3522" si="493">IF(D3459&lt;&gt;"",IF(OR(O3459&gt;=1%,O3459&lt;=-1%),"YES","NO"),"")</f>
        <v/>
      </c>
      <c r="R3459" s="7" t="str">
        <f t="shared" ref="R3459:R3522" si="494">IF(D3459&lt;&gt;"",Q3459/E3459-1,"")</f>
        <v/>
      </c>
      <c r="T3459"/>
    </row>
    <row r="3460" spans="1:20" x14ac:dyDescent="0.3">
      <c r="A3460" s="8">
        <f>DATEVALUE(MID(B3460,1,10))+(IF(RIGHT(B3460,2)="PM",12,0)+MID(B3460,12,2))/24</f>
        <v>43760.666666666664</v>
      </c>
      <c r="B3460" s="3" t="s">
        <v>3628</v>
      </c>
      <c r="C3460" s="3">
        <v>8210.31</v>
      </c>
      <c r="D3460" s="16"/>
      <c r="E3460" s="16" t="str">
        <f>IF(D3460&lt;&gt;"",VLOOKUP(A3460,'Feuille 1'!$A:$H,3,0),"")</f>
        <v/>
      </c>
      <c r="F3460" s="16" t="str">
        <f>IF(D3460&lt;&gt;"",VLOOKUP(A3460+1,'Feuille 1'!$A:$H,3,0),"")</f>
        <v/>
      </c>
      <c r="G3460" s="17" t="str">
        <f t="shared" si="486"/>
        <v/>
      </c>
      <c r="H3460" s="16" t="str">
        <f t="shared" si="487"/>
        <v/>
      </c>
      <c r="I3460" s="16" t="str">
        <f t="shared" si="488"/>
        <v/>
      </c>
      <c r="J3460" s="16" t="str">
        <f t="shared" si="489"/>
        <v/>
      </c>
      <c r="K3460" s="16" t="str">
        <f>IF(D3460&lt;&gt;"",MAX(INDEX('Feuille 1'!$D:$D,MATCH(A3460+23/24,'Feuille 1'!$A:$A,0)):INDEX('Feuille 1'!$D:$D,MATCH(A3460,'Feuille 1'!$A:$A,0))),"")</f>
        <v/>
      </c>
      <c r="L3460" s="16" t="str">
        <f>IF(D3460&lt;&gt;"",MIN(INDEX('Feuille 1'!$E:$E,MATCH(A3460+23/24,'Feuille 1'!$A:$A,0)):INDEX('Feuille 1'!$E:$E,MATCH(A3460,'Feuille 1'!$A:$A,0))),"")</f>
        <v/>
      </c>
      <c r="M3460" s="17" t="str">
        <f t="shared" si="490"/>
        <v/>
      </c>
      <c r="N3460" s="17" t="str">
        <f t="shared" si="491"/>
        <v/>
      </c>
      <c r="O3460" s="17" t="str">
        <f t="shared" si="492"/>
        <v/>
      </c>
      <c r="P3460" s="16" t="str">
        <f t="shared" si="493"/>
        <v/>
      </c>
      <c r="R3460" s="7" t="str">
        <f t="shared" si="494"/>
        <v/>
      </c>
      <c r="T3460"/>
    </row>
    <row r="3461" spans="1:20" x14ac:dyDescent="0.3">
      <c r="A3461" s="8">
        <f>DATEVALUE(MID(B3461,1,10))+(IF(RIGHT(B3461,2)="PM",12,0)+MID(B3461,12,2))/24</f>
        <v>43760.625</v>
      </c>
      <c r="B3461" s="3" t="s">
        <v>3629</v>
      </c>
      <c r="C3461" s="3">
        <v>8194.64</v>
      </c>
      <c r="D3461" s="16"/>
      <c r="E3461" s="16" t="str">
        <f>IF(D3461&lt;&gt;"",VLOOKUP(A3461,'Feuille 1'!$A:$H,3,0),"")</f>
        <v/>
      </c>
      <c r="F3461" s="16" t="str">
        <f>IF(D3461&lt;&gt;"",VLOOKUP(A3461+1,'Feuille 1'!$A:$H,3,0),"")</f>
        <v/>
      </c>
      <c r="G3461" s="17" t="str">
        <f t="shared" si="486"/>
        <v/>
      </c>
      <c r="H3461" s="16" t="str">
        <f t="shared" si="487"/>
        <v/>
      </c>
      <c r="I3461" s="16" t="str">
        <f t="shared" si="488"/>
        <v/>
      </c>
      <c r="J3461" s="16" t="str">
        <f t="shared" si="489"/>
        <v/>
      </c>
      <c r="K3461" s="16" t="str">
        <f>IF(D3461&lt;&gt;"",MAX(INDEX('Feuille 1'!$D:$D,MATCH(A3461+23/24,'Feuille 1'!$A:$A,0)):INDEX('Feuille 1'!$D:$D,MATCH(A3461,'Feuille 1'!$A:$A,0))),"")</f>
        <v/>
      </c>
      <c r="L3461" s="16" t="str">
        <f>IF(D3461&lt;&gt;"",MIN(INDEX('Feuille 1'!$E:$E,MATCH(A3461+23/24,'Feuille 1'!$A:$A,0)):INDEX('Feuille 1'!$E:$E,MATCH(A3461,'Feuille 1'!$A:$A,0))),"")</f>
        <v/>
      </c>
      <c r="M3461" s="17" t="str">
        <f t="shared" si="490"/>
        <v/>
      </c>
      <c r="N3461" s="17" t="str">
        <f t="shared" si="491"/>
        <v/>
      </c>
      <c r="O3461" s="17" t="str">
        <f t="shared" si="492"/>
        <v/>
      </c>
      <c r="P3461" s="16" t="str">
        <f t="shared" si="493"/>
        <v/>
      </c>
      <c r="R3461" s="7" t="str">
        <f t="shared" si="494"/>
        <v/>
      </c>
      <c r="T3461"/>
    </row>
    <row r="3462" spans="1:20" x14ac:dyDescent="0.3">
      <c r="A3462" s="8">
        <f>DATEVALUE(MID(B3462,1,10))+(IF(RIGHT(B3462,2)="PM",12,0)+MID(B3462,12,2))/24</f>
        <v>43760.583333333336</v>
      </c>
      <c r="B3462" s="3" t="s">
        <v>3630</v>
      </c>
      <c r="C3462" s="3">
        <v>8223.52</v>
      </c>
      <c r="D3462" s="16"/>
      <c r="E3462" s="16" t="str">
        <f>IF(D3462&lt;&gt;"",VLOOKUP(A3462,'Feuille 1'!$A:$H,3,0),"")</f>
        <v/>
      </c>
      <c r="F3462" s="16" t="str">
        <f>IF(D3462&lt;&gt;"",VLOOKUP(A3462+1,'Feuille 1'!$A:$H,3,0),"")</f>
        <v/>
      </c>
      <c r="G3462" s="17" t="str">
        <f t="shared" si="486"/>
        <v/>
      </c>
      <c r="H3462" s="16" t="str">
        <f t="shared" si="487"/>
        <v/>
      </c>
      <c r="I3462" s="16" t="str">
        <f t="shared" si="488"/>
        <v/>
      </c>
      <c r="J3462" s="16" t="str">
        <f t="shared" si="489"/>
        <v/>
      </c>
      <c r="K3462" s="16" t="str">
        <f>IF(D3462&lt;&gt;"",MAX(INDEX('Feuille 1'!$D:$D,MATCH(A3462+23/24,'Feuille 1'!$A:$A,0)):INDEX('Feuille 1'!$D:$D,MATCH(A3462,'Feuille 1'!$A:$A,0))),"")</f>
        <v/>
      </c>
      <c r="L3462" s="16" t="str">
        <f>IF(D3462&lt;&gt;"",MIN(INDEX('Feuille 1'!$E:$E,MATCH(A3462+23/24,'Feuille 1'!$A:$A,0)):INDEX('Feuille 1'!$E:$E,MATCH(A3462,'Feuille 1'!$A:$A,0))),"")</f>
        <v/>
      </c>
      <c r="M3462" s="17" t="str">
        <f t="shared" si="490"/>
        <v/>
      </c>
      <c r="N3462" s="17" t="str">
        <f t="shared" si="491"/>
        <v/>
      </c>
      <c r="O3462" s="17" t="str">
        <f t="shared" si="492"/>
        <v/>
      </c>
      <c r="P3462" s="16" t="str">
        <f t="shared" si="493"/>
        <v/>
      </c>
      <c r="R3462" s="7" t="str">
        <f t="shared" si="494"/>
        <v/>
      </c>
      <c r="T3462"/>
    </row>
    <row r="3463" spans="1:20" x14ac:dyDescent="0.3">
      <c r="A3463" s="8">
        <f>DATEVALUE(MID(B3463,1,10))+(IF(RIGHT(B3463,2)="PM",12,0)+MID(B3463,12,2))/24</f>
        <v>43760.541666666664</v>
      </c>
      <c r="B3463" s="3" t="s">
        <v>3631</v>
      </c>
      <c r="C3463" s="3">
        <v>8242.0300000000007</v>
      </c>
      <c r="D3463" s="16"/>
      <c r="E3463" s="16" t="str">
        <f>IF(D3463&lt;&gt;"",VLOOKUP(A3463,'Feuille 1'!$A:$H,3,0),"")</f>
        <v/>
      </c>
      <c r="F3463" s="16" t="str">
        <f>IF(D3463&lt;&gt;"",VLOOKUP(A3463+1,'Feuille 1'!$A:$H,3,0),"")</f>
        <v/>
      </c>
      <c r="G3463" s="17" t="str">
        <f t="shared" si="486"/>
        <v/>
      </c>
      <c r="H3463" s="16" t="str">
        <f t="shared" si="487"/>
        <v/>
      </c>
      <c r="I3463" s="16" t="str">
        <f t="shared" si="488"/>
        <v/>
      </c>
      <c r="J3463" s="16" t="str">
        <f t="shared" si="489"/>
        <v/>
      </c>
      <c r="K3463" s="16" t="str">
        <f>IF(D3463&lt;&gt;"",MAX(INDEX('Feuille 1'!$D:$D,MATCH(A3463+23/24,'Feuille 1'!$A:$A,0)):INDEX('Feuille 1'!$D:$D,MATCH(A3463,'Feuille 1'!$A:$A,0))),"")</f>
        <v/>
      </c>
      <c r="L3463" s="16" t="str">
        <f>IF(D3463&lt;&gt;"",MIN(INDEX('Feuille 1'!$E:$E,MATCH(A3463+23/24,'Feuille 1'!$A:$A,0)):INDEX('Feuille 1'!$E:$E,MATCH(A3463,'Feuille 1'!$A:$A,0))),"")</f>
        <v/>
      </c>
      <c r="M3463" s="17" t="str">
        <f t="shared" si="490"/>
        <v/>
      </c>
      <c r="N3463" s="17" t="str">
        <f t="shared" si="491"/>
        <v/>
      </c>
      <c r="O3463" s="17" t="str">
        <f t="shared" si="492"/>
        <v/>
      </c>
      <c r="P3463" s="16" t="str">
        <f t="shared" si="493"/>
        <v/>
      </c>
      <c r="R3463" s="7" t="str">
        <f t="shared" si="494"/>
        <v/>
      </c>
      <c r="T3463"/>
    </row>
    <row r="3464" spans="1:20" x14ac:dyDescent="0.3">
      <c r="A3464" s="8">
        <f>DATEVALUE(MID(B3464,1,10))+(IF(RIGHT(B3464,2)="PM",12,0)+MID(B3464,12,2))/24</f>
        <v>43761</v>
      </c>
      <c r="B3464" s="3" t="s">
        <v>3632</v>
      </c>
      <c r="C3464" s="3">
        <v>8276.16</v>
      </c>
      <c r="D3464" s="16"/>
      <c r="E3464" s="16" t="str">
        <f>IF(D3464&lt;&gt;"",VLOOKUP(A3464,'Feuille 1'!$A:$H,3,0),"")</f>
        <v/>
      </c>
      <c r="F3464" s="16" t="str">
        <f>IF(D3464&lt;&gt;"",VLOOKUP(A3464+1,'Feuille 1'!$A:$H,3,0),"")</f>
        <v/>
      </c>
      <c r="G3464" s="17" t="str">
        <f t="shared" si="486"/>
        <v/>
      </c>
      <c r="H3464" s="16" t="str">
        <f t="shared" si="487"/>
        <v/>
      </c>
      <c r="I3464" s="16" t="str">
        <f t="shared" si="488"/>
        <v/>
      </c>
      <c r="J3464" s="16" t="str">
        <f t="shared" si="489"/>
        <v/>
      </c>
      <c r="K3464" s="16" t="str">
        <f>IF(D3464&lt;&gt;"",MAX(INDEX('Feuille 1'!$D:$D,MATCH(A3464+23/24,'Feuille 1'!$A:$A,0)):INDEX('Feuille 1'!$D:$D,MATCH(A3464,'Feuille 1'!$A:$A,0))),"")</f>
        <v/>
      </c>
      <c r="L3464" s="16" t="str">
        <f>IF(D3464&lt;&gt;"",MIN(INDEX('Feuille 1'!$E:$E,MATCH(A3464+23/24,'Feuille 1'!$A:$A,0)):INDEX('Feuille 1'!$E:$E,MATCH(A3464,'Feuille 1'!$A:$A,0))),"")</f>
        <v/>
      </c>
      <c r="M3464" s="17" t="str">
        <f t="shared" si="490"/>
        <v/>
      </c>
      <c r="N3464" s="17" t="str">
        <f t="shared" si="491"/>
        <v/>
      </c>
      <c r="O3464" s="17" t="str">
        <f t="shared" si="492"/>
        <v/>
      </c>
      <c r="P3464" s="16" t="str">
        <f t="shared" si="493"/>
        <v/>
      </c>
      <c r="R3464" s="7" t="str">
        <f t="shared" si="494"/>
        <v/>
      </c>
      <c r="T3464"/>
    </row>
    <row r="3465" spans="1:20" x14ac:dyDescent="0.3">
      <c r="A3465" s="8">
        <f>DATEVALUE(MID(B3465,1,10))+(IF(RIGHT(B3465,2)="PM",12,0)+MID(B3465,12,2))/24</f>
        <v>43760.458333333336</v>
      </c>
      <c r="B3465" s="3" t="s">
        <v>3633</v>
      </c>
      <c r="C3465" s="3">
        <v>8241.4699999999993</v>
      </c>
      <c r="D3465" s="16"/>
      <c r="E3465" s="16" t="str">
        <f>IF(D3465&lt;&gt;"",VLOOKUP(A3465,'Feuille 1'!$A:$H,3,0),"")</f>
        <v/>
      </c>
      <c r="F3465" s="16" t="str">
        <f>IF(D3465&lt;&gt;"",VLOOKUP(A3465+1,'Feuille 1'!$A:$H,3,0),"")</f>
        <v/>
      </c>
      <c r="G3465" s="17" t="str">
        <f t="shared" si="486"/>
        <v/>
      </c>
      <c r="H3465" s="16" t="str">
        <f t="shared" si="487"/>
        <v/>
      </c>
      <c r="I3465" s="16" t="str">
        <f t="shared" si="488"/>
        <v/>
      </c>
      <c r="J3465" s="16" t="str">
        <f t="shared" si="489"/>
        <v/>
      </c>
      <c r="K3465" s="16" t="str">
        <f>IF(D3465&lt;&gt;"",MAX(INDEX('Feuille 1'!$D:$D,MATCH(A3465+23/24,'Feuille 1'!$A:$A,0)):INDEX('Feuille 1'!$D:$D,MATCH(A3465,'Feuille 1'!$A:$A,0))),"")</f>
        <v/>
      </c>
      <c r="L3465" s="16" t="str">
        <f>IF(D3465&lt;&gt;"",MIN(INDEX('Feuille 1'!$E:$E,MATCH(A3465+23/24,'Feuille 1'!$A:$A,0)):INDEX('Feuille 1'!$E:$E,MATCH(A3465,'Feuille 1'!$A:$A,0))),"")</f>
        <v/>
      </c>
      <c r="M3465" s="17" t="str">
        <f t="shared" si="490"/>
        <v/>
      </c>
      <c r="N3465" s="17" t="str">
        <f t="shared" si="491"/>
        <v/>
      </c>
      <c r="O3465" s="17" t="str">
        <f t="shared" si="492"/>
        <v/>
      </c>
      <c r="P3465" s="16" t="str">
        <f t="shared" si="493"/>
        <v/>
      </c>
      <c r="R3465" s="7" t="str">
        <f t="shared" si="494"/>
        <v/>
      </c>
      <c r="T3465"/>
    </row>
    <row r="3466" spans="1:20" x14ac:dyDescent="0.3">
      <c r="A3466" s="8">
        <f>DATEVALUE(MID(B3466,1,10))+(IF(RIGHT(B3466,2)="PM",12,0)+MID(B3466,12,2))/24</f>
        <v>43760.416666666664</v>
      </c>
      <c r="B3466" s="3" t="s">
        <v>3634</v>
      </c>
      <c r="C3466" s="3">
        <v>8269.49</v>
      </c>
      <c r="D3466" s="16"/>
      <c r="E3466" s="16" t="str">
        <f>IF(D3466&lt;&gt;"",VLOOKUP(A3466,'Feuille 1'!$A:$H,3,0),"")</f>
        <v/>
      </c>
      <c r="F3466" s="16" t="str">
        <f>IF(D3466&lt;&gt;"",VLOOKUP(A3466+1,'Feuille 1'!$A:$H,3,0),"")</f>
        <v/>
      </c>
      <c r="G3466" s="17" t="str">
        <f t="shared" si="486"/>
        <v/>
      </c>
      <c r="H3466" s="16" t="str">
        <f t="shared" si="487"/>
        <v/>
      </c>
      <c r="I3466" s="16" t="str">
        <f t="shared" si="488"/>
        <v/>
      </c>
      <c r="J3466" s="16" t="str">
        <f t="shared" si="489"/>
        <v/>
      </c>
      <c r="K3466" s="16" t="str">
        <f>IF(D3466&lt;&gt;"",MAX(INDEX('Feuille 1'!$D:$D,MATCH(A3466+23/24,'Feuille 1'!$A:$A,0)):INDEX('Feuille 1'!$D:$D,MATCH(A3466,'Feuille 1'!$A:$A,0))),"")</f>
        <v/>
      </c>
      <c r="L3466" s="16" t="str">
        <f>IF(D3466&lt;&gt;"",MIN(INDEX('Feuille 1'!$E:$E,MATCH(A3466+23/24,'Feuille 1'!$A:$A,0)):INDEX('Feuille 1'!$E:$E,MATCH(A3466,'Feuille 1'!$A:$A,0))),"")</f>
        <v/>
      </c>
      <c r="M3466" s="17" t="str">
        <f t="shared" si="490"/>
        <v/>
      </c>
      <c r="N3466" s="17" t="str">
        <f t="shared" si="491"/>
        <v/>
      </c>
      <c r="O3466" s="17" t="str">
        <f t="shared" si="492"/>
        <v/>
      </c>
      <c r="P3466" s="16" t="str">
        <f t="shared" si="493"/>
        <v/>
      </c>
      <c r="R3466" s="7" t="str">
        <f t="shared" si="494"/>
        <v/>
      </c>
      <c r="T3466"/>
    </row>
    <row r="3467" spans="1:20" x14ac:dyDescent="0.3">
      <c r="A3467" s="8">
        <f>DATEVALUE(MID(B3467,1,10))+(IF(RIGHT(B3467,2)="PM",12,0)+MID(B3467,12,2))/24</f>
        <v>43760.375</v>
      </c>
      <c r="B3467" s="3" t="s">
        <v>3635</v>
      </c>
      <c r="C3467" s="3">
        <v>8248.83</v>
      </c>
      <c r="D3467" s="16"/>
      <c r="E3467" s="16" t="str">
        <f>IF(D3467&lt;&gt;"",VLOOKUP(A3467,'Feuille 1'!$A:$H,3,0),"")</f>
        <v/>
      </c>
      <c r="F3467" s="16" t="str">
        <f>IF(D3467&lt;&gt;"",VLOOKUP(A3467+1,'Feuille 1'!$A:$H,3,0),"")</f>
        <v/>
      </c>
      <c r="G3467" s="17" t="str">
        <f t="shared" si="486"/>
        <v/>
      </c>
      <c r="H3467" s="16" t="str">
        <f t="shared" si="487"/>
        <v/>
      </c>
      <c r="I3467" s="16" t="str">
        <f t="shared" si="488"/>
        <v/>
      </c>
      <c r="J3467" s="16" t="str">
        <f t="shared" si="489"/>
        <v/>
      </c>
      <c r="K3467" s="16" t="str">
        <f>IF(D3467&lt;&gt;"",MAX(INDEX('Feuille 1'!$D:$D,MATCH(A3467+23/24,'Feuille 1'!$A:$A,0)):INDEX('Feuille 1'!$D:$D,MATCH(A3467,'Feuille 1'!$A:$A,0))),"")</f>
        <v/>
      </c>
      <c r="L3467" s="16" t="str">
        <f>IF(D3467&lt;&gt;"",MIN(INDEX('Feuille 1'!$E:$E,MATCH(A3467+23/24,'Feuille 1'!$A:$A,0)):INDEX('Feuille 1'!$E:$E,MATCH(A3467,'Feuille 1'!$A:$A,0))),"")</f>
        <v/>
      </c>
      <c r="M3467" s="17" t="str">
        <f t="shared" si="490"/>
        <v/>
      </c>
      <c r="N3467" s="17" t="str">
        <f t="shared" si="491"/>
        <v/>
      </c>
      <c r="O3467" s="17" t="str">
        <f t="shared" si="492"/>
        <v/>
      </c>
      <c r="P3467" s="16" t="str">
        <f t="shared" si="493"/>
        <v/>
      </c>
      <c r="R3467" s="7" t="str">
        <f t="shared" si="494"/>
        <v/>
      </c>
      <c r="T3467"/>
    </row>
    <row r="3468" spans="1:20" x14ac:dyDescent="0.3">
      <c r="A3468" s="8">
        <f>DATEVALUE(MID(B3468,1,10))+(IF(RIGHT(B3468,2)="PM",12,0)+MID(B3468,12,2))/24</f>
        <v>43760.333333333336</v>
      </c>
      <c r="B3468" s="3" t="s">
        <v>3636</v>
      </c>
      <c r="C3468" s="3">
        <v>8208.6</v>
      </c>
      <c r="D3468" s="16"/>
      <c r="E3468" s="16" t="str">
        <f>IF(D3468&lt;&gt;"",VLOOKUP(A3468,'Feuille 1'!$A:$H,3,0),"")</f>
        <v/>
      </c>
      <c r="F3468" s="16" t="str">
        <f>IF(D3468&lt;&gt;"",VLOOKUP(A3468+1,'Feuille 1'!$A:$H,3,0),"")</f>
        <v/>
      </c>
      <c r="G3468" s="17" t="str">
        <f t="shared" si="486"/>
        <v/>
      </c>
      <c r="H3468" s="16" t="str">
        <f t="shared" si="487"/>
        <v/>
      </c>
      <c r="I3468" s="16" t="str">
        <f t="shared" si="488"/>
        <v/>
      </c>
      <c r="J3468" s="16" t="str">
        <f t="shared" si="489"/>
        <v/>
      </c>
      <c r="K3468" s="16" t="str">
        <f>IF(D3468&lt;&gt;"",MAX(INDEX('Feuille 1'!$D:$D,MATCH(A3468+23/24,'Feuille 1'!$A:$A,0)):INDEX('Feuille 1'!$D:$D,MATCH(A3468,'Feuille 1'!$A:$A,0))),"")</f>
        <v/>
      </c>
      <c r="L3468" s="16" t="str">
        <f>IF(D3468&lt;&gt;"",MIN(INDEX('Feuille 1'!$E:$E,MATCH(A3468+23/24,'Feuille 1'!$A:$A,0)):INDEX('Feuille 1'!$E:$E,MATCH(A3468,'Feuille 1'!$A:$A,0))),"")</f>
        <v/>
      </c>
      <c r="M3468" s="17" t="str">
        <f t="shared" si="490"/>
        <v/>
      </c>
      <c r="N3468" s="17" t="str">
        <f t="shared" si="491"/>
        <v/>
      </c>
      <c r="O3468" s="17" t="str">
        <f t="shared" si="492"/>
        <v/>
      </c>
      <c r="P3468" s="16" t="str">
        <f t="shared" si="493"/>
        <v/>
      </c>
      <c r="R3468" s="7" t="str">
        <f t="shared" si="494"/>
        <v/>
      </c>
      <c r="T3468"/>
    </row>
    <row r="3469" spans="1:20" x14ac:dyDescent="0.3">
      <c r="A3469" s="8">
        <f>DATEVALUE(MID(B3469,1,10))+(IF(RIGHT(B3469,2)="PM",12,0)+MID(B3469,12,2))/24</f>
        <v>43760.291666666664</v>
      </c>
      <c r="B3469" s="3" t="s">
        <v>3637</v>
      </c>
      <c r="C3469" s="3">
        <v>8200.57</v>
      </c>
      <c r="D3469" s="16"/>
      <c r="E3469" s="16" t="str">
        <f>IF(D3469&lt;&gt;"",VLOOKUP(A3469,'Feuille 1'!$A:$H,3,0),"")</f>
        <v/>
      </c>
      <c r="F3469" s="16" t="str">
        <f>IF(D3469&lt;&gt;"",VLOOKUP(A3469+1,'Feuille 1'!$A:$H,3,0),"")</f>
        <v/>
      </c>
      <c r="G3469" s="17" t="str">
        <f t="shared" si="486"/>
        <v/>
      </c>
      <c r="H3469" s="16" t="str">
        <f t="shared" si="487"/>
        <v/>
      </c>
      <c r="I3469" s="16" t="str">
        <f t="shared" si="488"/>
        <v/>
      </c>
      <c r="J3469" s="16" t="str">
        <f t="shared" si="489"/>
        <v/>
      </c>
      <c r="K3469" s="16" t="str">
        <f>IF(D3469&lt;&gt;"",MAX(INDEX('Feuille 1'!$D:$D,MATCH(A3469+23/24,'Feuille 1'!$A:$A,0)):INDEX('Feuille 1'!$D:$D,MATCH(A3469,'Feuille 1'!$A:$A,0))),"")</f>
        <v/>
      </c>
      <c r="L3469" s="16" t="str">
        <f>IF(D3469&lt;&gt;"",MIN(INDEX('Feuille 1'!$E:$E,MATCH(A3469+23/24,'Feuille 1'!$A:$A,0)):INDEX('Feuille 1'!$E:$E,MATCH(A3469,'Feuille 1'!$A:$A,0))),"")</f>
        <v/>
      </c>
      <c r="M3469" s="17" t="str">
        <f t="shared" si="490"/>
        <v/>
      </c>
      <c r="N3469" s="17" t="str">
        <f t="shared" si="491"/>
        <v/>
      </c>
      <c r="O3469" s="17" t="str">
        <f t="shared" si="492"/>
        <v/>
      </c>
      <c r="P3469" s="16" t="str">
        <f t="shared" si="493"/>
        <v/>
      </c>
      <c r="R3469" s="7" t="str">
        <f t="shared" si="494"/>
        <v/>
      </c>
      <c r="T3469"/>
    </row>
    <row r="3470" spans="1:20" x14ac:dyDescent="0.3">
      <c r="A3470" s="8">
        <f>DATEVALUE(MID(B3470,1,10))+(IF(RIGHT(B3470,2)="PM",12,0)+MID(B3470,12,2))/24</f>
        <v>43760.25</v>
      </c>
      <c r="B3470" s="3" t="s">
        <v>3638</v>
      </c>
      <c r="C3470" s="3">
        <v>8208.09</v>
      </c>
      <c r="D3470" s="16"/>
      <c r="E3470" s="16" t="str">
        <f>IF(D3470&lt;&gt;"",VLOOKUP(A3470,'Feuille 1'!$A:$H,3,0),"")</f>
        <v/>
      </c>
      <c r="F3470" s="16" t="str">
        <f>IF(D3470&lt;&gt;"",VLOOKUP(A3470+1,'Feuille 1'!$A:$H,3,0),"")</f>
        <v/>
      </c>
      <c r="G3470" s="17" t="str">
        <f t="shared" si="486"/>
        <v/>
      </c>
      <c r="H3470" s="16" t="str">
        <f t="shared" si="487"/>
        <v/>
      </c>
      <c r="I3470" s="16" t="str">
        <f t="shared" si="488"/>
        <v/>
      </c>
      <c r="J3470" s="16" t="str">
        <f t="shared" si="489"/>
        <v/>
      </c>
      <c r="K3470" s="16" t="str">
        <f>IF(D3470&lt;&gt;"",MAX(INDEX('Feuille 1'!$D:$D,MATCH(A3470+23/24,'Feuille 1'!$A:$A,0)):INDEX('Feuille 1'!$D:$D,MATCH(A3470,'Feuille 1'!$A:$A,0))),"")</f>
        <v/>
      </c>
      <c r="L3470" s="16" t="str">
        <f>IF(D3470&lt;&gt;"",MIN(INDEX('Feuille 1'!$E:$E,MATCH(A3470+23/24,'Feuille 1'!$A:$A,0)):INDEX('Feuille 1'!$E:$E,MATCH(A3470,'Feuille 1'!$A:$A,0))),"")</f>
        <v/>
      </c>
      <c r="M3470" s="17" t="str">
        <f t="shared" si="490"/>
        <v/>
      </c>
      <c r="N3470" s="17" t="str">
        <f t="shared" si="491"/>
        <v/>
      </c>
      <c r="O3470" s="17" t="str">
        <f t="shared" si="492"/>
        <v/>
      </c>
      <c r="P3470" s="16" t="str">
        <f t="shared" si="493"/>
        <v/>
      </c>
      <c r="R3470" s="7" t="str">
        <f t="shared" si="494"/>
        <v/>
      </c>
      <c r="T3470"/>
    </row>
    <row r="3471" spans="1:20" x14ac:dyDescent="0.3">
      <c r="A3471" s="8">
        <f>DATEVALUE(MID(B3471,1,10))+(IF(RIGHT(B3471,2)="PM",12,0)+MID(B3471,12,2))/24</f>
        <v>43760.208333333336</v>
      </c>
      <c r="B3471" s="3" t="s">
        <v>3639</v>
      </c>
      <c r="C3471" s="3">
        <v>8212.2999999999993</v>
      </c>
      <c r="D3471" s="16"/>
      <c r="E3471" s="16" t="str">
        <f>IF(D3471&lt;&gt;"",VLOOKUP(A3471,'Feuille 1'!$A:$H,3,0),"")</f>
        <v/>
      </c>
      <c r="F3471" s="16" t="str">
        <f>IF(D3471&lt;&gt;"",VLOOKUP(A3471+1,'Feuille 1'!$A:$H,3,0),"")</f>
        <v/>
      </c>
      <c r="G3471" s="17" t="str">
        <f t="shared" si="486"/>
        <v/>
      </c>
      <c r="H3471" s="16" t="str">
        <f t="shared" si="487"/>
        <v/>
      </c>
      <c r="I3471" s="16" t="str">
        <f t="shared" si="488"/>
        <v/>
      </c>
      <c r="J3471" s="16" t="str">
        <f t="shared" si="489"/>
        <v/>
      </c>
      <c r="K3471" s="16" t="str">
        <f>IF(D3471&lt;&gt;"",MAX(INDEX('Feuille 1'!$D:$D,MATCH(A3471+23/24,'Feuille 1'!$A:$A,0)):INDEX('Feuille 1'!$D:$D,MATCH(A3471,'Feuille 1'!$A:$A,0))),"")</f>
        <v/>
      </c>
      <c r="L3471" s="16" t="str">
        <f>IF(D3471&lt;&gt;"",MIN(INDEX('Feuille 1'!$E:$E,MATCH(A3471+23/24,'Feuille 1'!$A:$A,0)):INDEX('Feuille 1'!$E:$E,MATCH(A3471,'Feuille 1'!$A:$A,0))),"")</f>
        <v/>
      </c>
      <c r="M3471" s="17" t="str">
        <f t="shared" si="490"/>
        <v/>
      </c>
      <c r="N3471" s="17" t="str">
        <f t="shared" si="491"/>
        <v/>
      </c>
      <c r="O3471" s="17" t="str">
        <f t="shared" si="492"/>
        <v/>
      </c>
      <c r="P3471" s="16" t="str">
        <f t="shared" si="493"/>
        <v/>
      </c>
      <c r="R3471" s="7" t="str">
        <f t="shared" si="494"/>
        <v/>
      </c>
      <c r="T3471"/>
    </row>
    <row r="3472" spans="1:20" x14ac:dyDescent="0.3">
      <c r="A3472" s="8">
        <f>DATEVALUE(MID(B3472,1,10))+(IF(RIGHT(B3472,2)="PM",12,0)+MID(B3472,12,2))/24</f>
        <v>43760.166666666664</v>
      </c>
      <c r="B3472" s="3" t="s">
        <v>3640</v>
      </c>
      <c r="C3472" s="3">
        <v>8201.5400000000009</v>
      </c>
      <c r="D3472" s="16"/>
      <c r="E3472" s="16" t="str">
        <f>IF(D3472&lt;&gt;"",VLOOKUP(A3472,'Feuille 1'!$A:$H,3,0),"")</f>
        <v/>
      </c>
      <c r="F3472" s="16" t="str">
        <f>IF(D3472&lt;&gt;"",VLOOKUP(A3472+1,'Feuille 1'!$A:$H,3,0),"")</f>
        <v/>
      </c>
      <c r="G3472" s="17" t="str">
        <f t="shared" si="486"/>
        <v/>
      </c>
      <c r="H3472" s="16" t="str">
        <f t="shared" si="487"/>
        <v/>
      </c>
      <c r="I3472" s="16" t="str">
        <f t="shared" si="488"/>
        <v/>
      </c>
      <c r="J3472" s="16" t="str">
        <f t="shared" si="489"/>
        <v/>
      </c>
      <c r="K3472" s="16" t="str">
        <f>IF(D3472&lt;&gt;"",MAX(INDEX('Feuille 1'!$D:$D,MATCH(A3472+23/24,'Feuille 1'!$A:$A,0)):INDEX('Feuille 1'!$D:$D,MATCH(A3472,'Feuille 1'!$A:$A,0))),"")</f>
        <v/>
      </c>
      <c r="L3472" s="16" t="str">
        <f>IF(D3472&lt;&gt;"",MIN(INDEX('Feuille 1'!$E:$E,MATCH(A3472+23/24,'Feuille 1'!$A:$A,0)):INDEX('Feuille 1'!$E:$E,MATCH(A3472,'Feuille 1'!$A:$A,0))),"")</f>
        <v/>
      </c>
      <c r="M3472" s="17" t="str">
        <f t="shared" si="490"/>
        <v/>
      </c>
      <c r="N3472" s="17" t="str">
        <f t="shared" si="491"/>
        <v/>
      </c>
      <c r="O3472" s="17" t="str">
        <f t="shared" si="492"/>
        <v/>
      </c>
      <c r="P3472" s="16" t="str">
        <f t="shared" si="493"/>
        <v/>
      </c>
      <c r="R3472" s="7" t="str">
        <f t="shared" si="494"/>
        <v/>
      </c>
      <c r="T3472"/>
    </row>
    <row r="3473" spans="1:20" x14ac:dyDescent="0.3">
      <c r="A3473" s="8">
        <f>DATEVALUE(MID(B3473,1,10))+(IF(RIGHT(B3473,2)="PM",12,0)+MID(B3473,12,2))/24</f>
        <v>43760.125</v>
      </c>
      <c r="B3473" s="3" t="s">
        <v>3641</v>
      </c>
      <c r="C3473" s="3">
        <v>8181.71</v>
      </c>
      <c r="D3473" s="16"/>
      <c r="E3473" s="16" t="str">
        <f>IF(D3473&lt;&gt;"",VLOOKUP(A3473,'Feuille 1'!$A:$H,3,0),"")</f>
        <v/>
      </c>
      <c r="F3473" s="16" t="str">
        <f>IF(D3473&lt;&gt;"",VLOOKUP(A3473+1,'Feuille 1'!$A:$H,3,0),"")</f>
        <v/>
      </c>
      <c r="G3473" s="17" t="str">
        <f t="shared" si="486"/>
        <v/>
      </c>
      <c r="H3473" s="16" t="str">
        <f t="shared" si="487"/>
        <v/>
      </c>
      <c r="I3473" s="16" t="str">
        <f t="shared" si="488"/>
        <v/>
      </c>
      <c r="J3473" s="16" t="str">
        <f t="shared" si="489"/>
        <v/>
      </c>
      <c r="K3473" s="16" t="str">
        <f>IF(D3473&lt;&gt;"",MAX(INDEX('Feuille 1'!$D:$D,MATCH(A3473+23/24,'Feuille 1'!$A:$A,0)):INDEX('Feuille 1'!$D:$D,MATCH(A3473,'Feuille 1'!$A:$A,0))),"")</f>
        <v/>
      </c>
      <c r="L3473" s="16" t="str">
        <f>IF(D3473&lt;&gt;"",MIN(INDEX('Feuille 1'!$E:$E,MATCH(A3473+23/24,'Feuille 1'!$A:$A,0)):INDEX('Feuille 1'!$E:$E,MATCH(A3473,'Feuille 1'!$A:$A,0))),"")</f>
        <v/>
      </c>
      <c r="M3473" s="17" t="str">
        <f t="shared" si="490"/>
        <v/>
      </c>
      <c r="N3473" s="17" t="str">
        <f t="shared" si="491"/>
        <v/>
      </c>
      <c r="O3473" s="17" t="str">
        <f t="shared" si="492"/>
        <v/>
      </c>
      <c r="P3473" s="16" t="str">
        <f t="shared" si="493"/>
        <v/>
      </c>
      <c r="R3473" s="7" t="str">
        <f t="shared" si="494"/>
        <v/>
      </c>
      <c r="T3473"/>
    </row>
    <row r="3474" spans="1:20" x14ac:dyDescent="0.3">
      <c r="A3474" s="8">
        <f>DATEVALUE(MID(B3474,1,10))+(IF(RIGHT(B3474,2)="PM",12,0)+MID(B3474,12,2))/24</f>
        <v>43760.083333333336</v>
      </c>
      <c r="B3474" s="3" t="s">
        <v>3642</v>
      </c>
      <c r="C3474" s="3">
        <v>8166.1</v>
      </c>
      <c r="D3474" s="16"/>
      <c r="E3474" s="16" t="str">
        <f>IF(D3474&lt;&gt;"",VLOOKUP(A3474,'Feuille 1'!$A:$H,3,0),"")</f>
        <v/>
      </c>
      <c r="F3474" s="16" t="str">
        <f>IF(D3474&lt;&gt;"",VLOOKUP(A3474+1,'Feuille 1'!$A:$H,3,0),"")</f>
        <v/>
      </c>
      <c r="G3474" s="17" t="str">
        <f t="shared" si="486"/>
        <v/>
      </c>
      <c r="H3474" s="16" t="str">
        <f t="shared" si="487"/>
        <v/>
      </c>
      <c r="I3474" s="16" t="str">
        <f t="shared" si="488"/>
        <v/>
      </c>
      <c r="J3474" s="16" t="str">
        <f t="shared" si="489"/>
        <v/>
      </c>
      <c r="K3474" s="16" t="str">
        <f>IF(D3474&lt;&gt;"",MAX(INDEX('Feuille 1'!$D:$D,MATCH(A3474+23/24,'Feuille 1'!$A:$A,0)):INDEX('Feuille 1'!$D:$D,MATCH(A3474,'Feuille 1'!$A:$A,0))),"")</f>
        <v/>
      </c>
      <c r="L3474" s="16" t="str">
        <f>IF(D3474&lt;&gt;"",MIN(INDEX('Feuille 1'!$E:$E,MATCH(A3474+23/24,'Feuille 1'!$A:$A,0)):INDEX('Feuille 1'!$E:$E,MATCH(A3474,'Feuille 1'!$A:$A,0))),"")</f>
        <v/>
      </c>
      <c r="M3474" s="17" t="str">
        <f t="shared" si="490"/>
        <v/>
      </c>
      <c r="N3474" s="17" t="str">
        <f t="shared" si="491"/>
        <v/>
      </c>
      <c r="O3474" s="17" t="str">
        <f t="shared" si="492"/>
        <v/>
      </c>
      <c r="P3474" s="16" t="str">
        <f t="shared" si="493"/>
        <v/>
      </c>
      <c r="R3474" s="7" t="str">
        <f t="shared" si="494"/>
        <v/>
      </c>
      <c r="T3474"/>
    </row>
    <row r="3475" spans="1:20" x14ac:dyDescent="0.3">
      <c r="A3475" s="8">
        <f>DATEVALUE(MID(B3475,1,10))+(IF(RIGHT(B3475,2)="PM",12,0)+MID(B3475,12,2))/24</f>
        <v>43760.041666666664</v>
      </c>
      <c r="B3475" s="3" t="s">
        <v>3643</v>
      </c>
      <c r="C3475" s="3">
        <v>8185.3</v>
      </c>
      <c r="D3475" s="16"/>
      <c r="E3475" s="16" t="str">
        <f>IF(D3475&lt;&gt;"",VLOOKUP(A3475,'Feuille 1'!$A:$H,3,0),"")</f>
        <v/>
      </c>
      <c r="F3475" s="16" t="str">
        <f>IF(D3475&lt;&gt;"",VLOOKUP(A3475+1,'Feuille 1'!$A:$H,3,0),"")</f>
        <v/>
      </c>
      <c r="G3475" s="17" t="str">
        <f t="shared" si="486"/>
        <v/>
      </c>
      <c r="H3475" s="16" t="str">
        <f t="shared" si="487"/>
        <v/>
      </c>
      <c r="I3475" s="16" t="str">
        <f t="shared" si="488"/>
        <v/>
      </c>
      <c r="J3475" s="16" t="str">
        <f t="shared" si="489"/>
        <v/>
      </c>
      <c r="K3475" s="16" t="str">
        <f>IF(D3475&lt;&gt;"",MAX(INDEX('Feuille 1'!$D:$D,MATCH(A3475+23/24,'Feuille 1'!$A:$A,0)):INDEX('Feuille 1'!$D:$D,MATCH(A3475,'Feuille 1'!$A:$A,0))),"")</f>
        <v/>
      </c>
      <c r="L3475" s="16" t="str">
        <f>IF(D3475&lt;&gt;"",MIN(INDEX('Feuille 1'!$E:$E,MATCH(A3475+23/24,'Feuille 1'!$A:$A,0)):INDEX('Feuille 1'!$E:$E,MATCH(A3475,'Feuille 1'!$A:$A,0))),"")</f>
        <v/>
      </c>
      <c r="M3475" s="17" t="str">
        <f t="shared" si="490"/>
        <v/>
      </c>
      <c r="N3475" s="17" t="str">
        <f t="shared" si="491"/>
        <v/>
      </c>
      <c r="O3475" s="17" t="str">
        <f t="shared" si="492"/>
        <v/>
      </c>
      <c r="P3475" s="16" t="str">
        <f t="shared" si="493"/>
        <v/>
      </c>
      <c r="R3475" s="7" t="str">
        <f t="shared" si="494"/>
        <v/>
      </c>
      <c r="T3475"/>
    </row>
    <row r="3476" spans="1:20" x14ac:dyDescent="0.3">
      <c r="A3476" s="8">
        <f>DATEVALUE(MID(B3476,1,10))+(IF(RIGHT(B3476,2)="PM",12,0)+MID(B3476,12,2))/24</f>
        <v>43760.5</v>
      </c>
      <c r="B3476" s="3" t="s">
        <v>3644</v>
      </c>
      <c r="C3476" s="3">
        <v>8197.27</v>
      </c>
      <c r="D3476" s="16"/>
      <c r="E3476" s="16" t="str">
        <f>IF(D3476&lt;&gt;"",VLOOKUP(A3476,'Feuille 1'!$A:$H,3,0),"")</f>
        <v/>
      </c>
      <c r="F3476" s="16" t="str">
        <f>IF(D3476&lt;&gt;"",VLOOKUP(A3476+1,'Feuille 1'!$A:$H,3,0),"")</f>
        <v/>
      </c>
      <c r="G3476" s="17" t="str">
        <f t="shared" si="486"/>
        <v/>
      </c>
      <c r="H3476" s="16" t="str">
        <f t="shared" si="487"/>
        <v/>
      </c>
      <c r="I3476" s="16" t="str">
        <f t="shared" si="488"/>
        <v/>
      </c>
      <c r="J3476" s="16" t="str">
        <f t="shared" si="489"/>
        <v/>
      </c>
      <c r="K3476" s="16" t="str">
        <f>IF(D3476&lt;&gt;"",MAX(INDEX('Feuille 1'!$D:$D,MATCH(A3476+23/24,'Feuille 1'!$A:$A,0)):INDEX('Feuille 1'!$D:$D,MATCH(A3476,'Feuille 1'!$A:$A,0))),"")</f>
        <v/>
      </c>
      <c r="L3476" s="16" t="str">
        <f>IF(D3476&lt;&gt;"",MIN(INDEX('Feuille 1'!$E:$E,MATCH(A3476+23/24,'Feuille 1'!$A:$A,0)):INDEX('Feuille 1'!$E:$E,MATCH(A3476,'Feuille 1'!$A:$A,0))),"")</f>
        <v/>
      </c>
      <c r="M3476" s="17" t="str">
        <f t="shared" si="490"/>
        <v/>
      </c>
      <c r="N3476" s="17" t="str">
        <f t="shared" si="491"/>
        <v/>
      </c>
      <c r="O3476" s="17" t="str">
        <f t="shared" si="492"/>
        <v/>
      </c>
      <c r="P3476" s="16" t="str">
        <f t="shared" si="493"/>
        <v/>
      </c>
      <c r="R3476" s="7" t="str">
        <f t="shared" si="494"/>
        <v/>
      </c>
      <c r="T3476"/>
    </row>
    <row r="3477" spans="1:20" x14ac:dyDescent="0.3">
      <c r="A3477" s="8">
        <f>DATEVALUE(MID(B3477,1,10))+(IF(RIGHT(B3477,2)="PM",12,0)+MID(B3477,12,2))/24</f>
        <v>43759.958333333336</v>
      </c>
      <c r="B3477" s="3" t="s">
        <v>3645</v>
      </c>
      <c r="C3477" s="3">
        <v>8180.76</v>
      </c>
      <c r="D3477" s="16"/>
      <c r="E3477" s="16" t="str">
        <f>IF(D3477&lt;&gt;"",VLOOKUP(A3477,'Feuille 1'!$A:$H,3,0),"")</f>
        <v/>
      </c>
      <c r="F3477" s="16" t="str">
        <f>IF(D3477&lt;&gt;"",VLOOKUP(A3477+1,'Feuille 1'!$A:$H,3,0),"")</f>
        <v/>
      </c>
      <c r="G3477" s="17" t="str">
        <f t="shared" si="486"/>
        <v/>
      </c>
      <c r="H3477" s="16" t="str">
        <f t="shared" si="487"/>
        <v/>
      </c>
      <c r="I3477" s="16" t="str">
        <f t="shared" si="488"/>
        <v/>
      </c>
      <c r="J3477" s="16" t="str">
        <f t="shared" si="489"/>
        <v/>
      </c>
      <c r="K3477" s="16" t="str">
        <f>IF(D3477&lt;&gt;"",MAX(INDEX('Feuille 1'!$D:$D,MATCH(A3477+23/24,'Feuille 1'!$A:$A,0)):INDEX('Feuille 1'!$D:$D,MATCH(A3477,'Feuille 1'!$A:$A,0))),"")</f>
        <v/>
      </c>
      <c r="L3477" s="16" t="str">
        <f>IF(D3477&lt;&gt;"",MIN(INDEX('Feuille 1'!$E:$E,MATCH(A3477+23/24,'Feuille 1'!$A:$A,0)):INDEX('Feuille 1'!$E:$E,MATCH(A3477,'Feuille 1'!$A:$A,0))),"")</f>
        <v/>
      </c>
      <c r="M3477" s="17" t="str">
        <f t="shared" si="490"/>
        <v/>
      </c>
      <c r="N3477" s="17" t="str">
        <f t="shared" si="491"/>
        <v/>
      </c>
      <c r="O3477" s="17" t="str">
        <f t="shared" si="492"/>
        <v/>
      </c>
      <c r="P3477" s="16" t="str">
        <f t="shared" si="493"/>
        <v/>
      </c>
      <c r="R3477" s="7" t="str">
        <f t="shared" si="494"/>
        <v/>
      </c>
      <c r="T3477"/>
    </row>
    <row r="3478" spans="1:20" x14ac:dyDescent="0.3">
      <c r="A3478" s="8">
        <f>DATEVALUE(MID(B3478,1,10))+(IF(RIGHT(B3478,2)="PM",12,0)+MID(B3478,12,2))/24</f>
        <v>43759.916666666664</v>
      </c>
      <c r="B3478" s="3" t="s">
        <v>3646</v>
      </c>
      <c r="C3478" s="3">
        <v>8205.48</v>
      </c>
      <c r="D3478" s="16"/>
      <c r="E3478" s="16" t="str">
        <f>IF(D3478&lt;&gt;"",VLOOKUP(A3478,'Feuille 1'!$A:$H,3,0),"")</f>
        <v/>
      </c>
      <c r="F3478" s="16" t="str">
        <f>IF(D3478&lt;&gt;"",VLOOKUP(A3478+1,'Feuille 1'!$A:$H,3,0),"")</f>
        <v/>
      </c>
      <c r="G3478" s="17" t="str">
        <f t="shared" si="486"/>
        <v/>
      </c>
      <c r="H3478" s="16" t="str">
        <f t="shared" si="487"/>
        <v/>
      </c>
      <c r="I3478" s="16" t="str">
        <f t="shared" si="488"/>
        <v/>
      </c>
      <c r="J3478" s="16" t="str">
        <f t="shared" si="489"/>
        <v/>
      </c>
      <c r="K3478" s="16" t="str">
        <f>IF(D3478&lt;&gt;"",MAX(INDEX('Feuille 1'!$D:$D,MATCH(A3478+23/24,'Feuille 1'!$A:$A,0)):INDEX('Feuille 1'!$D:$D,MATCH(A3478,'Feuille 1'!$A:$A,0))),"")</f>
        <v/>
      </c>
      <c r="L3478" s="16" t="str">
        <f>IF(D3478&lt;&gt;"",MIN(INDEX('Feuille 1'!$E:$E,MATCH(A3478+23/24,'Feuille 1'!$A:$A,0)):INDEX('Feuille 1'!$E:$E,MATCH(A3478,'Feuille 1'!$A:$A,0))),"")</f>
        <v/>
      </c>
      <c r="M3478" s="17" t="str">
        <f t="shared" si="490"/>
        <v/>
      </c>
      <c r="N3478" s="17" t="str">
        <f t="shared" si="491"/>
        <v/>
      </c>
      <c r="O3478" s="17" t="str">
        <f t="shared" si="492"/>
        <v/>
      </c>
      <c r="P3478" s="16" t="str">
        <f t="shared" si="493"/>
        <v/>
      </c>
      <c r="R3478" s="7" t="str">
        <f t="shared" si="494"/>
        <v/>
      </c>
      <c r="T3478"/>
    </row>
    <row r="3479" spans="1:20" x14ac:dyDescent="0.3">
      <c r="A3479" s="8">
        <f>DATEVALUE(MID(B3479,1,10))+(IF(RIGHT(B3479,2)="PM",12,0)+MID(B3479,12,2))/24</f>
        <v>43759.875</v>
      </c>
      <c r="B3479" s="3" t="s">
        <v>3647</v>
      </c>
      <c r="C3479" s="3">
        <v>8189.61</v>
      </c>
      <c r="D3479" s="16"/>
      <c r="E3479" s="16" t="str">
        <f>IF(D3479&lt;&gt;"",VLOOKUP(A3479,'Feuille 1'!$A:$H,3,0),"")</f>
        <v/>
      </c>
      <c r="F3479" s="16" t="str">
        <f>IF(D3479&lt;&gt;"",VLOOKUP(A3479+1,'Feuille 1'!$A:$H,3,0),"")</f>
        <v/>
      </c>
      <c r="G3479" s="17" t="str">
        <f t="shared" si="486"/>
        <v/>
      </c>
      <c r="H3479" s="16" t="str">
        <f t="shared" si="487"/>
        <v/>
      </c>
      <c r="I3479" s="16" t="str">
        <f t="shared" si="488"/>
        <v/>
      </c>
      <c r="J3479" s="16" t="str">
        <f t="shared" si="489"/>
        <v/>
      </c>
      <c r="K3479" s="16" t="str">
        <f>IF(D3479&lt;&gt;"",MAX(INDEX('Feuille 1'!$D:$D,MATCH(A3479+23/24,'Feuille 1'!$A:$A,0)):INDEX('Feuille 1'!$D:$D,MATCH(A3479,'Feuille 1'!$A:$A,0))),"")</f>
        <v/>
      </c>
      <c r="L3479" s="16" t="str">
        <f>IF(D3479&lt;&gt;"",MIN(INDEX('Feuille 1'!$E:$E,MATCH(A3479+23/24,'Feuille 1'!$A:$A,0)):INDEX('Feuille 1'!$E:$E,MATCH(A3479,'Feuille 1'!$A:$A,0))),"")</f>
        <v/>
      </c>
      <c r="M3479" s="17" t="str">
        <f t="shared" si="490"/>
        <v/>
      </c>
      <c r="N3479" s="17" t="str">
        <f t="shared" si="491"/>
        <v/>
      </c>
      <c r="O3479" s="17" t="str">
        <f t="shared" si="492"/>
        <v/>
      </c>
      <c r="P3479" s="16" t="str">
        <f t="shared" si="493"/>
        <v/>
      </c>
      <c r="R3479" s="7" t="str">
        <f t="shared" si="494"/>
        <v/>
      </c>
      <c r="T3479"/>
    </row>
    <row r="3480" spans="1:20" x14ac:dyDescent="0.3">
      <c r="A3480" s="8">
        <f>DATEVALUE(MID(B3480,1,10))+(IF(RIGHT(B3480,2)="PM",12,0)+MID(B3480,12,2))/24</f>
        <v>43759.833333333336</v>
      </c>
      <c r="B3480" s="3" t="s">
        <v>3648</v>
      </c>
      <c r="C3480" s="3">
        <v>8183.16</v>
      </c>
      <c r="D3480" s="16"/>
      <c r="E3480" s="16" t="str">
        <f>IF(D3480&lt;&gt;"",VLOOKUP(A3480,'Feuille 1'!$A:$H,3,0),"")</f>
        <v/>
      </c>
      <c r="F3480" s="16" t="str">
        <f>IF(D3480&lt;&gt;"",VLOOKUP(A3480+1,'Feuille 1'!$A:$H,3,0),"")</f>
        <v/>
      </c>
      <c r="G3480" s="17" t="str">
        <f t="shared" si="486"/>
        <v/>
      </c>
      <c r="H3480" s="16" t="str">
        <f t="shared" si="487"/>
        <v/>
      </c>
      <c r="I3480" s="16" t="str">
        <f t="shared" si="488"/>
        <v/>
      </c>
      <c r="J3480" s="16" t="str">
        <f t="shared" si="489"/>
        <v/>
      </c>
      <c r="K3480" s="16" t="str">
        <f>IF(D3480&lt;&gt;"",MAX(INDEX('Feuille 1'!$D:$D,MATCH(A3480+23/24,'Feuille 1'!$A:$A,0)):INDEX('Feuille 1'!$D:$D,MATCH(A3480,'Feuille 1'!$A:$A,0))),"")</f>
        <v/>
      </c>
      <c r="L3480" s="16" t="str">
        <f>IF(D3480&lt;&gt;"",MIN(INDEX('Feuille 1'!$E:$E,MATCH(A3480+23/24,'Feuille 1'!$A:$A,0)):INDEX('Feuille 1'!$E:$E,MATCH(A3480,'Feuille 1'!$A:$A,0))),"")</f>
        <v/>
      </c>
      <c r="M3480" s="17" t="str">
        <f t="shared" si="490"/>
        <v/>
      </c>
      <c r="N3480" s="17" t="str">
        <f t="shared" si="491"/>
        <v/>
      </c>
      <c r="O3480" s="17" t="str">
        <f t="shared" si="492"/>
        <v/>
      </c>
      <c r="P3480" s="16" t="str">
        <f t="shared" si="493"/>
        <v/>
      </c>
      <c r="R3480" s="7" t="str">
        <f t="shared" si="494"/>
        <v/>
      </c>
      <c r="T3480"/>
    </row>
    <row r="3481" spans="1:20" x14ac:dyDescent="0.3">
      <c r="A3481" s="8">
        <f>DATEVALUE(MID(B3481,1,10))+(IF(RIGHT(B3481,2)="PM",12,0)+MID(B3481,12,2))/24</f>
        <v>43759.791666666664</v>
      </c>
      <c r="B3481" s="3" t="s">
        <v>3649</v>
      </c>
      <c r="C3481" s="3">
        <v>8168.42</v>
      </c>
      <c r="D3481" s="16"/>
      <c r="E3481" s="16" t="str">
        <f>IF(D3481&lt;&gt;"",VLOOKUP(A3481,'Feuille 1'!$A:$H,3,0),"")</f>
        <v/>
      </c>
      <c r="F3481" s="16" t="str">
        <f>IF(D3481&lt;&gt;"",VLOOKUP(A3481+1,'Feuille 1'!$A:$H,3,0),"")</f>
        <v/>
      </c>
      <c r="G3481" s="17" t="str">
        <f t="shared" si="486"/>
        <v/>
      </c>
      <c r="H3481" s="16" t="str">
        <f t="shared" si="487"/>
        <v/>
      </c>
      <c r="I3481" s="16" t="str">
        <f t="shared" si="488"/>
        <v/>
      </c>
      <c r="J3481" s="16" t="str">
        <f t="shared" si="489"/>
        <v/>
      </c>
      <c r="K3481" s="16" t="str">
        <f>IF(D3481&lt;&gt;"",MAX(INDEX('Feuille 1'!$D:$D,MATCH(A3481+23/24,'Feuille 1'!$A:$A,0)):INDEX('Feuille 1'!$D:$D,MATCH(A3481,'Feuille 1'!$A:$A,0))),"")</f>
        <v/>
      </c>
      <c r="L3481" s="16" t="str">
        <f>IF(D3481&lt;&gt;"",MIN(INDEX('Feuille 1'!$E:$E,MATCH(A3481+23/24,'Feuille 1'!$A:$A,0)):INDEX('Feuille 1'!$E:$E,MATCH(A3481,'Feuille 1'!$A:$A,0))),"")</f>
        <v/>
      </c>
      <c r="M3481" s="17" t="str">
        <f t="shared" si="490"/>
        <v/>
      </c>
      <c r="N3481" s="17" t="str">
        <f t="shared" si="491"/>
        <v/>
      </c>
      <c r="O3481" s="17" t="str">
        <f t="shared" si="492"/>
        <v/>
      </c>
      <c r="P3481" s="16" t="str">
        <f t="shared" si="493"/>
        <v/>
      </c>
      <c r="R3481" s="7" t="str">
        <f t="shared" si="494"/>
        <v/>
      </c>
      <c r="T3481"/>
    </row>
    <row r="3482" spans="1:20" x14ac:dyDescent="0.3">
      <c r="A3482" s="8">
        <f>DATEVALUE(MID(B3482,1,10))+(IF(RIGHT(B3482,2)="PM",12,0)+MID(B3482,12,2))/24</f>
        <v>43759.75</v>
      </c>
      <c r="B3482" s="3" t="s">
        <v>3650</v>
      </c>
      <c r="C3482" s="3">
        <v>8190.05</v>
      </c>
      <c r="D3482" s="16"/>
      <c r="E3482" s="16" t="str">
        <f>IF(D3482&lt;&gt;"",VLOOKUP(A3482,'Feuille 1'!$A:$H,3,0),"")</f>
        <v/>
      </c>
      <c r="F3482" s="16" t="str">
        <f>IF(D3482&lt;&gt;"",VLOOKUP(A3482+1,'Feuille 1'!$A:$H,3,0),"")</f>
        <v/>
      </c>
      <c r="G3482" s="17" t="str">
        <f t="shared" si="486"/>
        <v/>
      </c>
      <c r="H3482" s="16" t="str">
        <f t="shared" si="487"/>
        <v/>
      </c>
      <c r="I3482" s="16" t="str">
        <f t="shared" si="488"/>
        <v/>
      </c>
      <c r="J3482" s="16" t="str">
        <f t="shared" si="489"/>
        <v/>
      </c>
      <c r="K3482" s="16" t="str">
        <f>IF(D3482&lt;&gt;"",MAX(INDEX('Feuille 1'!$D:$D,MATCH(A3482+23/24,'Feuille 1'!$A:$A,0)):INDEX('Feuille 1'!$D:$D,MATCH(A3482,'Feuille 1'!$A:$A,0))),"")</f>
        <v/>
      </c>
      <c r="L3482" s="16" t="str">
        <f>IF(D3482&lt;&gt;"",MIN(INDEX('Feuille 1'!$E:$E,MATCH(A3482+23/24,'Feuille 1'!$A:$A,0)):INDEX('Feuille 1'!$E:$E,MATCH(A3482,'Feuille 1'!$A:$A,0))),"")</f>
        <v/>
      </c>
      <c r="M3482" s="17" t="str">
        <f t="shared" si="490"/>
        <v/>
      </c>
      <c r="N3482" s="17" t="str">
        <f t="shared" si="491"/>
        <v/>
      </c>
      <c r="O3482" s="17" t="str">
        <f t="shared" si="492"/>
        <v/>
      </c>
      <c r="P3482" s="16" t="str">
        <f t="shared" si="493"/>
        <v/>
      </c>
      <c r="R3482" s="7" t="str">
        <f t="shared" si="494"/>
        <v/>
      </c>
      <c r="T3482"/>
    </row>
    <row r="3483" spans="1:20" x14ac:dyDescent="0.3">
      <c r="A3483" s="8">
        <f>DATEVALUE(MID(B3483,1,10))+(IF(RIGHT(B3483,2)="PM",12,0)+MID(B3483,12,2))/24</f>
        <v>43759.708333333336</v>
      </c>
      <c r="B3483" s="3" t="s">
        <v>3651</v>
      </c>
      <c r="C3483" s="3">
        <v>8172.2</v>
      </c>
      <c r="D3483" s="16"/>
      <c r="E3483" s="16" t="str">
        <f>IF(D3483&lt;&gt;"",VLOOKUP(A3483,'Feuille 1'!$A:$H,3,0),"")</f>
        <v/>
      </c>
      <c r="F3483" s="16" t="str">
        <f>IF(D3483&lt;&gt;"",VLOOKUP(A3483+1,'Feuille 1'!$A:$H,3,0),"")</f>
        <v/>
      </c>
      <c r="G3483" s="17" t="str">
        <f t="shared" si="486"/>
        <v/>
      </c>
      <c r="H3483" s="16" t="str">
        <f t="shared" si="487"/>
        <v/>
      </c>
      <c r="I3483" s="16" t="str">
        <f t="shared" si="488"/>
        <v/>
      </c>
      <c r="J3483" s="16" t="str">
        <f t="shared" si="489"/>
        <v/>
      </c>
      <c r="K3483" s="16" t="str">
        <f>IF(D3483&lt;&gt;"",MAX(INDEX('Feuille 1'!$D:$D,MATCH(A3483+23/24,'Feuille 1'!$A:$A,0)):INDEX('Feuille 1'!$D:$D,MATCH(A3483,'Feuille 1'!$A:$A,0))),"")</f>
        <v/>
      </c>
      <c r="L3483" s="16" t="str">
        <f>IF(D3483&lt;&gt;"",MIN(INDEX('Feuille 1'!$E:$E,MATCH(A3483+23/24,'Feuille 1'!$A:$A,0)):INDEX('Feuille 1'!$E:$E,MATCH(A3483,'Feuille 1'!$A:$A,0))),"")</f>
        <v/>
      </c>
      <c r="M3483" s="17" t="str">
        <f t="shared" si="490"/>
        <v/>
      </c>
      <c r="N3483" s="17" t="str">
        <f t="shared" si="491"/>
        <v/>
      </c>
      <c r="O3483" s="17" t="str">
        <f t="shared" si="492"/>
        <v/>
      </c>
      <c r="P3483" s="16" t="str">
        <f t="shared" si="493"/>
        <v/>
      </c>
      <c r="R3483" s="7" t="str">
        <f t="shared" si="494"/>
        <v/>
      </c>
      <c r="T3483"/>
    </row>
    <row r="3484" spans="1:20" x14ac:dyDescent="0.3">
      <c r="A3484" s="8">
        <f>DATEVALUE(MID(B3484,1,10))+(IF(RIGHT(B3484,2)="PM",12,0)+MID(B3484,12,2))/24</f>
        <v>43759.666666666664</v>
      </c>
      <c r="B3484" s="3" t="s">
        <v>3652</v>
      </c>
      <c r="C3484" s="3">
        <v>8191.25</v>
      </c>
      <c r="D3484" s="16"/>
      <c r="E3484" s="16" t="str">
        <f>IF(D3484&lt;&gt;"",VLOOKUP(A3484,'Feuille 1'!$A:$H,3,0),"")</f>
        <v/>
      </c>
      <c r="F3484" s="16" t="str">
        <f>IF(D3484&lt;&gt;"",VLOOKUP(A3484+1,'Feuille 1'!$A:$H,3,0),"")</f>
        <v/>
      </c>
      <c r="G3484" s="17" t="str">
        <f t="shared" si="486"/>
        <v/>
      </c>
      <c r="H3484" s="16" t="str">
        <f t="shared" si="487"/>
        <v/>
      </c>
      <c r="I3484" s="16" t="str">
        <f t="shared" si="488"/>
        <v/>
      </c>
      <c r="J3484" s="16" t="str">
        <f t="shared" si="489"/>
        <v/>
      </c>
      <c r="K3484" s="16" t="str">
        <f>IF(D3484&lt;&gt;"",MAX(INDEX('Feuille 1'!$D:$D,MATCH(A3484+23/24,'Feuille 1'!$A:$A,0)):INDEX('Feuille 1'!$D:$D,MATCH(A3484,'Feuille 1'!$A:$A,0))),"")</f>
        <v/>
      </c>
      <c r="L3484" s="16" t="str">
        <f>IF(D3484&lt;&gt;"",MIN(INDEX('Feuille 1'!$E:$E,MATCH(A3484+23/24,'Feuille 1'!$A:$A,0)):INDEX('Feuille 1'!$E:$E,MATCH(A3484,'Feuille 1'!$A:$A,0))),"")</f>
        <v/>
      </c>
      <c r="M3484" s="17" t="str">
        <f t="shared" si="490"/>
        <v/>
      </c>
      <c r="N3484" s="17" t="str">
        <f t="shared" si="491"/>
        <v/>
      </c>
      <c r="O3484" s="17" t="str">
        <f t="shared" si="492"/>
        <v/>
      </c>
      <c r="P3484" s="16" t="str">
        <f t="shared" si="493"/>
        <v/>
      </c>
      <c r="R3484" s="7" t="str">
        <f t="shared" si="494"/>
        <v/>
      </c>
      <c r="T3484"/>
    </row>
    <row r="3485" spans="1:20" x14ac:dyDescent="0.3">
      <c r="A3485" s="8">
        <f>DATEVALUE(MID(B3485,1,10))+(IF(RIGHT(B3485,2)="PM",12,0)+MID(B3485,12,2))/24</f>
        <v>43759.625</v>
      </c>
      <c r="B3485" s="3" t="s">
        <v>3653</v>
      </c>
      <c r="C3485" s="3">
        <v>8265.17</v>
      </c>
      <c r="D3485" s="16"/>
      <c r="E3485" s="16" t="str">
        <f>IF(D3485&lt;&gt;"",VLOOKUP(A3485,'Feuille 1'!$A:$H,3,0),"")</f>
        <v/>
      </c>
      <c r="F3485" s="16" t="str">
        <f>IF(D3485&lt;&gt;"",VLOOKUP(A3485+1,'Feuille 1'!$A:$H,3,0),"")</f>
        <v/>
      </c>
      <c r="G3485" s="17" t="str">
        <f t="shared" si="486"/>
        <v/>
      </c>
      <c r="H3485" s="16" t="str">
        <f t="shared" si="487"/>
        <v/>
      </c>
      <c r="I3485" s="16" t="str">
        <f t="shared" si="488"/>
        <v/>
      </c>
      <c r="J3485" s="16" t="str">
        <f t="shared" si="489"/>
        <v/>
      </c>
      <c r="K3485" s="16" t="str">
        <f>IF(D3485&lt;&gt;"",MAX(INDEX('Feuille 1'!$D:$D,MATCH(A3485+23/24,'Feuille 1'!$A:$A,0)):INDEX('Feuille 1'!$D:$D,MATCH(A3485,'Feuille 1'!$A:$A,0))),"")</f>
        <v/>
      </c>
      <c r="L3485" s="16" t="str">
        <f>IF(D3485&lt;&gt;"",MIN(INDEX('Feuille 1'!$E:$E,MATCH(A3485+23/24,'Feuille 1'!$A:$A,0)):INDEX('Feuille 1'!$E:$E,MATCH(A3485,'Feuille 1'!$A:$A,0))),"")</f>
        <v/>
      </c>
      <c r="M3485" s="17" t="str">
        <f t="shared" si="490"/>
        <v/>
      </c>
      <c r="N3485" s="17" t="str">
        <f t="shared" si="491"/>
        <v/>
      </c>
      <c r="O3485" s="17" t="str">
        <f t="shared" si="492"/>
        <v/>
      </c>
      <c r="P3485" s="16" t="str">
        <f t="shared" si="493"/>
        <v/>
      </c>
      <c r="R3485" s="7" t="str">
        <f t="shared" si="494"/>
        <v/>
      </c>
      <c r="T3485"/>
    </row>
    <row r="3486" spans="1:20" x14ac:dyDescent="0.3">
      <c r="A3486" s="8">
        <f>DATEVALUE(MID(B3486,1,10))+(IF(RIGHT(B3486,2)="PM",12,0)+MID(B3486,12,2))/24</f>
        <v>43759.583333333336</v>
      </c>
      <c r="B3486" s="3" t="s">
        <v>3654</v>
      </c>
      <c r="C3486" s="3">
        <v>8238.91</v>
      </c>
      <c r="D3486" s="16"/>
      <c r="E3486" s="16" t="str">
        <f>IF(D3486&lt;&gt;"",VLOOKUP(A3486,'Feuille 1'!$A:$H,3,0),"")</f>
        <v/>
      </c>
      <c r="F3486" s="16" t="str">
        <f>IF(D3486&lt;&gt;"",VLOOKUP(A3486+1,'Feuille 1'!$A:$H,3,0),"")</f>
        <v/>
      </c>
      <c r="G3486" s="17" t="str">
        <f t="shared" si="486"/>
        <v/>
      </c>
      <c r="H3486" s="16" t="str">
        <f t="shared" si="487"/>
        <v/>
      </c>
      <c r="I3486" s="16" t="str">
        <f t="shared" si="488"/>
        <v/>
      </c>
      <c r="J3486" s="16" t="str">
        <f t="shared" si="489"/>
        <v/>
      </c>
      <c r="K3486" s="16" t="str">
        <f>IF(D3486&lt;&gt;"",MAX(INDEX('Feuille 1'!$D:$D,MATCH(A3486+23/24,'Feuille 1'!$A:$A,0)):INDEX('Feuille 1'!$D:$D,MATCH(A3486,'Feuille 1'!$A:$A,0))),"")</f>
        <v/>
      </c>
      <c r="L3486" s="16" t="str">
        <f>IF(D3486&lt;&gt;"",MIN(INDEX('Feuille 1'!$E:$E,MATCH(A3486+23/24,'Feuille 1'!$A:$A,0)):INDEX('Feuille 1'!$E:$E,MATCH(A3486,'Feuille 1'!$A:$A,0))),"")</f>
        <v/>
      </c>
      <c r="M3486" s="17" t="str">
        <f t="shared" si="490"/>
        <v/>
      </c>
      <c r="N3486" s="17" t="str">
        <f t="shared" si="491"/>
        <v/>
      </c>
      <c r="O3486" s="17" t="str">
        <f t="shared" si="492"/>
        <v/>
      </c>
      <c r="P3486" s="16" t="str">
        <f t="shared" si="493"/>
        <v/>
      </c>
      <c r="R3486" s="7" t="str">
        <f t="shared" si="494"/>
        <v/>
      </c>
      <c r="T3486"/>
    </row>
    <row r="3487" spans="1:20" x14ac:dyDescent="0.3">
      <c r="A3487" s="8">
        <f>DATEVALUE(MID(B3487,1,10))+(IF(RIGHT(B3487,2)="PM",12,0)+MID(B3487,12,2))/24</f>
        <v>43759.541666666664</v>
      </c>
      <c r="B3487" s="3" t="s">
        <v>3655</v>
      </c>
      <c r="C3487" s="3">
        <v>8232.33</v>
      </c>
      <c r="D3487" s="16"/>
      <c r="E3487" s="16" t="str">
        <f>IF(D3487&lt;&gt;"",VLOOKUP(A3487,'Feuille 1'!$A:$H,3,0),"")</f>
        <v/>
      </c>
      <c r="F3487" s="16" t="str">
        <f>IF(D3487&lt;&gt;"",VLOOKUP(A3487+1,'Feuille 1'!$A:$H,3,0),"")</f>
        <v/>
      </c>
      <c r="G3487" s="17" t="str">
        <f t="shared" si="486"/>
        <v/>
      </c>
      <c r="H3487" s="16" t="str">
        <f t="shared" si="487"/>
        <v/>
      </c>
      <c r="I3487" s="16" t="str">
        <f t="shared" si="488"/>
        <v/>
      </c>
      <c r="J3487" s="16" t="str">
        <f t="shared" si="489"/>
        <v/>
      </c>
      <c r="K3487" s="16" t="str">
        <f>IF(D3487&lt;&gt;"",MAX(INDEX('Feuille 1'!$D:$D,MATCH(A3487+23/24,'Feuille 1'!$A:$A,0)):INDEX('Feuille 1'!$D:$D,MATCH(A3487,'Feuille 1'!$A:$A,0))),"")</f>
        <v/>
      </c>
      <c r="L3487" s="16" t="str">
        <f>IF(D3487&lt;&gt;"",MIN(INDEX('Feuille 1'!$E:$E,MATCH(A3487+23/24,'Feuille 1'!$A:$A,0)):INDEX('Feuille 1'!$E:$E,MATCH(A3487,'Feuille 1'!$A:$A,0))),"")</f>
        <v/>
      </c>
      <c r="M3487" s="17" t="str">
        <f t="shared" si="490"/>
        <v/>
      </c>
      <c r="N3487" s="17" t="str">
        <f t="shared" si="491"/>
        <v/>
      </c>
      <c r="O3487" s="17" t="str">
        <f t="shared" si="492"/>
        <v/>
      </c>
      <c r="P3487" s="16" t="str">
        <f t="shared" si="493"/>
        <v/>
      </c>
      <c r="R3487" s="7" t="str">
        <f t="shared" si="494"/>
        <v/>
      </c>
      <c r="T3487"/>
    </row>
    <row r="3488" spans="1:20" x14ac:dyDescent="0.3">
      <c r="A3488" s="8">
        <f>DATEVALUE(MID(B3488,1,10))+(IF(RIGHT(B3488,2)="PM",12,0)+MID(B3488,12,2))/24</f>
        <v>43760</v>
      </c>
      <c r="B3488" s="3" t="s">
        <v>3656</v>
      </c>
      <c r="C3488" s="3">
        <v>8235</v>
      </c>
      <c r="D3488" s="16"/>
      <c r="E3488" s="16" t="str">
        <f>IF(D3488&lt;&gt;"",VLOOKUP(A3488,'Feuille 1'!$A:$H,3,0),"")</f>
        <v/>
      </c>
      <c r="F3488" s="16" t="str">
        <f>IF(D3488&lt;&gt;"",VLOOKUP(A3488+1,'Feuille 1'!$A:$H,3,0),"")</f>
        <v/>
      </c>
      <c r="G3488" s="17" t="str">
        <f t="shared" si="486"/>
        <v/>
      </c>
      <c r="H3488" s="16" t="str">
        <f t="shared" si="487"/>
        <v/>
      </c>
      <c r="I3488" s="16" t="str">
        <f t="shared" si="488"/>
        <v/>
      </c>
      <c r="J3488" s="16" t="str">
        <f t="shared" si="489"/>
        <v/>
      </c>
      <c r="K3488" s="16" t="str">
        <f>IF(D3488&lt;&gt;"",MAX(INDEX('Feuille 1'!$D:$D,MATCH(A3488+23/24,'Feuille 1'!$A:$A,0)):INDEX('Feuille 1'!$D:$D,MATCH(A3488,'Feuille 1'!$A:$A,0))),"")</f>
        <v/>
      </c>
      <c r="L3488" s="16" t="str">
        <f>IF(D3488&lt;&gt;"",MIN(INDEX('Feuille 1'!$E:$E,MATCH(A3488+23/24,'Feuille 1'!$A:$A,0)):INDEX('Feuille 1'!$E:$E,MATCH(A3488,'Feuille 1'!$A:$A,0))),"")</f>
        <v/>
      </c>
      <c r="M3488" s="17" t="str">
        <f t="shared" si="490"/>
        <v/>
      </c>
      <c r="N3488" s="17" t="str">
        <f t="shared" si="491"/>
        <v/>
      </c>
      <c r="O3488" s="17" t="str">
        <f t="shared" si="492"/>
        <v/>
      </c>
      <c r="P3488" s="16" t="str">
        <f t="shared" si="493"/>
        <v/>
      </c>
      <c r="R3488" s="7" t="str">
        <f t="shared" si="494"/>
        <v/>
      </c>
      <c r="T3488"/>
    </row>
    <row r="3489" spans="1:20" x14ac:dyDescent="0.3">
      <c r="A3489" s="8">
        <f>DATEVALUE(MID(B3489,1,10))+(IF(RIGHT(B3489,2)="PM",12,0)+MID(B3489,12,2))/24</f>
        <v>43759.458333333336</v>
      </c>
      <c r="B3489" s="3" t="s">
        <v>3657</v>
      </c>
      <c r="C3489" s="3">
        <v>8272.64</v>
      </c>
      <c r="D3489" s="16"/>
      <c r="E3489" s="16" t="str">
        <f>IF(D3489&lt;&gt;"",VLOOKUP(A3489,'Feuille 1'!$A:$H,3,0),"")</f>
        <v/>
      </c>
      <c r="F3489" s="16" t="str">
        <f>IF(D3489&lt;&gt;"",VLOOKUP(A3489+1,'Feuille 1'!$A:$H,3,0),"")</f>
        <v/>
      </c>
      <c r="G3489" s="17" t="str">
        <f t="shared" si="486"/>
        <v/>
      </c>
      <c r="H3489" s="16" t="str">
        <f t="shared" si="487"/>
        <v/>
      </c>
      <c r="I3489" s="16" t="str">
        <f t="shared" si="488"/>
        <v/>
      </c>
      <c r="J3489" s="16" t="str">
        <f t="shared" si="489"/>
        <v/>
      </c>
      <c r="K3489" s="16" t="str">
        <f>IF(D3489&lt;&gt;"",MAX(INDEX('Feuille 1'!$D:$D,MATCH(A3489+23/24,'Feuille 1'!$A:$A,0)):INDEX('Feuille 1'!$D:$D,MATCH(A3489,'Feuille 1'!$A:$A,0))),"")</f>
        <v/>
      </c>
      <c r="L3489" s="16" t="str">
        <f>IF(D3489&lt;&gt;"",MIN(INDEX('Feuille 1'!$E:$E,MATCH(A3489+23/24,'Feuille 1'!$A:$A,0)):INDEX('Feuille 1'!$E:$E,MATCH(A3489,'Feuille 1'!$A:$A,0))),"")</f>
        <v/>
      </c>
      <c r="M3489" s="17" t="str">
        <f t="shared" si="490"/>
        <v/>
      </c>
      <c r="N3489" s="17" t="str">
        <f t="shared" si="491"/>
        <v/>
      </c>
      <c r="O3489" s="17" t="str">
        <f t="shared" si="492"/>
        <v/>
      </c>
      <c r="P3489" s="16" t="str">
        <f t="shared" si="493"/>
        <v/>
      </c>
      <c r="R3489" s="7" t="str">
        <f t="shared" si="494"/>
        <v/>
      </c>
      <c r="T3489"/>
    </row>
    <row r="3490" spans="1:20" x14ac:dyDescent="0.3">
      <c r="A3490" s="8">
        <f>DATEVALUE(MID(B3490,1,10))+(IF(RIGHT(B3490,2)="PM",12,0)+MID(B3490,12,2))/24</f>
        <v>43759.416666666664</v>
      </c>
      <c r="B3490" s="3" t="s">
        <v>3658</v>
      </c>
      <c r="C3490" s="3">
        <v>8200.73</v>
      </c>
      <c r="D3490" s="16"/>
      <c r="E3490" s="16" t="str">
        <f>IF(D3490&lt;&gt;"",VLOOKUP(A3490,'Feuille 1'!$A:$H,3,0),"")</f>
        <v/>
      </c>
      <c r="F3490" s="16" t="str">
        <f>IF(D3490&lt;&gt;"",VLOOKUP(A3490+1,'Feuille 1'!$A:$H,3,0),"")</f>
        <v/>
      </c>
      <c r="G3490" s="17" t="str">
        <f t="shared" si="486"/>
        <v/>
      </c>
      <c r="H3490" s="16" t="str">
        <f t="shared" si="487"/>
        <v/>
      </c>
      <c r="I3490" s="16" t="str">
        <f t="shared" si="488"/>
        <v/>
      </c>
      <c r="J3490" s="16" t="str">
        <f t="shared" si="489"/>
        <v/>
      </c>
      <c r="K3490" s="16" t="str">
        <f>IF(D3490&lt;&gt;"",MAX(INDEX('Feuille 1'!$D:$D,MATCH(A3490+23/24,'Feuille 1'!$A:$A,0)):INDEX('Feuille 1'!$D:$D,MATCH(A3490,'Feuille 1'!$A:$A,0))),"")</f>
        <v/>
      </c>
      <c r="L3490" s="16" t="str">
        <f>IF(D3490&lt;&gt;"",MIN(INDEX('Feuille 1'!$E:$E,MATCH(A3490+23/24,'Feuille 1'!$A:$A,0)):INDEX('Feuille 1'!$E:$E,MATCH(A3490,'Feuille 1'!$A:$A,0))),"")</f>
        <v/>
      </c>
      <c r="M3490" s="17" t="str">
        <f t="shared" si="490"/>
        <v/>
      </c>
      <c r="N3490" s="17" t="str">
        <f t="shared" si="491"/>
        <v/>
      </c>
      <c r="O3490" s="17" t="str">
        <f t="shared" si="492"/>
        <v/>
      </c>
      <c r="P3490" s="16" t="str">
        <f t="shared" si="493"/>
        <v/>
      </c>
      <c r="R3490" s="7" t="str">
        <f t="shared" si="494"/>
        <v/>
      </c>
      <c r="T3490"/>
    </row>
    <row r="3491" spans="1:20" x14ac:dyDescent="0.3">
      <c r="A3491" s="8">
        <f>DATEVALUE(MID(B3491,1,10))+(IF(RIGHT(B3491,2)="PM",12,0)+MID(B3491,12,2))/24</f>
        <v>43759.375</v>
      </c>
      <c r="B3491" s="3" t="s">
        <v>3659</v>
      </c>
      <c r="C3491" s="3">
        <v>8221.5300000000007</v>
      </c>
      <c r="D3491" s="16"/>
      <c r="E3491" s="16" t="str">
        <f>IF(D3491&lt;&gt;"",VLOOKUP(A3491,'Feuille 1'!$A:$H,3,0),"")</f>
        <v/>
      </c>
      <c r="F3491" s="16" t="str">
        <f>IF(D3491&lt;&gt;"",VLOOKUP(A3491+1,'Feuille 1'!$A:$H,3,0),"")</f>
        <v/>
      </c>
      <c r="G3491" s="17" t="str">
        <f t="shared" si="486"/>
        <v/>
      </c>
      <c r="H3491" s="16" t="str">
        <f t="shared" si="487"/>
        <v/>
      </c>
      <c r="I3491" s="16" t="str">
        <f t="shared" si="488"/>
        <v/>
      </c>
      <c r="J3491" s="16" t="str">
        <f t="shared" si="489"/>
        <v/>
      </c>
      <c r="K3491" s="16" t="str">
        <f>IF(D3491&lt;&gt;"",MAX(INDEX('Feuille 1'!$D:$D,MATCH(A3491+23/24,'Feuille 1'!$A:$A,0)):INDEX('Feuille 1'!$D:$D,MATCH(A3491,'Feuille 1'!$A:$A,0))),"")</f>
        <v/>
      </c>
      <c r="L3491" s="16" t="str">
        <f>IF(D3491&lt;&gt;"",MIN(INDEX('Feuille 1'!$E:$E,MATCH(A3491+23/24,'Feuille 1'!$A:$A,0)):INDEX('Feuille 1'!$E:$E,MATCH(A3491,'Feuille 1'!$A:$A,0))),"")</f>
        <v/>
      </c>
      <c r="M3491" s="17" t="str">
        <f t="shared" si="490"/>
        <v/>
      </c>
      <c r="N3491" s="17" t="str">
        <f t="shared" si="491"/>
        <v/>
      </c>
      <c r="O3491" s="17" t="str">
        <f t="shared" si="492"/>
        <v/>
      </c>
      <c r="P3491" s="16" t="str">
        <f t="shared" si="493"/>
        <v/>
      </c>
      <c r="R3491" s="7" t="str">
        <f t="shared" si="494"/>
        <v/>
      </c>
      <c r="T3491"/>
    </row>
    <row r="3492" spans="1:20" x14ac:dyDescent="0.3">
      <c r="A3492" s="8">
        <f>DATEVALUE(MID(B3492,1,10))+(IF(RIGHT(B3492,2)="PM",12,0)+MID(B3492,12,2))/24</f>
        <v>43759.333333333336</v>
      </c>
      <c r="B3492" s="3" t="s">
        <v>3660</v>
      </c>
      <c r="C3492" s="3">
        <v>8223.7999999999993</v>
      </c>
      <c r="D3492" s="16"/>
      <c r="E3492" s="16" t="str">
        <f>IF(D3492&lt;&gt;"",VLOOKUP(A3492,'Feuille 1'!$A:$H,3,0),"")</f>
        <v/>
      </c>
      <c r="F3492" s="16" t="str">
        <f>IF(D3492&lt;&gt;"",VLOOKUP(A3492+1,'Feuille 1'!$A:$H,3,0),"")</f>
        <v/>
      </c>
      <c r="G3492" s="17" t="str">
        <f t="shared" si="486"/>
        <v/>
      </c>
      <c r="H3492" s="16" t="str">
        <f t="shared" si="487"/>
        <v/>
      </c>
      <c r="I3492" s="16" t="str">
        <f t="shared" si="488"/>
        <v/>
      </c>
      <c r="J3492" s="16" t="str">
        <f t="shared" si="489"/>
        <v/>
      </c>
      <c r="K3492" s="16" t="str">
        <f>IF(D3492&lt;&gt;"",MAX(INDEX('Feuille 1'!$D:$D,MATCH(A3492+23/24,'Feuille 1'!$A:$A,0)):INDEX('Feuille 1'!$D:$D,MATCH(A3492,'Feuille 1'!$A:$A,0))),"")</f>
        <v/>
      </c>
      <c r="L3492" s="16" t="str">
        <f>IF(D3492&lt;&gt;"",MIN(INDEX('Feuille 1'!$E:$E,MATCH(A3492+23/24,'Feuille 1'!$A:$A,0)):INDEX('Feuille 1'!$E:$E,MATCH(A3492,'Feuille 1'!$A:$A,0))),"")</f>
        <v/>
      </c>
      <c r="M3492" s="17" t="str">
        <f t="shared" si="490"/>
        <v/>
      </c>
      <c r="N3492" s="17" t="str">
        <f t="shared" si="491"/>
        <v/>
      </c>
      <c r="O3492" s="17" t="str">
        <f t="shared" si="492"/>
        <v/>
      </c>
      <c r="P3492" s="16" t="str">
        <f t="shared" si="493"/>
        <v/>
      </c>
      <c r="R3492" s="7" t="str">
        <f t="shared" si="494"/>
        <v/>
      </c>
      <c r="T3492"/>
    </row>
    <row r="3493" spans="1:20" x14ac:dyDescent="0.3">
      <c r="A3493" s="8">
        <f>DATEVALUE(MID(B3493,1,10))+(IF(RIGHT(B3493,2)="PM",12,0)+MID(B3493,12,2))/24</f>
        <v>43759.291666666664</v>
      </c>
      <c r="B3493" s="3" t="s">
        <v>3661</v>
      </c>
      <c r="C3493" s="3">
        <v>8231.91</v>
      </c>
      <c r="D3493" s="16"/>
      <c r="E3493" s="16" t="str">
        <f>IF(D3493&lt;&gt;"",VLOOKUP(A3493,'Feuille 1'!$A:$H,3,0),"")</f>
        <v/>
      </c>
      <c r="F3493" s="16" t="str">
        <f>IF(D3493&lt;&gt;"",VLOOKUP(A3493+1,'Feuille 1'!$A:$H,3,0),"")</f>
        <v/>
      </c>
      <c r="G3493" s="17" t="str">
        <f t="shared" si="486"/>
        <v/>
      </c>
      <c r="H3493" s="16" t="str">
        <f t="shared" si="487"/>
        <v/>
      </c>
      <c r="I3493" s="16" t="str">
        <f t="shared" si="488"/>
        <v/>
      </c>
      <c r="J3493" s="16" t="str">
        <f t="shared" si="489"/>
        <v/>
      </c>
      <c r="K3493" s="16" t="str">
        <f>IF(D3493&lt;&gt;"",MAX(INDEX('Feuille 1'!$D:$D,MATCH(A3493+23/24,'Feuille 1'!$A:$A,0)):INDEX('Feuille 1'!$D:$D,MATCH(A3493,'Feuille 1'!$A:$A,0))),"")</f>
        <v/>
      </c>
      <c r="L3493" s="16" t="str">
        <f>IF(D3493&lt;&gt;"",MIN(INDEX('Feuille 1'!$E:$E,MATCH(A3493+23/24,'Feuille 1'!$A:$A,0)):INDEX('Feuille 1'!$E:$E,MATCH(A3493,'Feuille 1'!$A:$A,0))),"")</f>
        <v/>
      </c>
      <c r="M3493" s="17" t="str">
        <f t="shared" si="490"/>
        <v/>
      </c>
      <c r="N3493" s="17" t="str">
        <f t="shared" si="491"/>
        <v/>
      </c>
      <c r="O3493" s="17" t="str">
        <f t="shared" si="492"/>
        <v/>
      </c>
      <c r="P3493" s="16" t="str">
        <f t="shared" si="493"/>
        <v/>
      </c>
      <c r="R3493" s="7" t="str">
        <f t="shared" si="494"/>
        <v/>
      </c>
      <c r="T3493"/>
    </row>
    <row r="3494" spans="1:20" x14ac:dyDescent="0.3">
      <c r="A3494" s="8">
        <f>DATEVALUE(MID(B3494,1,10))+(IF(RIGHT(B3494,2)="PM",12,0)+MID(B3494,12,2))/24</f>
        <v>43759.25</v>
      </c>
      <c r="B3494" s="3" t="s">
        <v>3662</v>
      </c>
      <c r="C3494" s="3">
        <v>8229.9699999999993</v>
      </c>
      <c r="D3494" s="16"/>
      <c r="E3494" s="16" t="str">
        <f>IF(D3494&lt;&gt;"",VLOOKUP(A3494,'Feuille 1'!$A:$H,3,0),"")</f>
        <v/>
      </c>
      <c r="F3494" s="16" t="str">
        <f>IF(D3494&lt;&gt;"",VLOOKUP(A3494+1,'Feuille 1'!$A:$H,3,0),"")</f>
        <v/>
      </c>
      <c r="G3494" s="17" t="str">
        <f t="shared" si="486"/>
        <v/>
      </c>
      <c r="H3494" s="16" t="str">
        <f t="shared" si="487"/>
        <v/>
      </c>
      <c r="I3494" s="16" t="str">
        <f t="shared" si="488"/>
        <v/>
      </c>
      <c r="J3494" s="16" t="str">
        <f t="shared" si="489"/>
        <v/>
      </c>
      <c r="K3494" s="16" t="str">
        <f>IF(D3494&lt;&gt;"",MAX(INDEX('Feuille 1'!$D:$D,MATCH(A3494+23/24,'Feuille 1'!$A:$A,0)):INDEX('Feuille 1'!$D:$D,MATCH(A3494,'Feuille 1'!$A:$A,0))),"")</f>
        <v/>
      </c>
      <c r="L3494" s="16" t="str">
        <f>IF(D3494&lt;&gt;"",MIN(INDEX('Feuille 1'!$E:$E,MATCH(A3494+23/24,'Feuille 1'!$A:$A,0)):INDEX('Feuille 1'!$E:$E,MATCH(A3494,'Feuille 1'!$A:$A,0))),"")</f>
        <v/>
      </c>
      <c r="M3494" s="17" t="str">
        <f t="shared" si="490"/>
        <v/>
      </c>
      <c r="N3494" s="17" t="str">
        <f t="shared" si="491"/>
        <v/>
      </c>
      <c r="O3494" s="17" t="str">
        <f t="shared" si="492"/>
        <v/>
      </c>
      <c r="P3494" s="16" t="str">
        <f t="shared" si="493"/>
        <v/>
      </c>
      <c r="R3494" s="7" t="str">
        <f t="shared" si="494"/>
        <v/>
      </c>
      <c r="T3494"/>
    </row>
    <row r="3495" spans="1:20" x14ac:dyDescent="0.3">
      <c r="A3495" s="8">
        <f>DATEVALUE(MID(B3495,1,10))+(IF(RIGHT(B3495,2)="PM",12,0)+MID(B3495,12,2))/24</f>
        <v>43759.208333333336</v>
      </c>
      <c r="B3495" s="3" t="s">
        <v>3663</v>
      </c>
      <c r="C3495" s="3">
        <v>8215.14</v>
      </c>
      <c r="D3495" s="16"/>
      <c r="E3495" s="16" t="str">
        <f>IF(D3495&lt;&gt;"",VLOOKUP(A3495,'Feuille 1'!$A:$H,3,0),"")</f>
        <v/>
      </c>
      <c r="F3495" s="16" t="str">
        <f>IF(D3495&lt;&gt;"",VLOOKUP(A3495+1,'Feuille 1'!$A:$H,3,0),"")</f>
        <v/>
      </c>
      <c r="G3495" s="17" t="str">
        <f t="shared" si="486"/>
        <v/>
      </c>
      <c r="H3495" s="16" t="str">
        <f t="shared" si="487"/>
        <v/>
      </c>
      <c r="I3495" s="16" t="str">
        <f t="shared" si="488"/>
        <v/>
      </c>
      <c r="J3495" s="16" t="str">
        <f t="shared" si="489"/>
        <v/>
      </c>
      <c r="K3495" s="16" t="str">
        <f>IF(D3495&lt;&gt;"",MAX(INDEX('Feuille 1'!$D:$D,MATCH(A3495+23/24,'Feuille 1'!$A:$A,0)):INDEX('Feuille 1'!$D:$D,MATCH(A3495,'Feuille 1'!$A:$A,0))),"")</f>
        <v/>
      </c>
      <c r="L3495" s="16" t="str">
        <f>IF(D3495&lt;&gt;"",MIN(INDEX('Feuille 1'!$E:$E,MATCH(A3495+23/24,'Feuille 1'!$A:$A,0)):INDEX('Feuille 1'!$E:$E,MATCH(A3495,'Feuille 1'!$A:$A,0))),"")</f>
        <v/>
      </c>
      <c r="M3495" s="17" t="str">
        <f t="shared" si="490"/>
        <v/>
      </c>
      <c r="N3495" s="17" t="str">
        <f t="shared" si="491"/>
        <v/>
      </c>
      <c r="O3495" s="17" t="str">
        <f t="shared" si="492"/>
        <v/>
      </c>
      <c r="P3495" s="16" t="str">
        <f t="shared" si="493"/>
        <v/>
      </c>
      <c r="R3495" s="7" t="str">
        <f t="shared" si="494"/>
        <v/>
      </c>
      <c r="T3495"/>
    </row>
    <row r="3496" spans="1:20" x14ac:dyDescent="0.3">
      <c r="A3496" s="8">
        <f>DATEVALUE(MID(B3496,1,10))+(IF(RIGHT(B3496,2)="PM",12,0)+MID(B3496,12,2))/24</f>
        <v>43759.166666666664</v>
      </c>
      <c r="B3496" s="3" t="s">
        <v>3664</v>
      </c>
      <c r="C3496" s="3">
        <v>8219.65</v>
      </c>
      <c r="D3496" s="16"/>
      <c r="E3496" s="16" t="str">
        <f>IF(D3496&lt;&gt;"",VLOOKUP(A3496,'Feuille 1'!$A:$H,3,0),"")</f>
        <v/>
      </c>
      <c r="F3496" s="16" t="str">
        <f>IF(D3496&lt;&gt;"",VLOOKUP(A3496+1,'Feuille 1'!$A:$H,3,0),"")</f>
        <v/>
      </c>
      <c r="G3496" s="17" t="str">
        <f t="shared" si="486"/>
        <v/>
      </c>
      <c r="H3496" s="16" t="str">
        <f t="shared" si="487"/>
        <v/>
      </c>
      <c r="I3496" s="16" t="str">
        <f t="shared" si="488"/>
        <v/>
      </c>
      <c r="J3496" s="16" t="str">
        <f t="shared" si="489"/>
        <v/>
      </c>
      <c r="K3496" s="16" t="str">
        <f>IF(D3496&lt;&gt;"",MAX(INDEX('Feuille 1'!$D:$D,MATCH(A3496+23/24,'Feuille 1'!$A:$A,0)):INDEX('Feuille 1'!$D:$D,MATCH(A3496,'Feuille 1'!$A:$A,0))),"")</f>
        <v/>
      </c>
      <c r="L3496" s="16" t="str">
        <f>IF(D3496&lt;&gt;"",MIN(INDEX('Feuille 1'!$E:$E,MATCH(A3496+23/24,'Feuille 1'!$A:$A,0)):INDEX('Feuille 1'!$E:$E,MATCH(A3496,'Feuille 1'!$A:$A,0))),"")</f>
        <v/>
      </c>
      <c r="M3496" s="17" t="str">
        <f t="shared" si="490"/>
        <v/>
      </c>
      <c r="N3496" s="17" t="str">
        <f t="shared" si="491"/>
        <v/>
      </c>
      <c r="O3496" s="17" t="str">
        <f t="shared" si="492"/>
        <v/>
      </c>
      <c r="P3496" s="16" t="str">
        <f t="shared" si="493"/>
        <v/>
      </c>
      <c r="R3496" s="7" t="str">
        <f t="shared" si="494"/>
        <v/>
      </c>
      <c r="T3496"/>
    </row>
    <row r="3497" spans="1:20" x14ac:dyDescent="0.3">
      <c r="A3497" s="8">
        <f>DATEVALUE(MID(B3497,1,10))+(IF(RIGHT(B3497,2)="PM",12,0)+MID(B3497,12,2))/24</f>
        <v>43759.125</v>
      </c>
      <c r="B3497" s="3" t="s">
        <v>3665</v>
      </c>
      <c r="C3497" s="3">
        <v>8239.67</v>
      </c>
      <c r="D3497" s="16"/>
      <c r="E3497" s="16" t="str">
        <f>IF(D3497&lt;&gt;"",VLOOKUP(A3497,'Feuille 1'!$A:$H,3,0),"")</f>
        <v/>
      </c>
      <c r="F3497" s="16" t="str">
        <f>IF(D3497&lt;&gt;"",VLOOKUP(A3497+1,'Feuille 1'!$A:$H,3,0),"")</f>
        <v/>
      </c>
      <c r="G3497" s="17" t="str">
        <f t="shared" si="486"/>
        <v/>
      </c>
      <c r="H3497" s="16" t="str">
        <f t="shared" si="487"/>
        <v/>
      </c>
      <c r="I3497" s="16" t="str">
        <f t="shared" si="488"/>
        <v/>
      </c>
      <c r="J3497" s="16" t="str">
        <f t="shared" si="489"/>
        <v/>
      </c>
      <c r="K3497" s="16" t="str">
        <f>IF(D3497&lt;&gt;"",MAX(INDEX('Feuille 1'!$D:$D,MATCH(A3497+23/24,'Feuille 1'!$A:$A,0)):INDEX('Feuille 1'!$D:$D,MATCH(A3497,'Feuille 1'!$A:$A,0))),"")</f>
        <v/>
      </c>
      <c r="L3497" s="16" t="str">
        <f>IF(D3497&lt;&gt;"",MIN(INDEX('Feuille 1'!$E:$E,MATCH(A3497+23/24,'Feuille 1'!$A:$A,0)):INDEX('Feuille 1'!$E:$E,MATCH(A3497,'Feuille 1'!$A:$A,0))),"")</f>
        <v/>
      </c>
      <c r="M3497" s="17" t="str">
        <f t="shared" si="490"/>
        <v/>
      </c>
      <c r="N3497" s="17" t="str">
        <f t="shared" si="491"/>
        <v/>
      </c>
      <c r="O3497" s="17" t="str">
        <f t="shared" si="492"/>
        <v/>
      </c>
      <c r="P3497" s="16" t="str">
        <f t="shared" si="493"/>
        <v/>
      </c>
      <c r="R3497" s="7" t="str">
        <f t="shared" si="494"/>
        <v/>
      </c>
      <c r="T3497"/>
    </row>
    <row r="3498" spans="1:20" x14ac:dyDescent="0.3">
      <c r="A3498" s="8">
        <f>DATEVALUE(MID(B3498,1,10))+(IF(RIGHT(B3498,2)="PM",12,0)+MID(B3498,12,2))/24</f>
        <v>43759.083333333336</v>
      </c>
      <c r="B3498" s="3" t="s">
        <v>3666</v>
      </c>
      <c r="C3498" s="3">
        <v>8215.0300000000007</v>
      </c>
      <c r="D3498" s="16"/>
      <c r="E3498" s="16" t="str">
        <f>IF(D3498&lt;&gt;"",VLOOKUP(A3498,'Feuille 1'!$A:$H,3,0),"")</f>
        <v/>
      </c>
      <c r="F3498" s="16" t="str">
        <f>IF(D3498&lt;&gt;"",VLOOKUP(A3498+1,'Feuille 1'!$A:$H,3,0),"")</f>
        <v/>
      </c>
      <c r="G3498" s="17" t="str">
        <f t="shared" si="486"/>
        <v/>
      </c>
      <c r="H3498" s="16" t="str">
        <f t="shared" si="487"/>
        <v/>
      </c>
      <c r="I3498" s="16" t="str">
        <f t="shared" si="488"/>
        <v/>
      </c>
      <c r="J3498" s="16" t="str">
        <f t="shared" si="489"/>
        <v/>
      </c>
      <c r="K3498" s="16" t="str">
        <f>IF(D3498&lt;&gt;"",MAX(INDEX('Feuille 1'!$D:$D,MATCH(A3498+23/24,'Feuille 1'!$A:$A,0)):INDEX('Feuille 1'!$D:$D,MATCH(A3498,'Feuille 1'!$A:$A,0))),"")</f>
        <v/>
      </c>
      <c r="L3498" s="16" t="str">
        <f>IF(D3498&lt;&gt;"",MIN(INDEX('Feuille 1'!$E:$E,MATCH(A3498+23/24,'Feuille 1'!$A:$A,0)):INDEX('Feuille 1'!$E:$E,MATCH(A3498,'Feuille 1'!$A:$A,0))),"")</f>
        <v/>
      </c>
      <c r="M3498" s="17" t="str">
        <f t="shared" si="490"/>
        <v/>
      </c>
      <c r="N3498" s="17" t="str">
        <f t="shared" si="491"/>
        <v/>
      </c>
      <c r="O3498" s="17" t="str">
        <f t="shared" si="492"/>
        <v/>
      </c>
      <c r="P3498" s="16" t="str">
        <f t="shared" si="493"/>
        <v/>
      </c>
      <c r="R3498" s="7" t="str">
        <f t="shared" si="494"/>
        <v/>
      </c>
      <c r="T3498"/>
    </row>
    <row r="3499" spans="1:20" x14ac:dyDescent="0.3">
      <c r="A3499" s="8">
        <f>DATEVALUE(MID(B3499,1,10))+(IF(RIGHT(B3499,2)="PM",12,0)+MID(B3499,12,2))/24</f>
        <v>43759.041666666664</v>
      </c>
      <c r="B3499" s="3" t="s">
        <v>3667</v>
      </c>
      <c r="C3499" s="3">
        <v>8199.23</v>
      </c>
      <c r="D3499" s="16"/>
      <c r="E3499" s="16" t="str">
        <f>IF(D3499&lt;&gt;"",VLOOKUP(A3499,'Feuille 1'!$A:$H,3,0),"")</f>
        <v/>
      </c>
      <c r="F3499" s="16" t="str">
        <f>IF(D3499&lt;&gt;"",VLOOKUP(A3499+1,'Feuille 1'!$A:$H,3,0),"")</f>
        <v/>
      </c>
      <c r="G3499" s="17" t="str">
        <f t="shared" si="486"/>
        <v/>
      </c>
      <c r="H3499" s="16" t="str">
        <f t="shared" si="487"/>
        <v/>
      </c>
      <c r="I3499" s="16" t="str">
        <f t="shared" si="488"/>
        <v/>
      </c>
      <c r="J3499" s="16" t="str">
        <f t="shared" si="489"/>
        <v/>
      </c>
      <c r="K3499" s="16" t="str">
        <f>IF(D3499&lt;&gt;"",MAX(INDEX('Feuille 1'!$D:$D,MATCH(A3499+23/24,'Feuille 1'!$A:$A,0)):INDEX('Feuille 1'!$D:$D,MATCH(A3499,'Feuille 1'!$A:$A,0))),"")</f>
        <v/>
      </c>
      <c r="L3499" s="16" t="str">
        <f>IF(D3499&lt;&gt;"",MIN(INDEX('Feuille 1'!$E:$E,MATCH(A3499+23/24,'Feuille 1'!$A:$A,0)):INDEX('Feuille 1'!$E:$E,MATCH(A3499,'Feuille 1'!$A:$A,0))),"")</f>
        <v/>
      </c>
      <c r="M3499" s="17" t="str">
        <f t="shared" si="490"/>
        <v/>
      </c>
      <c r="N3499" s="17" t="str">
        <f t="shared" si="491"/>
        <v/>
      </c>
      <c r="O3499" s="17" t="str">
        <f t="shared" si="492"/>
        <v/>
      </c>
      <c r="P3499" s="16" t="str">
        <f t="shared" si="493"/>
        <v/>
      </c>
      <c r="R3499" s="7" t="str">
        <f t="shared" si="494"/>
        <v/>
      </c>
      <c r="T3499"/>
    </row>
    <row r="3500" spans="1:20" x14ac:dyDescent="0.3">
      <c r="A3500" s="8">
        <f>DATEVALUE(MID(B3500,1,10))+(IF(RIGHT(B3500,2)="PM",12,0)+MID(B3500,12,2))/24</f>
        <v>43759.5</v>
      </c>
      <c r="B3500" s="3" t="s">
        <v>3668</v>
      </c>
      <c r="C3500" s="3">
        <v>8223.35</v>
      </c>
      <c r="D3500" s="16"/>
      <c r="E3500" s="16" t="str">
        <f>IF(D3500&lt;&gt;"",VLOOKUP(A3500,'Feuille 1'!$A:$H,3,0),"")</f>
        <v/>
      </c>
      <c r="F3500" s="16" t="str">
        <f>IF(D3500&lt;&gt;"",VLOOKUP(A3500+1,'Feuille 1'!$A:$H,3,0),"")</f>
        <v/>
      </c>
      <c r="G3500" s="17" t="str">
        <f t="shared" si="486"/>
        <v/>
      </c>
      <c r="H3500" s="16" t="str">
        <f t="shared" si="487"/>
        <v/>
      </c>
      <c r="I3500" s="16" t="str">
        <f t="shared" si="488"/>
        <v/>
      </c>
      <c r="J3500" s="16" t="str">
        <f t="shared" si="489"/>
        <v/>
      </c>
      <c r="K3500" s="16" t="str">
        <f>IF(D3500&lt;&gt;"",MAX(INDEX('Feuille 1'!$D:$D,MATCH(A3500+23/24,'Feuille 1'!$A:$A,0)):INDEX('Feuille 1'!$D:$D,MATCH(A3500,'Feuille 1'!$A:$A,0))),"")</f>
        <v/>
      </c>
      <c r="L3500" s="16" t="str">
        <f>IF(D3500&lt;&gt;"",MIN(INDEX('Feuille 1'!$E:$E,MATCH(A3500+23/24,'Feuille 1'!$A:$A,0)):INDEX('Feuille 1'!$E:$E,MATCH(A3500,'Feuille 1'!$A:$A,0))),"")</f>
        <v/>
      </c>
      <c r="M3500" s="17" t="str">
        <f t="shared" si="490"/>
        <v/>
      </c>
      <c r="N3500" s="17" t="str">
        <f t="shared" si="491"/>
        <v/>
      </c>
      <c r="O3500" s="17" t="str">
        <f t="shared" si="492"/>
        <v/>
      </c>
      <c r="P3500" s="16" t="str">
        <f t="shared" si="493"/>
        <v/>
      </c>
      <c r="R3500" s="7" t="str">
        <f t="shared" si="494"/>
        <v/>
      </c>
      <c r="T3500"/>
    </row>
    <row r="3501" spans="1:20" x14ac:dyDescent="0.3">
      <c r="A3501" s="8">
        <f>DATEVALUE(MID(B3501,1,10))+(IF(RIGHT(B3501,2)="PM",12,0)+MID(B3501,12,2))/24</f>
        <v>43758.958333333336</v>
      </c>
      <c r="B3501" s="3" t="s">
        <v>3669</v>
      </c>
      <c r="C3501" s="3">
        <v>8199.14</v>
      </c>
      <c r="D3501" s="16"/>
      <c r="E3501" s="16" t="str">
        <f>IF(D3501&lt;&gt;"",VLOOKUP(A3501,'Feuille 1'!$A:$H,3,0),"")</f>
        <v/>
      </c>
      <c r="F3501" s="16" t="str">
        <f>IF(D3501&lt;&gt;"",VLOOKUP(A3501+1,'Feuille 1'!$A:$H,3,0),"")</f>
        <v/>
      </c>
      <c r="G3501" s="17" t="str">
        <f t="shared" si="486"/>
        <v/>
      </c>
      <c r="H3501" s="16" t="str">
        <f t="shared" si="487"/>
        <v/>
      </c>
      <c r="I3501" s="16" t="str">
        <f t="shared" si="488"/>
        <v/>
      </c>
      <c r="J3501" s="16" t="str">
        <f t="shared" si="489"/>
        <v/>
      </c>
      <c r="K3501" s="16" t="str">
        <f>IF(D3501&lt;&gt;"",MAX(INDEX('Feuille 1'!$D:$D,MATCH(A3501+23/24,'Feuille 1'!$A:$A,0)):INDEX('Feuille 1'!$D:$D,MATCH(A3501,'Feuille 1'!$A:$A,0))),"")</f>
        <v/>
      </c>
      <c r="L3501" s="16" t="str">
        <f>IF(D3501&lt;&gt;"",MIN(INDEX('Feuille 1'!$E:$E,MATCH(A3501+23/24,'Feuille 1'!$A:$A,0)):INDEX('Feuille 1'!$E:$E,MATCH(A3501,'Feuille 1'!$A:$A,0))),"")</f>
        <v/>
      </c>
      <c r="M3501" s="17" t="str">
        <f t="shared" si="490"/>
        <v/>
      </c>
      <c r="N3501" s="17" t="str">
        <f t="shared" si="491"/>
        <v/>
      </c>
      <c r="O3501" s="17" t="str">
        <f t="shared" si="492"/>
        <v/>
      </c>
      <c r="P3501" s="16" t="str">
        <f t="shared" si="493"/>
        <v/>
      </c>
      <c r="R3501" s="7" t="str">
        <f t="shared" si="494"/>
        <v/>
      </c>
      <c r="T3501"/>
    </row>
    <row r="3502" spans="1:20" x14ac:dyDescent="0.3">
      <c r="A3502" s="8">
        <f>DATEVALUE(MID(B3502,1,10))+(IF(RIGHT(B3502,2)="PM",12,0)+MID(B3502,12,2))/24</f>
        <v>43758.916666666664</v>
      </c>
      <c r="B3502" s="3" t="s">
        <v>3670</v>
      </c>
      <c r="C3502" s="3">
        <v>8195.26</v>
      </c>
      <c r="D3502" s="16"/>
      <c r="E3502" s="16" t="str">
        <f>IF(D3502&lt;&gt;"",VLOOKUP(A3502,'Feuille 1'!$A:$H,3,0),"")</f>
        <v/>
      </c>
      <c r="F3502" s="16" t="str">
        <f>IF(D3502&lt;&gt;"",VLOOKUP(A3502+1,'Feuille 1'!$A:$H,3,0),"")</f>
        <v/>
      </c>
      <c r="G3502" s="17" t="str">
        <f t="shared" si="486"/>
        <v/>
      </c>
      <c r="H3502" s="16" t="str">
        <f t="shared" si="487"/>
        <v/>
      </c>
      <c r="I3502" s="16" t="str">
        <f t="shared" si="488"/>
        <v/>
      </c>
      <c r="J3502" s="16" t="str">
        <f t="shared" si="489"/>
        <v/>
      </c>
      <c r="K3502" s="16" t="str">
        <f>IF(D3502&lt;&gt;"",MAX(INDEX('Feuille 1'!$D:$D,MATCH(A3502+23/24,'Feuille 1'!$A:$A,0)):INDEX('Feuille 1'!$D:$D,MATCH(A3502,'Feuille 1'!$A:$A,0))),"")</f>
        <v/>
      </c>
      <c r="L3502" s="16" t="str">
        <f>IF(D3502&lt;&gt;"",MIN(INDEX('Feuille 1'!$E:$E,MATCH(A3502+23/24,'Feuille 1'!$A:$A,0)):INDEX('Feuille 1'!$E:$E,MATCH(A3502,'Feuille 1'!$A:$A,0))),"")</f>
        <v/>
      </c>
      <c r="M3502" s="17" t="str">
        <f t="shared" si="490"/>
        <v/>
      </c>
      <c r="N3502" s="17" t="str">
        <f t="shared" si="491"/>
        <v/>
      </c>
      <c r="O3502" s="17" t="str">
        <f t="shared" si="492"/>
        <v/>
      </c>
      <c r="P3502" s="16" t="str">
        <f t="shared" si="493"/>
        <v/>
      </c>
      <c r="R3502" s="7" t="str">
        <f t="shared" si="494"/>
        <v/>
      </c>
      <c r="T3502"/>
    </row>
    <row r="3503" spans="1:20" x14ac:dyDescent="0.3">
      <c r="A3503" s="8">
        <f>DATEVALUE(MID(B3503,1,10))+(IF(RIGHT(B3503,2)="PM",12,0)+MID(B3503,12,2))/24</f>
        <v>43758.875</v>
      </c>
      <c r="B3503" s="3" t="s">
        <v>3671</v>
      </c>
      <c r="C3503" s="3">
        <v>8213.73</v>
      </c>
      <c r="D3503" s="16"/>
      <c r="E3503" s="16" t="str">
        <f>IF(D3503&lt;&gt;"",VLOOKUP(A3503,'Feuille 1'!$A:$H,3,0),"")</f>
        <v/>
      </c>
      <c r="F3503" s="16" t="str">
        <f>IF(D3503&lt;&gt;"",VLOOKUP(A3503+1,'Feuille 1'!$A:$H,3,0),"")</f>
        <v/>
      </c>
      <c r="G3503" s="17" t="str">
        <f t="shared" si="486"/>
        <v/>
      </c>
      <c r="H3503" s="16" t="str">
        <f t="shared" si="487"/>
        <v/>
      </c>
      <c r="I3503" s="16" t="str">
        <f t="shared" si="488"/>
        <v/>
      </c>
      <c r="J3503" s="16" t="str">
        <f t="shared" si="489"/>
        <v/>
      </c>
      <c r="K3503" s="16" t="str">
        <f>IF(D3503&lt;&gt;"",MAX(INDEX('Feuille 1'!$D:$D,MATCH(A3503+23/24,'Feuille 1'!$A:$A,0)):INDEX('Feuille 1'!$D:$D,MATCH(A3503,'Feuille 1'!$A:$A,0))),"")</f>
        <v/>
      </c>
      <c r="L3503" s="16" t="str">
        <f>IF(D3503&lt;&gt;"",MIN(INDEX('Feuille 1'!$E:$E,MATCH(A3503+23/24,'Feuille 1'!$A:$A,0)):INDEX('Feuille 1'!$E:$E,MATCH(A3503,'Feuille 1'!$A:$A,0))),"")</f>
        <v/>
      </c>
      <c r="M3503" s="17" t="str">
        <f t="shared" si="490"/>
        <v/>
      </c>
      <c r="N3503" s="17" t="str">
        <f t="shared" si="491"/>
        <v/>
      </c>
      <c r="O3503" s="17" t="str">
        <f t="shared" si="492"/>
        <v/>
      </c>
      <c r="P3503" s="16" t="str">
        <f t="shared" si="493"/>
        <v/>
      </c>
      <c r="R3503" s="7" t="str">
        <f t="shared" si="494"/>
        <v/>
      </c>
      <c r="T3503"/>
    </row>
    <row r="3504" spans="1:20" x14ac:dyDescent="0.3">
      <c r="A3504" s="8">
        <f>DATEVALUE(MID(B3504,1,10))+(IF(RIGHT(B3504,2)="PM",12,0)+MID(B3504,12,2))/24</f>
        <v>43758.833333333336</v>
      </c>
      <c r="B3504" s="3" t="s">
        <v>3672</v>
      </c>
      <c r="C3504" s="3">
        <v>8235</v>
      </c>
      <c r="D3504" s="16"/>
      <c r="E3504" s="16" t="str">
        <f>IF(D3504&lt;&gt;"",VLOOKUP(A3504,'Feuille 1'!$A:$H,3,0),"")</f>
        <v/>
      </c>
      <c r="F3504" s="16" t="str">
        <f>IF(D3504&lt;&gt;"",VLOOKUP(A3504+1,'Feuille 1'!$A:$H,3,0),"")</f>
        <v/>
      </c>
      <c r="G3504" s="17" t="str">
        <f t="shared" si="486"/>
        <v/>
      </c>
      <c r="H3504" s="16" t="str">
        <f t="shared" si="487"/>
        <v/>
      </c>
      <c r="I3504" s="16" t="str">
        <f t="shared" si="488"/>
        <v/>
      </c>
      <c r="J3504" s="16" t="str">
        <f t="shared" si="489"/>
        <v/>
      </c>
      <c r="K3504" s="16" t="str">
        <f>IF(D3504&lt;&gt;"",MAX(INDEX('Feuille 1'!$D:$D,MATCH(A3504+23/24,'Feuille 1'!$A:$A,0)):INDEX('Feuille 1'!$D:$D,MATCH(A3504,'Feuille 1'!$A:$A,0))),"")</f>
        <v/>
      </c>
      <c r="L3504" s="16" t="str">
        <f>IF(D3504&lt;&gt;"",MIN(INDEX('Feuille 1'!$E:$E,MATCH(A3504+23/24,'Feuille 1'!$A:$A,0)):INDEX('Feuille 1'!$E:$E,MATCH(A3504,'Feuille 1'!$A:$A,0))),"")</f>
        <v/>
      </c>
      <c r="M3504" s="17" t="str">
        <f t="shared" si="490"/>
        <v/>
      </c>
      <c r="N3504" s="17" t="str">
        <f t="shared" si="491"/>
        <v/>
      </c>
      <c r="O3504" s="17" t="str">
        <f t="shared" si="492"/>
        <v/>
      </c>
      <c r="P3504" s="16" t="str">
        <f t="shared" si="493"/>
        <v/>
      </c>
      <c r="R3504" s="7" t="str">
        <f t="shared" si="494"/>
        <v/>
      </c>
      <c r="T3504"/>
    </row>
    <row r="3505" spans="1:20" x14ac:dyDescent="0.3">
      <c r="A3505" s="8">
        <f>DATEVALUE(MID(B3505,1,10))+(IF(RIGHT(B3505,2)="PM",12,0)+MID(B3505,12,2))/24</f>
        <v>43758.791666666664</v>
      </c>
      <c r="B3505" s="3" t="s">
        <v>3673</v>
      </c>
      <c r="C3505" s="3">
        <v>8132.34</v>
      </c>
      <c r="D3505" s="16"/>
      <c r="E3505" s="16" t="str">
        <f>IF(D3505&lt;&gt;"",VLOOKUP(A3505,'Feuille 1'!$A:$H,3,0),"")</f>
        <v/>
      </c>
      <c r="F3505" s="16" t="str">
        <f>IF(D3505&lt;&gt;"",VLOOKUP(A3505+1,'Feuille 1'!$A:$H,3,0),"")</f>
        <v/>
      </c>
      <c r="G3505" s="17" t="str">
        <f t="shared" si="486"/>
        <v/>
      </c>
      <c r="H3505" s="16" t="str">
        <f t="shared" si="487"/>
        <v/>
      </c>
      <c r="I3505" s="16" t="str">
        <f t="shared" si="488"/>
        <v/>
      </c>
      <c r="J3505" s="16" t="str">
        <f t="shared" si="489"/>
        <v/>
      </c>
      <c r="K3505" s="16" t="str">
        <f>IF(D3505&lt;&gt;"",MAX(INDEX('Feuille 1'!$D:$D,MATCH(A3505+23/24,'Feuille 1'!$A:$A,0)):INDEX('Feuille 1'!$D:$D,MATCH(A3505,'Feuille 1'!$A:$A,0))),"")</f>
        <v/>
      </c>
      <c r="L3505" s="16" t="str">
        <f>IF(D3505&lt;&gt;"",MIN(INDEX('Feuille 1'!$E:$E,MATCH(A3505+23/24,'Feuille 1'!$A:$A,0)):INDEX('Feuille 1'!$E:$E,MATCH(A3505,'Feuille 1'!$A:$A,0))),"")</f>
        <v/>
      </c>
      <c r="M3505" s="17" t="str">
        <f t="shared" si="490"/>
        <v/>
      </c>
      <c r="N3505" s="17" t="str">
        <f t="shared" si="491"/>
        <v/>
      </c>
      <c r="O3505" s="17" t="str">
        <f t="shared" si="492"/>
        <v/>
      </c>
      <c r="P3505" s="16" t="str">
        <f t="shared" si="493"/>
        <v/>
      </c>
      <c r="R3505" s="7" t="str">
        <f t="shared" si="494"/>
        <v/>
      </c>
      <c r="T3505"/>
    </row>
    <row r="3506" spans="1:20" x14ac:dyDescent="0.3">
      <c r="A3506" s="8">
        <f>DATEVALUE(MID(B3506,1,10))+(IF(RIGHT(B3506,2)="PM",12,0)+MID(B3506,12,2))/24</f>
        <v>43758.75</v>
      </c>
      <c r="B3506" s="3" t="s">
        <v>3674</v>
      </c>
      <c r="C3506" s="3">
        <v>8139.77</v>
      </c>
      <c r="D3506" s="16"/>
      <c r="E3506" s="16" t="str">
        <f>IF(D3506&lt;&gt;"",VLOOKUP(A3506,'Feuille 1'!$A:$H,3,0),"")</f>
        <v/>
      </c>
      <c r="F3506" s="16" t="str">
        <f>IF(D3506&lt;&gt;"",VLOOKUP(A3506+1,'Feuille 1'!$A:$H,3,0),"")</f>
        <v/>
      </c>
      <c r="G3506" s="17" t="str">
        <f t="shared" si="486"/>
        <v/>
      </c>
      <c r="H3506" s="16" t="str">
        <f t="shared" si="487"/>
        <v/>
      </c>
      <c r="I3506" s="16" t="str">
        <f t="shared" si="488"/>
        <v/>
      </c>
      <c r="J3506" s="16" t="str">
        <f t="shared" si="489"/>
        <v/>
      </c>
      <c r="K3506" s="16" t="str">
        <f>IF(D3506&lt;&gt;"",MAX(INDEX('Feuille 1'!$D:$D,MATCH(A3506+23/24,'Feuille 1'!$A:$A,0)):INDEX('Feuille 1'!$D:$D,MATCH(A3506,'Feuille 1'!$A:$A,0))),"")</f>
        <v/>
      </c>
      <c r="L3506" s="16" t="str">
        <f>IF(D3506&lt;&gt;"",MIN(INDEX('Feuille 1'!$E:$E,MATCH(A3506+23/24,'Feuille 1'!$A:$A,0)):INDEX('Feuille 1'!$E:$E,MATCH(A3506,'Feuille 1'!$A:$A,0))),"")</f>
        <v/>
      </c>
      <c r="M3506" s="17" t="str">
        <f t="shared" si="490"/>
        <v/>
      </c>
      <c r="N3506" s="17" t="str">
        <f t="shared" si="491"/>
        <v/>
      </c>
      <c r="O3506" s="17" t="str">
        <f t="shared" si="492"/>
        <v/>
      </c>
      <c r="P3506" s="16" t="str">
        <f t="shared" si="493"/>
        <v/>
      </c>
      <c r="R3506" s="7" t="str">
        <f t="shared" si="494"/>
        <v/>
      </c>
      <c r="T3506"/>
    </row>
    <row r="3507" spans="1:20" x14ac:dyDescent="0.3">
      <c r="A3507" s="8">
        <f>DATEVALUE(MID(B3507,1,10))+(IF(RIGHT(B3507,2)="PM",12,0)+MID(B3507,12,2))/24</f>
        <v>43758.708333333336</v>
      </c>
      <c r="B3507" s="3" t="s">
        <v>3675</v>
      </c>
      <c r="C3507" s="3">
        <v>8066.33</v>
      </c>
      <c r="D3507" s="16"/>
      <c r="E3507" s="16" t="str">
        <f>IF(D3507&lt;&gt;"",VLOOKUP(A3507,'Feuille 1'!$A:$H,3,0),"")</f>
        <v/>
      </c>
      <c r="F3507" s="16" t="str">
        <f>IF(D3507&lt;&gt;"",VLOOKUP(A3507+1,'Feuille 1'!$A:$H,3,0),"")</f>
        <v/>
      </c>
      <c r="G3507" s="17" t="str">
        <f t="shared" si="486"/>
        <v/>
      </c>
      <c r="H3507" s="16" t="str">
        <f t="shared" si="487"/>
        <v/>
      </c>
      <c r="I3507" s="16" t="str">
        <f t="shared" si="488"/>
        <v/>
      </c>
      <c r="J3507" s="16" t="str">
        <f t="shared" si="489"/>
        <v/>
      </c>
      <c r="K3507" s="16" t="str">
        <f>IF(D3507&lt;&gt;"",MAX(INDEX('Feuille 1'!$D:$D,MATCH(A3507+23/24,'Feuille 1'!$A:$A,0)):INDEX('Feuille 1'!$D:$D,MATCH(A3507,'Feuille 1'!$A:$A,0))),"")</f>
        <v/>
      </c>
      <c r="L3507" s="16" t="str">
        <f>IF(D3507&lt;&gt;"",MIN(INDEX('Feuille 1'!$E:$E,MATCH(A3507+23/24,'Feuille 1'!$A:$A,0)):INDEX('Feuille 1'!$E:$E,MATCH(A3507,'Feuille 1'!$A:$A,0))),"")</f>
        <v/>
      </c>
      <c r="M3507" s="17" t="str">
        <f t="shared" si="490"/>
        <v/>
      </c>
      <c r="N3507" s="17" t="str">
        <f t="shared" si="491"/>
        <v/>
      </c>
      <c r="O3507" s="17" t="str">
        <f t="shared" si="492"/>
        <v/>
      </c>
      <c r="P3507" s="16" t="str">
        <f t="shared" si="493"/>
        <v/>
      </c>
      <c r="R3507" s="7" t="str">
        <f t="shared" si="494"/>
        <v/>
      </c>
      <c r="T3507"/>
    </row>
    <row r="3508" spans="1:20" x14ac:dyDescent="0.3">
      <c r="A3508" s="8">
        <f>DATEVALUE(MID(B3508,1,10))+(IF(RIGHT(B3508,2)="PM",12,0)+MID(B3508,12,2))/24</f>
        <v>43758.666666666664</v>
      </c>
      <c r="B3508" s="3" t="s">
        <v>3676</v>
      </c>
      <c r="C3508" s="3">
        <v>8026.46</v>
      </c>
      <c r="D3508" s="16"/>
      <c r="E3508" s="16" t="str">
        <f>IF(D3508&lt;&gt;"",VLOOKUP(A3508,'Feuille 1'!$A:$H,3,0),"")</f>
        <v/>
      </c>
      <c r="F3508" s="16" t="str">
        <f>IF(D3508&lt;&gt;"",VLOOKUP(A3508+1,'Feuille 1'!$A:$H,3,0),"")</f>
        <v/>
      </c>
      <c r="G3508" s="17" t="str">
        <f t="shared" si="486"/>
        <v/>
      </c>
      <c r="H3508" s="16" t="str">
        <f t="shared" si="487"/>
        <v/>
      </c>
      <c r="I3508" s="16" t="str">
        <f t="shared" si="488"/>
        <v/>
      </c>
      <c r="J3508" s="16" t="str">
        <f t="shared" si="489"/>
        <v/>
      </c>
      <c r="K3508" s="16" t="str">
        <f>IF(D3508&lt;&gt;"",MAX(INDEX('Feuille 1'!$D:$D,MATCH(A3508+23/24,'Feuille 1'!$A:$A,0)):INDEX('Feuille 1'!$D:$D,MATCH(A3508,'Feuille 1'!$A:$A,0))),"")</f>
        <v/>
      </c>
      <c r="L3508" s="16" t="str">
        <f>IF(D3508&lt;&gt;"",MIN(INDEX('Feuille 1'!$E:$E,MATCH(A3508+23/24,'Feuille 1'!$A:$A,0)):INDEX('Feuille 1'!$E:$E,MATCH(A3508,'Feuille 1'!$A:$A,0))),"")</f>
        <v/>
      </c>
      <c r="M3508" s="17" t="str">
        <f t="shared" si="490"/>
        <v/>
      </c>
      <c r="N3508" s="17" t="str">
        <f t="shared" si="491"/>
        <v/>
      </c>
      <c r="O3508" s="17" t="str">
        <f t="shared" si="492"/>
        <v/>
      </c>
      <c r="P3508" s="16" t="str">
        <f t="shared" si="493"/>
        <v/>
      </c>
      <c r="R3508" s="7" t="str">
        <f t="shared" si="494"/>
        <v/>
      </c>
      <c r="T3508"/>
    </row>
    <row r="3509" spans="1:20" x14ac:dyDescent="0.3">
      <c r="A3509" s="8">
        <f>DATEVALUE(MID(B3509,1,10))+(IF(RIGHT(B3509,2)="PM",12,0)+MID(B3509,12,2))/24</f>
        <v>43758.625</v>
      </c>
      <c r="B3509" s="3" t="s">
        <v>3677</v>
      </c>
      <c r="C3509" s="3">
        <v>8000.79</v>
      </c>
      <c r="D3509" s="16"/>
      <c r="E3509" s="16" t="str">
        <f>IF(D3509&lt;&gt;"",VLOOKUP(A3509,'Feuille 1'!$A:$H,3,0),"")</f>
        <v/>
      </c>
      <c r="F3509" s="16" t="str">
        <f>IF(D3509&lt;&gt;"",VLOOKUP(A3509+1,'Feuille 1'!$A:$H,3,0),"")</f>
        <v/>
      </c>
      <c r="G3509" s="17" t="str">
        <f t="shared" si="486"/>
        <v/>
      </c>
      <c r="H3509" s="16" t="str">
        <f t="shared" si="487"/>
        <v/>
      </c>
      <c r="I3509" s="16" t="str">
        <f t="shared" si="488"/>
        <v/>
      </c>
      <c r="J3509" s="16" t="str">
        <f t="shared" si="489"/>
        <v/>
      </c>
      <c r="K3509" s="16" t="str">
        <f>IF(D3509&lt;&gt;"",MAX(INDEX('Feuille 1'!$D:$D,MATCH(A3509+23/24,'Feuille 1'!$A:$A,0)):INDEX('Feuille 1'!$D:$D,MATCH(A3509,'Feuille 1'!$A:$A,0))),"")</f>
        <v/>
      </c>
      <c r="L3509" s="16" t="str">
        <f>IF(D3509&lt;&gt;"",MIN(INDEX('Feuille 1'!$E:$E,MATCH(A3509+23/24,'Feuille 1'!$A:$A,0)):INDEX('Feuille 1'!$E:$E,MATCH(A3509,'Feuille 1'!$A:$A,0))),"")</f>
        <v/>
      </c>
      <c r="M3509" s="17" t="str">
        <f t="shared" si="490"/>
        <v/>
      </c>
      <c r="N3509" s="17" t="str">
        <f t="shared" si="491"/>
        <v/>
      </c>
      <c r="O3509" s="17" t="str">
        <f t="shared" si="492"/>
        <v/>
      </c>
      <c r="P3509" s="16" t="str">
        <f t="shared" si="493"/>
        <v/>
      </c>
      <c r="R3509" s="7" t="str">
        <f t="shared" si="494"/>
        <v/>
      </c>
      <c r="T3509"/>
    </row>
    <row r="3510" spans="1:20" x14ac:dyDescent="0.3">
      <c r="A3510" s="8">
        <f>DATEVALUE(MID(B3510,1,10))+(IF(RIGHT(B3510,2)="PM",12,0)+MID(B3510,12,2))/24</f>
        <v>43758.583333333336</v>
      </c>
      <c r="B3510" s="3" t="s">
        <v>3678</v>
      </c>
      <c r="C3510" s="3">
        <v>7957.34</v>
      </c>
      <c r="D3510" s="16"/>
      <c r="E3510" s="16" t="str">
        <f>IF(D3510&lt;&gt;"",VLOOKUP(A3510,'Feuille 1'!$A:$H,3,0),"")</f>
        <v/>
      </c>
      <c r="F3510" s="16" t="str">
        <f>IF(D3510&lt;&gt;"",VLOOKUP(A3510+1,'Feuille 1'!$A:$H,3,0),"")</f>
        <v/>
      </c>
      <c r="G3510" s="17" t="str">
        <f t="shared" si="486"/>
        <v/>
      </c>
      <c r="H3510" s="16" t="str">
        <f t="shared" si="487"/>
        <v/>
      </c>
      <c r="I3510" s="16" t="str">
        <f t="shared" si="488"/>
        <v/>
      </c>
      <c r="J3510" s="16" t="str">
        <f t="shared" si="489"/>
        <v/>
      </c>
      <c r="K3510" s="16" t="str">
        <f>IF(D3510&lt;&gt;"",MAX(INDEX('Feuille 1'!$D:$D,MATCH(A3510+23/24,'Feuille 1'!$A:$A,0)):INDEX('Feuille 1'!$D:$D,MATCH(A3510,'Feuille 1'!$A:$A,0))),"")</f>
        <v/>
      </c>
      <c r="L3510" s="16" t="str">
        <f>IF(D3510&lt;&gt;"",MIN(INDEX('Feuille 1'!$E:$E,MATCH(A3510+23/24,'Feuille 1'!$A:$A,0)):INDEX('Feuille 1'!$E:$E,MATCH(A3510,'Feuille 1'!$A:$A,0))),"")</f>
        <v/>
      </c>
      <c r="M3510" s="17" t="str">
        <f t="shared" si="490"/>
        <v/>
      </c>
      <c r="N3510" s="17" t="str">
        <f t="shared" si="491"/>
        <v/>
      </c>
      <c r="O3510" s="17" t="str">
        <f t="shared" si="492"/>
        <v/>
      </c>
      <c r="P3510" s="16" t="str">
        <f t="shared" si="493"/>
        <v/>
      </c>
      <c r="R3510" s="7" t="str">
        <f t="shared" si="494"/>
        <v/>
      </c>
      <c r="T3510"/>
    </row>
    <row r="3511" spans="1:20" x14ac:dyDescent="0.3">
      <c r="A3511" s="8">
        <f>DATEVALUE(MID(B3511,1,10))+(IF(RIGHT(B3511,2)="PM",12,0)+MID(B3511,12,2))/24</f>
        <v>43758.541666666664</v>
      </c>
      <c r="B3511" s="3" t="s">
        <v>3679</v>
      </c>
      <c r="C3511" s="3">
        <v>7950.06</v>
      </c>
      <c r="D3511" s="16"/>
      <c r="E3511" s="16" t="str">
        <f>IF(D3511&lt;&gt;"",VLOOKUP(A3511,'Feuille 1'!$A:$H,3,0),"")</f>
        <v/>
      </c>
      <c r="F3511" s="16" t="str">
        <f>IF(D3511&lt;&gt;"",VLOOKUP(A3511+1,'Feuille 1'!$A:$H,3,0),"")</f>
        <v/>
      </c>
      <c r="G3511" s="17" t="str">
        <f t="shared" si="486"/>
        <v/>
      </c>
      <c r="H3511" s="16" t="str">
        <f t="shared" si="487"/>
        <v/>
      </c>
      <c r="I3511" s="16" t="str">
        <f t="shared" si="488"/>
        <v/>
      </c>
      <c r="J3511" s="16" t="str">
        <f t="shared" si="489"/>
        <v/>
      </c>
      <c r="K3511" s="16" t="str">
        <f>IF(D3511&lt;&gt;"",MAX(INDEX('Feuille 1'!$D:$D,MATCH(A3511+23/24,'Feuille 1'!$A:$A,0)):INDEX('Feuille 1'!$D:$D,MATCH(A3511,'Feuille 1'!$A:$A,0))),"")</f>
        <v/>
      </c>
      <c r="L3511" s="16" t="str">
        <f>IF(D3511&lt;&gt;"",MIN(INDEX('Feuille 1'!$E:$E,MATCH(A3511+23/24,'Feuille 1'!$A:$A,0)):INDEX('Feuille 1'!$E:$E,MATCH(A3511,'Feuille 1'!$A:$A,0))),"")</f>
        <v/>
      </c>
      <c r="M3511" s="17" t="str">
        <f t="shared" si="490"/>
        <v/>
      </c>
      <c r="N3511" s="17" t="str">
        <f t="shared" si="491"/>
        <v/>
      </c>
      <c r="O3511" s="17" t="str">
        <f t="shared" si="492"/>
        <v/>
      </c>
      <c r="P3511" s="16" t="str">
        <f t="shared" si="493"/>
        <v/>
      </c>
      <c r="R3511" s="7" t="str">
        <f t="shared" si="494"/>
        <v/>
      </c>
      <c r="T3511"/>
    </row>
    <row r="3512" spans="1:20" x14ac:dyDescent="0.3">
      <c r="A3512" s="8">
        <f>DATEVALUE(MID(B3512,1,10))+(IF(RIGHT(B3512,2)="PM",12,0)+MID(B3512,12,2))/24</f>
        <v>43759</v>
      </c>
      <c r="B3512" s="3" t="s">
        <v>3680</v>
      </c>
      <c r="C3512" s="3">
        <v>7942.99</v>
      </c>
      <c r="D3512" s="16"/>
      <c r="E3512" s="16" t="str">
        <f>IF(D3512&lt;&gt;"",VLOOKUP(A3512,'Feuille 1'!$A:$H,3,0),"")</f>
        <v/>
      </c>
      <c r="F3512" s="16" t="str">
        <f>IF(D3512&lt;&gt;"",VLOOKUP(A3512+1,'Feuille 1'!$A:$H,3,0),"")</f>
        <v/>
      </c>
      <c r="G3512" s="17" t="str">
        <f t="shared" si="486"/>
        <v/>
      </c>
      <c r="H3512" s="16" t="str">
        <f t="shared" si="487"/>
        <v/>
      </c>
      <c r="I3512" s="16" t="str">
        <f t="shared" si="488"/>
        <v/>
      </c>
      <c r="J3512" s="16" t="str">
        <f t="shared" si="489"/>
        <v/>
      </c>
      <c r="K3512" s="16" t="str">
        <f>IF(D3512&lt;&gt;"",MAX(INDEX('Feuille 1'!$D:$D,MATCH(A3512+23/24,'Feuille 1'!$A:$A,0)):INDEX('Feuille 1'!$D:$D,MATCH(A3512,'Feuille 1'!$A:$A,0))),"")</f>
        <v/>
      </c>
      <c r="L3512" s="16" t="str">
        <f>IF(D3512&lt;&gt;"",MIN(INDEX('Feuille 1'!$E:$E,MATCH(A3512+23/24,'Feuille 1'!$A:$A,0)):INDEX('Feuille 1'!$E:$E,MATCH(A3512,'Feuille 1'!$A:$A,0))),"")</f>
        <v/>
      </c>
      <c r="M3512" s="17" t="str">
        <f t="shared" si="490"/>
        <v/>
      </c>
      <c r="N3512" s="17" t="str">
        <f t="shared" si="491"/>
        <v/>
      </c>
      <c r="O3512" s="17" t="str">
        <f t="shared" si="492"/>
        <v/>
      </c>
      <c r="P3512" s="16" t="str">
        <f t="shared" si="493"/>
        <v/>
      </c>
      <c r="R3512" s="7" t="str">
        <f t="shared" si="494"/>
        <v/>
      </c>
      <c r="T3512"/>
    </row>
    <row r="3513" spans="1:20" x14ac:dyDescent="0.3">
      <c r="A3513" s="8">
        <f>DATEVALUE(MID(B3513,1,10))+(IF(RIGHT(B3513,2)="PM",12,0)+MID(B3513,12,2))/24</f>
        <v>43758.458333333336</v>
      </c>
      <c r="B3513" s="3" t="s">
        <v>3681</v>
      </c>
      <c r="C3513" s="3">
        <v>7929.7</v>
      </c>
      <c r="D3513" s="16"/>
      <c r="E3513" s="16" t="str">
        <f>IF(D3513&lt;&gt;"",VLOOKUP(A3513,'Feuille 1'!$A:$H,3,0),"")</f>
        <v/>
      </c>
      <c r="F3513" s="16" t="str">
        <f>IF(D3513&lt;&gt;"",VLOOKUP(A3513+1,'Feuille 1'!$A:$H,3,0),"")</f>
        <v/>
      </c>
      <c r="G3513" s="17" t="str">
        <f t="shared" si="486"/>
        <v/>
      </c>
      <c r="H3513" s="16" t="str">
        <f t="shared" si="487"/>
        <v/>
      </c>
      <c r="I3513" s="16" t="str">
        <f t="shared" si="488"/>
        <v/>
      </c>
      <c r="J3513" s="16" t="str">
        <f t="shared" si="489"/>
        <v/>
      </c>
      <c r="K3513" s="16" t="str">
        <f>IF(D3513&lt;&gt;"",MAX(INDEX('Feuille 1'!$D:$D,MATCH(A3513+23/24,'Feuille 1'!$A:$A,0)):INDEX('Feuille 1'!$D:$D,MATCH(A3513,'Feuille 1'!$A:$A,0))),"")</f>
        <v/>
      </c>
      <c r="L3513" s="16" t="str">
        <f>IF(D3513&lt;&gt;"",MIN(INDEX('Feuille 1'!$E:$E,MATCH(A3513+23/24,'Feuille 1'!$A:$A,0)):INDEX('Feuille 1'!$E:$E,MATCH(A3513,'Feuille 1'!$A:$A,0))),"")</f>
        <v/>
      </c>
      <c r="M3513" s="17" t="str">
        <f t="shared" si="490"/>
        <v/>
      </c>
      <c r="N3513" s="17" t="str">
        <f t="shared" si="491"/>
        <v/>
      </c>
      <c r="O3513" s="17" t="str">
        <f t="shared" si="492"/>
        <v/>
      </c>
      <c r="P3513" s="16" t="str">
        <f t="shared" si="493"/>
        <v/>
      </c>
      <c r="R3513" s="7" t="str">
        <f t="shared" si="494"/>
        <v/>
      </c>
      <c r="T3513"/>
    </row>
    <row r="3514" spans="1:20" x14ac:dyDescent="0.3">
      <c r="A3514" s="8">
        <f>DATEVALUE(MID(B3514,1,10))+(IF(RIGHT(B3514,2)="PM",12,0)+MID(B3514,12,2))/24</f>
        <v>43758.416666666664</v>
      </c>
      <c r="B3514" s="3" t="s">
        <v>3682</v>
      </c>
      <c r="C3514" s="3">
        <v>7944.93</v>
      </c>
      <c r="D3514" s="16"/>
      <c r="E3514" s="16" t="str">
        <f>IF(D3514&lt;&gt;"",VLOOKUP(A3514,'Feuille 1'!$A:$H,3,0),"")</f>
        <v/>
      </c>
      <c r="F3514" s="16" t="str">
        <f>IF(D3514&lt;&gt;"",VLOOKUP(A3514+1,'Feuille 1'!$A:$H,3,0),"")</f>
        <v/>
      </c>
      <c r="G3514" s="17" t="str">
        <f t="shared" si="486"/>
        <v/>
      </c>
      <c r="H3514" s="16" t="str">
        <f t="shared" si="487"/>
        <v/>
      </c>
      <c r="I3514" s="16" t="str">
        <f t="shared" si="488"/>
        <v/>
      </c>
      <c r="J3514" s="16" t="str">
        <f t="shared" si="489"/>
        <v/>
      </c>
      <c r="K3514" s="16" t="str">
        <f>IF(D3514&lt;&gt;"",MAX(INDEX('Feuille 1'!$D:$D,MATCH(A3514+23/24,'Feuille 1'!$A:$A,0)):INDEX('Feuille 1'!$D:$D,MATCH(A3514,'Feuille 1'!$A:$A,0))),"")</f>
        <v/>
      </c>
      <c r="L3514" s="16" t="str">
        <f>IF(D3514&lt;&gt;"",MIN(INDEX('Feuille 1'!$E:$E,MATCH(A3514+23/24,'Feuille 1'!$A:$A,0)):INDEX('Feuille 1'!$E:$E,MATCH(A3514,'Feuille 1'!$A:$A,0))),"")</f>
        <v/>
      </c>
      <c r="M3514" s="17" t="str">
        <f t="shared" si="490"/>
        <v/>
      </c>
      <c r="N3514" s="17" t="str">
        <f t="shared" si="491"/>
        <v/>
      </c>
      <c r="O3514" s="17" t="str">
        <f t="shared" si="492"/>
        <v/>
      </c>
      <c r="P3514" s="16" t="str">
        <f t="shared" si="493"/>
        <v/>
      </c>
      <c r="R3514" s="7" t="str">
        <f t="shared" si="494"/>
        <v/>
      </c>
      <c r="T3514"/>
    </row>
    <row r="3515" spans="1:20" x14ac:dyDescent="0.3">
      <c r="A3515" s="8">
        <f>DATEVALUE(MID(B3515,1,10))+(IF(RIGHT(B3515,2)="PM",12,0)+MID(B3515,12,2))/24</f>
        <v>43758.375</v>
      </c>
      <c r="B3515" s="3" t="s">
        <v>3683</v>
      </c>
      <c r="C3515" s="3">
        <v>7925.2</v>
      </c>
      <c r="D3515" s="16"/>
      <c r="E3515" s="16" t="str">
        <f>IF(D3515&lt;&gt;"",VLOOKUP(A3515,'Feuille 1'!$A:$H,3,0),"")</f>
        <v/>
      </c>
      <c r="F3515" s="16" t="str">
        <f>IF(D3515&lt;&gt;"",VLOOKUP(A3515+1,'Feuille 1'!$A:$H,3,0),"")</f>
        <v/>
      </c>
      <c r="G3515" s="17" t="str">
        <f t="shared" si="486"/>
        <v/>
      </c>
      <c r="H3515" s="16" t="str">
        <f t="shared" si="487"/>
        <v/>
      </c>
      <c r="I3515" s="16" t="str">
        <f t="shared" si="488"/>
        <v/>
      </c>
      <c r="J3515" s="16" t="str">
        <f t="shared" si="489"/>
        <v/>
      </c>
      <c r="K3515" s="16" t="str">
        <f>IF(D3515&lt;&gt;"",MAX(INDEX('Feuille 1'!$D:$D,MATCH(A3515+23/24,'Feuille 1'!$A:$A,0)):INDEX('Feuille 1'!$D:$D,MATCH(A3515,'Feuille 1'!$A:$A,0))),"")</f>
        <v/>
      </c>
      <c r="L3515" s="16" t="str">
        <f>IF(D3515&lt;&gt;"",MIN(INDEX('Feuille 1'!$E:$E,MATCH(A3515+23/24,'Feuille 1'!$A:$A,0)):INDEX('Feuille 1'!$E:$E,MATCH(A3515,'Feuille 1'!$A:$A,0))),"")</f>
        <v/>
      </c>
      <c r="M3515" s="17" t="str">
        <f t="shared" si="490"/>
        <v/>
      </c>
      <c r="N3515" s="17" t="str">
        <f t="shared" si="491"/>
        <v/>
      </c>
      <c r="O3515" s="17" t="str">
        <f t="shared" si="492"/>
        <v/>
      </c>
      <c r="P3515" s="16" t="str">
        <f t="shared" si="493"/>
        <v/>
      </c>
      <c r="R3515" s="7" t="str">
        <f t="shared" si="494"/>
        <v/>
      </c>
      <c r="T3515"/>
    </row>
    <row r="3516" spans="1:20" x14ac:dyDescent="0.3">
      <c r="A3516" s="8">
        <f>DATEVALUE(MID(B3516,1,10))+(IF(RIGHT(B3516,2)="PM",12,0)+MID(B3516,12,2))/24</f>
        <v>43758.333333333336</v>
      </c>
      <c r="B3516" s="3" t="s">
        <v>3684</v>
      </c>
      <c r="C3516" s="3">
        <v>7905.17</v>
      </c>
      <c r="D3516" s="16"/>
      <c r="E3516" s="16" t="str">
        <f>IF(D3516&lt;&gt;"",VLOOKUP(A3516,'Feuille 1'!$A:$H,3,0),"")</f>
        <v/>
      </c>
      <c r="F3516" s="16" t="str">
        <f>IF(D3516&lt;&gt;"",VLOOKUP(A3516+1,'Feuille 1'!$A:$H,3,0),"")</f>
        <v/>
      </c>
      <c r="G3516" s="17" t="str">
        <f t="shared" si="486"/>
        <v/>
      </c>
      <c r="H3516" s="16" t="str">
        <f t="shared" si="487"/>
        <v/>
      </c>
      <c r="I3516" s="16" t="str">
        <f t="shared" si="488"/>
        <v/>
      </c>
      <c r="J3516" s="16" t="str">
        <f t="shared" si="489"/>
        <v/>
      </c>
      <c r="K3516" s="16" t="str">
        <f>IF(D3516&lt;&gt;"",MAX(INDEX('Feuille 1'!$D:$D,MATCH(A3516+23/24,'Feuille 1'!$A:$A,0)):INDEX('Feuille 1'!$D:$D,MATCH(A3516,'Feuille 1'!$A:$A,0))),"")</f>
        <v/>
      </c>
      <c r="L3516" s="16" t="str">
        <f>IF(D3516&lt;&gt;"",MIN(INDEX('Feuille 1'!$E:$E,MATCH(A3516+23/24,'Feuille 1'!$A:$A,0)):INDEX('Feuille 1'!$E:$E,MATCH(A3516,'Feuille 1'!$A:$A,0))),"")</f>
        <v/>
      </c>
      <c r="M3516" s="17" t="str">
        <f t="shared" si="490"/>
        <v/>
      </c>
      <c r="N3516" s="17" t="str">
        <f t="shared" si="491"/>
        <v/>
      </c>
      <c r="O3516" s="17" t="str">
        <f t="shared" si="492"/>
        <v/>
      </c>
      <c r="P3516" s="16" t="str">
        <f t="shared" si="493"/>
        <v/>
      </c>
      <c r="R3516" s="7" t="str">
        <f t="shared" si="494"/>
        <v/>
      </c>
      <c r="T3516"/>
    </row>
    <row r="3517" spans="1:20" x14ac:dyDescent="0.3">
      <c r="A3517" s="8">
        <f>DATEVALUE(MID(B3517,1,10))+(IF(RIGHT(B3517,2)="PM",12,0)+MID(B3517,12,2))/24</f>
        <v>43758.291666666664</v>
      </c>
      <c r="B3517" s="3" t="s">
        <v>3685</v>
      </c>
      <c r="C3517" s="3">
        <v>7928.05</v>
      </c>
      <c r="D3517" s="16"/>
      <c r="E3517" s="16" t="str">
        <f>IF(D3517&lt;&gt;"",VLOOKUP(A3517,'Feuille 1'!$A:$H,3,0),"")</f>
        <v/>
      </c>
      <c r="F3517" s="16" t="str">
        <f>IF(D3517&lt;&gt;"",VLOOKUP(A3517+1,'Feuille 1'!$A:$H,3,0),"")</f>
        <v/>
      </c>
      <c r="G3517" s="17" t="str">
        <f t="shared" si="486"/>
        <v/>
      </c>
      <c r="H3517" s="16" t="str">
        <f t="shared" si="487"/>
        <v/>
      </c>
      <c r="I3517" s="16" t="str">
        <f t="shared" si="488"/>
        <v/>
      </c>
      <c r="J3517" s="16" t="str">
        <f t="shared" si="489"/>
        <v/>
      </c>
      <c r="K3517" s="16" t="str">
        <f>IF(D3517&lt;&gt;"",MAX(INDEX('Feuille 1'!$D:$D,MATCH(A3517+23/24,'Feuille 1'!$A:$A,0)):INDEX('Feuille 1'!$D:$D,MATCH(A3517,'Feuille 1'!$A:$A,0))),"")</f>
        <v/>
      </c>
      <c r="L3517" s="16" t="str">
        <f>IF(D3517&lt;&gt;"",MIN(INDEX('Feuille 1'!$E:$E,MATCH(A3517+23/24,'Feuille 1'!$A:$A,0)):INDEX('Feuille 1'!$E:$E,MATCH(A3517,'Feuille 1'!$A:$A,0))),"")</f>
        <v/>
      </c>
      <c r="M3517" s="17" t="str">
        <f t="shared" si="490"/>
        <v/>
      </c>
      <c r="N3517" s="17" t="str">
        <f t="shared" si="491"/>
        <v/>
      </c>
      <c r="O3517" s="17" t="str">
        <f t="shared" si="492"/>
        <v/>
      </c>
      <c r="P3517" s="16" t="str">
        <f t="shared" si="493"/>
        <v/>
      </c>
      <c r="R3517" s="7" t="str">
        <f t="shared" si="494"/>
        <v/>
      </c>
      <c r="T3517"/>
    </row>
    <row r="3518" spans="1:20" x14ac:dyDescent="0.3">
      <c r="A3518" s="8">
        <f>DATEVALUE(MID(B3518,1,10))+(IF(RIGHT(B3518,2)="PM",12,0)+MID(B3518,12,2))/24</f>
        <v>43758.25</v>
      </c>
      <c r="B3518" s="3" t="s">
        <v>3686</v>
      </c>
      <c r="C3518" s="3">
        <v>7912.11</v>
      </c>
      <c r="D3518" s="16"/>
      <c r="E3518" s="16" t="str">
        <f>IF(D3518&lt;&gt;"",VLOOKUP(A3518,'Feuille 1'!$A:$H,3,0),"")</f>
        <v/>
      </c>
      <c r="F3518" s="16" t="str">
        <f>IF(D3518&lt;&gt;"",VLOOKUP(A3518+1,'Feuille 1'!$A:$H,3,0),"")</f>
        <v/>
      </c>
      <c r="G3518" s="17" t="str">
        <f t="shared" si="486"/>
        <v/>
      </c>
      <c r="H3518" s="16" t="str">
        <f t="shared" si="487"/>
        <v/>
      </c>
      <c r="I3518" s="16" t="str">
        <f t="shared" si="488"/>
        <v/>
      </c>
      <c r="J3518" s="16" t="str">
        <f t="shared" si="489"/>
        <v/>
      </c>
      <c r="K3518" s="16" t="str">
        <f>IF(D3518&lt;&gt;"",MAX(INDEX('Feuille 1'!$D:$D,MATCH(A3518+23/24,'Feuille 1'!$A:$A,0)):INDEX('Feuille 1'!$D:$D,MATCH(A3518,'Feuille 1'!$A:$A,0))),"")</f>
        <v/>
      </c>
      <c r="L3518" s="16" t="str">
        <f>IF(D3518&lt;&gt;"",MIN(INDEX('Feuille 1'!$E:$E,MATCH(A3518+23/24,'Feuille 1'!$A:$A,0)):INDEX('Feuille 1'!$E:$E,MATCH(A3518,'Feuille 1'!$A:$A,0))),"")</f>
        <v/>
      </c>
      <c r="M3518" s="17" t="str">
        <f t="shared" si="490"/>
        <v/>
      </c>
      <c r="N3518" s="17" t="str">
        <f t="shared" si="491"/>
        <v/>
      </c>
      <c r="O3518" s="17" t="str">
        <f t="shared" si="492"/>
        <v/>
      </c>
      <c r="P3518" s="16" t="str">
        <f t="shared" si="493"/>
        <v/>
      </c>
      <c r="R3518" s="7" t="str">
        <f t="shared" si="494"/>
        <v/>
      </c>
      <c r="T3518"/>
    </row>
    <row r="3519" spans="1:20" x14ac:dyDescent="0.3">
      <c r="A3519" s="8">
        <f>DATEVALUE(MID(B3519,1,10))+(IF(RIGHT(B3519,2)="PM",12,0)+MID(B3519,12,2))/24</f>
        <v>43758.208333333336</v>
      </c>
      <c r="B3519" s="3" t="s">
        <v>3687</v>
      </c>
      <c r="C3519" s="3">
        <v>7917.99</v>
      </c>
      <c r="D3519" s="16"/>
      <c r="E3519" s="16" t="str">
        <f>IF(D3519&lt;&gt;"",VLOOKUP(A3519,'Feuille 1'!$A:$H,3,0),"")</f>
        <v/>
      </c>
      <c r="F3519" s="16" t="str">
        <f>IF(D3519&lt;&gt;"",VLOOKUP(A3519+1,'Feuille 1'!$A:$H,3,0),"")</f>
        <v/>
      </c>
      <c r="G3519" s="17" t="str">
        <f t="shared" si="486"/>
        <v/>
      </c>
      <c r="H3519" s="16" t="str">
        <f t="shared" si="487"/>
        <v/>
      </c>
      <c r="I3519" s="16" t="str">
        <f t="shared" si="488"/>
        <v/>
      </c>
      <c r="J3519" s="16" t="str">
        <f t="shared" si="489"/>
        <v/>
      </c>
      <c r="K3519" s="16" t="str">
        <f>IF(D3519&lt;&gt;"",MAX(INDEX('Feuille 1'!$D:$D,MATCH(A3519+23/24,'Feuille 1'!$A:$A,0)):INDEX('Feuille 1'!$D:$D,MATCH(A3519,'Feuille 1'!$A:$A,0))),"")</f>
        <v/>
      </c>
      <c r="L3519" s="16" t="str">
        <f>IF(D3519&lt;&gt;"",MIN(INDEX('Feuille 1'!$E:$E,MATCH(A3519+23/24,'Feuille 1'!$A:$A,0)):INDEX('Feuille 1'!$E:$E,MATCH(A3519,'Feuille 1'!$A:$A,0))),"")</f>
        <v/>
      </c>
      <c r="M3519" s="17" t="str">
        <f t="shared" si="490"/>
        <v/>
      </c>
      <c r="N3519" s="17" t="str">
        <f t="shared" si="491"/>
        <v/>
      </c>
      <c r="O3519" s="17" t="str">
        <f t="shared" si="492"/>
        <v/>
      </c>
      <c r="P3519" s="16" t="str">
        <f t="shared" si="493"/>
        <v/>
      </c>
      <c r="R3519" s="7" t="str">
        <f t="shared" si="494"/>
        <v/>
      </c>
      <c r="T3519"/>
    </row>
    <row r="3520" spans="1:20" x14ac:dyDescent="0.3">
      <c r="A3520" s="8">
        <f>DATEVALUE(MID(B3520,1,10))+(IF(RIGHT(B3520,2)="PM",12,0)+MID(B3520,12,2))/24</f>
        <v>43758.166666666664</v>
      </c>
      <c r="B3520" s="3" t="s">
        <v>3688</v>
      </c>
      <c r="C3520" s="3">
        <v>7901.68</v>
      </c>
      <c r="D3520" s="16"/>
      <c r="E3520" s="16" t="str">
        <f>IF(D3520&lt;&gt;"",VLOOKUP(A3520,'Feuille 1'!$A:$H,3,0),"")</f>
        <v/>
      </c>
      <c r="F3520" s="16" t="str">
        <f>IF(D3520&lt;&gt;"",VLOOKUP(A3520+1,'Feuille 1'!$A:$H,3,0),"")</f>
        <v/>
      </c>
      <c r="G3520" s="17" t="str">
        <f t="shared" si="486"/>
        <v/>
      </c>
      <c r="H3520" s="16" t="str">
        <f t="shared" si="487"/>
        <v/>
      </c>
      <c r="I3520" s="16" t="str">
        <f t="shared" si="488"/>
        <v/>
      </c>
      <c r="J3520" s="16" t="str">
        <f t="shared" si="489"/>
        <v/>
      </c>
      <c r="K3520" s="16" t="str">
        <f>IF(D3520&lt;&gt;"",MAX(INDEX('Feuille 1'!$D:$D,MATCH(A3520+23/24,'Feuille 1'!$A:$A,0)):INDEX('Feuille 1'!$D:$D,MATCH(A3520,'Feuille 1'!$A:$A,0))),"")</f>
        <v/>
      </c>
      <c r="L3520" s="16" t="str">
        <f>IF(D3520&lt;&gt;"",MIN(INDEX('Feuille 1'!$E:$E,MATCH(A3520+23/24,'Feuille 1'!$A:$A,0)):INDEX('Feuille 1'!$E:$E,MATCH(A3520,'Feuille 1'!$A:$A,0))),"")</f>
        <v/>
      </c>
      <c r="M3520" s="17" t="str">
        <f t="shared" si="490"/>
        <v/>
      </c>
      <c r="N3520" s="17" t="str">
        <f t="shared" si="491"/>
        <v/>
      </c>
      <c r="O3520" s="17" t="str">
        <f t="shared" si="492"/>
        <v/>
      </c>
      <c r="P3520" s="16" t="str">
        <f t="shared" si="493"/>
        <v/>
      </c>
      <c r="R3520" s="7" t="str">
        <f t="shared" si="494"/>
        <v/>
      </c>
      <c r="T3520"/>
    </row>
    <row r="3521" spans="1:20" x14ac:dyDescent="0.3">
      <c r="A3521" s="8">
        <f>DATEVALUE(MID(B3521,1,10))+(IF(RIGHT(B3521,2)="PM",12,0)+MID(B3521,12,2))/24</f>
        <v>43758.125</v>
      </c>
      <c r="B3521" s="3" t="s">
        <v>3689</v>
      </c>
      <c r="C3521" s="3">
        <v>7895.79</v>
      </c>
      <c r="D3521" s="16"/>
      <c r="E3521" s="16" t="str">
        <f>IF(D3521&lt;&gt;"",VLOOKUP(A3521,'Feuille 1'!$A:$H,3,0),"")</f>
        <v/>
      </c>
      <c r="F3521" s="16" t="str">
        <f>IF(D3521&lt;&gt;"",VLOOKUP(A3521+1,'Feuille 1'!$A:$H,3,0),"")</f>
        <v/>
      </c>
      <c r="G3521" s="17" t="str">
        <f t="shared" si="486"/>
        <v/>
      </c>
      <c r="H3521" s="16" t="str">
        <f t="shared" si="487"/>
        <v/>
      </c>
      <c r="I3521" s="16" t="str">
        <f t="shared" si="488"/>
        <v/>
      </c>
      <c r="J3521" s="16" t="str">
        <f t="shared" si="489"/>
        <v/>
      </c>
      <c r="K3521" s="16" t="str">
        <f>IF(D3521&lt;&gt;"",MAX(INDEX('Feuille 1'!$D:$D,MATCH(A3521+23/24,'Feuille 1'!$A:$A,0)):INDEX('Feuille 1'!$D:$D,MATCH(A3521,'Feuille 1'!$A:$A,0))),"")</f>
        <v/>
      </c>
      <c r="L3521" s="16" t="str">
        <f>IF(D3521&lt;&gt;"",MIN(INDEX('Feuille 1'!$E:$E,MATCH(A3521+23/24,'Feuille 1'!$A:$A,0)):INDEX('Feuille 1'!$E:$E,MATCH(A3521,'Feuille 1'!$A:$A,0))),"")</f>
        <v/>
      </c>
      <c r="M3521" s="17" t="str">
        <f t="shared" si="490"/>
        <v/>
      </c>
      <c r="N3521" s="17" t="str">
        <f t="shared" si="491"/>
        <v/>
      </c>
      <c r="O3521" s="17" t="str">
        <f t="shared" si="492"/>
        <v/>
      </c>
      <c r="P3521" s="16" t="str">
        <f t="shared" si="493"/>
        <v/>
      </c>
      <c r="R3521" s="7" t="str">
        <f t="shared" si="494"/>
        <v/>
      </c>
      <c r="T3521"/>
    </row>
    <row r="3522" spans="1:20" x14ac:dyDescent="0.3">
      <c r="A3522" s="8">
        <f>DATEVALUE(MID(B3522,1,10))+(IF(RIGHT(B3522,2)="PM",12,0)+MID(B3522,12,2))/24</f>
        <v>43758.083333333336</v>
      </c>
      <c r="B3522" s="3" t="s">
        <v>3690</v>
      </c>
      <c r="C3522" s="3">
        <v>7904.64</v>
      </c>
      <c r="D3522" s="16"/>
      <c r="E3522" s="16" t="str">
        <f>IF(D3522&lt;&gt;"",VLOOKUP(A3522,'Feuille 1'!$A:$H,3,0),"")</f>
        <v/>
      </c>
      <c r="F3522" s="16" t="str">
        <f>IF(D3522&lt;&gt;"",VLOOKUP(A3522+1,'Feuille 1'!$A:$H,3,0),"")</f>
        <v/>
      </c>
      <c r="G3522" s="17" t="str">
        <f t="shared" si="486"/>
        <v/>
      </c>
      <c r="H3522" s="16" t="str">
        <f t="shared" si="487"/>
        <v/>
      </c>
      <c r="I3522" s="16" t="str">
        <f t="shared" si="488"/>
        <v/>
      </c>
      <c r="J3522" s="16" t="str">
        <f t="shared" si="489"/>
        <v/>
      </c>
      <c r="K3522" s="16" t="str">
        <f>IF(D3522&lt;&gt;"",MAX(INDEX('Feuille 1'!$D:$D,MATCH(A3522+23/24,'Feuille 1'!$A:$A,0)):INDEX('Feuille 1'!$D:$D,MATCH(A3522,'Feuille 1'!$A:$A,0))),"")</f>
        <v/>
      </c>
      <c r="L3522" s="16" t="str">
        <f>IF(D3522&lt;&gt;"",MIN(INDEX('Feuille 1'!$E:$E,MATCH(A3522+23/24,'Feuille 1'!$A:$A,0)):INDEX('Feuille 1'!$E:$E,MATCH(A3522,'Feuille 1'!$A:$A,0))),"")</f>
        <v/>
      </c>
      <c r="M3522" s="17" t="str">
        <f t="shared" si="490"/>
        <v/>
      </c>
      <c r="N3522" s="17" t="str">
        <f t="shared" si="491"/>
        <v/>
      </c>
      <c r="O3522" s="17" t="str">
        <f t="shared" si="492"/>
        <v/>
      </c>
      <c r="P3522" s="16" t="str">
        <f t="shared" si="493"/>
        <v/>
      </c>
      <c r="R3522" s="7" t="str">
        <f t="shared" si="494"/>
        <v/>
      </c>
      <c r="T3522"/>
    </row>
    <row r="3523" spans="1:20" x14ac:dyDescent="0.3">
      <c r="A3523" s="8">
        <f>DATEVALUE(MID(B3523,1,10))+(IF(RIGHT(B3523,2)="PM",12,0)+MID(B3523,12,2))/24</f>
        <v>43758.041666666664</v>
      </c>
      <c r="B3523" s="3" t="s">
        <v>3691</v>
      </c>
      <c r="C3523" s="3">
        <v>7917.55</v>
      </c>
      <c r="D3523" s="16"/>
      <c r="E3523" s="16" t="str">
        <f>IF(D3523&lt;&gt;"",VLOOKUP(A3523,'Feuille 1'!$A:$H,3,0),"")</f>
        <v/>
      </c>
      <c r="F3523" s="16" t="str">
        <f>IF(D3523&lt;&gt;"",VLOOKUP(A3523+1,'Feuille 1'!$A:$H,3,0),"")</f>
        <v/>
      </c>
      <c r="G3523" s="17" t="str">
        <f t="shared" ref="G3523:G3586" si="495">IF(D3523&lt;&gt;"",F3523/E3523-1,"")</f>
        <v/>
      </c>
      <c r="H3523" s="16" t="str">
        <f t="shared" ref="H3523:H3586" si="496">IF(D3523&lt;&gt;"",IF(G3523&gt;0%,"BULLISH","BEARISH"),"")</f>
        <v/>
      </c>
      <c r="I3523" s="16" t="str">
        <f t="shared" ref="I3523:I3586" si="497">IF(D3523&lt;&gt;"",IF(D3523&gt;50,"BULLISH","BEARISH"),"")</f>
        <v/>
      </c>
      <c r="J3523" s="16" t="str">
        <f t="shared" ref="J3523:J3586" si="498">IF(D3523&lt;&gt;"",IF(D3523&lt;&gt;"",I3523=H3523),"")</f>
        <v/>
      </c>
      <c r="K3523" s="16" t="str">
        <f>IF(D3523&lt;&gt;"",MAX(INDEX('Feuille 1'!$D:$D,MATCH(A3523+23/24,'Feuille 1'!$A:$A,0)):INDEX('Feuille 1'!$D:$D,MATCH(A3523,'Feuille 1'!$A:$A,0))),"")</f>
        <v/>
      </c>
      <c r="L3523" s="16" t="str">
        <f>IF(D3523&lt;&gt;"",MIN(INDEX('Feuille 1'!$E:$E,MATCH(A3523+23/24,'Feuille 1'!$A:$A,0)):INDEX('Feuille 1'!$E:$E,MATCH(A3523,'Feuille 1'!$A:$A,0))),"")</f>
        <v/>
      </c>
      <c r="M3523" s="17" t="str">
        <f t="shared" ref="M3523:M3586" si="499">IF(D3523&lt;&gt;"",K3523/E3523-1,"")</f>
        <v/>
      </c>
      <c r="N3523" s="17" t="str">
        <f t="shared" ref="N3523:N3586" si="500">IF(D3523&lt;&gt;"",L3523/E3523-1,"")</f>
        <v/>
      </c>
      <c r="O3523" s="17" t="str">
        <f t="shared" ref="O3523:O3586" si="501">IF(D3523&lt;&gt;"",IF(I3523="BEARISH",N3523,M3523),"")</f>
        <v/>
      </c>
      <c r="P3523" s="16" t="str">
        <f t="shared" ref="P3523:P3586" si="502">IF(D3523&lt;&gt;"",IF(OR(O3523&gt;=1%,O3523&lt;=-1%),"YES","NO"),"")</f>
        <v/>
      </c>
      <c r="R3523" s="7" t="str">
        <f t="shared" ref="R3523:R3586" si="503">IF(D3523&lt;&gt;"",Q3523/E3523-1,"")</f>
        <v/>
      </c>
      <c r="T3523"/>
    </row>
    <row r="3524" spans="1:20" x14ac:dyDescent="0.3">
      <c r="A3524" s="8">
        <f>DATEVALUE(MID(B3524,1,10))+(IF(RIGHT(B3524,2)="PM",12,0)+MID(B3524,12,2))/24</f>
        <v>43758.5</v>
      </c>
      <c r="B3524" s="3" t="s">
        <v>3692</v>
      </c>
      <c r="C3524" s="3">
        <v>7948.01</v>
      </c>
      <c r="D3524" s="16"/>
      <c r="E3524" s="16" t="str">
        <f>IF(D3524&lt;&gt;"",VLOOKUP(A3524,'Feuille 1'!$A:$H,3,0),"")</f>
        <v/>
      </c>
      <c r="F3524" s="16" t="str">
        <f>IF(D3524&lt;&gt;"",VLOOKUP(A3524+1,'Feuille 1'!$A:$H,3,0),"")</f>
        <v/>
      </c>
      <c r="G3524" s="17" t="str">
        <f t="shared" si="495"/>
        <v/>
      </c>
      <c r="H3524" s="16" t="str">
        <f t="shared" si="496"/>
        <v/>
      </c>
      <c r="I3524" s="16" t="str">
        <f t="shared" si="497"/>
        <v/>
      </c>
      <c r="J3524" s="16" t="str">
        <f t="shared" si="498"/>
        <v/>
      </c>
      <c r="K3524" s="16" t="str">
        <f>IF(D3524&lt;&gt;"",MAX(INDEX('Feuille 1'!$D:$D,MATCH(A3524+23/24,'Feuille 1'!$A:$A,0)):INDEX('Feuille 1'!$D:$D,MATCH(A3524,'Feuille 1'!$A:$A,0))),"")</f>
        <v/>
      </c>
      <c r="L3524" s="16" t="str">
        <f>IF(D3524&lt;&gt;"",MIN(INDEX('Feuille 1'!$E:$E,MATCH(A3524+23/24,'Feuille 1'!$A:$A,0)):INDEX('Feuille 1'!$E:$E,MATCH(A3524,'Feuille 1'!$A:$A,0))),"")</f>
        <v/>
      </c>
      <c r="M3524" s="17" t="str">
        <f t="shared" si="499"/>
        <v/>
      </c>
      <c r="N3524" s="17" t="str">
        <f t="shared" si="500"/>
        <v/>
      </c>
      <c r="O3524" s="17" t="str">
        <f t="shared" si="501"/>
        <v/>
      </c>
      <c r="P3524" s="16" t="str">
        <f t="shared" si="502"/>
        <v/>
      </c>
      <c r="R3524" s="7" t="str">
        <f t="shared" si="503"/>
        <v/>
      </c>
      <c r="T3524"/>
    </row>
    <row r="3525" spans="1:20" x14ac:dyDescent="0.3">
      <c r="A3525" s="8">
        <f>DATEVALUE(MID(B3525,1,10))+(IF(RIGHT(B3525,2)="PM",12,0)+MID(B3525,12,2))/24</f>
        <v>43757.958333333336</v>
      </c>
      <c r="B3525" s="3" t="s">
        <v>3693</v>
      </c>
      <c r="C3525" s="3">
        <v>7937.76</v>
      </c>
      <c r="D3525" s="16"/>
      <c r="E3525" s="16" t="str">
        <f>IF(D3525&lt;&gt;"",VLOOKUP(A3525,'Feuille 1'!$A:$H,3,0),"")</f>
        <v/>
      </c>
      <c r="F3525" s="16" t="str">
        <f>IF(D3525&lt;&gt;"",VLOOKUP(A3525+1,'Feuille 1'!$A:$H,3,0),"")</f>
        <v/>
      </c>
      <c r="G3525" s="17" t="str">
        <f t="shared" si="495"/>
        <v/>
      </c>
      <c r="H3525" s="16" t="str">
        <f t="shared" si="496"/>
        <v/>
      </c>
      <c r="I3525" s="16" t="str">
        <f t="shared" si="497"/>
        <v/>
      </c>
      <c r="J3525" s="16" t="str">
        <f t="shared" si="498"/>
        <v/>
      </c>
      <c r="K3525" s="16" t="str">
        <f>IF(D3525&lt;&gt;"",MAX(INDEX('Feuille 1'!$D:$D,MATCH(A3525+23/24,'Feuille 1'!$A:$A,0)):INDEX('Feuille 1'!$D:$D,MATCH(A3525,'Feuille 1'!$A:$A,0))),"")</f>
        <v/>
      </c>
      <c r="L3525" s="16" t="str">
        <f>IF(D3525&lt;&gt;"",MIN(INDEX('Feuille 1'!$E:$E,MATCH(A3525+23/24,'Feuille 1'!$A:$A,0)):INDEX('Feuille 1'!$E:$E,MATCH(A3525,'Feuille 1'!$A:$A,0))),"")</f>
        <v/>
      </c>
      <c r="M3525" s="17" t="str">
        <f t="shared" si="499"/>
        <v/>
      </c>
      <c r="N3525" s="17" t="str">
        <f t="shared" si="500"/>
        <v/>
      </c>
      <c r="O3525" s="17" t="str">
        <f t="shared" si="501"/>
        <v/>
      </c>
      <c r="P3525" s="16" t="str">
        <f t="shared" si="502"/>
        <v/>
      </c>
      <c r="R3525" s="7" t="str">
        <f t="shared" si="503"/>
        <v/>
      </c>
      <c r="T3525"/>
    </row>
    <row r="3526" spans="1:20" x14ac:dyDescent="0.3">
      <c r="A3526" s="8">
        <f>DATEVALUE(MID(B3526,1,10))+(IF(RIGHT(B3526,2)="PM",12,0)+MID(B3526,12,2))/24</f>
        <v>43757.916666666664</v>
      </c>
      <c r="B3526" s="3" t="s">
        <v>3694</v>
      </c>
      <c r="C3526" s="3">
        <v>7944.55</v>
      </c>
      <c r="D3526" s="16"/>
      <c r="E3526" s="16" t="str">
        <f>IF(D3526&lt;&gt;"",VLOOKUP(A3526,'Feuille 1'!$A:$H,3,0),"")</f>
        <v/>
      </c>
      <c r="F3526" s="16" t="str">
        <f>IF(D3526&lt;&gt;"",VLOOKUP(A3526+1,'Feuille 1'!$A:$H,3,0),"")</f>
        <v/>
      </c>
      <c r="G3526" s="17" t="str">
        <f t="shared" si="495"/>
        <v/>
      </c>
      <c r="H3526" s="16" t="str">
        <f t="shared" si="496"/>
        <v/>
      </c>
      <c r="I3526" s="16" t="str">
        <f t="shared" si="497"/>
        <v/>
      </c>
      <c r="J3526" s="16" t="str">
        <f t="shared" si="498"/>
        <v/>
      </c>
      <c r="K3526" s="16" t="str">
        <f>IF(D3526&lt;&gt;"",MAX(INDEX('Feuille 1'!$D:$D,MATCH(A3526+23/24,'Feuille 1'!$A:$A,0)):INDEX('Feuille 1'!$D:$D,MATCH(A3526,'Feuille 1'!$A:$A,0))),"")</f>
        <v/>
      </c>
      <c r="L3526" s="16" t="str">
        <f>IF(D3526&lt;&gt;"",MIN(INDEX('Feuille 1'!$E:$E,MATCH(A3526+23/24,'Feuille 1'!$A:$A,0)):INDEX('Feuille 1'!$E:$E,MATCH(A3526,'Feuille 1'!$A:$A,0))),"")</f>
        <v/>
      </c>
      <c r="M3526" s="17" t="str">
        <f t="shared" si="499"/>
        <v/>
      </c>
      <c r="N3526" s="17" t="str">
        <f t="shared" si="500"/>
        <v/>
      </c>
      <c r="O3526" s="17" t="str">
        <f t="shared" si="501"/>
        <v/>
      </c>
      <c r="P3526" s="16" t="str">
        <f t="shared" si="502"/>
        <v/>
      </c>
      <c r="R3526" s="7" t="str">
        <f t="shared" si="503"/>
        <v/>
      </c>
      <c r="T3526"/>
    </row>
    <row r="3527" spans="1:20" x14ac:dyDescent="0.3">
      <c r="A3527" s="8">
        <f>DATEVALUE(MID(B3527,1,10))+(IF(RIGHT(B3527,2)="PM",12,0)+MID(B3527,12,2))/24</f>
        <v>43757.875</v>
      </c>
      <c r="B3527" s="3" t="s">
        <v>3695</v>
      </c>
      <c r="C3527" s="3">
        <v>7940.81</v>
      </c>
      <c r="D3527" s="16"/>
      <c r="E3527" s="16" t="str">
        <f>IF(D3527&lt;&gt;"",VLOOKUP(A3527,'Feuille 1'!$A:$H,3,0),"")</f>
        <v/>
      </c>
      <c r="F3527" s="16" t="str">
        <f>IF(D3527&lt;&gt;"",VLOOKUP(A3527+1,'Feuille 1'!$A:$H,3,0),"")</f>
        <v/>
      </c>
      <c r="G3527" s="17" t="str">
        <f t="shared" si="495"/>
        <v/>
      </c>
      <c r="H3527" s="16" t="str">
        <f t="shared" si="496"/>
        <v/>
      </c>
      <c r="I3527" s="16" t="str">
        <f t="shared" si="497"/>
        <v/>
      </c>
      <c r="J3527" s="16" t="str">
        <f t="shared" si="498"/>
        <v/>
      </c>
      <c r="K3527" s="16" t="str">
        <f>IF(D3527&lt;&gt;"",MAX(INDEX('Feuille 1'!$D:$D,MATCH(A3527+23/24,'Feuille 1'!$A:$A,0)):INDEX('Feuille 1'!$D:$D,MATCH(A3527,'Feuille 1'!$A:$A,0))),"")</f>
        <v/>
      </c>
      <c r="L3527" s="16" t="str">
        <f>IF(D3527&lt;&gt;"",MIN(INDEX('Feuille 1'!$E:$E,MATCH(A3527+23/24,'Feuille 1'!$A:$A,0)):INDEX('Feuille 1'!$E:$E,MATCH(A3527,'Feuille 1'!$A:$A,0))),"")</f>
        <v/>
      </c>
      <c r="M3527" s="17" t="str">
        <f t="shared" si="499"/>
        <v/>
      </c>
      <c r="N3527" s="17" t="str">
        <f t="shared" si="500"/>
        <v/>
      </c>
      <c r="O3527" s="17" t="str">
        <f t="shared" si="501"/>
        <v/>
      </c>
      <c r="P3527" s="16" t="str">
        <f t="shared" si="502"/>
        <v/>
      </c>
      <c r="R3527" s="7" t="str">
        <f t="shared" si="503"/>
        <v/>
      </c>
      <c r="T3527"/>
    </row>
    <row r="3528" spans="1:20" x14ac:dyDescent="0.3">
      <c r="A3528" s="8">
        <f>DATEVALUE(MID(B3528,1,10))+(IF(RIGHT(B3528,2)="PM",12,0)+MID(B3528,12,2))/24</f>
        <v>43757.833333333336</v>
      </c>
      <c r="B3528" s="3" t="s">
        <v>3696</v>
      </c>
      <c r="C3528" s="3">
        <v>7971.81</v>
      </c>
      <c r="D3528" s="16"/>
      <c r="E3528" s="16" t="str">
        <f>IF(D3528&lt;&gt;"",VLOOKUP(A3528,'Feuille 1'!$A:$H,3,0),"")</f>
        <v/>
      </c>
      <c r="F3528" s="16" t="str">
        <f>IF(D3528&lt;&gt;"",VLOOKUP(A3528+1,'Feuille 1'!$A:$H,3,0),"")</f>
        <v/>
      </c>
      <c r="G3528" s="17" t="str">
        <f t="shared" si="495"/>
        <v/>
      </c>
      <c r="H3528" s="16" t="str">
        <f t="shared" si="496"/>
        <v/>
      </c>
      <c r="I3528" s="16" t="str">
        <f t="shared" si="497"/>
        <v/>
      </c>
      <c r="J3528" s="16" t="str">
        <f t="shared" si="498"/>
        <v/>
      </c>
      <c r="K3528" s="16" t="str">
        <f>IF(D3528&lt;&gt;"",MAX(INDEX('Feuille 1'!$D:$D,MATCH(A3528+23/24,'Feuille 1'!$A:$A,0)):INDEX('Feuille 1'!$D:$D,MATCH(A3528,'Feuille 1'!$A:$A,0))),"")</f>
        <v/>
      </c>
      <c r="L3528" s="16" t="str">
        <f>IF(D3528&lt;&gt;"",MIN(INDEX('Feuille 1'!$E:$E,MATCH(A3528+23/24,'Feuille 1'!$A:$A,0)):INDEX('Feuille 1'!$E:$E,MATCH(A3528,'Feuille 1'!$A:$A,0))),"")</f>
        <v/>
      </c>
      <c r="M3528" s="17" t="str">
        <f t="shared" si="499"/>
        <v/>
      </c>
      <c r="N3528" s="17" t="str">
        <f t="shared" si="500"/>
        <v/>
      </c>
      <c r="O3528" s="17" t="str">
        <f t="shared" si="501"/>
        <v/>
      </c>
      <c r="P3528" s="16" t="str">
        <f t="shared" si="502"/>
        <v/>
      </c>
      <c r="R3528" s="7" t="str">
        <f t="shared" si="503"/>
        <v/>
      </c>
      <c r="T3528"/>
    </row>
    <row r="3529" spans="1:20" x14ac:dyDescent="0.3">
      <c r="A3529" s="8">
        <f>DATEVALUE(MID(B3529,1,10))+(IF(RIGHT(B3529,2)="PM",12,0)+MID(B3529,12,2))/24</f>
        <v>43757.791666666664</v>
      </c>
      <c r="B3529" s="3" t="s">
        <v>3697</v>
      </c>
      <c r="C3529" s="3">
        <v>7976.16</v>
      </c>
      <c r="D3529" s="16"/>
      <c r="E3529" s="16" t="str">
        <f>IF(D3529&lt;&gt;"",VLOOKUP(A3529,'Feuille 1'!$A:$H,3,0),"")</f>
        <v/>
      </c>
      <c r="F3529" s="16" t="str">
        <f>IF(D3529&lt;&gt;"",VLOOKUP(A3529+1,'Feuille 1'!$A:$H,3,0),"")</f>
        <v/>
      </c>
      <c r="G3529" s="17" t="str">
        <f t="shared" si="495"/>
        <v/>
      </c>
      <c r="H3529" s="16" t="str">
        <f t="shared" si="496"/>
        <v/>
      </c>
      <c r="I3529" s="16" t="str">
        <f t="shared" si="497"/>
        <v/>
      </c>
      <c r="J3529" s="16" t="str">
        <f t="shared" si="498"/>
        <v/>
      </c>
      <c r="K3529" s="16" t="str">
        <f>IF(D3529&lt;&gt;"",MAX(INDEX('Feuille 1'!$D:$D,MATCH(A3529+23/24,'Feuille 1'!$A:$A,0)):INDEX('Feuille 1'!$D:$D,MATCH(A3529,'Feuille 1'!$A:$A,0))),"")</f>
        <v/>
      </c>
      <c r="L3529" s="16" t="str">
        <f>IF(D3529&lt;&gt;"",MIN(INDEX('Feuille 1'!$E:$E,MATCH(A3529+23/24,'Feuille 1'!$A:$A,0)):INDEX('Feuille 1'!$E:$E,MATCH(A3529,'Feuille 1'!$A:$A,0))),"")</f>
        <v/>
      </c>
      <c r="M3529" s="17" t="str">
        <f t="shared" si="499"/>
        <v/>
      </c>
      <c r="N3529" s="17" t="str">
        <f t="shared" si="500"/>
        <v/>
      </c>
      <c r="O3529" s="17" t="str">
        <f t="shared" si="501"/>
        <v/>
      </c>
      <c r="P3529" s="16" t="str">
        <f t="shared" si="502"/>
        <v/>
      </c>
      <c r="R3529" s="7" t="str">
        <f t="shared" si="503"/>
        <v/>
      </c>
      <c r="T3529"/>
    </row>
    <row r="3530" spans="1:20" x14ac:dyDescent="0.3">
      <c r="A3530" s="8">
        <f>DATEVALUE(MID(B3530,1,10))+(IF(RIGHT(B3530,2)="PM",12,0)+MID(B3530,12,2))/24</f>
        <v>43757.75</v>
      </c>
      <c r="B3530" s="3" t="s">
        <v>3698</v>
      </c>
      <c r="C3530" s="3">
        <v>7998.64</v>
      </c>
      <c r="D3530" s="16"/>
      <c r="E3530" s="16" t="str">
        <f>IF(D3530&lt;&gt;"",VLOOKUP(A3530,'Feuille 1'!$A:$H,3,0),"")</f>
        <v/>
      </c>
      <c r="F3530" s="16" t="str">
        <f>IF(D3530&lt;&gt;"",VLOOKUP(A3530+1,'Feuille 1'!$A:$H,3,0),"")</f>
        <v/>
      </c>
      <c r="G3530" s="17" t="str">
        <f t="shared" si="495"/>
        <v/>
      </c>
      <c r="H3530" s="16" t="str">
        <f t="shared" si="496"/>
        <v/>
      </c>
      <c r="I3530" s="16" t="str">
        <f t="shared" si="497"/>
        <v/>
      </c>
      <c r="J3530" s="16" t="str">
        <f t="shared" si="498"/>
        <v/>
      </c>
      <c r="K3530" s="16" t="str">
        <f>IF(D3530&lt;&gt;"",MAX(INDEX('Feuille 1'!$D:$D,MATCH(A3530+23/24,'Feuille 1'!$A:$A,0)):INDEX('Feuille 1'!$D:$D,MATCH(A3530,'Feuille 1'!$A:$A,0))),"")</f>
        <v/>
      </c>
      <c r="L3530" s="16" t="str">
        <f>IF(D3530&lt;&gt;"",MIN(INDEX('Feuille 1'!$E:$E,MATCH(A3530+23/24,'Feuille 1'!$A:$A,0)):INDEX('Feuille 1'!$E:$E,MATCH(A3530,'Feuille 1'!$A:$A,0))),"")</f>
        <v/>
      </c>
      <c r="M3530" s="17" t="str">
        <f t="shared" si="499"/>
        <v/>
      </c>
      <c r="N3530" s="17" t="str">
        <f t="shared" si="500"/>
        <v/>
      </c>
      <c r="O3530" s="17" t="str">
        <f t="shared" si="501"/>
        <v/>
      </c>
      <c r="P3530" s="16" t="str">
        <f t="shared" si="502"/>
        <v/>
      </c>
      <c r="R3530" s="7" t="str">
        <f t="shared" si="503"/>
        <v/>
      </c>
      <c r="T3530"/>
    </row>
    <row r="3531" spans="1:20" x14ac:dyDescent="0.3">
      <c r="A3531" s="8">
        <f>DATEVALUE(MID(B3531,1,10))+(IF(RIGHT(B3531,2)="PM",12,0)+MID(B3531,12,2))/24</f>
        <v>43757.708333333336</v>
      </c>
      <c r="B3531" s="3" t="s">
        <v>3699</v>
      </c>
      <c r="C3531" s="3">
        <v>7974.5</v>
      </c>
      <c r="D3531" s="16"/>
      <c r="E3531" s="16" t="str">
        <f>IF(D3531&lt;&gt;"",VLOOKUP(A3531,'Feuille 1'!$A:$H,3,0),"")</f>
        <v/>
      </c>
      <c r="F3531" s="16" t="str">
        <f>IF(D3531&lt;&gt;"",VLOOKUP(A3531+1,'Feuille 1'!$A:$H,3,0),"")</f>
        <v/>
      </c>
      <c r="G3531" s="17" t="str">
        <f t="shared" si="495"/>
        <v/>
      </c>
      <c r="H3531" s="16" t="str">
        <f t="shared" si="496"/>
        <v/>
      </c>
      <c r="I3531" s="16" t="str">
        <f t="shared" si="497"/>
        <v/>
      </c>
      <c r="J3531" s="16" t="str">
        <f t="shared" si="498"/>
        <v/>
      </c>
      <c r="K3531" s="16" t="str">
        <f>IF(D3531&lt;&gt;"",MAX(INDEX('Feuille 1'!$D:$D,MATCH(A3531+23/24,'Feuille 1'!$A:$A,0)):INDEX('Feuille 1'!$D:$D,MATCH(A3531,'Feuille 1'!$A:$A,0))),"")</f>
        <v/>
      </c>
      <c r="L3531" s="16" t="str">
        <f>IF(D3531&lt;&gt;"",MIN(INDEX('Feuille 1'!$E:$E,MATCH(A3531+23/24,'Feuille 1'!$A:$A,0)):INDEX('Feuille 1'!$E:$E,MATCH(A3531,'Feuille 1'!$A:$A,0))),"")</f>
        <v/>
      </c>
      <c r="M3531" s="17" t="str">
        <f t="shared" si="499"/>
        <v/>
      </c>
      <c r="N3531" s="17" t="str">
        <f t="shared" si="500"/>
        <v/>
      </c>
      <c r="O3531" s="17" t="str">
        <f t="shared" si="501"/>
        <v/>
      </c>
      <c r="P3531" s="16" t="str">
        <f t="shared" si="502"/>
        <v/>
      </c>
      <c r="R3531" s="7" t="str">
        <f t="shared" si="503"/>
        <v/>
      </c>
      <c r="T3531"/>
    </row>
    <row r="3532" spans="1:20" x14ac:dyDescent="0.3">
      <c r="A3532" s="8">
        <f>DATEVALUE(MID(B3532,1,10))+(IF(RIGHT(B3532,2)="PM",12,0)+MID(B3532,12,2))/24</f>
        <v>43757.666666666664</v>
      </c>
      <c r="B3532" s="3" t="s">
        <v>3700</v>
      </c>
      <c r="C3532" s="3">
        <v>7990.92</v>
      </c>
      <c r="D3532" s="16"/>
      <c r="E3532" s="16" t="str">
        <f>IF(D3532&lt;&gt;"",VLOOKUP(A3532,'Feuille 1'!$A:$H,3,0),"")</f>
        <v/>
      </c>
      <c r="F3532" s="16" t="str">
        <f>IF(D3532&lt;&gt;"",VLOOKUP(A3532+1,'Feuille 1'!$A:$H,3,0),"")</f>
        <v/>
      </c>
      <c r="G3532" s="17" t="str">
        <f t="shared" si="495"/>
        <v/>
      </c>
      <c r="H3532" s="16" t="str">
        <f t="shared" si="496"/>
        <v/>
      </c>
      <c r="I3532" s="16" t="str">
        <f t="shared" si="497"/>
        <v/>
      </c>
      <c r="J3532" s="16" t="str">
        <f t="shared" si="498"/>
        <v/>
      </c>
      <c r="K3532" s="16" t="str">
        <f>IF(D3532&lt;&gt;"",MAX(INDEX('Feuille 1'!$D:$D,MATCH(A3532+23/24,'Feuille 1'!$A:$A,0)):INDEX('Feuille 1'!$D:$D,MATCH(A3532,'Feuille 1'!$A:$A,0))),"")</f>
        <v/>
      </c>
      <c r="L3532" s="16" t="str">
        <f>IF(D3532&lt;&gt;"",MIN(INDEX('Feuille 1'!$E:$E,MATCH(A3532+23/24,'Feuille 1'!$A:$A,0)):INDEX('Feuille 1'!$E:$E,MATCH(A3532,'Feuille 1'!$A:$A,0))),"")</f>
        <v/>
      </c>
      <c r="M3532" s="17" t="str">
        <f t="shared" si="499"/>
        <v/>
      </c>
      <c r="N3532" s="17" t="str">
        <f t="shared" si="500"/>
        <v/>
      </c>
      <c r="O3532" s="17" t="str">
        <f t="shared" si="501"/>
        <v/>
      </c>
      <c r="P3532" s="16" t="str">
        <f t="shared" si="502"/>
        <v/>
      </c>
      <c r="R3532" s="7" t="str">
        <f t="shared" si="503"/>
        <v/>
      </c>
      <c r="T3532"/>
    </row>
    <row r="3533" spans="1:20" x14ac:dyDescent="0.3">
      <c r="A3533" s="8">
        <f>DATEVALUE(MID(B3533,1,10))+(IF(RIGHT(B3533,2)="PM",12,0)+MID(B3533,12,2))/24</f>
        <v>43757.625</v>
      </c>
      <c r="B3533" s="3" t="s">
        <v>3701</v>
      </c>
      <c r="C3533" s="3">
        <v>8010.16</v>
      </c>
      <c r="D3533" s="16"/>
      <c r="E3533" s="16" t="str">
        <f>IF(D3533&lt;&gt;"",VLOOKUP(A3533,'Feuille 1'!$A:$H,3,0),"")</f>
        <v/>
      </c>
      <c r="F3533" s="16" t="str">
        <f>IF(D3533&lt;&gt;"",VLOOKUP(A3533+1,'Feuille 1'!$A:$H,3,0),"")</f>
        <v/>
      </c>
      <c r="G3533" s="17" t="str">
        <f t="shared" si="495"/>
        <v/>
      </c>
      <c r="H3533" s="16" t="str">
        <f t="shared" si="496"/>
        <v/>
      </c>
      <c r="I3533" s="16" t="str">
        <f t="shared" si="497"/>
        <v/>
      </c>
      <c r="J3533" s="16" t="str">
        <f t="shared" si="498"/>
        <v/>
      </c>
      <c r="K3533" s="16" t="str">
        <f>IF(D3533&lt;&gt;"",MAX(INDEX('Feuille 1'!$D:$D,MATCH(A3533+23/24,'Feuille 1'!$A:$A,0)):INDEX('Feuille 1'!$D:$D,MATCH(A3533,'Feuille 1'!$A:$A,0))),"")</f>
        <v/>
      </c>
      <c r="L3533" s="16" t="str">
        <f>IF(D3533&lt;&gt;"",MIN(INDEX('Feuille 1'!$E:$E,MATCH(A3533+23/24,'Feuille 1'!$A:$A,0)):INDEX('Feuille 1'!$E:$E,MATCH(A3533,'Feuille 1'!$A:$A,0))),"")</f>
        <v/>
      </c>
      <c r="M3533" s="17" t="str">
        <f t="shared" si="499"/>
        <v/>
      </c>
      <c r="N3533" s="17" t="str">
        <f t="shared" si="500"/>
        <v/>
      </c>
      <c r="O3533" s="17" t="str">
        <f t="shared" si="501"/>
        <v/>
      </c>
      <c r="P3533" s="16" t="str">
        <f t="shared" si="502"/>
        <v/>
      </c>
      <c r="R3533" s="7" t="str">
        <f t="shared" si="503"/>
        <v/>
      </c>
      <c r="T3533"/>
    </row>
    <row r="3534" spans="1:20" x14ac:dyDescent="0.3">
      <c r="A3534" s="8">
        <f>DATEVALUE(MID(B3534,1,10))+(IF(RIGHT(B3534,2)="PM",12,0)+MID(B3534,12,2))/24</f>
        <v>43757.583333333336</v>
      </c>
      <c r="B3534" s="3" t="s">
        <v>3702</v>
      </c>
      <c r="C3534" s="3">
        <v>8011.29</v>
      </c>
      <c r="D3534" s="16"/>
      <c r="E3534" s="16" t="str">
        <f>IF(D3534&lt;&gt;"",VLOOKUP(A3534,'Feuille 1'!$A:$H,3,0),"")</f>
        <v/>
      </c>
      <c r="F3534" s="16" t="str">
        <f>IF(D3534&lt;&gt;"",VLOOKUP(A3534+1,'Feuille 1'!$A:$H,3,0),"")</f>
        <v/>
      </c>
      <c r="G3534" s="17" t="str">
        <f t="shared" si="495"/>
        <v/>
      </c>
      <c r="H3534" s="16" t="str">
        <f t="shared" si="496"/>
        <v/>
      </c>
      <c r="I3534" s="16" t="str">
        <f t="shared" si="497"/>
        <v/>
      </c>
      <c r="J3534" s="16" t="str">
        <f t="shared" si="498"/>
        <v/>
      </c>
      <c r="K3534" s="16" t="str">
        <f>IF(D3534&lt;&gt;"",MAX(INDEX('Feuille 1'!$D:$D,MATCH(A3534+23/24,'Feuille 1'!$A:$A,0)):INDEX('Feuille 1'!$D:$D,MATCH(A3534,'Feuille 1'!$A:$A,0))),"")</f>
        <v/>
      </c>
      <c r="L3534" s="16" t="str">
        <f>IF(D3534&lt;&gt;"",MIN(INDEX('Feuille 1'!$E:$E,MATCH(A3534+23/24,'Feuille 1'!$A:$A,0)):INDEX('Feuille 1'!$E:$E,MATCH(A3534,'Feuille 1'!$A:$A,0))),"")</f>
        <v/>
      </c>
      <c r="M3534" s="17" t="str">
        <f t="shared" si="499"/>
        <v/>
      </c>
      <c r="N3534" s="17" t="str">
        <f t="shared" si="500"/>
        <v/>
      </c>
      <c r="O3534" s="17" t="str">
        <f t="shared" si="501"/>
        <v/>
      </c>
      <c r="P3534" s="16" t="str">
        <f t="shared" si="502"/>
        <v/>
      </c>
      <c r="R3534" s="7" t="str">
        <f t="shared" si="503"/>
        <v/>
      </c>
      <c r="T3534"/>
    </row>
    <row r="3535" spans="1:20" x14ac:dyDescent="0.3">
      <c r="A3535" s="8">
        <f>DATEVALUE(MID(B3535,1,10))+(IF(RIGHT(B3535,2)="PM",12,0)+MID(B3535,12,2))/24</f>
        <v>43757.541666666664</v>
      </c>
      <c r="B3535" s="3" t="s">
        <v>3703</v>
      </c>
      <c r="C3535" s="3">
        <v>8039.22</v>
      </c>
      <c r="D3535" s="16"/>
      <c r="E3535" s="16" t="str">
        <f>IF(D3535&lt;&gt;"",VLOOKUP(A3535,'Feuille 1'!$A:$H,3,0),"")</f>
        <v/>
      </c>
      <c r="F3535" s="16" t="str">
        <f>IF(D3535&lt;&gt;"",VLOOKUP(A3535+1,'Feuille 1'!$A:$H,3,0),"")</f>
        <v/>
      </c>
      <c r="G3535" s="17" t="str">
        <f t="shared" si="495"/>
        <v/>
      </c>
      <c r="H3535" s="16" t="str">
        <f t="shared" si="496"/>
        <v/>
      </c>
      <c r="I3535" s="16" t="str">
        <f t="shared" si="497"/>
        <v/>
      </c>
      <c r="J3535" s="16" t="str">
        <f t="shared" si="498"/>
        <v/>
      </c>
      <c r="K3535" s="16" t="str">
        <f>IF(D3535&lt;&gt;"",MAX(INDEX('Feuille 1'!$D:$D,MATCH(A3535+23/24,'Feuille 1'!$A:$A,0)):INDEX('Feuille 1'!$D:$D,MATCH(A3535,'Feuille 1'!$A:$A,0))),"")</f>
        <v/>
      </c>
      <c r="L3535" s="16" t="str">
        <f>IF(D3535&lt;&gt;"",MIN(INDEX('Feuille 1'!$E:$E,MATCH(A3535+23/24,'Feuille 1'!$A:$A,0)):INDEX('Feuille 1'!$E:$E,MATCH(A3535,'Feuille 1'!$A:$A,0))),"")</f>
        <v/>
      </c>
      <c r="M3535" s="17" t="str">
        <f t="shared" si="499"/>
        <v/>
      </c>
      <c r="N3535" s="17" t="str">
        <f t="shared" si="500"/>
        <v/>
      </c>
      <c r="O3535" s="17" t="str">
        <f t="shared" si="501"/>
        <v/>
      </c>
      <c r="P3535" s="16" t="str">
        <f t="shared" si="502"/>
        <v/>
      </c>
      <c r="R3535" s="7" t="str">
        <f t="shared" si="503"/>
        <v/>
      </c>
      <c r="T3535"/>
    </row>
    <row r="3536" spans="1:20" x14ac:dyDescent="0.3">
      <c r="A3536" s="8">
        <f>DATEVALUE(MID(B3536,1,10))+(IF(RIGHT(B3536,2)="PM",12,0)+MID(B3536,12,2))/24</f>
        <v>43758</v>
      </c>
      <c r="B3536" s="3" t="s">
        <v>3704</v>
      </c>
      <c r="C3536" s="3">
        <v>7943.34</v>
      </c>
      <c r="D3536" s="16"/>
      <c r="E3536" s="16" t="str">
        <f>IF(D3536&lt;&gt;"",VLOOKUP(A3536,'Feuille 1'!$A:$H,3,0),"")</f>
        <v/>
      </c>
      <c r="F3536" s="16" t="str">
        <f>IF(D3536&lt;&gt;"",VLOOKUP(A3536+1,'Feuille 1'!$A:$H,3,0),"")</f>
        <v/>
      </c>
      <c r="G3536" s="17" t="str">
        <f t="shared" si="495"/>
        <v/>
      </c>
      <c r="H3536" s="16" t="str">
        <f t="shared" si="496"/>
        <v/>
      </c>
      <c r="I3536" s="16" t="str">
        <f t="shared" si="497"/>
        <v/>
      </c>
      <c r="J3536" s="16" t="str">
        <f t="shared" si="498"/>
        <v/>
      </c>
      <c r="K3536" s="16" t="str">
        <f>IF(D3536&lt;&gt;"",MAX(INDEX('Feuille 1'!$D:$D,MATCH(A3536+23/24,'Feuille 1'!$A:$A,0)):INDEX('Feuille 1'!$D:$D,MATCH(A3536,'Feuille 1'!$A:$A,0))),"")</f>
        <v/>
      </c>
      <c r="L3536" s="16" t="str">
        <f>IF(D3536&lt;&gt;"",MIN(INDEX('Feuille 1'!$E:$E,MATCH(A3536+23/24,'Feuille 1'!$A:$A,0)):INDEX('Feuille 1'!$E:$E,MATCH(A3536,'Feuille 1'!$A:$A,0))),"")</f>
        <v/>
      </c>
      <c r="M3536" s="17" t="str">
        <f t="shared" si="499"/>
        <v/>
      </c>
      <c r="N3536" s="17" t="str">
        <f t="shared" si="500"/>
        <v/>
      </c>
      <c r="O3536" s="17" t="str">
        <f t="shared" si="501"/>
        <v/>
      </c>
      <c r="P3536" s="16" t="str">
        <f t="shared" si="502"/>
        <v/>
      </c>
      <c r="R3536" s="7" t="str">
        <f t="shared" si="503"/>
        <v/>
      </c>
      <c r="T3536"/>
    </row>
    <row r="3537" spans="1:20" x14ac:dyDescent="0.3">
      <c r="A3537" s="8">
        <f>DATEVALUE(MID(B3537,1,10))+(IF(RIGHT(B3537,2)="PM",12,0)+MID(B3537,12,2))/24</f>
        <v>43757.458333333336</v>
      </c>
      <c r="B3537" s="3" t="s">
        <v>3705</v>
      </c>
      <c r="C3537" s="3">
        <v>7938.34</v>
      </c>
      <c r="D3537" s="16"/>
      <c r="E3537" s="16" t="str">
        <f>IF(D3537&lt;&gt;"",VLOOKUP(A3537,'Feuille 1'!$A:$H,3,0),"")</f>
        <v/>
      </c>
      <c r="F3537" s="16" t="str">
        <f>IF(D3537&lt;&gt;"",VLOOKUP(A3537+1,'Feuille 1'!$A:$H,3,0),"")</f>
        <v/>
      </c>
      <c r="G3537" s="17" t="str">
        <f t="shared" si="495"/>
        <v/>
      </c>
      <c r="H3537" s="16" t="str">
        <f t="shared" si="496"/>
        <v/>
      </c>
      <c r="I3537" s="16" t="str">
        <f t="shared" si="497"/>
        <v/>
      </c>
      <c r="J3537" s="16" t="str">
        <f t="shared" si="498"/>
        <v/>
      </c>
      <c r="K3537" s="16" t="str">
        <f>IF(D3537&lt;&gt;"",MAX(INDEX('Feuille 1'!$D:$D,MATCH(A3537+23/24,'Feuille 1'!$A:$A,0)):INDEX('Feuille 1'!$D:$D,MATCH(A3537,'Feuille 1'!$A:$A,0))),"")</f>
        <v/>
      </c>
      <c r="L3537" s="16" t="str">
        <f>IF(D3537&lt;&gt;"",MIN(INDEX('Feuille 1'!$E:$E,MATCH(A3537+23/24,'Feuille 1'!$A:$A,0)):INDEX('Feuille 1'!$E:$E,MATCH(A3537,'Feuille 1'!$A:$A,0))),"")</f>
        <v/>
      </c>
      <c r="M3537" s="17" t="str">
        <f t="shared" si="499"/>
        <v/>
      </c>
      <c r="N3537" s="17" t="str">
        <f t="shared" si="500"/>
        <v/>
      </c>
      <c r="O3537" s="17" t="str">
        <f t="shared" si="501"/>
        <v/>
      </c>
      <c r="P3537" s="16" t="str">
        <f t="shared" si="502"/>
        <v/>
      </c>
      <c r="R3537" s="7" t="str">
        <f t="shared" si="503"/>
        <v/>
      </c>
      <c r="T3537"/>
    </row>
    <row r="3538" spans="1:20" x14ac:dyDescent="0.3">
      <c r="A3538" s="8">
        <f>DATEVALUE(MID(B3538,1,10))+(IF(RIGHT(B3538,2)="PM",12,0)+MID(B3538,12,2))/24</f>
        <v>43757.416666666664</v>
      </c>
      <c r="B3538" s="3" t="s">
        <v>3706</v>
      </c>
      <c r="C3538" s="3">
        <v>7943.21</v>
      </c>
      <c r="D3538" s="16"/>
      <c r="E3538" s="16" t="str">
        <f>IF(D3538&lt;&gt;"",VLOOKUP(A3538,'Feuille 1'!$A:$H,3,0),"")</f>
        <v/>
      </c>
      <c r="F3538" s="16" t="str">
        <f>IF(D3538&lt;&gt;"",VLOOKUP(A3538+1,'Feuille 1'!$A:$H,3,0),"")</f>
        <v/>
      </c>
      <c r="G3538" s="17" t="str">
        <f t="shared" si="495"/>
        <v/>
      </c>
      <c r="H3538" s="16" t="str">
        <f t="shared" si="496"/>
        <v/>
      </c>
      <c r="I3538" s="16" t="str">
        <f t="shared" si="497"/>
        <v/>
      </c>
      <c r="J3538" s="16" t="str">
        <f t="shared" si="498"/>
        <v/>
      </c>
      <c r="K3538" s="16" t="str">
        <f>IF(D3538&lt;&gt;"",MAX(INDEX('Feuille 1'!$D:$D,MATCH(A3538+23/24,'Feuille 1'!$A:$A,0)):INDEX('Feuille 1'!$D:$D,MATCH(A3538,'Feuille 1'!$A:$A,0))),"")</f>
        <v/>
      </c>
      <c r="L3538" s="16" t="str">
        <f>IF(D3538&lt;&gt;"",MIN(INDEX('Feuille 1'!$E:$E,MATCH(A3538+23/24,'Feuille 1'!$A:$A,0)):INDEX('Feuille 1'!$E:$E,MATCH(A3538,'Feuille 1'!$A:$A,0))),"")</f>
        <v/>
      </c>
      <c r="M3538" s="17" t="str">
        <f t="shared" si="499"/>
        <v/>
      </c>
      <c r="N3538" s="17" t="str">
        <f t="shared" si="500"/>
        <v/>
      </c>
      <c r="O3538" s="17" t="str">
        <f t="shared" si="501"/>
        <v/>
      </c>
      <c r="P3538" s="16" t="str">
        <f t="shared" si="502"/>
        <v/>
      </c>
      <c r="R3538" s="7" t="str">
        <f t="shared" si="503"/>
        <v/>
      </c>
      <c r="T3538"/>
    </row>
    <row r="3539" spans="1:20" x14ac:dyDescent="0.3">
      <c r="A3539" s="8">
        <f>DATEVALUE(MID(B3539,1,10))+(IF(RIGHT(B3539,2)="PM",12,0)+MID(B3539,12,2))/24</f>
        <v>43757.375</v>
      </c>
      <c r="B3539" s="3" t="s">
        <v>3707</v>
      </c>
      <c r="C3539" s="3">
        <v>7953.56</v>
      </c>
      <c r="D3539" s="16"/>
      <c r="E3539" s="16" t="str">
        <f>IF(D3539&lt;&gt;"",VLOOKUP(A3539,'Feuille 1'!$A:$H,3,0),"")</f>
        <v/>
      </c>
      <c r="F3539" s="16" t="str">
        <f>IF(D3539&lt;&gt;"",VLOOKUP(A3539+1,'Feuille 1'!$A:$H,3,0),"")</f>
        <v/>
      </c>
      <c r="G3539" s="17" t="str">
        <f t="shared" si="495"/>
        <v/>
      </c>
      <c r="H3539" s="16" t="str">
        <f t="shared" si="496"/>
        <v/>
      </c>
      <c r="I3539" s="16" t="str">
        <f t="shared" si="497"/>
        <v/>
      </c>
      <c r="J3539" s="16" t="str">
        <f t="shared" si="498"/>
        <v/>
      </c>
      <c r="K3539" s="16" t="str">
        <f>IF(D3539&lt;&gt;"",MAX(INDEX('Feuille 1'!$D:$D,MATCH(A3539+23/24,'Feuille 1'!$A:$A,0)):INDEX('Feuille 1'!$D:$D,MATCH(A3539,'Feuille 1'!$A:$A,0))),"")</f>
        <v/>
      </c>
      <c r="L3539" s="16" t="str">
        <f>IF(D3539&lt;&gt;"",MIN(INDEX('Feuille 1'!$E:$E,MATCH(A3539+23/24,'Feuille 1'!$A:$A,0)):INDEX('Feuille 1'!$E:$E,MATCH(A3539,'Feuille 1'!$A:$A,0))),"")</f>
        <v/>
      </c>
      <c r="M3539" s="17" t="str">
        <f t="shared" si="499"/>
        <v/>
      </c>
      <c r="N3539" s="17" t="str">
        <f t="shared" si="500"/>
        <v/>
      </c>
      <c r="O3539" s="17" t="str">
        <f t="shared" si="501"/>
        <v/>
      </c>
      <c r="P3539" s="16" t="str">
        <f t="shared" si="502"/>
        <v/>
      </c>
      <c r="R3539" s="7" t="str">
        <f t="shared" si="503"/>
        <v/>
      </c>
      <c r="T3539"/>
    </row>
    <row r="3540" spans="1:20" x14ac:dyDescent="0.3">
      <c r="A3540" s="8">
        <f>DATEVALUE(MID(B3540,1,10))+(IF(RIGHT(B3540,2)="PM",12,0)+MID(B3540,12,2))/24</f>
        <v>43757.333333333336</v>
      </c>
      <c r="B3540" s="3" t="s">
        <v>3708</v>
      </c>
      <c r="C3540" s="3">
        <v>7928.7</v>
      </c>
      <c r="D3540" s="16"/>
      <c r="E3540" s="16" t="str">
        <f>IF(D3540&lt;&gt;"",VLOOKUP(A3540,'Feuille 1'!$A:$H,3,0),"")</f>
        <v/>
      </c>
      <c r="F3540" s="16" t="str">
        <f>IF(D3540&lt;&gt;"",VLOOKUP(A3540+1,'Feuille 1'!$A:$H,3,0),"")</f>
        <v/>
      </c>
      <c r="G3540" s="17" t="str">
        <f t="shared" si="495"/>
        <v/>
      </c>
      <c r="H3540" s="16" t="str">
        <f t="shared" si="496"/>
        <v/>
      </c>
      <c r="I3540" s="16" t="str">
        <f t="shared" si="497"/>
        <v/>
      </c>
      <c r="J3540" s="16" t="str">
        <f t="shared" si="498"/>
        <v/>
      </c>
      <c r="K3540" s="16" t="str">
        <f>IF(D3540&lt;&gt;"",MAX(INDEX('Feuille 1'!$D:$D,MATCH(A3540+23/24,'Feuille 1'!$A:$A,0)):INDEX('Feuille 1'!$D:$D,MATCH(A3540,'Feuille 1'!$A:$A,0))),"")</f>
        <v/>
      </c>
      <c r="L3540" s="16" t="str">
        <f>IF(D3540&lt;&gt;"",MIN(INDEX('Feuille 1'!$E:$E,MATCH(A3540+23/24,'Feuille 1'!$A:$A,0)):INDEX('Feuille 1'!$E:$E,MATCH(A3540,'Feuille 1'!$A:$A,0))),"")</f>
        <v/>
      </c>
      <c r="M3540" s="17" t="str">
        <f t="shared" si="499"/>
        <v/>
      </c>
      <c r="N3540" s="17" t="str">
        <f t="shared" si="500"/>
        <v/>
      </c>
      <c r="O3540" s="17" t="str">
        <f t="shared" si="501"/>
        <v/>
      </c>
      <c r="P3540" s="16" t="str">
        <f t="shared" si="502"/>
        <v/>
      </c>
      <c r="R3540" s="7" t="str">
        <f t="shared" si="503"/>
        <v/>
      </c>
      <c r="T3540"/>
    </row>
    <row r="3541" spans="1:20" x14ac:dyDescent="0.3">
      <c r="A3541" s="8">
        <f>DATEVALUE(MID(B3541,1,10))+(IF(RIGHT(B3541,2)="PM",12,0)+MID(B3541,12,2))/24</f>
        <v>43757.291666666664</v>
      </c>
      <c r="B3541" s="3" t="s">
        <v>3709</v>
      </c>
      <c r="C3541" s="3">
        <v>7933.19</v>
      </c>
      <c r="D3541" s="16"/>
      <c r="E3541" s="16" t="str">
        <f>IF(D3541&lt;&gt;"",VLOOKUP(A3541,'Feuille 1'!$A:$H,3,0),"")</f>
        <v/>
      </c>
      <c r="F3541" s="16" t="str">
        <f>IF(D3541&lt;&gt;"",VLOOKUP(A3541+1,'Feuille 1'!$A:$H,3,0),"")</f>
        <v/>
      </c>
      <c r="G3541" s="17" t="str">
        <f t="shared" si="495"/>
        <v/>
      </c>
      <c r="H3541" s="16" t="str">
        <f t="shared" si="496"/>
        <v/>
      </c>
      <c r="I3541" s="16" t="str">
        <f t="shared" si="497"/>
        <v/>
      </c>
      <c r="J3541" s="16" t="str">
        <f t="shared" si="498"/>
        <v/>
      </c>
      <c r="K3541" s="16" t="str">
        <f>IF(D3541&lt;&gt;"",MAX(INDEX('Feuille 1'!$D:$D,MATCH(A3541+23/24,'Feuille 1'!$A:$A,0)):INDEX('Feuille 1'!$D:$D,MATCH(A3541,'Feuille 1'!$A:$A,0))),"")</f>
        <v/>
      </c>
      <c r="L3541" s="16" t="str">
        <f>IF(D3541&lt;&gt;"",MIN(INDEX('Feuille 1'!$E:$E,MATCH(A3541+23/24,'Feuille 1'!$A:$A,0)):INDEX('Feuille 1'!$E:$E,MATCH(A3541,'Feuille 1'!$A:$A,0))),"")</f>
        <v/>
      </c>
      <c r="M3541" s="17" t="str">
        <f t="shared" si="499"/>
        <v/>
      </c>
      <c r="N3541" s="17" t="str">
        <f t="shared" si="500"/>
        <v/>
      </c>
      <c r="O3541" s="17" t="str">
        <f t="shared" si="501"/>
        <v/>
      </c>
      <c r="P3541" s="16" t="str">
        <f t="shared" si="502"/>
        <v/>
      </c>
      <c r="R3541" s="7" t="str">
        <f t="shared" si="503"/>
        <v/>
      </c>
      <c r="T3541"/>
    </row>
    <row r="3542" spans="1:20" x14ac:dyDescent="0.3">
      <c r="A3542" s="8">
        <f>DATEVALUE(MID(B3542,1,10))+(IF(RIGHT(B3542,2)="PM",12,0)+MID(B3542,12,2))/24</f>
        <v>43757.25</v>
      </c>
      <c r="B3542" s="3" t="s">
        <v>3710</v>
      </c>
      <c r="C3542" s="3">
        <v>7934.47</v>
      </c>
      <c r="D3542" s="16"/>
      <c r="E3542" s="16" t="str">
        <f>IF(D3542&lt;&gt;"",VLOOKUP(A3542,'Feuille 1'!$A:$H,3,0),"")</f>
        <v/>
      </c>
      <c r="F3542" s="16" t="str">
        <f>IF(D3542&lt;&gt;"",VLOOKUP(A3542+1,'Feuille 1'!$A:$H,3,0),"")</f>
        <v/>
      </c>
      <c r="G3542" s="17" t="str">
        <f t="shared" si="495"/>
        <v/>
      </c>
      <c r="H3542" s="16" t="str">
        <f t="shared" si="496"/>
        <v/>
      </c>
      <c r="I3542" s="16" t="str">
        <f t="shared" si="497"/>
        <v/>
      </c>
      <c r="J3542" s="16" t="str">
        <f t="shared" si="498"/>
        <v/>
      </c>
      <c r="K3542" s="16" t="str">
        <f>IF(D3542&lt;&gt;"",MAX(INDEX('Feuille 1'!$D:$D,MATCH(A3542+23/24,'Feuille 1'!$A:$A,0)):INDEX('Feuille 1'!$D:$D,MATCH(A3542,'Feuille 1'!$A:$A,0))),"")</f>
        <v/>
      </c>
      <c r="L3542" s="16" t="str">
        <f>IF(D3542&lt;&gt;"",MIN(INDEX('Feuille 1'!$E:$E,MATCH(A3542+23/24,'Feuille 1'!$A:$A,0)):INDEX('Feuille 1'!$E:$E,MATCH(A3542,'Feuille 1'!$A:$A,0))),"")</f>
        <v/>
      </c>
      <c r="M3542" s="17" t="str">
        <f t="shared" si="499"/>
        <v/>
      </c>
      <c r="N3542" s="17" t="str">
        <f t="shared" si="500"/>
        <v/>
      </c>
      <c r="O3542" s="17" t="str">
        <f t="shared" si="501"/>
        <v/>
      </c>
      <c r="P3542" s="16" t="str">
        <f t="shared" si="502"/>
        <v/>
      </c>
      <c r="R3542" s="7" t="str">
        <f t="shared" si="503"/>
        <v/>
      </c>
      <c r="T3542"/>
    </row>
    <row r="3543" spans="1:20" x14ac:dyDescent="0.3">
      <c r="A3543" s="8">
        <f>DATEVALUE(MID(B3543,1,10))+(IF(RIGHT(B3543,2)="PM",12,0)+MID(B3543,12,2))/24</f>
        <v>43757.208333333336</v>
      </c>
      <c r="B3543" s="3" t="s">
        <v>3711</v>
      </c>
      <c r="C3543" s="3">
        <v>7953.21</v>
      </c>
      <c r="D3543" s="16"/>
      <c r="E3543" s="16" t="str">
        <f>IF(D3543&lt;&gt;"",VLOOKUP(A3543,'Feuille 1'!$A:$H,3,0),"")</f>
        <v/>
      </c>
      <c r="F3543" s="16" t="str">
        <f>IF(D3543&lt;&gt;"",VLOOKUP(A3543+1,'Feuille 1'!$A:$H,3,0),"")</f>
        <v/>
      </c>
      <c r="G3543" s="17" t="str">
        <f t="shared" si="495"/>
        <v/>
      </c>
      <c r="H3543" s="16" t="str">
        <f t="shared" si="496"/>
        <v/>
      </c>
      <c r="I3543" s="16" t="str">
        <f t="shared" si="497"/>
        <v/>
      </c>
      <c r="J3543" s="16" t="str">
        <f t="shared" si="498"/>
        <v/>
      </c>
      <c r="K3543" s="16" t="str">
        <f>IF(D3543&lt;&gt;"",MAX(INDEX('Feuille 1'!$D:$D,MATCH(A3543+23/24,'Feuille 1'!$A:$A,0)):INDEX('Feuille 1'!$D:$D,MATCH(A3543,'Feuille 1'!$A:$A,0))),"")</f>
        <v/>
      </c>
      <c r="L3543" s="16" t="str">
        <f>IF(D3543&lt;&gt;"",MIN(INDEX('Feuille 1'!$E:$E,MATCH(A3543+23/24,'Feuille 1'!$A:$A,0)):INDEX('Feuille 1'!$E:$E,MATCH(A3543,'Feuille 1'!$A:$A,0))),"")</f>
        <v/>
      </c>
      <c r="M3543" s="17" t="str">
        <f t="shared" si="499"/>
        <v/>
      </c>
      <c r="N3543" s="17" t="str">
        <f t="shared" si="500"/>
        <v/>
      </c>
      <c r="O3543" s="17" t="str">
        <f t="shared" si="501"/>
        <v/>
      </c>
      <c r="P3543" s="16" t="str">
        <f t="shared" si="502"/>
        <v/>
      </c>
      <c r="R3543" s="7" t="str">
        <f t="shared" si="503"/>
        <v/>
      </c>
      <c r="T3543"/>
    </row>
    <row r="3544" spans="1:20" x14ac:dyDescent="0.3">
      <c r="A3544" s="8">
        <f>DATEVALUE(MID(B3544,1,10))+(IF(RIGHT(B3544,2)="PM",12,0)+MID(B3544,12,2))/24</f>
        <v>43757.166666666664</v>
      </c>
      <c r="B3544" s="3" t="s">
        <v>3712</v>
      </c>
      <c r="C3544" s="3">
        <v>7938.23</v>
      </c>
      <c r="D3544" s="16"/>
      <c r="E3544" s="16" t="str">
        <f>IF(D3544&lt;&gt;"",VLOOKUP(A3544,'Feuille 1'!$A:$H,3,0),"")</f>
        <v/>
      </c>
      <c r="F3544" s="16" t="str">
        <f>IF(D3544&lt;&gt;"",VLOOKUP(A3544+1,'Feuille 1'!$A:$H,3,0),"")</f>
        <v/>
      </c>
      <c r="G3544" s="17" t="str">
        <f t="shared" si="495"/>
        <v/>
      </c>
      <c r="H3544" s="16" t="str">
        <f t="shared" si="496"/>
        <v/>
      </c>
      <c r="I3544" s="16" t="str">
        <f t="shared" si="497"/>
        <v/>
      </c>
      <c r="J3544" s="16" t="str">
        <f t="shared" si="498"/>
        <v/>
      </c>
      <c r="K3544" s="16" t="str">
        <f>IF(D3544&lt;&gt;"",MAX(INDEX('Feuille 1'!$D:$D,MATCH(A3544+23/24,'Feuille 1'!$A:$A,0)):INDEX('Feuille 1'!$D:$D,MATCH(A3544,'Feuille 1'!$A:$A,0))),"")</f>
        <v/>
      </c>
      <c r="L3544" s="16" t="str">
        <f>IF(D3544&lt;&gt;"",MIN(INDEX('Feuille 1'!$E:$E,MATCH(A3544+23/24,'Feuille 1'!$A:$A,0)):INDEX('Feuille 1'!$E:$E,MATCH(A3544,'Feuille 1'!$A:$A,0))),"")</f>
        <v/>
      </c>
      <c r="M3544" s="17" t="str">
        <f t="shared" si="499"/>
        <v/>
      </c>
      <c r="N3544" s="17" t="str">
        <f t="shared" si="500"/>
        <v/>
      </c>
      <c r="O3544" s="17" t="str">
        <f t="shared" si="501"/>
        <v/>
      </c>
      <c r="P3544" s="16" t="str">
        <f t="shared" si="502"/>
        <v/>
      </c>
      <c r="R3544" s="7" t="str">
        <f t="shared" si="503"/>
        <v/>
      </c>
      <c r="T3544"/>
    </row>
    <row r="3545" spans="1:20" x14ac:dyDescent="0.3">
      <c r="A3545" s="8">
        <f>DATEVALUE(MID(B3545,1,10))+(IF(RIGHT(B3545,2)="PM",12,0)+MID(B3545,12,2))/24</f>
        <v>43757.125</v>
      </c>
      <c r="B3545" s="3" t="s">
        <v>3713</v>
      </c>
      <c r="C3545" s="3">
        <v>7917.28</v>
      </c>
      <c r="D3545" s="16"/>
      <c r="E3545" s="16" t="str">
        <f>IF(D3545&lt;&gt;"",VLOOKUP(A3545,'Feuille 1'!$A:$H,3,0),"")</f>
        <v/>
      </c>
      <c r="F3545" s="16" t="str">
        <f>IF(D3545&lt;&gt;"",VLOOKUP(A3545+1,'Feuille 1'!$A:$H,3,0),"")</f>
        <v/>
      </c>
      <c r="G3545" s="17" t="str">
        <f t="shared" si="495"/>
        <v/>
      </c>
      <c r="H3545" s="16" t="str">
        <f t="shared" si="496"/>
        <v/>
      </c>
      <c r="I3545" s="16" t="str">
        <f t="shared" si="497"/>
        <v/>
      </c>
      <c r="J3545" s="16" t="str">
        <f t="shared" si="498"/>
        <v/>
      </c>
      <c r="K3545" s="16" t="str">
        <f>IF(D3545&lt;&gt;"",MAX(INDEX('Feuille 1'!$D:$D,MATCH(A3545+23/24,'Feuille 1'!$A:$A,0)):INDEX('Feuille 1'!$D:$D,MATCH(A3545,'Feuille 1'!$A:$A,0))),"")</f>
        <v/>
      </c>
      <c r="L3545" s="16" t="str">
        <f>IF(D3545&lt;&gt;"",MIN(INDEX('Feuille 1'!$E:$E,MATCH(A3545+23/24,'Feuille 1'!$A:$A,0)):INDEX('Feuille 1'!$E:$E,MATCH(A3545,'Feuille 1'!$A:$A,0))),"")</f>
        <v/>
      </c>
      <c r="M3545" s="17" t="str">
        <f t="shared" si="499"/>
        <v/>
      </c>
      <c r="N3545" s="17" t="str">
        <f t="shared" si="500"/>
        <v/>
      </c>
      <c r="O3545" s="17" t="str">
        <f t="shared" si="501"/>
        <v/>
      </c>
      <c r="P3545" s="16" t="str">
        <f t="shared" si="502"/>
        <v/>
      </c>
      <c r="R3545" s="7" t="str">
        <f t="shared" si="503"/>
        <v/>
      </c>
      <c r="T3545"/>
    </row>
    <row r="3546" spans="1:20" x14ac:dyDescent="0.3">
      <c r="A3546" s="8">
        <f>DATEVALUE(MID(B3546,1,10))+(IF(RIGHT(B3546,2)="PM",12,0)+MID(B3546,12,2))/24</f>
        <v>43757.083333333336</v>
      </c>
      <c r="B3546" s="3" t="s">
        <v>3714</v>
      </c>
      <c r="C3546" s="3">
        <v>7917.06</v>
      </c>
      <c r="D3546" s="16"/>
      <c r="E3546" s="16" t="str">
        <f>IF(D3546&lt;&gt;"",VLOOKUP(A3546,'Feuille 1'!$A:$H,3,0),"")</f>
        <v/>
      </c>
      <c r="F3546" s="16" t="str">
        <f>IF(D3546&lt;&gt;"",VLOOKUP(A3546+1,'Feuille 1'!$A:$H,3,0),"")</f>
        <v/>
      </c>
      <c r="G3546" s="17" t="str">
        <f t="shared" si="495"/>
        <v/>
      </c>
      <c r="H3546" s="16" t="str">
        <f t="shared" si="496"/>
        <v/>
      </c>
      <c r="I3546" s="16" t="str">
        <f t="shared" si="497"/>
        <v/>
      </c>
      <c r="J3546" s="16" t="str">
        <f t="shared" si="498"/>
        <v/>
      </c>
      <c r="K3546" s="16" t="str">
        <f>IF(D3546&lt;&gt;"",MAX(INDEX('Feuille 1'!$D:$D,MATCH(A3546+23/24,'Feuille 1'!$A:$A,0)):INDEX('Feuille 1'!$D:$D,MATCH(A3546,'Feuille 1'!$A:$A,0))),"")</f>
        <v/>
      </c>
      <c r="L3546" s="16" t="str">
        <f>IF(D3546&lt;&gt;"",MIN(INDEX('Feuille 1'!$E:$E,MATCH(A3546+23/24,'Feuille 1'!$A:$A,0)):INDEX('Feuille 1'!$E:$E,MATCH(A3546,'Feuille 1'!$A:$A,0))),"")</f>
        <v/>
      </c>
      <c r="M3546" s="17" t="str">
        <f t="shared" si="499"/>
        <v/>
      </c>
      <c r="N3546" s="17" t="str">
        <f t="shared" si="500"/>
        <v/>
      </c>
      <c r="O3546" s="17" t="str">
        <f t="shared" si="501"/>
        <v/>
      </c>
      <c r="P3546" s="16" t="str">
        <f t="shared" si="502"/>
        <v/>
      </c>
      <c r="R3546" s="7" t="str">
        <f t="shared" si="503"/>
        <v/>
      </c>
      <c r="T3546"/>
    </row>
    <row r="3547" spans="1:20" x14ac:dyDescent="0.3">
      <c r="A3547" s="8">
        <f>DATEVALUE(MID(B3547,1,10))+(IF(RIGHT(B3547,2)="PM",12,0)+MID(B3547,12,2))/24</f>
        <v>43757.041666666664</v>
      </c>
      <c r="B3547" s="3" t="s">
        <v>3715</v>
      </c>
      <c r="C3547" s="3">
        <v>7923.81</v>
      </c>
      <c r="D3547" s="16"/>
      <c r="E3547" s="16" t="str">
        <f>IF(D3547&lt;&gt;"",VLOOKUP(A3547,'Feuille 1'!$A:$H,3,0),"")</f>
        <v/>
      </c>
      <c r="F3547" s="16" t="str">
        <f>IF(D3547&lt;&gt;"",VLOOKUP(A3547+1,'Feuille 1'!$A:$H,3,0),"")</f>
        <v/>
      </c>
      <c r="G3547" s="17" t="str">
        <f t="shared" si="495"/>
        <v/>
      </c>
      <c r="H3547" s="16" t="str">
        <f t="shared" si="496"/>
        <v/>
      </c>
      <c r="I3547" s="16" t="str">
        <f t="shared" si="497"/>
        <v/>
      </c>
      <c r="J3547" s="16" t="str">
        <f t="shared" si="498"/>
        <v/>
      </c>
      <c r="K3547" s="16" t="str">
        <f>IF(D3547&lt;&gt;"",MAX(INDEX('Feuille 1'!$D:$D,MATCH(A3547+23/24,'Feuille 1'!$A:$A,0)):INDEX('Feuille 1'!$D:$D,MATCH(A3547,'Feuille 1'!$A:$A,0))),"")</f>
        <v/>
      </c>
      <c r="L3547" s="16" t="str">
        <f>IF(D3547&lt;&gt;"",MIN(INDEX('Feuille 1'!$E:$E,MATCH(A3547+23/24,'Feuille 1'!$A:$A,0)):INDEX('Feuille 1'!$E:$E,MATCH(A3547,'Feuille 1'!$A:$A,0))),"")</f>
        <v/>
      </c>
      <c r="M3547" s="17" t="str">
        <f t="shared" si="499"/>
        <v/>
      </c>
      <c r="N3547" s="17" t="str">
        <f t="shared" si="500"/>
        <v/>
      </c>
      <c r="O3547" s="17" t="str">
        <f t="shared" si="501"/>
        <v/>
      </c>
      <c r="P3547" s="16" t="str">
        <f t="shared" si="502"/>
        <v/>
      </c>
      <c r="R3547" s="7" t="str">
        <f t="shared" si="503"/>
        <v/>
      </c>
      <c r="T3547"/>
    </row>
    <row r="3548" spans="1:20" x14ac:dyDescent="0.3">
      <c r="A3548" s="8">
        <f>DATEVALUE(MID(B3548,1,10))+(IF(RIGHT(B3548,2)="PM",12,0)+MID(B3548,12,2))/24</f>
        <v>43757.5</v>
      </c>
      <c r="B3548" s="3" t="s">
        <v>3716</v>
      </c>
      <c r="C3548" s="3">
        <v>7947.01</v>
      </c>
      <c r="D3548" s="16"/>
      <c r="E3548" s="16" t="str">
        <f>IF(D3548&lt;&gt;"",VLOOKUP(A3548,'Feuille 1'!$A:$H,3,0),"")</f>
        <v/>
      </c>
      <c r="F3548" s="16" t="str">
        <f>IF(D3548&lt;&gt;"",VLOOKUP(A3548+1,'Feuille 1'!$A:$H,3,0),"")</f>
        <v/>
      </c>
      <c r="G3548" s="17" t="str">
        <f t="shared" si="495"/>
        <v/>
      </c>
      <c r="H3548" s="16" t="str">
        <f t="shared" si="496"/>
        <v/>
      </c>
      <c r="I3548" s="16" t="str">
        <f t="shared" si="497"/>
        <v/>
      </c>
      <c r="J3548" s="16" t="str">
        <f t="shared" si="498"/>
        <v/>
      </c>
      <c r="K3548" s="16" t="str">
        <f>IF(D3548&lt;&gt;"",MAX(INDEX('Feuille 1'!$D:$D,MATCH(A3548+23/24,'Feuille 1'!$A:$A,0)):INDEX('Feuille 1'!$D:$D,MATCH(A3548,'Feuille 1'!$A:$A,0))),"")</f>
        <v/>
      </c>
      <c r="L3548" s="16" t="str">
        <f>IF(D3548&lt;&gt;"",MIN(INDEX('Feuille 1'!$E:$E,MATCH(A3548+23/24,'Feuille 1'!$A:$A,0)):INDEX('Feuille 1'!$E:$E,MATCH(A3548,'Feuille 1'!$A:$A,0))),"")</f>
        <v/>
      </c>
      <c r="M3548" s="17" t="str">
        <f t="shared" si="499"/>
        <v/>
      </c>
      <c r="N3548" s="17" t="str">
        <f t="shared" si="500"/>
        <v/>
      </c>
      <c r="O3548" s="17" t="str">
        <f t="shared" si="501"/>
        <v/>
      </c>
      <c r="P3548" s="16" t="str">
        <f t="shared" si="502"/>
        <v/>
      </c>
      <c r="R3548" s="7" t="str">
        <f t="shared" si="503"/>
        <v/>
      </c>
      <c r="T3548"/>
    </row>
    <row r="3549" spans="1:20" x14ac:dyDescent="0.3">
      <c r="A3549" s="8">
        <f>DATEVALUE(MID(B3549,1,10))+(IF(RIGHT(B3549,2)="PM",12,0)+MID(B3549,12,2))/24</f>
        <v>43756.958333333336</v>
      </c>
      <c r="B3549" s="3" t="s">
        <v>3717</v>
      </c>
      <c r="C3549" s="3">
        <v>7956.9</v>
      </c>
      <c r="D3549" s="16"/>
      <c r="E3549" s="16" t="str">
        <f>IF(D3549&lt;&gt;"",VLOOKUP(A3549,'Feuille 1'!$A:$H,3,0),"")</f>
        <v/>
      </c>
      <c r="F3549" s="16" t="str">
        <f>IF(D3549&lt;&gt;"",VLOOKUP(A3549+1,'Feuille 1'!$A:$H,3,0),"")</f>
        <v/>
      </c>
      <c r="G3549" s="17" t="str">
        <f t="shared" si="495"/>
        <v/>
      </c>
      <c r="H3549" s="16" t="str">
        <f t="shared" si="496"/>
        <v/>
      </c>
      <c r="I3549" s="16" t="str">
        <f t="shared" si="497"/>
        <v/>
      </c>
      <c r="J3549" s="16" t="str">
        <f t="shared" si="498"/>
        <v/>
      </c>
      <c r="K3549" s="16" t="str">
        <f>IF(D3549&lt;&gt;"",MAX(INDEX('Feuille 1'!$D:$D,MATCH(A3549+23/24,'Feuille 1'!$A:$A,0)):INDEX('Feuille 1'!$D:$D,MATCH(A3549,'Feuille 1'!$A:$A,0))),"")</f>
        <v/>
      </c>
      <c r="L3549" s="16" t="str">
        <f>IF(D3549&lt;&gt;"",MIN(INDEX('Feuille 1'!$E:$E,MATCH(A3549+23/24,'Feuille 1'!$A:$A,0)):INDEX('Feuille 1'!$E:$E,MATCH(A3549,'Feuille 1'!$A:$A,0))),"")</f>
        <v/>
      </c>
      <c r="M3549" s="17" t="str">
        <f t="shared" si="499"/>
        <v/>
      </c>
      <c r="N3549" s="17" t="str">
        <f t="shared" si="500"/>
        <v/>
      </c>
      <c r="O3549" s="17" t="str">
        <f t="shared" si="501"/>
        <v/>
      </c>
      <c r="P3549" s="16" t="str">
        <f t="shared" si="502"/>
        <v/>
      </c>
      <c r="R3549" s="7" t="str">
        <f t="shared" si="503"/>
        <v/>
      </c>
      <c r="T3549"/>
    </row>
    <row r="3550" spans="1:20" x14ac:dyDescent="0.3">
      <c r="A3550" s="8">
        <f>DATEVALUE(MID(B3550,1,10))+(IF(RIGHT(B3550,2)="PM",12,0)+MID(B3550,12,2))/24</f>
        <v>43756.916666666664</v>
      </c>
      <c r="B3550" s="3" t="s">
        <v>3718</v>
      </c>
      <c r="C3550" s="3">
        <v>7935.55</v>
      </c>
      <c r="D3550" s="16"/>
      <c r="E3550" s="16" t="str">
        <f>IF(D3550&lt;&gt;"",VLOOKUP(A3550,'Feuille 1'!$A:$H,3,0),"")</f>
        <v/>
      </c>
      <c r="F3550" s="16" t="str">
        <f>IF(D3550&lt;&gt;"",VLOOKUP(A3550+1,'Feuille 1'!$A:$H,3,0),"")</f>
        <v/>
      </c>
      <c r="G3550" s="17" t="str">
        <f t="shared" si="495"/>
        <v/>
      </c>
      <c r="H3550" s="16" t="str">
        <f t="shared" si="496"/>
        <v/>
      </c>
      <c r="I3550" s="16" t="str">
        <f t="shared" si="497"/>
        <v/>
      </c>
      <c r="J3550" s="16" t="str">
        <f t="shared" si="498"/>
        <v/>
      </c>
      <c r="K3550" s="16" t="str">
        <f>IF(D3550&lt;&gt;"",MAX(INDEX('Feuille 1'!$D:$D,MATCH(A3550+23/24,'Feuille 1'!$A:$A,0)):INDEX('Feuille 1'!$D:$D,MATCH(A3550,'Feuille 1'!$A:$A,0))),"")</f>
        <v/>
      </c>
      <c r="L3550" s="16" t="str">
        <f>IF(D3550&lt;&gt;"",MIN(INDEX('Feuille 1'!$E:$E,MATCH(A3550+23/24,'Feuille 1'!$A:$A,0)):INDEX('Feuille 1'!$E:$E,MATCH(A3550,'Feuille 1'!$A:$A,0))),"")</f>
        <v/>
      </c>
      <c r="M3550" s="17" t="str">
        <f t="shared" si="499"/>
        <v/>
      </c>
      <c r="N3550" s="17" t="str">
        <f t="shared" si="500"/>
        <v/>
      </c>
      <c r="O3550" s="17" t="str">
        <f t="shared" si="501"/>
        <v/>
      </c>
      <c r="P3550" s="16" t="str">
        <f t="shared" si="502"/>
        <v/>
      </c>
      <c r="R3550" s="7" t="str">
        <f t="shared" si="503"/>
        <v/>
      </c>
      <c r="T3550"/>
    </row>
    <row r="3551" spans="1:20" x14ac:dyDescent="0.3">
      <c r="A3551" s="8">
        <f>DATEVALUE(MID(B3551,1,10))+(IF(RIGHT(B3551,2)="PM",12,0)+MID(B3551,12,2))/24</f>
        <v>43756.875</v>
      </c>
      <c r="B3551" s="3" t="s">
        <v>3719</v>
      </c>
      <c r="C3551" s="3">
        <v>7939.76</v>
      </c>
      <c r="D3551" s="16"/>
      <c r="E3551" s="16" t="str">
        <f>IF(D3551&lt;&gt;"",VLOOKUP(A3551,'Feuille 1'!$A:$H,3,0),"")</f>
        <v/>
      </c>
      <c r="F3551" s="16" t="str">
        <f>IF(D3551&lt;&gt;"",VLOOKUP(A3551+1,'Feuille 1'!$A:$H,3,0),"")</f>
        <v/>
      </c>
      <c r="G3551" s="17" t="str">
        <f t="shared" si="495"/>
        <v/>
      </c>
      <c r="H3551" s="16" t="str">
        <f t="shared" si="496"/>
        <v/>
      </c>
      <c r="I3551" s="16" t="str">
        <f t="shared" si="497"/>
        <v/>
      </c>
      <c r="J3551" s="16" t="str">
        <f t="shared" si="498"/>
        <v/>
      </c>
      <c r="K3551" s="16" t="str">
        <f>IF(D3551&lt;&gt;"",MAX(INDEX('Feuille 1'!$D:$D,MATCH(A3551+23/24,'Feuille 1'!$A:$A,0)):INDEX('Feuille 1'!$D:$D,MATCH(A3551,'Feuille 1'!$A:$A,0))),"")</f>
        <v/>
      </c>
      <c r="L3551" s="16" t="str">
        <f>IF(D3551&lt;&gt;"",MIN(INDEX('Feuille 1'!$E:$E,MATCH(A3551+23/24,'Feuille 1'!$A:$A,0)):INDEX('Feuille 1'!$E:$E,MATCH(A3551,'Feuille 1'!$A:$A,0))),"")</f>
        <v/>
      </c>
      <c r="M3551" s="17" t="str">
        <f t="shared" si="499"/>
        <v/>
      </c>
      <c r="N3551" s="17" t="str">
        <f t="shared" si="500"/>
        <v/>
      </c>
      <c r="O3551" s="17" t="str">
        <f t="shared" si="501"/>
        <v/>
      </c>
      <c r="P3551" s="16" t="str">
        <f t="shared" si="502"/>
        <v/>
      </c>
      <c r="R3551" s="7" t="str">
        <f t="shared" si="503"/>
        <v/>
      </c>
      <c r="T3551"/>
    </row>
    <row r="3552" spans="1:20" x14ac:dyDescent="0.3">
      <c r="A3552" s="8">
        <f>DATEVALUE(MID(B3552,1,10))+(IF(RIGHT(B3552,2)="PM",12,0)+MID(B3552,12,2))/24</f>
        <v>43756.833333333336</v>
      </c>
      <c r="B3552" s="3" t="s">
        <v>3720</v>
      </c>
      <c r="C3552" s="3">
        <v>7941.55</v>
      </c>
      <c r="D3552" s="16"/>
      <c r="E3552" s="16" t="str">
        <f>IF(D3552&lt;&gt;"",VLOOKUP(A3552,'Feuille 1'!$A:$H,3,0),"")</f>
        <v/>
      </c>
      <c r="F3552" s="16" t="str">
        <f>IF(D3552&lt;&gt;"",VLOOKUP(A3552+1,'Feuille 1'!$A:$H,3,0),"")</f>
        <v/>
      </c>
      <c r="G3552" s="17" t="str">
        <f t="shared" si="495"/>
        <v/>
      </c>
      <c r="H3552" s="16" t="str">
        <f t="shared" si="496"/>
        <v/>
      </c>
      <c r="I3552" s="16" t="str">
        <f t="shared" si="497"/>
        <v/>
      </c>
      <c r="J3552" s="16" t="str">
        <f t="shared" si="498"/>
        <v/>
      </c>
      <c r="K3552" s="16" t="str">
        <f>IF(D3552&lt;&gt;"",MAX(INDEX('Feuille 1'!$D:$D,MATCH(A3552+23/24,'Feuille 1'!$A:$A,0)):INDEX('Feuille 1'!$D:$D,MATCH(A3552,'Feuille 1'!$A:$A,0))),"")</f>
        <v/>
      </c>
      <c r="L3552" s="16" t="str">
        <f>IF(D3552&lt;&gt;"",MIN(INDEX('Feuille 1'!$E:$E,MATCH(A3552+23/24,'Feuille 1'!$A:$A,0)):INDEX('Feuille 1'!$E:$E,MATCH(A3552,'Feuille 1'!$A:$A,0))),"")</f>
        <v/>
      </c>
      <c r="M3552" s="17" t="str">
        <f t="shared" si="499"/>
        <v/>
      </c>
      <c r="N3552" s="17" t="str">
        <f t="shared" si="500"/>
        <v/>
      </c>
      <c r="O3552" s="17" t="str">
        <f t="shared" si="501"/>
        <v/>
      </c>
      <c r="P3552" s="16" t="str">
        <f t="shared" si="502"/>
        <v/>
      </c>
      <c r="R3552" s="7" t="str">
        <f t="shared" si="503"/>
        <v/>
      </c>
      <c r="T3552"/>
    </row>
    <row r="3553" spans="1:20" x14ac:dyDescent="0.3">
      <c r="A3553" s="8">
        <f>DATEVALUE(MID(B3553,1,10))+(IF(RIGHT(B3553,2)="PM",12,0)+MID(B3553,12,2))/24</f>
        <v>43756.791666666664</v>
      </c>
      <c r="B3553" s="3" t="s">
        <v>3721</v>
      </c>
      <c r="C3553" s="3">
        <v>7931.56</v>
      </c>
      <c r="D3553" s="16"/>
      <c r="E3553" s="16" t="str">
        <f>IF(D3553&lt;&gt;"",VLOOKUP(A3553,'Feuille 1'!$A:$H,3,0),"")</f>
        <v/>
      </c>
      <c r="F3553" s="16" t="str">
        <f>IF(D3553&lt;&gt;"",VLOOKUP(A3553+1,'Feuille 1'!$A:$H,3,0),"")</f>
        <v/>
      </c>
      <c r="G3553" s="17" t="str">
        <f t="shared" si="495"/>
        <v/>
      </c>
      <c r="H3553" s="16" t="str">
        <f t="shared" si="496"/>
        <v/>
      </c>
      <c r="I3553" s="16" t="str">
        <f t="shared" si="497"/>
        <v/>
      </c>
      <c r="J3553" s="16" t="str">
        <f t="shared" si="498"/>
        <v/>
      </c>
      <c r="K3553" s="16" t="str">
        <f>IF(D3553&lt;&gt;"",MAX(INDEX('Feuille 1'!$D:$D,MATCH(A3553+23/24,'Feuille 1'!$A:$A,0)):INDEX('Feuille 1'!$D:$D,MATCH(A3553,'Feuille 1'!$A:$A,0))),"")</f>
        <v/>
      </c>
      <c r="L3553" s="16" t="str">
        <f>IF(D3553&lt;&gt;"",MIN(INDEX('Feuille 1'!$E:$E,MATCH(A3553+23/24,'Feuille 1'!$A:$A,0)):INDEX('Feuille 1'!$E:$E,MATCH(A3553,'Feuille 1'!$A:$A,0))),"")</f>
        <v/>
      </c>
      <c r="M3553" s="17" t="str">
        <f t="shared" si="499"/>
        <v/>
      </c>
      <c r="N3553" s="17" t="str">
        <f t="shared" si="500"/>
        <v/>
      </c>
      <c r="O3553" s="17" t="str">
        <f t="shared" si="501"/>
        <v/>
      </c>
      <c r="P3553" s="16" t="str">
        <f t="shared" si="502"/>
        <v/>
      </c>
      <c r="R3553" s="7" t="str">
        <f t="shared" si="503"/>
        <v/>
      </c>
      <c r="T3553"/>
    </row>
    <row r="3554" spans="1:20" x14ac:dyDescent="0.3">
      <c r="A3554" s="8">
        <f>DATEVALUE(MID(B3554,1,10))+(IF(RIGHT(B3554,2)="PM",12,0)+MID(B3554,12,2))/24</f>
        <v>43756.75</v>
      </c>
      <c r="B3554" s="3" t="s">
        <v>3722</v>
      </c>
      <c r="C3554" s="3">
        <v>7938.47</v>
      </c>
      <c r="D3554" s="16"/>
      <c r="E3554" s="16" t="str">
        <f>IF(D3554&lt;&gt;"",VLOOKUP(A3554,'Feuille 1'!$A:$H,3,0),"")</f>
        <v/>
      </c>
      <c r="F3554" s="16" t="str">
        <f>IF(D3554&lt;&gt;"",VLOOKUP(A3554+1,'Feuille 1'!$A:$H,3,0),"")</f>
        <v/>
      </c>
      <c r="G3554" s="17" t="str">
        <f t="shared" si="495"/>
        <v/>
      </c>
      <c r="H3554" s="16" t="str">
        <f t="shared" si="496"/>
        <v/>
      </c>
      <c r="I3554" s="16" t="str">
        <f t="shared" si="497"/>
        <v/>
      </c>
      <c r="J3554" s="16" t="str">
        <f t="shared" si="498"/>
        <v/>
      </c>
      <c r="K3554" s="16" t="str">
        <f>IF(D3554&lt;&gt;"",MAX(INDEX('Feuille 1'!$D:$D,MATCH(A3554+23/24,'Feuille 1'!$A:$A,0)):INDEX('Feuille 1'!$D:$D,MATCH(A3554,'Feuille 1'!$A:$A,0))),"")</f>
        <v/>
      </c>
      <c r="L3554" s="16" t="str">
        <f>IF(D3554&lt;&gt;"",MIN(INDEX('Feuille 1'!$E:$E,MATCH(A3554+23/24,'Feuille 1'!$A:$A,0)):INDEX('Feuille 1'!$E:$E,MATCH(A3554,'Feuille 1'!$A:$A,0))),"")</f>
        <v/>
      </c>
      <c r="M3554" s="17" t="str">
        <f t="shared" si="499"/>
        <v/>
      </c>
      <c r="N3554" s="17" t="str">
        <f t="shared" si="500"/>
        <v/>
      </c>
      <c r="O3554" s="17" t="str">
        <f t="shared" si="501"/>
        <v/>
      </c>
      <c r="P3554" s="16" t="str">
        <f t="shared" si="502"/>
        <v/>
      </c>
      <c r="R3554" s="7" t="str">
        <f t="shared" si="503"/>
        <v/>
      </c>
      <c r="T3554"/>
    </row>
    <row r="3555" spans="1:20" x14ac:dyDescent="0.3">
      <c r="A3555" s="8">
        <f>DATEVALUE(MID(B3555,1,10))+(IF(RIGHT(B3555,2)="PM",12,0)+MID(B3555,12,2))/24</f>
        <v>43756.708333333336</v>
      </c>
      <c r="B3555" s="3" t="s">
        <v>3723</v>
      </c>
      <c r="C3555" s="3">
        <v>7924.43</v>
      </c>
      <c r="D3555" s="16"/>
      <c r="E3555" s="16" t="str">
        <f>IF(D3555&lt;&gt;"",VLOOKUP(A3555,'Feuille 1'!$A:$H,3,0),"")</f>
        <v/>
      </c>
      <c r="F3555" s="16" t="str">
        <f>IF(D3555&lt;&gt;"",VLOOKUP(A3555+1,'Feuille 1'!$A:$H,3,0),"")</f>
        <v/>
      </c>
      <c r="G3555" s="17" t="str">
        <f t="shared" si="495"/>
        <v/>
      </c>
      <c r="H3555" s="16" t="str">
        <f t="shared" si="496"/>
        <v/>
      </c>
      <c r="I3555" s="16" t="str">
        <f t="shared" si="497"/>
        <v/>
      </c>
      <c r="J3555" s="16" t="str">
        <f t="shared" si="498"/>
        <v/>
      </c>
      <c r="K3555" s="16" t="str">
        <f>IF(D3555&lt;&gt;"",MAX(INDEX('Feuille 1'!$D:$D,MATCH(A3555+23/24,'Feuille 1'!$A:$A,0)):INDEX('Feuille 1'!$D:$D,MATCH(A3555,'Feuille 1'!$A:$A,0))),"")</f>
        <v/>
      </c>
      <c r="L3555" s="16" t="str">
        <f>IF(D3555&lt;&gt;"",MIN(INDEX('Feuille 1'!$E:$E,MATCH(A3555+23/24,'Feuille 1'!$A:$A,0)):INDEX('Feuille 1'!$E:$E,MATCH(A3555,'Feuille 1'!$A:$A,0))),"")</f>
        <v/>
      </c>
      <c r="M3555" s="17" t="str">
        <f t="shared" si="499"/>
        <v/>
      </c>
      <c r="N3555" s="17" t="str">
        <f t="shared" si="500"/>
        <v/>
      </c>
      <c r="O3555" s="17" t="str">
        <f t="shared" si="501"/>
        <v/>
      </c>
      <c r="P3555" s="16" t="str">
        <f t="shared" si="502"/>
        <v/>
      </c>
      <c r="R3555" s="7" t="str">
        <f t="shared" si="503"/>
        <v/>
      </c>
      <c r="T3555"/>
    </row>
    <row r="3556" spans="1:20" x14ac:dyDescent="0.3">
      <c r="A3556" s="8">
        <f>DATEVALUE(MID(B3556,1,10))+(IF(RIGHT(B3556,2)="PM",12,0)+MID(B3556,12,2))/24</f>
        <v>43756.666666666664</v>
      </c>
      <c r="B3556" s="3" t="s">
        <v>3724</v>
      </c>
      <c r="C3556" s="3">
        <v>7920.01</v>
      </c>
      <c r="D3556" s="16"/>
      <c r="E3556" s="16" t="str">
        <f>IF(D3556&lt;&gt;"",VLOOKUP(A3556,'Feuille 1'!$A:$H,3,0),"")</f>
        <v/>
      </c>
      <c r="F3556" s="16" t="str">
        <f>IF(D3556&lt;&gt;"",VLOOKUP(A3556+1,'Feuille 1'!$A:$H,3,0),"")</f>
        <v/>
      </c>
      <c r="G3556" s="17" t="str">
        <f t="shared" si="495"/>
        <v/>
      </c>
      <c r="H3556" s="16" t="str">
        <f t="shared" si="496"/>
        <v/>
      </c>
      <c r="I3556" s="16" t="str">
        <f t="shared" si="497"/>
        <v/>
      </c>
      <c r="J3556" s="16" t="str">
        <f t="shared" si="498"/>
        <v/>
      </c>
      <c r="K3556" s="16" t="str">
        <f>IF(D3556&lt;&gt;"",MAX(INDEX('Feuille 1'!$D:$D,MATCH(A3556+23/24,'Feuille 1'!$A:$A,0)):INDEX('Feuille 1'!$D:$D,MATCH(A3556,'Feuille 1'!$A:$A,0))),"")</f>
        <v/>
      </c>
      <c r="L3556" s="16" t="str">
        <f>IF(D3556&lt;&gt;"",MIN(INDEX('Feuille 1'!$E:$E,MATCH(A3556+23/24,'Feuille 1'!$A:$A,0)):INDEX('Feuille 1'!$E:$E,MATCH(A3556,'Feuille 1'!$A:$A,0))),"")</f>
        <v/>
      </c>
      <c r="M3556" s="17" t="str">
        <f t="shared" si="499"/>
        <v/>
      </c>
      <c r="N3556" s="17" t="str">
        <f t="shared" si="500"/>
        <v/>
      </c>
      <c r="O3556" s="17" t="str">
        <f t="shared" si="501"/>
        <v/>
      </c>
      <c r="P3556" s="16" t="str">
        <f t="shared" si="502"/>
        <v/>
      </c>
      <c r="R3556" s="7" t="str">
        <f t="shared" si="503"/>
        <v/>
      </c>
      <c r="T3556"/>
    </row>
    <row r="3557" spans="1:20" x14ac:dyDescent="0.3">
      <c r="A3557" s="8">
        <f>DATEVALUE(MID(B3557,1,10))+(IF(RIGHT(B3557,2)="PM",12,0)+MID(B3557,12,2))/24</f>
        <v>43756.625</v>
      </c>
      <c r="B3557" s="3" t="s">
        <v>3725</v>
      </c>
      <c r="C3557" s="3">
        <v>7906.51</v>
      </c>
      <c r="D3557" s="16"/>
      <c r="E3557" s="16" t="str">
        <f>IF(D3557&lt;&gt;"",VLOOKUP(A3557,'Feuille 1'!$A:$H,3,0),"")</f>
        <v/>
      </c>
      <c r="F3557" s="16" t="str">
        <f>IF(D3557&lt;&gt;"",VLOOKUP(A3557+1,'Feuille 1'!$A:$H,3,0),"")</f>
        <v/>
      </c>
      <c r="G3557" s="17" t="str">
        <f t="shared" si="495"/>
        <v/>
      </c>
      <c r="H3557" s="16" t="str">
        <f t="shared" si="496"/>
        <v/>
      </c>
      <c r="I3557" s="16" t="str">
        <f t="shared" si="497"/>
        <v/>
      </c>
      <c r="J3557" s="16" t="str">
        <f t="shared" si="498"/>
        <v/>
      </c>
      <c r="K3557" s="16" t="str">
        <f>IF(D3557&lt;&gt;"",MAX(INDEX('Feuille 1'!$D:$D,MATCH(A3557+23/24,'Feuille 1'!$A:$A,0)):INDEX('Feuille 1'!$D:$D,MATCH(A3557,'Feuille 1'!$A:$A,0))),"")</f>
        <v/>
      </c>
      <c r="L3557" s="16" t="str">
        <f>IF(D3557&lt;&gt;"",MIN(INDEX('Feuille 1'!$E:$E,MATCH(A3557+23/24,'Feuille 1'!$A:$A,0)):INDEX('Feuille 1'!$E:$E,MATCH(A3557,'Feuille 1'!$A:$A,0))),"")</f>
        <v/>
      </c>
      <c r="M3557" s="17" t="str">
        <f t="shared" si="499"/>
        <v/>
      </c>
      <c r="N3557" s="17" t="str">
        <f t="shared" si="500"/>
        <v/>
      </c>
      <c r="O3557" s="17" t="str">
        <f t="shared" si="501"/>
        <v/>
      </c>
      <c r="P3557" s="16" t="str">
        <f t="shared" si="502"/>
        <v/>
      </c>
      <c r="R3557" s="7" t="str">
        <f t="shared" si="503"/>
        <v/>
      </c>
      <c r="T3557"/>
    </row>
    <row r="3558" spans="1:20" x14ac:dyDescent="0.3">
      <c r="A3558" s="8">
        <f>DATEVALUE(MID(B3558,1,10))+(IF(RIGHT(B3558,2)="PM",12,0)+MID(B3558,12,2))/24</f>
        <v>43756.583333333336</v>
      </c>
      <c r="B3558" s="3" t="s">
        <v>3726</v>
      </c>
      <c r="C3558" s="3">
        <v>7932.81</v>
      </c>
      <c r="D3558" s="16"/>
      <c r="E3558" s="16" t="str">
        <f>IF(D3558&lt;&gt;"",VLOOKUP(A3558,'Feuille 1'!$A:$H,3,0),"")</f>
        <v/>
      </c>
      <c r="F3558" s="16" t="str">
        <f>IF(D3558&lt;&gt;"",VLOOKUP(A3558+1,'Feuille 1'!$A:$H,3,0),"")</f>
        <v/>
      </c>
      <c r="G3558" s="17" t="str">
        <f t="shared" si="495"/>
        <v/>
      </c>
      <c r="H3558" s="16" t="str">
        <f t="shared" si="496"/>
        <v/>
      </c>
      <c r="I3558" s="16" t="str">
        <f t="shared" si="497"/>
        <v/>
      </c>
      <c r="J3558" s="16" t="str">
        <f t="shared" si="498"/>
        <v/>
      </c>
      <c r="K3558" s="16" t="str">
        <f>IF(D3558&lt;&gt;"",MAX(INDEX('Feuille 1'!$D:$D,MATCH(A3558+23/24,'Feuille 1'!$A:$A,0)):INDEX('Feuille 1'!$D:$D,MATCH(A3558,'Feuille 1'!$A:$A,0))),"")</f>
        <v/>
      </c>
      <c r="L3558" s="16" t="str">
        <f>IF(D3558&lt;&gt;"",MIN(INDEX('Feuille 1'!$E:$E,MATCH(A3558+23/24,'Feuille 1'!$A:$A,0)):INDEX('Feuille 1'!$E:$E,MATCH(A3558,'Feuille 1'!$A:$A,0))),"")</f>
        <v/>
      </c>
      <c r="M3558" s="17" t="str">
        <f t="shared" si="499"/>
        <v/>
      </c>
      <c r="N3558" s="17" t="str">
        <f t="shared" si="500"/>
        <v/>
      </c>
      <c r="O3558" s="17" t="str">
        <f t="shared" si="501"/>
        <v/>
      </c>
      <c r="P3558" s="16" t="str">
        <f t="shared" si="502"/>
        <v/>
      </c>
      <c r="R3558" s="7" t="str">
        <f t="shared" si="503"/>
        <v/>
      </c>
      <c r="T3558"/>
    </row>
    <row r="3559" spans="1:20" x14ac:dyDescent="0.3">
      <c r="A3559" s="8">
        <f>DATEVALUE(MID(B3559,1,10))+(IF(RIGHT(B3559,2)="PM",12,0)+MID(B3559,12,2))/24</f>
        <v>43756.541666666664</v>
      </c>
      <c r="B3559" s="3" t="s">
        <v>3727</v>
      </c>
      <c r="C3559" s="3">
        <v>7920</v>
      </c>
      <c r="D3559" s="16"/>
      <c r="E3559" s="16" t="str">
        <f>IF(D3559&lt;&gt;"",VLOOKUP(A3559,'Feuille 1'!$A:$H,3,0),"")</f>
        <v/>
      </c>
      <c r="F3559" s="16" t="str">
        <f>IF(D3559&lt;&gt;"",VLOOKUP(A3559+1,'Feuille 1'!$A:$H,3,0),"")</f>
        <v/>
      </c>
      <c r="G3559" s="17" t="str">
        <f t="shared" si="495"/>
        <v/>
      </c>
      <c r="H3559" s="16" t="str">
        <f t="shared" si="496"/>
        <v/>
      </c>
      <c r="I3559" s="16" t="str">
        <f t="shared" si="497"/>
        <v/>
      </c>
      <c r="J3559" s="16" t="str">
        <f t="shared" si="498"/>
        <v/>
      </c>
      <c r="K3559" s="16" t="str">
        <f>IF(D3559&lt;&gt;"",MAX(INDEX('Feuille 1'!$D:$D,MATCH(A3559+23/24,'Feuille 1'!$A:$A,0)):INDEX('Feuille 1'!$D:$D,MATCH(A3559,'Feuille 1'!$A:$A,0))),"")</f>
        <v/>
      </c>
      <c r="L3559" s="16" t="str">
        <f>IF(D3559&lt;&gt;"",MIN(INDEX('Feuille 1'!$E:$E,MATCH(A3559+23/24,'Feuille 1'!$A:$A,0)):INDEX('Feuille 1'!$E:$E,MATCH(A3559,'Feuille 1'!$A:$A,0))),"")</f>
        <v/>
      </c>
      <c r="M3559" s="17" t="str">
        <f t="shared" si="499"/>
        <v/>
      </c>
      <c r="N3559" s="17" t="str">
        <f t="shared" si="500"/>
        <v/>
      </c>
      <c r="O3559" s="17" t="str">
        <f t="shared" si="501"/>
        <v/>
      </c>
      <c r="P3559" s="16" t="str">
        <f t="shared" si="502"/>
        <v/>
      </c>
      <c r="R3559" s="7" t="str">
        <f t="shared" si="503"/>
        <v/>
      </c>
      <c r="T3559"/>
    </row>
    <row r="3560" spans="1:20" x14ac:dyDescent="0.3">
      <c r="A3560" s="8">
        <f>DATEVALUE(MID(B3560,1,10))+(IF(RIGHT(B3560,2)="PM",12,0)+MID(B3560,12,2))/24</f>
        <v>43757</v>
      </c>
      <c r="B3560" s="3" t="s">
        <v>3728</v>
      </c>
      <c r="C3560" s="3">
        <v>7920.42</v>
      </c>
      <c r="D3560" s="16"/>
      <c r="E3560" s="16" t="str">
        <f>IF(D3560&lt;&gt;"",VLOOKUP(A3560,'Feuille 1'!$A:$H,3,0),"")</f>
        <v/>
      </c>
      <c r="F3560" s="16" t="str">
        <f>IF(D3560&lt;&gt;"",VLOOKUP(A3560+1,'Feuille 1'!$A:$H,3,0),"")</f>
        <v/>
      </c>
      <c r="G3560" s="17" t="str">
        <f t="shared" si="495"/>
        <v/>
      </c>
      <c r="H3560" s="16" t="str">
        <f t="shared" si="496"/>
        <v/>
      </c>
      <c r="I3560" s="16" t="str">
        <f t="shared" si="497"/>
        <v/>
      </c>
      <c r="J3560" s="16" t="str">
        <f t="shared" si="498"/>
        <v/>
      </c>
      <c r="K3560" s="16" t="str">
        <f>IF(D3560&lt;&gt;"",MAX(INDEX('Feuille 1'!$D:$D,MATCH(A3560+23/24,'Feuille 1'!$A:$A,0)):INDEX('Feuille 1'!$D:$D,MATCH(A3560,'Feuille 1'!$A:$A,0))),"")</f>
        <v/>
      </c>
      <c r="L3560" s="16" t="str">
        <f>IF(D3560&lt;&gt;"",MIN(INDEX('Feuille 1'!$E:$E,MATCH(A3560+23/24,'Feuille 1'!$A:$A,0)):INDEX('Feuille 1'!$E:$E,MATCH(A3560,'Feuille 1'!$A:$A,0))),"")</f>
        <v/>
      </c>
      <c r="M3560" s="17" t="str">
        <f t="shared" si="499"/>
        <v/>
      </c>
      <c r="N3560" s="17" t="str">
        <f t="shared" si="500"/>
        <v/>
      </c>
      <c r="O3560" s="17" t="str">
        <f t="shared" si="501"/>
        <v/>
      </c>
      <c r="P3560" s="16" t="str">
        <f t="shared" si="502"/>
        <v/>
      </c>
      <c r="R3560" s="7" t="str">
        <f t="shared" si="503"/>
        <v/>
      </c>
      <c r="T3560"/>
    </row>
    <row r="3561" spans="1:20" x14ac:dyDescent="0.3">
      <c r="A3561" s="8">
        <f>DATEVALUE(MID(B3561,1,10))+(IF(RIGHT(B3561,2)="PM",12,0)+MID(B3561,12,2))/24</f>
        <v>43756.458333333336</v>
      </c>
      <c r="B3561" s="3" t="s">
        <v>3729</v>
      </c>
      <c r="C3561" s="3">
        <v>7900.73</v>
      </c>
      <c r="D3561" s="16"/>
      <c r="E3561" s="16" t="str">
        <f>IF(D3561&lt;&gt;"",VLOOKUP(A3561,'Feuille 1'!$A:$H,3,0),"")</f>
        <v/>
      </c>
      <c r="F3561" s="16" t="str">
        <f>IF(D3561&lt;&gt;"",VLOOKUP(A3561+1,'Feuille 1'!$A:$H,3,0),"")</f>
        <v/>
      </c>
      <c r="G3561" s="17" t="str">
        <f t="shared" si="495"/>
        <v/>
      </c>
      <c r="H3561" s="16" t="str">
        <f t="shared" si="496"/>
        <v/>
      </c>
      <c r="I3561" s="16" t="str">
        <f t="shared" si="497"/>
        <v/>
      </c>
      <c r="J3561" s="16" t="str">
        <f t="shared" si="498"/>
        <v/>
      </c>
      <c r="K3561" s="16" t="str">
        <f>IF(D3561&lt;&gt;"",MAX(INDEX('Feuille 1'!$D:$D,MATCH(A3561+23/24,'Feuille 1'!$A:$A,0)):INDEX('Feuille 1'!$D:$D,MATCH(A3561,'Feuille 1'!$A:$A,0))),"")</f>
        <v/>
      </c>
      <c r="L3561" s="16" t="str">
        <f>IF(D3561&lt;&gt;"",MIN(INDEX('Feuille 1'!$E:$E,MATCH(A3561+23/24,'Feuille 1'!$A:$A,0)):INDEX('Feuille 1'!$E:$E,MATCH(A3561,'Feuille 1'!$A:$A,0))),"")</f>
        <v/>
      </c>
      <c r="M3561" s="17" t="str">
        <f t="shared" si="499"/>
        <v/>
      </c>
      <c r="N3561" s="17" t="str">
        <f t="shared" si="500"/>
        <v/>
      </c>
      <c r="O3561" s="17" t="str">
        <f t="shared" si="501"/>
        <v/>
      </c>
      <c r="P3561" s="16" t="str">
        <f t="shared" si="502"/>
        <v/>
      </c>
      <c r="R3561" s="7" t="str">
        <f t="shared" si="503"/>
        <v/>
      </c>
      <c r="T3561"/>
    </row>
    <row r="3562" spans="1:20" x14ac:dyDescent="0.3">
      <c r="A3562" s="8">
        <f>DATEVALUE(MID(B3562,1,10))+(IF(RIGHT(B3562,2)="PM",12,0)+MID(B3562,12,2))/24</f>
        <v>43756.416666666664</v>
      </c>
      <c r="B3562" s="3" t="s">
        <v>3730</v>
      </c>
      <c r="C3562" s="3">
        <v>7909.76</v>
      </c>
      <c r="D3562" s="16"/>
      <c r="E3562" s="16" t="str">
        <f>IF(D3562&lt;&gt;"",VLOOKUP(A3562,'Feuille 1'!$A:$H,3,0),"")</f>
        <v/>
      </c>
      <c r="F3562" s="16" t="str">
        <f>IF(D3562&lt;&gt;"",VLOOKUP(A3562+1,'Feuille 1'!$A:$H,3,0),"")</f>
        <v/>
      </c>
      <c r="G3562" s="17" t="str">
        <f t="shared" si="495"/>
        <v/>
      </c>
      <c r="H3562" s="16" t="str">
        <f t="shared" si="496"/>
        <v/>
      </c>
      <c r="I3562" s="16" t="str">
        <f t="shared" si="497"/>
        <v/>
      </c>
      <c r="J3562" s="16" t="str">
        <f t="shared" si="498"/>
        <v/>
      </c>
      <c r="K3562" s="16" t="str">
        <f>IF(D3562&lt;&gt;"",MAX(INDEX('Feuille 1'!$D:$D,MATCH(A3562+23/24,'Feuille 1'!$A:$A,0)):INDEX('Feuille 1'!$D:$D,MATCH(A3562,'Feuille 1'!$A:$A,0))),"")</f>
        <v/>
      </c>
      <c r="L3562" s="16" t="str">
        <f>IF(D3562&lt;&gt;"",MIN(INDEX('Feuille 1'!$E:$E,MATCH(A3562+23/24,'Feuille 1'!$A:$A,0)):INDEX('Feuille 1'!$E:$E,MATCH(A3562,'Feuille 1'!$A:$A,0))),"")</f>
        <v/>
      </c>
      <c r="M3562" s="17" t="str">
        <f t="shared" si="499"/>
        <v/>
      </c>
      <c r="N3562" s="17" t="str">
        <f t="shared" si="500"/>
        <v/>
      </c>
      <c r="O3562" s="17" t="str">
        <f t="shared" si="501"/>
        <v/>
      </c>
      <c r="P3562" s="16" t="str">
        <f t="shared" si="502"/>
        <v/>
      </c>
      <c r="R3562" s="7" t="str">
        <f t="shared" si="503"/>
        <v/>
      </c>
      <c r="T3562"/>
    </row>
    <row r="3563" spans="1:20" x14ac:dyDescent="0.3">
      <c r="A3563" s="8">
        <f>DATEVALUE(MID(B3563,1,10))+(IF(RIGHT(B3563,2)="PM",12,0)+MID(B3563,12,2))/24</f>
        <v>43756.375</v>
      </c>
      <c r="B3563" s="3" t="s">
        <v>3731</v>
      </c>
      <c r="C3563" s="3">
        <v>7878</v>
      </c>
      <c r="D3563" s="16"/>
      <c r="E3563" s="16" t="str">
        <f>IF(D3563&lt;&gt;"",VLOOKUP(A3563,'Feuille 1'!$A:$H,3,0),"")</f>
        <v/>
      </c>
      <c r="F3563" s="16" t="str">
        <f>IF(D3563&lt;&gt;"",VLOOKUP(A3563+1,'Feuille 1'!$A:$H,3,0),"")</f>
        <v/>
      </c>
      <c r="G3563" s="17" t="str">
        <f t="shared" si="495"/>
        <v/>
      </c>
      <c r="H3563" s="16" t="str">
        <f t="shared" si="496"/>
        <v/>
      </c>
      <c r="I3563" s="16" t="str">
        <f t="shared" si="497"/>
        <v/>
      </c>
      <c r="J3563" s="16" t="str">
        <f t="shared" si="498"/>
        <v/>
      </c>
      <c r="K3563" s="16" t="str">
        <f>IF(D3563&lt;&gt;"",MAX(INDEX('Feuille 1'!$D:$D,MATCH(A3563+23/24,'Feuille 1'!$A:$A,0)):INDEX('Feuille 1'!$D:$D,MATCH(A3563,'Feuille 1'!$A:$A,0))),"")</f>
        <v/>
      </c>
      <c r="L3563" s="16" t="str">
        <f>IF(D3563&lt;&gt;"",MIN(INDEX('Feuille 1'!$E:$E,MATCH(A3563+23/24,'Feuille 1'!$A:$A,0)):INDEX('Feuille 1'!$E:$E,MATCH(A3563,'Feuille 1'!$A:$A,0))),"")</f>
        <v/>
      </c>
      <c r="M3563" s="17" t="str">
        <f t="shared" si="499"/>
        <v/>
      </c>
      <c r="N3563" s="17" t="str">
        <f t="shared" si="500"/>
        <v/>
      </c>
      <c r="O3563" s="17" t="str">
        <f t="shared" si="501"/>
        <v/>
      </c>
      <c r="P3563" s="16" t="str">
        <f t="shared" si="502"/>
        <v/>
      </c>
      <c r="R3563" s="7" t="str">
        <f t="shared" si="503"/>
        <v/>
      </c>
      <c r="T3563"/>
    </row>
    <row r="3564" spans="1:20" x14ac:dyDescent="0.3">
      <c r="A3564" s="8">
        <f>DATEVALUE(MID(B3564,1,10))+(IF(RIGHT(B3564,2)="PM",12,0)+MID(B3564,12,2))/24</f>
        <v>43756.333333333336</v>
      </c>
      <c r="B3564" s="3" t="s">
        <v>3732</v>
      </c>
      <c r="C3564" s="3">
        <v>7911.6</v>
      </c>
      <c r="D3564" s="16"/>
      <c r="E3564" s="16" t="str">
        <f>IF(D3564&lt;&gt;"",VLOOKUP(A3564,'Feuille 1'!$A:$H,3,0),"")</f>
        <v/>
      </c>
      <c r="F3564" s="16" t="str">
        <f>IF(D3564&lt;&gt;"",VLOOKUP(A3564+1,'Feuille 1'!$A:$H,3,0),"")</f>
        <v/>
      </c>
      <c r="G3564" s="17" t="str">
        <f t="shared" si="495"/>
        <v/>
      </c>
      <c r="H3564" s="16" t="str">
        <f t="shared" si="496"/>
        <v/>
      </c>
      <c r="I3564" s="16" t="str">
        <f t="shared" si="497"/>
        <v/>
      </c>
      <c r="J3564" s="16" t="str">
        <f t="shared" si="498"/>
        <v/>
      </c>
      <c r="K3564" s="16" t="str">
        <f>IF(D3564&lt;&gt;"",MAX(INDEX('Feuille 1'!$D:$D,MATCH(A3564+23/24,'Feuille 1'!$A:$A,0)):INDEX('Feuille 1'!$D:$D,MATCH(A3564,'Feuille 1'!$A:$A,0))),"")</f>
        <v/>
      </c>
      <c r="L3564" s="16" t="str">
        <f>IF(D3564&lt;&gt;"",MIN(INDEX('Feuille 1'!$E:$E,MATCH(A3564+23/24,'Feuille 1'!$A:$A,0)):INDEX('Feuille 1'!$E:$E,MATCH(A3564,'Feuille 1'!$A:$A,0))),"")</f>
        <v/>
      </c>
      <c r="M3564" s="17" t="str">
        <f t="shared" si="499"/>
        <v/>
      </c>
      <c r="N3564" s="17" t="str">
        <f t="shared" si="500"/>
        <v/>
      </c>
      <c r="O3564" s="17" t="str">
        <f t="shared" si="501"/>
        <v/>
      </c>
      <c r="P3564" s="16" t="str">
        <f t="shared" si="502"/>
        <v/>
      </c>
      <c r="R3564" s="7" t="str">
        <f t="shared" si="503"/>
        <v/>
      </c>
      <c r="T3564"/>
    </row>
    <row r="3565" spans="1:20" x14ac:dyDescent="0.3">
      <c r="A3565" s="8">
        <f>DATEVALUE(MID(B3565,1,10))+(IF(RIGHT(B3565,2)="PM",12,0)+MID(B3565,12,2))/24</f>
        <v>43756.291666666664</v>
      </c>
      <c r="B3565" s="3" t="s">
        <v>3733</v>
      </c>
      <c r="C3565" s="3">
        <v>7917.66</v>
      </c>
      <c r="D3565" s="16"/>
      <c r="E3565" s="16" t="str">
        <f>IF(D3565&lt;&gt;"",VLOOKUP(A3565,'Feuille 1'!$A:$H,3,0),"")</f>
        <v/>
      </c>
      <c r="F3565" s="16" t="str">
        <f>IF(D3565&lt;&gt;"",VLOOKUP(A3565+1,'Feuille 1'!$A:$H,3,0),"")</f>
        <v/>
      </c>
      <c r="G3565" s="17" t="str">
        <f t="shared" si="495"/>
        <v/>
      </c>
      <c r="H3565" s="16" t="str">
        <f t="shared" si="496"/>
        <v/>
      </c>
      <c r="I3565" s="16" t="str">
        <f t="shared" si="497"/>
        <v/>
      </c>
      <c r="J3565" s="16" t="str">
        <f t="shared" si="498"/>
        <v/>
      </c>
      <c r="K3565" s="16" t="str">
        <f>IF(D3565&lt;&gt;"",MAX(INDEX('Feuille 1'!$D:$D,MATCH(A3565+23/24,'Feuille 1'!$A:$A,0)):INDEX('Feuille 1'!$D:$D,MATCH(A3565,'Feuille 1'!$A:$A,0))),"")</f>
        <v/>
      </c>
      <c r="L3565" s="16" t="str">
        <f>IF(D3565&lt;&gt;"",MIN(INDEX('Feuille 1'!$E:$E,MATCH(A3565+23/24,'Feuille 1'!$A:$A,0)):INDEX('Feuille 1'!$E:$E,MATCH(A3565,'Feuille 1'!$A:$A,0))),"")</f>
        <v/>
      </c>
      <c r="M3565" s="17" t="str">
        <f t="shared" si="499"/>
        <v/>
      </c>
      <c r="N3565" s="17" t="str">
        <f t="shared" si="500"/>
        <v/>
      </c>
      <c r="O3565" s="17" t="str">
        <f t="shared" si="501"/>
        <v/>
      </c>
      <c r="P3565" s="16" t="str">
        <f t="shared" si="502"/>
        <v/>
      </c>
      <c r="R3565" s="7" t="str">
        <f t="shared" si="503"/>
        <v/>
      </c>
      <c r="T3565"/>
    </row>
    <row r="3566" spans="1:20" x14ac:dyDescent="0.3">
      <c r="A3566" s="8">
        <f>DATEVALUE(MID(B3566,1,10))+(IF(RIGHT(B3566,2)="PM",12,0)+MID(B3566,12,2))/24</f>
        <v>43756.25</v>
      </c>
      <c r="B3566" s="3" t="s">
        <v>3734</v>
      </c>
      <c r="C3566" s="3">
        <v>7908.74</v>
      </c>
      <c r="D3566" s="16"/>
      <c r="E3566" s="16" t="str">
        <f>IF(D3566&lt;&gt;"",VLOOKUP(A3566,'Feuille 1'!$A:$H,3,0),"")</f>
        <v/>
      </c>
      <c r="F3566" s="16" t="str">
        <f>IF(D3566&lt;&gt;"",VLOOKUP(A3566+1,'Feuille 1'!$A:$H,3,0),"")</f>
        <v/>
      </c>
      <c r="G3566" s="17" t="str">
        <f t="shared" si="495"/>
        <v/>
      </c>
      <c r="H3566" s="16" t="str">
        <f t="shared" si="496"/>
        <v/>
      </c>
      <c r="I3566" s="16" t="str">
        <f t="shared" si="497"/>
        <v/>
      </c>
      <c r="J3566" s="16" t="str">
        <f t="shared" si="498"/>
        <v/>
      </c>
      <c r="K3566" s="16" t="str">
        <f>IF(D3566&lt;&gt;"",MAX(INDEX('Feuille 1'!$D:$D,MATCH(A3566+23/24,'Feuille 1'!$A:$A,0)):INDEX('Feuille 1'!$D:$D,MATCH(A3566,'Feuille 1'!$A:$A,0))),"")</f>
        <v/>
      </c>
      <c r="L3566" s="16" t="str">
        <f>IF(D3566&lt;&gt;"",MIN(INDEX('Feuille 1'!$E:$E,MATCH(A3566+23/24,'Feuille 1'!$A:$A,0)):INDEX('Feuille 1'!$E:$E,MATCH(A3566,'Feuille 1'!$A:$A,0))),"")</f>
        <v/>
      </c>
      <c r="M3566" s="17" t="str">
        <f t="shared" si="499"/>
        <v/>
      </c>
      <c r="N3566" s="17" t="str">
        <f t="shared" si="500"/>
        <v/>
      </c>
      <c r="O3566" s="17" t="str">
        <f t="shared" si="501"/>
        <v/>
      </c>
      <c r="P3566" s="16" t="str">
        <f t="shared" si="502"/>
        <v/>
      </c>
      <c r="R3566" s="7" t="str">
        <f t="shared" si="503"/>
        <v/>
      </c>
      <c r="T3566"/>
    </row>
    <row r="3567" spans="1:20" x14ac:dyDescent="0.3">
      <c r="A3567" s="8">
        <f>DATEVALUE(MID(B3567,1,10))+(IF(RIGHT(B3567,2)="PM",12,0)+MID(B3567,12,2))/24</f>
        <v>43756.208333333336</v>
      </c>
      <c r="B3567" s="3" t="s">
        <v>3735</v>
      </c>
      <c r="C3567" s="3">
        <v>8064.24</v>
      </c>
      <c r="D3567" s="16"/>
      <c r="E3567" s="16" t="str">
        <f>IF(D3567&lt;&gt;"",VLOOKUP(A3567,'Feuille 1'!$A:$H,3,0),"")</f>
        <v/>
      </c>
      <c r="F3567" s="16" t="str">
        <f>IF(D3567&lt;&gt;"",VLOOKUP(A3567+1,'Feuille 1'!$A:$H,3,0),"")</f>
        <v/>
      </c>
      <c r="G3567" s="17" t="str">
        <f t="shared" si="495"/>
        <v/>
      </c>
      <c r="H3567" s="16" t="str">
        <f t="shared" si="496"/>
        <v/>
      </c>
      <c r="I3567" s="16" t="str">
        <f t="shared" si="497"/>
        <v/>
      </c>
      <c r="J3567" s="16" t="str">
        <f t="shared" si="498"/>
        <v/>
      </c>
      <c r="K3567" s="16" t="str">
        <f>IF(D3567&lt;&gt;"",MAX(INDEX('Feuille 1'!$D:$D,MATCH(A3567+23/24,'Feuille 1'!$A:$A,0)):INDEX('Feuille 1'!$D:$D,MATCH(A3567,'Feuille 1'!$A:$A,0))),"")</f>
        <v/>
      </c>
      <c r="L3567" s="16" t="str">
        <f>IF(D3567&lt;&gt;"",MIN(INDEX('Feuille 1'!$E:$E,MATCH(A3567+23/24,'Feuille 1'!$A:$A,0)):INDEX('Feuille 1'!$E:$E,MATCH(A3567,'Feuille 1'!$A:$A,0))),"")</f>
        <v/>
      </c>
      <c r="M3567" s="17" t="str">
        <f t="shared" si="499"/>
        <v/>
      </c>
      <c r="N3567" s="17" t="str">
        <f t="shared" si="500"/>
        <v/>
      </c>
      <c r="O3567" s="17" t="str">
        <f t="shared" si="501"/>
        <v/>
      </c>
      <c r="P3567" s="16" t="str">
        <f t="shared" si="502"/>
        <v/>
      </c>
      <c r="R3567" s="7" t="str">
        <f t="shared" si="503"/>
        <v/>
      </c>
      <c r="T3567"/>
    </row>
    <row r="3568" spans="1:20" x14ac:dyDescent="0.3">
      <c r="A3568" s="8">
        <f>DATEVALUE(MID(B3568,1,10))+(IF(RIGHT(B3568,2)="PM",12,0)+MID(B3568,12,2))/24</f>
        <v>43756.166666666664</v>
      </c>
      <c r="B3568" s="3" t="s">
        <v>3736</v>
      </c>
      <c r="C3568" s="3">
        <v>8064.81</v>
      </c>
      <c r="D3568" s="16"/>
      <c r="E3568" s="16" t="str">
        <f>IF(D3568&lt;&gt;"",VLOOKUP(A3568,'Feuille 1'!$A:$H,3,0),"")</f>
        <v/>
      </c>
      <c r="F3568" s="16" t="str">
        <f>IF(D3568&lt;&gt;"",VLOOKUP(A3568+1,'Feuille 1'!$A:$H,3,0),"")</f>
        <v/>
      </c>
      <c r="G3568" s="17" t="str">
        <f t="shared" si="495"/>
        <v/>
      </c>
      <c r="H3568" s="16" t="str">
        <f t="shared" si="496"/>
        <v/>
      </c>
      <c r="I3568" s="16" t="str">
        <f t="shared" si="497"/>
        <v/>
      </c>
      <c r="J3568" s="16" t="str">
        <f t="shared" si="498"/>
        <v/>
      </c>
      <c r="K3568" s="16" t="str">
        <f>IF(D3568&lt;&gt;"",MAX(INDEX('Feuille 1'!$D:$D,MATCH(A3568+23/24,'Feuille 1'!$A:$A,0)):INDEX('Feuille 1'!$D:$D,MATCH(A3568,'Feuille 1'!$A:$A,0))),"")</f>
        <v/>
      </c>
      <c r="L3568" s="16" t="str">
        <f>IF(D3568&lt;&gt;"",MIN(INDEX('Feuille 1'!$E:$E,MATCH(A3568+23/24,'Feuille 1'!$A:$A,0)):INDEX('Feuille 1'!$E:$E,MATCH(A3568,'Feuille 1'!$A:$A,0))),"")</f>
        <v/>
      </c>
      <c r="M3568" s="17" t="str">
        <f t="shared" si="499"/>
        <v/>
      </c>
      <c r="N3568" s="17" t="str">
        <f t="shared" si="500"/>
        <v/>
      </c>
      <c r="O3568" s="17" t="str">
        <f t="shared" si="501"/>
        <v/>
      </c>
      <c r="P3568" s="16" t="str">
        <f t="shared" si="502"/>
        <v/>
      </c>
      <c r="R3568" s="7" t="str">
        <f t="shared" si="503"/>
        <v/>
      </c>
      <c r="T3568"/>
    </row>
    <row r="3569" spans="1:20" x14ac:dyDescent="0.3">
      <c r="A3569" s="8">
        <f>DATEVALUE(MID(B3569,1,10))+(IF(RIGHT(B3569,2)="PM",12,0)+MID(B3569,12,2))/24</f>
        <v>43756.125</v>
      </c>
      <c r="B3569" s="3" t="s">
        <v>3737</v>
      </c>
      <c r="C3569" s="3">
        <v>8081.33</v>
      </c>
      <c r="D3569" s="16"/>
      <c r="E3569" s="16" t="str">
        <f>IF(D3569&lt;&gt;"",VLOOKUP(A3569,'Feuille 1'!$A:$H,3,0),"")</f>
        <v/>
      </c>
      <c r="F3569" s="16" t="str">
        <f>IF(D3569&lt;&gt;"",VLOOKUP(A3569+1,'Feuille 1'!$A:$H,3,0),"")</f>
        <v/>
      </c>
      <c r="G3569" s="17" t="str">
        <f t="shared" si="495"/>
        <v/>
      </c>
      <c r="H3569" s="16" t="str">
        <f t="shared" si="496"/>
        <v/>
      </c>
      <c r="I3569" s="16" t="str">
        <f t="shared" si="497"/>
        <v/>
      </c>
      <c r="J3569" s="16" t="str">
        <f t="shared" si="498"/>
        <v/>
      </c>
      <c r="K3569" s="16" t="str">
        <f>IF(D3569&lt;&gt;"",MAX(INDEX('Feuille 1'!$D:$D,MATCH(A3569+23/24,'Feuille 1'!$A:$A,0)):INDEX('Feuille 1'!$D:$D,MATCH(A3569,'Feuille 1'!$A:$A,0))),"")</f>
        <v/>
      </c>
      <c r="L3569" s="16" t="str">
        <f>IF(D3569&lt;&gt;"",MIN(INDEX('Feuille 1'!$E:$E,MATCH(A3569+23/24,'Feuille 1'!$A:$A,0)):INDEX('Feuille 1'!$E:$E,MATCH(A3569,'Feuille 1'!$A:$A,0))),"")</f>
        <v/>
      </c>
      <c r="M3569" s="17" t="str">
        <f t="shared" si="499"/>
        <v/>
      </c>
      <c r="N3569" s="17" t="str">
        <f t="shared" si="500"/>
        <v/>
      </c>
      <c r="O3569" s="17" t="str">
        <f t="shared" si="501"/>
        <v/>
      </c>
      <c r="P3569" s="16" t="str">
        <f t="shared" si="502"/>
        <v/>
      </c>
      <c r="R3569" s="7" t="str">
        <f t="shared" si="503"/>
        <v/>
      </c>
      <c r="T3569"/>
    </row>
    <row r="3570" spans="1:20" x14ac:dyDescent="0.3">
      <c r="A3570" s="8">
        <f>DATEVALUE(MID(B3570,1,10))+(IF(RIGHT(B3570,2)="PM",12,0)+MID(B3570,12,2))/24</f>
        <v>43756.083333333336</v>
      </c>
      <c r="B3570" s="3" t="s">
        <v>3738</v>
      </c>
      <c r="C3570" s="3">
        <v>8109.6</v>
      </c>
      <c r="D3570" s="16"/>
      <c r="E3570" s="16" t="str">
        <f>IF(D3570&lt;&gt;"",VLOOKUP(A3570,'Feuille 1'!$A:$H,3,0),"")</f>
        <v/>
      </c>
      <c r="F3570" s="16" t="str">
        <f>IF(D3570&lt;&gt;"",VLOOKUP(A3570+1,'Feuille 1'!$A:$H,3,0),"")</f>
        <v/>
      </c>
      <c r="G3570" s="17" t="str">
        <f t="shared" si="495"/>
        <v/>
      </c>
      <c r="H3570" s="16" t="str">
        <f t="shared" si="496"/>
        <v/>
      </c>
      <c r="I3570" s="16" t="str">
        <f t="shared" si="497"/>
        <v/>
      </c>
      <c r="J3570" s="16" t="str">
        <f t="shared" si="498"/>
        <v/>
      </c>
      <c r="K3570" s="16" t="str">
        <f>IF(D3570&lt;&gt;"",MAX(INDEX('Feuille 1'!$D:$D,MATCH(A3570+23/24,'Feuille 1'!$A:$A,0)):INDEX('Feuille 1'!$D:$D,MATCH(A3570,'Feuille 1'!$A:$A,0))),"")</f>
        <v/>
      </c>
      <c r="L3570" s="16" t="str">
        <f>IF(D3570&lt;&gt;"",MIN(INDEX('Feuille 1'!$E:$E,MATCH(A3570+23/24,'Feuille 1'!$A:$A,0)):INDEX('Feuille 1'!$E:$E,MATCH(A3570,'Feuille 1'!$A:$A,0))),"")</f>
        <v/>
      </c>
      <c r="M3570" s="17" t="str">
        <f t="shared" si="499"/>
        <v/>
      </c>
      <c r="N3570" s="17" t="str">
        <f t="shared" si="500"/>
        <v/>
      </c>
      <c r="O3570" s="17" t="str">
        <f t="shared" si="501"/>
        <v/>
      </c>
      <c r="P3570" s="16" t="str">
        <f t="shared" si="502"/>
        <v/>
      </c>
      <c r="R3570" s="7" t="str">
        <f t="shared" si="503"/>
        <v/>
      </c>
      <c r="T3570"/>
    </row>
    <row r="3571" spans="1:20" x14ac:dyDescent="0.3">
      <c r="A3571" s="8">
        <f>DATEVALUE(MID(B3571,1,10))+(IF(RIGHT(B3571,2)="PM",12,0)+MID(B3571,12,2))/24</f>
        <v>43756.041666666664</v>
      </c>
      <c r="B3571" s="3" t="s">
        <v>3739</v>
      </c>
      <c r="C3571" s="3">
        <v>8080.86</v>
      </c>
      <c r="D3571" s="16"/>
      <c r="E3571" s="16" t="str">
        <f>IF(D3571&lt;&gt;"",VLOOKUP(A3571,'Feuille 1'!$A:$H,3,0),"")</f>
        <v/>
      </c>
      <c r="F3571" s="16" t="str">
        <f>IF(D3571&lt;&gt;"",VLOOKUP(A3571+1,'Feuille 1'!$A:$H,3,0),"")</f>
        <v/>
      </c>
      <c r="G3571" s="17" t="str">
        <f t="shared" si="495"/>
        <v/>
      </c>
      <c r="H3571" s="16" t="str">
        <f t="shared" si="496"/>
        <v/>
      </c>
      <c r="I3571" s="16" t="str">
        <f t="shared" si="497"/>
        <v/>
      </c>
      <c r="J3571" s="16" t="str">
        <f t="shared" si="498"/>
        <v/>
      </c>
      <c r="K3571" s="16" t="str">
        <f>IF(D3571&lt;&gt;"",MAX(INDEX('Feuille 1'!$D:$D,MATCH(A3571+23/24,'Feuille 1'!$A:$A,0)):INDEX('Feuille 1'!$D:$D,MATCH(A3571,'Feuille 1'!$A:$A,0))),"")</f>
        <v/>
      </c>
      <c r="L3571" s="16" t="str">
        <f>IF(D3571&lt;&gt;"",MIN(INDEX('Feuille 1'!$E:$E,MATCH(A3571+23/24,'Feuille 1'!$A:$A,0)):INDEX('Feuille 1'!$E:$E,MATCH(A3571,'Feuille 1'!$A:$A,0))),"")</f>
        <v/>
      </c>
      <c r="M3571" s="17" t="str">
        <f t="shared" si="499"/>
        <v/>
      </c>
      <c r="N3571" s="17" t="str">
        <f t="shared" si="500"/>
        <v/>
      </c>
      <c r="O3571" s="17" t="str">
        <f t="shared" si="501"/>
        <v/>
      </c>
      <c r="P3571" s="16" t="str">
        <f t="shared" si="502"/>
        <v/>
      </c>
      <c r="R3571" s="7" t="str">
        <f t="shared" si="503"/>
        <v/>
      </c>
      <c r="T3571"/>
    </row>
    <row r="3572" spans="1:20" x14ac:dyDescent="0.3">
      <c r="A3572" s="8">
        <f>DATEVALUE(MID(B3572,1,10))+(IF(RIGHT(B3572,2)="PM",12,0)+MID(B3572,12,2))/24</f>
        <v>43756.5</v>
      </c>
      <c r="B3572" s="3" t="s">
        <v>3740</v>
      </c>
      <c r="C3572" s="3">
        <v>8070.58</v>
      </c>
      <c r="D3572" s="16"/>
      <c r="E3572" s="16" t="str">
        <f>IF(D3572&lt;&gt;"",VLOOKUP(A3572,'Feuille 1'!$A:$H,3,0),"")</f>
        <v/>
      </c>
      <c r="F3572" s="16" t="str">
        <f>IF(D3572&lt;&gt;"",VLOOKUP(A3572+1,'Feuille 1'!$A:$H,3,0),"")</f>
        <v/>
      </c>
      <c r="G3572" s="17" t="str">
        <f t="shared" si="495"/>
        <v/>
      </c>
      <c r="H3572" s="16" t="str">
        <f t="shared" si="496"/>
        <v/>
      </c>
      <c r="I3572" s="16" t="str">
        <f t="shared" si="497"/>
        <v/>
      </c>
      <c r="J3572" s="16" t="str">
        <f t="shared" si="498"/>
        <v/>
      </c>
      <c r="K3572" s="16" t="str">
        <f>IF(D3572&lt;&gt;"",MAX(INDEX('Feuille 1'!$D:$D,MATCH(A3572+23/24,'Feuille 1'!$A:$A,0)):INDEX('Feuille 1'!$D:$D,MATCH(A3572,'Feuille 1'!$A:$A,0))),"")</f>
        <v/>
      </c>
      <c r="L3572" s="16" t="str">
        <f>IF(D3572&lt;&gt;"",MIN(INDEX('Feuille 1'!$E:$E,MATCH(A3572+23/24,'Feuille 1'!$A:$A,0)):INDEX('Feuille 1'!$E:$E,MATCH(A3572,'Feuille 1'!$A:$A,0))),"")</f>
        <v/>
      </c>
      <c r="M3572" s="17" t="str">
        <f t="shared" si="499"/>
        <v/>
      </c>
      <c r="N3572" s="17" t="str">
        <f t="shared" si="500"/>
        <v/>
      </c>
      <c r="O3572" s="17" t="str">
        <f t="shared" si="501"/>
        <v/>
      </c>
      <c r="P3572" s="16" t="str">
        <f t="shared" si="502"/>
        <v/>
      </c>
      <c r="R3572" s="7" t="str">
        <f t="shared" si="503"/>
        <v/>
      </c>
      <c r="T3572"/>
    </row>
    <row r="3573" spans="1:20" x14ac:dyDescent="0.3">
      <c r="A3573" s="8">
        <f>DATEVALUE(MID(B3573,1,10))+(IF(RIGHT(B3573,2)="PM",12,0)+MID(B3573,12,2))/24</f>
        <v>43755.958333333336</v>
      </c>
      <c r="B3573" s="3" t="s">
        <v>3741</v>
      </c>
      <c r="C3573" s="3">
        <v>8053.78</v>
      </c>
      <c r="D3573" s="16"/>
      <c r="E3573" s="16" t="str">
        <f>IF(D3573&lt;&gt;"",VLOOKUP(A3573,'Feuille 1'!$A:$H,3,0),"")</f>
        <v/>
      </c>
      <c r="F3573" s="16" t="str">
        <f>IF(D3573&lt;&gt;"",VLOOKUP(A3573+1,'Feuille 1'!$A:$H,3,0),"")</f>
        <v/>
      </c>
      <c r="G3573" s="17" t="str">
        <f t="shared" si="495"/>
        <v/>
      </c>
      <c r="H3573" s="16" t="str">
        <f t="shared" si="496"/>
        <v/>
      </c>
      <c r="I3573" s="16" t="str">
        <f t="shared" si="497"/>
        <v/>
      </c>
      <c r="J3573" s="16" t="str">
        <f t="shared" si="498"/>
        <v/>
      </c>
      <c r="K3573" s="16" t="str">
        <f>IF(D3573&lt;&gt;"",MAX(INDEX('Feuille 1'!$D:$D,MATCH(A3573+23/24,'Feuille 1'!$A:$A,0)):INDEX('Feuille 1'!$D:$D,MATCH(A3573,'Feuille 1'!$A:$A,0))),"")</f>
        <v/>
      </c>
      <c r="L3573" s="16" t="str">
        <f>IF(D3573&lt;&gt;"",MIN(INDEX('Feuille 1'!$E:$E,MATCH(A3573+23/24,'Feuille 1'!$A:$A,0)):INDEX('Feuille 1'!$E:$E,MATCH(A3573,'Feuille 1'!$A:$A,0))),"")</f>
        <v/>
      </c>
      <c r="M3573" s="17" t="str">
        <f t="shared" si="499"/>
        <v/>
      </c>
      <c r="N3573" s="17" t="str">
        <f t="shared" si="500"/>
        <v/>
      </c>
      <c r="O3573" s="17" t="str">
        <f t="shared" si="501"/>
        <v/>
      </c>
      <c r="P3573" s="16" t="str">
        <f t="shared" si="502"/>
        <v/>
      </c>
      <c r="R3573" s="7" t="str">
        <f t="shared" si="503"/>
        <v/>
      </c>
      <c r="T3573"/>
    </row>
    <row r="3574" spans="1:20" x14ac:dyDescent="0.3">
      <c r="A3574" s="8">
        <f>DATEVALUE(MID(B3574,1,10))+(IF(RIGHT(B3574,2)="PM",12,0)+MID(B3574,12,2))/24</f>
        <v>43755.916666666664</v>
      </c>
      <c r="B3574" s="3" t="s">
        <v>3742</v>
      </c>
      <c r="C3574" s="3">
        <v>8061.84</v>
      </c>
      <c r="D3574" s="16"/>
      <c r="E3574" s="16" t="str">
        <f>IF(D3574&lt;&gt;"",VLOOKUP(A3574,'Feuille 1'!$A:$H,3,0),"")</f>
        <v/>
      </c>
      <c r="F3574" s="16" t="str">
        <f>IF(D3574&lt;&gt;"",VLOOKUP(A3574+1,'Feuille 1'!$A:$H,3,0),"")</f>
        <v/>
      </c>
      <c r="G3574" s="17" t="str">
        <f t="shared" si="495"/>
        <v/>
      </c>
      <c r="H3574" s="16" t="str">
        <f t="shared" si="496"/>
        <v/>
      </c>
      <c r="I3574" s="16" t="str">
        <f t="shared" si="497"/>
        <v/>
      </c>
      <c r="J3574" s="16" t="str">
        <f t="shared" si="498"/>
        <v/>
      </c>
      <c r="K3574" s="16" t="str">
        <f>IF(D3574&lt;&gt;"",MAX(INDEX('Feuille 1'!$D:$D,MATCH(A3574+23/24,'Feuille 1'!$A:$A,0)):INDEX('Feuille 1'!$D:$D,MATCH(A3574,'Feuille 1'!$A:$A,0))),"")</f>
        <v/>
      </c>
      <c r="L3574" s="16" t="str">
        <f>IF(D3574&lt;&gt;"",MIN(INDEX('Feuille 1'!$E:$E,MATCH(A3574+23/24,'Feuille 1'!$A:$A,0)):INDEX('Feuille 1'!$E:$E,MATCH(A3574,'Feuille 1'!$A:$A,0))),"")</f>
        <v/>
      </c>
      <c r="M3574" s="17" t="str">
        <f t="shared" si="499"/>
        <v/>
      </c>
      <c r="N3574" s="17" t="str">
        <f t="shared" si="500"/>
        <v/>
      </c>
      <c r="O3574" s="17" t="str">
        <f t="shared" si="501"/>
        <v/>
      </c>
      <c r="P3574" s="16" t="str">
        <f t="shared" si="502"/>
        <v/>
      </c>
      <c r="R3574" s="7" t="str">
        <f t="shared" si="503"/>
        <v/>
      </c>
      <c r="T3574"/>
    </row>
    <row r="3575" spans="1:20" x14ac:dyDescent="0.3">
      <c r="A3575" s="8">
        <f>DATEVALUE(MID(B3575,1,10))+(IF(RIGHT(B3575,2)="PM",12,0)+MID(B3575,12,2))/24</f>
        <v>43755.875</v>
      </c>
      <c r="B3575" s="3" t="s">
        <v>3743</v>
      </c>
      <c r="C3575" s="3">
        <v>8038.02</v>
      </c>
      <c r="D3575" s="16"/>
      <c r="E3575" s="16" t="str">
        <f>IF(D3575&lt;&gt;"",VLOOKUP(A3575,'Feuille 1'!$A:$H,3,0),"")</f>
        <v/>
      </c>
      <c r="F3575" s="16" t="str">
        <f>IF(D3575&lt;&gt;"",VLOOKUP(A3575+1,'Feuille 1'!$A:$H,3,0),"")</f>
        <v/>
      </c>
      <c r="G3575" s="17" t="str">
        <f t="shared" si="495"/>
        <v/>
      </c>
      <c r="H3575" s="16" t="str">
        <f t="shared" si="496"/>
        <v/>
      </c>
      <c r="I3575" s="16" t="str">
        <f t="shared" si="497"/>
        <v/>
      </c>
      <c r="J3575" s="16" t="str">
        <f t="shared" si="498"/>
        <v/>
      </c>
      <c r="K3575" s="16" t="str">
        <f>IF(D3575&lt;&gt;"",MAX(INDEX('Feuille 1'!$D:$D,MATCH(A3575+23/24,'Feuille 1'!$A:$A,0)):INDEX('Feuille 1'!$D:$D,MATCH(A3575,'Feuille 1'!$A:$A,0))),"")</f>
        <v/>
      </c>
      <c r="L3575" s="16" t="str">
        <f>IF(D3575&lt;&gt;"",MIN(INDEX('Feuille 1'!$E:$E,MATCH(A3575+23/24,'Feuille 1'!$A:$A,0)):INDEX('Feuille 1'!$E:$E,MATCH(A3575,'Feuille 1'!$A:$A,0))),"")</f>
        <v/>
      </c>
      <c r="M3575" s="17" t="str">
        <f t="shared" si="499"/>
        <v/>
      </c>
      <c r="N3575" s="17" t="str">
        <f t="shared" si="500"/>
        <v/>
      </c>
      <c r="O3575" s="17" t="str">
        <f t="shared" si="501"/>
        <v/>
      </c>
      <c r="P3575" s="16" t="str">
        <f t="shared" si="502"/>
        <v/>
      </c>
      <c r="R3575" s="7" t="str">
        <f t="shared" si="503"/>
        <v/>
      </c>
      <c r="T3575"/>
    </row>
    <row r="3576" spans="1:20" x14ac:dyDescent="0.3">
      <c r="A3576" s="8">
        <f>DATEVALUE(MID(B3576,1,10))+(IF(RIGHT(B3576,2)="PM",12,0)+MID(B3576,12,2))/24</f>
        <v>43755.833333333336</v>
      </c>
      <c r="B3576" s="3" t="s">
        <v>3744</v>
      </c>
      <c r="C3576" s="3">
        <v>8059.92</v>
      </c>
      <c r="D3576" s="16"/>
      <c r="E3576" s="16" t="str">
        <f>IF(D3576&lt;&gt;"",VLOOKUP(A3576,'Feuille 1'!$A:$H,3,0),"")</f>
        <v/>
      </c>
      <c r="F3576" s="16" t="str">
        <f>IF(D3576&lt;&gt;"",VLOOKUP(A3576+1,'Feuille 1'!$A:$H,3,0),"")</f>
        <v/>
      </c>
      <c r="G3576" s="17" t="str">
        <f t="shared" si="495"/>
        <v/>
      </c>
      <c r="H3576" s="16" t="str">
        <f t="shared" si="496"/>
        <v/>
      </c>
      <c r="I3576" s="16" t="str">
        <f t="shared" si="497"/>
        <v/>
      </c>
      <c r="J3576" s="16" t="str">
        <f t="shared" si="498"/>
        <v/>
      </c>
      <c r="K3576" s="16" t="str">
        <f>IF(D3576&lt;&gt;"",MAX(INDEX('Feuille 1'!$D:$D,MATCH(A3576+23/24,'Feuille 1'!$A:$A,0)):INDEX('Feuille 1'!$D:$D,MATCH(A3576,'Feuille 1'!$A:$A,0))),"")</f>
        <v/>
      </c>
      <c r="L3576" s="16" t="str">
        <f>IF(D3576&lt;&gt;"",MIN(INDEX('Feuille 1'!$E:$E,MATCH(A3576+23/24,'Feuille 1'!$A:$A,0)):INDEX('Feuille 1'!$E:$E,MATCH(A3576,'Feuille 1'!$A:$A,0))),"")</f>
        <v/>
      </c>
      <c r="M3576" s="17" t="str">
        <f t="shared" si="499"/>
        <v/>
      </c>
      <c r="N3576" s="17" t="str">
        <f t="shared" si="500"/>
        <v/>
      </c>
      <c r="O3576" s="17" t="str">
        <f t="shared" si="501"/>
        <v/>
      </c>
      <c r="P3576" s="16" t="str">
        <f t="shared" si="502"/>
        <v/>
      </c>
      <c r="R3576" s="7" t="str">
        <f t="shared" si="503"/>
        <v/>
      </c>
      <c r="T3576"/>
    </row>
    <row r="3577" spans="1:20" x14ac:dyDescent="0.3">
      <c r="A3577" s="8">
        <f>DATEVALUE(MID(B3577,1,10))+(IF(RIGHT(B3577,2)="PM",12,0)+MID(B3577,12,2))/24</f>
        <v>43755.791666666664</v>
      </c>
      <c r="B3577" s="3" t="s">
        <v>3745</v>
      </c>
      <c r="C3577" s="3">
        <v>8073.13</v>
      </c>
      <c r="D3577" s="16"/>
      <c r="E3577" s="16" t="str">
        <f>IF(D3577&lt;&gt;"",VLOOKUP(A3577,'Feuille 1'!$A:$H,3,0),"")</f>
        <v/>
      </c>
      <c r="F3577" s="16" t="str">
        <f>IF(D3577&lt;&gt;"",VLOOKUP(A3577+1,'Feuille 1'!$A:$H,3,0),"")</f>
        <v/>
      </c>
      <c r="G3577" s="17" t="str">
        <f t="shared" si="495"/>
        <v/>
      </c>
      <c r="H3577" s="16" t="str">
        <f t="shared" si="496"/>
        <v/>
      </c>
      <c r="I3577" s="16" t="str">
        <f t="shared" si="497"/>
        <v/>
      </c>
      <c r="J3577" s="16" t="str">
        <f t="shared" si="498"/>
        <v/>
      </c>
      <c r="K3577" s="16" t="str">
        <f>IF(D3577&lt;&gt;"",MAX(INDEX('Feuille 1'!$D:$D,MATCH(A3577+23/24,'Feuille 1'!$A:$A,0)):INDEX('Feuille 1'!$D:$D,MATCH(A3577,'Feuille 1'!$A:$A,0))),"")</f>
        <v/>
      </c>
      <c r="L3577" s="16" t="str">
        <f>IF(D3577&lt;&gt;"",MIN(INDEX('Feuille 1'!$E:$E,MATCH(A3577+23/24,'Feuille 1'!$A:$A,0)):INDEX('Feuille 1'!$E:$E,MATCH(A3577,'Feuille 1'!$A:$A,0))),"")</f>
        <v/>
      </c>
      <c r="M3577" s="17" t="str">
        <f t="shared" si="499"/>
        <v/>
      </c>
      <c r="N3577" s="17" t="str">
        <f t="shared" si="500"/>
        <v/>
      </c>
      <c r="O3577" s="17" t="str">
        <f t="shared" si="501"/>
        <v/>
      </c>
      <c r="P3577" s="16" t="str">
        <f t="shared" si="502"/>
        <v/>
      </c>
      <c r="R3577" s="7" t="str">
        <f t="shared" si="503"/>
        <v/>
      </c>
      <c r="T3577"/>
    </row>
    <row r="3578" spans="1:20" x14ac:dyDescent="0.3">
      <c r="A3578" s="8">
        <f>DATEVALUE(MID(B3578,1,10))+(IF(RIGHT(B3578,2)="PM",12,0)+MID(B3578,12,2))/24</f>
        <v>43755.75</v>
      </c>
      <c r="B3578" s="3" t="s">
        <v>3746</v>
      </c>
      <c r="C3578" s="3">
        <v>8082.77</v>
      </c>
      <c r="D3578" s="16"/>
      <c r="E3578" s="16" t="str">
        <f>IF(D3578&lt;&gt;"",VLOOKUP(A3578,'Feuille 1'!$A:$H,3,0),"")</f>
        <v/>
      </c>
      <c r="F3578" s="16" t="str">
        <f>IF(D3578&lt;&gt;"",VLOOKUP(A3578+1,'Feuille 1'!$A:$H,3,0),"")</f>
        <v/>
      </c>
      <c r="G3578" s="17" t="str">
        <f t="shared" si="495"/>
        <v/>
      </c>
      <c r="H3578" s="16" t="str">
        <f t="shared" si="496"/>
        <v/>
      </c>
      <c r="I3578" s="16" t="str">
        <f t="shared" si="497"/>
        <v/>
      </c>
      <c r="J3578" s="16" t="str">
        <f t="shared" si="498"/>
        <v/>
      </c>
      <c r="K3578" s="16" t="str">
        <f>IF(D3578&lt;&gt;"",MAX(INDEX('Feuille 1'!$D:$D,MATCH(A3578+23/24,'Feuille 1'!$A:$A,0)):INDEX('Feuille 1'!$D:$D,MATCH(A3578,'Feuille 1'!$A:$A,0))),"")</f>
        <v/>
      </c>
      <c r="L3578" s="16" t="str">
        <f>IF(D3578&lt;&gt;"",MIN(INDEX('Feuille 1'!$E:$E,MATCH(A3578+23/24,'Feuille 1'!$A:$A,0)):INDEX('Feuille 1'!$E:$E,MATCH(A3578,'Feuille 1'!$A:$A,0))),"")</f>
        <v/>
      </c>
      <c r="M3578" s="17" t="str">
        <f t="shared" si="499"/>
        <v/>
      </c>
      <c r="N3578" s="17" t="str">
        <f t="shared" si="500"/>
        <v/>
      </c>
      <c r="O3578" s="17" t="str">
        <f t="shared" si="501"/>
        <v/>
      </c>
      <c r="P3578" s="16" t="str">
        <f t="shared" si="502"/>
        <v/>
      </c>
      <c r="R3578" s="7" t="str">
        <f t="shared" si="503"/>
        <v/>
      </c>
      <c r="T3578"/>
    </row>
    <row r="3579" spans="1:20" x14ac:dyDescent="0.3">
      <c r="A3579" s="8">
        <f>DATEVALUE(MID(B3579,1,10))+(IF(RIGHT(B3579,2)="PM",12,0)+MID(B3579,12,2))/24</f>
        <v>43755.708333333336</v>
      </c>
      <c r="B3579" s="3" t="s">
        <v>3747</v>
      </c>
      <c r="C3579" s="3">
        <v>8082.26</v>
      </c>
      <c r="D3579" s="16"/>
      <c r="E3579" s="16" t="str">
        <f>IF(D3579&lt;&gt;"",VLOOKUP(A3579,'Feuille 1'!$A:$H,3,0),"")</f>
        <v/>
      </c>
      <c r="F3579" s="16" t="str">
        <f>IF(D3579&lt;&gt;"",VLOOKUP(A3579+1,'Feuille 1'!$A:$H,3,0),"")</f>
        <v/>
      </c>
      <c r="G3579" s="17" t="str">
        <f t="shared" si="495"/>
        <v/>
      </c>
      <c r="H3579" s="16" t="str">
        <f t="shared" si="496"/>
        <v/>
      </c>
      <c r="I3579" s="16" t="str">
        <f t="shared" si="497"/>
        <v/>
      </c>
      <c r="J3579" s="16" t="str">
        <f t="shared" si="498"/>
        <v/>
      </c>
      <c r="K3579" s="16" t="str">
        <f>IF(D3579&lt;&gt;"",MAX(INDEX('Feuille 1'!$D:$D,MATCH(A3579+23/24,'Feuille 1'!$A:$A,0)):INDEX('Feuille 1'!$D:$D,MATCH(A3579,'Feuille 1'!$A:$A,0))),"")</f>
        <v/>
      </c>
      <c r="L3579" s="16" t="str">
        <f>IF(D3579&lt;&gt;"",MIN(INDEX('Feuille 1'!$E:$E,MATCH(A3579+23/24,'Feuille 1'!$A:$A,0)):INDEX('Feuille 1'!$E:$E,MATCH(A3579,'Feuille 1'!$A:$A,0))),"")</f>
        <v/>
      </c>
      <c r="M3579" s="17" t="str">
        <f t="shared" si="499"/>
        <v/>
      </c>
      <c r="N3579" s="17" t="str">
        <f t="shared" si="500"/>
        <v/>
      </c>
      <c r="O3579" s="17" t="str">
        <f t="shared" si="501"/>
        <v/>
      </c>
      <c r="P3579" s="16" t="str">
        <f t="shared" si="502"/>
        <v/>
      </c>
      <c r="R3579" s="7" t="str">
        <f t="shared" si="503"/>
        <v/>
      </c>
      <c r="T3579"/>
    </row>
    <row r="3580" spans="1:20" x14ac:dyDescent="0.3">
      <c r="A3580" s="8">
        <f>DATEVALUE(MID(B3580,1,10))+(IF(RIGHT(B3580,2)="PM",12,0)+MID(B3580,12,2))/24</f>
        <v>43755.666666666664</v>
      </c>
      <c r="B3580" s="3" t="s">
        <v>3748</v>
      </c>
      <c r="C3580" s="3">
        <v>8069.39</v>
      </c>
      <c r="D3580" s="16"/>
      <c r="E3580" s="16" t="str">
        <f>IF(D3580&lt;&gt;"",VLOOKUP(A3580,'Feuille 1'!$A:$H,3,0),"")</f>
        <v/>
      </c>
      <c r="F3580" s="16" t="str">
        <f>IF(D3580&lt;&gt;"",VLOOKUP(A3580+1,'Feuille 1'!$A:$H,3,0),"")</f>
        <v/>
      </c>
      <c r="G3580" s="17" t="str">
        <f t="shared" si="495"/>
        <v/>
      </c>
      <c r="H3580" s="16" t="str">
        <f t="shared" si="496"/>
        <v/>
      </c>
      <c r="I3580" s="16" t="str">
        <f t="shared" si="497"/>
        <v/>
      </c>
      <c r="J3580" s="16" t="str">
        <f t="shared" si="498"/>
        <v/>
      </c>
      <c r="K3580" s="16" t="str">
        <f>IF(D3580&lt;&gt;"",MAX(INDEX('Feuille 1'!$D:$D,MATCH(A3580+23/24,'Feuille 1'!$A:$A,0)):INDEX('Feuille 1'!$D:$D,MATCH(A3580,'Feuille 1'!$A:$A,0))),"")</f>
        <v/>
      </c>
      <c r="L3580" s="16" t="str">
        <f>IF(D3580&lt;&gt;"",MIN(INDEX('Feuille 1'!$E:$E,MATCH(A3580+23/24,'Feuille 1'!$A:$A,0)):INDEX('Feuille 1'!$E:$E,MATCH(A3580,'Feuille 1'!$A:$A,0))),"")</f>
        <v/>
      </c>
      <c r="M3580" s="17" t="str">
        <f t="shared" si="499"/>
        <v/>
      </c>
      <c r="N3580" s="17" t="str">
        <f t="shared" si="500"/>
        <v/>
      </c>
      <c r="O3580" s="17" t="str">
        <f t="shared" si="501"/>
        <v/>
      </c>
      <c r="P3580" s="16" t="str">
        <f t="shared" si="502"/>
        <v/>
      </c>
      <c r="R3580" s="7" t="str">
        <f t="shared" si="503"/>
        <v/>
      </c>
      <c r="T3580"/>
    </row>
    <row r="3581" spans="1:20" x14ac:dyDescent="0.3">
      <c r="A3581" s="8">
        <f>DATEVALUE(MID(B3581,1,10))+(IF(RIGHT(B3581,2)="PM",12,0)+MID(B3581,12,2))/24</f>
        <v>43755.625</v>
      </c>
      <c r="B3581" s="3" t="s">
        <v>3749</v>
      </c>
      <c r="C3581" s="3">
        <v>8052.04</v>
      </c>
      <c r="D3581" s="16"/>
      <c r="E3581" s="16" t="str">
        <f>IF(D3581&lt;&gt;"",VLOOKUP(A3581,'Feuille 1'!$A:$H,3,0),"")</f>
        <v/>
      </c>
      <c r="F3581" s="16" t="str">
        <f>IF(D3581&lt;&gt;"",VLOOKUP(A3581+1,'Feuille 1'!$A:$H,3,0),"")</f>
        <v/>
      </c>
      <c r="G3581" s="17" t="str">
        <f t="shared" si="495"/>
        <v/>
      </c>
      <c r="H3581" s="16" t="str">
        <f t="shared" si="496"/>
        <v/>
      </c>
      <c r="I3581" s="16" t="str">
        <f t="shared" si="497"/>
        <v/>
      </c>
      <c r="J3581" s="16" t="str">
        <f t="shared" si="498"/>
        <v/>
      </c>
      <c r="K3581" s="16" t="str">
        <f>IF(D3581&lt;&gt;"",MAX(INDEX('Feuille 1'!$D:$D,MATCH(A3581+23/24,'Feuille 1'!$A:$A,0)):INDEX('Feuille 1'!$D:$D,MATCH(A3581,'Feuille 1'!$A:$A,0))),"")</f>
        <v/>
      </c>
      <c r="L3581" s="16" t="str">
        <f>IF(D3581&lt;&gt;"",MIN(INDEX('Feuille 1'!$E:$E,MATCH(A3581+23/24,'Feuille 1'!$A:$A,0)):INDEX('Feuille 1'!$E:$E,MATCH(A3581,'Feuille 1'!$A:$A,0))),"")</f>
        <v/>
      </c>
      <c r="M3581" s="17" t="str">
        <f t="shared" si="499"/>
        <v/>
      </c>
      <c r="N3581" s="17" t="str">
        <f t="shared" si="500"/>
        <v/>
      </c>
      <c r="O3581" s="17" t="str">
        <f t="shared" si="501"/>
        <v/>
      </c>
      <c r="P3581" s="16" t="str">
        <f t="shared" si="502"/>
        <v/>
      </c>
      <c r="R3581" s="7" t="str">
        <f t="shared" si="503"/>
        <v/>
      </c>
      <c r="T3581"/>
    </row>
    <row r="3582" spans="1:20" x14ac:dyDescent="0.3">
      <c r="A3582" s="8">
        <f>DATEVALUE(MID(B3582,1,10))+(IF(RIGHT(B3582,2)="PM",12,0)+MID(B3582,12,2))/24</f>
        <v>43755.583333333336</v>
      </c>
      <c r="B3582" s="3" t="s">
        <v>3750</v>
      </c>
      <c r="C3582" s="3">
        <v>8064.2</v>
      </c>
      <c r="D3582" s="16"/>
      <c r="E3582" s="16" t="str">
        <f>IF(D3582&lt;&gt;"",VLOOKUP(A3582,'Feuille 1'!$A:$H,3,0),"")</f>
        <v/>
      </c>
      <c r="F3582" s="16" t="str">
        <f>IF(D3582&lt;&gt;"",VLOOKUP(A3582+1,'Feuille 1'!$A:$H,3,0),"")</f>
        <v/>
      </c>
      <c r="G3582" s="17" t="str">
        <f t="shared" si="495"/>
        <v/>
      </c>
      <c r="H3582" s="16" t="str">
        <f t="shared" si="496"/>
        <v/>
      </c>
      <c r="I3582" s="16" t="str">
        <f t="shared" si="497"/>
        <v/>
      </c>
      <c r="J3582" s="16" t="str">
        <f t="shared" si="498"/>
        <v/>
      </c>
      <c r="K3582" s="16" t="str">
        <f>IF(D3582&lt;&gt;"",MAX(INDEX('Feuille 1'!$D:$D,MATCH(A3582+23/24,'Feuille 1'!$A:$A,0)):INDEX('Feuille 1'!$D:$D,MATCH(A3582,'Feuille 1'!$A:$A,0))),"")</f>
        <v/>
      </c>
      <c r="L3582" s="16" t="str">
        <f>IF(D3582&lt;&gt;"",MIN(INDEX('Feuille 1'!$E:$E,MATCH(A3582+23/24,'Feuille 1'!$A:$A,0)):INDEX('Feuille 1'!$E:$E,MATCH(A3582,'Feuille 1'!$A:$A,0))),"")</f>
        <v/>
      </c>
      <c r="M3582" s="17" t="str">
        <f t="shared" si="499"/>
        <v/>
      </c>
      <c r="N3582" s="17" t="str">
        <f t="shared" si="500"/>
        <v/>
      </c>
      <c r="O3582" s="17" t="str">
        <f t="shared" si="501"/>
        <v/>
      </c>
      <c r="P3582" s="16" t="str">
        <f t="shared" si="502"/>
        <v/>
      </c>
      <c r="R3582" s="7" t="str">
        <f t="shared" si="503"/>
        <v/>
      </c>
      <c r="T3582"/>
    </row>
    <row r="3583" spans="1:20" x14ac:dyDescent="0.3">
      <c r="A3583" s="8">
        <f>DATEVALUE(MID(B3583,1,10))+(IF(RIGHT(B3583,2)="PM",12,0)+MID(B3583,12,2))/24</f>
        <v>43755.541666666664</v>
      </c>
      <c r="B3583" s="3" t="s">
        <v>3751</v>
      </c>
      <c r="C3583" s="3">
        <v>8046.48</v>
      </c>
      <c r="D3583" s="16"/>
      <c r="E3583" s="16" t="str">
        <f>IF(D3583&lt;&gt;"",VLOOKUP(A3583,'Feuille 1'!$A:$H,3,0),"")</f>
        <v/>
      </c>
      <c r="F3583" s="16" t="str">
        <f>IF(D3583&lt;&gt;"",VLOOKUP(A3583+1,'Feuille 1'!$A:$H,3,0),"")</f>
        <v/>
      </c>
      <c r="G3583" s="17" t="str">
        <f t="shared" si="495"/>
        <v/>
      </c>
      <c r="H3583" s="16" t="str">
        <f t="shared" si="496"/>
        <v/>
      </c>
      <c r="I3583" s="16" t="str">
        <f t="shared" si="497"/>
        <v/>
      </c>
      <c r="J3583" s="16" t="str">
        <f t="shared" si="498"/>
        <v/>
      </c>
      <c r="K3583" s="16" t="str">
        <f>IF(D3583&lt;&gt;"",MAX(INDEX('Feuille 1'!$D:$D,MATCH(A3583+23/24,'Feuille 1'!$A:$A,0)):INDEX('Feuille 1'!$D:$D,MATCH(A3583,'Feuille 1'!$A:$A,0))),"")</f>
        <v/>
      </c>
      <c r="L3583" s="16" t="str">
        <f>IF(D3583&lt;&gt;"",MIN(INDEX('Feuille 1'!$E:$E,MATCH(A3583+23/24,'Feuille 1'!$A:$A,0)):INDEX('Feuille 1'!$E:$E,MATCH(A3583,'Feuille 1'!$A:$A,0))),"")</f>
        <v/>
      </c>
      <c r="M3583" s="17" t="str">
        <f t="shared" si="499"/>
        <v/>
      </c>
      <c r="N3583" s="17" t="str">
        <f t="shared" si="500"/>
        <v/>
      </c>
      <c r="O3583" s="17" t="str">
        <f t="shared" si="501"/>
        <v/>
      </c>
      <c r="P3583" s="16" t="str">
        <f t="shared" si="502"/>
        <v/>
      </c>
      <c r="R3583" s="7" t="str">
        <f t="shared" si="503"/>
        <v/>
      </c>
      <c r="T3583"/>
    </row>
    <row r="3584" spans="1:20" x14ac:dyDescent="0.3">
      <c r="A3584" s="8">
        <f>DATEVALUE(MID(B3584,1,10))+(IF(RIGHT(B3584,2)="PM",12,0)+MID(B3584,12,2))/24</f>
        <v>43756</v>
      </c>
      <c r="B3584" s="3" t="s">
        <v>3752</v>
      </c>
      <c r="C3584" s="3">
        <v>8067.2</v>
      </c>
      <c r="D3584" s="16"/>
      <c r="E3584" s="16" t="str">
        <f>IF(D3584&lt;&gt;"",VLOOKUP(A3584,'Feuille 1'!$A:$H,3,0),"")</f>
        <v/>
      </c>
      <c r="F3584" s="16" t="str">
        <f>IF(D3584&lt;&gt;"",VLOOKUP(A3584+1,'Feuille 1'!$A:$H,3,0),"")</f>
        <v/>
      </c>
      <c r="G3584" s="17" t="str">
        <f t="shared" si="495"/>
        <v/>
      </c>
      <c r="H3584" s="16" t="str">
        <f t="shared" si="496"/>
        <v/>
      </c>
      <c r="I3584" s="16" t="str">
        <f t="shared" si="497"/>
        <v/>
      </c>
      <c r="J3584" s="16" t="str">
        <f t="shared" si="498"/>
        <v/>
      </c>
      <c r="K3584" s="16" t="str">
        <f>IF(D3584&lt;&gt;"",MAX(INDEX('Feuille 1'!$D:$D,MATCH(A3584+23/24,'Feuille 1'!$A:$A,0)):INDEX('Feuille 1'!$D:$D,MATCH(A3584,'Feuille 1'!$A:$A,0))),"")</f>
        <v/>
      </c>
      <c r="L3584" s="16" t="str">
        <f>IF(D3584&lt;&gt;"",MIN(INDEX('Feuille 1'!$E:$E,MATCH(A3584+23/24,'Feuille 1'!$A:$A,0)):INDEX('Feuille 1'!$E:$E,MATCH(A3584,'Feuille 1'!$A:$A,0))),"")</f>
        <v/>
      </c>
      <c r="M3584" s="17" t="str">
        <f t="shared" si="499"/>
        <v/>
      </c>
      <c r="N3584" s="17" t="str">
        <f t="shared" si="500"/>
        <v/>
      </c>
      <c r="O3584" s="17" t="str">
        <f t="shared" si="501"/>
        <v/>
      </c>
      <c r="P3584" s="16" t="str">
        <f t="shared" si="502"/>
        <v/>
      </c>
      <c r="R3584" s="7" t="str">
        <f t="shared" si="503"/>
        <v/>
      </c>
      <c r="T3584"/>
    </row>
    <row r="3585" spans="1:20" x14ac:dyDescent="0.3">
      <c r="A3585" s="8">
        <f>DATEVALUE(MID(B3585,1,10))+(IF(RIGHT(B3585,2)="PM",12,0)+MID(B3585,12,2))/24</f>
        <v>43755.458333333336</v>
      </c>
      <c r="B3585" s="3" t="s">
        <v>3753</v>
      </c>
      <c r="C3585" s="3">
        <v>8079.5</v>
      </c>
      <c r="D3585" s="16"/>
      <c r="E3585" s="16" t="str">
        <f>IF(D3585&lt;&gt;"",VLOOKUP(A3585,'Feuille 1'!$A:$H,3,0),"")</f>
        <v/>
      </c>
      <c r="F3585" s="16" t="str">
        <f>IF(D3585&lt;&gt;"",VLOOKUP(A3585+1,'Feuille 1'!$A:$H,3,0),"")</f>
        <v/>
      </c>
      <c r="G3585" s="17" t="str">
        <f t="shared" si="495"/>
        <v/>
      </c>
      <c r="H3585" s="16" t="str">
        <f t="shared" si="496"/>
        <v/>
      </c>
      <c r="I3585" s="16" t="str">
        <f t="shared" si="497"/>
        <v/>
      </c>
      <c r="J3585" s="16" t="str">
        <f t="shared" si="498"/>
        <v/>
      </c>
      <c r="K3585" s="16" t="str">
        <f>IF(D3585&lt;&gt;"",MAX(INDEX('Feuille 1'!$D:$D,MATCH(A3585+23/24,'Feuille 1'!$A:$A,0)):INDEX('Feuille 1'!$D:$D,MATCH(A3585,'Feuille 1'!$A:$A,0))),"")</f>
        <v/>
      </c>
      <c r="L3585" s="16" t="str">
        <f>IF(D3585&lt;&gt;"",MIN(INDEX('Feuille 1'!$E:$E,MATCH(A3585+23/24,'Feuille 1'!$A:$A,0)):INDEX('Feuille 1'!$E:$E,MATCH(A3585,'Feuille 1'!$A:$A,0))),"")</f>
        <v/>
      </c>
      <c r="M3585" s="17" t="str">
        <f t="shared" si="499"/>
        <v/>
      </c>
      <c r="N3585" s="17" t="str">
        <f t="shared" si="500"/>
        <v/>
      </c>
      <c r="O3585" s="17" t="str">
        <f t="shared" si="501"/>
        <v/>
      </c>
      <c r="P3585" s="16" t="str">
        <f t="shared" si="502"/>
        <v/>
      </c>
      <c r="R3585" s="7" t="str">
        <f t="shared" si="503"/>
        <v/>
      </c>
      <c r="T3585"/>
    </row>
    <row r="3586" spans="1:20" x14ac:dyDescent="0.3">
      <c r="A3586" s="8">
        <f>DATEVALUE(MID(B3586,1,10))+(IF(RIGHT(B3586,2)="PM",12,0)+MID(B3586,12,2))/24</f>
        <v>43755.416666666664</v>
      </c>
      <c r="B3586" s="3" t="s">
        <v>3754</v>
      </c>
      <c r="C3586" s="3">
        <v>8063.57</v>
      </c>
      <c r="D3586" s="16"/>
      <c r="E3586" s="16" t="str">
        <f>IF(D3586&lt;&gt;"",VLOOKUP(A3586,'Feuille 1'!$A:$H,3,0),"")</f>
        <v/>
      </c>
      <c r="F3586" s="16" t="str">
        <f>IF(D3586&lt;&gt;"",VLOOKUP(A3586+1,'Feuille 1'!$A:$H,3,0),"")</f>
        <v/>
      </c>
      <c r="G3586" s="17" t="str">
        <f t="shared" si="495"/>
        <v/>
      </c>
      <c r="H3586" s="16" t="str">
        <f t="shared" si="496"/>
        <v/>
      </c>
      <c r="I3586" s="16" t="str">
        <f t="shared" si="497"/>
        <v/>
      </c>
      <c r="J3586" s="16" t="str">
        <f t="shared" si="498"/>
        <v/>
      </c>
      <c r="K3586" s="16" t="str">
        <f>IF(D3586&lt;&gt;"",MAX(INDEX('Feuille 1'!$D:$D,MATCH(A3586+23/24,'Feuille 1'!$A:$A,0)):INDEX('Feuille 1'!$D:$D,MATCH(A3586,'Feuille 1'!$A:$A,0))),"")</f>
        <v/>
      </c>
      <c r="L3586" s="16" t="str">
        <f>IF(D3586&lt;&gt;"",MIN(INDEX('Feuille 1'!$E:$E,MATCH(A3586+23/24,'Feuille 1'!$A:$A,0)):INDEX('Feuille 1'!$E:$E,MATCH(A3586,'Feuille 1'!$A:$A,0))),"")</f>
        <v/>
      </c>
      <c r="M3586" s="17" t="str">
        <f t="shared" si="499"/>
        <v/>
      </c>
      <c r="N3586" s="17" t="str">
        <f t="shared" si="500"/>
        <v/>
      </c>
      <c r="O3586" s="17" t="str">
        <f t="shared" si="501"/>
        <v/>
      </c>
      <c r="P3586" s="16" t="str">
        <f t="shared" si="502"/>
        <v/>
      </c>
      <c r="R3586" s="7" t="str">
        <f t="shared" si="503"/>
        <v/>
      </c>
      <c r="T3586"/>
    </row>
    <row r="3587" spans="1:20" x14ac:dyDescent="0.3">
      <c r="A3587" s="8">
        <f>DATEVALUE(MID(B3587,1,10))+(IF(RIGHT(B3587,2)="PM",12,0)+MID(B3587,12,2))/24</f>
        <v>43755.375</v>
      </c>
      <c r="B3587" s="3" t="s">
        <v>3755</v>
      </c>
      <c r="C3587" s="3">
        <v>8047.27</v>
      </c>
      <c r="D3587" s="16"/>
      <c r="E3587" s="16" t="str">
        <f>IF(D3587&lt;&gt;"",VLOOKUP(A3587,'Feuille 1'!$A:$H,3,0),"")</f>
        <v/>
      </c>
      <c r="F3587" s="16" t="str">
        <f>IF(D3587&lt;&gt;"",VLOOKUP(A3587+1,'Feuille 1'!$A:$H,3,0),"")</f>
        <v/>
      </c>
      <c r="G3587" s="17" t="str">
        <f t="shared" ref="G3587:G3650" si="504">IF(D3587&lt;&gt;"",F3587/E3587-1,"")</f>
        <v/>
      </c>
      <c r="H3587" s="16" t="str">
        <f t="shared" ref="H3587:H3650" si="505">IF(D3587&lt;&gt;"",IF(G3587&gt;0%,"BULLISH","BEARISH"),"")</f>
        <v/>
      </c>
      <c r="I3587" s="16" t="str">
        <f t="shared" ref="I3587:I3650" si="506">IF(D3587&lt;&gt;"",IF(D3587&gt;50,"BULLISH","BEARISH"),"")</f>
        <v/>
      </c>
      <c r="J3587" s="16" t="str">
        <f t="shared" ref="J3587:J3650" si="507">IF(D3587&lt;&gt;"",IF(D3587&lt;&gt;"",I3587=H3587),"")</f>
        <v/>
      </c>
      <c r="K3587" s="16" t="str">
        <f>IF(D3587&lt;&gt;"",MAX(INDEX('Feuille 1'!$D:$D,MATCH(A3587+23/24,'Feuille 1'!$A:$A,0)):INDEX('Feuille 1'!$D:$D,MATCH(A3587,'Feuille 1'!$A:$A,0))),"")</f>
        <v/>
      </c>
      <c r="L3587" s="16" t="str">
        <f>IF(D3587&lt;&gt;"",MIN(INDEX('Feuille 1'!$E:$E,MATCH(A3587+23/24,'Feuille 1'!$A:$A,0)):INDEX('Feuille 1'!$E:$E,MATCH(A3587,'Feuille 1'!$A:$A,0))),"")</f>
        <v/>
      </c>
      <c r="M3587" s="17" t="str">
        <f t="shared" ref="M3587:M3650" si="508">IF(D3587&lt;&gt;"",K3587/E3587-1,"")</f>
        <v/>
      </c>
      <c r="N3587" s="17" t="str">
        <f t="shared" ref="N3587:N3650" si="509">IF(D3587&lt;&gt;"",L3587/E3587-1,"")</f>
        <v/>
      </c>
      <c r="O3587" s="17" t="str">
        <f t="shared" ref="O3587:O3650" si="510">IF(D3587&lt;&gt;"",IF(I3587="BEARISH",N3587,M3587),"")</f>
        <v/>
      </c>
      <c r="P3587" s="16" t="str">
        <f t="shared" ref="P3587:P3650" si="511">IF(D3587&lt;&gt;"",IF(OR(O3587&gt;=1%,O3587&lt;=-1%),"YES","NO"),"")</f>
        <v/>
      </c>
      <c r="R3587" s="7" t="str">
        <f t="shared" ref="R3587:R3650" si="512">IF(D3587&lt;&gt;"",Q3587/E3587-1,"")</f>
        <v/>
      </c>
      <c r="T3587"/>
    </row>
    <row r="3588" spans="1:20" x14ac:dyDescent="0.3">
      <c r="A3588" s="8">
        <f>DATEVALUE(MID(B3588,1,10))+(IF(RIGHT(B3588,2)="PM",12,0)+MID(B3588,12,2))/24</f>
        <v>43755.333333333336</v>
      </c>
      <c r="B3588" s="3" t="s">
        <v>3756</v>
      </c>
      <c r="C3588" s="3">
        <v>7975.28</v>
      </c>
      <c r="D3588" s="16"/>
      <c r="E3588" s="16" t="str">
        <f>IF(D3588&lt;&gt;"",VLOOKUP(A3588,'Feuille 1'!$A:$H,3,0),"")</f>
        <v/>
      </c>
      <c r="F3588" s="16" t="str">
        <f>IF(D3588&lt;&gt;"",VLOOKUP(A3588+1,'Feuille 1'!$A:$H,3,0),"")</f>
        <v/>
      </c>
      <c r="G3588" s="17" t="str">
        <f t="shared" si="504"/>
        <v/>
      </c>
      <c r="H3588" s="16" t="str">
        <f t="shared" si="505"/>
        <v/>
      </c>
      <c r="I3588" s="16" t="str">
        <f t="shared" si="506"/>
        <v/>
      </c>
      <c r="J3588" s="16" t="str">
        <f t="shared" si="507"/>
        <v/>
      </c>
      <c r="K3588" s="16" t="str">
        <f>IF(D3588&lt;&gt;"",MAX(INDEX('Feuille 1'!$D:$D,MATCH(A3588+23/24,'Feuille 1'!$A:$A,0)):INDEX('Feuille 1'!$D:$D,MATCH(A3588,'Feuille 1'!$A:$A,0))),"")</f>
        <v/>
      </c>
      <c r="L3588" s="16" t="str">
        <f>IF(D3588&lt;&gt;"",MIN(INDEX('Feuille 1'!$E:$E,MATCH(A3588+23/24,'Feuille 1'!$A:$A,0)):INDEX('Feuille 1'!$E:$E,MATCH(A3588,'Feuille 1'!$A:$A,0))),"")</f>
        <v/>
      </c>
      <c r="M3588" s="17" t="str">
        <f t="shared" si="508"/>
        <v/>
      </c>
      <c r="N3588" s="17" t="str">
        <f t="shared" si="509"/>
        <v/>
      </c>
      <c r="O3588" s="17" t="str">
        <f t="shared" si="510"/>
        <v/>
      </c>
      <c r="P3588" s="16" t="str">
        <f t="shared" si="511"/>
        <v/>
      </c>
      <c r="R3588" s="7" t="str">
        <f t="shared" si="512"/>
        <v/>
      </c>
      <c r="T3588"/>
    </row>
    <row r="3589" spans="1:20" x14ac:dyDescent="0.3">
      <c r="A3589" s="8">
        <f>DATEVALUE(MID(B3589,1,10))+(IF(RIGHT(B3589,2)="PM",12,0)+MID(B3589,12,2))/24</f>
        <v>43755.291666666664</v>
      </c>
      <c r="B3589" s="3" t="s">
        <v>3757</v>
      </c>
      <c r="C3589" s="3">
        <v>7960.6</v>
      </c>
      <c r="D3589" s="16"/>
      <c r="E3589" s="16" t="str">
        <f>IF(D3589&lt;&gt;"",VLOOKUP(A3589,'Feuille 1'!$A:$H,3,0),"")</f>
        <v/>
      </c>
      <c r="F3589" s="16" t="str">
        <f>IF(D3589&lt;&gt;"",VLOOKUP(A3589+1,'Feuille 1'!$A:$H,3,0),"")</f>
        <v/>
      </c>
      <c r="G3589" s="17" t="str">
        <f t="shared" si="504"/>
        <v/>
      </c>
      <c r="H3589" s="16" t="str">
        <f t="shared" si="505"/>
        <v/>
      </c>
      <c r="I3589" s="16" t="str">
        <f t="shared" si="506"/>
        <v/>
      </c>
      <c r="J3589" s="16" t="str">
        <f t="shared" si="507"/>
        <v/>
      </c>
      <c r="K3589" s="16" t="str">
        <f>IF(D3589&lt;&gt;"",MAX(INDEX('Feuille 1'!$D:$D,MATCH(A3589+23/24,'Feuille 1'!$A:$A,0)):INDEX('Feuille 1'!$D:$D,MATCH(A3589,'Feuille 1'!$A:$A,0))),"")</f>
        <v/>
      </c>
      <c r="L3589" s="16" t="str">
        <f>IF(D3589&lt;&gt;"",MIN(INDEX('Feuille 1'!$E:$E,MATCH(A3589+23/24,'Feuille 1'!$A:$A,0)):INDEX('Feuille 1'!$E:$E,MATCH(A3589,'Feuille 1'!$A:$A,0))),"")</f>
        <v/>
      </c>
      <c r="M3589" s="17" t="str">
        <f t="shared" si="508"/>
        <v/>
      </c>
      <c r="N3589" s="17" t="str">
        <f t="shared" si="509"/>
        <v/>
      </c>
      <c r="O3589" s="17" t="str">
        <f t="shared" si="510"/>
        <v/>
      </c>
      <c r="P3589" s="16" t="str">
        <f t="shared" si="511"/>
        <v/>
      </c>
      <c r="R3589" s="7" t="str">
        <f t="shared" si="512"/>
        <v/>
      </c>
      <c r="T3589"/>
    </row>
    <row r="3590" spans="1:20" x14ac:dyDescent="0.3">
      <c r="A3590" s="8">
        <f>DATEVALUE(MID(B3590,1,10))+(IF(RIGHT(B3590,2)="PM",12,0)+MID(B3590,12,2))/24</f>
        <v>43755.25</v>
      </c>
      <c r="B3590" s="3" t="s">
        <v>3758</v>
      </c>
      <c r="C3590" s="3">
        <v>7976.85</v>
      </c>
      <c r="D3590" s="16"/>
      <c r="E3590" s="16" t="str">
        <f>IF(D3590&lt;&gt;"",VLOOKUP(A3590,'Feuille 1'!$A:$H,3,0),"")</f>
        <v/>
      </c>
      <c r="F3590" s="16" t="str">
        <f>IF(D3590&lt;&gt;"",VLOOKUP(A3590+1,'Feuille 1'!$A:$H,3,0),"")</f>
        <v/>
      </c>
      <c r="G3590" s="17" t="str">
        <f t="shared" si="504"/>
        <v/>
      </c>
      <c r="H3590" s="16" t="str">
        <f t="shared" si="505"/>
        <v/>
      </c>
      <c r="I3590" s="16" t="str">
        <f t="shared" si="506"/>
        <v/>
      </c>
      <c r="J3590" s="16" t="str">
        <f t="shared" si="507"/>
        <v/>
      </c>
      <c r="K3590" s="16" t="str">
        <f>IF(D3590&lt;&gt;"",MAX(INDEX('Feuille 1'!$D:$D,MATCH(A3590+23/24,'Feuille 1'!$A:$A,0)):INDEX('Feuille 1'!$D:$D,MATCH(A3590,'Feuille 1'!$A:$A,0))),"")</f>
        <v/>
      </c>
      <c r="L3590" s="16" t="str">
        <f>IF(D3590&lt;&gt;"",MIN(INDEX('Feuille 1'!$E:$E,MATCH(A3590+23/24,'Feuille 1'!$A:$A,0)):INDEX('Feuille 1'!$E:$E,MATCH(A3590,'Feuille 1'!$A:$A,0))),"")</f>
        <v/>
      </c>
      <c r="M3590" s="17" t="str">
        <f t="shared" si="508"/>
        <v/>
      </c>
      <c r="N3590" s="17" t="str">
        <f t="shared" si="509"/>
        <v/>
      </c>
      <c r="O3590" s="17" t="str">
        <f t="shared" si="510"/>
        <v/>
      </c>
      <c r="P3590" s="16" t="str">
        <f t="shared" si="511"/>
        <v/>
      </c>
      <c r="R3590" s="7" t="str">
        <f t="shared" si="512"/>
        <v/>
      </c>
      <c r="T3590"/>
    </row>
    <row r="3591" spans="1:20" x14ac:dyDescent="0.3">
      <c r="A3591" s="8">
        <f>DATEVALUE(MID(B3591,1,10))+(IF(RIGHT(B3591,2)="PM",12,0)+MID(B3591,12,2))/24</f>
        <v>43755.208333333336</v>
      </c>
      <c r="B3591" s="3" t="s">
        <v>3759</v>
      </c>
      <c r="C3591" s="3">
        <v>7933.37</v>
      </c>
      <c r="D3591" s="16"/>
      <c r="E3591" s="16" t="str">
        <f>IF(D3591&lt;&gt;"",VLOOKUP(A3591,'Feuille 1'!$A:$H,3,0),"")</f>
        <v/>
      </c>
      <c r="F3591" s="16" t="str">
        <f>IF(D3591&lt;&gt;"",VLOOKUP(A3591+1,'Feuille 1'!$A:$H,3,0),"")</f>
        <v/>
      </c>
      <c r="G3591" s="17" t="str">
        <f t="shared" si="504"/>
        <v/>
      </c>
      <c r="H3591" s="16" t="str">
        <f t="shared" si="505"/>
        <v/>
      </c>
      <c r="I3591" s="16" t="str">
        <f t="shared" si="506"/>
        <v/>
      </c>
      <c r="J3591" s="16" t="str">
        <f t="shared" si="507"/>
        <v/>
      </c>
      <c r="K3591" s="16" t="str">
        <f>IF(D3591&lt;&gt;"",MAX(INDEX('Feuille 1'!$D:$D,MATCH(A3591+23/24,'Feuille 1'!$A:$A,0)):INDEX('Feuille 1'!$D:$D,MATCH(A3591,'Feuille 1'!$A:$A,0))),"")</f>
        <v/>
      </c>
      <c r="L3591" s="16" t="str">
        <f>IF(D3591&lt;&gt;"",MIN(INDEX('Feuille 1'!$E:$E,MATCH(A3591+23/24,'Feuille 1'!$A:$A,0)):INDEX('Feuille 1'!$E:$E,MATCH(A3591,'Feuille 1'!$A:$A,0))),"")</f>
        <v/>
      </c>
      <c r="M3591" s="17" t="str">
        <f t="shared" si="508"/>
        <v/>
      </c>
      <c r="N3591" s="17" t="str">
        <f t="shared" si="509"/>
        <v/>
      </c>
      <c r="O3591" s="17" t="str">
        <f t="shared" si="510"/>
        <v/>
      </c>
      <c r="P3591" s="16" t="str">
        <f t="shared" si="511"/>
        <v/>
      </c>
      <c r="R3591" s="7" t="str">
        <f t="shared" si="512"/>
        <v/>
      </c>
      <c r="T3591"/>
    </row>
    <row r="3592" spans="1:20" x14ac:dyDescent="0.3">
      <c r="A3592" s="8">
        <f>DATEVALUE(MID(B3592,1,10))+(IF(RIGHT(B3592,2)="PM",12,0)+MID(B3592,12,2))/24</f>
        <v>43755.166666666664</v>
      </c>
      <c r="B3592" s="3" t="s">
        <v>3760</v>
      </c>
      <c r="C3592" s="3">
        <v>7968.88</v>
      </c>
      <c r="D3592" s="16"/>
      <c r="E3592" s="16" t="str">
        <f>IF(D3592&lt;&gt;"",VLOOKUP(A3592,'Feuille 1'!$A:$H,3,0),"")</f>
        <v/>
      </c>
      <c r="F3592" s="16" t="str">
        <f>IF(D3592&lt;&gt;"",VLOOKUP(A3592+1,'Feuille 1'!$A:$H,3,0),"")</f>
        <v/>
      </c>
      <c r="G3592" s="17" t="str">
        <f t="shared" si="504"/>
        <v/>
      </c>
      <c r="H3592" s="16" t="str">
        <f t="shared" si="505"/>
        <v/>
      </c>
      <c r="I3592" s="16" t="str">
        <f t="shared" si="506"/>
        <v/>
      </c>
      <c r="J3592" s="16" t="str">
        <f t="shared" si="507"/>
        <v/>
      </c>
      <c r="K3592" s="16" t="str">
        <f>IF(D3592&lt;&gt;"",MAX(INDEX('Feuille 1'!$D:$D,MATCH(A3592+23/24,'Feuille 1'!$A:$A,0)):INDEX('Feuille 1'!$D:$D,MATCH(A3592,'Feuille 1'!$A:$A,0))),"")</f>
        <v/>
      </c>
      <c r="L3592" s="16" t="str">
        <f>IF(D3592&lt;&gt;"",MIN(INDEX('Feuille 1'!$E:$E,MATCH(A3592+23/24,'Feuille 1'!$A:$A,0)):INDEX('Feuille 1'!$E:$E,MATCH(A3592,'Feuille 1'!$A:$A,0))),"")</f>
        <v/>
      </c>
      <c r="M3592" s="17" t="str">
        <f t="shared" si="508"/>
        <v/>
      </c>
      <c r="N3592" s="17" t="str">
        <f t="shared" si="509"/>
        <v/>
      </c>
      <c r="O3592" s="17" t="str">
        <f t="shared" si="510"/>
        <v/>
      </c>
      <c r="P3592" s="16" t="str">
        <f t="shared" si="511"/>
        <v/>
      </c>
      <c r="R3592" s="7" t="str">
        <f t="shared" si="512"/>
        <v/>
      </c>
      <c r="T3592"/>
    </row>
    <row r="3593" spans="1:20" x14ac:dyDescent="0.3">
      <c r="A3593" s="8">
        <f>DATEVALUE(MID(B3593,1,10))+(IF(RIGHT(B3593,2)="PM",12,0)+MID(B3593,12,2))/24</f>
        <v>43755.125</v>
      </c>
      <c r="B3593" s="3" t="s">
        <v>3761</v>
      </c>
      <c r="C3593" s="3">
        <v>7982.69</v>
      </c>
      <c r="D3593" s="16"/>
      <c r="E3593" s="16" t="str">
        <f>IF(D3593&lt;&gt;"",VLOOKUP(A3593,'Feuille 1'!$A:$H,3,0),"")</f>
        <v/>
      </c>
      <c r="F3593" s="16" t="str">
        <f>IF(D3593&lt;&gt;"",VLOOKUP(A3593+1,'Feuille 1'!$A:$H,3,0),"")</f>
        <v/>
      </c>
      <c r="G3593" s="17" t="str">
        <f t="shared" si="504"/>
        <v/>
      </c>
      <c r="H3593" s="16" t="str">
        <f t="shared" si="505"/>
        <v/>
      </c>
      <c r="I3593" s="16" t="str">
        <f t="shared" si="506"/>
        <v/>
      </c>
      <c r="J3593" s="16" t="str">
        <f t="shared" si="507"/>
        <v/>
      </c>
      <c r="K3593" s="16" t="str">
        <f>IF(D3593&lt;&gt;"",MAX(INDEX('Feuille 1'!$D:$D,MATCH(A3593+23/24,'Feuille 1'!$A:$A,0)):INDEX('Feuille 1'!$D:$D,MATCH(A3593,'Feuille 1'!$A:$A,0))),"")</f>
        <v/>
      </c>
      <c r="L3593" s="16" t="str">
        <f>IF(D3593&lt;&gt;"",MIN(INDEX('Feuille 1'!$E:$E,MATCH(A3593+23/24,'Feuille 1'!$A:$A,0)):INDEX('Feuille 1'!$E:$E,MATCH(A3593,'Feuille 1'!$A:$A,0))),"")</f>
        <v/>
      </c>
      <c r="M3593" s="17" t="str">
        <f t="shared" si="508"/>
        <v/>
      </c>
      <c r="N3593" s="17" t="str">
        <f t="shared" si="509"/>
        <v/>
      </c>
      <c r="O3593" s="17" t="str">
        <f t="shared" si="510"/>
        <v/>
      </c>
      <c r="P3593" s="16" t="str">
        <f t="shared" si="511"/>
        <v/>
      </c>
      <c r="R3593" s="7" t="str">
        <f t="shared" si="512"/>
        <v/>
      </c>
      <c r="T3593"/>
    </row>
    <row r="3594" spans="1:20" x14ac:dyDescent="0.3">
      <c r="A3594" s="8">
        <f>DATEVALUE(MID(B3594,1,10))+(IF(RIGHT(B3594,2)="PM",12,0)+MID(B3594,12,2))/24</f>
        <v>43755.083333333336</v>
      </c>
      <c r="B3594" s="3" t="s">
        <v>3762</v>
      </c>
      <c r="C3594" s="3">
        <v>7958.8</v>
      </c>
      <c r="D3594" s="16"/>
      <c r="E3594" s="16" t="str">
        <f>IF(D3594&lt;&gt;"",VLOOKUP(A3594,'Feuille 1'!$A:$H,3,0),"")</f>
        <v/>
      </c>
      <c r="F3594" s="16" t="str">
        <f>IF(D3594&lt;&gt;"",VLOOKUP(A3594+1,'Feuille 1'!$A:$H,3,0),"")</f>
        <v/>
      </c>
      <c r="G3594" s="17" t="str">
        <f t="shared" si="504"/>
        <v/>
      </c>
      <c r="H3594" s="16" t="str">
        <f t="shared" si="505"/>
        <v/>
      </c>
      <c r="I3594" s="16" t="str">
        <f t="shared" si="506"/>
        <v/>
      </c>
      <c r="J3594" s="16" t="str">
        <f t="shared" si="507"/>
        <v/>
      </c>
      <c r="K3594" s="16" t="str">
        <f>IF(D3594&lt;&gt;"",MAX(INDEX('Feuille 1'!$D:$D,MATCH(A3594+23/24,'Feuille 1'!$A:$A,0)):INDEX('Feuille 1'!$D:$D,MATCH(A3594,'Feuille 1'!$A:$A,0))),"")</f>
        <v/>
      </c>
      <c r="L3594" s="16" t="str">
        <f>IF(D3594&lt;&gt;"",MIN(INDEX('Feuille 1'!$E:$E,MATCH(A3594+23/24,'Feuille 1'!$A:$A,0)):INDEX('Feuille 1'!$E:$E,MATCH(A3594,'Feuille 1'!$A:$A,0))),"")</f>
        <v/>
      </c>
      <c r="M3594" s="17" t="str">
        <f t="shared" si="508"/>
        <v/>
      </c>
      <c r="N3594" s="17" t="str">
        <f t="shared" si="509"/>
        <v/>
      </c>
      <c r="O3594" s="17" t="str">
        <f t="shared" si="510"/>
        <v/>
      </c>
      <c r="P3594" s="16" t="str">
        <f t="shared" si="511"/>
        <v/>
      </c>
      <c r="R3594" s="7" t="str">
        <f t="shared" si="512"/>
        <v/>
      </c>
      <c r="T3594"/>
    </row>
    <row r="3595" spans="1:20" x14ac:dyDescent="0.3">
      <c r="A3595" s="8">
        <f>DATEVALUE(MID(B3595,1,10))+(IF(RIGHT(B3595,2)="PM",12,0)+MID(B3595,12,2))/24</f>
        <v>43755.041666666664</v>
      </c>
      <c r="B3595" s="3" t="s">
        <v>3763</v>
      </c>
      <c r="C3595" s="3">
        <v>7964.84</v>
      </c>
      <c r="D3595" s="16"/>
      <c r="E3595" s="16" t="str">
        <f>IF(D3595&lt;&gt;"",VLOOKUP(A3595,'Feuille 1'!$A:$H,3,0),"")</f>
        <v/>
      </c>
      <c r="F3595" s="16" t="str">
        <f>IF(D3595&lt;&gt;"",VLOOKUP(A3595+1,'Feuille 1'!$A:$H,3,0),"")</f>
        <v/>
      </c>
      <c r="G3595" s="17" t="str">
        <f t="shared" si="504"/>
        <v/>
      </c>
      <c r="H3595" s="16" t="str">
        <f t="shared" si="505"/>
        <v/>
      </c>
      <c r="I3595" s="16" t="str">
        <f t="shared" si="506"/>
        <v/>
      </c>
      <c r="J3595" s="16" t="str">
        <f t="shared" si="507"/>
        <v/>
      </c>
      <c r="K3595" s="16" t="str">
        <f>IF(D3595&lt;&gt;"",MAX(INDEX('Feuille 1'!$D:$D,MATCH(A3595+23/24,'Feuille 1'!$A:$A,0)):INDEX('Feuille 1'!$D:$D,MATCH(A3595,'Feuille 1'!$A:$A,0))),"")</f>
        <v/>
      </c>
      <c r="L3595" s="16" t="str">
        <f>IF(D3595&lt;&gt;"",MIN(INDEX('Feuille 1'!$E:$E,MATCH(A3595+23/24,'Feuille 1'!$A:$A,0)):INDEX('Feuille 1'!$E:$E,MATCH(A3595,'Feuille 1'!$A:$A,0))),"")</f>
        <v/>
      </c>
      <c r="M3595" s="17" t="str">
        <f t="shared" si="508"/>
        <v/>
      </c>
      <c r="N3595" s="17" t="str">
        <f t="shared" si="509"/>
        <v/>
      </c>
      <c r="O3595" s="17" t="str">
        <f t="shared" si="510"/>
        <v/>
      </c>
      <c r="P3595" s="16" t="str">
        <f t="shared" si="511"/>
        <v/>
      </c>
      <c r="R3595" s="7" t="str">
        <f t="shared" si="512"/>
        <v/>
      </c>
      <c r="T3595"/>
    </row>
    <row r="3596" spans="1:20" x14ac:dyDescent="0.3">
      <c r="A3596" s="8">
        <f>DATEVALUE(MID(B3596,1,10))+(IF(RIGHT(B3596,2)="PM",12,0)+MID(B3596,12,2))/24</f>
        <v>43755.5</v>
      </c>
      <c r="B3596" s="3" t="s">
        <v>3764</v>
      </c>
      <c r="C3596" s="3">
        <v>7991.74</v>
      </c>
      <c r="D3596" s="16"/>
      <c r="E3596" s="16" t="str">
        <f>IF(D3596&lt;&gt;"",VLOOKUP(A3596,'Feuille 1'!$A:$H,3,0),"")</f>
        <v/>
      </c>
      <c r="F3596" s="16" t="str">
        <f>IF(D3596&lt;&gt;"",VLOOKUP(A3596+1,'Feuille 1'!$A:$H,3,0),"")</f>
        <v/>
      </c>
      <c r="G3596" s="17" t="str">
        <f t="shared" si="504"/>
        <v/>
      </c>
      <c r="H3596" s="16" t="str">
        <f t="shared" si="505"/>
        <v/>
      </c>
      <c r="I3596" s="16" t="str">
        <f t="shared" si="506"/>
        <v/>
      </c>
      <c r="J3596" s="16" t="str">
        <f t="shared" si="507"/>
        <v/>
      </c>
      <c r="K3596" s="16" t="str">
        <f>IF(D3596&lt;&gt;"",MAX(INDEX('Feuille 1'!$D:$D,MATCH(A3596+23/24,'Feuille 1'!$A:$A,0)):INDEX('Feuille 1'!$D:$D,MATCH(A3596,'Feuille 1'!$A:$A,0))),"")</f>
        <v/>
      </c>
      <c r="L3596" s="16" t="str">
        <f>IF(D3596&lt;&gt;"",MIN(INDEX('Feuille 1'!$E:$E,MATCH(A3596+23/24,'Feuille 1'!$A:$A,0)):INDEX('Feuille 1'!$E:$E,MATCH(A3596,'Feuille 1'!$A:$A,0))),"")</f>
        <v/>
      </c>
      <c r="M3596" s="17" t="str">
        <f t="shared" si="508"/>
        <v/>
      </c>
      <c r="N3596" s="17" t="str">
        <f t="shared" si="509"/>
        <v/>
      </c>
      <c r="O3596" s="17" t="str">
        <f t="shared" si="510"/>
        <v/>
      </c>
      <c r="P3596" s="16" t="str">
        <f t="shared" si="511"/>
        <v/>
      </c>
      <c r="R3596" s="7" t="str">
        <f t="shared" si="512"/>
        <v/>
      </c>
      <c r="T3596"/>
    </row>
    <row r="3597" spans="1:20" x14ac:dyDescent="0.3">
      <c r="A3597" s="8">
        <f>DATEVALUE(MID(B3597,1,10))+(IF(RIGHT(B3597,2)="PM",12,0)+MID(B3597,12,2))/24</f>
        <v>43754.958333333336</v>
      </c>
      <c r="B3597" s="3" t="s">
        <v>3765</v>
      </c>
      <c r="C3597" s="3">
        <v>8002.8</v>
      </c>
      <c r="D3597" s="16"/>
      <c r="E3597" s="16" t="str">
        <f>IF(D3597&lt;&gt;"",VLOOKUP(A3597,'Feuille 1'!$A:$H,3,0),"")</f>
        <v/>
      </c>
      <c r="F3597" s="16" t="str">
        <f>IF(D3597&lt;&gt;"",VLOOKUP(A3597+1,'Feuille 1'!$A:$H,3,0),"")</f>
        <v/>
      </c>
      <c r="G3597" s="17" t="str">
        <f t="shared" si="504"/>
        <v/>
      </c>
      <c r="H3597" s="16" t="str">
        <f t="shared" si="505"/>
        <v/>
      </c>
      <c r="I3597" s="16" t="str">
        <f t="shared" si="506"/>
        <v/>
      </c>
      <c r="J3597" s="16" t="str">
        <f t="shared" si="507"/>
        <v/>
      </c>
      <c r="K3597" s="16" t="str">
        <f>IF(D3597&lt;&gt;"",MAX(INDEX('Feuille 1'!$D:$D,MATCH(A3597+23/24,'Feuille 1'!$A:$A,0)):INDEX('Feuille 1'!$D:$D,MATCH(A3597,'Feuille 1'!$A:$A,0))),"")</f>
        <v/>
      </c>
      <c r="L3597" s="16" t="str">
        <f>IF(D3597&lt;&gt;"",MIN(INDEX('Feuille 1'!$E:$E,MATCH(A3597+23/24,'Feuille 1'!$A:$A,0)):INDEX('Feuille 1'!$E:$E,MATCH(A3597,'Feuille 1'!$A:$A,0))),"")</f>
        <v/>
      </c>
      <c r="M3597" s="17" t="str">
        <f t="shared" si="508"/>
        <v/>
      </c>
      <c r="N3597" s="17" t="str">
        <f t="shared" si="509"/>
        <v/>
      </c>
      <c r="O3597" s="17" t="str">
        <f t="shared" si="510"/>
        <v/>
      </c>
      <c r="P3597" s="16" t="str">
        <f t="shared" si="511"/>
        <v/>
      </c>
      <c r="R3597" s="7" t="str">
        <f t="shared" si="512"/>
        <v/>
      </c>
      <c r="T3597"/>
    </row>
    <row r="3598" spans="1:20" x14ac:dyDescent="0.3">
      <c r="A3598" s="8">
        <f>DATEVALUE(MID(B3598,1,10))+(IF(RIGHT(B3598,2)="PM",12,0)+MID(B3598,12,2))/24</f>
        <v>43754.916666666664</v>
      </c>
      <c r="B3598" s="3" t="s">
        <v>3766</v>
      </c>
      <c r="C3598" s="3">
        <v>7978.27</v>
      </c>
      <c r="D3598" s="16"/>
      <c r="E3598" s="16" t="str">
        <f>IF(D3598&lt;&gt;"",VLOOKUP(A3598,'Feuille 1'!$A:$H,3,0),"")</f>
        <v/>
      </c>
      <c r="F3598" s="16" t="str">
        <f>IF(D3598&lt;&gt;"",VLOOKUP(A3598+1,'Feuille 1'!$A:$H,3,0),"")</f>
        <v/>
      </c>
      <c r="G3598" s="17" t="str">
        <f t="shared" si="504"/>
        <v/>
      </c>
      <c r="H3598" s="16" t="str">
        <f t="shared" si="505"/>
        <v/>
      </c>
      <c r="I3598" s="16" t="str">
        <f t="shared" si="506"/>
        <v/>
      </c>
      <c r="J3598" s="16" t="str">
        <f t="shared" si="507"/>
        <v/>
      </c>
      <c r="K3598" s="16" t="str">
        <f>IF(D3598&lt;&gt;"",MAX(INDEX('Feuille 1'!$D:$D,MATCH(A3598+23/24,'Feuille 1'!$A:$A,0)):INDEX('Feuille 1'!$D:$D,MATCH(A3598,'Feuille 1'!$A:$A,0))),"")</f>
        <v/>
      </c>
      <c r="L3598" s="16" t="str">
        <f>IF(D3598&lt;&gt;"",MIN(INDEX('Feuille 1'!$E:$E,MATCH(A3598+23/24,'Feuille 1'!$A:$A,0)):INDEX('Feuille 1'!$E:$E,MATCH(A3598,'Feuille 1'!$A:$A,0))),"")</f>
        <v/>
      </c>
      <c r="M3598" s="17" t="str">
        <f t="shared" si="508"/>
        <v/>
      </c>
      <c r="N3598" s="17" t="str">
        <f t="shared" si="509"/>
        <v/>
      </c>
      <c r="O3598" s="17" t="str">
        <f t="shared" si="510"/>
        <v/>
      </c>
      <c r="P3598" s="16" t="str">
        <f t="shared" si="511"/>
        <v/>
      </c>
      <c r="R3598" s="7" t="str">
        <f t="shared" si="512"/>
        <v/>
      </c>
      <c r="T3598"/>
    </row>
    <row r="3599" spans="1:20" x14ac:dyDescent="0.3">
      <c r="A3599" s="8">
        <f>DATEVALUE(MID(B3599,1,10))+(IF(RIGHT(B3599,2)="PM",12,0)+MID(B3599,12,2))/24</f>
        <v>43754.875</v>
      </c>
      <c r="B3599" s="3" t="s">
        <v>3767</v>
      </c>
      <c r="C3599" s="3">
        <v>7987.06</v>
      </c>
      <c r="D3599" s="16"/>
      <c r="E3599" s="16" t="str">
        <f>IF(D3599&lt;&gt;"",VLOOKUP(A3599,'Feuille 1'!$A:$H,3,0),"")</f>
        <v/>
      </c>
      <c r="F3599" s="16" t="str">
        <f>IF(D3599&lt;&gt;"",VLOOKUP(A3599+1,'Feuille 1'!$A:$H,3,0),"")</f>
        <v/>
      </c>
      <c r="G3599" s="17" t="str">
        <f t="shared" si="504"/>
        <v/>
      </c>
      <c r="H3599" s="16" t="str">
        <f t="shared" si="505"/>
        <v/>
      </c>
      <c r="I3599" s="16" t="str">
        <f t="shared" si="506"/>
        <v/>
      </c>
      <c r="J3599" s="16" t="str">
        <f t="shared" si="507"/>
        <v/>
      </c>
      <c r="K3599" s="16" t="str">
        <f>IF(D3599&lt;&gt;"",MAX(INDEX('Feuille 1'!$D:$D,MATCH(A3599+23/24,'Feuille 1'!$A:$A,0)):INDEX('Feuille 1'!$D:$D,MATCH(A3599,'Feuille 1'!$A:$A,0))),"")</f>
        <v/>
      </c>
      <c r="L3599" s="16" t="str">
        <f>IF(D3599&lt;&gt;"",MIN(INDEX('Feuille 1'!$E:$E,MATCH(A3599+23/24,'Feuille 1'!$A:$A,0)):INDEX('Feuille 1'!$E:$E,MATCH(A3599,'Feuille 1'!$A:$A,0))),"")</f>
        <v/>
      </c>
      <c r="M3599" s="17" t="str">
        <f t="shared" si="508"/>
        <v/>
      </c>
      <c r="N3599" s="17" t="str">
        <f t="shared" si="509"/>
        <v/>
      </c>
      <c r="O3599" s="17" t="str">
        <f t="shared" si="510"/>
        <v/>
      </c>
      <c r="P3599" s="16" t="str">
        <f t="shared" si="511"/>
        <v/>
      </c>
      <c r="R3599" s="7" t="str">
        <f t="shared" si="512"/>
        <v/>
      </c>
      <c r="T3599"/>
    </row>
    <row r="3600" spans="1:20" x14ac:dyDescent="0.3">
      <c r="A3600" s="8">
        <f>DATEVALUE(MID(B3600,1,10))+(IF(RIGHT(B3600,2)="PM",12,0)+MID(B3600,12,2))/24</f>
        <v>43754.833333333336</v>
      </c>
      <c r="B3600" s="3" t="s">
        <v>3768</v>
      </c>
      <c r="C3600" s="3">
        <v>7957.69</v>
      </c>
      <c r="D3600" s="16"/>
      <c r="E3600" s="16" t="str">
        <f>IF(D3600&lt;&gt;"",VLOOKUP(A3600,'Feuille 1'!$A:$H,3,0),"")</f>
        <v/>
      </c>
      <c r="F3600" s="16" t="str">
        <f>IF(D3600&lt;&gt;"",VLOOKUP(A3600+1,'Feuille 1'!$A:$H,3,0),"")</f>
        <v/>
      </c>
      <c r="G3600" s="17" t="str">
        <f t="shared" si="504"/>
        <v/>
      </c>
      <c r="H3600" s="16" t="str">
        <f t="shared" si="505"/>
        <v/>
      </c>
      <c r="I3600" s="16" t="str">
        <f t="shared" si="506"/>
        <v/>
      </c>
      <c r="J3600" s="16" t="str">
        <f t="shared" si="507"/>
        <v/>
      </c>
      <c r="K3600" s="16" t="str">
        <f>IF(D3600&lt;&gt;"",MAX(INDEX('Feuille 1'!$D:$D,MATCH(A3600+23/24,'Feuille 1'!$A:$A,0)):INDEX('Feuille 1'!$D:$D,MATCH(A3600,'Feuille 1'!$A:$A,0))),"")</f>
        <v/>
      </c>
      <c r="L3600" s="16" t="str">
        <f>IF(D3600&lt;&gt;"",MIN(INDEX('Feuille 1'!$E:$E,MATCH(A3600+23/24,'Feuille 1'!$A:$A,0)):INDEX('Feuille 1'!$E:$E,MATCH(A3600,'Feuille 1'!$A:$A,0))),"")</f>
        <v/>
      </c>
      <c r="M3600" s="17" t="str">
        <f t="shared" si="508"/>
        <v/>
      </c>
      <c r="N3600" s="17" t="str">
        <f t="shared" si="509"/>
        <v/>
      </c>
      <c r="O3600" s="17" t="str">
        <f t="shared" si="510"/>
        <v/>
      </c>
      <c r="P3600" s="16" t="str">
        <f t="shared" si="511"/>
        <v/>
      </c>
      <c r="R3600" s="7" t="str">
        <f t="shared" si="512"/>
        <v/>
      </c>
      <c r="T3600"/>
    </row>
    <row r="3601" spans="1:20" x14ac:dyDescent="0.3">
      <c r="A3601" s="8">
        <f>DATEVALUE(MID(B3601,1,10))+(IF(RIGHT(B3601,2)="PM",12,0)+MID(B3601,12,2))/24</f>
        <v>43754.791666666664</v>
      </c>
      <c r="B3601" s="3" t="s">
        <v>3769</v>
      </c>
      <c r="C3601" s="3">
        <v>7966.25</v>
      </c>
      <c r="D3601" s="16"/>
      <c r="E3601" s="16" t="str">
        <f>IF(D3601&lt;&gt;"",VLOOKUP(A3601,'Feuille 1'!$A:$H,3,0),"")</f>
        <v/>
      </c>
      <c r="F3601" s="16" t="str">
        <f>IF(D3601&lt;&gt;"",VLOOKUP(A3601+1,'Feuille 1'!$A:$H,3,0),"")</f>
        <v/>
      </c>
      <c r="G3601" s="17" t="str">
        <f t="shared" si="504"/>
        <v/>
      </c>
      <c r="H3601" s="16" t="str">
        <f t="shared" si="505"/>
        <v/>
      </c>
      <c r="I3601" s="16" t="str">
        <f t="shared" si="506"/>
        <v/>
      </c>
      <c r="J3601" s="16" t="str">
        <f t="shared" si="507"/>
        <v/>
      </c>
      <c r="K3601" s="16" t="str">
        <f>IF(D3601&lt;&gt;"",MAX(INDEX('Feuille 1'!$D:$D,MATCH(A3601+23/24,'Feuille 1'!$A:$A,0)):INDEX('Feuille 1'!$D:$D,MATCH(A3601,'Feuille 1'!$A:$A,0))),"")</f>
        <v/>
      </c>
      <c r="L3601" s="16" t="str">
        <f>IF(D3601&lt;&gt;"",MIN(INDEX('Feuille 1'!$E:$E,MATCH(A3601+23/24,'Feuille 1'!$A:$A,0)):INDEX('Feuille 1'!$E:$E,MATCH(A3601,'Feuille 1'!$A:$A,0))),"")</f>
        <v/>
      </c>
      <c r="M3601" s="17" t="str">
        <f t="shared" si="508"/>
        <v/>
      </c>
      <c r="N3601" s="17" t="str">
        <f t="shared" si="509"/>
        <v/>
      </c>
      <c r="O3601" s="17" t="str">
        <f t="shared" si="510"/>
        <v/>
      </c>
      <c r="P3601" s="16" t="str">
        <f t="shared" si="511"/>
        <v/>
      </c>
      <c r="R3601" s="7" t="str">
        <f t="shared" si="512"/>
        <v/>
      </c>
      <c r="T3601"/>
    </row>
    <row r="3602" spans="1:20" x14ac:dyDescent="0.3">
      <c r="A3602" s="8">
        <f>DATEVALUE(MID(B3602,1,10))+(IF(RIGHT(B3602,2)="PM",12,0)+MID(B3602,12,2))/24</f>
        <v>43754.75</v>
      </c>
      <c r="B3602" s="3" t="s">
        <v>3770</v>
      </c>
      <c r="C3602" s="3">
        <v>7975.23</v>
      </c>
      <c r="D3602" s="16"/>
      <c r="E3602" s="16" t="str">
        <f>IF(D3602&lt;&gt;"",VLOOKUP(A3602,'Feuille 1'!$A:$H,3,0),"")</f>
        <v/>
      </c>
      <c r="F3602" s="16" t="str">
        <f>IF(D3602&lt;&gt;"",VLOOKUP(A3602+1,'Feuille 1'!$A:$H,3,0),"")</f>
        <v/>
      </c>
      <c r="G3602" s="17" t="str">
        <f t="shared" si="504"/>
        <v/>
      </c>
      <c r="H3602" s="16" t="str">
        <f t="shared" si="505"/>
        <v/>
      </c>
      <c r="I3602" s="16" t="str">
        <f t="shared" si="506"/>
        <v/>
      </c>
      <c r="J3602" s="16" t="str">
        <f t="shared" si="507"/>
        <v/>
      </c>
      <c r="K3602" s="16" t="str">
        <f>IF(D3602&lt;&gt;"",MAX(INDEX('Feuille 1'!$D:$D,MATCH(A3602+23/24,'Feuille 1'!$A:$A,0)):INDEX('Feuille 1'!$D:$D,MATCH(A3602,'Feuille 1'!$A:$A,0))),"")</f>
        <v/>
      </c>
      <c r="L3602" s="16" t="str">
        <f>IF(D3602&lt;&gt;"",MIN(INDEX('Feuille 1'!$E:$E,MATCH(A3602+23/24,'Feuille 1'!$A:$A,0)):INDEX('Feuille 1'!$E:$E,MATCH(A3602,'Feuille 1'!$A:$A,0))),"")</f>
        <v/>
      </c>
      <c r="M3602" s="17" t="str">
        <f t="shared" si="508"/>
        <v/>
      </c>
      <c r="N3602" s="17" t="str">
        <f t="shared" si="509"/>
        <v/>
      </c>
      <c r="O3602" s="17" t="str">
        <f t="shared" si="510"/>
        <v/>
      </c>
      <c r="P3602" s="16" t="str">
        <f t="shared" si="511"/>
        <v/>
      </c>
      <c r="R3602" s="7" t="str">
        <f t="shared" si="512"/>
        <v/>
      </c>
      <c r="T3602"/>
    </row>
    <row r="3603" spans="1:20" x14ac:dyDescent="0.3">
      <c r="A3603" s="8">
        <f>DATEVALUE(MID(B3603,1,10))+(IF(RIGHT(B3603,2)="PM",12,0)+MID(B3603,12,2))/24</f>
        <v>43754.708333333336</v>
      </c>
      <c r="B3603" s="3" t="s">
        <v>3771</v>
      </c>
      <c r="C3603" s="3">
        <v>7970.98</v>
      </c>
      <c r="D3603" s="16"/>
      <c r="E3603" s="16" t="str">
        <f>IF(D3603&lt;&gt;"",VLOOKUP(A3603,'Feuille 1'!$A:$H,3,0),"")</f>
        <v/>
      </c>
      <c r="F3603" s="16" t="str">
        <f>IF(D3603&lt;&gt;"",VLOOKUP(A3603+1,'Feuille 1'!$A:$H,3,0),"")</f>
        <v/>
      </c>
      <c r="G3603" s="17" t="str">
        <f t="shared" si="504"/>
        <v/>
      </c>
      <c r="H3603" s="16" t="str">
        <f t="shared" si="505"/>
        <v/>
      </c>
      <c r="I3603" s="16" t="str">
        <f t="shared" si="506"/>
        <v/>
      </c>
      <c r="J3603" s="16" t="str">
        <f t="shared" si="507"/>
        <v/>
      </c>
      <c r="K3603" s="16" t="str">
        <f>IF(D3603&lt;&gt;"",MAX(INDEX('Feuille 1'!$D:$D,MATCH(A3603+23/24,'Feuille 1'!$A:$A,0)):INDEX('Feuille 1'!$D:$D,MATCH(A3603,'Feuille 1'!$A:$A,0))),"")</f>
        <v/>
      </c>
      <c r="L3603" s="16" t="str">
        <f>IF(D3603&lt;&gt;"",MIN(INDEX('Feuille 1'!$E:$E,MATCH(A3603+23/24,'Feuille 1'!$A:$A,0)):INDEX('Feuille 1'!$E:$E,MATCH(A3603,'Feuille 1'!$A:$A,0))),"")</f>
        <v/>
      </c>
      <c r="M3603" s="17" t="str">
        <f t="shared" si="508"/>
        <v/>
      </c>
      <c r="N3603" s="17" t="str">
        <f t="shared" si="509"/>
        <v/>
      </c>
      <c r="O3603" s="17" t="str">
        <f t="shared" si="510"/>
        <v/>
      </c>
      <c r="P3603" s="16" t="str">
        <f t="shared" si="511"/>
        <v/>
      </c>
      <c r="R3603" s="7" t="str">
        <f t="shared" si="512"/>
        <v/>
      </c>
      <c r="T3603"/>
    </row>
    <row r="3604" spans="1:20" x14ac:dyDescent="0.3">
      <c r="A3604" s="8">
        <f>DATEVALUE(MID(B3604,1,10))+(IF(RIGHT(B3604,2)="PM",12,0)+MID(B3604,12,2))/24</f>
        <v>43754.666666666664</v>
      </c>
      <c r="B3604" s="3" t="s">
        <v>3772</v>
      </c>
      <c r="C3604" s="3">
        <v>7953.15</v>
      </c>
      <c r="D3604" s="16"/>
      <c r="E3604" s="16" t="str">
        <f>IF(D3604&lt;&gt;"",VLOOKUP(A3604,'Feuille 1'!$A:$H,3,0),"")</f>
        <v/>
      </c>
      <c r="F3604" s="16" t="str">
        <f>IF(D3604&lt;&gt;"",VLOOKUP(A3604+1,'Feuille 1'!$A:$H,3,0),"")</f>
        <v/>
      </c>
      <c r="G3604" s="17" t="str">
        <f t="shared" si="504"/>
        <v/>
      </c>
      <c r="H3604" s="16" t="str">
        <f t="shared" si="505"/>
        <v/>
      </c>
      <c r="I3604" s="16" t="str">
        <f t="shared" si="506"/>
        <v/>
      </c>
      <c r="J3604" s="16" t="str">
        <f t="shared" si="507"/>
        <v/>
      </c>
      <c r="K3604" s="16" t="str">
        <f>IF(D3604&lt;&gt;"",MAX(INDEX('Feuille 1'!$D:$D,MATCH(A3604+23/24,'Feuille 1'!$A:$A,0)):INDEX('Feuille 1'!$D:$D,MATCH(A3604,'Feuille 1'!$A:$A,0))),"")</f>
        <v/>
      </c>
      <c r="L3604" s="16" t="str">
        <f>IF(D3604&lt;&gt;"",MIN(INDEX('Feuille 1'!$E:$E,MATCH(A3604+23/24,'Feuille 1'!$A:$A,0)):INDEX('Feuille 1'!$E:$E,MATCH(A3604,'Feuille 1'!$A:$A,0))),"")</f>
        <v/>
      </c>
      <c r="M3604" s="17" t="str">
        <f t="shared" si="508"/>
        <v/>
      </c>
      <c r="N3604" s="17" t="str">
        <f t="shared" si="509"/>
        <v/>
      </c>
      <c r="O3604" s="17" t="str">
        <f t="shared" si="510"/>
        <v/>
      </c>
      <c r="P3604" s="16" t="str">
        <f t="shared" si="511"/>
        <v/>
      </c>
      <c r="R3604" s="7" t="str">
        <f t="shared" si="512"/>
        <v/>
      </c>
      <c r="T3604"/>
    </row>
    <row r="3605" spans="1:20" x14ac:dyDescent="0.3">
      <c r="A3605" s="8">
        <f>DATEVALUE(MID(B3605,1,10))+(IF(RIGHT(B3605,2)="PM",12,0)+MID(B3605,12,2))/24</f>
        <v>43754.625</v>
      </c>
      <c r="B3605" s="3" t="s">
        <v>3773</v>
      </c>
      <c r="C3605" s="3">
        <v>7967.45</v>
      </c>
      <c r="D3605" s="16"/>
      <c r="E3605" s="16" t="str">
        <f>IF(D3605&lt;&gt;"",VLOOKUP(A3605,'Feuille 1'!$A:$H,3,0),"")</f>
        <v/>
      </c>
      <c r="F3605" s="16" t="str">
        <f>IF(D3605&lt;&gt;"",VLOOKUP(A3605+1,'Feuille 1'!$A:$H,3,0),"")</f>
        <v/>
      </c>
      <c r="G3605" s="17" t="str">
        <f t="shared" si="504"/>
        <v/>
      </c>
      <c r="H3605" s="16" t="str">
        <f t="shared" si="505"/>
        <v/>
      </c>
      <c r="I3605" s="16" t="str">
        <f t="shared" si="506"/>
        <v/>
      </c>
      <c r="J3605" s="16" t="str">
        <f t="shared" si="507"/>
        <v/>
      </c>
      <c r="K3605" s="16" t="str">
        <f>IF(D3605&lt;&gt;"",MAX(INDEX('Feuille 1'!$D:$D,MATCH(A3605+23/24,'Feuille 1'!$A:$A,0)):INDEX('Feuille 1'!$D:$D,MATCH(A3605,'Feuille 1'!$A:$A,0))),"")</f>
        <v/>
      </c>
      <c r="L3605" s="16" t="str">
        <f>IF(D3605&lt;&gt;"",MIN(INDEX('Feuille 1'!$E:$E,MATCH(A3605+23/24,'Feuille 1'!$A:$A,0)):INDEX('Feuille 1'!$E:$E,MATCH(A3605,'Feuille 1'!$A:$A,0))),"")</f>
        <v/>
      </c>
      <c r="M3605" s="17" t="str">
        <f t="shared" si="508"/>
        <v/>
      </c>
      <c r="N3605" s="17" t="str">
        <f t="shared" si="509"/>
        <v/>
      </c>
      <c r="O3605" s="17" t="str">
        <f t="shared" si="510"/>
        <v/>
      </c>
      <c r="P3605" s="16" t="str">
        <f t="shared" si="511"/>
        <v/>
      </c>
      <c r="R3605" s="7" t="str">
        <f t="shared" si="512"/>
        <v/>
      </c>
      <c r="T3605"/>
    </row>
    <row r="3606" spans="1:20" x14ac:dyDescent="0.3">
      <c r="A3606" s="8">
        <f>DATEVALUE(MID(B3606,1,10))+(IF(RIGHT(B3606,2)="PM",12,0)+MID(B3606,12,2))/24</f>
        <v>43754.583333333336</v>
      </c>
      <c r="B3606" s="3" t="s">
        <v>3774</v>
      </c>
      <c r="C3606" s="3">
        <v>7998.85</v>
      </c>
      <c r="D3606" s="16"/>
      <c r="E3606" s="16" t="str">
        <f>IF(D3606&lt;&gt;"",VLOOKUP(A3606,'Feuille 1'!$A:$H,3,0),"")</f>
        <v/>
      </c>
      <c r="F3606" s="16" t="str">
        <f>IF(D3606&lt;&gt;"",VLOOKUP(A3606+1,'Feuille 1'!$A:$H,3,0),"")</f>
        <v/>
      </c>
      <c r="G3606" s="17" t="str">
        <f t="shared" si="504"/>
        <v/>
      </c>
      <c r="H3606" s="16" t="str">
        <f t="shared" si="505"/>
        <v/>
      </c>
      <c r="I3606" s="16" t="str">
        <f t="shared" si="506"/>
        <v/>
      </c>
      <c r="J3606" s="16" t="str">
        <f t="shared" si="507"/>
        <v/>
      </c>
      <c r="K3606" s="16" t="str">
        <f>IF(D3606&lt;&gt;"",MAX(INDEX('Feuille 1'!$D:$D,MATCH(A3606+23/24,'Feuille 1'!$A:$A,0)):INDEX('Feuille 1'!$D:$D,MATCH(A3606,'Feuille 1'!$A:$A,0))),"")</f>
        <v/>
      </c>
      <c r="L3606" s="16" t="str">
        <f>IF(D3606&lt;&gt;"",MIN(INDEX('Feuille 1'!$E:$E,MATCH(A3606+23/24,'Feuille 1'!$A:$A,0)):INDEX('Feuille 1'!$E:$E,MATCH(A3606,'Feuille 1'!$A:$A,0))),"")</f>
        <v/>
      </c>
      <c r="M3606" s="17" t="str">
        <f t="shared" si="508"/>
        <v/>
      </c>
      <c r="N3606" s="17" t="str">
        <f t="shared" si="509"/>
        <v/>
      </c>
      <c r="O3606" s="17" t="str">
        <f t="shared" si="510"/>
        <v/>
      </c>
      <c r="P3606" s="16" t="str">
        <f t="shared" si="511"/>
        <v/>
      </c>
      <c r="R3606" s="7" t="str">
        <f t="shared" si="512"/>
        <v/>
      </c>
      <c r="T3606"/>
    </row>
    <row r="3607" spans="1:20" x14ac:dyDescent="0.3">
      <c r="A3607" s="8">
        <f>DATEVALUE(MID(B3607,1,10))+(IF(RIGHT(B3607,2)="PM",12,0)+MID(B3607,12,2))/24</f>
        <v>43754.541666666664</v>
      </c>
      <c r="B3607" s="3" t="s">
        <v>3775</v>
      </c>
      <c r="C3607" s="3">
        <v>7984.95</v>
      </c>
      <c r="D3607" s="16"/>
      <c r="E3607" s="16" t="str">
        <f>IF(D3607&lt;&gt;"",VLOOKUP(A3607,'Feuille 1'!$A:$H,3,0),"")</f>
        <v/>
      </c>
      <c r="F3607" s="16" t="str">
        <f>IF(D3607&lt;&gt;"",VLOOKUP(A3607+1,'Feuille 1'!$A:$H,3,0),"")</f>
        <v/>
      </c>
      <c r="G3607" s="17" t="str">
        <f t="shared" si="504"/>
        <v/>
      </c>
      <c r="H3607" s="16" t="str">
        <f t="shared" si="505"/>
        <v/>
      </c>
      <c r="I3607" s="16" t="str">
        <f t="shared" si="506"/>
        <v/>
      </c>
      <c r="J3607" s="16" t="str">
        <f t="shared" si="507"/>
        <v/>
      </c>
      <c r="K3607" s="16" t="str">
        <f>IF(D3607&lt;&gt;"",MAX(INDEX('Feuille 1'!$D:$D,MATCH(A3607+23/24,'Feuille 1'!$A:$A,0)):INDEX('Feuille 1'!$D:$D,MATCH(A3607,'Feuille 1'!$A:$A,0))),"")</f>
        <v/>
      </c>
      <c r="L3607" s="16" t="str">
        <f>IF(D3607&lt;&gt;"",MIN(INDEX('Feuille 1'!$E:$E,MATCH(A3607+23/24,'Feuille 1'!$A:$A,0)):INDEX('Feuille 1'!$E:$E,MATCH(A3607,'Feuille 1'!$A:$A,0))),"")</f>
        <v/>
      </c>
      <c r="M3607" s="17" t="str">
        <f t="shared" si="508"/>
        <v/>
      </c>
      <c r="N3607" s="17" t="str">
        <f t="shared" si="509"/>
        <v/>
      </c>
      <c r="O3607" s="17" t="str">
        <f t="shared" si="510"/>
        <v/>
      </c>
      <c r="P3607" s="16" t="str">
        <f t="shared" si="511"/>
        <v/>
      </c>
      <c r="R3607" s="7" t="str">
        <f t="shared" si="512"/>
        <v/>
      </c>
      <c r="T3607"/>
    </row>
    <row r="3608" spans="1:20" x14ac:dyDescent="0.3">
      <c r="A3608" s="8">
        <f>DATEVALUE(MID(B3608,1,10))+(IF(RIGHT(B3608,2)="PM",12,0)+MID(B3608,12,2))/24</f>
        <v>43755</v>
      </c>
      <c r="B3608" s="3" t="s">
        <v>3776</v>
      </c>
      <c r="C3608" s="3">
        <v>8056</v>
      </c>
      <c r="D3608" s="16"/>
      <c r="E3608" s="16" t="str">
        <f>IF(D3608&lt;&gt;"",VLOOKUP(A3608,'Feuille 1'!$A:$H,3,0),"")</f>
        <v/>
      </c>
      <c r="F3608" s="16" t="str">
        <f>IF(D3608&lt;&gt;"",VLOOKUP(A3608+1,'Feuille 1'!$A:$H,3,0),"")</f>
        <v/>
      </c>
      <c r="G3608" s="17" t="str">
        <f t="shared" si="504"/>
        <v/>
      </c>
      <c r="H3608" s="16" t="str">
        <f t="shared" si="505"/>
        <v/>
      </c>
      <c r="I3608" s="16" t="str">
        <f t="shared" si="506"/>
        <v/>
      </c>
      <c r="J3608" s="16" t="str">
        <f t="shared" si="507"/>
        <v/>
      </c>
      <c r="K3608" s="16" t="str">
        <f>IF(D3608&lt;&gt;"",MAX(INDEX('Feuille 1'!$D:$D,MATCH(A3608+23/24,'Feuille 1'!$A:$A,0)):INDEX('Feuille 1'!$D:$D,MATCH(A3608,'Feuille 1'!$A:$A,0))),"")</f>
        <v/>
      </c>
      <c r="L3608" s="16" t="str">
        <f>IF(D3608&lt;&gt;"",MIN(INDEX('Feuille 1'!$E:$E,MATCH(A3608+23/24,'Feuille 1'!$A:$A,0)):INDEX('Feuille 1'!$E:$E,MATCH(A3608,'Feuille 1'!$A:$A,0))),"")</f>
        <v/>
      </c>
      <c r="M3608" s="17" t="str">
        <f t="shared" si="508"/>
        <v/>
      </c>
      <c r="N3608" s="17" t="str">
        <f t="shared" si="509"/>
        <v/>
      </c>
      <c r="O3608" s="17" t="str">
        <f t="shared" si="510"/>
        <v/>
      </c>
      <c r="P3608" s="16" t="str">
        <f t="shared" si="511"/>
        <v/>
      </c>
      <c r="R3608" s="7" t="str">
        <f t="shared" si="512"/>
        <v/>
      </c>
      <c r="T3608"/>
    </row>
    <row r="3609" spans="1:20" x14ac:dyDescent="0.3">
      <c r="A3609" s="8">
        <f>DATEVALUE(MID(B3609,1,10))+(IF(RIGHT(B3609,2)="PM",12,0)+MID(B3609,12,2))/24</f>
        <v>43754.458333333336</v>
      </c>
      <c r="B3609" s="3" t="s">
        <v>3777</v>
      </c>
      <c r="C3609" s="3">
        <v>8143.52</v>
      </c>
      <c r="D3609" s="16"/>
      <c r="E3609" s="16" t="str">
        <f>IF(D3609&lt;&gt;"",VLOOKUP(A3609,'Feuille 1'!$A:$H,3,0),"")</f>
        <v/>
      </c>
      <c r="F3609" s="16" t="str">
        <f>IF(D3609&lt;&gt;"",VLOOKUP(A3609+1,'Feuille 1'!$A:$H,3,0),"")</f>
        <v/>
      </c>
      <c r="G3609" s="17" t="str">
        <f t="shared" si="504"/>
        <v/>
      </c>
      <c r="H3609" s="16" t="str">
        <f t="shared" si="505"/>
        <v/>
      </c>
      <c r="I3609" s="16" t="str">
        <f t="shared" si="506"/>
        <v/>
      </c>
      <c r="J3609" s="16" t="str">
        <f t="shared" si="507"/>
        <v/>
      </c>
      <c r="K3609" s="16" t="str">
        <f>IF(D3609&lt;&gt;"",MAX(INDEX('Feuille 1'!$D:$D,MATCH(A3609+23/24,'Feuille 1'!$A:$A,0)):INDEX('Feuille 1'!$D:$D,MATCH(A3609,'Feuille 1'!$A:$A,0))),"")</f>
        <v/>
      </c>
      <c r="L3609" s="16" t="str">
        <f>IF(D3609&lt;&gt;"",MIN(INDEX('Feuille 1'!$E:$E,MATCH(A3609+23/24,'Feuille 1'!$A:$A,0)):INDEX('Feuille 1'!$E:$E,MATCH(A3609,'Feuille 1'!$A:$A,0))),"")</f>
        <v/>
      </c>
      <c r="M3609" s="17" t="str">
        <f t="shared" si="508"/>
        <v/>
      </c>
      <c r="N3609" s="17" t="str">
        <f t="shared" si="509"/>
        <v/>
      </c>
      <c r="O3609" s="17" t="str">
        <f t="shared" si="510"/>
        <v/>
      </c>
      <c r="P3609" s="16" t="str">
        <f t="shared" si="511"/>
        <v/>
      </c>
      <c r="R3609" s="7" t="str">
        <f t="shared" si="512"/>
        <v/>
      </c>
      <c r="T3609"/>
    </row>
    <row r="3610" spans="1:20" x14ac:dyDescent="0.3">
      <c r="A3610" s="8">
        <f>DATEVALUE(MID(B3610,1,10))+(IF(RIGHT(B3610,2)="PM",12,0)+MID(B3610,12,2))/24</f>
        <v>43754.416666666664</v>
      </c>
      <c r="B3610" s="3" t="s">
        <v>3778</v>
      </c>
      <c r="C3610" s="3">
        <v>8147.34</v>
      </c>
      <c r="D3610" s="16"/>
      <c r="E3610" s="16" t="str">
        <f>IF(D3610&lt;&gt;"",VLOOKUP(A3610,'Feuille 1'!$A:$H,3,0),"")</f>
        <v/>
      </c>
      <c r="F3610" s="16" t="str">
        <f>IF(D3610&lt;&gt;"",VLOOKUP(A3610+1,'Feuille 1'!$A:$H,3,0),"")</f>
        <v/>
      </c>
      <c r="G3610" s="17" t="str">
        <f t="shared" si="504"/>
        <v/>
      </c>
      <c r="H3610" s="16" t="str">
        <f t="shared" si="505"/>
        <v/>
      </c>
      <c r="I3610" s="16" t="str">
        <f t="shared" si="506"/>
        <v/>
      </c>
      <c r="J3610" s="16" t="str">
        <f t="shared" si="507"/>
        <v/>
      </c>
      <c r="K3610" s="16" t="str">
        <f>IF(D3610&lt;&gt;"",MAX(INDEX('Feuille 1'!$D:$D,MATCH(A3610+23/24,'Feuille 1'!$A:$A,0)):INDEX('Feuille 1'!$D:$D,MATCH(A3610,'Feuille 1'!$A:$A,0))),"")</f>
        <v/>
      </c>
      <c r="L3610" s="16" t="str">
        <f>IF(D3610&lt;&gt;"",MIN(INDEX('Feuille 1'!$E:$E,MATCH(A3610+23/24,'Feuille 1'!$A:$A,0)):INDEX('Feuille 1'!$E:$E,MATCH(A3610,'Feuille 1'!$A:$A,0))),"")</f>
        <v/>
      </c>
      <c r="M3610" s="17" t="str">
        <f t="shared" si="508"/>
        <v/>
      </c>
      <c r="N3610" s="17" t="str">
        <f t="shared" si="509"/>
        <v/>
      </c>
      <c r="O3610" s="17" t="str">
        <f t="shared" si="510"/>
        <v/>
      </c>
      <c r="P3610" s="16" t="str">
        <f t="shared" si="511"/>
        <v/>
      </c>
      <c r="R3610" s="7" t="str">
        <f t="shared" si="512"/>
        <v/>
      </c>
      <c r="T3610"/>
    </row>
    <row r="3611" spans="1:20" x14ac:dyDescent="0.3">
      <c r="A3611" s="8">
        <f>DATEVALUE(MID(B3611,1,10))+(IF(RIGHT(B3611,2)="PM",12,0)+MID(B3611,12,2))/24</f>
        <v>43754.375</v>
      </c>
      <c r="B3611" s="3" t="s">
        <v>3779</v>
      </c>
      <c r="C3611" s="3">
        <v>8134.97</v>
      </c>
      <c r="D3611" s="16"/>
      <c r="E3611" s="16" t="str">
        <f>IF(D3611&lt;&gt;"",VLOOKUP(A3611,'Feuille 1'!$A:$H,3,0),"")</f>
        <v/>
      </c>
      <c r="F3611" s="16" t="str">
        <f>IF(D3611&lt;&gt;"",VLOOKUP(A3611+1,'Feuille 1'!$A:$H,3,0),"")</f>
        <v/>
      </c>
      <c r="G3611" s="17" t="str">
        <f t="shared" si="504"/>
        <v/>
      </c>
      <c r="H3611" s="16" t="str">
        <f t="shared" si="505"/>
        <v/>
      </c>
      <c r="I3611" s="16" t="str">
        <f t="shared" si="506"/>
        <v/>
      </c>
      <c r="J3611" s="16" t="str">
        <f t="shared" si="507"/>
        <v/>
      </c>
      <c r="K3611" s="16" t="str">
        <f>IF(D3611&lt;&gt;"",MAX(INDEX('Feuille 1'!$D:$D,MATCH(A3611+23/24,'Feuille 1'!$A:$A,0)):INDEX('Feuille 1'!$D:$D,MATCH(A3611,'Feuille 1'!$A:$A,0))),"")</f>
        <v/>
      </c>
      <c r="L3611" s="16" t="str">
        <f>IF(D3611&lt;&gt;"",MIN(INDEX('Feuille 1'!$E:$E,MATCH(A3611+23/24,'Feuille 1'!$A:$A,0)):INDEX('Feuille 1'!$E:$E,MATCH(A3611,'Feuille 1'!$A:$A,0))),"")</f>
        <v/>
      </c>
      <c r="M3611" s="17" t="str">
        <f t="shared" si="508"/>
        <v/>
      </c>
      <c r="N3611" s="17" t="str">
        <f t="shared" si="509"/>
        <v/>
      </c>
      <c r="O3611" s="17" t="str">
        <f t="shared" si="510"/>
        <v/>
      </c>
      <c r="P3611" s="16" t="str">
        <f t="shared" si="511"/>
        <v/>
      </c>
      <c r="R3611" s="7" t="str">
        <f t="shared" si="512"/>
        <v/>
      </c>
      <c r="T3611"/>
    </row>
    <row r="3612" spans="1:20" x14ac:dyDescent="0.3">
      <c r="A3612" s="8">
        <f>DATEVALUE(MID(B3612,1,10))+(IF(RIGHT(B3612,2)="PM",12,0)+MID(B3612,12,2))/24</f>
        <v>43754.333333333336</v>
      </c>
      <c r="B3612" s="3" t="s">
        <v>3780</v>
      </c>
      <c r="C3612" s="3">
        <v>8134.93</v>
      </c>
      <c r="D3612" s="16"/>
      <c r="E3612" s="16" t="str">
        <f>IF(D3612&lt;&gt;"",VLOOKUP(A3612,'Feuille 1'!$A:$H,3,0),"")</f>
        <v/>
      </c>
      <c r="F3612" s="16" t="str">
        <f>IF(D3612&lt;&gt;"",VLOOKUP(A3612+1,'Feuille 1'!$A:$H,3,0),"")</f>
        <v/>
      </c>
      <c r="G3612" s="17" t="str">
        <f t="shared" si="504"/>
        <v/>
      </c>
      <c r="H3612" s="16" t="str">
        <f t="shared" si="505"/>
        <v/>
      </c>
      <c r="I3612" s="16" t="str">
        <f t="shared" si="506"/>
        <v/>
      </c>
      <c r="J3612" s="16" t="str">
        <f t="shared" si="507"/>
        <v/>
      </c>
      <c r="K3612" s="16" t="str">
        <f>IF(D3612&lt;&gt;"",MAX(INDEX('Feuille 1'!$D:$D,MATCH(A3612+23/24,'Feuille 1'!$A:$A,0)):INDEX('Feuille 1'!$D:$D,MATCH(A3612,'Feuille 1'!$A:$A,0))),"")</f>
        <v/>
      </c>
      <c r="L3612" s="16" t="str">
        <f>IF(D3612&lt;&gt;"",MIN(INDEX('Feuille 1'!$E:$E,MATCH(A3612+23/24,'Feuille 1'!$A:$A,0)):INDEX('Feuille 1'!$E:$E,MATCH(A3612,'Feuille 1'!$A:$A,0))),"")</f>
        <v/>
      </c>
      <c r="M3612" s="17" t="str">
        <f t="shared" si="508"/>
        <v/>
      </c>
      <c r="N3612" s="17" t="str">
        <f t="shared" si="509"/>
        <v/>
      </c>
      <c r="O3612" s="17" t="str">
        <f t="shared" si="510"/>
        <v/>
      </c>
      <c r="P3612" s="16" t="str">
        <f t="shared" si="511"/>
        <v/>
      </c>
      <c r="R3612" s="7" t="str">
        <f t="shared" si="512"/>
        <v/>
      </c>
      <c r="T3612"/>
    </row>
    <row r="3613" spans="1:20" x14ac:dyDescent="0.3">
      <c r="A3613" s="8">
        <f>DATEVALUE(MID(B3613,1,10))+(IF(RIGHT(B3613,2)="PM",12,0)+MID(B3613,12,2))/24</f>
        <v>43754.291666666664</v>
      </c>
      <c r="B3613" s="3" t="s">
        <v>3781</v>
      </c>
      <c r="C3613" s="3">
        <v>8151.02</v>
      </c>
      <c r="D3613" s="16"/>
      <c r="E3613" s="16" t="str">
        <f>IF(D3613&lt;&gt;"",VLOOKUP(A3613,'Feuille 1'!$A:$H,3,0),"")</f>
        <v/>
      </c>
      <c r="F3613" s="16" t="str">
        <f>IF(D3613&lt;&gt;"",VLOOKUP(A3613+1,'Feuille 1'!$A:$H,3,0),"")</f>
        <v/>
      </c>
      <c r="G3613" s="17" t="str">
        <f t="shared" si="504"/>
        <v/>
      </c>
      <c r="H3613" s="16" t="str">
        <f t="shared" si="505"/>
        <v/>
      </c>
      <c r="I3613" s="16" t="str">
        <f t="shared" si="506"/>
        <v/>
      </c>
      <c r="J3613" s="16" t="str">
        <f t="shared" si="507"/>
        <v/>
      </c>
      <c r="K3613" s="16" t="str">
        <f>IF(D3613&lt;&gt;"",MAX(INDEX('Feuille 1'!$D:$D,MATCH(A3613+23/24,'Feuille 1'!$A:$A,0)):INDEX('Feuille 1'!$D:$D,MATCH(A3613,'Feuille 1'!$A:$A,0))),"")</f>
        <v/>
      </c>
      <c r="L3613" s="16" t="str">
        <f>IF(D3613&lt;&gt;"",MIN(INDEX('Feuille 1'!$E:$E,MATCH(A3613+23/24,'Feuille 1'!$A:$A,0)):INDEX('Feuille 1'!$E:$E,MATCH(A3613,'Feuille 1'!$A:$A,0))),"")</f>
        <v/>
      </c>
      <c r="M3613" s="17" t="str">
        <f t="shared" si="508"/>
        <v/>
      </c>
      <c r="N3613" s="17" t="str">
        <f t="shared" si="509"/>
        <v/>
      </c>
      <c r="O3613" s="17" t="str">
        <f t="shared" si="510"/>
        <v/>
      </c>
      <c r="P3613" s="16" t="str">
        <f t="shared" si="511"/>
        <v/>
      </c>
      <c r="R3613" s="7" t="str">
        <f t="shared" si="512"/>
        <v/>
      </c>
      <c r="T3613"/>
    </row>
    <row r="3614" spans="1:20" x14ac:dyDescent="0.3">
      <c r="A3614" s="8">
        <f>DATEVALUE(MID(B3614,1,10))+(IF(RIGHT(B3614,2)="PM",12,0)+MID(B3614,12,2))/24</f>
        <v>43754.25</v>
      </c>
      <c r="B3614" s="3" t="s">
        <v>3782</v>
      </c>
      <c r="C3614" s="3">
        <v>8170.9</v>
      </c>
      <c r="D3614" s="16"/>
      <c r="E3614" s="16" t="str">
        <f>IF(D3614&lt;&gt;"",VLOOKUP(A3614,'Feuille 1'!$A:$H,3,0),"")</f>
        <v/>
      </c>
      <c r="F3614" s="16" t="str">
        <f>IF(D3614&lt;&gt;"",VLOOKUP(A3614+1,'Feuille 1'!$A:$H,3,0),"")</f>
        <v/>
      </c>
      <c r="G3614" s="17" t="str">
        <f t="shared" si="504"/>
        <v/>
      </c>
      <c r="H3614" s="16" t="str">
        <f t="shared" si="505"/>
        <v/>
      </c>
      <c r="I3614" s="16" t="str">
        <f t="shared" si="506"/>
        <v/>
      </c>
      <c r="J3614" s="16" t="str">
        <f t="shared" si="507"/>
        <v/>
      </c>
      <c r="K3614" s="16" t="str">
        <f>IF(D3614&lt;&gt;"",MAX(INDEX('Feuille 1'!$D:$D,MATCH(A3614+23/24,'Feuille 1'!$A:$A,0)):INDEX('Feuille 1'!$D:$D,MATCH(A3614,'Feuille 1'!$A:$A,0))),"")</f>
        <v/>
      </c>
      <c r="L3614" s="16" t="str">
        <f>IF(D3614&lt;&gt;"",MIN(INDEX('Feuille 1'!$E:$E,MATCH(A3614+23/24,'Feuille 1'!$A:$A,0)):INDEX('Feuille 1'!$E:$E,MATCH(A3614,'Feuille 1'!$A:$A,0))),"")</f>
        <v/>
      </c>
      <c r="M3614" s="17" t="str">
        <f t="shared" si="508"/>
        <v/>
      </c>
      <c r="N3614" s="17" t="str">
        <f t="shared" si="509"/>
        <v/>
      </c>
      <c r="O3614" s="17" t="str">
        <f t="shared" si="510"/>
        <v/>
      </c>
      <c r="P3614" s="16" t="str">
        <f t="shared" si="511"/>
        <v/>
      </c>
      <c r="R3614" s="7" t="str">
        <f t="shared" si="512"/>
        <v/>
      </c>
      <c r="T3614"/>
    </row>
    <row r="3615" spans="1:20" x14ac:dyDescent="0.3">
      <c r="A3615" s="8">
        <f>DATEVALUE(MID(B3615,1,10))+(IF(RIGHT(B3615,2)="PM",12,0)+MID(B3615,12,2))/24</f>
        <v>43754.208333333336</v>
      </c>
      <c r="B3615" s="3" t="s">
        <v>3783</v>
      </c>
      <c r="C3615" s="3">
        <v>8162.38</v>
      </c>
      <c r="D3615" s="16"/>
      <c r="E3615" s="16" t="str">
        <f>IF(D3615&lt;&gt;"",VLOOKUP(A3615,'Feuille 1'!$A:$H,3,0),"")</f>
        <v/>
      </c>
      <c r="F3615" s="16" t="str">
        <f>IF(D3615&lt;&gt;"",VLOOKUP(A3615+1,'Feuille 1'!$A:$H,3,0),"")</f>
        <v/>
      </c>
      <c r="G3615" s="17" t="str">
        <f t="shared" si="504"/>
        <v/>
      </c>
      <c r="H3615" s="16" t="str">
        <f t="shared" si="505"/>
        <v/>
      </c>
      <c r="I3615" s="16" t="str">
        <f t="shared" si="506"/>
        <v/>
      </c>
      <c r="J3615" s="16" t="str">
        <f t="shared" si="507"/>
        <v/>
      </c>
      <c r="K3615" s="16" t="str">
        <f>IF(D3615&lt;&gt;"",MAX(INDEX('Feuille 1'!$D:$D,MATCH(A3615+23/24,'Feuille 1'!$A:$A,0)):INDEX('Feuille 1'!$D:$D,MATCH(A3615,'Feuille 1'!$A:$A,0))),"")</f>
        <v/>
      </c>
      <c r="L3615" s="16" t="str">
        <f>IF(D3615&lt;&gt;"",MIN(INDEX('Feuille 1'!$E:$E,MATCH(A3615+23/24,'Feuille 1'!$A:$A,0)):INDEX('Feuille 1'!$E:$E,MATCH(A3615,'Feuille 1'!$A:$A,0))),"")</f>
        <v/>
      </c>
      <c r="M3615" s="17" t="str">
        <f t="shared" si="508"/>
        <v/>
      </c>
      <c r="N3615" s="17" t="str">
        <f t="shared" si="509"/>
        <v/>
      </c>
      <c r="O3615" s="17" t="str">
        <f t="shared" si="510"/>
        <v/>
      </c>
      <c r="P3615" s="16" t="str">
        <f t="shared" si="511"/>
        <v/>
      </c>
      <c r="R3615" s="7" t="str">
        <f t="shared" si="512"/>
        <v/>
      </c>
      <c r="T3615"/>
    </row>
    <row r="3616" spans="1:20" x14ac:dyDescent="0.3">
      <c r="A3616" s="8">
        <f>DATEVALUE(MID(B3616,1,10))+(IF(RIGHT(B3616,2)="PM",12,0)+MID(B3616,12,2))/24</f>
        <v>43754.166666666664</v>
      </c>
      <c r="B3616" s="3" t="s">
        <v>3784</v>
      </c>
      <c r="C3616" s="3">
        <v>8167.51</v>
      </c>
      <c r="D3616" s="16"/>
      <c r="E3616" s="16" t="str">
        <f>IF(D3616&lt;&gt;"",VLOOKUP(A3616,'Feuille 1'!$A:$H,3,0),"")</f>
        <v/>
      </c>
      <c r="F3616" s="16" t="str">
        <f>IF(D3616&lt;&gt;"",VLOOKUP(A3616+1,'Feuille 1'!$A:$H,3,0),"")</f>
        <v/>
      </c>
      <c r="G3616" s="17" t="str">
        <f t="shared" si="504"/>
        <v/>
      </c>
      <c r="H3616" s="16" t="str">
        <f t="shared" si="505"/>
        <v/>
      </c>
      <c r="I3616" s="16" t="str">
        <f t="shared" si="506"/>
        <v/>
      </c>
      <c r="J3616" s="16" t="str">
        <f t="shared" si="507"/>
        <v/>
      </c>
      <c r="K3616" s="16" t="str">
        <f>IF(D3616&lt;&gt;"",MAX(INDEX('Feuille 1'!$D:$D,MATCH(A3616+23/24,'Feuille 1'!$A:$A,0)):INDEX('Feuille 1'!$D:$D,MATCH(A3616,'Feuille 1'!$A:$A,0))),"")</f>
        <v/>
      </c>
      <c r="L3616" s="16" t="str">
        <f>IF(D3616&lt;&gt;"",MIN(INDEX('Feuille 1'!$E:$E,MATCH(A3616+23/24,'Feuille 1'!$A:$A,0)):INDEX('Feuille 1'!$E:$E,MATCH(A3616,'Feuille 1'!$A:$A,0))),"")</f>
        <v/>
      </c>
      <c r="M3616" s="17" t="str">
        <f t="shared" si="508"/>
        <v/>
      </c>
      <c r="N3616" s="17" t="str">
        <f t="shared" si="509"/>
        <v/>
      </c>
      <c r="O3616" s="17" t="str">
        <f t="shared" si="510"/>
        <v/>
      </c>
      <c r="P3616" s="16" t="str">
        <f t="shared" si="511"/>
        <v/>
      </c>
      <c r="R3616" s="7" t="str">
        <f t="shared" si="512"/>
        <v/>
      </c>
      <c r="T3616"/>
    </row>
    <row r="3617" spans="1:20" x14ac:dyDescent="0.3">
      <c r="A3617" s="8">
        <f>DATEVALUE(MID(B3617,1,10))+(IF(RIGHT(B3617,2)="PM",12,0)+MID(B3617,12,2))/24</f>
        <v>43754.125</v>
      </c>
      <c r="B3617" s="3" t="s">
        <v>3785</v>
      </c>
      <c r="C3617" s="3">
        <v>8159.13</v>
      </c>
      <c r="D3617" s="16"/>
      <c r="E3617" s="16" t="str">
        <f>IF(D3617&lt;&gt;"",VLOOKUP(A3617,'Feuille 1'!$A:$H,3,0),"")</f>
        <v/>
      </c>
      <c r="F3617" s="16" t="str">
        <f>IF(D3617&lt;&gt;"",VLOOKUP(A3617+1,'Feuille 1'!$A:$H,3,0),"")</f>
        <v/>
      </c>
      <c r="G3617" s="17" t="str">
        <f t="shared" si="504"/>
        <v/>
      </c>
      <c r="H3617" s="16" t="str">
        <f t="shared" si="505"/>
        <v/>
      </c>
      <c r="I3617" s="16" t="str">
        <f t="shared" si="506"/>
        <v/>
      </c>
      <c r="J3617" s="16" t="str">
        <f t="shared" si="507"/>
        <v/>
      </c>
      <c r="K3617" s="16" t="str">
        <f>IF(D3617&lt;&gt;"",MAX(INDEX('Feuille 1'!$D:$D,MATCH(A3617+23/24,'Feuille 1'!$A:$A,0)):INDEX('Feuille 1'!$D:$D,MATCH(A3617,'Feuille 1'!$A:$A,0))),"")</f>
        <v/>
      </c>
      <c r="L3617" s="16" t="str">
        <f>IF(D3617&lt;&gt;"",MIN(INDEX('Feuille 1'!$E:$E,MATCH(A3617+23/24,'Feuille 1'!$A:$A,0)):INDEX('Feuille 1'!$E:$E,MATCH(A3617,'Feuille 1'!$A:$A,0))),"")</f>
        <v/>
      </c>
      <c r="M3617" s="17" t="str">
        <f t="shared" si="508"/>
        <v/>
      </c>
      <c r="N3617" s="17" t="str">
        <f t="shared" si="509"/>
        <v/>
      </c>
      <c r="O3617" s="17" t="str">
        <f t="shared" si="510"/>
        <v/>
      </c>
      <c r="P3617" s="16" t="str">
        <f t="shared" si="511"/>
        <v/>
      </c>
      <c r="R3617" s="7" t="str">
        <f t="shared" si="512"/>
        <v/>
      </c>
      <c r="T3617"/>
    </row>
    <row r="3618" spans="1:20" x14ac:dyDescent="0.3">
      <c r="A3618" s="8">
        <f>DATEVALUE(MID(B3618,1,10))+(IF(RIGHT(B3618,2)="PM",12,0)+MID(B3618,12,2))/24</f>
        <v>43754.083333333336</v>
      </c>
      <c r="B3618" s="3" t="s">
        <v>3786</v>
      </c>
      <c r="C3618" s="3">
        <v>8170.54</v>
      </c>
      <c r="D3618" s="16"/>
      <c r="E3618" s="16" t="str">
        <f>IF(D3618&lt;&gt;"",VLOOKUP(A3618,'Feuille 1'!$A:$H,3,0),"")</f>
        <v/>
      </c>
      <c r="F3618" s="16" t="str">
        <f>IF(D3618&lt;&gt;"",VLOOKUP(A3618+1,'Feuille 1'!$A:$H,3,0),"")</f>
        <v/>
      </c>
      <c r="G3618" s="17" t="str">
        <f t="shared" si="504"/>
        <v/>
      </c>
      <c r="H3618" s="16" t="str">
        <f t="shared" si="505"/>
        <v/>
      </c>
      <c r="I3618" s="16" t="str">
        <f t="shared" si="506"/>
        <v/>
      </c>
      <c r="J3618" s="16" t="str">
        <f t="shared" si="507"/>
        <v/>
      </c>
      <c r="K3618" s="16" t="str">
        <f>IF(D3618&lt;&gt;"",MAX(INDEX('Feuille 1'!$D:$D,MATCH(A3618+23/24,'Feuille 1'!$A:$A,0)):INDEX('Feuille 1'!$D:$D,MATCH(A3618,'Feuille 1'!$A:$A,0))),"")</f>
        <v/>
      </c>
      <c r="L3618" s="16" t="str">
        <f>IF(D3618&lt;&gt;"",MIN(INDEX('Feuille 1'!$E:$E,MATCH(A3618+23/24,'Feuille 1'!$A:$A,0)):INDEX('Feuille 1'!$E:$E,MATCH(A3618,'Feuille 1'!$A:$A,0))),"")</f>
        <v/>
      </c>
      <c r="M3618" s="17" t="str">
        <f t="shared" si="508"/>
        <v/>
      </c>
      <c r="N3618" s="17" t="str">
        <f t="shared" si="509"/>
        <v/>
      </c>
      <c r="O3618" s="17" t="str">
        <f t="shared" si="510"/>
        <v/>
      </c>
      <c r="P3618" s="16" t="str">
        <f t="shared" si="511"/>
        <v/>
      </c>
      <c r="R3618" s="7" t="str">
        <f t="shared" si="512"/>
        <v/>
      </c>
      <c r="T3618"/>
    </row>
    <row r="3619" spans="1:20" x14ac:dyDescent="0.3">
      <c r="A3619" s="8">
        <f>DATEVALUE(MID(B3619,1,10))+(IF(RIGHT(B3619,2)="PM",12,0)+MID(B3619,12,2))/24</f>
        <v>43754.041666666664</v>
      </c>
      <c r="B3619" s="3" t="s">
        <v>3787</v>
      </c>
      <c r="C3619" s="3">
        <v>8167.25</v>
      </c>
      <c r="D3619" s="16"/>
      <c r="E3619" s="16" t="str">
        <f>IF(D3619&lt;&gt;"",VLOOKUP(A3619,'Feuille 1'!$A:$H,3,0),"")</f>
        <v/>
      </c>
      <c r="F3619" s="16" t="str">
        <f>IF(D3619&lt;&gt;"",VLOOKUP(A3619+1,'Feuille 1'!$A:$H,3,0),"")</f>
        <v/>
      </c>
      <c r="G3619" s="17" t="str">
        <f t="shared" si="504"/>
        <v/>
      </c>
      <c r="H3619" s="16" t="str">
        <f t="shared" si="505"/>
        <v/>
      </c>
      <c r="I3619" s="16" t="str">
        <f t="shared" si="506"/>
        <v/>
      </c>
      <c r="J3619" s="16" t="str">
        <f t="shared" si="507"/>
        <v/>
      </c>
      <c r="K3619" s="16" t="str">
        <f>IF(D3619&lt;&gt;"",MAX(INDEX('Feuille 1'!$D:$D,MATCH(A3619+23/24,'Feuille 1'!$A:$A,0)):INDEX('Feuille 1'!$D:$D,MATCH(A3619,'Feuille 1'!$A:$A,0))),"")</f>
        <v/>
      </c>
      <c r="L3619" s="16" t="str">
        <f>IF(D3619&lt;&gt;"",MIN(INDEX('Feuille 1'!$E:$E,MATCH(A3619+23/24,'Feuille 1'!$A:$A,0)):INDEX('Feuille 1'!$E:$E,MATCH(A3619,'Feuille 1'!$A:$A,0))),"")</f>
        <v/>
      </c>
      <c r="M3619" s="17" t="str">
        <f t="shared" si="508"/>
        <v/>
      </c>
      <c r="N3619" s="17" t="str">
        <f t="shared" si="509"/>
        <v/>
      </c>
      <c r="O3619" s="17" t="str">
        <f t="shared" si="510"/>
        <v/>
      </c>
      <c r="P3619" s="16" t="str">
        <f t="shared" si="511"/>
        <v/>
      </c>
      <c r="R3619" s="7" t="str">
        <f t="shared" si="512"/>
        <v/>
      </c>
      <c r="T3619"/>
    </row>
    <row r="3620" spans="1:20" x14ac:dyDescent="0.3">
      <c r="A3620" s="8">
        <f>DATEVALUE(MID(B3620,1,10))+(IF(RIGHT(B3620,2)="PM",12,0)+MID(B3620,12,2))/24</f>
        <v>43754.5</v>
      </c>
      <c r="B3620" s="3" t="s">
        <v>3788</v>
      </c>
      <c r="C3620" s="3">
        <v>8159.29</v>
      </c>
      <c r="D3620" s="16"/>
      <c r="E3620" s="16" t="str">
        <f>IF(D3620&lt;&gt;"",VLOOKUP(A3620,'Feuille 1'!$A:$H,3,0),"")</f>
        <v/>
      </c>
      <c r="F3620" s="16" t="str">
        <f>IF(D3620&lt;&gt;"",VLOOKUP(A3620+1,'Feuille 1'!$A:$H,3,0),"")</f>
        <v/>
      </c>
      <c r="G3620" s="17" t="str">
        <f t="shared" si="504"/>
        <v/>
      </c>
      <c r="H3620" s="16" t="str">
        <f t="shared" si="505"/>
        <v/>
      </c>
      <c r="I3620" s="16" t="str">
        <f t="shared" si="506"/>
        <v/>
      </c>
      <c r="J3620" s="16" t="str">
        <f t="shared" si="507"/>
        <v/>
      </c>
      <c r="K3620" s="16" t="str">
        <f>IF(D3620&lt;&gt;"",MAX(INDEX('Feuille 1'!$D:$D,MATCH(A3620+23/24,'Feuille 1'!$A:$A,0)):INDEX('Feuille 1'!$D:$D,MATCH(A3620,'Feuille 1'!$A:$A,0))),"")</f>
        <v/>
      </c>
      <c r="L3620" s="16" t="str">
        <f>IF(D3620&lt;&gt;"",MIN(INDEX('Feuille 1'!$E:$E,MATCH(A3620+23/24,'Feuille 1'!$A:$A,0)):INDEX('Feuille 1'!$E:$E,MATCH(A3620,'Feuille 1'!$A:$A,0))),"")</f>
        <v/>
      </c>
      <c r="M3620" s="17" t="str">
        <f t="shared" si="508"/>
        <v/>
      </c>
      <c r="N3620" s="17" t="str">
        <f t="shared" si="509"/>
        <v/>
      </c>
      <c r="O3620" s="17" t="str">
        <f t="shared" si="510"/>
        <v/>
      </c>
      <c r="P3620" s="16" t="str">
        <f t="shared" si="511"/>
        <v/>
      </c>
      <c r="R3620" s="7" t="str">
        <f t="shared" si="512"/>
        <v/>
      </c>
      <c r="T3620"/>
    </row>
    <row r="3621" spans="1:20" x14ac:dyDescent="0.3">
      <c r="A3621" s="8">
        <f>DATEVALUE(MID(B3621,1,10))+(IF(RIGHT(B3621,2)="PM",12,0)+MID(B3621,12,2))/24</f>
        <v>43753.958333333336</v>
      </c>
      <c r="B3621" s="3" t="s">
        <v>3789</v>
      </c>
      <c r="C3621" s="3">
        <v>8138</v>
      </c>
      <c r="D3621" s="16"/>
      <c r="E3621" s="16" t="str">
        <f>IF(D3621&lt;&gt;"",VLOOKUP(A3621,'Feuille 1'!$A:$H,3,0),"")</f>
        <v/>
      </c>
      <c r="F3621" s="16" t="str">
        <f>IF(D3621&lt;&gt;"",VLOOKUP(A3621+1,'Feuille 1'!$A:$H,3,0),"")</f>
        <v/>
      </c>
      <c r="G3621" s="17" t="str">
        <f t="shared" si="504"/>
        <v/>
      </c>
      <c r="H3621" s="16" t="str">
        <f t="shared" si="505"/>
        <v/>
      </c>
      <c r="I3621" s="16" t="str">
        <f t="shared" si="506"/>
        <v/>
      </c>
      <c r="J3621" s="16" t="str">
        <f t="shared" si="507"/>
        <v/>
      </c>
      <c r="K3621" s="16" t="str">
        <f>IF(D3621&lt;&gt;"",MAX(INDEX('Feuille 1'!$D:$D,MATCH(A3621+23/24,'Feuille 1'!$A:$A,0)):INDEX('Feuille 1'!$D:$D,MATCH(A3621,'Feuille 1'!$A:$A,0))),"")</f>
        <v/>
      </c>
      <c r="L3621" s="16" t="str">
        <f>IF(D3621&lt;&gt;"",MIN(INDEX('Feuille 1'!$E:$E,MATCH(A3621+23/24,'Feuille 1'!$A:$A,0)):INDEX('Feuille 1'!$E:$E,MATCH(A3621,'Feuille 1'!$A:$A,0))),"")</f>
        <v/>
      </c>
      <c r="M3621" s="17" t="str">
        <f t="shared" si="508"/>
        <v/>
      </c>
      <c r="N3621" s="17" t="str">
        <f t="shared" si="509"/>
        <v/>
      </c>
      <c r="O3621" s="17" t="str">
        <f t="shared" si="510"/>
        <v/>
      </c>
      <c r="P3621" s="16" t="str">
        <f t="shared" si="511"/>
        <v/>
      </c>
      <c r="R3621" s="7" t="str">
        <f t="shared" si="512"/>
        <v/>
      </c>
      <c r="T3621"/>
    </row>
    <row r="3622" spans="1:20" x14ac:dyDescent="0.3">
      <c r="A3622" s="8">
        <f>DATEVALUE(MID(B3622,1,10))+(IF(RIGHT(B3622,2)="PM",12,0)+MID(B3622,12,2))/24</f>
        <v>43753.916666666664</v>
      </c>
      <c r="B3622" s="3" t="s">
        <v>3790</v>
      </c>
      <c r="C3622" s="3">
        <v>8157.99</v>
      </c>
      <c r="D3622" s="16"/>
      <c r="E3622" s="16" t="str">
        <f>IF(D3622&lt;&gt;"",VLOOKUP(A3622,'Feuille 1'!$A:$H,3,0),"")</f>
        <v/>
      </c>
      <c r="F3622" s="16" t="str">
        <f>IF(D3622&lt;&gt;"",VLOOKUP(A3622+1,'Feuille 1'!$A:$H,3,0),"")</f>
        <v/>
      </c>
      <c r="G3622" s="17" t="str">
        <f t="shared" si="504"/>
        <v/>
      </c>
      <c r="H3622" s="16" t="str">
        <f t="shared" si="505"/>
        <v/>
      </c>
      <c r="I3622" s="16" t="str">
        <f t="shared" si="506"/>
        <v/>
      </c>
      <c r="J3622" s="16" t="str">
        <f t="shared" si="507"/>
        <v/>
      </c>
      <c r="K3622" s="16" t="str">
        <f>IF(D3622&lt;&gt;"",MAX(INDEX('Feuille 1'!$D:$D,MATCH(A3622+23/24,'Feuille 1'!$A:$A,0)):INDEX('Feuille 1'!$D:$D,MATCH(A3622,'Feuille 1'!$A:$A,0))),"")</f>
        <v/>
      </c>
      <c r="L3622" s="16" t="str">
        <f>IF(D3622&lt;&gt;"",MIN(INDEX('Feuille 1'!$E:$E,MATCH(A3622+23/24,'Feuille 1'!$A:$A,0)):INDEX('Feuille 1'!$E:$E,MATCH(A3622,'Feuille 1'!$A:$A,0))),"")</f>
        <v/>
      </c>
      <c r="M3622" s="17" t="str">
        <f t="shared" si="508"/>
        <v/>
      </c>
      <c r="N3622" s="17" t="str">
        <f t="shared" si="509"/>
        <v/>
      </c>
      <c r="O3622" s="17" t="str">
        <f t="shared" si="510"/>
        <v/>
      </c>
      <c r="P3622" s="16" t="str">
        <f t="shared" si="511"/>
        <v/>
      </c>
      <c r="R3622" s="7" t="str">
        <f t="shared" si="512"/>
        <v/>
      </c>
      <c r="T3622"/>
    </row>
    <row r="3623" spans="1:20" x14ac:dyDescent="0.3">
      <c r="A3623" s="8">
        <f>DATEVALUE(MID(B3623,1,10))+(IF(RIGHT(B3623,2)="PM",12,0)+MID(B3623,12,2))/24</f>
        <v>43753.875</v>
      </c>
      <c r="B3623" s="3" t="s">
        <v>3791</v>
      </c>
      <c r="C3623" s="3">
        <v>8138.25</v>
      </c>
      <c r="D3623" s="16"/>
      <c r="E3623" s="16" t="str">
        <f>IF(D3623&lt;&gt;"",VLOOKUP(A3623,'Feuille 1'!$A:$H,3,0),"")</f>
        <v/>
      </c>
      <c r="F3623" s="16" t="str">
        <f>IF(D3623&lt;&gt;"",VLOOKUP(A3623+1,'Feuille 1'!$A:$H,3,0),"")</f>
        <v/>
      </c>
      <c r="G3623" s="17" t="str">
        <f t="shared" si="504"/>
        <v/>
      </c>
      <c r="H3623" s="16" t="str">
        <f t="shared" si="505"/>
        <v/>
      </c>
      <c r="I3623" s="16" t="str">
        <f t="shared" si="506"/>
        <v/>
      </c>
      <c r="J3623" s="16" t="str">
        <f t="shared" si="507"/>
        <v/>
      </c>
      <c r="K3623" s="16" t="str">
        <f>IF(D3623&lt;&gt;"",MAX(INDEX('Feuille 1'!$D:$D,MATCH(A3623+23/24,'Feuille 1'!$A:$A,0)):INDEX('Feuille 1'!$D:$D,MATCH(A3623,'Feuille 1'!$A:$A,0))),"")</f>
        <v/>
      </c>
      <c r="L3623" s="16" t="str">
        <f>IF(D3623&lt;&gt;"",MIN(INDEX('Feuille 1'!$E:$E,MATCH(A3623+23/24,'Feuille 1'!$A:$A,0)):INDEX('Feuille 1'!$E:$E,MATCH(A3623,'Feuille 1'!$A:$A,0))),"")</f>
        <v/>
      </c>
      <c r="M3623" s="17" t="str">
        <f t="shared" si="508"/>
        <v/>
      </c>
      <c r="N3623" s="17" t="str">
        <f t="shared" si="509"/>
        <v/>
      </c>
      <c r="O3623" s="17" t="str">
        <f t="shared" si="510"/>
        <v/>
      </c>
      <c r="P3623" s="16" t="str">
        <f t="shared" si="511"/>
        <v/>
      </c>
      <c r="R3623" s="7" t="str">
        <f t="shared" si="512"/>
        <v/>
      </c>
      <c r="T3623"/>
    </row>
    <row r="3624" spans="1:20" x14ac:dyDescent="0.3">
      <c r="A3624" s="8">
        <f>DATEVALUE(MID(B3624,1,10))+(IF(RIGHT(B3624,2)="PM",12,0)+MID(B3624,12,2))/24</f>
        <v>43753.833333333336</v>
      </c>
      <c r="B3624" s="3" t="s">
        <v>3792</v>
      </c>
      <c r="C3624" s="3">
        <v>8177.59</v>
      </c>
      <c r="D3624" s="16"/>
      <c r="E3624" s="16" t="str">
        <f>IF(D3624&lt;&gt;"",VLOOKUP(A3624,'Feuille 1'!$A:$H,3,0),"")</f>
        <v/>
      </c>
      <c r="F3624" s="16" t="str">
        <f>IF(D3624&lt;&gt;"",VLOOKUP(A3624+1,'Feuille 1'!$A:$H,3,0),"")</f>
        <v/>
      </c>
      <c r="G3624" s="17" t="str">
        <f t="shared" si="504"/>
        <v/>
      </c>
      <c r="H3624" s="16" t="str">
        <f t="shared" si="505"/>
        <v/>
      </c>
      <c r="I3624" s="16" t="str">
        <f t="shared" si="506"/>
        <v/>
      </c>
      <c r="J3624" s="16" t="str">
        <f t="shared" si="507"/>
        <v/>
      </c>
      <c r="K3624" s="16" t="str">
        <f>IF(D3624&lt;&gt;"",MAX(INDEX('Feuille 1'!$D:$D,MATCH(A3624+23/24,'Feuille 1'!$A:$A,0)):INDEX('Feuille 1'!$D:$D,MATCH(A3624,'Feuille 1'!$A:$A,0))),"")</f>
        <v/>
      </c>
      <c r="L3624" s="16" t="str">
        <f>IF(D3624&lt;&gt;"",MIN(INDEX('Feuille 1'!$E:$E,MATCH(A3624+23/24,'Feuille 1'!$A:$A,0)):INDEX('Feuille 1'!$E:$E,MATCH(A3624,'Feuille 1'!$A:$A,0))),"")</f>
        <v/>
      </c>
      <c r="M3624" s="17" t="str">
        <f t="shared" si="508"/>
        <v/>
      </c>
      <c r="N3624" s="17" t="str">
        <f t="shared" si="509"/>
        <v/>
      </c>
      <c r="O3624" s="17" t="str">
        <f t="shared" si="510"/>
        <v/>
      </c>
      <c r="P3624" s="16" t="str">
        <f t="shared" si="511"/>
        <v/>
      </c>
      <c r="R3624" s="7" t="str">
        <f t="shared" si="512"/>
        <v/>
      </c>
      <c r="T3624"/>
    </row>
    <row r="3625" spans="1:20" x14ac:dyDescent="0.3">
      <c r="A3625" s="8">
        <f>DATEVALUE(MID(B3625,1,10))+(IF(RIGHT(B3625,2)="PM",12,0)+MID(B3625,12,2))/24</f>
        <v>43753.791666666664</v>
      </c>
      <c r="B3625" s="3" t="s">
        <v>3793</v>
      </c>
      <c r="C3625" s="3">
        <v>8172.54</v>
      </c>
      <c r="D3625" s="16"/>
      <c r="E3625" s="16" t="str">
        <f>IF(D3625&lt;&gt;"",VLOOKUP(A3625,'Feuille 1'!$A:$H,3,0),"")</f>
        <v/>
      </c>
      <c r="F3625" s="16" t="str">
        <f>IF(D3625&lt;&gt;"",VLOOKUP(A3625+1,'Feuille 1'!$A:$H,3,0),"")</f>
        <v/>
      </c>
      <c r="G3625" s="17" t="str">
        <f t="shared" si="504"/>
        <v/>
      </c>
      <c r="H3625" s="16" t="str">
        <f t="shared" si="505"/>
        <v/>
      </c>
      <c r="I3625" s="16" t="str">
        <f t="shared" si="506"/>
        <v/>
      </c>
      <c r="J3625" s="16" t="str">
        <f t="shared" si="507"/>
        <v/>
      </c>
      <c r="K3625" s="16" t="str">
        <f>IF(D3625&lt;&gt;"",MAX(INDEX('Feuille 1'!$D:$D,MATCH(A3625+23/24,'Feuille 1'!$A:$A,0)):INDEX('Feuille 1'!$D:$D,MATCH(A3625,'Feuille 1'!$A:$A,0))),"")</f>
        <v/>
      </c>
      <c r="L3625" s="16" t="str">
        <f>IF(D3625&lt;&gt;"",MIN(INDEX('Feuille 1'!$E:$E,MATCH(A3625+23/24,'Feuille 1'!$A:$A,0)):INDEX('Feuille 1'!$E:$E,MATCH(A3625,'Feuille 1'!$A:$A,0))),"")</f>
        <v/>
      </c>
      <c r="M3625" s="17" t="str">
        <f t="shared" si="508"/>
        <v/>
      </c>
      <c r="N3625" s="17" t="str">
        <f t="shared" si="509"/>
        <v/>
      </c>
      <c r="O3625" s="17" t="str">
        <f t="shared" si="510"/>
        <v/>
      </c>
      <c r="P3625" s="16" t="str">
        <f t="shared" si="511"/>
        <v/>
      </c>
      <c r="R3625" s="7" t="str">
        <f t="shared" si="512"/>
        <v/>
      </c>
      <c r="T3625"/>
    </row>
    <row r="3626" spans="1:20" x14ac:dyDescent="0.3">
      <c r="A3626" s="8">
        <f>DATEVALUE(MID(B3626,1,10))+(IF(RIGHT(B3626,2)="PM",12,0)+MID(B3626,12,2))/24</f>
        <v>43753.75</v>
      </c>
      <c r="B3626" s="3" t="s">
        <v>3794</v>
      </c>
      <c r="C3626" s="3">
        <v>8168.16</v>
      </c>
      <c r="D3626" s="16"/>
      <c r="E3626" s="16" t="str">
        <f>IF(D3626&lt;&gt;"",VLOOKUP(A3626,'Feuille 1'!$A:$H,3,0),"")</f>
        <v/>
      </c>
      <c r="F3626" s="16" t="str">
        <f>IF(D3626&lt;&gt;"",VLOOKUP(A3626+1,'Feuille 1'!$A:$H,3,0),"")</f>
        <v/>
      </c>
      <c r="G3626" s="17" t="str">
        <f t="shared" si="504"/>
        <v/>
      </c>
      <c r="H3626" s="16" t="str">
        <f t="shared" si="505"/>
        <v/>
      </c>
      <c r="I3626" s="16" t="str">
        <f t="shared" si="506"/>
        <v/>
      </c>
      <c r="J3626" s="16" t="str">
        <f t="shared" si="507"/>
        <v/>
      </c>
      <c r="K3626" s="16" t="str">
        <f>IF(D3626&lt;&gt;"",MAX(INDEX('Feuille 1'!$D:$D,MATCH(A3626+23/24,'Feuille 1'!$A:$A,0)):INDEX('Feuille 1'!$D:$D,MATCH(A3626,'Feuille 1'!$A:$A,0))),"")</f>
        <v/>
      </c>
      <c r="L3626" s="16" t="str">
        <f>IF(D3626&lt;&gt;"",MIN(INDEX('Feuille 1'!$E:$E,MATCH(A3626+23/24,'Feuille 1'!$A:$A,0)):INDEX('Feuille 1'!$E:$E,MATCH(A3626,'Feuille 1'!$A:$A,0))),"")</f>
        <v/>
      </c>
      <c r="M3626" s="17" t="str">
        <f t="shared" si="508"/>
        <v/>
      </c>
      <c r="N3626" s="17" t="str">
        <f t="shared" si="509"/>
        <v/>
      </c>
      <c r="O3626" s="17" t="str">
        <f t="shared" si="510"/>
        <v/>
      </c>
      <c r="P3626" s="16" t="str">
        <f t="shared" si="511"/>
        <v/>
      </c>
      <c r="R3626" s="7" t="str">
        <f t="shared" si="512"/>
        <v/>
      </c>
      <c r="T3626"/>
    </row>
    <row r="3627" spans="1:20" x14ac:dyDescent="0.3">
      <c r="A3627" s="8">
        <f>DATEVALUE(MID(B3627,1,10))+(IF(RIGHT(B3627,2)="PM",12,0)+MID(B3627,12,2))/24</f>
        <v>43753.708333333336</v>
      </c>
      <c r="B3627" s="3" t="s">
        <v>3795</v>
      </c>
      <c r="C3627" s="3">
        <v>8186.13</v>
      </c>
      <c r="D3627" s="16"/>
      <c r="E3627" s="16" t="str">
        <f>IF(D3627&lt;&gt;"",VLOOKUP(A3627,'Feuille 1'!$A:$H,3,0),"")</f>
        <v/>
      </c>
      <c r="F3627" s="16" t="str">
        <f>IF(D3627&lt;&gt;"",VLOOKUP(A3627+1,'Feuille 1'!$A:$H,3,0),"")</f>
        <v/>
      </c>
      <c r="G3627" s="17" t="str">
        <f t="shared" si="504"/>
        <v/>
      </c>
      <c r="H3627" s="16" t="str">
        <f t="shared" si="505"/>
        <v/>
      </c>
      <c r="I3627" s="16" t="str">
        <f t="shared" si="506"/>
        <v/>
      </c>
      <c r="J3627" s="16" t="str">
        <f t="shared" si="507"/>
        <v/>
      </c>
      <c r="K3627" s="16" t="str">
        <f>IF(D3627&lt;&gt;"",MAX(INDEX('Feuille 1'!$D:$D,MATCH(A3627+23/24,'Feuille 1'!$A:$A,0)):INDEX('Feuille 1'!$D:$D,MATCH(A3627,'Feuille 1'!$A:$A,0))),"")</f>
        <v/>
      </c>
      <c r="L3627" s="16" t="str">
        <f>IF(D3627&lt;&gt;"",MIN(INDEX('Feuille 1'!$E:$E,MATCH(A3627+23/24,'Feuille 1'!$A:$A,0)):INDEX('Feuille 1'!$E:$E,MATCH(A3627,'Feuille 1'!$A:$A,0))),"")</f>
        <v/>
      </c>
      <c r="M3627" s="17" t="str">
        <f t="shared" si="508"/>
        <v/>
      </c>
      <c r="N3627" s="17" t="str">
        <f t="shared" si="509"/>
        <v/>
      </c>
      <c r="O3627" s="17" t="str">
        <f t="shared" si="510"/>
        <v/>
      </c>
      <c r="P3627" s="16" t="str">
        <f t="shared" si="511"/>
        <v/>
      </c>
      <c r="R3627" s="7" t="str">
        <f t="shared" si="512"/>
        <v/>
      </c>
      <c r="T3627"/>
    </row>
    <row r="3628" spans="1:20" x14ac:dyDescent="0.3">
      <c r="A3628" s="8">
        <f>DATEVALUE(MID(B3628,1,10))+(IF(RIGHT(B3628,2)="PM",12,0)+MID(B3628,12,2))/24</f>
        <v>43753.666666666664</v>
      </c>
      <c r="B3628" s="3" t="s">
        <v>3796</v>
      </c>
      <c r="C3628" s="3">
        <v>8316.94</v>
      </c>
      <c r="D3628" s="16"/>
      <c r="E3628" s="16" t="str">
        <f>IF(D3628&lt;&gt;"",VLOOKUP(A3628,'Feuille 1'!$A:$H,3,0),"")</f>
        <v/>
      </c>
      <c r="F3628" s="16" t="str">
        <f>IF(D3628&lt;&gt;"",VLOOKUP(A3628+1,'Feuille 1'!$A:$H,3,0),"")</f>
        <v/>
      </c>
      <c r="G3628" s="17" t="str">
        <f t="shared" si="504"/>
        <v/>
      </c>
      <c r="H3628" s="16" t="str">
        <f t="shared" si="505"/>
        <v/>
      </c>
      <c r="I3628" s="16" t="str">
        <f t="shared" si="506"/>
        <v/>
      </c>
      <c r="J3628" s="16" t="str">
        <f t="shared" si="507"/>
        <v/>
      </c>
      <c r="K3628" s="16" t="str">
        <f>IF(D3628&lt;&gt;"",MAX(INDEX('Feuille 1'!$D:$D,MATCH(A3628+23/24,'Feuille 1'!$A:$A,0)):INDEX('Feuille 1'!$D:$D,MATCH(A3628,'Feuille 1'!$A:$A,0))),"")</f>
        <v/>
      </c>
      <c r="L3628" s="16" t="str">
        <f>IF(D3628&lt;&gt;"",MIN(INDEX('Feuille 1'!$E:$E,MATCH(A3628+23/24,'Feuille 1'!$A:$A,0)):INDEX('Feuille 1'!$E:$E,MATCH(A3628,'Feuille 1'!$A:$A,0))),"")</f>
        <v/>
      </c>
      <c r="M3628" s="17" t="str">
        <f t="shared" si="508"/>
        <v/>
      </c>
      <c r="N3628" s="17" t="str">
        <f t="shared" si="509"/>
        <v/>
      </c>
      <c r="O3628" s="17" t="str">
        <f t="shared" si="510"/>
        <v/>
      </c>
      <c r="P3628" s="16" t="str">
        <f t="shared" si="511"/>
        <v/>
      </c>
      <c r="R3628" s="7" t="str">
        <f t="shared" si="512"/>
        <v/>
      </c>
      <c r="T3628"/>
    </row>
    <row r="3629" spans="1:20" x14ac:dyDescent="0.3">
      <c r="A3629" s="8">
        <f>DATEVALUE(MID(B3629,1,10))+(IF(RIGHT(B3629,2)="PM",12,0)+MID(B3629,12,2))/24</f>
        <v>43753.625</v>
      </c>
      <c r="B3629" s="3" t="s">
        <v>3797</v>
      </c>
      <c r="C3629" s="3">
        <v>8260.44</v>
      </c>
      <c r="D3629" s="16"/>
      <c r="E3629" s="16" t="str">
        <f>IF(D3629&lt;&gt;"",VLOOKUP(A3629,'Feuille 1'!$A:$H,3,0),"")</f>
        <v/>
      </c>
      <c r="F3629" s="16" t="str">
        <f>IF(D3629&lt;&gt;"",VLOOKUP(A3629+1,'Feuille 1'!$A:$H,3,0),"")</f>
        <v/>
      </c>
      <c r="G3629" s="17" t="str">
        <f t="shared" si="504"/>
        <v/>
      </c>
      <c r="H3629" s="16" t="str">
        <f t="shared" si="505"/>
        <v/>
      </c>
      <c r="I3629" s="16" t="str">
        <f t="shared" si="506"/>
        <v/>
      </c>
      <c r="J3629" s="16" t="str">
        <f t="shared" si="507"/>
        <v/>
      </c>
      <c r="K3629" s="16" t="str">
        <f>IF(D3629&lt;&gt;"",MAX(INDEX('Feuille 1'!$D:$D,MATCH(A3629+23/24,'Feuille 1'!$A:$A,0)):INDEX('Feuille 1'!$D:$D,MATCH(A3629,'Feuille 1'!$A:$A,0))),"")</f>
        <v/>
      </c>
      <c r="L3629" s="16" t="str">
        <f>IF(D3629&lt;&gt;"",MIN(INDEX('Feuille 1'!$E:$E,MATCH(A3629+23/24,'Feuille 1'!$A:$A,0)):INDEX('Feuille 1'!$E:$E,MATCH(A3629,'Feuille 1'!$A:$A,0))),"")</f>
        <v/>
      </c>
      <c r="M3629" s="17" t="str">
        <f t="shared" si="508"/>
        <v/>
      </c>
      <c r="N3629" s="17" t="str">
        <f t="shared" si="509"/>
        <v/>
      </c>
      <c r="O3629" s="17" t="str">
        <f t="shared" si="510"/>
        <v/>
      </c>
      <c r="P3629" s="16" t="str">
        <f t="shared" si="511"/>
        <v/>
      </c>
      <c r="R3629" s="7" t="str">
        <f t="shared" si="512"/>
        <v/>
      </c>
      <c r="T3629"/>
    </row>
    <row r="3630" spans="1:20" x14ac:dyDescent="0.3">
      <c r="A3630" s="8">
        <f>DATEVALUE(MID(B3630,1,10))+(IF(RIGHT(B3630,2)="PM",12,0)+MID(B3630,12,2))/24</f>
        <v>43753.583333333336</v>
      </c>
      <c r="B3630" s="3" t="s">
        <v>3798</v>
      </c>
      <c r="C3630" s="3">
        <v>8299.16</v>
      </c>
      <c r="D3630" s="16"/>
      <c r="E3630" s="16" t="str">
        <f>IF(D3630&lt;&gt;"",VLOOKUP(A3630,'Feuille 1'!$A:$H,3,0),"")</f>
        <v/>
      </c>
      <c r="F3630" s="16" t="str">
        <f>IF(D3630&lt;&gt;"",VLOOKUP(A3630+1,'Feuille 1'!$A:$H,3,0),"")</f>
        <v/>
      </c>
      <c r="G3630" s="17" t="str">
        <f t="shared" si="504"/>
        <v/>
      </c>
      <c r="H3630" s="16" t="str">
        <f t="shared" si="505"/>
        <v/>
      </c>
      <c r="I3630" s="16" t="str">
        <f t="shared" si="506"/>
        <v/>
      </c>
      <c r="J3630" s="16" t="str">
        <f t="shared" si="507"/>
        <v/>
      </c>
      <c r="K3630" s="16" t="str">
        <f>IF(D3630&lt;&gt;"",MAX(INDEX('Feuille 1'!$D:$D,MATCH(A3630+23/24,'Feuille 1'!$A:$A,0)):INDEX('Feuille 1'!$D:$D,MATCH(A3630,'Feuille 1'!$A:$A,0))),"")</f>
        <v/>
      </c>
      <c r="L3630" s="16" t="str">
        <f>IF(D3630&lt;&gt;"",MIN(INDEX('Feuille 1'!$E:$E,MATCH(A3630+23/24,'Feuille 1'!$A:$A,0)):INDEX('Feuille 1'!$E:$E,MATCH(A3630,'Feuille 1'!$A:$A,0))),"")</f>
        <v/>
      </c>
      <c r="M3630" s="17" t="str">
        <f t="shared" si="508"/>
        <v/>
      </c>
      <c r="N3630" s="17" t="str">
        <f t="shared" si="509"/>
        <v/>
      </c>
      <c r="O3630" s="17" t="str">
        <f t="shared" si="510"/>
        <v/>
      </c>
      <c r="P3630" s="16" t="str">
        <f t="shared" si="511"/>
        <v/>
      </c>
      <c r="R3630" s="7" t="str">
        <f t="shared" si="512"/>
        <v/>
      </c>
      <c r="T3630"/>
    </row>
    <row r="3631" spans="1:20" x14ac:dyDescent="0.3">
      <c r="A3631" s="8">
        <f>DATEVALUE(MID(B3631,1,10))+(IF(RIGHT(B3631,2)="PM",12,0)+MID(B3631,12,2))/24</f>
        <v>43753.541666666664</v>
      </c>
      <c r="B3631" s="3" t="s">
        <v>3799</v>
      </c>
      <c r="C3631" s="3">
        <v>8316.5499999999993</v>
      </c>
      <c r="D3631" s="16"/>
      <c r="E3631" s="16" t="str">
        <f>IF(D3631&lt;&gt;"",VLOOKUP(A3631,'Feuille 1'!$A:$H,3,0),"")</f>
        <v/>
      </c>
      <c r="F3631" s="16" t="str">
        <f>IF(D3631&lt;&gt;"",VLOOKUP(A3631+1,'Feuille 1'!$A:$H,3,0),"")</f>
        <v/>
      </c>
      <c r="G3631" s="17" t="str">
        <f t="shared" si="504"/>
        <v/>
      </c>
      <c r="H3631" s="16" t="str">
        <f t="shared" si="505"/>
        <v/>
      </c>
      <c r="I3631" s="16" t="str">
        <f t="shared" si="506"/>
        <v/>
      </c>
      <c r="J3631" s="16" t="str">
        <f t="shared" si="507"/>
        <v/>
      </c>
      <c r="K3631" s="16" t="str">
        <f>IF(D3631&lt;&gt;"",MAX(INDEX('Feuille 1'!$D:$D,MATCH(A3631+23/24,'Feuille 1'!$A:$A,0)):INDEX('Feuille 1'!$D:$D,MATCH(A3631,'Feuille 1'!$A:$A,0))),"")</f>
        <v/>
      </c>
      <c r="L3631" s="16" t="str">
        <f>IF(D3631&lt;&gt;"",MIN(INDEX('Feuille 1'!$E:$E,MATCH(A3631+23/24,'Feuille 1'!$A:$A,0)):INDEX('Feuille 1'!$E:$E,MATCH(A3631,'Feuille 1'!$A:$A,0))),"")</f>
        <v/>
      </c>
      <c r="M3631" s="17" t="str">
        <f t="shared" si="508"/>
        <v/>
      </c>
      <c r="N3631" s="17" t="str">
        <f t="shared" si="509"/>
        <v/>
      </c>
      <c r="O3631" s="17" t="str">
        <f t="shared" si="510"/>
        <v/>
      </c>
      <c r="P3631" s="16" t="str">
        <f t="shared" si="511"/>
        <v/>
      </c>
      <c r="R3631" s="7" t="str">
        <f t="shared" si="512"/>
        <v/>
      </c>
      <c r="T3631"/>
    </row>
    <row r="3632" spans="1:20" x14ac:dyDescent="0.3">
      <c r="A3632" s="8">
        <f>DATEVALUE(MID(B3632,1,10))+(IF(RIGHT(B3632,2)="PM",12,0)+MID(B3632,12,2))/24</f>
        <v>43754</v>
      </c>
      <c r="B3632" s="3" t="s">
        <v>3800</v>
      </c>
      <c r="C3632" s="3">
        <v>8295.85</v>
      </c>
      <c r="D3632" s="16"/>
      <c r="E3632" s="16" t="str">
        <f>IF(D3632&lt;&gt;"",VLOOKUP(A3632,'Feuille 1'!$A:$H,3,0),"")</f>
        <v/>
      </c>
      <c r="F3632" s="16" t="str">
        <f>IF(D3632&lt;&gt;"",VLOOKUP(A3632+1,'Feuille 1'!$A:$H,3,0),"")</f>
        <v/>
      </c>
      <c r="G3632" s="17" t="str">
        <f t="shared" si="504"/>
        <v/>
      </c>
      <c r="H3632" s="16" t="str">
        <f t="shared" si="505"/>
        <v/>
      </c>
      <c r="I3632" s="16" t="str">
        <f t="shared" si="506"/>
        <v/>
      </c>
      <c r="J3632" s="16" t="str">
        <f t="shared" si="507"/>
        <v/>
      </c>
      <c r="K3632" s="16" t="str">
        <f>IF(D3632&lt;&gt;"",MAX(INDEX('Feuille 1'!$D:$D,MATCH(A3632+23/24,'Feuille 1'!$A:$A,0)):INDEX('Feuille 1'!$D:$D,MATCH(A3632,'Feuille 1'!$A:$A,0))),"")</f>
        <v/>
      </c>
      <c r="L3632" s="16" t="str">
        <f>IF(D3632&lt;&gt;"",MIN(INDEX('Feuille 1'!$E:$E,MATCH(A3632+23/24,'Feuille 1'!$A:$A,0)):INDEX('Feuille 1'!$E:$E,MATCH(A3632,'Feuille 1'!$A:$A,0))),"")</f>
        <v/>
      </c>
      <c r="M3632" s="17" t="str">
        <f t="shared" si="508"/>
        <v/>
      </c>
      <c r="N3632" s="17" t="str">
        <f t="shared" si="509"/>
        <v/>
      </c>
      <c r="O3632" s="17" t="str">
        <f t="shared" si="510"/>
        <v/>
      </c>
      <c r="P3632" s="16" t="str">
        <f t="shared" si="511"/>
        <v/>
      </c>
      <c r="R3632" s="7" t="str">
        <f t="shared" si="512"/>
        <v/>
      </c>
      <c r="T3632"/>
    </row>
    <row r="3633" spans="1:20" x14ac:dyDescent="0.3">
      <c r="A3633" s="8">
        <f>DATEVALUE(MID(B3633,1,10))+(IF(RIGHT(B3633,2)="PM",12,0)+MID(B3633,12,2))/24</f>
        <v>43753.458333333336</v>
      </c>
      <c r="B3633" s="3" t="s">
        <v>3801</v>
      </c>
      <c r="C3633" s="3">
        <v>8310.94</v>
      </c>
      <c r="D3633" s="16"/>
      <c r="E3633" s="16" t="str">
        <f>IF(D3633&lt;&gt;"",VLOOKUP(A3633,'Feuille 1'!$A:$H,3,0),"")</f>
        <v/>
      </c>
      <c r="F3633" s="16" t="str">
        <f>IF(D3633&lt;&gt;"",VLOOKUP(A3633+1,'Feuille 1'!$A:$H,3,0),"")</f>
        <v/>
      </c>
      <c r="G3633" s="17" t="str">
        <f t="shared" si="504"/>
        <v/>
      </c>
      <c r="H3633" s="16" t="str">
        <f t="shared" si="505"/>
        <v/>
      </c>
      <c r="I3633" s="16" t="str">
        <f t="shared" si="506"/>
        <v/>
      </c>
      <c r="J3633" s="16" t="str">
        <f t="shared" si="507"/>
        <v/>
      </c>
      <c r="K3633" s="16" t="str">
        <f>IF(D3633&lt;&gt;"",MAX(INDEX('Feuille 1'!$D:$D,MATCH(A3633+23/24,'Feuille 1'!$A:$A,0)):INDEX('Feuille 1'!$D:$D,MATCH(A3633,'Feuille 1'!$A:$A,0))),"")</f>
        <v/>
      </c>
      <c r="L3633" s="16" t="str">
        <f>IF(D3633&lt;&gt;"",MIN(INDEX('Feuille 1'!$E:$E,MATCH(A3633+23/24,'Feuille 1'!$A:$A,0)):INDEX('Feuille 1'!$E:$E,MATCH(A3633,'Feuille 1'!$A:$A,0))),"")</f>
        <v/>
      </c>
      <c r="M3633" s="17" t="str">
        <f t="shared" si="508"/>
        <v/>
      </c>
      <c r="N3633" s="17" t="str">
        <f t="shared" si="509"/>
        <v/>
      </c>
      <c r="O3633" s="17" t="str">
        <f t="shared" si="510"/>
        <v/>
      </c>
      <c r="P3633" s="16" t="str">
        <f t="shared" si="511"/>
        <v/>
      </c>
      <c r="R3633" s="7" t="str">
        <f t="shared" si="512"/>
        <v/>
      </c>
      <c r="T3633"/>
    </row>
    <row r="3634" spans="1:20" x14ac:dyDescent="0.3">
      <c r="A3634" s="8">
        <f>DATEVALUE(MID(B3634,1,10))+(IF(RIGHT(B3634,2)="PM",12,0)+MID(B3634,12,2))/24</f>
        <v>43753.416666666664</v>
      </c>
      <c r="B3634" s="3" t="s">
        <v>3802</v>
      </c>
      <c r="C3634" s="3">
        <v>8277.2900000000009</v>
      </c>
      <c r="D3634" s="16"/>
      <c r="E3634" s="16" t="str">
        <f>IF(D3634&lt;&gt;"",VLOOKUP(A3634,'Feuille 1'!$A:$H,3,0),"")</f>
        <v/>
      </c>
      <c r="F3634" s="16" t="str">
        <f>IF(D3634&lt;&gt;"",VLOOKUP(A3634+1,'Feuille 1'!$A:$H,3,0),"")</f>
        <v/>
      </c>
      <c r="G3634" s="17" t="str">
        <f t="shared" si="504"/>
        <v/>
      </c>
      <c r="H3634" s="16" t="str">
        <f t="shared" si="505"/>
        <v/>
      </c>
      <c r="I3634" s="16" t="str">
        <f t="shared" si="506"/>
        <v/>
      </c>
      <c r="J3634" s="16" t="str">
        <f t="shared" si="507"/>
        <v/>
      </c>
      <c r="K3634" s="16" t="str">
        <f>IF(D3634&lt;&gt;"",MAX(INDEX('Feuille 1'!$D:$D,MATCH(A3634+23/24,'Feuille 1'!$A:$A,0)):INDEX('Feuille 1'!$D:$D,MATCH(A3634,'Feuille 1'!$A:$A,0))),"")</f>
        <v/>
      </c>
      <c r="L3634" s="16" t="str">
        <f>IF(D3634&lt;&gt;"",MIN(INDEX('Feuille 1'!$E:$E,MATCH(A3634+23/24,'Feuille 1'!$A:$A,0)):INDEX('Feuille 1'!$E:$E,MATCH(A3634,'Feuille 1'!$A:$A,0))),"")</f>
        <v/>
      </c>
      <c r="M3634" s="17" t="str">
        <f t="shared" si="508"/>
        <v/>
      </c>
      <c r="N3634" s="17" t="str">
        <f t="shared" si="509"/>
        <v/>
      </c>
      <c r="O3634" s="17" t="str">
        <f t="shared" si="510"/>
        <v/>
      </c>
      <c r="P3634" s="16" t="str">
        <f t="shared" si="511"/>
        <v/>
      </c>
      <c r="R3634" s="7" t="str">
        <f t="shared" si="512"/>
        <v/>
      </c>
      <c r="T3634"/>
    </row>
    <row r="3635" spans="1:20" x14ac:dyDescent="0.3">
      <c r="A3635" s="8">
        <f>DATEVALUE(MID(B3635,1,10))+(IF(RIGHT(B3635,2)="PM",12,0)+MID(B3635,12,2))/24</f>
        <v>43753.375</v>
      </c>
      <c r="B3635" s="3" t="s">
        <v>3803</v>
      </c>
      <c r="C3635" s="3">
        <v>8280.76</v>
      </c>
      <c r="D3635" s="16"/>
      <c r="E3635" s="16" t="str">
        <f>IF(D3635&lt;&gt;"",VLOOKUP(A3635,'Feuille 1'!$A:$H,3,0),"")</f>
        <v/>
      </c>
      <c r="F3635" s="16" t="str">
        <f>IF(D3635&lt;&gt;"",VLOOKUP(A3635+1,'Feuille 1'!$A:$H,3,0),"")</f>
        <v/>
      </c>
      <c r="G3635" s="17" t="str">
        <f t="shared" si="504"/>
        <v/>
      </c>
      <c r="H3635" s="16" t="str">
        <f t="shared" si="505"/>
        <v/>
      </c>
      <c r="I3635" s="16" t="str">
        <f t="shared" si="506"/>
        <v/>
      </c>
      <c r="J3635" s="16" t="str">
        <f t="shared" si="507"/>
        <v/>
      </c>
      <c r="K3635" s="16" t="str">
        <f>IF(D3635&lt;&gt;"",MAX(INDEX('Feuille 1'!$D:$D,MATCH(A3635+23/24,'Feuille 1'!$A:$A,0)):INDEX('Feuille 1'!$D:$D,MATCH(A3635,'Feuille 1'!$A:$A,0))),"")</f>
        <v/>
      </c>
      <c r="L3635" s="16" t="str">
        <f>IF(D3635&lt;&gt;"",MIN(INDEX('Feuille 1'!$E:$E,MATCH(A3635+23/24,'Feuille 1'!$A:$A,0)):INDEX('Feuille 1'!$E:$E,MATCH(A3635,'Feuille 1'!$A:$A,0))),"")</f>
        <v/>
      </c>
      <c r="M3635" s="17" t="str">
        <f t="shared" si="508"/>
        <v/>
      </c>
      <c r="N3635" s="17" t="str">
        <f t="shared" si="509"/>
        <v/>
      </c>
      <c r="O3635" s="17" t="str">
        <f t="shared" si="510"/>
        <v/>
      </c>
      <c r="P3635" s="16" t="str">
        <f t="shared" si="511"/>
        <v/>
      </c>
      <c r="R3635" s="7" t="str">
        <f t="shared" si="512"/>
        <v/>
      </c>
      <c r="T3635"/>
    </row>
    <row r="3636" spans="1:20" x14ac:dyDescent="0.3">
      <c r="A3636" s="8">
        <f>DATEVALUE(MID(B3636,1,10))+(IF(RIGHT(B3636,2)="PM",12,0)+MID(B3636,12,2))/24</f>
        <v>43753.333333333336</v>
      </c>
      <c r="B3636" s="3" t="s">
        <v>3804</v>
      </c>
      <c r="C3636" s="3">
        <v>8281.0400000000009</v>
      </c>
      <c r="D3636" s="16"/>
      <c r="E3636" s="16" t="str">
        <f>IF(D3636&lt;&gt;"",VLOOKUP(A3636,'Feuille 1'!$A:$H,3,0),"")</f>
        <v/>
      </c>
      <c r="F3636" s="16" t="str">
        <f>IF(D3636&lt;&gt;"",VLOOKUP(A3636+1,'Feuille 1'!$A:$H,3,0),"")</f>
        <v/>
      </c>
      <c r="G3636" s="17" t="str">
        <f t="shared" si="504"/>
        <v/>
      </c>
      <c r="H3636" s="16" t="str">
        <f t="shared" si="505"/>
        <v/>
      </c>
      <c r="I3636" s="16" t="str">
        <f t="shared" si="506"/>
        <v/>
      </c>
      <c r="J3636" s="16" t="str">
        <f t="shared" si="507"/>
        <v/>
      </c>
      <c r="K3636" s="16" t="str">
        <f>IF(D3636&lt;&gt;"",MAX(INDEX('Feuille 1'!$D:$D,MATCH(A3636+23/24,'Feuille 1'!$A:$A,0)):INDEX('Feuille 1'!$D:$D,MATCH(A3636,'Feuille 1'!$A:$A,0))),"")</f>
        <v/>
      </c>
      <c r="L3636" s="16" t="str">
        <f>IF(D3636&lt;&gt;"",MIN(INDEX('Feuille 1'!$E:$E,MATCH(A3636+23/24,'Feuille 1'!$A:$A,0)):INDEX('Feuille 1'!$E:$E,MATCH(A3636,'Feuille 1'!$A:$A,0))),"")</f>
        <v/>
      </c>
      <c r="M3636" s="17" t="str">
        <f t="shared" si="508"/>
        <v/>
      </c>
      <c r="N3636" s="17" t="str">
        <f t="shared" si="509"/>
        <v/>
      </c>
      <c r="O3636" s="17" t="str">
        <f t="shared" si="510"/>
        <v/>
      </c>
      <c r="P3636" s="16" t="str">
        <f t="shared" si="511"/>
        <v/>
      </c>
      <c r="R3636" s="7" t="str">
        <f t="shared" si="512"/>
        <v/>
      </c>
      <c r="T3636"/>
    </row>
    <row r="3637" spans="1:20" x14ac:dyDescent="0.3">
      <c r="A3637" s="8">
        <f>DATEVALUE(MID(B3637,1,10))+(IF(RIGHT(B3637,2)="PM",12,0)+MID(B3637,12,2))/24</f>
        <v>43753.291666666664</v>
      </c>
      <c r="B3637" s="3" t="s">
        <v>3805</v>
      </c>
      <c r="C3637" s="3">
        <v>8303.0499999999993</v>
      </c>
      <c r="D3637" s="16"/>
      <c r="E3637" s="16" t="str">
        <f>IF(D3637&lt;&gt;"",VLOOKUP(A3637,'Feuille 1'!$A:$H,3,0),"")</f>
        <v/>
      </c>
      <c r="F3637" s="16" t="str">
        <f>IF(D3637&lt;&gt;"",VLOOKUP(A3637+1,'Feuille 1'!$A:$H,3,0),"")</f>
        <v/>
      </c>
      <c r="G3637" s="17" t="str">
        <f t="shared" si="504"/>
        <v/>
      </c>
      <c r="H3637" s="16" t="str">
        <f t="shared" si="505"/>
        <v/>
      </c>
      <c r="I3637" s="16" t="str">
        <f t="shared" si="506"/>
        <v/>
      </c>
      <c r="J3637" s="16" t="str">
        <f t="shared" si="507"/>
        <v/>
      </c>
      <c r="K3637" s="16" t="str">
        <f>IF(D3637&lt;&gt;"",MAX(INDEX('Feuille 1'!$D:$D,MATCH(A3637+23/24,'Feuille 1'!$A:$A,0)):INDEX('Feuille 1'!$D:$D,MATCH(A3637,'Feuille 1'!$A:$A,0))),"")</f>
        <v/>
      </c>
      <c r="L3637" s="16" t="str">
        <f>IF(D3637&lt;&gt;"",MIN(INDEX('Feuille 1'!$E:$E,MATCH(A3637+23/24,'Feuille 1'!$A:$A,0)):INDEX('Feuille 1'!$E:$E,MATCH(A3637,'Feuille 1'!$A:$A,0))),"")</f>
        <v/>
      </c>
      <c r="M3637" s="17" t="str">
        <f t="shared" si="508"/>
        <v/>
      </c>
      <c r="N3637" s="17" t="str">
        <f t="shared" si="509"/>
        <v/>
      </c>
      <c r="O3637" s="17" t="str">
        <f t="shared" si="510"/>
        <v/>
      </c>
      <c r="P3637" s="16" t="str">
        <f t="shared" si="511"/>
        <v/>
      </c>
      <c r="R3637" s="7" t="str">
        <f t="shared" si="512"/>
        <v/>
      </c>
      <c r="T3637"/>
    </row>
    <row r="3638" spans="1:20" x14ac:dyDescent="0.3">
      <c r="A3638" s="8">
        <f>DATEVALUE(MID(B3638,1,10))+(IF(RIGHT(B3638,2)="PM",12,0)+MID(B3638,12,2))/24</f>
        <v>43753.25</v>
      </c>
      <c r="B3638" s="3" t="s">
        <v>3806</v>
      </c>
      <c r="C3638" s="3">
        <v>8326.8700000000008</v>
      </c>
      <c r="D3638" s="16"/>
      <c r="E3638" s="16" t="str">
        <f>IF(D3638&lt;&gt;"",VLOOKUP(A3638,'Feuille 1'!$A:$H,3,0),"")</f>
        <v/>
      </c>
      <c r="F3638" s="16" t="str">
        <f>IF(D3638&lt;&gt;"",VLOOKUP(A3638+1,'Feuille 1'!$A:$H,3,0),"")</f>
        <v/>
      </c>
      <c r="G3638" s="17" t="str">
        <f t="shared" si="504"/>
        <v/>
      </c>
      <c r="H3638" s="16" t="str">
        <f t="shared" si="505"/>
        <v/>
      </c>
      <c r="I3638" s="16" t="str">
        <f t="shared" si="506"/>
        <v/>
      </c>
      <c r="J3638" s="16" t="str">
        <f t="shared" si="507"/>
        <v/>
      </c>
      <c r="K3638" s="16" t="str">
        <f>IF(D3638&lt;&gt;"",MAX(INDEX('Feuille 1'!$D:$D,MATCH(A3638+23/24,'Feuille 1'!$A:$A,0)):INDEX('Feuille 1'!$D:$D,MATCH(A3638,'Feuille 1'!$A:$A,0))),"")</f>
        <v/>
      </c>
      <c r="L3638" s="16" t="str">
        <f>IF(D3638&lt;&gt;"",MIN(INDEX('Feuille 1'!$E:$E,MATCH(A3638+23/24,'Feuille 1'!$A:$A,0)):INDEX('Feuille 1'!$E:$E,MATCH(A3638,'Feuille 1'!$A:$A,0))),"")</f>
        <v/>
      </c>
      <c r="M3638" s="17" t="str">
        <f t="shared" si="508"/>
        <v/>
      </c>
      <c r="N3638" s="17" t="str">
        <f t="shared" si="509"/>
        <v/>
      </c>
      <c r="O3638" s="17" t="str">
        <f t="shared" si="510"/>
        <v/>
      </c>
      <c r="P3638" s="16" t="str">
        <f t="shared" si="511"/>
        <v/>
      </c>
      <c r="R3638" s="7" t="str">
        <f t="shared" si="512"/>
        <v/>
      </c>
      <c r="T3638"/>
    </row>
    <row r="3639" spans="1:20" x14ac:dyDescent="0.3">
      <c r="A3639" s="8">
        <f>DATEVALUE(MID(B3639,1,10))+(IF(RIGHT(B3639,2)="PM",12,0)+MID(B3639,12,2))/24</f>
        <v>43753.208333333336</v>
      </c>
      <c r="B3639" s="3" t="s">
        <v>3807</v>
      </c>
      <c r="C3639" s="3">
        <v>8326.7800000000007</v>
      </c>
      <c r="D3639" s="16"/>
      <c r="E3639" s="16" t="str">
        <f>IF(D3639&lt;&gt;"",VLOOKUP(A3639,'Feuille 1'!$A:$H,3,0),"")</f>
        <v/>
      </c>
      <c r="F3639" s="16" t="str">
        <f>IF(D3639&lt;&gt;"",VLOOKUP(A3639+1,'Feuille 1'!$A:$H,3,0),"")</f>
        <v/>
      </c>
      <c r="G3639" s="17" t="str">
        <f t="shared" si="504"/>
        <v/>
      </c>
      <c r="H3639" s="16" t="str">
        <f t="shared" si="505"/>
        <v/>
      </c>
      <c r="I3639" s="16" t="str">
        <f t="shared" si="506"/>
        <v/>
      </c>
      <c r="J3639" s="16" t="str">
        <f t="shared" si="507"/>
        <v/>
      </c>
      <c r="K3639" s="16" t="str">
        <f>IF(D3639&lt;&gt;"",MAX(INDEX('Feuille 1'!$D:$D,MATCH(A3639+23/24,'Feuille 1'!$A:$A,0)):INDEX('Feuille 1'!$D:$D,MATCH(A3639,'Feuille 1'!$A:$A,0))),"")</f>
        <v/>
      </c>
      <c r="L3639" s="16" t="str">
        <f>IF(D3639&lt;&gt;"",MIN(INDEX('Feuille 1'!$E:$E,MATCH(A3639+23/24,'Feuille 1'!$A:$A,0)):INDEX('Feuille 1'!$E:$E,MATCH(A3639,'Feuille 1'!$A:$A,0))),"")</f>
        <v/>
      </c>
      <c r="M3639" s="17" t="str">
        <f t="shared" si="508"/>
        <v/>
      </c>
      <c r="N3639" s="17" t="str">
        <f t="shared" si="509"/>
        <v/>
      </c>
      <c r="O3639" s="17" t="str">
        <f t="shared" si="510"/>
        <v/>
      </c>
      <c r="P3639" s="16" t="str">
        <f t="shared" si="511"/>
        <v/>
      </c>
      <c r="R3639" s="7" t="str">
        <f t="shared" si="512"/>
        <v/>
      </c>
      <c r="T3639"/>
    </row>
    <row r="3640" spans="1:20" x14ac:dyDescent="0.3">
      <c r="A3640" s="8">
        <f>DATEVALUE(MID(B3640,1,10))+(IF(RIGHT(B3640,2)="PM",12,0)+MID(B3640,12,2))/24</f>
        <v>43753.166666666664</v>
      </c>
      <c r="B3640" s="3" t="s">
        <v>3808</v>
      </c>
      <c r="C3640" s="3">
        <v>8315.19</v>
      </c>
      <c r="D3640" s="16"/>
      <c r="E3640" s="16" t="str">
        <f>IF(D3640&lt;&gt;"",VLOOKUP(A3640,'Feuille 1'!$A:$H,3,0),"")</f>
        <v/>
      </c>
      <c r="F3640" s="16" t="str">
        <f>IF(D3640&lt;&gt;"",VLOOKUP(A3640+1,'Feuille 1'!$A:$H,3,0),"")</f>
        <v/>
      </c>
      <c r="G3640" s="17" t="str">
        <f t="shared" si="504"/>
        <v/>
      </c>
      <c r="H3640" s="16" t="str">
        <f t="shared" si="505"/>
        <v/>
      </c>
      <c r="I3640" s="16" t="str">
        <f t="shared" si="506"/>
        <v/>
      </c>
      <c r="J3640" s="16" t="str">
        <f t="shared" si="507"/>
        <v/>
      </c>
      <c r="K3640" s="16" t="str">
        <f>IF(D3640&lt;&gt;"",MAX(INDEX('Feuille 1'!$D:$D,MATCH(A3640+23/24,'Feuille 1'!$A:$A,0)):INDEX('Feuille 1'!$D:$D,MATCH(A3640,'Feuille 1'!$A:$A,0))),"")</f>
        <v/>
      </c>
      <c r="L3640" s="16" t="str">
        <f>IF(D3640&lt;&gt;"",MIN(INDEX('Feuille 1'!$E:$E,MATCH(A3640+23/24,'Feuille 1'!$A:$A,0)):INDEX('Feuille 1'!$E:$E,MATCH(A3640,'Feuille 1'!$A:$A,0))),"")</f>
        <v/>
      </c>
      <c r="M3640" s="17" t="str">
        <f t="shared" si="508"/>
        <v/>
      </c>
      <c r="N3640" s="17" t="str">
        <f t="shared" si="509"/>
        <v/>
      </c>
      <c r="O3640" s="17" t="str">
        <f t="shared" si="510"/>
        <v/>
      </c>
      <c r="P3640" s="16" t="str">
        <f t="shared" si="511"/>
        <v/>
      </c>
      <c r="R3640" s="7" t="str">
        <f t="shared" si="512"/>
        <v/>
      </c>
      <c r="T3640"/>
    </row>
    <row r="3641" spans="1:20" x14ac:dyDescent="0.3">
      <c r="A3641" s="8">
        <f>DATEVALUE(MID(B3641,1,10))+(IF(RIGHT(B3641,2)="PM",12,0)+MID(B3641,12,2))/24</f>
        <v>43753.125</v>
      </c>
      <c r="B3641" s="3" t="s">
        <v>3809</v>
      </c>
      <c r="C3641" s="3">
        <v>8332.68</v>
      </c>
      <c r="D3641" s="16"/>
      <c r="E3641" s="16" t="str">
        <f>IF(D3641&lt;&gt;"",VLOOKUP(A3641,'Feuille 1'!$A:$H,3,0),"")</f>
        <v/>
      </c>
      <c r="F3641" s="16" t="str">
        <f>IF(D3641&lt;&gt;"",VLOOKUP(A3641+1,'Feuille 1'!$A:$H,3,0),"")</f>
        <v/>
      </c>
      <c r="G3641" s="17" t="str">
        <f t="shared" si="504"/>
        <v/>
      </c>
      <c r="H3641" s="16" t="str">
        <f t="shared" si="505"/>
        <v/>
      </c>
      <c r="I3641" s="16" t="str">
        <f t="shared" si="506"/>
        <v/>
      </c>
      <c r="J3641" s="16" t="str">
        <f t="shared" si="507"/>
        <v/>
      </c>
      <c r="K3641" s="16" t="str">
        <f>IF(D3641&lt;&gt;"",MAX(INDEX('Feuille 1'!$D:$D,MATCH(A3641+23/24,'Feuille 1'!$A:$A,0)):INDEX('Feuille 1'!$D:$D,MATCH(A3641,'Feuille 1'!$A:$A,0))),"")</f>
        <v/>
      </c>
      <c r="L3641" s="16" t="str">
        <f>IF(D3641&lt;&gt;"",MIN(INDEX('Feuille 1'!$E:$E,MATCH(A3641+23/24,'Feuille 1'!$A:$A,0)):INDEX('Feuille 1'!$E:$E,MATCH(A3641,'Feuille 1'!$A:$A,0))),"")</f>
        <v/>
      </c>
      <c r="M3641" s="17" t="str">
        <f t="shared" si="508"/>
        <v/>
      </c>
      <c r="N3641" s="17" t="str">
        <f t="shared" si="509"/>
        <v/>
      </c>
      <c r="O3641" s="17" t="str">
        <f t="shared" si="510"/>
        <v/>
      </c>
      <c r="P3641" s="16" t="str">
        <f t="shared" si="511"/>
        <v/>
      </c>
      <c r="R3641" s="7" t="str">
        <f t="shared" si="512"/>
        <v/>
      </c>
      <c r="T3641"/>
    </row>
    <row r="3642" spans="1:20" x14ac:dyDescent="0.3">
      <c r="A3642" s="8">
        <f>DATEVALUE(MID(B3642,1,10))+(IF(RIGHT(B3642,2)="PM",12,0)+MID(B3642,12,2))/24</f>
        <v>43753.083333333336</v>
      </c>
      <c r="B3642" s="3" t="s">
        <v>3810</v>
      </c>
      <c r="C3642" s="3">
        <v>8328.2900000000009</v>
      </c>
      <c r="D3642" s="16"/>
      <c r="E3642" s="16" t="str">
        <f>IF(D3642&lt;&gt;"",VLOOKUP(A3642,'Feuille 1'!$A:$H,3,0),"")</f>
        <v/>
      </c>
      <c r="F3642" s="16" t="str">
        <f>IF(D3642&lt;&gt;"",VLOOKUP(A3642+1,'Feuille 1'!$A:$H,3,0),"")</f>
        <v/>
      </c>
      <c r="G3642" s="17" t="str">
        <f t="shared" si="504"/>
        <v/>
      </c>
      <c r="H3642" s="16" t="str">
        <f t="shared" si="505"/>
        <v/>
      </c>
      <c r="I3642" s="16" t="str">
        <f t="shared" si="506"/>
        <v/>
      </c>
      <c r="J3642" s="16" t="str">
        <f t="shared" si="507"/>
        <v/>
      </c>
      <c r="K3642" s="16" t="str">
        <f>IF(D3642&lt;&gt;"",MAX(INDEX('Feuille 1'!$D:$D,MATCH(A3642+23/24,'Feuille 1'!$A:$A,0)):INDEX('Feuille 1'!$D:$D,MATCH(A3642,'Feuille 1'!$A:$A,0))),"")</f>
        <v/>
      </c>
      <c r="L3642" s="16" t="str">
        <f>IF(D3642&lt;&gt;"",MIN(INDEX('Feuille 1'!$E:$E,MATCH(A3642+23/24,'Feuille 1'!$A:$A,0)):INDEX('Feuille 1'!$E:$E,MATCH(A3642,'Feuille 1'!$A:$A,0))),"")</f>
        <v/>
      </c>
      <c r="M3642" s="17" t="str">
        <f t="shared" si="508"/>
        <v/>
      </c>
      <c r="N3642" s="17" t="str">
        <f t="shared" si="509"/>
        <v/>
      </c>
      <c r="O3642" s="17" t="str">
        <f t="shared" si="510"/>
        <v/>
      </c>
      <c r="P3642" s="16" t="str">
        <f t="shared" si="511"/>
        <v/>
      </c>
      <c r="R3642" s="7" t="str">
        <f t="shared" si="512"/>
        <v/>
      </c>
      <c r="T3642"/>
    </row>
    <row r="3643" spans="1:20" x14ac:dyDescent="0.3">
      <c r="A3643" s="8">
        <f>DATEVALUE(MID(B3643,1,10))+(IF(RIGHT(B3643,2)="PM",12,0)+MID(B3643,12,2))/24</f>
        <v>43753.041666666664</v>
      </c>
      <c r="B3643" s="3" t="s">
        <v>3811</v>
      </c>
      <c r="C3643" s="3">
        <v>8356.4</v>
      </c>
      <c r="D3643" s="16"/>
      <c r="E3643" s="16" t="str">
        <f>IF(D3643&lt;&gt;"",VLOOKUP(A3643,'Feuille 1'!$A:$H,3,0),"")</f>
        <v/>
      </c>
      <c r="F3643" s="16" t="str">
        <f>IF(D3643&lt;&gt;"",VLOOKUP(A3643+1,'Feuille 1'!$A:$H,3,0),"")</f>
        <v/>
      </c>
      <c r="G3643" s="17" t="str">
        <f t="shared" si="504"/>
        <v/>
      </c>
      <c r="H3643" s="16" t="str">
        <f t="shared" si="505"/>
        <v/>
      </c>
      <c r="I3643" s="16" t="str">
        <f t="shared" si="506"/>
        <v/>
      </c>
      <c r="J3643" s="16" t="str">
        <f t="shared" si="507"/>
        <v/>
      </c>
      <c r="K3643" s="16" t="str">
        <f>IF(D3643&lt;&gt;"",MAX(INDEX('Feuille 1'!$D:$D,MATCH(A3643+23/24,'Feuille 1'!$A:$A,0)):INDEX('Feuille 1'!$D:$D,MATCH(A3643,'Feuille 1'!$A:$A,0))),"")</f>
        <v/>
      </c>
      <c r="L3643" s="16" t="str">
        <f>IF(D3643&lt;&gt;"",MIN(INDEX('Feuille 1'!$E:$E,MATCH(A3643+23/24,'Feuille 1'!$A:$A,0)):INDEX('Feuille 1'!$E:$E,MATCH(A3643,'Feuille 1'!$A:$A,0))),"")</f>
        <v/>
      </c>
      <c r="M3643" s="17" t="str">
        <f t="shared" si="508"/>
        <v/>
      </c>
      <c r="N3643" s="17" t="str">
        <f t="shared" si="509"/>
        <v/>
      </c>
      <c r="O3643" s="17" t="str">
        <f t="shared" si="510"/>
        <v/>
      </c>
      <c r="P3643" s="16" t="str">
        <f t="shared" si="511"/>
        <v/>
      </c>
      <c r="R3643" s="7" t="str">
        <f t="shared" si="512"/>
        <v/>
      </c>
      <c r="T3643"/>
    </row>
    <row r="3644" spans="1:20" x14ac:dyDescent="0.3">
      <c r="A3644" s="8">
        <f>DATEVALUE(MID(B3644,1,10))+(IF(RIGHT(B3644,2)="PM",12,0)+MID(B3644,12,2))/24</f>
        <v>43753.5</v>
      </c>
      <c r="B3644" s="3" t="s">
        <v>3812</v>
      </c>
      <c r="C3644" s="3">
        <v>8348.2000000000007</v>
      </c>
      <c r="D3644" s="16"/>
      <c r="E3644" s="16" t="str">
        <f>IF(D3644&lt;&gt;"",VLOOKUP(A3644,'Feuille 1'!$A:$H,3,0),"")</f>
        <v/>
      </c>
      <c r="F3644" s="16" t="str">
        <f>IF(D3644&lt;&gt;"",VLOOKUP(A3644+1,'Feuille 1'!$A:$H,3,0),"")</f>
        <v/>
      </c>
      <c r="G3644" s="17" t="str">
        <f t="shared" si="504"/>
        <v/>
      </c>
      <c r="H3644" s="16" t="str">
        <f t="shared" si="505"/>
        <v/>
      </c>
      <c r="I3644" s="16" t="str">
        <f t="shared" si="506"/>
        <v/>
      </c>
      <c r="J3644" s="16" t="str">
        <f t="shared" si="507"/>
        <v/>
      </c>
      <c r="K3644" s="16" t="str">
        <f>IF(D3644&lt;&gt;"",MAX(INDEX('Feuille 1'!$D:$D,MATCH(A3644+23/24,'Feuille 1'!$A:$A,0)):INDEX('Feuille 1'!$D:$D,MATCH(A3644,'Feuille 1'!$A:$A,0))),"")</f>
        <v/>
      </c>
      <c r="L3644" s="16" t="str">
        <f>IF(D3644&lt;&gt;"",MIN(INDEX('Feuille 1'!$E:$E,MATCH(A3644+23/24,'Feuille 1'!$A:$A,0)):INDEX('Feuille 1'!$E:$E,MATCH(A3644,'Feuille 1'!$A:$A,0))),"")</f>
        <v/>
      </c>
      <c r="M3644" s="17" t="str">
        <f t="shared" si="508"/>
        <v/>
      </c>
      <c r="N3644" s="17" t="str">
        <f t="shared" si="509"/>
        <v/>
      </c>
      <c r="O3644" s="17" t="str">
        <f t="shared" si="510"/>
        <v/>
      </c>
      <c r="P3644" s="16" t="str">
        <f t="shared" si="511"/>
        <v/>
      </c>
      <c r="R3644" s="7" t="str">
        <f t="shared" si="512"/>
        <v/>
      </c>
      <c r="T3644"/>
    </row>
    <row r="3645" spans="1:20" x14ac:dyDescent="0.3">
      <c r="A3645" s="8">
        <f>DATEVALUE(MID(B3645,1,10))+(IF(RIGHT(B3645,2)="PM",12,0)+MID(B3645,12,2))/24</f>
        <v>43752.958333333336</v>
      </c>
      <c r="B3645" s="3" t="s">
        <v>3813</v>
      </c>
      <c r="C3645" s="3">
        <v>8337.66</v>
      </c>
      <c r="D3645" s="16"/>
      <c r="E3645" s="16" t="str">
        <f>IF(D3645&lt;&gt;"",VLOOKUP(A3645,'Feuille 1'!$A:$H,3,0),"")</f>
        <v/>
      </c>
      <c r="F3645" s="16" t="str">
        <f>IF(D3645&lt;&gt;"",VLOOKUP(A3645+1,'Feuille 1'!$A:$H,3,0),"")</f>
        <v/>
      </c>
      <c r="G3645" s="17" t="str">
        <f t="shared" si="504"/>
        <v/>
      </c>
      <c r="H3645" s="16" t="str">
        <f t="shared" si="505"/>
        <v/>
      </c>
      <c r="I3645" s="16" t="str">
        <f t="shared" si="506"/>
        <v/>
      </c>
      <c r="J3645" s="16" t="str">
        <f t="shared" si="507"/>
        <v/>
      </c>
      <c r="K3645" s="16" t="str">
        <f>IF(D3645&lt;&gt;"",MAX(INDEX('Feuille 1'!$D:$D,MATCH(A3645+23/24,'Feuille 1'!$A:$A,0)):INDEX('Feuille 1'!$D:$D,MATCH(A3645,'Feuille 1'!$A:$A,0))),"")</f>
        <v/>
      </c>
      <c r="L3645" s="16" t="str">
        <f>IF(D3645&lt;&gt;"",MIN(INDEX('Feuille 1'!$E:$E,MATCH(A3645+23/24,'Feuille 1'!$A:$A,0)):INDEX('Feuille 1'!$E:$E,MATCH(A3645,'Feuille 1'!$A:$A,0))),"")</f>
        <v/>
      </c>
      <c r="M3645" s="17" t="str">
        <f t="shared" si="508"/>
        <v/>
      </c>
      <c r="N3645" s="17" t="str">
        <f t="shared" si="509"/>
        <v/>
      </c>
      <c r="O3645" s="17" t="str">
        <f t="shared" si="510"/>
        <v/>
      </c>
      <c r="P3645" s="16" t="str">
        <f t="shared" si="511"/>
        <v/>
      </c>
      <c r="R3645" s="7" t="str">
        <f t="shared" si="512"/>
        <v/>
      </c>
      <c r="T3645"/>
    </row>
    <row r="3646" spans="1:20" x14ac:dyDescent="0.3">
      <c r="A3646" s="8">
        <f>DATEVALUE(MID(B3646,1,10))+(IF(RIGHT(B3646,2)="PM",12,0)+MID(B3646,12,2))/24</f>
        <v>43752.916666666664</v>
      </c>
      <c r="B3646" s="3" t="s">
        <v>3814</v>
      </c>
      <c r="C3646" s="3">
        <v>8305</v>
      </c>
      <c r="D3646" s="16"/>
      <c r="E3646" s="16" t="str">
        <f>IF(D3646&lt;&gt;"",VLOOKUP(A3646,'Feuille 1'!$A:$H,3,0),"")</f>
        <v/>
      </c>
      <c r="F3646" s="16" t="str">
        <f>IF(D3646&lt;&gt;"",VLOOKUP(A3646+1,'Feuille 1'!$A:$H,3,0),"")</f>
        <v/>
      </c>
      <c r="G3646" s="17" t="str">
        <f t="shared" si="504"/>
        <v/>
      </c>
      <c r="H3646" s="16" t="str">
        <f t="shared" si="505"/>
        <v/>
      </c>
      <c r="I3646" s="16" t="str">
        <f t="shared" si="506"/>
        <v/>
      </c>
      <c r="J3646" s="16" t="str">
        <f t="shared" si="507"/>
        <v/>
      </c>
      <c r="K3646" s="16" t="str">
        <f>IF(D3646&lt;&gt;"",MAX(INDEX('Feuille 1'!$D:$D,MATCH(A3646+23/24,'Feuille 1'!$A:$A,0)):INDEX('Feuille 1'!$D:$D,MATCH(A3646,'Feuille 1'!$A:$A,0))),"")</f>
        <v/>
      </c>
      <c r="L3646" s="16" t="str">
        <f>IF(D3646&lt;&gt;"",MIN(INDEX('Feuille 1'!$E:$E,MATCH(A3646+23/24,'Feuille 1'!$A:$A,0)):INDEX('Feuille 1'!$E:$E,MATCH(A3646,'Feuille 1'!$A:$A,0))),"")</f>
        <v/>
      </c>
      <c r="M3646" s="17" t="str">
        <f t="shared" si="508"/>
        <v/>
      </c>
      <c r="N3646" s="17" t="str">
        <f t="shared" si="509"/>
        <v/>
      </c>
      <c r="O3646" s="17" t="str">
        <f t="shared" si="510"/>
        <v/>
      </c>
      <c r="P3646" s="16" t="str">
        <f t="shared" si="511"/>
        <v/>
      </c>
      <c r="R3646" s="7" t="str">
        <f t="shared" si="512"/>
        <v/>
      </c>
      <c r="T3646"/>
    </row>
    <row r="3647" spans="1:20" x14ac:dyDescent="0.3">
      <c r="A3647" s="8">
        <f>DATEVALUE(MID(B3647,1,10))+(IF(RIGHT(B3647,2)="PM",12,0)+MID(B3647,12,2))/24</f>
        <v>43752.875</v>
      </c>
      <c r="B3647" s="3" t="s">
        <v>3815</v>
      </c>
      <c r="C3647" s="3">
        <v>8338.14</v>
      </c>
      <c r="D3647" s="16"/>
      <c r="E3647" s="16" t="str">
        <f>IF(D3647&lt;&gt;"",VLOOKUP(A3647,'Feuille 1'!$A:$H,3,0),"")</f>
        <v/>
      </c>
      <c r="F3647" s="16" t="str">
        <f>IF(D3647&lt;&gt;"",VLOOKUP(A3647+1,'Feuille 1'!$A:$H,3,0),"")</f>
        <v/>
      </c>
      <c r="G3647" s="17" t="str">
        <f t="shared" si="504"/>
        <v/>
      </c>
      <c r="H3647" s="16" t="str">
        <f t="shared" si="505"/>
        <v/>
      </c>
      <c r="I3647" s="16" t="str">
        <f t="shared" si="506"/>
        <v/>
      </c>
      <c r="J3647" s="16" t="str">
        <f t="shared" si="507"/>
        <v/>
      </c>
      <c r="K3647" s="16" t="str">
        <f>IF(D3647&lt;&gt;"",MAX(INDEX('Feuille 1'!$D:$D,MATCH(A3647+23/24,'Feuille 1'!$A:$A,0)):INDEX('Feuille 1'!$D:$D,MATCH(A3647,'Feuille 1'!$A:$A,0))),"")</f>
        <v/>
      </c>
      <c r="L3647" s="16" t="str">
        <f>IF(D3647&lt;&gt;"",MIN(INDEX('Feuille 1'!$E:$E,MATCH(A3647+23/24,'Feuille 1'!$A:$A,0)):INDEX('Feuille 1'!$E:$E,MATCH(A3647,'Feuille 1'!$A:$A,0))),"")</f>
        <v/>
      </c>
      <c r="M3647" s="17" t="str">
        <f t="shared" si="508"/>
        <v/>
      </c>
      <c r="N3647" s="17" t="str">
        <f t="shared" si="509"/>
        <v/>
      </c>
      <c r="O3647" s="17" t="str">
        <f t="shared" si="510"/>
        <v/>
      </c>
      <c r="P3647" s="16" t="str">
        <f t="shared" si="511"/>
        <v/>
      </c>
      <c r="R3647" s="7" t="str">
        <f t="shared" si="512"/>
        <v/>
      </c>
      <c r="T3647"/>
    </row>
    <row r="3648" spans="1:20" x14ac:dyDescent="0.3">
      <c r="A3648" s="8">
        <f>DATEVALUE(MID(B3648,1,10))+(IF(RIGHT(B3648,2)="PM",12,0)+MID(B3648,12,2))/24</f>
        <v>43752.833333333336</v>
      </c>
      <c r="B3648" s="3" t="s">
        <v>3816</v>
      </c>
      <c r="C3648" s="3">
        <v>8327.9599999999991</v>
      </c>
      <c r="D3648" s="16"/>
      <c r="E3648" s="16" t="str">
        <f>IF(D3648&lt;&gt;"",VLOOKUP(A3648,'Feuille 1'!$A:$H,3,0),"")</f>
        <v/>
      </c>
      <c r="F3648" s="16" t="str">
        <f>IF(D3648&lt;&gt;"",VLOOKUP(A3648+1,'Feuille 1'!$A:$H,3,0),"")</f>
        <v/>
      </c>
      <c r="G3648" s="17" t="str">
        <f t="shared" si="504"/>
        <v/>
      </c>
      <c r="H3648" s="16" t="str">
        <f t="shared" si="505"/>
        <v/>
      </c>
      <c r="I3648" s="16" t="str">
        <f t="shared" si="506"/>
        <v/>
      </c>
      <c r="J3648" s="16" t="str">
        <f t="shared" si="507"/>
        <v/>
      </c>
      <c r="K3648" s="16" t="str">
        <f>IF(D3648&lt;&gt;"",MAX(INDEX('Feuille 1'!$D:$D,MATCH(A3648+23/24,'Feuille 1'!$A:$A,0)):INDEX('Feuille 1'!$D:$D,MATCH(A3648,'Feuille 1'!$A:$A,0))),"")</f>
        <v/>
      </c>
      <c r="L3648" s="16" t="str">
        <f>IF(D3648&lt;&gt;"",MIN(INDEX('Feuille 1'!$E:$E,MATCH(A3648+23/24,'Feuille 1'!$A:$A,0)):INDEX('Feuille 1'!$E:$E,MATCH(A3648,'Feuille 1'!$A:$A,0))),"")</f>
        <v/>
      </c>
      <c r="M3648" s="17" t="str">
        <f t="shared" si="508"/>
        <v/>
      </c>
      <c r="N3648" s="17" t="str">
        <f t="shared" si="509"/>
        <v/>
      </c>
      <c r="O3648" s="17" t="str">
        <f t="shared" si="510"/>
        <v/>
      </c>
      <c r="P3648" s="16" t="str">
        <f t="shared" si="511"/>
        <v/>
      </c>
      <c r="R3648" s="7" t="str">
        <f t="shared" si="512"/>
        <v/>
      </c>
      <c r="T3648"/>
    </row>
    <row r="3649" spans="1:20" x14ac:dyDescent="0.3">
      <c r="A3649" s="8">
        <f>DATEVALUE(MID(B3649,1,10))+(IF(RIGHT(B3649,2)="PM",12,0)+MID(B3649,12,2))/24</f>
        <v>43752.791666666664</v>
      </c>
      <c r="B3649" s="3" t="s">
        <v>3817</v>
      </c>
      <c r="C3649" s="3">
        <v>8354.42</v>
      </c>
      <c r="D3649" s="16"/>
      <c r="E3649" s="16" t="str">
        <f>IF(D3649&lt;&gt;"",VLOOKUP(A3649,'Feuille 1'!$A:$H,3,0),"")</f>
        <v/>
      </c>
      <c r="F3649" s="16" t="str">
        <f>IF(D3649&lt;&gt;"",VLOOKUP(A3649+1,'Feuille 1'!$A:$H,3,0),"")</f>
        <v/>
      </c>
      <c r="G3649" s="17" t="str">
        <f t="shared" si="504"/>
        <v/>
      </c>
      <c r="H3649" s="16" t="str">
        <f t="shared" si="505"/>
        <v/>
      </c>
      <c r="I3649" s="16" t="str">
        <f t="shared" si="506"/>
        <v/>
      </c>
      <c r="J3649" s="16" t="str">
        <f t="shared" si="507"/>
        <v/>
      </c>
      <c r="K3649" s="16" t="str">
        <f>IF(D3649&lt;&gt;"",MAX(INDEX('Feuille 1'!$D:$D,MATCH(A3649+23/24,'Feuille 1'!$A:$A,0)):INDEX('Feuille 1'!$D:$D,MATCH(A3649,'Feuille 1'!$A:$A,0))),"")</f>
        <v/>
      </c>
      <c r="L3649" s="16" t="str">
        <f>IF(D3649&lt;&gt;"",MIN(INDEX('Feuille 1'!$E:$E,MATCH(A3649+23/24,'Feuille 1'!$A:$A,0)):INDEX('Feuille 1'!$E:$E,MATCH(A3649,'Feuille 1'!$A:$A,0))),"")</f>
        <v/>
      </c>
      <c r="M3649" s="17" t="str">
        <f t="shared" si="508"/>
        <v/>
      </c>
      <c r="N3649" s="17" t="str">
        <f t="shared" si="509"/>
        <v/>
      </c>
      <c r="O3649" s="17" t="str">
        <f t="shared" si="510"/>
        <v/>
      </c>
      <c r="P3649" s="16" t="str">
        <f t="shared" si="511"/>
        <v/>
      </c>
      <c r="R3649" s="7" t="str">
        <f t="shared" si="512"/>
        <v/>
      </c>
      <c r="T3649"/>
    </row>
    <row r="3650" spans="1:20" x14ac:dyDescent="0.3">
      <c r="A3650" s="8">
        <f>DATEVALUE(MID(B3650,1,10))+(IF(RIGHT(B3650,2)="PM",12,0)+MID(B3650,12,2))/24</f>
        <v>43752.75</v>
      </c>
      <c r="B3650" s="3" t="s">
        <v>3818</v>
      </c>
      <c r="C3650" s="3">
        <v>8326.9699999999993</v>
      </c>
      <c r="D3650" s="16"/>
      <c r="E3650" s="16" t="str">
        <f>IF(D3650&lt;&gt;"",VLOOKUP(A3650,'Feuille 1'!$A:$H,3,0),"")</f>
        <v/>
      </c>
      <c r="F3650" s="16" t="str">
        <f>IF(D3650&lt;&gt;"",VLOOKUP(A3650+1,'Feuille 1'!$A:$H,3,0),"")</f>
        <v/>
      </c>
      <c r="G3650" s="17" t="str">
        <f t="shared" si="504"/>
        <v/>
      </c>
      <c r="H3650" s="16" t="str">
        <f t="shared" si="505"/>
        <v/>
      </c>
      <c r="I3650" s="16" t="str">
        <f t="shared" si="506"/>
        <v/>
      </c>
      <c r="J3650" s="16" t="str">
        <f t="shared" si="507"/>
        <v/>
      </c>
      <c r="K3650" s="16" t="str">
        <f>IF(D3650&lt;&gt;"",MAX(INDEX('Feuille 1'!$D:$D,MATCH(A3650+23/24,'Feuille 1'!$A:$A,0)):INDEX('Feuille 1'!$D:$D,MATCH(A3650,'Feuille 1'!$A:$A,0))),"")</f>
        <v/>
      </c>
      <c r="L3650" s="16" t="str">
        <f>IF(D3650&lt;&gt;"",MIN(INDEX('Feuille 1'!$E:$E,MATCH(A3650+23/24,'Feuille 1'!$A:$A,0)):INDEX('Feuille 1'!$E:$E,MATCH(A3650,'Feuille 1'!$A:$A,0))),"")</f>
        <v/>
      </c>
      <c r="M3650" s="17" t="str">
        <f t="shared" si="508"/>
        <v/>
      </c>
      <c r="N3650" s="17" t="str">
        <f t="shared" si="509"/>
        <v/>
      </c>
      <c r="O3650" s="17" t="str">
        <f t="shared" si="510"/>
        <v/>
      </c>
      <c r="P3650" s="16" t="str">
        <f t="shared" si="511"/>
        <v/>
      </c>
      <c r="R3650" s="7" t="str">
        <f t="shared" si="512"/>
        <v/>
      </c>
      <c r="T3650"/>
    </row>
    <row r="3651" spans="1:20" x14ac:dyDescent="0.3">
      <c r="A3651" s="8">
        <f>DATEVALUE(MID(B3651,1,10))+(IF(RIGHT(B3651,2)="PM",12,0)+MID(B3651,12,2))/24</f>
        <v>43752.708333333336</v>
      </c>
      <c r="B3651" s="3" t="s">
        <v>3819</v>
      </c>
      <c r="C3651" s="3">
        <v>8332.83</v>
      </c>
      <c r="D3651" s="16"/>
      <c r="E3651" s="16" t="str">
        <f>IF(D3651&lt;&gt;"",VLOOKUP(A3651,'Feuille 1'!$A:$H,3,0),"")</f>
        <v/>
      </c>
      <c r="F3651" s="16" t="str">
        <f>IF(D3651&lt;&gt;"",VLOOKUP(A3651+1,'Feuille 1'!$A:$H,3,0),"")</f>
        <v/>
      </c>
      <c r="G3651" s="17" t="str">
        <f t="shared" ref="G3651:G3714" si="513">IF(D3651&lt;&gt;"",F3651/E3651-1,"")</f>
        <v/>
      </c>
      <c r="H3651" s="16" t="str">
        <f t="shared" ref="H3651:H3714" si="514">IF(D3651&lt;&gt;"",IF(G3651&gt;0%,"BULLISH","BEARISH"),"")</f>
        <v/>
      </c>
      <c r="I3651" s="16" t="str">
        <f t="shared" ref="I3651:I3714" si="515">IF(D3651&lt;&gt;"",IF(D3651&gt;50,"BULLISH","BEARISH"),"")</f>
        <v/>
      </c>
      <c r="J3651" s="16" t="str">
        <f t="shared" ref="J3651:J3714" si="516">IF(D3651&lt;&gt;"",IF(D3651&lt;&gt;"",I3651=H3651),"")</f>
        <v/>
      </c>
      <c r="K3651" s="16" t="str">
        <f>IF(D3651&lt;&gt;"",MAX(INDEX('Feuille 1'!$D:$D,MATCH(A3651+23/24,'Feuille 1'!$A:$A,0)):INDEX('Feuille 1'!$D:$D,MATCH(A3651,'Feuille 1'!$A:$A,0))),"")</f>
        <v/>
      </c>
      <c r="L3651" s="16" t="str">
        <f>IF(D3651&lt;&gt;"",MIN(INDEX('Feuille 1'!$E:$E,MATCH(A3651+23/24,'Feuille 1'!$A:$A,0)):INDEX('Feuille 1'!$E:$E,MATCH(A3651,'Feuille 1'!$A:$A,0))),"")</f>
        <v/>
      </c>
      <c r="M3651" s="17" t="str">
        <f t="shared" ref="M3651:M3714" si="517">IF(D3651&lt;&gt;"",K3651/E3651-1,"")</f>
        <v/>
      </c>
      <c r="N3651" s="17" t="str">
        <f t="shared" ref="N3651:N3714" si="518">IF(D3651&lt;&gt;"",L3651/E3651-1,"")</f>
        <v/>
      </c>
      <c r="O3651" s="17" t="str">
        <f t="shared" ref="O3651:O3714" si="519">IF(D3651&lt;&gt;"",IF(I3651="BEARISH",N3651,M3651),"")</f>
        <v/>
      </c>
      <c r="P3651" s="16" t="str">
        <f t="shared" ref="P3651:P3714" si="520">IF(D3651&lt;&gt;"",IF(OR(O3651&gt;=1%,O3651&lt;=-1%),"YES","NO"),"")</f>
        <v/>
      </c>
      <c r="R3651" s="7" t="str">
        <f t="shared" ref="R3651:R3714" si="521">IF(D3651&lt;&gt;"",Q3651/E3651-1,"")</f>
        <v/>
      </c>
      <c r="T3651"/>
    </row>
    <row r="3652" spans="1:20" x14ac:dyDescent="0.3">
      <c r="A3652" s="8">
        <f>DATEVALUE(MID(B3652,1,10))+(IF(RIGHT(B3652,2)="PM",12,0)+MID(B3652,12,2))/24</f>
        <v>43752.666666666664</v>
      </c>
      <c r="B3652" s="3" t="s">
        <v>3820</v>
      </c>
      <c r="C3652" s="3">
        <v>8251.94</v>
      </c>
      <c r="D3652" s="16"/>
      <c r="E3652" s="16" t="str">
        <f>IF(D3652&lt;&gt;"",VLOOKUP(A3652,'Feuille 1'!$A:$H,3,0),"")</f>
        <v/>
      </c>
      <c r="F3652" s="16" t="str">
        <f>IF(D3652&lt;&gt;"",VLOOKUP(A3652+1,'Feuille 1'!$A:$H,3,0),"")</f>
        <v/>
      </c>
      <c r="G3652" s="17" t="str">
        <f t="shared" si="513"/>
        <v/>
      </c>
      <c r="H3652" s="16" t="str">
        <f t="shared" si="514"/>
        <v/>
      </c>
      <c r="I3652" s="16" t="str">
        <f t="shared" si="515"/>
        <v/>
      </c>
      <c r="J3652" s="16" t="str">
        <f t="shared" si="516"/>
        <v/>
      </c>
      <c r="K3652" s="16" t="str">
        <f>IF(D3652&lt;&gt;"",MAX(INDEX('Feuille 1'!$D:$D,MATCH(A3652+23/24,'Feuille 1'!$A:$A,0)):INDEX('Feuille 1'!$D:$D,MATCH(A3652,'Feuille 1'!$A:$A,0))),"")</f>
        <v/>
      </c>
      <c r="L3652" s="16" t="str">
        <f>IF(D3652&lt;&gt;"",MIN(INDEX('Feuille 1'!$E:$E,MATCH(A3652+23/24,'Feuille 1'!$A:$A,0)):INDEX('Feuille 1'!$E:$E,MATCH(A3652,'Feuille 1'!$A:$A,0))),"")</f>
        <v/>
      </c>
      <c r="M3652" s="17" t="str">
        <f t="shared" si="517"/>
        <v/>
      </c>
      <c r="N3652" s="17" t="str">
        <f t="shared" si="518"/>
        <v/>
      </c>
      <c r="O3652" s="17" t="str">
        <f t="shared" si="519"/>
        <v/>
      </c>
      <c r="P3652" s="16" t="str">
        <f t="shared" si="520"/>
        <v/>
      </c>
      <c r="R3652" s="7" t="str">
        <f t="shared" si="521"/>
        <v/>
      </c>
      <c r="T3652"/>
    </row>
    <row r="3653" spans="1:20" x14ac:dyDescent="0.3">
      <c r="A3653" s="8">
        <f>DATEVALUE(MID(B3653,1,10))+(IF(RIGHT(B3653,2)="PM",12,0)+MID(B3653,12,2))/24</f>
        <v>43752.625</v>
      </c>
      <c r="B3653" s="3" t="s">
        <v>3821</v>
      </c>
      <c r="C3653" s="3">
        <v>8262.09</v>
      </c>
      <c r="D3653" s="16"/>
      <c r="E3653" s="16" t="str">
        <f>IF(D3653&lt;&gt;"",VLOOKUP(A3653,'Feuille 1'!$A:$H,3,0),"")</f>
        <v/>
      </c>
      <c r="F3653" s="16" t="str">
        <f>IF(D3653&lt;&gt;"",VLOOKUP(A3653+1,'Feuille 1'!$A:$H,3,0),"")</f>
        <v/>
      </c>
      <c r="G3653" s="17" t="str">
        <f t="shared" si="513"/>
        <v/>
      </c>
      <c r="H3653" s="16" t="str">
        <f t="shared" si="514"/>
        <v/>
      </c>
      <c r="I3653" s="16" t="str">
        <f t="shared" si="515"/>
        <v/>
      </c>
      <c r="J3653" s="16" t="str">
        <f t="shared" si="516"/>
        <v/>
      </c>
      <c r="K3653" s="16" t="str">
        <f>IF(D3653&lt;&gt;"",MAX(INDEX('Feuille 1'!$D:$D,MATCH(A3653+23/24,'Feuille 1'!$A:$A,0)):INDEX('Feuille 1'!$D:$D,MATCH(A3653,'Feuille 1'!$A:$A,0))),"")</f>
        <v/>
      </c>
      <c r="L3653" s="16" t="str">
        <f>IF(D3653&lt;&gt;"",MIN(INDEX('Feuille 1'!$E:$E,MATCH(A3653+23/24,'Feuille 1'!$A:$A,0)):INDEX('Feuille 1'!$E:$E,MATCH(A3653,'Feuille 1'!$A:$A,0))),"")</f>
        <v/>
      </c>
      <c r="M3653" s="17" t="str">
        <f t="shared" si="517"/>
        <v/>
      </c>
      <c r="N3653" s="17" t="str">
        <f t="shared" si="518"/>
        <v/>
      </c>
      <c r="O3653" s="17" t="str">
        <f t="shared" si="519"/>
        <v/>
      </c>
      <c r="P3653" s="16" t="str">
        <f t="shared" si="520"/>
        <v/>
      </c>
      <c r="R3653" s="7" t="str">
        <f t="shared" si="521"/>
        <v/>
      </c>
      <c r="T3653"/>
    </row>
    <row r="3654" spans="1:20" x14ac:dyDescent="0.3">
      <c r="A3654" s="8">
        <f>DATEVALUE(MID(B3654,1,10))+(IF(RIGHT(B3654,2)="PM",12,0)+MID(B3654,12,2))/24</f>
        <v>43752.583333333336</v>
      </c>
      <c r="B3654" s="3" t="s">
        <v>3822</v>
      </c>
      <c r="C3654" s="3">
        <v>8286.73</v>
      </c>
      <c r="D3654" s="16"/>
      <c r="E3654" s="16" t="str">
        <f>IF(D3654&lt;&gt;"",VLOOKUP(A3654,'Feuille 1'!$A:$H,3,0),"")</f>
        <v/>
      </c>
      <c r="F3654" s="16" t="str">
        <f>IF(D3654&lt;&gt;"",VLOOKUP(A3654+1,'Feuille 1'!$A:$H,3,0),"")</f>
        <v/>
      </c>
      <c r="G3654" s="17" t="str">
        <f t="shared" si="513"/>
        <v/>
      </c>
      <c r="H3654" s="16" t="str">
        <f t="shared" si="514"/>
        <v/>
      </c>
      <c r="I3654" s="16" t="str">
        <f t="shared" si="515"/>
        <v/>
      </c>
      <c r="J3654" s="16" t="str">
        <f t="shared" si="516"/>
        <v/>
      </c>
      <c r="K3654" s="16" t="str">
        <f>IF(D3654&lt;&gt;"",MAX(INDEX('Feuille 1'!$D:$D,MATCH(A3654+23/24,'Feuille 1'!$A:$A,0)):INDEX('Feuille 1'!$D:$D,MATCH(A3654,'Feuille 1'!$A:$A,0))),"")</f>
        <v/>
      </c>
      <c r="L3654" s="16" t="str">
        <f>IF(D3654&lt;&gt;"",MIN(INDEX('Feuille 1'!$E:$E,MATCH(A3654+23/24,'Feuille 1'!$A:$A,0)):INDEX('Feuille 1'!$E:$E,MATCH(A3654,'Feuille 1'!$A:$A,0))),"")</f>
        <v/>
      </c>
      <c r="M3654" s="17" t="str">
        <f t="shared" si="517"/>
        <v/>
      </c>
      <c r="N3654" s="17" t="str">
        <f t="shared" si="518"/>
        <v/>
      </c>
      <c r="O3654" s="17" t="str">
        <f t="shared" si="519"/>
        <v/>
      </c>
      <c r="P3654" s="16" t="str">
        <f t="shared" si="520"/>
        <v/>
      </c>
      <c r="R3654" s="7" t="str">
        <f t="shared" si="521"/>
        <v/>
      </c>
      <c r="T3654"/>
    </row>
    <row r="3655" spans="1:20" x14ac:dyDescent="0.3">
      <c r="A3655" s="8">
        <f>DATEVALUE(MID(B3655,1,10))+(IF(RIGHT(B3655,2)="PM",12,0)+MID(B3655,12,2))/24</f>
        <v>43752.541666666664</v>
      </c>
      <c r="B3655" s="3" t="s">
        <v>3823</v>
      </c>
      <c r="C3655" s="3">
        <v>8256</v>
      </c>
      <c r="D3655" s="16"/>
      <c r="E3655" s="16" t="str">
        <f>IF(D3655&lt;&gt;"",VLOOKUP(A3655,'Feuille 1'!$A:$H,3,0),"")</f>
        <v/>
      </c>
      <c r="F3655" s="16" t="str">
        <f>IF(D3655&lt;&gt;"",VLOOKUP(A3655+1,'Feuille 1'!$A:$H,3,0),"")</f>
        <v/>
      </c>
      <c r="G3655" s="17" t="str">
        <f t="shared" si="513"/>
        <v/>
      </c>
      <c r="H3655" s="16" t="str">
        <f t="shared" si="514"/>
        <v/>
      </c>
      <c r="I3655" s="16" t="str">
        <f t="shared" si="515"/>
        <v/>
      </c>
      <c r="J3655" s="16" t="str">
        <f t="shared" si="516"/>
        <v/>
      </c>
      <c r="K3655" s="16" t="str">
        <f>IF(D3655&lt;&gt;"",MAX(INDEX('Feuille 1'!$D:$D,MATCH(A3655+23/24,'Feuille 1'!$A:$A,0)):INDEX('Feuille 1'!$D:$D,MATCH(A3655,'Feuille 1'!$A:$A,0))),"")</f>
        <v/>
      </c>
      <c r="L3655" s="16" t="str">
        <f>IF(D3655&lt;&gt;"",MIN(INDEX('Feuille 1'!$E:$E,MATCH(A3655+23/24,'Feuille 1'!$A:$A,0)):INDEX('Feuille 1'!$E:$E,MATCH(A3655,'Feuille 1'!$A:$A,0))),"")</f>
        <v/>
      </c>
      <c r="M3655" s="17" t="str">
        <f t="shared" si="517"/>
        <v/>
      </c>
      <c r="N3655" s="17" t="str">
        <f t="shared" si="518"/>
        <v/>
      </c>
      <c r="O3655" s="17" t="str">
        <f t="shared" si="519"/>
        <v/>
      </c>
      <c r="P3655" s="16" t="str">
        <f t="shared" si="520"/>
        <v/>
      </c>
      <c r="R3655" s="7" t="str">
        <f t="shared" si="521"/>
        <v/>
      </c>
      <c r="T3655"/>
    </row>
    <row r="3656" spans="1:20" x14ac:dyDescent="0.3">
      <c r="A3656" s="8">
        <f>DATEVALUE(MID(B3656,1,10))+(IF(RIGHT(B3656,2)="PM",12,0)+MID(B3656,12,2))/24</f>
        <v>43753</v>
      </c>
      <c r="B3656" s="3" t="s">
        <v>3824</v>
      </c>
      <c r="C3656" s="3">
        <v>8280.32</v>
      </c>
      <c r="D3656" s="16"/>
      <c r="E3656" s="16" t="str">
        <f>IF(D3656&lt;&gt;"",VLOOKUP(A3656,'Feuille 1'!$A:$H,3,0),"")</f>
        <v/>
      </c>
      <c r="F3656" s="16" t="str">
        <f>IF(D3656&lt;&gt;"",VLOOKUP(A3656+1,'Feuille 1'!$A:$H,3,0),"")</f>
        <v/>
      </c>
      <c r="G3656" s="17" t="str">
        <f t="shared" si="513"/>
        <v/>
      </c>
      <c r="H3656" s="16" t="str">
        <f t="shared" si="514"/>
        <v/>
      </c>
      <c r="I3656" s="16" t="str">
        <f t="shared" si="515"/>
        <v/>
      </c>
      <c r="J3656" s="16" t="str">
        <f t="shared" si="516"/>
        <v/>
      </c>
      <c r="K3656" s="16" t="str">
        <f>IF(D3656&lt;&gt;"",MAX(INDEX('Feuille 1'!$D:$D,MATCH(A3656+23/24,'Feuille 1'!$A:$A,0)):INDEX('Feuille 1'!$D:$D,MATCH(A3656,'Feuille 1'!$A:$A,0))),"")</f>
        <v/>
      </c>
      <c r="L3656" s="16" t="str">
        <f>IF(D3656&lt;&gt;"",MIN(INDEX('Feuille 1'!$E:$E,MATCH(A3656+23/24,'Feuille 1'!$A:$A,0)):INDEX('Feuille 1'!$E:$E,MATCH(A3656,'Feuille 1'!$A:$A,0))),"")</f>
        <v/>
      </c>
      <c r="M3656" s="17" t="str">
        <f t="shared" si="517"/>
        <v/>
      </c>
      <c r="N3656" s="17" t="str">
        <f t="shared" si="518"/>
        <v/>
      </c>
      <c r="O3656" s="17" t="str">
        <f t="shared" si="519"/>
        <v/>
      </c>
      <c r="P3656" s="16" t="str">
        <f t="shared" si="520"/>
        <v/>
      </c>
      <c r="R3656" s="7" t="str">
        <f t="shared" si="521"/>
        <v/>
      </c>
      <c r="T3656"/>
    </row>
    <row r="3657" spans="1:20" x14ac:dyDescent="0.3">
      <c r="A3657" s="8">
        <f>DATEVALUE(MID(B3657,1,10))+(IF(RIGHT(B3657,2)="PM",12,0)+MID(B3657,12,2))/24</f>
        <v>43752.458333333336</v>
      </c>
      <c r="B3657" s="3" t="s">
        <v>3825</v>
      </c>
      <c r="C3657" s="3">
        <v>8307.06</v>
      </c>
      <c r="D3657" s="16"/>
      <c r="E3657" s="16" t="str">
        <f>IF(D3657&lt;&gt;"",VLOOKUP(A3657,'Feuille 1'!$A:$H,3,0),"")</f>
        <v/>
      </c>
      <c r="F3657" s="16" t="str">
        <f>IF(D3657&lt;&gt;"",VLOOKUP(A3657+1,'Feuille 1'!$A:$H,3,0),"")</f>
        <v/>
      </c>
      <c r="G3657" s="17" t="str">
        <f t="shared" si="513"/>
        <v/>
      </c>
      <c r="H3657" s="16" t="str">
        <f t="shared" si="514"/>
        <v/>
      </c>
      <c r="I3657" s="16" t="str">
        <f t="shared" si="515"/>
        <v/>
      </c>
      <c r="J3657" s="16" t="str">
        <f t="shared" si="516"/>
        <v/>
      </c>
      <c r="K3657" s="16" t="str">
        <f>IF(D3657&lt;&gt;"",MAX(INDEX('Feuille 1'!$D:$D,MATCH(A3657+23/24,'Feuille 1'!$A:$A,0)):INDEX('Feuille 1'!$D:$D,MATCH(A3657,'Feuille 1'!$A:$A,0))),"")</f>
        <v/>
      </c>
      <c r="L3657" s="16" t="str">
        <f>IF(D3657&lt;&gt;"",MIN(INDEX('Feuille 1'!$E:$E,MATCH(A3657+23/24,'Feuille 1'!$A:$A,0)):INDEX('Feuille 1'!$E:$E,MATCH(A3657,'Feuille 1'!$A:$A,0))),"")</f>
        <v/>
      </c>
      <c r="M3657" s="17" t="str">
        <f t="shared" si="517"/>
        <v/>
      </c>
      <c r="N3657" s="17" t="str">
        <f t="shared" si="518"/>
        <v/>
      </c>
      <c r="O3657" s="17" t="str">
        <f t="shared" si="519"/>
        <v/>
      </c>
      <c r="P3657" s="16" t="str">
        <f t="shared" si="520"/>
        <v/>
      </c>
      <c r="R3657" s="7" t="str">
        <f t="shared" si="521"/>
        <v/>
      </c>
      <c r="T3657"/>
    </row>
    <row r="3658" spans="1:20" x14ac:dyDescent="0.3">
      <c r="A3658" s="8">
        <f>DATEVALUE(MID(B3658,1,10))+(IF(RIGHT(B3658,2)="PM",12,0)+MID(B3658,12,2))/24</f>
        <v>43752.416666666664</v>
      </c>
      <c r="B3658" s="3" t="s">
        <v>3826</v>
      </c>
      <c r="C3658" s="3">
        <v>8299.99</v>
      </c>
      <c r="D3658" s="16"/>
      <c r="E3658" s="16" t="str">
        <f>IF(D3658&lt;&gt;"",VLOOKUP(A3658,'Feuille 1'!$A:$H,3,0),"")</f>
        <v/>
      </c>
      <c r="F3658" s="16" t="str">
        <f>IF(D3658&lt;&gt;"",VLOOKUP(A3658+1,'Feuille 1'!$A:$H,3,0),"")</f>
        <v/>
      </c>
      <c r="G3658" s="17" t="str">
        <f t="shared" si="513"/>
        <v/>
      </c>
      <c r="H3658" s="16" t="str">
        <f t="shared" si="514"/>
        <v/>
      </c>
      <c r="I3658" s="16" t="str">
        <f t="shared" si="515"/>
        <v/>
      </c>
      <c r="J3658" s="16" t="str">
        <f t="shared" si="516"/>
        <v/>
      </c>
      <c r="K3658" s="16" t="str">
        <f>IF(D3658&lt;&gt;"",MAX(INDEX('Feuille 1'!$D:$D,MATCH(A3658+23/24,'Feuille 1'!$A:$A,0)):INDEX('Feuille 1'!$D:$D,MATCH(A3658,'Feuille 1'!$A:$A,0))),"")</f>
        <v/>
      </c>
      <c r="L3658" s="16" t="str">
        <f>IF(D3658&lt;&gt;"",MIN(INDEX('Feuille 1'!$E:$E,MATCH(A3658+23/24,'Feuille 1'!$A:$A,0)):INDEX('Feuille 1'!$E:$E,MATCH(A3658,'Feuille 1'!$A:$A,0))),"")</f>
        <v/>
      </c>
      <c r="M3658" s="17" t="str">
        <f t="shared" si="517"/>
        <v/>
      </c>
      <c r="N3658" s="17" t="str">
        <f t="shared" si="518"/>
        <v/>
      </c>
      <c r="O3658" s="17" t="str">
        <f t="shared" si="519"/>
        <v/>
      </c>
      <c r="P3658" s="16" t="str">
        <f t="shared" si="520"/>
        <v/>
      </c>
      <c r="R3658" s="7" t="str">
        <f t="shared" si="521"/>
        <v/>
      </c>
      <c r="T3658"/>
    </row>
    <row r="3659" spans="1:20" x14ac:dyDescent="0.3">
      <c r="A3659" s="8">
        <f>DATEVALUE(MID(B3659,1,10))+(IF(RIGHT(B3659,2)="PM",12,0)+MID(B3659,12,2))/24</f>
        <v>43752.375</v>
      </c>
      <c r="B3659" s="3" t="s">
        <v>3827</v>
      </c>
      <c r="C3659" s="3">
        <v>8308.18</v>
      </c>
      <c r="D3659" s="16"/>
      <c r="E3659" s="16" t="str">
        <f>IF(D3659&lt;&gt;"",VLOOKUP(A3659,'Feuille 1'!$A:$H,3,0),"")</f>
        <v/>
      </c>
      <c r="F3659" s="16" t="str">
        <f>IF(D3659&lt;&gt;"",VLOOKUP(A3659+1,'Feuille 1'!$A:$H,3,0),"")</f>
        <v/>
      </c>
      <c r="G3659" s="17" t="str">
        <f t="shared" si="513"/>
        <v/>
      </c>
      <c r="H3659" s="16" t="str">
        <f t="shared" si="514"/>
        <v/>
      </c>
      <c r="I3659" s="16" t="str">
        <f t="shared" si="515"/>
        <v/>
      </c>
      <c r="J3659" s="16" t="str">
        <f t="shared" si="516"/>
        <v/>
      </c>
      <c r="K3659" s="16" t="str">
        <f>IF(D3659&lt;&gt;"",MAX(INDEX('Feuille 1'!$D:$D,MATCH(A3659+23/24,'Feuille 1'!$A:$A,0)):INDEX('Feuille 1'!$D:$D,MATCH(A3659,'Feuille 1'!$A:$A,0))),"")</f>
        <v/>
      </c>
      <c r="L3659" s="16" t="str">
        <f>IF(D3659&lt;&gt;"",MIN(INDEX('Feuille 1'!$E:$E,MATCH(A3659+23/24,'Feuille 1'!$A:$A,0)):INDEX('Feuille 1'!$E:$E,MATCH(A3659,'Feuille 1'!$A:$A,0))),"")</f>
        <v/>
      </c>
      <c r="M3659" s="17" t="str">
        <f t="shared" si="517"/>
        <v/>
      </c>
      <c r="N3659" s="17" t="str">
        <f t="shared" si="518"/>
        <v/>
      </c>
      <c r="O3659" s="17" t="str">
        <f t="shared" si="519"/>
        <v/>
      </c>
      <c r="P3659" s="16" t="str">
        <f t="shared" si="520"/>
        <v/>
      </c>
      <c r="R3659" s="7" t="str">
        <f t="shared" si="521"/>
        <v/>
      </c>
      <c r="T3659"/>
    </row>
    <row r="3660" spans="1:20" x14ac:dyDescent="0.3">
      <c r="A3660" s="8">
        <f>DATEVALUE(MID(B3660,1,10))+(IF(RIGHT(B3660,2)="PM",12,0)+MID(B3660,12,2))/24</f>
        <v>43752.333333333336</v>
      </c>
      <c r="B3660" s="3" t="s">
        <v>3828</v>
      </c>
      <c r="C3660" s="3">
        <v>8305.76</v>
      </c>
      <c r="D3660" s="16"/>
      <c r="E3660" s="16" t="str">
        <f>IF(D3660&lt;&gt;"",VLOOKUP(A3660,'Feuille 1'!$A:$H,3,0),"")</f>
        <v/>
      </c>
      <c r="F3660" s="16" t="str">
        <f>IF(D3660&lt;&gt;"",VLOOKUP(A3660+1,'Feuille 1'!$A:$H,3,0),"")</f>
        <v/>
      </c>
      <c r="G3660" s="17" t="str">
        <f t="shared" si="513"/>
        <v/>
      </c>
      <c r="H3660" s="16" t="str">
        <f t="shared" si="514"/>
        <v/>
      </c>
      <c r="I3660" s="16" t="str">
        <f t="shared" si="515"/>
        <v/>
      </c>
      <c r="J3660" s="16" t="str">
        <f t="shared" si="516"/>
        <v/>
      </c>
      <c r="K3660" s="16" t="str">
        <f>IF(D3660&lt;&gt;"",MAX(INDEX('Feuille 1'!$D:$D,MATCH(A3660+23/24,'Feuille 1'!$A:$A,0)):INDEX('Feuille 1'!$D:$D,MATCH(A3660,'Feuille 1'!$A:$A,0))),"")</f>
        <v/>
      </c>
      <c r="L3660" s="16" t="str">
        <f>IF(D3660&lt;&gt;"",MIN(INDEX('Feuille 1'!$E:$E,MATCH(A3660+23/24,'Feuille 1'!$A:$A,0)):INDEX('Feuille 1'!$E:$E,MATCH(A3660,'Feuille 1'!$A:$A,0))),"")</f>
        <v/>
      </c>
      <c r="M3660" s="17" t="str">
        <f t="shared" si="517"/>
        <v/>
      </c>
      <c r="N3660" s="17" t="str">
        <f t="shared" si="518"/>
        <v/>
      </c>
      <c r="O3660" s="17" t="str">
        <f t="shared" si="519"/>
        <v/>
      </c>
      <c r="P3660" s="16" t="str">
        <f t="shared" si="520"/>
        <v/>
      </c>
      <c r="R3660" s="7" t="str">
        <f t="shared" si="521"/>
        <v/>
      </c>
      <c r="T3660"/>
    </row>
    <row r="3661" spans="1:20" x14ac:dyDescent="0.3">
      <c r="A3661" s="8">
        <f>DATEVALUE(MID(B3661,1,10))+(IF(RIGHT(B3661,2)="PM",12,0)+MID(B3661,12,2))/24</f>
        <v>43752.291666666664</v>
      </c>
      <c r="B3661" s="3" t="s">
        <v>3829</v>
      </c>
      <c r="C3661" s="3">
        <v>8319.35</v>
      </c>
      <c r="D3661" s="16"/>
      <c r="E3661" s="16" t="str">
        <f>IF(D3661&lt;&gt;"",VLOOKUP(A3661,'Feuille 1'!$A:$H,3,0),"")</f>
        <v/>
      </c>
      <c r="F3661" s="16" t="str">
        <f>IF(D3661&lt;&gt;"",VLOOKUP(A3661+1,'Feuille 1'!$A:$H,3,0),"")</f>
        <v/>
      </c>
      <c r="G3661" s="17" t="str">
        <f t="shared" si="513"/>
        <v/>
      </c>
      <c r="H3661" s="16" t="str">
        <f t="shared" si="514"/>
        <v/>
      </c>
      <c r="I3661" s="16" t="str">
        <f t="shared" si="515"/>
        <v/>
      </c>
      <c r="J3661" s="16" t="str">
        <f t="shared" si="516"/>
        <v/>
      </c>
      <c r="K3661" s="16" t="str">
        <f>IF(D3661&lt;&gt;"",MAX(INDEX('Feuille 1'!$D:$D,MATCH(A3661+23/24,'Feuille 1'!$A:$A,0)):INDEX('Feuille 1'!$D:$D,MATCH(A3661,'Feuille 1'!$A:$A,0))),"")</f>
        <v/>
      </c>
      <c r="L3661" s="16" t="str">
        <f>IF(D3661&lt;&gt;"",MIN(INDEX('Feuille 1'!$E:$E,MATCH(A3661+23/24,'Feuille 1'!$A:$A,0)):INDEX('Feuille 1'!$E:$E,MATCH(A3661,'Feuille 1'!$A:$A,0))),"")</f>
        <v/>
      </c>
      <c r="M3661" s="17" t="str">
        <f t="shared" si="517"/>
        <v/>
      </c>
      <c r="N3661" s="17" t="str">
        <f t="shared" si="518"/>
        <v/>
      </c>
      <c r="O3661" s="17" t="str">
        <f t="shared" si="519"/>
        <v/>
      </c>
      <c r="P3661" s="16" t="str">
        <f t="shared" si="520"/>
        <v/>
      </c>
      <c r="R3661" s="7" t="str">
        <f t="shared" si="521"/>
        <v/>
      </c>
      <c r="T3661"/>
    </row>
    <row r="3662" spans="1:20" x14ac:dyDescent="0.3">
      <c r="A3662" s="8">
        <f>DATEVALUE(MID(B3662,1,10))+(IF(RIGHT(B3662,2)="PM",12,0)+MID(B3662,12,2))/24</f>
        <v>43752.25</v>
      </c>
      <c r="B3662" s="3" t="s">
        <v>3830</v>
      </c>
      <c r="C3662" s="3">
        <v>8311.32</v>
      </c>
      <c r="D3662" s="16"/>
      <c r="E3662" s="16" t="str">
        <f>IF(D3662&lt;&gt;"",VLOOKUP(A3662,'Feuille 1'!$A:$H,3,0),"")</f>
        <v/>
      </c>
      <c r="F3662" s="16" t="str">
        <f>IF(D3662&lt;&gt;"",VLOOKUP(A3662+1,'Feuille 1'!$A:$H,3,0),"")</f>
        <v/>
      </c>
      <c r="G3662" s="17" t="str">
        <f t="shared" si="513"/>
        <v/>
      </c>
      <c r="H3662" s="16" t="str">
        <f t="shared" si="514"/>
        <v/>
      </c>
      <c r="I3662" s="16" t="str">
        <f t="shared" si="515"/>
        <v/>
      </c>
      <c r="J3662" s="16" t="str">
        <f t="shared" si="516"/>
        <v/>
      </c>
      <c r="K3662" s="16" t="str">
        <f>IF(D3662&lt;&gt;"",MAX(INDEX('Feuille 1'!$D:$D,MATCH(A3662+23/24,'Feuille 1'!$A:$A,0)):INDEX('Feuille 1'!$D:$D,MATCH(A3662,'Feuille 1'!$A:$A,0))),"")</f>
        <v/>
      </c>
      <c r="L3662" s="16" t="str">
        <f>IF(D3662&lt;&gt;"",MIN(INDEX('Feuille 1'!$E:$E,MATCH(A3662+23/24,'Feuille 1'!$A:$A,0)):INDEX('Feuille 1'!$E:$E,MATCH(A3662,'Feuille 1'!$A:$A,0))),"")</f>
        <v/>
      </c>
      <c r="M3662" s="17" t="str">
        <f t="shared" si="517"/>
        <v/>
      </c>
      <c r="N3662" s="17" t="str">
        <f t="shared" si="518"/>
        <v/>
      </c>
      <c r="O3662" s="17" t="str">
        <f t="shared" si="519"/>
        <v/>
      </c>
      <c r="P3662" s="16" t="str">
        <f t="shared" si="520"/>
        <v/>
      </c>
      <c r="R3662" s="7" t="str">
        <f t="shared" si="521"/>
        <v/>
      </c>
      <c r="T3662"/>
    </row>
    <row r="3663" spans="1:20" x14ac:dyDescent="0.3">
      <c r="A3663" s="8">
        <f>DATEVALUE(MID(B3663,1,10))+(IF(RIGHT(B3663,2)="PM",12,0)+MID(B3663,12,2))/24</f>
        <v>43752.208333333336</v>
      </c>
      <c r="B3663" s="3" t="s">
        <v>3831</v>
      </c>
      <c r="C3663" s="3">
        <v>8280</v>
      </c>
      <c r="D3663" s="16"/>
      <c r="E3663" s="16" t="str">
        <f>IF(D3663&lt;&gt;"",VLOOKUP(A3663,'Feuille 1'!$A:$H,3,0),"")</f>
        <v/>
      </c>
      <c r="F3663" s="16" t="str">
        <f>IF(D3663&lt;&gt;"",VLOOKUP(A3663+1,'Feuille 1'!$A:$H,3,0),"")</f>
        <v/>
      </c>
      <c r="G3663" s="17" t="str">
        <f t="shared" si="513"/>
        <v/>
      </c>
      <c r="H3663" s="16" t="str">
        <f t="shared" si="514"/>
        <v/>
      </c>
      <c r="I3663" s="16" t="str">
        <f t="shared" si="515"/>
        <v/>
      </c>
      <c r="J3663" s="16" t="str">
        <f t="shared" si="516"/>
        <v/>
      </c>
      <c r="K3663" s="16" t="str">
        <f>IF(D3663&lt;&gt;"",MAX(INDEX('Feuille 1'!$D:$D,MATCH(A3663+23/24,'Feuille 1'!$A:$A,0)):INDEX('Feuille 1'!$D:$D,MATCH(A3663,'Feuille 1'!$A:$A,0))),"")</f>
        <v/>
      </c>
      <c r="L3663" s="16" t="str">
        <f>IF(D3663&lt;&gt;"",MIN(INDEX('Feuille 1'!$E:$E,MATCH(A3663+23/24,'Feuille 1'!$A:$A,0)):INDEX('Feuille 1'!$E:$E,MATCH(A3663,'Feuille 1'!$A:$A,0))),"")</f>
        <v/>
      </c>
      <c r="M3663" s="17" t="str">
        <f t="shared" si="517"/>
        <v/>
      </c>
      <c r="N3663" s="17" t="str">
        <f t="shared" si="518"/>
        <v/>
      </c>
      <c r="O3663" s="17" t="str">
        <f t="shared" si="519"/>
        <v/>
      </c>
      <c r="P3663" s="16" t="str">
        <f t="shared" si="520"/>
        <v/>
      </c>
      <c r="R3663" s="7" t="str">
        <f t="shared" si="521"/>
        <v/>
      </c>
      <c r="T3663"/>
    </row>
    <row r="3664" spans="1:20" x14ac:dyDescent="0.3">
      <c r="A3664" s="8">
        <f>DATEVALUE(MID(B3664,1,10))+(IF(RIGHT(B3664,2)="PM",12,0)+MID(B3664,12,2))/24</f>
        <v>43752.166666666664</v>
      </c>
      <c r="B3664" s="3" t="s">
        <v>3832</v>
      </c>
      <c r="C3664" s="3">
        <v>8289.0300000000007</v>
      </c>
      <c r="D3664" s="16"/>
      <c r="E3664" s="16" t="str">
        <f>IF(D3664&lt;&gt;"",VLOOKUP(A3664,'Feuille 1'!$A:$H,3,0),"")</f>
        <v/>
      </c>
      <c r="F3664" s="16" t="str">
        <f>IF(D3664&lt;&gt;"",VLOOKUP(A3664+1,'Feuille 1'!$A:$H,3,0),"")</f>
        <v/>
      </c>
      <c r="G3664" s="17" t="str">
        <f t="shared" si="513"/>
        <v/>
      </c>
      <c r="H3664" s="16" t="str">
        <f t="shared" si="514"/>
        <v/>
      </c>
      <c r="I3664" s="16" t="str">
        <f t="shared" si="515"/>
        <v/>
      </c>
      <c r="J3664" s="16" t="str">
        <f t="shared" si="516"/>
        <v/>
      </c>
      <c r="K3664" s="16" t="str">
        <f>IF(D3664&lt;&gt;"",MAX(INDEX('Feuille 1'!$D:$D,MATCH(A3664+23/24,'Feuille 1'!$A:$A,0)):INDEX('Feuille 1'!$D:$D,MATCH(A3664,'Feuille 1'!$A:$A,0))),"")</f>
        <v/>
      </c>
      <c r="L3664" s="16" t="str">
        <f>IF(D3664&lt;&gt;"",MIN(INDEX('Feuille 1'!$E:$E,MATCH(A3664+23/24,'Feuille 1'!$A:$A,0)):INDEX('Feuille 1'!$E:$E,MATCH(A3664,'Feuille 1'!$A:$A,0))),"")</f>
        <v/>
      </c>
      <c r="M3664" s="17" t="str">
        <f t="shared" si="517"/>
        <v/>
      </c>
      <c r="N3664" s="17" t="str">
        <f t="shared" si="518"/>
        <v/>
      </c>
      <c r="O3664" s="17" t="str">
        <f t="shared" si="519"/>
        <v/>
      </c>
      <c r="P3664" s="16" t="str">
        <f t="shared" si="520"/>
        <v/>
      </c>
      <c r="R3664" s="7" t="str">
        <f t="shared" si="521"/>
        <v/>
      </c>
      <c r="T3664"/>
    </row>
    <row r="3665" spans="1:20" x14ac:dyDescent="0.3">
      <c r="A3665" s="8">
        <f>DATEVALUE(MID(B3665,1,10))+(IF(RIGHT(B3665,2)="PM",12,0)+MID(B3665,12,2))/24</f>
        <v>43752.125</v>
      </c>
      <c r="B3665" s="3" t="s">
        <v>3833</v>
      </c>
      <c r="C3665" s="3">
        <v>8286.66</v>
      </c>
      <c r="D3665" s="16"/>
      <c r="E3665" s="16" t="str">
        <f>IF(D3665&lt;&gt;"",VLOOKUP(A3665,'Feuille 1'!$A:$H,3,0),"")</f>
        <v/>
      </c>
      <c r="F3665" s="16" t="str">
        <f>IF(D3665&lt;&gt;"",VLOOKUP(A3665+1,'Feuille 1'!$A:$H,3,0),"")</f>
        <v/>
      </c>
      <c r="G3665" s="17" t="str">
        <f t="shared" si="513"/>
        <v/>
      </c>
      <c r="H3665" s="16" t="str">
        <f t="shared" si="514"/>
        <v/>
      </c>
      <c r="I3665" s="16" t="str">
        <f t="shared" si="515"/>
        <v/>
      </c>
      <c r="J3665" s="16" t="str">
        <f t="shared" si="516"/>
        <v/>
      </c>
      <c r="K3665" s="16" t="str">
        <f>IF(D3665&lt;&gt;"",MAX(INDEX('Feuille 1'!$D:$D,MATCH(A3665+23/24,'Feuille 1'!$A:$A,0)):INDEX('Feuille 1'!$D:$D,MATCH(A3665,'Feuille 1'!$A:$A,0))),"")</f>
        <v/>
      </c>
      <c r="L3665" s="16" t="str">
        <f>IF(D3665&lt;&gt;"",MIN(INDEX('Feuille 1'!$E:$E,MATCH(A3665+23/24,'Feuille 1'!$A:$A,0)):INDEX('Feuille 1'!$E:$E,MATCH(A3665,'Feuille 1'!$A:$A,0))),"")</f>
        <v/>
      </c>
      <c r="M3665" s="17" t="str">
        <f t="shared" si="517"/>
        <v/>
      </c>
      <c r="N3665" s="17" t="str">
        <f t="shared" si="518"/>
        <v/>
      </c>
      <c r="O3665" s="17" t="str">
        <f t="shared" si="519"/>
        <v/>
      </c>
      <c r="P3665" s="16" t="str">
        <f t="shared" si="520"/>
        <v/>
      </c>
      <c r="R3665" s="7" t="str">
        <f t="shared" si="521"/>
        <v/>
      </c>
      <c r="T3665"/>
    </row>
    <row r="3666" spans="1:20" x14ac:dyDescent="0.3">
      <c r="A3666" s="8">
        <f>DATEVALUE(MID(B3666,1,10))+(IF(RIGHT(B3666,2)="PM",12,0)+MID(B3666,12,2))/24</f>
        <v>43752.083333333336</v>
      </c>
      <c r="B3666" s="3" t="s">
        <v>3834</v>
      </c>
      <c r="C3666" s="3">
        <v>8286.91</v>
      </c>
      <c r="D3666" s="16"/>
      <c r="E3666" s="16" t="str">
        <f>IF(D3666&lt;&gt;"",VLOOKUP(A3666,'Feuille 1'!$A:$H,3,0),"")</f>
        <v/>
      </c>
      <c r="F3666" s="16" t="str">
        <f>IF(D3666&lt;&gt;"",VLOOKUP(A3666+1,'Feuille 1'!$A:$H,3,0),"")</f>
        <v/>
      </c>
      <c r="G3666" s="17" t="str">
        <f t="shared" si="513"/>
        <v/>
      </c>
      <c r="H3666" s="16" t="str">
        <f t="shared" si="514"/>
        <v/>
      </c>
      <c r="I3666" s="16" t="str">
        <f t="shared" si="515"/>
        <v/>
      </c>
      <c r="J3666" s="16" t="str">
        <f t="shared" si="516"/>
        <v/>
      </c>
      <c r="K3666" s="16" t="str">
        <f>IF(D3666&lt;&gt;"",MAX(INDEX('Feuille 1'!$D:$D,MATCH(A3666+23/24,'Feuille 1'!$A:$A,0)):INDEX('Feuille 1'!$D:$D,MATCH(A3666,'Feuille 1'!$A:$A,0))),"")</f>
        <v/>
      </c>
      <c r="L3666" s="16" t="str">
        <f>IF(D3666&lt;&gt;"",MIN(INDEX('Feuille 1'!$E:$E,MATCH(A3666+23/24,'Feuille 1'!$A:$A,0)):INDEX('Feuille 1'!$E:$E,MATCH(A3666,'Feuille 1'!$A:$A,0))),"")</f>
        <v/>
      </c>
      <c r="M3666" s="17" t="str">
        <f t="shared" si="517"/>
        <v/>
      </c>
      <c r="N3666" s="17" t="str">
        <f t="shared" si="518"/>
        <v/>
      </c>
      <c r="O3666" s="17" t="str">
        <f t="shared" si="519"/>
        <v/>
      </c>
      <c r="P3666" s="16" t="str">
        <f t="shared" si="520"/>
        <v/>
      </c>
      <c r="R3666" s="7" t="str">
        <f t="shared" si="521"/>
        <v/>
      </c>
      <c r="T3666"/>
    </row>
    <row r="3667" spans="1:20" x14ac:dyDescent="0.3">
      <c r="A3667" s="8">
        <f>DATEVALUE(MID(B3667,1,10))+(IF(RIGHT(B3667,2)="PM",12,0)+MID(B3667,12,2))/24</f>
        <v>43752.041666666664</v>
      </c>
      <c r="B3667" s="3" t="s">
        <v>3835</v>
      </c>
      <c r="C3667" s="3">
        <v>8273.06</v>
      </c>
      <c r="D3667" s="16"/>
      <c r="E3667" s="16" t="str">
        <f>IF(D3667&lt;&gt;"",VLOOKUP(A3667,'Feuille 1'!$A:$H,3,0),"")</f>
        <v/>
      </c>
      <c r="F3667" s="16" t="str">
        <f>IF(D3667&lt;&gt;"",VLOOKUP(A3667+1,'Feuille 1'!$A:$H,3,0),"")</f>
        <v/>
      </c>
      <c r="G3667" s="17" t="str">
        <f t="shared" si="513"/>
        <v/>
      </c>
      <c r="H3667" s="16" t="str">
        <f t="shared" si="514"/>
        <v/>
      </c>
      <c r="I3667" s="16" t="str">
        <f t="shared" si="515"/>
        <v/>
      </c>
      <c r="J3667" s="16" t="str">
        <f t="shared" si="516"/>
        <v/>
      </c>
      <c r="K3667" s="16" t="str">
        <f>IF(D3667&lt;&gt;"",MAX(INDEX('Feuille 1'!$D:$D,MATCH(A3667+23/24,'Feuille 1'!$A:$A,0)):INDEX('Feuille 1'!$D:$D,MATCH(A3667,'Feuille 1'!$A:$A,0))),"")</f>
        <v/>
      </c>
      <c r="L3667" s="16" t="str">
        <f>IF(D3667&lt;&gt;"",MIN(INDEX('Feuille 1'!$E:$E,MATCH(A3667+23/24,'Feuille 1'!$A:$A,0)):INDEX('Feuille 1'!$E:$E,MATCH(A3667,'Feuille 1'!$A:$A,0))),"")</f>
        <v/>
      </c>
      <c r="M3667" s="17" t="str">
        <f t="shared" si="517"/>
        <v/>
      </c>
      <c r="N3667" s="17" t="str">
        <f t="shared" si="518"/>
        <v/>
      </c>
      <c r="O3667" s="17" t="str">
        <f t="shared" si="519"/>
        <v/>
      </c>
      <c r="P3667" s="16" t="str">
        <f t="shared" si="520"/>
        <v/>
      </c>
      <c r="R3667" s="7" t="str">
        <f t="shared" si="521"/>
        <v/>
      </c>
      <c r="T3667"/>
    </row>
    <row r="3668" spans="1:20" x14ac:dyDescent="0.3">
      <c r="A3668" s="8">
        <f>DATEVALUE(MID(B3668,1,10))+(IF(RIGHT(B3668,2)="PM",12,0)+MID(B3668,12,2))/24</f>
        <v>43752.5</v>
      </c>
      <c r="B3668" s="3" t="s">
        <v>3836</v>
      </c>
      <c r="C3668" s="3">
        <v>8275.01</v>
      </c>
      <c r="D3668" s="16"/>
      <c r="E3668" s="16" t="str">
        <f>IF(D3668&lt;&gt;"",VLOOKUP(A3668,'Feuille 1'!$A:$H,3,0),"")</f>
        <v/>
      </c>
      <c r="F3668" s="16" t="str">
        <f>IF(D3668&lt;&gt;"",VLOOKUP(A3668+1,'Feuille 1'!$A:$H,3,0),"")</f>
        <v/>
      </c>
      <c r="G3668" s="17" t="str">
        <f t="shared" si="513"/>
        <v/>
      </c>
      <c r="H3668" s="16" t="str">
        <f t="shared" si="514"/>
        <v/>
      </c>
      <c r="I3668" s="16" t="str">
        <f t="shared" si="515"/>
        <v/>
      </c>
      <c r="J3668" s="16" t="str">
        <f t="shared" si="516"/>
        <v/>
      </c>
      <c r="K3668" s="16" t="str">
        <f>IF(D3668&lt;&gt;"",MAX(INDEX('Feuille 1'!$D:$D,MATCH(A3668+23/24,'Feuille 1'!$A:$A,0)):INDEX('Feuille 1'!$D:$D,MATCH(A3668,'Feuille 1'!$A:$A,0))),"")</f>
        <v/>
      </c>
      <c r="L3668" s="16" t="str">
        <f>IF(D3668&lt;&gt;"",MIN(INDEX('Feuille 1'!$E:$E,MATCH(A3668+23/24,'Feuille 1'!$A:$A,0)):INDEX('Feuille 1'!$E:$E,MATCH(A3668,'Feuille 1'!$A:$A,0))),"")</f>
        <v/>
      </c>
      <c r="M3668" s="17" t="str">
        <f t="shared" si="517"/>
        <v/>
      </c>
      <c r="N3668" s="17" t="str">
        <f t="shared" si="518"/>
        <v/>
      </c>
      <c r="O3668" s="17" t="str">
        <f t="shared" si="519"/>
        <v/>
      </c>
      <c r="P3668" s="16" t="str">
        <f t="shared" si="520"/>
        <v/>
      </c>
      <c r="R3668" s="7" t="str">
        <f t="shared" si="521"/>
        <v/>
      </c>
      <c r="T3668"/>
    </row>
    <row r="3669" spans="1:20" x14ac:dyDescent="0.3">
      <c r="A3669" s="8">
        <f>DATEVALUE(MID(B3669,1,10))+(IF(RIGHT(B3669,2)="PM",12,0)+MID(B3669,12,2))/24</f>
        <v>43751.958333333336</v>
      </c>
      <c r="B3669" s="3" t="s">
        <v>3837</v>
      </c>
      <c r="C3669" s="3">
        <v>8282.4</v>
      </c>
      <c r="D3669" s="16"/>
      <c r="E3669" s="16" t="str">
        <f>IF(D3669&lt;&gt;"",VLOOKUP(A3669,'Feuille 1'!$A:$H,3,0),"")</f>
        <v/>
      </c>
      <c r="F3669" s="16" t="str">
        <f>IF(D3669&lt;&gt;"",VLOOKUP(A3669+1,'Feuille 1'!$A:$H,3,0),"")</f>
        <v/>
      </c>
      <c r="G3669" s="17" t="str">
        <f t="shared" si="513"/>
        <v/>
      </c>
      <c r="H3669" s="16" t="str">
        <f t="shared" si="514"/>
        <v/>
      </c>
      <c r="I3669" s="16" t="str">
        <f t="shared" si="515"/>
        <v/>
      </c>
      <c r="J3669" s="16" t="str">
        <f t="shared" si="516"/>
        <v/>
      </c>
      <c r="K3669" s="16" t="str">
        <f>IF(D3669&lt;&gt;"",MAX(INDEX('Feuille 1'!$D:$D,MATCH(A3669+23/24,'Feuille 1'!$A:$A,0)):INDEX('Feuille 1'!$D:$D,MATCH(A3669,'Feuille 1'!$A:$A,0))),"")</f>
        <v/>
      </c>
      <c r="L3669" s="16" t="str">
        <f>IF(D3669&lt;&gt;"",MIN(INDEX('Feuille 1'!$E:$E,MATCH(A3669+23/24,'Feuille 1'!$A:$A,0)):INDEX('Feuille 1'!$E:$E,MATCH(A3669,'Feuille 1'!$A:$A,0))),"")</f>
        <v/>
      </c>
      <c r="M3669" s="17" t="str">
        <f t="shared" si="517"/>
        <v/>
      </c>
      <c r="N3669" s="17" t="str">
        <f t="shared" si="518"/>
        <v/>
      </c>
      <c r="O3669" s="17" t="str">
        <f t="shared" si="519"/>
        <v/>
      </c>
      <c r="P3669" s="16" t="str">
        <f t="shared" si="520"/>
        <v/>
      </c>
      <c r="R3669" s="7" t="str">
        <f t="shared" si="521"/>
        <v/>
      </c>
      <c r="T3669"/>
    </row>
    <row r="3670" spans="1:20" x14ac:dyDescent="0.3">
      <c r="A3670" s="8">
        <f>DATEVALUE(MID(B3670,1,10))+(IF(RIGHT(B3670,2)="PM",12,0)+MID(B3670,12,2))/24</f>
        <v>43751.916666666664</v>
      </c>
      <c r="B3670" s="3" t="s">
        <v>3838</v>
      </c>
      <c r="C3670" s="3">
        <v>8248.31</v>
      </c>
      <c r="D3670" s="16"/>
      <c r="E3670" s="16" t="str">
        <f>IF(D3670&lt;&gt;"",VLOOKUP(A3670,'Feuille 1'!$A:$H,3,0),"")</f>
        <v/>
      </c>
      <c r="F3670" s="16" t="str">
        <f>IF(D3670&lt;&gt;"",VLOOKUP(A3670+1,'Feuille 1'!$A:$H,3,0),"")</f>
        <v/>
      </c>
      <c r="G3670" s="17" t="str">
        <f t="shared" si="513"/>
        <v/>
      </c>
      <c r="H3670" s="16" t="str">
        <f t="shared" si="514"/>
        <v/>
      </c>
      <c r="I3670" s="16" t="str">
        <f t="shared" si="515"/>
        <v/>
      </c>
      <c r="J3670" s="16" t="str">
        <f t="shared" si="516"/>
        <v/>
      </c>
      <c r="K3670" s="16" t="str">
        <f>IF(D3670&lt;&gt;"",MAX(INDEX('Feuille 1'!$D:$D,MATCH(A3670+23/24,'Feuille 1'!$A:$A,0)):INDEX('Feuille 1'!$D:$D,MATCH(A3670,'Feuille 1'!$A:$A,0))),"")</f>
        <v/>
      </c>
      <c r="L3670" s="16" t="str">
        <f>IF(D3670&lt;&gt;"",MIN(INDEX('Feuille 1'!$E:$E,MATCH(A3670+23/24,'Feuille 1'!$A:$A,0)):INDEX('Feuille 1'!$E:$E,MATCH(A3670,'Feuille 1'!$A:$A,0))),"")</f>
        <v/>
      </c>
      <c r="M3670" s="17" t="str">
        <f t="shared" si="517"/>
        <v/>
      </c>
      <c r="N3670" s="17" t="str">
        <f t="shared" si="518"/>
        <v/>
      </c>
      <c r="O3670" s="17" t="str">
        <f t="shared" si="519"/>
        <v/>
      </c>
      <c r="P3670" s="16" t="str">
        <f t="shared" si="520"/>
        <v/>
      </c>
      <c r="R3670" s="7" t="str">
        <f t="shared" si="521"/>
        <v/>
      </c>
      <c r="T3670"/>
    </row>
    <row r="3671" spans="1:20" x14ac:dyDescent="0.3">
      <c r="A3671" s="8">
        <f>DATEVALUE(MID(B3671,1,10))+(IF(RIGHT(B3671,2)="PM",12,0)+MID(B3671,12,2))/24</f>
        <v>43751.875</v>
      </c>
      <c r="B3671" s="3" t="s">
        <v>3839</v>
      </c>
      <c r="C3671" s="3">
        <v>8256.82</v>
      </c>
      <c r="D3671" s="16"/>
      <c r="E3671" s="16" t="str">
        <f>IF(D3671&lt;&gt;"",VLOOKUP(A3671,'Feuille 1'!$A:$H,3,0),"")</f>
        <v/>
      </c>
      <c r="F3671" s="16" t="str">
        <f>IF(D3671&lt;&gt;"",VLOOKUP(A3671+1,'Feuille 1'!$A:$H,3,0),"")</f>
        <v/>
      </c>
      <c r="G3671" s="17" t="str">
        <f t="shared" si="513"/>
        <v/>
      </c>
      <c r="H3671" s="16" t="str">
        <f t="shared" si="514"/>
        <v/>
      </c>
      <c r="I3671" s="16" t="str">
        <f t="shared" si="515"/>
        <v/>
      </c>
      <c r="J3671" s="16" t="str">
        <f t="shared" si="516"/>
        <v/>
      </c>
      <c r="K3671" s="16" t="str">
        <f>IF(D3671&lt;&gt;"",MAX(INDEX('Feuille 1'!$D:$D,MATCH(A3671+23/24,'Feuille 1'!$A:$A,0)):INDEX('Feuille 1'!$D:$D,MATCH(A3671,'Feuille 1'!$A:$A,0))),"")</f>
        <v/>
      </c>
      <c r="L3671" s="16" t="str">
        <f>IF(D3671&lt;&gt;"",MIN(INDEX('Feuille 1'!$E:$E,MATCH(A3671+23/24,'Feuille 1'!$A:$A,0)):INDEX('Feuille 1'!$E:$E,MATCH(A3671,'Feuille 1'!$A:$A,0))),"")</f>
        <v/>
      </c>
      <c r="M3671" s="17" t="str">
        <f t="shared" si="517"/>
        <v/>
      </c>
      <c r="N3671" s="17" t="str">
        <f t="shared" si="518"/>
        <v/>
      </c>
      <c r="O3671" s="17" t="str">
        <f t="shared" si="519"/>
        <v/>
      </c>
      <c r="P3671" s="16" t="str">
        <f t="shared" si="520"/>
        <v/>
      </c>
      <c r="R3671" s="7" t="str">
        <f t="shared" si="521"/>
        <v/>
      </c>
      <c r="T3671"/>
    </row>
    <row r="3672" spans="1:20" x14ac:dyDescent="0.3">
      <c r="A3672" s="8">
        <f>DATEVALUE(MID(B3672,1,10))+(IF(RIGHT(B3672,2)="PM",12,0)+MID(B3672,12,2))/24</f>
        <v>43751.833333333336</v>
      </c>
      <c r="B3672" s="3" t="s">
        <v>3840</v>
      </c>
      <c r="C3672" s="3">
        <v>8434.02</v>
      </c>
      <c r="D3672" s="16"/>
      <c r="E3672" s="16" t="str">
        <f>IF(D3672&lt;&gt;"",VLOOKUP(A3672,'Feuille 1'!$A:$H,3,0),"")</f>
        <v/>
      </c>
      <c r="F3672" s="16" t="str">
        <f>IF(D3672&lt;&gt;"",VLOOKUP(A3672+1,'Feuille 1'!$A:$H,3,0),"")</f>
        <v/>
      </c>
      <c r="G3672" s="17" t="str">
        <f t="shared" si="513"/>
        <v/>
      </c>
      <c r="H3672" s="16" t="str">
        <f t="shared" si="514"/>
        <v/>
      </c>
      <c r="I3672" s="16" t="str">
        <f t="shared" si="515"/>
        <v/>
      </c>
      <c r="J3672" s="16" t="str">
        <f t="shared" si="516"/>
        <v/>
      </c>
      <c r="K3672" s="16" t="str">
        <f>IF(D3672&lt;&gt;"",MAX(INDEX('Feuille 1'!$D:$D,MATCH(A3672+23/24,'Feuille 1'!$A:$A,0)):INDEX('Feuille 1'!$D:$D,MATCH(A3672,'Feuille 1'!$A:$A,0))),"")</f>
        <v/>
      </c>
      <c r="L3672" s="16" t="str">
        <f>IF(D3672&lt;&gt;"",MIN(INDEX('Feuille 1'!$E:$E,MATCH(A3672+23/24,'Feuille 1'!$A:$A,0)):INDEX('Feuille 1'!$E:$E,MATCH(A3672,'Feuille 1'!$A:$A,0))),"")</f>
        <v/>
      </c>
      <c r="M3672" s="17" t="str">
        <f t="shared" si="517"/>
        <v/>
      </c>
      <c r="N3672" s="17" t="str">
        <f t="shared" si="518"/>
        <v/>
      </c>
      <c r="O3672" s="17" t="str">
        <f t="shared" si="519"/>
        <v/>
      </c>
      <c r="P3672" s="16" t="str">
        <f t="shared" si="520"/>
        <v/>
      </c>
      <c r="R3672" s="7" t="str">
        <f t="shared" si="521"/>
        <v/>
      </c>
      <c r="T3672"/>
    </row>
    <row r="3673" spans="1:20" x14ac:dyDescent="0.3">
      <c r="A3673" s="8">
        <f>DATEVALUE(MID(B3673,1,10))+(IF(RIGHT(B3673,2)="PM",12,0)+MID(B3673,12,2))/24</f>
        <v>43751.791666666664</v>
      </c>
      <c r="B3673" s="3" t="s">
        <v>3841</v>
      </c>
      <c r="C3673" s="3">
        <v>8424.34</v>
      </c>
      <c r="D3673" s="16"/>
      <c r="E3673" s="16" t="str">
        <f>IF(D3673&lt;&gt;"",VLOOKUP(A3673,'Feuille 1'!$A:$H,3,0),"")</f>
        <v/>
      </c>
      <c r="F3673" s="16" t="str">
        <f>IF(D3673&lt;&gt;"",VLOOKUP(A3673+1,'Feuille 1'!$A:$H,3,0),"")</f>
        <v/>
      </c>
      <c r="G3673" s="17" t="str">
        <f t="shared" si="513"/>
        <v/>
      </c>
      <c r="H3673" s="16" t="str">
        <f t="shared" si="514"/>
        <v/>
      </c>
      <c r="I3673" s="16" t="str">
        <f t="shared" si="515"/>
        <v/>
      </c>
      <c r="J3673" s="16" t="str">
        <f t="shared" si="516"/>
        <v/>
      </c>
      <c r="K3673" s="16" t="str">
        <f>IF(D3673&lt;&gt;"",MAX(INDEX('Feuille 1'!$D:$D,MATCH(A3673+23/24,'Feuille 1'!$A:$A,0)):INDEX('Feuille 1'!$D:$D,MATCH(A3673,'Feuille 1'!$A:$A,0))),"")</f>
        <v/>
      </c>
      <c r="L3673" s="16" t="str">
        <f>IF(D3673&lt;&gt;"",MIN(INDEX('Feuille 1'!$E:$E,MATCH(A3673+23/24,'Feuille 1'!$A:$A,0)):INDEX('Feuille 1'!$E:$E,MATCH(A3673,'Feuille 1'!$A:$A,0))),"")</f>
        <v/>
      </c>
      <c r="M3673" s="17" t="str">
        <f t="shared" si="517"/>
        <v/>
      </c>
      <c r="N3673" s="17" t="str">
        <f t="shared" si="518"/>
        <v/>
      </c>
      <c r="O3673" s="17" t="str">
        <f t="shared" si="519"/>
        <v/>
      </c>
      <c r="P3673" s="16" t="str">
        <f t="shared" si="520"/>
        <v/>
      </c>
      <c r="R3673" s="7" t="str">
        <f t="shared" si="521"/>
        <v/>
      </c>
      <c r="T3673"/>
    </row>
    <row r="3674" spans="1:20" x14ac:dyDescent="0.3">
      <c r="A3674" s="8">
        <f>DATEVALUE(MID(B3674,1,10))+(IF(RIGHT(B3674,2)="PM",12,0)+MID(B3674,12,2))/24</f>
        <v>43751.75</v>
      </c>
      <c r="B3674" s="3" t="s">
        <v>3842</v>
      </c>
      <c r="C3674" s="3">
        <v>8424.5400000000009</v>
      </c>
      <c r="D3674" s="16"/>
      <c r="E3674" s="16" t="str">
        <f>IF(D3674&lt;&gt;"",VLOOKUP(A3674,'Feuille 1'!$A:$H,3,0),"")</f>
        <v/>
      </c>
      <c r="F3674" s="16" t="str">
        <f>IF(D3674&lt;&gt;"",VLOOKUP(A3674+1,'Feuille 1'!$A:$H,3,0),"")</f>
        <v/>
      </c>
      <c r="G3674" s="17" t="str">
        <f t="shared" si="513"/>
        <v/>
      </c>
      <c r="H3674" s="16" t="str">
        <f t="shared" si="514"/>
        <v/>
      </c>
      <c r="I3674" s="16" t="str">
        <f t="shared" si="515"/>
        <v/>
      </c>
      <c r="J3674" s="16" t="str">
        <f t="shared" si="516"/>
        <v/>
      </c>
      <c r="K3674" s="16" t="str">
        <f>IF(D3674&lt;&gt;"",MAX(INDEX('Feuille 1'!$D:$D,MATCH(A3674+23/24,'Feuille 1'!$A:$A,0)):INDEX('Feuille 1'!$D:$D,MATCH(A3674,'Feuille 1'!$A:$A,0))),"")</f>
        <v/>
      </c>
      <c r="L3674" s="16" t="str">
        <f>IF(D3674&lt;&gt;"",MIN(INDEX('Feuille 1'!$E:$E,MATCH(A3674+23/24,'Feuille 1'!$A:$A,0)):INDEX('Feuille 1'!$E:$E,MATCH(A3674,'Feuille 1'!$A:$A,0))),"")</f>
        <v/>
      </c>
      <c r="M3674" s="17" t="str">
        <f t="shared" si="517"/>
        <v/>
      </c>
      <c r="N3674" s="17" t="str">
        <f t="shared" si="518"/>
        <v/>
      </c>
      <c r="O3674" s="17" t="str">
        <f t="shared" si="519"/>
        <v/>
      </c>
      <c r="P3674" s="16" t="str">
        <f t="shared" si="520"/>
        <v/>
      </c>
      <c r="R3674" s="7" t="str">
        <f t="shared" si="521"/>
        <v/>
      </c>
      <c r="T3674"/>
    </row>
    <row r="3675" spans="1:20" x14ac:dyDescent="0.3">
      <c r="A3675" s="8">
        <f>DATEVALUE(MID(B3675,1,10))+(IF(RIGHT(B3675,2)="PM",12,0)+MID(B3675,12,2))/24</f>
        <v>43751.708333333336</v>
      </c>
      <c r="B3675" s="3" t="s">
        <v>3843</v>
      </c>
      <c r="C3675" s="3">
        <v>8422.15</v>
      </c>
      <c r="D3675" s="16"/>
      <c r="E3675" s="16" t="str">
        <f>IF(D3675&lt;&gt;"",VLOOKUP(A3675,'Feuille 1'!$A:$H,3,0),"")</f>
        <v/>
      </c>
      <c r="F3675" s="16" t="str">
        <f>IF(D3675&lt;&gt;"",VLOOKUP(A3675+1,'Feuille 1'!$A:$H,3,0),"")</f>
        <v/>
      </c>
      <c r="G3675" s="17" t="str">
        <f t="shared" si="513"/>
        <v/>
      </c>
      <c r="H3675" s="16" t="str">
        <f t="shared" si="514"/>
        <v/>
      </c>
      <c r="I3675" s="16" t="str">
        <f t="shared" si="515"/>
        <v/>
      </c>
      <c r="J3675" s="16" t="str">
        <f t="shared" si="516"/>
        <v/>
      </c>
      <c r="K3675" s="16" t="str">
        <f>IF(D3675&lt;&gt;"",MAX(INDEX('Feuille 1'!$D:$D,MATCH(A3675+23/24,'Feuille 1'!$A:$A,0)):INDEX('Feuille 1'!$D:$D,MATCH(A3675,'Feuille 1'!$A:$A,0))),"")</f>
        <v/>
      </c>
      <c r="L3675" s="16" t="str">
        <f>IF(D3675&lt;&gt;"",MIN(INDEX('Feuille 1'!$E:$E,MATCH(A3675+23/24,'Feuille 1'!$A:$A,0)):INDEX('Feuille 1'!$E:$E,MATCH(A3675,'Feuille 1'!$A:$A,0))),"")</f>
        <v/>
      </c>
      <c r="M3675" s="17" t="str">
        <f t="shared" si="517"/>
        <v/>
      </c>
      <c r="N3675" s="17" t="str">
        <f t="shared" si="518"/>
        <v/>
      </c>
      <c r="O3675" s="17" t="str">
        <f t="shared" si="519"/>
        <v/>
      </c>
      <c r="P3675" s="16" t="str">
        <f t="shared" si="520"/>
        <v/>
      </c>
      <c r="R3675" s="7" t="str">
        <f t="shared" si="521"/>
        <v/>
      </c>
      <c r="T3675"/>
    </row>
    <row r="3676" spans="1:20" x14ac:dyDescent="0.3">
      <c r="A3676" s="8">
        <f>DATEVALUE(MID(B3676,1,10))+(IF(RIGHT(B3676,2)="PM",12,0)+MID(B3676,12,2))/24</f>
        <v>43751.666666666664</v>
      </c>
      <c r="B3676" s="3" t="s">
        <v>3844</v>
      </c>
      <c r="C3676" s="3">
        <v>8403.7999999999993</v>
      </c>
      <c r="D3676" s="16"/>
      <c r="E3676" s="16" t="str">
        <f>IF(D3676&lt;&gt;"",VLOOKUP(A3676,'Feuille 1'!$A:$H,3,0),"")</f>
        <v/>
      </c>
      <c r="F3676" s="16" t="str">
        <f>IF(D3676&lt;&gt;"",VLOOKUP(A3676+1,'Feuille 1'!$A:$H,3,0),"")</f>
        <v/>
      </c>
      <c r="G3676" s="17" t="str">
        <f t="shared" si="513"/>
        <v/>
      </c>
      <c r="H3676" s="16" t="str">
        <f t="shared" si="514"/>
        <v/>
      </c>
      <c r="I3676" s="16" t="str">
        <f t="shared" si="515"/>
        <v/>
      </c>
      <c r="J3676" s="16" t="str">
        <f t="shared" si="516"/>
        <v/>
      </c>
      <c r="K3676" s="16" t="str">
        <f>IF(D3676&lt;&gt;"",MAX(INDEX('Feuille 1'!$D:$D,MATCH(A3676+23/24,'Feuille 1'!$A:$A,0)):INDEX('Feuille 1'!$D:$D,MATCH(A3676,'Feuille 1'!$A:$A,0))),"")</f>
        <v/>
      </c>
      <c r="L3676" s="16" t="str">
        <f>IF(D3676&lt;&gt;"",MIN(INDEX('Feuille 1'!$E:$E,MATCH(A3676+23/24,'Feuille 1'!$A:$A,0)):INDEX('Feuille 1'!$E:$E,MATCH(A3676,'Feuille 1'!$A:$A,0))),"")</f>
        <v/>
      </c>
      <c r="M3676" s="17" t="str">
        <f t="shared" si="517"/>
        <v/>
      </c>
      <c r="N3676" s="17" t="str">
        <f t="shared" si="518"/>
        <v/>
      </c>
      <c r="O3676" s="17" t="str">
        <f t="shared" si="519"/>
        <v/>
      </c>
      <c r="P3676" s="16" t="str">
        <f t="shared" si="520"/>
        <v/>
      </c>
      <c r="R3676" s="7" t="str">
        <f t="shared" si="521"/>
        <v/>
      </c>
      <c r="T3676"/>
    </row>
    <row r="3677" spans="1:20" x14ac:dyDescent="0.3">
      <c r="A3677" s="8">
        <f>DATEVALUE(MID(B3677,1,10))+(IF(RIGHT(B3677,2)="PM",12,0)+MID(B3677,12,2))/24</f>
        <v>43751.625</v>
      </c>
      <c r="B3677" s="3" t="s">
        <v>3845</v>
      </c>
      <c r="C3677" s="3">
        <v>8400.9599999999991</v>
      </c>
      <c r="D3677" s="16"/>
      <c r="E3677" s="16" t="str">
        <f>IF(D3677&lt;&gt;"",VLOOKUP(A3677,'Feuille 1'!$A:$H,3,0),"")</f>
        <v/>
      </c>
      <c r="F3677" s="16" t="str">
        <f>IF(D3677&lt;&gt;"",VLOOKUP(A3677+1,'Feuille 1'!$A:$H,3,0),"")</f>
        <v/>
      </c>
      <c r="G3677" s="17" t="str">
        <f t="shared" si="513"/>
        <v/>
      </c>
      <c r="H3677" s="16" t="str">
        <f t="shared" si="514"/>
        <v/>
      </c>
      <c r="I3677" s="16" t="str">
        <f t="shared" si="515"/>
        <v/>
      </c>
      <c r="J3677" s="16" t="str">
        <f t="shared" si="516"/>
        <v/>
      </c>
      <c r="K3677" s="16" t="str">
        <f>IF(D3677&lt;&gt;"",MAX(INDEX('Feuille 1'!$D:$D,MATCH(A3677+23/24,'Feuille 1'!$A:$A,0)):INDEX('Feuille 1'!$D:$D,MATCH(A3677,'Feuille 1'!$A:$A,0))),"")</f>
        <v/>
      </c>
      <c r="L3677" s="16" t="str">
        <f>IF(D3677&lt;&gt;"",MIN(INDEX('Feuille 1'!$E:$E,MATCH(A3677+23/24,'Feuille 1'!$A:$A,0)):INDEX('Feuille 1'!$E:$E,MATCH(A3677,'Feuille 1'!$A:$A,0))),"")</f>
        <v/>
      </c>
      <c r="M3677" s="17" t="str">
        <f t="shared" si="517"/>
        <v/>
      </c>
      <c r="N3677" s="17" t="str">
        <f t="shared" si="518"/>
        <v/>
      </c>
      <c r="O3677" s="17" t="str">
        <f t="shared" si="519"/>
        <v/>
      </c>
      <c r="P3677" s="16" t="str">
        <f t="shared" si="520"/>
        <v/>
      </c>
      <c r="R3677" s="7" t="str">
        <f t="shared" si="521"/>
        <v/>
      </c>
      <c r="T3677"/>
    </row>
    <row r="3678" spans="1:20" x14ac:dyDescent="0.3">
      <c r="A3678" s="8">
        <f>DATEVALUE(MID(B3678,1,10))+(IF(RIGHT(B3678,2)="PM",12,0)+MID(B3678,12,2))/24</f>
        <v>43751.583333333336</v>
      </c>
      <c r="B3678" s="3" t="s">
        <v>3846</v>
      </c>
      <c r="C3678" s="3">
        <v>8411.02</v>
      </c>
      <c r="D3678" s="16"/>
      <c r="E3678" s="16" t="str">
        <f>IF(D3678&lt;&gt;"",VLOOKUP(A3678,'Feuille 1'!$A:$H,3,0),"")</f>
        <v/>
      </c>
      <c r="F3678" s="16" t="str">
        <f>IF(D3678&lt;&gt;"",VLOOKUP(A3678+1,'Feuille 1'!$A:$H,3,0),"")</f>
        <v/>
      </c>
      <c r="G3678" s="17" t="str">
        <f t="shared" si="513"/>
        <v/>
      </c>
      <c r="H3678" s="16" t="str">
        <f t="shared" si="514"/>
        <v/>
      </c>
      <c r="I3678" s="16" t="str">
        <f t="shared" si="515"/>
        <v/>
      </c>
      <c r="J3678" s="16" t="str">
        <f t="shared" si="516"/>
        <v/>
      </c>
      <c r="K3678" s="16" t="str">
        <f>IF(D3678&lt;&gt;"",MAX(INDEX('Feuille 1'!$D:$D,MATCH(A3678+23/24,'Feuille 1'!$A:$A,0)):INDEX('Feuille 1'!$D:$D,MATCH(A3678,'Feuille 1'!$A:$A,0))),"")</f>
        <v/>
      </c>
      <c r="L3678" s="16" t="str">
        <f>IF(D3678&lt;&gt;"",MIN(INDEX('Feuille 1'!$E:$E,MATCH(A3678+23/24,'Feuille 1'!$A:$A,0)):INDEX('Feuille 1'!$E:$E,MATCH(A3678,'Feuille 1'!$A:$A,0))),"")</f>
        <v/>
      </c>
      <c r="M3678" s="17" t="str">
        <f t="shared" si="517"/>
        <v/>
      </c>
      <c r="N3678" s="17" t="str">
        <f t="shared" si="518"/>
        <v/>
      </c>
      <c r="O3678" s="17" t="str">
        <f t="shared" si="519"/>
        <v/>
      </c>
      <c r="P3678" s="16" t="str">
        <f t="shared" si="520"/>
        <v/>
      </c>
      <c r="R3678" s="7" t="str">
        <f t="shared" si="521"/>
        <v/>
      </c>
      <c r="T3678"/>
    </row>
    <row r="3679" spans="1:20" x14ac:dyDescent="0.3">
      <c r="A3679" s="8">
        <f>DATEVALUE(MID(B3679,1,10))+(IF(RIGHT(B3679,2)="PM",12,0)+MID(B3679,12,2))/24</f>
        <v>43751.541666666664</v>
      </c>
      <c r="B3679" s="3" t="s">
        <v>3847</v>
      </c>
      <c r="C3679" s="3">
        <v>8393.07</v>
      </c>
      <c r="D3679" s="16"/>
      <c r="E3679" s="16" t="str">
        <f>IF(D3679&lt;&gt;"",VLOOKUP(A3679,'Feuille 1'!$A:$H,3,0),"")</f>
        <v/>
      </c>
      <c r="F3679" s="16" t="str">
        <f>IF(D3679&lt;&gt;"",VLOOKUP(A3679+1,'Feuille 1'!$A:$H,3,0),"")</f>
        <v/>
      </c>
      <c r="G3679" s="17" t="str">
        <f t="shared" si="513"/>
        <v/>
      </c>
      <c r="H3679" s="16" t="str">
        <f t="shared" si="514"/>
        <v/>
      </c>
      <c r="I3679" s="16" t="str">
        <f t="shared" si="515"/>
        <v/>
      </c>
      <c r="J3679" s="16" t="str">
        <f t="shared" si="516"/>
        <v/>
      </c>
      <c r="K3679" s="16" t="str">
        <f>IF(D3679&lt;&gt;"",MAX(INDEX('Feuille 1'!$D:$D,MATCH(A3679+23/24,'Feuille 1'!$A:$A,0)):INDEX('Feuille 1'!$D:$D,MATCH(A3679,'Feuille 1'!$A:$A,0))),"")</f>
        <v/>
      </c>
      <c r="L3679" s="16" t="str">
        <f>IF(D3679&lt;&gt;"",MIN(INDEX('Feuille 1'!$E:$E,MATCH(A3679+23/24,'Feuille 1'!$A:$A,0)):INDEX('Feuille 1'!$E:$E,MATCH(A3679,'Feuille 1'!$A:$A,0))),"")</f>
        <v/>
      </c>
      <c r="M3679" s="17" t="str">
        <f t="shared" si="517"/>
        <v/>
      </c>
      <c r="N3679" s="17" t="str">
        <f t="shared" si="518"/>
        <v/>
      </c>
      <c r="O3679" s="17" t="str">
        <f t="shared" si="519"/>
        <v/>
      </c>
      <c r="P3679" s="16" t="str">
        <f t="shared" si="520"/>
        <v/>
      </c>
      <c r="R3679" s="7" t="str">
        <f t="shared" si="521"/>
        <v/>
      </c>
      <c r="T3679"/>
    </row>
    <row r="3680" spans="1:20" x14ac:dyDescent="0.3">
      <c r="A3680" s="8">
        <f>DATEVALUE(MID(B3680,1,10))+(IF(RIGHT(B3680,2)="PM",12,0)+MID(B3680,12,2))/24</f>
        <v>43752</v>
      </c>
      <c r="B3680" s="3" t="s">
        <v>3848</v>
      </c>
      <c r="C3680" s="3">
        <v>8347.32</v>
      </c>
      <c r="D3680" s="16"/>
      <c r="E3680" s="16" t="str">
        <f>IF(D3680&lt;&gt;"",VLOOKUP(A3680,'Feuille 1'!$A:$H,3,0),"")</f>
        <v/>
      </c>
      <c r="F3680" s="16" t="str">
        <f>IF(D3680&lt;&gt;"",VLOOKUP(A3680+1,'Feuille 1'!$A:$H,3,0),"")</f>
        <v/>
      </c>
      <c r="G3680" s="17" t="str">
        <f t="shared" si="513"/>
        <v/>
      </c>
      <c r="H3680" s="16" t="str">
        <f t="shared" si="514"/>
        <v/>
      </c>
      <c r="I3680" s="16" t="str">
        <f t="shared" si="515"/>
        <v/>
      </c>
      <c r="J3680" s="16" t="str">
        <f t="shared" si="516"/>
        <v/>
      </c>
      <c r="K3680" s="16" t="str">
        <f>IF(D3680&lt;&gt;"",MAX(INDEX('Feuille 1'!$D:$D,MATCH(A3680+23/24,'Feuille 1'!$A:$A,0)):INDEX('Feuille 1'!$D:$D,MATCH(A3680,'Feuille 1'!$A:$A,0))),"")</f>
        <v/>
      </c>
      <c r="L3680" s="16" t="str">
        <f>IF(D3680&lt;&gt;"",MIN(INDEX('Feuille 1'!$E:$E,MATCH(A3680+23/24,'Feuille 1'!$A:$A,0)):INDEX('Feuille 1'!$E:$E,MATCH(A3680,'Feuille 1'!$A:$A,0))),"")</f>
        <v/>
      </c>
      <c r="M3680" s="17" t="str">
        <f t="shared" si="517"/>
        <v/>
      </c>
      <c r="N3680" s="17" t="str">
        <f t="shared" si="518"/>
        <v/>
      </c>
      <c r="O3680" s="17" t="str">
        <f t="shared" si="519"/>
        <v/>
      </c>
      <c r="P3680" s="16" t="str">
        <f t="shared" si="520"/>
        <v/>
      </c>
      <c r="R3680" s="7" t="str">
        <f t="shared" si="521"/>
        <v/>
      </c>
      <c r="T3680"/>
    </row>
    <row r="3681" spans="1:20" x14ac:dyDescent="0.3">
      <c r="A3681" s="8">
        <f>DATEVALUE(MID(B3681,1,10))+(IF(RIGHT(B3681,2)="PM",12,0)+MID(B3681,12,2))/24</f>
        <v>43751.458333333336</v>
      </c>
      <c r="B3681" s="3" t="s">
        <v>3849</v>
      </c>
      <c r="C3681" s="3">
        <v>8333.4500000000007</v>
      </c>
      <c r="D3681" s="16"/>
      <c r="E3681" s="16" t="str">
        <f>IF(D3681&lt;&gt;"",VLOOKUP(A3681,'Feuille 1'!$A:$H,3,0),"")</f>
        <v/>
      </c>
      <c r="F3681" s="16" t="str">
        <f>IF(D3681&lt;&gt;"",VLOOKUP(A3681+1,'Feuille 1'!$A:$H,3,0),"")</f>
        <v/>
      </c>
      <c r="G3681" s="17" t="str">
        <f t="shared" si="513"/>
        <v/>
      </c>
      <c r="H3681" s="16" t="str">
        <f t="shared" si="514"/>
        <v/>
      </c>
      <c r="I3681" s="16" t="str">
        <f t="shared" si="515"/>
        <v/>
      </c>
      <c r="J3681" s="16" t="str">
        <f t="shared" si="516"/>
        <v/>
      </c>
      <c r="K3681" s="16" t="str">
        <f>IF(D3681&lt;&gt;"",MAX(INDEX('Feuille 1'!$D:$D,MATCH(A3681+23/24,'Feuille 1'!$A:$A,0)):INDEX('Feuille 1'!$D:$D,MATCH(A3681,'Feuille 1'!$A:$A,0))),"")</f>
        <v/>
      </c>
      <c r="L3681" s="16" t="str">
        <f>IF(D3681&lt;&gt;"",MIN(INDEX('Feuille 1'!$E:$E,MATCH(A3681+23/24,'Feuille 1'!$A:$A,0)):INDEX('Feuille 1'!$E:$E,MATCH(A3681,'Feuille 1'!$A:$A,0))),"")</f>
        <v/>
      </c>
      <c r="M3681" s="17" t="str">
        <f t="shared" si="517"/>
        <v/>
      </c>
      <c r="N3681" s="17" t="str">
        <f t="shared" si="518"/>
        <v/>
      </c>
      <c r="O3681" s="17" t="str">
        <f t="shared" si="519"/>
        <v/>
      </c>
      <c r="P3681" s="16" t="str">
        <f t="shared" si="520"/>
        <v/>
      </c>
      <c r="R3681" s="7" t="str">
        <f t="shared" si="521"/>
        <v/>
      </c>
      <c r="T3681"/>
    </row>
    <row r="3682" spans="1:20" x14ac:dyDescent="0.3">
      <c r="A3682" s="8">
        <f>DATEVALUE(MID(B3682,1,10))+(IF(RIGHT(B3682,2)="PM",12,0)+MID(B3682,12,2))/24</f>
        <v>43751.416666666664</v>
      </c>
      <c r="B3682" s="3" t="s">
        <v>3850</v>
      </c>
      <c r="C3682" s="3">
        <v>8338.33</v>
      </c>
      <c r="D3682" s="16"/>
      <c r="E3682" s="16" t="str">
        <f>IF(D3682&lt;&gt;"",VLOOKUP(A3682,'Feuille 1'!$A:$H,3,0),"")</f>
        <v/>
      </c>
      <c r="F3682" s="16" t="str">
        <f>IF(D3682&lt;&gt;"",VLOOKUP(A3682+1,'Feuille 1'!$A:$H,3,0),"")</f>
        <v/>
      </c>
      <c r="G3682" s="17" t="str">
        <f t="shared" si="513"/>
        <v/>
      </c>
      <c r="H3682" s="16" t="str">
        <f t="shared" si="514"/>
        <v/>
      </c>
      <c r="I3682" s="16" t="str">
        <f t="shared" si="515"/>
        <v/>
      </c>
      <c r="J3682" s="16" t="str">
        <f t="shared" si="516"/>
        <v/>
      </c>
      <c r="K3682" s="16" t="str">
        <f>IF(D3682&lt;&gt;"",MAX(INDEX('Feuille 1'!$D:$D,MATCH(A3682+23/24,'Feuille 1'!$A:$A,0)):INDEX('Feuille 1'!$D:$D,MATCH(A3682,'Feuille 1'!$A:$A,0))),"")</f>
        <v/>
      </c>
      <c r="L3682" s="16" t="str">
        <f>IF(D3682&lt;&gt;"",MIN(INDEX('Feuille 1'!$E:$E,MATCH(A3682+23/24,'Feuille 1'!$A:$A,0)):INDEX('Feuille 1'!$E:$E,MATCH(A3682,'Feuille 1'!$A:$A,0))),"")</f>
        <v/>
      </c>
      <c r="M3682" s="17" t="str">
        <f t="shared" si="517"/>
        <v/>
      </c>
      <c r="N3682" s="17" t="str">
        <f t="shared" si="518"/>
        <v/>
      </c>
      <c r="O3682" s="17" t="str">
        <f t="shared" si="519"/>
        <v/>
      </c>
      <c r="P3682" s="16" t="str">
        <f t="shared" si="520"/>
        <v/>
      </c>
      <c r="R3682" s="7" t="str">
        <f t="shared" si="521"/>
        <v/>
      </c>
      <c r="T3682"/>
    </row>
    <row r="3683" spans="1:20" x14ac:dyDescent="0.3">
      <c r="A3683" s="8">
        <f>DATEVALUE(MID(B3683,1,10))+(IF(RIGHT(B3683,2)="PM",12,0)+MID(B3683,12,2))/24</f>
        <v>43751.375</v>
      </c>
      <c r="B3683" s="3" t="s">
        <v>3851</v>
      </c>
      <c r="C3683" s="3">
        <v>8342.31</v>
      </c>
      <c r="D3683" s="16"/>
      <c r="E3683" s="16" t="str">
        <f>IF(D3683&lt;&gt;"",VLOOKUP(A3683,'Feuille 1'!$A:$H,3,0),"")</f>
        <v/>
      </c>
      <c r="F3683" s="16" t="str">
        <f>IF(D3683&lt;&gt;"",VLOOKUP(A3683+1,'Feuille 1'!$A:$H,3,0),"")</f>
        <v/>
      </c>
      <c r="G3683" s="17" t="str">
        <f t="shared" si="513"/>
        <v/>
      </c>
      <c r="H3683" s="16" t="str">
        <f t="shared" si="514"/>
        <v/>
      </c>
      <c r="I3683" s="16" t="str">
        <f t="shared" si="515"/>
        <v/>
      </c>
      <c r="J3683" s="16" t="str">
        <f t="shared" si="516"/>
        <v/>
      </c>
      <c r="K3683" s="16" t="str">
        <f>IF(D3683&lt;&gt;"",MAX(INDEX('Feuille 1'!$D:$D,MATCH(A3683+23/24,'Feuille 1'!$A:$A,0)):INDEX('Feuille 1'!$D:$D,MATCH(A3683,'Feuille 1'!$A:$A,0))),"")</f>
        <v/>
      </c>
      <c r="L3683" s="16" t="str">
        <f>IF(D3683&lt;&gt;"",MIN(INDEX('Feuille 1'!$E:$E,MATCH(A3683+23/24,'Feuille 1'!$A:$A,0)):INDEX('Feuille 1'!$E:$E,MATCH(A3683,'Feuille 1'!$A:$A,0))),"")</f>
        <v/>
      </c>
      <c r="M3683" s="17" t="str">
        <f t="shared" si="517"/>
        <v/>
      </c>
      <c r="N3683" s="17" t="str">
        <f t="shared" si="518"/>
        <v/>
      </c>
      <c r="O3683" s="17" t="str">
        <f t="shared" si="519"/>
        <v/>
      </c>
      <c r="P3683" s="16" t="str">
        <f t="shared" si="520"/>
        <v/>
      </c>
      <c r="R3683" s="7" t="str">
        <f t="shared" si="521"/>
        <v/>
      </c>
      <c r="T3683"/>
    </row>
    <row r="3684" spans="1:20" x14ac:dyDescent="0.3">
      <c r="A3684" s="8">
        <f>DATEVALUE(MID(B3684,1,10))+(IF(RIGHT(B3684,2)="PM",12,0)+MID(B3684,12,2))/24</f>
        <v>43751.333333333336</v>
      </c>
      <c r="B3684" s="3" t="s">
        <v>3852</v>
      </c>
      <c r="C3684" s="3">
        <v>8321.08</v>
      </c>
      <c r="D3684" s="16"/>
      <c r="E3684" s="16" t="str">
        <f>IF(D3684&lt;&gt;"",VLOOKUP(A3684,'Feuille 1'!$A:$H,3,0),"")</f>
        <v/>
      </c>
      <c r="F3684" s="16" t="str">
        <f>IF(D3684&lt;&gt;"",VLOOKUP(A3684+1,'Feuille 1'!$A:$H,3,0),"")</f>
        <v/>
      </c>
      <c r="G3684" s="17" t="str">
        <f t="shared" si="513"/>
        <v/>
      </c>
      <c r="H3684" s="16" t="str">
        <f t="shared" si="514"/>
        <v/>
      </c>
      <c r="I3684" s="16" t="str">
        <f t="shared" si="515"/>
        <v/>
      </c>
      <c r="J3684" s="16" t="str">
        <f t="shared" si="516"/>
        <v/>
      </c>
      <c r="K3684" s="16" t="str">
        <f>IF(D3684&lt;&gt;"",MAX(INDEX('Feuille 1'!$D:$D,MATCH(A3684+23/24,'Feuille 1'!$A:$A,0)):INDEX('Feuille 1'!$D:$D,MATCH(A3684,'Feuille 1'!$A:$A,0))),"")</f>
        <v/>
      </c>
      <c r="L3684" s="16" t="str">
        <f>IF(D3684&lt;&gt;"",MIN(INDEX('Feuille 1'!$E:$E,MATCH(A3684+23/24,'Feuille 1'!$A:$A,0)):INDEX('Feuille 1'!$E:$E,MATCH(A3684,'Feuille 1'!$A:$A,0))),"")</f>
        <v/>
      </c>
      <c r="M3684" s="17" t="str">
        <f t="shared" si="517"/>
        <v/>
      </c>
      <c r="N3684" s="17" t="str">
        <f t="shared" si="518"/>
        <v/>
      </c>
      <c r="O3684" s="17" t="str">
        <f t="shared" si="519"/>
        <v/>
      </c>
      <c r="P3684" s="16" t="str">
        <f t="shared" si="520"/>
        <v/>
      </c>
      <c r="R3684" s="7" t="str">
        <f t="shared" si="521"/>
        <v/>
      </c>
      <c r="T3684"/>
    </row>
    <row r="3685" spans="1:20" x14ac:dyDescent="0.3">
      <c r="A3685" s="8">
        <f>DATEVALUE(MID(B3685,1,10))+(IF(RIGHT(B3685,2)="PM",12,0)+MID(B3685,12,2))/24</f>
        <v>43751.291666666664</v>
      </c>
      <c r="B3685" s="3" t="s">
        <v>3853</v>
      </c>
      <c r="C3685" s="3">
        <v>8312.17</v>
      </c>
      <c r="D3685" s="16"/>
      <c r="E3685" s="16" t="str">
        <f>IF(D3685&lt;&gt;"",VLOOKUP(A3685,'Feuille 1'!$A:$H,3,0),"")</f>
        <v/>
      </c>
      <c r="F3685" s="16" t="str">
        <f>IF(D3685&lt;&gt;"",VLOOKUP(A3685+1,'Feuille 1'!$A:$H,3,0),"")</f>
        <v/>
      </c>
      <c r="G3685" s="17" t="str">
        <f t="shared" si="513"/>
        <v/>
      </c>
      <c r="H3685" s="16" t="str">
        <f t="shared" si="514"/>
        <v/>
      </c>
      <c r="I3685" s="16" t="str">
        <f t="shared" si="515"/>
        <v/>
      </c>
      <c r="J3685" s="16" t="str">
        <f t="shared" si="516"/>
        <v/>
      </c>
      <c r="K3685" s="16" t="str">
        <f>IF(D3685&lt;&gt;"",MAX(INDEX('Feuille 1'!$D:$D,MATCH(A3685+23/24,'Feuille 1'!$A:$A,0)):INDEX('Feuille 1'!$D:$D,MATCH(A3685,'Feuille 1'!$A:$A,0))),"")</f>
        <v/>
      </c>
      <c r="L3685" s="16" t="str">
        <f>IF(D3685&lt;&gt;"",MIN(INDEX('Feuille 1'!$E:$E,MATCH(A3685+23/24,'Feuille 1'!$A:$A,0)):INDEX('Feuille 1'!$E:$E,MATCH(A3685,'Feuille 1'!$A:$A,0))),"")</f>
        <v/>
      </c>
      <c r="M3685" s="17" t="str">
        <f t="shared" si="517"/>
        <v/>
      </c>
      <c r="N3685" s="17" t="str">
        <f t="shared" si="518"/>
        <v/>
      </c>
      <c r="O3685" s="17" t="str">
        <f t="shared" si="519"/>
        <v/>
      </c>
      <c r="P3685" s="16" t="str">
        <f t="shared" si="520"/>
        <v/>
      </c>
      <c r="R3685" s="7" t="str">
        <f t="shared" si="521"/>
        <v/>
      </c>
      <c r="T3685"/>
    </row>
    <row r="3686" spans="1:20" x14ac:dyDescent="0.3">
      <c r="A3686" s="8">
        <f>DATEVALUE(MID(B3686,1,10))+(IF(RIGHT(B3686,2)="PM",12,0)+MID(B3686,12,2))/24</f>
        <v>43751.25</v>
      </c>
      <c r="B3686" s="3" t="s">
        <v>3854</v>
      </c>
      <c r="C3686" s="3">
        <v>8324.9500000000007</v>
      </c>
      <c r="D3686" s="16"/>
      <c r="E3686" s="16" t="str">
        <f>IF(D3686&lt;&gt;"",VLOOKUP(A3686,'Feuille 1'!$A:$H,3,0),"")</f>
        <v/>
      </c>
      <c r="F3686" s="16" t="str">
        <f>IF(D3686&lt;&gt;"",VLOOKUP(A3686+1,'Feuille 1'!$A:$H,3,0),"")</f>
        <v/>
      </c>
      <c r="G3686" s="17" t="str">
        <f t="shared" si="513"/>
        <v/>
      </c>
      <c r="H3686" s="16" t="str">
        <f t="shared" si="514"/>
        <v/>
      </c>
      <c r="I3686" s="16" t="str">
        <f t="shared" si="515"/>
        <v/>
      </c>
      <c r="J3686" s="16" t="str">
        <f t="shared" si="516"/>
        <v/>
      </c>
      <c r="K3686" s="16" t="str">
        <f>IF(D3686&lt;&gt;"",MAX(INDEX('Feuille 1'!$D:$D,MATCH(A3686+23/24,'Feuille 1'!$A:$A,0)):INDEX('Feuille 1'!$D:$D,MATCH(A3686,'Feuille 1'!$A:$A,0))),"")</f>
        <v/>
      </c>
      <c r="L3686" s="16" t="str">
        <f>IF(D3686&lt;&gt;"",MIN(INDEX('Feuille 1'!$E:$E,MATCH(A3686+23/24,'Feuille 1'!$A:$A,0)):INDEX('Feuille 1'!$E:$E,MATCH(A3686,'Feuille 1'!$A:$A,0))),"")</f>
        <v/>
      </c>
      <c r="M3686" s="17" t="str">
        <f t="shared" si="517"/>
        <v/>
      </c>
      <c r="N3686" s="17" t="str">
        <f t="shared" si="518"/>
        <v/>
      </c>
      <c r="O3686" s="17" t="str">
        <f t="shared" si="519"/>
        <v/>
      </c>
      <c r="P3686" s="16" t="str">
        <f t="shared" si="520"/>
        <v/>
      </c>
      <c r="R3686" s="7" t="str">
        <f t="shared" si="521"/>
        <v/>
      </c>
      <c r="T3686"/>
    </row>
    <row r="3687" spans="1:20" x14ac:dyDescent="0.3">
      <c r="A3687" s="8">
        <f>DATEVALUE(MID(B3687,1,10))+(IF(RIGHT(B3687,2)="PM",12,0)+MID(B3687,12,2))/24</f>
        <v>43751.208333333336</v>
      </c>
      <c r="B3687" s="3" t="s">
        <v>3855</v>
      </c>
      <c r="C3687" s="3">
        <v>8333.77</v>
      </c>
      <c r="D3687" s="16"/>
      <c r="E3687" s="16" t="str">
        <f>IF(D3687&lt;&gt;"",VLOOKUP(A3687,'Feuille 1'!$A:$H,3,0),"")</f>
        <v/>
      </c>
      <c r="F3687" s="16" t="str">
        <f>IF(D3687&lt;&gt;"",VLOOKUP(A3687+1,'Feuille 1'!$A:$H,3,0),"")</f>
        <v/>
      </c>
      <c r="G3687" s="17" t="str">
        <f t="shared" si="513"/>
        <v/>
      </c>
      <c r="H3687" s="16" t="str">
        <f t="shared" si="514"/>
        <v/>
      </c>
      <c r="I3687" s="16" t="str">
        <f t="shared" si="515"/>
        <v/>
      </c>
      <c r="J3687" s="16" t="str">
        <f t="shared" si="516"/>
        <v/>
      </c>
      <c r="K3687" s="16" t="str">
        <f>IF(D3687&lt;&gt;"",MAX(INDEX('Feuille 1'!$D:$D,MATCH(A3687+23/24,'Feuille 1'!$A:$A,0)):INDEX('Feuille 1'!$D:$D,MATCH(A3687,'Feuille 1'!$A:$A,0))),"")</f>
        <v/>
      </c>
      <c r="L3687" s="16" t="str">
        <f>IF(D3687&lt;&gt;"",MIN(INDEX('Feuille 1'!$E:$E,MATCH(A3687+23/24,'Feuille 1'!$A:$A,0)):INDEX('Feuille 1'!$E:$E,MATCH(A3687,'Feuille 1'!$A:$A,0))),"")</f>
        <v/>
      </c>
      <c r="M3687" s="17" t="str">
        <f t="shared" si="517"/>
        <v/>
      </c>
      <c r="N3687" s="17" t="str">
        <f t="shared" si="518"/>
        <v/>
      </c>
      <c r="O3687" s="17" t="str">
        <f t="shared" si="519"/>
        <v/>
      </c>
      <c r="P3687" s="16" t="str">
        <f t="shared" si="520"/>
        <v/>
      </c>
      <c r="R3687" s="7" t="str">
        <f t="shared" si="521"/>
        <v/>
      </c>
      <c r="T3687"/>
    </row>
    <row r="3688" spans="1:20" x14ac:dyDescent="0.3">
      <c r="A3688" s="8">
        <f>DATEVALUE(MID(B3688,1,10))+(IF(RIGHT(B3688,2)="PM",12,0)+MID(B3688,12,2))/24</f>
        <v>43751.166666666664</v>
      </c>
      <c r="B3688" s="3" t="s">
        <v>3856</v>
      </c>
      <c r="C3688" s="3">
        <v>8340.07</v>
      </c>
      <c r="D3688" s="16"/>
      <c r="E3688" s="16" t="str">
        <f>IF(D3688&lt;&gt;"",VLOOKUP(A3688,'Feuille 1'!$A:$H,3,0),"")</f>
        <v/>
      </c>
      <c r="F3688" s="16" t="str">
        <f>IF(D3688&lt;&gt;"",VLOOKUP(A3688+1,'Feuille 1'!$A:$H,3,0),"")</f>
        <v/>
      </c>
      <c r="G3688" s="17" t="str">
        <f t="shared" si="513"/>
        <v/>
      </c>
      <c r="H3688" s="16" t="str">
        <f t="shared" si="514"/>
        <v/>
      </c>
      <c r="I3688" s="16" t="str">
        <f t="shared" si="515"/>
        <v/>
      </c>
      <c r="J3688" s="16" t="str">
        <f t="shared" si="516"/>
        <v/>
      </c>
      <c r="K3688" s="16" t="str">
        <f>IF(D3688&lt;&gt;"",MAX(INDEX('Feuille 1'!$D:$D,MATCH(A3688+23/24,'Feuille 1'!$A:$A,0)):INDEX('Feuille 1'!$D:$D,MATCH(A3688,'Feuille 1'!$A:$A,0))),"")</f>
        <v/>
      </c>
      <c r="L3688" s="16" t="str">
        <f>IF(D3688&lt;&gt;"",MIN(INDEX('Feuille 1'!$E:$E,MATCH(A3688+23/24,'Feuille 1'!$A:$A,0)):INDEX('Feuille 1'!$E:$E,MATCH(A3688,'Feuille 1'!$A:$A,0))),"")</f>
        <v/>
      </c>
      <c r="M3688" s="17" t="str">
        <f t="shared" si="517"/>
        <v/>
      </c>
      <c r="N3688" s="17" t="str">
        <f t="shared" si="518"/>
        <v/>
      </c>
      <c r="O3688" s="17" t="str">
        <f t="shared" si="519"/>
        <v/>
      </c>
      <c r="P3688" s="16" t="str">
        <f t="shared" si="520"/>
        <v/>
      </c>
      <c r="R3688" s="7" t="str">
        <f t="shared" si="521"/>
        <v/>
      </c>
      <c r="T3688"/>
    </row>
    <row r="3689" spans="1:20" x14ac:dyDescent="0.3">
      <c r="A3689" s="8">
        <f>DATEVALUE(MID(B3689,1,10))+(IF(RIGHT(B3689,2)="PM",12,0)+MID(B3689,12,2))/24</f>
        <v>43751.125</v>
      </c>
      <c r="B3689" s="3" t="s">
        <v>3857</v>
      </c>
      <c r="C3689" s="3">
        <v>8339.3799999999992</v>
      </c>
      <c r="D3689" s="16"/>
      <c r="E3689" s="16" t="str">
        <f>IF(D3689&lt;&gt;"",VLOOKUP(A3689,'Feuille 1'!$A:$H,3,0),"")</f>
        <v/>
      </c>
      <c r="F3689" s="16" t="str">
        <f>IF(D3689&lt;&gt;"",VLOOKUP(A3689+1,'Feuille 1'!$A:$H,3,0),"")</f>
        <v/>
      </c>
      <c r="G3689" s="17" t="str">
        <f t="shared" si="513"/>
        <v/>
      </c>
      <c r="H3689" s="16" t="str">
        <f t="shared" si="514"/>
        <v/>
      </c>
      <c r="I3689" s="16" t="str">
        <f t="shared" si="515"/>
        <v/>
      </c>
      <c r="J3689" s="16" t="str">
        <f t="shared" si="516"/>
        <v/>
      </c>
      <c r="K3689" s="16" t="str">
        <f>IF(D3689&lt;&gt;"",MAX(INDEX('Feuille 1'!$D:$D,MATCH(A3689+23/24,'Feuille 1'!$A:$A,0)):INDEX('Feuille 1'!$D:$D,MATCH(A3689,'Feuille 1'!$A:$A,0))),"")</f>
        <v/>
      </c>
      <c r="L3689" s="16" t="str">
        <f>IF(D3689&lt;&gt;"",MIN(INDEX('Feuille 1'!$E:$E,MATCH(A3689+23/24,'Feuille 1'!$A:$A,0)):INDEX('Feuille 1'!$E:$E,MATCH(A3689,'Feuille 1'!$A:$A,0))),"")</f>
        <v/>
      </c>
      <c r="M3689" s="17" t="str">
        <f t="shared" si="517"/>
        <v/>
      </c>
      <c r="N3689" s="17" t="str">
        <f t="shared" si="518"/>
        <v/>
      </c>
      <c r="O3689" s="17" t="str">
        <f t="shared" si="519"/>
        <v/>
      </c>
      <c r="P3689" s="16" t="str">
        <f t="shared" si="520"/>
        <v/>
      </c>
      <c r="R3689" s="7" t="str">
        <f t="shared" si="521"/>
        <v/>
      </c>
      <c r="T3689"/>
    </row>
    <row r="3690" spans="1:20" x14ac:dyDescent="0.3">
      <c r="A3690" s="8">
        <f>DATEVALUE(MID(B3690,1,10))+(IF(RIGHT(B3690,2)="PM",12,0)+MID(B3690,12,2))/24</f>
        <v>43751.083333333336</v>
      </c>
      <c r="B3690" s="3" t="s">
        <v>3858</v>
      </c>
      <c r="C3690" s="3">
        <v>8341.4699999999993</v>
      </c>
      <c r="D3690" s="16"/>
      <c r="E3690" s="16" t="str">
        <f>IF(D3690&lt;&gt;"",VLOOKUP(A3690,'Feuille 1'!$A:$H,3,0),"")</f>
        <v/>
      </c>
      <c r="F3690" s="16" t="str">
        <f>IF(D3690&lt;&gt;"",VLOOKUP(A3690+1,'Feuille 1'!$A:$H,3,0),"")</f>
        <v/>
      </c>
      <c r="G3690" s="17" t="str">
        <f t="shared" si="513"/>
        <v/>
      </c>
      <c r="H3690" s="16" t="str">
        <f t="shared" si="514"/>
        <v/>
      </c>
      <c r="I3690" s="16" t="str">
        <f t="shared" si="515"/>
        <v/>
      </c>
      <c r="J3690" s="16" t="str">
        <f t="shared" si="516"/>
        <v/>
      </c>
      <c r="K3690" s="16" t="str">
        <f>IF(D3690&lt;&gt;"",MAX(INDEX('Feuille 1'!$D:$D,MATCH(A3690+23/24,'Feuille 1'!$A:$A,0)):INDEX('Feuille 1'!$D:$D,MATCH(A3690,'Feuille 1'!$A:$A,0))),"")</f>
        <v/>
      </c>
      <c r="L3690" s="16" t="str">
        <f>IF(D3690&lt;&gt;"",MIN(INDEX('Feuille 1'!$E:$E,MATCH(A3690+23/24,'Feuille 1'!$A:$A,0)):INDEX('Feuille 1'!$E:$E,MATCH(A3690,'Feuille 1'!$A:$A,0))),"")</f>
        <v/>
      </c>
      <c r="M3690" s="17" t="str">
        <f t="shared" si="517"/>
        <v/>
      </c>
      <c r="N3690" s="17" t="str">
        <f t="shared" si="518"/>
        <v/>
      </c>
      <c r="O3690" s="17" t="str">
        <f t="shared" si="519"/>
        <v/>
      </c>
      <c r="P3690" s="16" t="str">
        <f t="shared" si="520"/>
        <v/>
      </c>
      <c r="R3690" s="7" t="str">
        <f t="shared" si="521"/>
        <v/>
      </c>
      <c r="T3690"/>
    </row>
    <row r="3691" spans="1:20" x14ac:dyDescent="0.3">
      <c r="A3691" s="8">
        <f>DATEVALUE(MID(B3691,1,10))+(IF(RIGHT(B3691,2)="PM",12,0)+MID(B3691,12,2))/24</f>
        <v>43751.041666666664</v>
      </c>
      <c r="B3691" s="3" t="s">
        <v>3859</v>
      </c>
      <c r="C3691" s="3">
        <v>8320.52</v>
      </c>
      <c r="D3691" s="16"/>
      <c r="E3691" s="16" t="str">
        <f>IF(D3691&lt;&gt;"",VLOOKUP(A3691,'Feuille 1'!$A:$H,3,0),"")</f>
        <v/>
      </c>
      <c r="F3691" s="16" t="str">
        <f>IF(D3691&lt;&gt;"",VLOOKUP(A3691+1,'Feuille 1'!$A:$H,3,0),"")</f>
        <v/>
      </c>
      <c r="G3691" s="17" t="str">
        <f t="shared" si="513"/>
        <v/>
      </c>
      <c r="H3691" s="16" t="str">
        <f t="shared" si="514"/>
        <v/>
      </c>
      <c r="I3691" s="16" t="str">
        <f t="shared" si="515"/>
        <v/>
      </c>
      <c r="J3691" s="16" t="str">
        <f t="shared" si="516"/>
        <v/>
      </c>
      <c r="K3691" s="16" t="str">
        <f>IF(D3691&lt;&gt;"",MAX(INDEX('Feuille 1'!$D:$D,MATCH(A3691+23/24,'Feuille 1'!$A:$A,0)):INDEX('Feuille 1'!$D:$D,MATCH(A3691,'Feuille 1'!$A:$A,0))),"")</f>
        <v/>
      </c>
      <c r="L3691" s="16" t="str">
        <f>IF(D3691&lt;&gt;"",MIN(INDEX('Feuille 1'!$E:$E,MATCH(A3691+23/24,'Feuille 1'!$A:$A,0)):INDEX('Feuille 1'!$E:$E,MATCH(A3691,'Feuille 1'!$A:$A,0))),"")</f>
        <v/>
      </c>
      <c r="M3691" s="17" t="str">
        <f t="shared" si="517"/>
        <v/>
      </c>
      <c r="N3691" s="17" t="str">
        <f t="shared" si="518"/>
        <v/>
      </c>
      <c r="O3691" s="17" t="str">
        <f t="shared" si="519"/>
        <v/>
      </c>
      <c r="P3691" s="16" t="str">
        <f t="shared" si="520"/>
        <v/>
      </c>
      <c r="R3691" s="7" t="str">
        <f t="shared" si="521"/>
        <v/>
      </c>
      <c r="T3691"/>
    </row>
    <row r="3692" spans="1:20" x14ac:dyDescent="0.3">
      <c r="A3692" s="8">
        <f>DATEVALUE(MID(B3692,1,10))+(IF(RIGHT(B3692,2)="PM",12,0)+MID(B3692,12,2))/24</f>
        <v>43751.5</v>
      </c>
      <c r="B3692" s="3" t="s">
        <v>3860</v>
      </c>
      <c r="C3692" s="3">
        <v>8300.09</v>
      </c>
      <c r="D3692" s="16"/>
      <c r="E3692" s="16" t="str">
        <f>IF(D3692&lt;&gt;"",VLOOKUP(A3692,'Feuille 1'!$A:$H,3,0),"")</f>
        <v/>
      </c>
      <c r="F3692" s="16" t="str">
        <f>IF(D3692&lt;&gt;"",VLOOKUP(A3692+1,'Feuille 1'!$A:$H,3,0),"")</f>
        <v/>
      </c>
      <c r="G3692" s="17" t="str">
        <f t="shared" si="513"/>
        <v/>
      </c>
      <c r="H3692" s="16" t="str">
        <f t="shared" si="514"/>
        <v/>
      </c>
      <c r="I3692" s="16" t="str">
        <f t="shared" si="515"/>
        <v/>
      </c>
      <c r="J3692" s="16" t="str">
        <f t="shared" si="516"/>
        <v/>
      </c>
      <c r="K3692" s="16" t="str">
        <f>IF(D3692&lt;&gt;"",MAX(INDEX('Feuille 1'!$D:$D,MATCH(A3692+23/24,'Feuille 1'!$A:$A,0)):INDEX('Feuille 1'!$D:$D,MATCH(A3692,'Feuille 1'!$A:$A,0))),"")</f>
        <v/>
      </c>
      <c r="L3692" s="16" t="str">
        <f>IF(D3692&lt;&gt;"",MIN(INDEX('Feuille 1'!$E:$E,MATCH(A3692+23/24,'Feuille 1'!$A:$A,0)):INDEX('Feuille 1'!$E:$E,MATCH(A3692,'Feuille 1'!$A:$A,0))),"")</f>
        <v/>
      </c>
      <c r="M3692" s="17" t="str">
        <f t="shared" si="517"/>
        <v/>
      </c>
      <c r="N3692" s="17" t="str">
        <f t="shared" si="518"/>
        <v/>
      </c>
      <c r="O3692" s="17" t="str">
        <f t="shared" si="519"/>
        <v/>
      </c>
      <c r="P3692" s="16" t="str">
        <f t="shared" si="520"/>
        <v/>
      </c>
      <c r="R3692" s="7" t="str">
        <f t="shared" si="521"/>
        <v/>
      </c>
      <c r="T3692"/>
    </row>
    <row r="3693" spans="1:20" x14ac:dyDescent="0.3">
      <c r="A3693" s="8">
        <f>DATEVALUE(MID(B3693,1,10))+(IF(RIGHT(B3693,2)="PM",12,0)+MID(B3693,12,2))/24</f>
        <v>43750.958333333336</v>
      </c>
      <c r="B3693" s="3" t="s">
        <v>3861</v>
      </c>
      <c r="C3693" s="3">
        <v>8321.07</v>
      </c>
      <c r="D3693" s="16"/>
      <c r="E3693" s="16" t="str">
        <f>IF(D3693&lt;&gt;"",VLOOKUP(A3693,'Feuille 1'!$A:$H,3,0),"")</f>
        <v/>
      </c>
      <c r="F3693" s="16" t="str">
        <f>IF(D3693&lt;&gt;"",VLOOKUP(A3693+1,'Feuille 1'!$A:$H,3,0),"")</f>
        <v/>
      </c>
      <c r="G3693" s="17" t="str">
        <f t="shared" si="513"/>
        <v/>
      </c>
      <c r="H3693" s="16" t="str">
        <f t="shared" si="514"/>
        <v/>
      </c>
      <c r="I3693" s="16" t="str">
        <f t="shared" si="515"/>
        <v/>
      </c>
      <c r="J3693" s="16" t="str">
        <f t="shared" si="516"/>
        <v/>
      </c>
      <c r="K3693" s="16" t="str">
        <f>IF(D3693&lt;&gt;"",MAX(INDEX('Feuille 1'!$D:$D,MATCH(A3693+23/24,'Feuille 1'!$A:$A,0)):INDEX('Feuille 1'!$D:$D,MATCH(A3693,'Feuille 1'!$A:$A,0))),"")</f>
        <v/>
      </c>
      <c r="L3693" s="16" t="str">
        <f>IF(D3693&lt;&gt;"",MIN(INDEX('Feuille 1'!$E:$E,MATCH(A3693+23/24,'Feuille 1'!$A:$A,0)):INDEX('Feuille 1'!$E:$E,MATCH(A3693,'Feuille 1'!$A:$A,0))),"")</f>
        <v/>
      </c>
      <c r="M3693" s="17" t="str">
        <f t="shared" si="517"/>
        <v/>
      </c>
      <c r="N3693" s="17" t="str">
        <f t="shared" si="518"/>
        <v/>
      </c>
      <c r="O3693" s="17" t="str">
        <f t="shared" si="519"/>
        <v/>
      </c>
      <c r="P3693" s="16" t="str">
        <f t="shared" si="520"/>
        <v/>
      </c>
      <c r="R3693" s="7" t="str">
        <f t="shared" si="521"/>
        <v/>
      </c>
      <c r="T3693"/>
    </row>
    <row r="3694" spans="1:20" x14ac:dyDescent="0.3">
      <c r="A3694" s="8">
        <f>DATEVALUE(MID(B3694,1,10))+(IF(RIGHT(B3694,2)="PM",12,0)+MID(B3694,12,2))/24</f>
        <v>43750.916666666664</v>
      </c>
      <c r="B3694" s="3" t="s">
        <v>3862</v>
      </c>
      <c r="C3694" s="3">
        <v>8332</v>
      </c>
      <c r="D3694" s="16"/>
      <c r="E3694" s="16" t="str">
        <f>IF(D3694&lt;&gt;"",VLOOKUP(A3694,'Feuille 1'!$A:$H,3,0),"")</f>
        <v/>
      </c>
      <c r="F3694" s="16" t="str">
        <f>IF(D3694&lt;&gt;"",VLOOKUP(A3694+1,'Feuille 1'!$A:$H,3,0),"")</f>
        <v/>
      </c>
      <c r="G3694" s="17" t="str">
        <f t="shared" si="513"/>
        <v/>
      </c>
      <c r="H3694" s="16" t="str">
        <f t="shared" si="514"/>
        <v/>
      </c>
      <c r="I3694" s="16" t="str">
        <f t="shared" si="515"/>
        <v/>
      </c>
      <c r="J3694" s="16" t="str">
        <f t="shared" si="516"/>
        <v/>
      </c>
      <c r="K3694" s="16" t="str">
        <f>IF(D3694&lt;&gt;"",MAX(INDEX('Feuille 1'!$D:$D,MATCH(A3694+23/24,'Feuille 1'!$A:$A,0)):INDEX('Feuille 1'!$D:$D,MATCH(A3694,'Feuille 1'!$A:$A,0))),"")</f>
        <v/>
      </c>
      <c r="L3694" s="16" t="str">
        <f>IF(D3694&lt;&gt;"",MIN(INDEX('Feuille 1'!$E:$E,MATCH(A3694+23/24,'Feuille 1'!$A:$A,0)):INDEX('Feuille 1'!$E:$E,MATCH(A3694,'Feuille 1'!$A:$A,0))),"")</f>
        <v/>
      </c>
      <c r="M3694" s="17" t="str">
        <f t="shared" si="517"/>
        <v/>
      </c>
      <c r="N3694" s="17" t="str">
        <f t="shared" si="518"/>
        <v/>
      </c>
      <c r="O3694" s="17" t="str">
        <f t="shared" si="519"/>
        <v/>
      </c>
      <c r="P3694" s="16" t="str">
        <f t="shared" si="520"/>
        <v/>
      </c>
      <c r="R3694" s="7" t="str">
        <f t="shared" si="521"/>
        <v/>
      </c>
      <c r="T3694"/>
    </row>
    <row r="3695" spans="1:20" x14ac:dyDescent="0.3">
      <c r="A3695" s="8">
        <f>DATEVALUE(MID(B3695,1,10))+(IF(RIGHT(B3695,2)="PM",12,0)+MID(B3695,12,2))/24</f>
        <v>43750.875</v>
      </c>
      <c r="B3695" s="3" t="s">
        <v>3863</v>
      </c>
      <c r="C3695" s="3">
        <v>8335.9500000000007</v>
      </c>
      <c r="D3695" s="16"/>
      <c r="E3695" s="16" t="str">
        <f>IF(D3695&lt;&gt;"",VLOOKUP(A3695,'Feuille 1'!$A:$H,3,0),"")</f>
        <v/>
      </c>
      <c r="F3695" s="16" t="str">
        <f>IF(D3695&lt;&gt;"",VLOOKUP(A3695+1,'Feuille 1'!$A:$H,3,0),"")</f>
        <v/>
      </c>
      <c r="G3695" s="17" t="str">
        <f t="shared" si="513"/>
        <v/>
      </c>
      <c r="H3695" s="16" t="str">
        <f t="shared" si="514"/>
        <v/>
      </c>
      <c r="I3695" s="16" t="str">
        <f t="shared" si="515"/>
        <v/>
      </c>
      <c r="J3695" s="16" t="str">
        <f t="shared" si="516"/>
        <v/>
      </c>
      <c r="K3695" s="16" t="str">
        <f>IF(D3695&lt;&gt;"",MAX(INDEX('Feuille 1'!$D:$D,MATCH(A3695+23/24,'Feuille 1'!$A:$A,0)):INDEX('Feuille 1'!$D:$D,MATCH(A3695,'Feuille 1'!$A:$A,0))),"")</f>
        <v/>
      </c>
      <c r="L3695" s="16" t="str">
        <f>IF(D3695&lt;&gt;"",MIN(INDEX('Feuille 1'!$E:$E,MATCH(A3695+23/24,'Feuille 1'!$A:$A,0)):INDEX('Feuille 1'!$E:$E,MATCH(A3695,'Feuille 1'!$A:$A,0))),"")</f>
        <v/>
      </c>
      <c r="M3695" s="17" t="str">
        <f t="shared" si="517"/>
        <v/>
      </c>
      <c r="N3695" s="17" t="str">
        <f t="shared" si="518"/>
        <v/>
      </c>
      <c r="O3695" s="17" t="str">
        <f t="shared" si="519"/>
        <v/>
      </c>
      <c r="P3695" s="16" t="str">
        <f t="shared" si="520"/>
        <v/>
      </c>
      <c r="R3695" s="7" t="str">
        <f t="shared" si="521"/>
        <v/>
      </c>
      <c r="T3695"/>
    </row>
    <row r="3696" spans="1:20" x14ac:dyDescent="0.3">
      <c r="A3696" s="8">
        <f>DATEVALUE(MID(B3696,1,10))+(IF(RIGHT(B3696,2)="PM",12,0)+MID(B3696,12,2))/24</f>
        <v>43750.833333333336</v>
      </c>
      <c r="B3696" s="3" t="s">
        <v>3864</v>
      </c>
      <c r="C3696" s="3">
        <v>8309.86</v>
      </c>
      <c r="D3696" s="16"/>
      <c r="E3696" s="16" t="str">
        <f>IF(D3696&lt;&gt;"",VLOOKUP(A3696,'Feuille 1'!$A:$H,3,0),"")</f>
        <v/>
      </c>
      <c r="F3696" s="16" t="str">
        <f>IF(D3696&lt;&gt;"",VLOOKUP(A3696+1,'Feuille 1'!$A:$H,3,0),"")</f>
        <v/>
      </c>
      <c r="G3696" s="17" t="str">
        <f t="shared" si="513"/>
        <v/>
      </c>
      <c r="H3696" s="16" t="str">
        <f t="shared" si="514"/>
        <v/>
      </c>
      <c r="I3696" s="16" t="str">
        <f t="shared" si="515"/>
        <v/>
      </c>
      <c r="J3696" s="16" t="str">
        <f t="shared" si="516"/>
        <v/>
      </c>
      <c r="K3696" s="16" t="str">
        <f>IF(D3696&lt;&gt;"",MAX(INDEX('Feuille 1'!$D:$D,MATCH(A3696+23/24,'Feuille 1'!$A:$A,0)):INDEX('Feuille 1'!$D:$D,MATCH(A3696,'Feuille 1'!$A:$A,0))),"")</f>
        <v/>
      </c>
      <c r="L3696" s="16" t="str">
        <f>IF(D3696&lt;&gt;"",MIN(INDEX('Feuille 1'!$E:$E,MATCH(A3696+23/24,'Feuille 1'!$A:$A,0)):INDEX('Feuille 1'!$E:$E,MATCH(A3696,'Feuille 1'!$A:$A,0))),"")</f>
        <v/>
      </c>
      <c r="M3696" s="17" t="str">
        <f t="shared" si="517"/>
        <v/>
      </c>
      <c r="N3696" s="17" t="str">
        <f t="shared" si="518"/>
        <v/>
      </c>
      <c r="O3696" s="17" t="str">
        <f t="shared" si="519"/>
        <v/>
      </c>
      <c r="P3696" s="16" t="str">
        <f t="shared" si="520"/>
        <v/>
      </c>
      <c r="R3696" s="7" t="str">
        <f t="shared" si="521"/>
        <v/>
      </c>
      <c r="T3696"/>
    </row>
    <row r="3697" spans="1:20" x14ac:dyDescent="0.3">
      <c r="A3697" s="8">
        <f>DATEVALUE(MID(B3697,1,10))+(IF(RIGHT(B3697,2)="PM",12,0)+MID(B3697,12,2))/24</f>
        <v>43750.791666666664</v>
      </c>
      <c r="B3697" s="3" t="s">
        <v>3865</v>
      </c>
      <c r="C3697" s="3">
        <v>8306.2800000000007</v>
      </c>
      <c r="D3697" s="16"/>
      <c r="E3697" s="16" t="str">
        <f>IF(D3697&lt;&gt;"",VLOOKUP(A3697,'Feuille 1'!$A:$H,3,0),"")</f>
        <v/>
      </c>
      <c r="F3697" s="16" t="str">
        <f>IF(D3697&lt;&gt;"",VLOOKUP(A3697+1,'Feuille 1'!$A:$H,3,0),"")</f>
        <v/>
      </c>
      <c r="G3697" s="17" t="str">
        <f t="shared" si="513"/>
        <v/>
      </c>
      <c r="H3697" s="16" t="str">
        <f t="shared" si="514"/>
        <v/>
      </c>
      <c r="I3697" s="16" t="str">
        <f t="shared" si="515"/>
        <v/>
      </c>
      <c r="J3697" s="16" t="str">
        <f t="shared" si="516"/>
        <v/>
      </c>
      <c r="K3697" s="16" t="str">
        <f>IF(D3697&lt;&gt;"",MAX(INDEX('Feuille 1'!$D:$D,MATCH(A3697+23/24,'Feuille 1'!$A:$A,0)):INDEX('Feuille 1'!$D:$D,MATCH(A3697,'Feuille 1'!$A:$A,0))),"")</f>
        <v/>
      </c>
      <c r="L3697" s="16" t="str">
        <f>IF(D3697&lt;&gt;"",MIN(INDEX('Feuille 1'!$E:$E,MATCH(A3697+23/24,'Feuille 1'!$A:$A,0)):INDEX('Feuille 1'!$E:$E,MATCH(A3697,'Feuille 1'!$A:$A,0))),"")</f>
        <v/>
      </c>
      <c r="M3697" s="17" t="str">
        <f t="shared" si="517"/>
        <v/>
      </c>
      <c r="N3697" s="17" t="str">
        <f t="shared" si="518"/>
        <v/>
      </c>
      <c r="O3697" s="17" t="str">
        <f t="shared" si="519"/>
        <v/>
      </c>
      <c r="P3697" s="16" t="str">
        <f t="shared" si="520"/>
        <v/>
      </c>
      <c r="R3697" s="7" t="str">
        <f t="shared" si="521"/>
        <v/>
      </c>
      <c r="T3697"/>
    </row>
    <row r="3698" spans="1:20" x14ac:dyDescent="0.3">
      <c r="A3698" s="8">
        <f>DATEVALUE(MID(B3698,1,10))+(IF(RIGHT(B3698,2)="PM",12,0)+MID(B3698,12,2))/24</f>
        <v>43750.75</v>
      </c>
      <c r="B3698" s="3" t="s">
        <v>3866</v>
      </c>
      <c r="C3698" s="3">
        <v>8322.67</v>
      </c>
      <c r="D3698" s="16"/>
      <c r="E3698" s="16" t="str">
        <f>IF(D3698&lt;&gt;"",VLOOKUP(A3698,'Feuille 1'!$A:$H,3,0),"")</f>
        <v/>
      </c>
      <c r="F3698" s="16" t="str">
        <f>IF(D3698&lt;&gt;"",VLOOKUP(A3698+1,'Feuille 1'!$A:$H,3,0),"")</f>
        <v/>
      </c>
      <c r="G3698" s="17" t="str">
        <f t="shared" si="513"/>
        <v/>
      </c>
      <c r="H3698" s="16" t="str">
        <f t="shared" si="514"/>
        <v/>
      </c>
      <c r="I3698" s="16" t="str">
        <f t="shared" si="515"/>
        <v/>
      </c>
      <c r="J3698" s="16" t="str">
        <f t="shared" si="516"/>
        <v/>
      </c>
      <c r="K3698" s="16" t="str">
        <f>IF(D3698&lt;&gt;"",MAX(INDEX('Feuille 1'!$D:$D,MATCH(A3698+23/24,'Feuille 1'!$A:$A,0)):INDEX('Feuille 1'!$D:$D,MATCH(A3698,'Feuille 1'!$A:$A,0))),"")</f>
        <v/>
      </c>
      <c r="L3698" s="16" t="str">
        <f>IF(D3698&lt;&gt;"",MIN(INDEX('Feuille 1'!$E:$E,MATCH(A3698+23/24,'Feuille 1'!$A:$A,0)):INDEX('Feuille 1'!$E:$E,MATCH(A3698,'Feuille 1'!$A:$A,0))),"")</f>
        <v/>
      </c>
      <c r="M3698" s="17" t="str">
        <f t="shared" si="517"/>
        <v/>
      </c>
      <c r="N3698" s="17" t="str">
        <f t="shared" si="518"/>
        <v/>
      </c>
      <c r="O3698" s="17" t="str">
        <f t="shared" si="519"/>
        <v/>
      </c>
      <c r="P3698" s="16" t="str">
        <f t="shared" si="520"/>
        <v/>
      </c>
      <c r="R3698" s="7" t="str">
        <f t="shared" si="521"/>
        <v/>
      </c>
      <c r="T3698"/>
    </row>
    <row r="3699" spans="1:20" x14ac:dyDescent="0.3">
      <c r="A3699" s="8">
        <f>DATEVALUE(MID(B3699,1,10))+(IF(RIGHT(B3699,2)="PM",12,0)+MID(B3699,12,2))/24</f>
        <v>43750.708333333336</v>
      </c>
      <c r="B3699" s="3" t="s">
        <v>3867</v>
      </c>
      <c r="C3699" s="3">
        <v>8333.7199999999993</v>
      </c>
      <c r="D3699" s="16"/>
      <c r="E3699" s="16" t="str">
        <f>IF(D3699&lt;&gt;"",VLOOKUP(A3699,'Feuille 1'!$A:$H,3,0),"")</f>
        <v/>
      </c>
      <c r="F3699" s="16" t="str">
        <f>IF(D3699&lt;&gt;"",VLOOKUP(A3699+1,'Feuille 1'!$A:$H,3,0),"")</f>
        <v/>
      </c>
      <c r="G3699" s="17" t="str">
        <f t="shared" si="513"/>
        <v/>
      </c>
      <c r="H3699" s="16" t="str">
        <f t="shared" si="514"/>
        <v/>
      </c>
      <c r="I3699" s="16" t="str">
        <f t="shared" si="515"/>
        <v/>
      </c>
      <c r="J3699" s="16" t="str">
        <f t="shared" si="516"/>
        <v/>
      </c>
      <c r="K3699" s="16" t="str">
        <f>IF(D3699&lt;&gt;"",MAX(INDEX('Feuille 1'!$D:$D,MATCH(A3699+23/24,'Feuille 1'!$A:$A,0)):INDEX('Feuille 1'!$D:$D,MATCH(A3699,'Feuille 1'!$A:$A,0))),"")</f>
        <v/>
      </c>
      <c r="L3699" s="16" t="str">
        <f>IF(D3699&lt;&gt;"",MIN(INDEX('Feuille 1'!$E:$E,MATCH(A3699+23/24,'Feuille 1'!$A:$A,0)):INDEX('Feuille 1'!$E:$E,MATCH(A3699,'Feuille 1'!$A:$A,0))),"")</f>
        <v/>
      </c>
      <c r="M3699" s="17" t="str">
        <f t="shared" si="517"/>
        <v/>
      </c>
      <c r="N3699" s="17" t="str">
        <f t="shared" si="518"/>
        <v/>
      </c>
      <c r="O3699" s="17" t="str">
        <f t="shared" si="519"/>
        <v/>
      </c>
      <c r="P3699" s="16" t="str">
        <f t="shared" si="520"/>
        <v/>
      </c>
      <c r="R3699" s="7" t="str">
        <f t="shared" si="521"/>
        <v/>
      </c>
      <c r="T3699"/>
    </row>
    <row r="3700" spans="1:20" x14ac:dyDescent="0.3">
      <c r="A3700" s="8">
        <f>DATEVALUE(MID(B3700,1,10))+(IF(RIGHT(B3700,2)="PM",12,0)+MID(B3700,12,2))/24</f>
        <v>43750.666666666664</v>
      </c>
      <c r="B3700" s="3" t="s">
        <v>3868</v>
      </c>
      <c r="C3700" s="3">
        <v>8372.42</v>
      </c>
      <c r="D3700" s="16"/>
      <c r="E3700" s="16" t="str">
        <f>IF(D3700&lt;&gt;"",VLOOKUP(A3700,'Feuille 1'!$A:$H,3,0),"")</f>
        <v/>
      </c>
      <c r="F3700" s="16" t="str">
        <f>IF(D3700&lt;&gt;"",VLOOKUP(A3700+1,'Feuille 1'!$A:$H,3,0),"")</f>
        <v/>
      </c>
      <c r="G3700" s="17" t="str">
        <f t="shared" si="513"/>
        <v/>
      </c>
      <c r="H3700" s="16" t="str">
        <f t="shared" si="514"/>
        <v/>
      </c>
      <c r="I3700" s="16" t="str">
        <f t="shared" si="515"/>
        <v/>
      </c>
      <c r="J3700" s="16" t="str">
        <f t="shared" si="516"/>
        <v/>
      </c>
      <c r="K3700" s="16" t="str">
        <f>IF(D3700&lt;&gt;"",MAX(INDEX('Feuille 1'!$D:$D,MATCH(A3700+23/24,'Feuille 1'!$A:$A,0)):INDEX('Feuille 1'!$D:$D,MATCH(A3700,'Feuille 1'!$A:$A,0))),"")</f>
        <v/>
      </c>
      <c r="L3700" s="16" t="str">
        <f>IF(D3700&lt;&gt;"",MIN(INDEX('Feuille 1'!$E:$E,MATCH(A3700+23/24,'Feuille 1'!$A:$A,0)):INDEX('Feuille 1'!$E:$E,MATCH(A3700,'Feuille 1'!$A:$A,0))),"")</f>
        <v/>
      </c>
      <c r="M3700" s="17" t="str">
        <f t="shared" si="517"/>
        <v/>
      </c>
      <c r="N3700" s="17" t="str">
        <f t="shared" si="518"/>
        <v/>
      </c>
      <c r="O3700" s="17" t="str">
        <f t="shared" si="519"/>
        <v/>
      </c>
      <c r="P3700" s="16" t="str">
        <f t="shared" si="520"/>
        <v/>
      </c>
      <c r="R3700" s="7" t="str">
        <f t="shared" si="521"/>
        <v/>
      </c>
      <c r="T3700"/>
    </row>
    <row r="3701" spans="1:20" x14ac:dyDescent="0.3">
      <c r="A3701" s="8">
        <f>DATEVALUE(MID(B3701,1,10))+(IF(RIGHT(B3701,2)="PM",12,0)+MID(B3701,12,2))/24</f>
        <v>43750.625</v>
      </c>
      <c r="B3701" s="3" t="s">
        <v>3869</v>
      </c>
      <c r="C3701" s="3">
        <v>8385.18</v>
      </c>
      <c r="D3701" s="16"/>
      <c r="E3701" s="16" t="str">
        <f>IF(D3701&lt;&gt;"",VLOOKUP(A3701,'Feuille 1'!$A:$H,3,0),"")</f>
        <v/>
      </c>
      <c r="F3701" s="16" t="str">
        <f>IF(D3701&lt;&gt;"",VLOOKUP(A3701+1,'Feuille 1'!$A:$H,3,0),"")</f>
        <v/>
      </c>
      <c r="G3701" s="17" t="str">
        <f t="shared" si="513"/>
        <v/>
      </c>
      <c r="H3701" s="16" t="str">
        <f t="shared" si="514"/>
        <v/>
      </c>
      <c r="I3701" s="16" t="str">
        <f t="shared" si="515"/>
        <v/>
      </c>
      <c r="J3701" s="16" t="str">
        <f t="shared" si="516"/>
        <v/>
      </c>
      <c r="K3701" s="16" t="str">
        <f>IF(D3701&lt;&gt;"",MAX(INDEX('Feuille 1'!$D:$D,MATCH(A3701+23/24,'Feuille 1'!$A:$A,0)):INDEX('Feuille 1'!$D:$D,MATCH(A3701,'Feuille 1'!$A:$A,0))),"")</f>
        <v/>
      </c>
      <c r="L3701" s="16" t="str">
        <f>IF(D3701&lt;&gt;"",MIN(INDEX('Feuille 1'!$E:$E,MATCH(A3701+23/24,'Feuille 1'!$A:$A,0)):INDEX('Feuille 1'!$E:$E,MATCH(A3701,'Feuille 1'!$A:$A,0))),"")</f>
        <v/>
      </c>
      <c r="M3701" s="17" t="str">
        <f t="shared" si="517"/>
        <v/>
      </c>
      <c r="N3701" s="17" t="str">
        <f t="shared" si="518"/>
        <v/>
      </c>
      <c r="O3701" s="17" t="str">
        <f t="shared" si="519"/>
        <v/>
      </c>
      <c r="P3701" s="16" t="str">
        <f t="shared" si="520"/>
        <v/>
      </c>
      <c r="R3701" s="7" t="str">
        <f t="shared" si="521"/>
        <v/>
      </c>
      <c r="T3701"/>
    </row>
    <row r="3702" spans="1:20" x14ac:dyDescent="0.3">
      <c r="A3702" s="8">
        <f>DATEVALUE(MID(B3702,1,10))+(IF(RIGHT(B3702,2)="PM",12,0)+MID(B3702,12,2))/24</f>
        <v>43750.583333333336</v>
      </c>
      <c r="B3702" s="3" t="s">
        <v>3870</v>
      </c>
      <c r="C3702" s="3">
        <v>8332.7099999999991</v>
      </c>
      <c r="D3702" s="16"/>
      <c r="E3702" s="16" t="str">
        <f>IF(D3702&lt;&gt;"",VLOOKUP(A3702,'Feuille 1'!$A:$H,3,0),"")</f>
        <v/>
      </c>
      <c r="F3702" s="16" t="str">
        <f>IF(D3702&lt;&gt;"",VLOOKUP(A3702+1,'Feuille 1'!$A:$H,3,0),"")</f>
        <v/>
      </c>
      <c r="G3702" s="17" t="str">
        <f t="shared" si="513"/>
        <v/>
      </c>
      <c r="H3702" s="16" t="str">
        <f t="shared" si="514"/>
        <v/>
      </c>
      <c r="I3702" s="16" t="str">
        <f t="shared" si="515"/>
        <v/>
      </c>
      <c r="J3702" s="16" t="str">
        <f t="shared" si="516"/>
        <v/>
      </c>
      <c r="K3702" s="16" t="str">
        <f>IF(D3702&lt;&gt;"",MAX(INDEX('Feuille 1'!$D:$D,MATCH(A3702+23/24,'Feuille 1'!$A:$A,0)):INDEX('Feuille 1'!$D:$D,MATCH(A3702,'Feuille 1'!$A:$A,0))),"")</f>
        <v/>
      </c>
      <c r="L3702" s="16" t="str">
        <f>IF(D3702&lt;&gt;"",MIN(INDEX('Feuille 1'!$E:$E,MATCH(A3702+23/24,'Feuille 1'!$A:$A,0)):INDEX('Feuille 1'!$E:$E,MATCH(A3702,'Feuille 1'!$A:$A,0))),"")</f>
        <v/>
      </c>
      <c r="M3702" s="17" t="str">
        <f t="shared" si="517"/>
        <v/>
      </c>
      <c r="N3702" s="17" t="str">
        <f t="shared" si="518"/>
        <v/>
      </c>
      <c r="O3702" s="17" t="str">
        <f t="shared" si="519"/>
        <v/>
      </c>
      <c r="P3702" s="16" t="str">
        <f t="shared" si="520"/>
        <v/>
      </c>
      <c r="R3702" s="7" t="str">
        <f t="shared" si="521"/>
        <v/>
      </c>
      <c r="T3702"/>
    </row>
    <row r="3703" spans="1:20" x14ac:dyDescent="0.3">
      <c r="A3703" s="8">
        <f>DATEVALUE(MID(B3703,1,10))+(IF(RIGHT(B3703,2)="PM",12,0)+MID(B3703,12,2))/24</f>
        <v>43750.541666666664</v>
      </c>
      <c r="B3703" s="3" t="s">
        <v>3871</v>
      </c>
      <c r="C3703" s="3">
        <v>8331.91</v>
      </c>
      <c r="D3703" s="16"/>
      <c r="E3703" s="16" t="str">
        <f>IF(D3703&lt;&gt;"",VLOOKUP(A3703,'Feuille 1'!$A:$H,3,0),"")</f>
        <v/>
      </c>
      <c r="F3703" s="16" t="str">
        <f>IF(D3703&lt;&gt;"",VLOOKUP(A3703+1,'Feuille 1'!$A:$H,3,0),"")</f>
        <v/>
      </c>
      <c r="G3703" s="17" t="str">
        <f t="shared" si="513"/>
        <v/>
      </c>
      <c r="H3703" s="16" t="str">
        <f t="shared" si="514"/>
        <v/>
      </c>
      <c r="I3703" s="16" t="str">
        <f t="shared" si="515"/>
        <v/>
      </c>
      <c r="J3703" s="16" t="str">
        <f t="shared" si="516"/>
        <v/>
      </c>
      <c r="K3703" s="16" t="str">
        <f>IF(D3703&lt;&gt;"",MAX(INDEX('Feuille 1'!$D:$D,MATCH(A3703+23/24,'Feuille 1'!$A:$A,0)):INDEX('Feuille 1'!$D:$D,MATCH(A3703,'Feuille 1'!$A:$A,0))),"")</f>
        <v/>
      </c>
      <c r="L3703" s="16" t="str">
        <f>IF(D3703&lt;&gt;"",MIN(INDEX('Feuille 1'!$E:$E,MATCH(A3703+23/24,'Feuille 1'!$A:$A,0)):INDEX('Feuille 1'!$E:$E,MATCH(A3703,'Feuille 1'!$A:$A,0))),"")</f>
        <v/>
      </c>
      <c r="M3703" s="17" t="str">
        <f t="shared" si="517"/>
        <v/>
      </c>
      <c r="N3703" s="17" t="str">
        <f t="shared" si="518"/>
        <v/>
      </c>
      <c r="O3703" s="17" t="str">
        <f t="shared" si="519"/>
        <v/>
      </c>
      <c r="P3703" s="16" t="str">
        <f t="shared" si="520"/>
        <v/>
      </c>
      <c r="R3703" s="7" t="str">
        <f t="shared" si="521"/>
        <v/>
      </c>
      <c r="T3703"/>
    </row>
    <row r="3704" spans="1:20" x14ac:dyDescent="0.3">
      <c r="A3704" s="8">
        <f>DATEVALUE(MID(B3704,1,10))+(IF(RIGHT(B3704,2)="PM",12,0)+MID(B3704,12,2))/24</f>
        <v>43751</v>
      </c>
      <c r="B3704" s="3" t="s">
        <v>3872</v>
      </c>
      <c r="C3704" s="3">
        <v>8321.41</v>
      </c>
      <c r="D3704" s="16"/>
      <c r="E3704" s="16" t="str">
        <f>IF(D3704&lt;&gt;"",VLOOKUP(A3704,'Feuille 1'!$A:$H,3,0),"")</f>
        <v/>
      </c>
      <c r="F3704" s="16" t="str">
        <f>IF(D3704&lt;&gt;"",VLOOKUP(A3704+1,'Feuille 1'!$A:$H,3,0),"")</f>
        <v/>
      </c>
      <c r="G3704" s="17" t="str">
        <f t="shared" si="513"/>
        <v/>
      </c>
      <c r="H3704" s="16" t="str">
        <f t="shared" si="514"/>
        <v/>
      </c>
      <c r="I3704" s="16" t="str">
        <f t="shared" si="515"/>
        <v/>
      </c>
      <c r="J3704" s="16" t="str">
        <f t="shared" si="516"/>
        <v/>
      </c>
      <c r="K3704" s="16" t="str">
        <f>IF(D3704&lt;&gt;"",MAX(INDEX('Feuille 1'!$D:$D,MATCH(A3704+23/24,'Feuille 1'!$A:$A,0)):INDEX('Feuille 1'!$D:$D,MATCH(A3704,'Feuille 1'!$A:$A,0))),"")</f>
        <v/>
      </c>
      <c r="L3704" s="16" t="str">
        <f>IF(D3704&lt;&gt;"",MIN(INDEX('Feuille 1'!$E:$E,MATCH(A3704+23/24,'Feuille 1'!$A:$A,0)):INDEX('Feuille 1'!$E:$E,MATCH(A3704,'Feuille 1'!$A:$A,0))),"")</f>
        <v/>
      </c>
      <c r="M3704" s="17" t="str">
        <f t="shared" si="517"/>
        <v/>
      </c>
      <c r="N3704" s="17" t="str">
        <f t="shared" si="518"/>
        <v/>
      </c>
      <c r="O3704" s="17" t="str">
        <f t="shared" si="519"/>
        <v/>
      </c>
      <c r="P3704" s="16" t="str">
        <f t="shared" si="520"/>
        <v/>
      </c>
      <c r="R3704" s="7" t="str">
        <f t="shared" si="521"/>
        <v/>
      </c>
      <c r="T3704"/>
    </row>
    <row r="3705" spans="1:20" x14ac:dyDescent="0.3">
      <c r="A3705" s="8">
        <f>DATEVALUE(MID(B3705,1,10))+(IF(RIGHT(B3705,2)="PM",12,0)+MID(B3705,12,2))/24</f>
        <v>43750.458333333336</v>
      </c>
      <c r="B3705" s="3" t="s">
        <v>3873</v>
      </c>
      <c r="C3705" s="3">
        <v>8311.44</v>
      </c>
      <c r="D3705" s="16"/>
      <c r="E3705" s="16" t="str">
        <f>IF(D3705&lt;&gt;"",VLOOKUP(A3705,'Feuille 1'!$A:$H,3,0),"")</f>
        <v/>
      </c>
      <c r="F3705" s="16" t="str">
        <f>IF(D3705&lt;&gt;"",VLOOKUP(A3705+1,'Feuille 1'!$A:$H,3,0),"")</f>
        <v/>
      </c>
      <c r="G3705" s="17" t="str">
        <f t="shared" si="513"/>
        <v/>
      </c>
      <c r="H3705" s="16" t="str">
        <f t="shared" si="514"/>
        <v/>
      </c>
      <c r="I3705" s="16" t="str">
        <f t="shared" si="515"/>
        <v/>
      </c>
      <c r="J3705" s="16" t="str">
        <f t="shared" si="516"/>
        <v/>
      </c>
      <c r="K3705" s="16" t="str">
        <f>IF(D3705&lt;&gt;"",MAX(INDEX('Feuille 1'!$D:$D,MATCH(A3705+23/24,'Feuille 1'!$A:$A,0)):INDEX('Feuille 1'!$D:$D,MATCH(A3705,'Feuille 1'!$A:$A,0))),"")</f>
        <v/>
      </c>
      <c r="L3705" s="16" t="str">
        <f>IF(D3705&lt;&gt;"",MIN(INDEX('Feuille 1'!$E:$E,MATCH(A3705+23/24,'Feuille 1'!$A:$A,0)):INDEX('Feuille 1'!$E:$E,MATCH(A3705,'Feuille 1'!$A:$A,0))),"")</f>
        <v/>
      </c>
      <c r="M3705" s="17" t="str">
        <f t="shared" si="517"/>
        <v/>
      </c>
      <c r="N3705" s="17" t="str">
        <f t="shared" si="518"/>
        <v/>
      </c>
      <c r="O3705" s="17" t="str">
        <f t="shared" si="519"/>
        <v/>
      </c>
      <c r="P3705" s="16" t="str">
        <f t="shared" si="520"/>
        <v/>
      </c>
      <c r="R3705" s="7" t="str">
        <f t="shared" si="521"/>
        <v/>
      </c>
      <c r="T3705"/>
    </row>
    <row r="3706" spans="1:20" x14ac:dyDescent="0.3">
      <c r="A3706" s="8">
        <f>DATEVALUE(MID(B3706,1,10))+(IF(RIGHT(B3706,2)="PM",12,0)+MID(B3706,12,2))/24</f>
        <v>43750.416666666664</v>
      </c>
      <c r="B3706" s="3" t="s">
        <v>3874</v>
      </c>
      <c r="C3706" s="3">
        <v>8336.68</v>
      </c>
      <c r="D3706" s="16"/>
      <c r="E3706" s="16" t="str">
        <f>IF(D3706&lt;&gt;"",VLOOKUP(A3706,'Feuille 1'!$A:$H,3,0),"")</f>
        <v/>
      </c>
      <c r="F3706" s="16" t="str">
        <f>IF(D3706&lt;&gt;"",VLOOKUP(A3706+1,'Feuille 1'!$A:$H,3,0),"")</f>
        <v/>
      </c>
      <c r="G3706" s="17" t="str">
        <f t="shared" si="513"/>
        <v/>
      </c>
      <c r="H3706" s="16" t="str">
        <f t="shared" si="514"/>
        <v/>
      </c>
      <c r="I3706" s="16" t="str">
        <f t="shared" si="515"/>
        <v/>
      </c>
      <c r="J3706" s="16" t="str">
        <f t="shared" si="516"/>
        <v/>
      </c>
      <c r="K3706" s="16" t="str">
        <f>IF(D3706&lt;&gt;"",MAX(INDEX('Feuille 1'!$D:$D,MATCH(A3706+23/24,'Feuille 1'!$A:$A,0)):INDEX('Feuille 1'!$D:$D,MATCH(A3706,'Feuille 1'!$A:$A,0))),"")</f>
        <v/>
      </c>
      <c r="L3706" s="16" t="str">
        <f>IF(D3706&lt;&gt;"",MIN(INDEX('Feuille 1'!$E:$E,MATCH(A3706+23/24,'Feuille 1'!$A:$A,0)):INDEX('Feuille 1'!$E:$E,MATCH(A3706,'Feuille 1'!$A:$A,0))),"")</f>
        <v/>
      </c>
      <c r="M3706" s="17" t="str">
        <f t="shared" si="517"/>
        <v/>
      </c>
      <c r="N3706" s="17" t="str">
        <f t="shared" si="518"/>
        <v/>
      </c>
      <c r="O3706" s="17" t="str">
        <f t="shared" si="519"/>
        <v/>
      </c>
      <c r="P3706" s="16" t="str">
        <f t="shared" si="520"/>
        <v/>
      </c>
      <c r="R3706" s="7" t="str">
        <f t="shared" si="521"/>
        <v/>
      </c>
      <c r="T3706"/>
    </row>
    <row r="3707" spans="1:20" x14ac:dyDescent="0.3">
      <c r="A3707" s="8">
        <f>DATEVALUE(MID(B3707,1,10))+(IF(RIGHT(B3707,2)="PM",12,0)+MID(B3707,12,2))/24</f>
        <v>43750.375</v>
      </c>
      <c r="B3707" s="3" t="s">
        <v>3875</v>
      </c>
      <c r="C3707" s="3">
        <v>8341</v>
      </c>
      <c r="D3707" s="16"/>
      <c r="E3707" s="16" t="str">
        <f>IF(D3707&lt;&gt;"",VLOOKUP(A3707,'Feuille 1'!$A:$H,3,0),"")</f>
        <v/>
      </c>
      <c r="F3707" s="16" t="str">
        <f>IF(D3707&lt;&gt;"",VLOOKUP(A3707+1,'Feuille 1'!$A:$H,3,0),"")</f>
        <v/>
      </c>
      <c r="G3707" s="17" t="str">
        <f t="shared" si="513"/>
        <v/>
      </c>
      <c r="H3707" s="16" t="str">
        <f t="shared" si="514"/>
        <v/>
      </c>
      <c r="I3707" s="16" t="str">
        <f t="shared" si="515"/>
        <v/>
      </c>
      <c r="J3707" s="16" t="str">
        <f t="shared" si="516"/>
        <v/>
      </c>
      <c r="K3707" s="16" t="str">
        <f>IF(D3707&lt;&gt;"",MAX(INDEX('Feuille 1'!$D:$D,MATCH(A3707+23/24,'Feuille 1'!$A:$A,0)):INDEX('Feuille 1'!$D:$D,MATCH(A3707,'Feuille 1'!$A:$A,0))),"")</f>
        <v/>
      </c>
      <c r="L3707" s="16" t="str">
        <f>IF(D3707&lt;&gt;"",MIN(INDEX('Feuille 1'!$E:$E,MATCH(A3707+23/24,'Feuille 1'!$A:$A,0)):INDEX('Feuille 1'!$E:$E,MATCH(A3707,'Feuille 1'!$A:$A,0))),"")</f>
        <v/>
      </c>
      <c r="M3707" s="17" t="str">
        <f t="shared" si="517"/>
        <v/>
      </c>
      <c r="N3707" s="17" t="str">
        <f t="shared" si="518"/>
        <v/>
      </c>
      <c r="O3707" s="17" t="str">
        <f t="shared" si="519"/>
        <v/>
      </c>
      <c r="P3707" s="16" t="str">
        <f t="shared" si="520"/>
        <v/>
      </c>
      <c r="R3707" s="7" t="str">
        <f t="shared" si="521"/>
        <v/>
      </c>
      <c r="T3707"/>
    </row>
    <row r="3708" spans="1:20" x14ac:dyDescent="0.3">
      <c r="A3708" s="8">
        <f>DATEVALUE(MID(B3708,1,10))+(IF(RIGHT(B3708,2)="PM",12,0)+MID(B3708,12,2))/24</f>
        <v>43750.333333333336</v>
      </c>
      <c r="B3708" s="3" t="s">
        <v>3876</v>
      </c>
      <c r="C3708" s="3">
        <v>8338.6200000000008</v>
      </c>
      <c r="D3708" s="16"/>
      <c r="E3708" s="16" t="str">
        <f>IF(D3708&lt;&gt;"",VLOOKUP(A3708,'Feuille 1'!$A:$H,3,0),"")</f>
        <v/>
      </c>
      <c r="F3708" s="16" t="str">
        <f>IF(D3708&lt;&gt;"",VLOOKUP(A3708+1,'Feuille 1'!$A:$H,3,0),"")</f>
        <v/>
      </c>
      <c r="G3708" s="17" t="str">
        <f t="shared" si="513"/>
        <v/>
      </c>
      <c r="H3708" s="16" t="str">
        <f t="shared" si="514"/>
        <v/>
      </c>
      <c r="I3708" s="16" t="str">
        <f t="shared" si="515"/>
        <v/>
      </c>
      <c r="J3708" s="16" t="str">
        <f t="shared" si="516"/>
        <v/>
      </c>
      <c r="K3708" s="16" t="str">
        <f>IF(D3708&lt;&gt;"",MAX(INDEX('Feuille 1'!$D:$D,MATCH(A3708+23/24,'Feuille 1'!$A:$A,0)):INDEX('Feuille 1'!$D:$D,MATCH(A3708,'Feuille 1'!$A:$A,0))),"")</f>
        <v/>
      </c>
      <c r="L3708" s="16" t="str">
        <f>IF(D3708&lt;&gt;"",MIN(INDEX('Feuille 1'!$E:$E,MATCH(A3708+23/24,'Feuille 1'!$A:$A,0)):INDEX('Feuille 1'!$E:$E,MATCH(A3708,'Feuille 1'!$A:$A,0))),"")</f>
        <v/>
      </c>
      <c r="M3708" s="17" t="str">
        <f t="shared" si="517"/>
        <v/>
      </c>
      <c r="N3708" s="17" t="str">
        <f t="shared" si="518"/>
        <v/>
      </c>
      <c r="O3708" s="17" t="str">
        <f t="shared" si="519"/>
        <v/>
      </c>
      <c r="P3708" s="16" t="str">
        <f t="shared" si="520"/>
        <v/>
      </c>
      <c r="R3708" s="7" t="str">
        <f t="shared" si="521"/>
        <v/>
      </c>
      <c r="T3708"/>
    </row>
    <row r="3709" spans="1:20" x14ac:dyDescent="0.3">
      <c r="A3709" s="8">
        <f>DATEVALUE(MID(B3709,1,10))+(IF(RIGHT(B3709,2)="PM",12,0)+MID(B3709,12,2))/24</f>
        <v>43750.291666666664</v>
      </c>
      <c r="B3709" s="3" t="s">
        <v>3877</v>
      </c>
      <c r="C3709" s="3">
        <v>8340.93</v>
      </c>
      <c r="D3709" s="16"/>
      <c r="E3709" s="16" t="str">
        <f>IF(D3709&lt;&gt;"",VLOOKUP(A3709,'Feuille 1'!$A:$H,3,0),"")</f>
        <v/>
      </c>
      <c r="F3709" s="16" t="str">
        <f>IF(D3709&lt;&gt;"",VLOOKUP(A3709+1,'Feuille 1'!$A:$H,3,0),"")</f>
        <v/>
      </c>
      <c r="G3709" s="17" t="str">
        <f t="shared" si="513"/>
        <v/>
      </c>
      <c r="H3709" s="16" t="str">
        <f t="shared" si="514"/>
        <v/>
      </c>
      <c r="I3709" s="16" t="str">
        <f t="shared" si="515"/>
        <v/>
      </c>
      <c r="J3709" s="16" t="str">
        <f t="shared" si="516"/>
        <v/>
      </c>
      <c r="K3709" s="16" t="str">
        <f>IF(D3709&lt;&gt;"",MAX(INDEX('Feuille 1'!$D:$D,MATCH(A3709+23/24,'Feuille 1'!$A:$A,0)):INDEX('Feuille 1'!$D:$D,MATCH(A3709,'Feuille 1'!$A:$A,0))),"")</f>
        <v/>
      </c>
      <c r="L3709" s="16" t="str">
        <f>IF(D3709&lt;&gt;"",MIN(INDEX('Feuille 1'!$E:$E,MATCH(A3709+23/24,'Feuille 1'!$A:$A,0)):INDEX('Feuille 1'!$E:$E,MATCH(A3709,'Feuille 1'!$A:$A,0))),"")</f>
        <v/>
      </c>
      <c r="M3709" s="17" t="str">
        <f t="shared" si="517"/>
        <v/>
      </c>
      <c r="N3709" s="17" t="str">
        <f t="shared" si="518"/>
        <v/>
      </c>
      <c r="O3709" s="17" t="str">
        <f t="shared" si="519"/>
        <v/>
      </c>
      <c r="P3709" s="16" t="str">
        <f t="shared" si="520"/>
        <v/>
      </c>
      <c r="R3709" s="7" t="str">
        <f t="shared" si="521"/>
        <v/>
      </c>
      <c r="T3709"/>
    </row>
    <row r="3710" spans="1:20" x14ac:dyDescent="0.3">
      <c r="A3710" s="8">
        <f>DATEVALUE(MID(B3710,1,10))+(IF(RIGHT(B3710,2)="PM",12,0)+MID(B3710,12,2))/24</f>
        <v>43750.25</v>
      </c>
      <c r="B3710" s="3" t="s">
        <v>3878</v>
      </c>
      <c r="C3710" s="3">
        <v>8330.82</v>
      </c>
      <c r="D3710" s="16"/>
      <c r="E3710" s="16" t="str">
        <f>IF(D3710&lt;&gt;"",VLOOKUP(A3710,'Feuille 1'!$A:$H,3,0),"")</f>
        <v/>
      </c>
      <c r="F3710" s="16" t="str">
        <f>IF(D3710&lt;&gt;"",VLOOKUP(A3710+1,'Feuille 1'!$A:$H,3,0),"")</f>
        <v/>
      </c>
      <c r="G3710" s="17" t="str">
        <f t="shared" si="513"/>
        <v/>
      </c>
      <c r="H3710" s="16" t="str">
        <f t="shared" si="514"/>
        <v/>
      </c>
      <c r="I3710" s="16" t="str">
        <f t="shared" si="515"/>
        <v/>
      </c>
      <c r="J3710" s="16" t="str">
        <f t="shared" si="516"/>
        <v/>
      </c>
      <c r="K3710" s="16" t="str">
        <f>IF(D3710&lt;&gt;"",MAX(INDEX('Feuille 1'!$D:$D,MATCH(A3710+23/24,'Feuille 1'!$A:$A,0)):INDEX('Feuille 1'!$D:$D,MATCH(A3710,'Feuille 1'!$A:$A,0))),"")</f>
        <v/>
      </c>
      <c r="L3710" s="16" t="str">
        <f>IF(D3710&lt;&gt;"",MIN(INDEX('Feuille 1'!$E:$E,MATCH(A3710+23/24,'Feuille 1'!$A:$A,0)):INDEX('Feuille 1'!$E:$E,MATCH(A3710,'Feuille 1'!$A:$A,0))),"")</f>
        <v/>
      </c>
      <c r="M3710" s="17" t="str">
        <f t="shared" si="517"/>
        <v/>
      </c>
      <c r="N3710" s="17" t="str">
        <f t="shared" si="518"/>
        <v/>
      </c>
      <c r="O3710" s="17" t="str">
        <f t="shared" si="519"/>
        <v/>
      </c>
      <c r="P3710" s="16" t="str">
        <f t="shared" si="520"/>
        <v/>
      </c>
      <c r="R3710" s="7" t="str">
        <f t="shared" si="521"/>
        <v/>
      </c>
      <c r="T3710"/>
    </row>
    <row r="3711" spans="1:20" x14ac:dyDescent="0.3">
      <c r="A3711" s="8">
        <f>DATEVALUE(MID(B3711,1,10))+(IF(RIGHT(B3711,2)="PM",12,0)+MID(B3711,12,2))/24</f>
        <v>43750.208333333336</v>
      </c>
      <c r="B3711" s="3" t="s">
        <v>3879</v>
      </c>
      <c r="C3711" s="3">
        <v>8314.09</v>
      </c>
      <c r="D3711" s="16"/>
      <c r="E3711" s="16" t="str">
        <f>IF(D3711&lt;&gt;"",VLOOKUP(A3711,'Feuille 1'!$A:$H,3,0),"")</f>
        <v/>
      </c>
      <c r="F3711" s="16" t="str">
        <f>IF(D3711&lt;&gt;"",VLOOKUP(A3711+1,'Feuille 1'!$A:$H,3,0),"")</f>
        <v/>
      </c>
      <c r="G3711" s="17" t="str">
        <f t="shared" si="513"/>
        <v/>
      </c>
      <c r="H3711" s="16" t="str">
        <f t="shared" si="514"/>
        <v/>
      </c>
      <c r="I3711" s="16" t="str">
        <f t="shared" si="515"/>
        <v/>
      </c>
      <c r="J3711" s="16" t="str">
        <f t="shared" si="516"/>
        <v/>
      </c>
      <c r="K3711" s="16" t="str">
        <f>IF(D3711&lt;&gt;"",MAX(INDEX('Feuille 1'!$D:$D,MATCH(A3711+23/24,'Feuille 1'!$A:$A,0)):INDEX('Feuille 1'!$D:$D,MATCH(A3711,'Feuille 1'!$A:$A,0))),"")</f>
        <v/>
      </c>
      <c r="L3711" s="16" t="str">
        <f>IF(D3711&lt;&gt;"",MIN(INDEX('Feuille 1'!$E:$E,MATCH(A3711+23/24,'Feuille 1'!$A:$A,0)):INDEX('Feuille 1'!$E:$E,MATCH(A3711,'Feuille 1'!$A:$A,0))),"")</f>
        <v/>
      </c>
      <c r="M3711" s="17" t="str">
        <f t="shared" si="517"/>
        <v/>
      </c>
      <c r="N3711" s="17" t="str">
        <f t="shared" si="518"/>
        <v/>
      </c>
      <c r="O3711" s="17" t="str">
        <f t="shared" si="519"/>
        <v/>
      </c>
      <c r="P3711" s="16" t="str">
        <f t="shared" si="520"/>
        <v/>
      </c>
      <c r="R3711" s="7" t="str">
        <f t="shared" si="521"/>
        <v/>
      </c>
      <c r="T3711"/>
    </row>
    <row r="3712" spans="1:20" x14ac:dyDescent="0.3">
      <c r="A3712" s="8">
        <f>DATEVALUE(MID(B3712,1,10))+(IF(RIGHT(B3712,2)="PM",12,0)+MID(B3712,12,2))/24</f>
        <v>43750.166666666664</v>
      </c>
      <c r="B3712" s="3" t="s">
        <v>3880</v>
      </c>
      <c r="C3712" s="3">
        <v>8308.2999999999993</v>
      </c>
      <c r="D3712" s="16"/>
      <c r="E3712" s="16" t="str">
        <f>IF(D3712&lt;&gt;"",VLOOKUP(A3712,'Feuille 1'!$A:$H,3,0),"")</f>
        <v/>
      </c>
      <c r="F3712" s="16" t="str">
        <f>IF(D3712&lt;&gt;"",VLOOKUP(A3712+1,'Feuille 1'!$A:$H,3,0),"")</f>
        <v/>
      </c>
      <c r="G3712" s="17" t="str">
        <f t="shared" si="513"/>
        <v/>
      </c>
      <c r="H3712" s="16" t="str">
        <f t="shared" si="514"/>
        <v/>
      </c>
      <c r="I3712" s="16" t="str">
        <f t="shared" si="515"/>
        <v/>
      </c>
      <c r="J3712" s="16" t="str">
        <f t="shared" si="516"/>
        <v/>
      </c>
      <c r="K3712" s="16" t="str">
        <f>IF(D3712&lt;&gt;"",MAX(INDEX('Feuille 1'!$D:$D,MATCH(A3712+23/24,'Feuille 1'!$A:$A,0)):INDEX('Feuille 1'!$D:$D,MATCH(A3712,'Feuille 1'!$A:$A,0))),"")</f>
        <v/>
      </c>
      <c r="L3712" s="16" t="str">
        <f>IF(D3712&lt;&gt;"",MIN(INDEX('Feuille 1'!$E:$E,MATCH(A3712+23/24,'Feuille 1'!$A:$A,0)):INDEX('Feuille 1'!$E:$E,MATCH(A3712,'Feuille 1'!$A:$A,0))),"")</f>
        <v/>
      </c>
      <c r="M3712" s="17" t="str">
        <f t="shared" si="517"/>
        <v/>
      </c>
      <c r="N3712" s="17" t="str">
        <f t="shared" si="518"/>
        <v/>
      </c>
      <c r="O3712" s="17" t="str">
        <f t="shared" si="519"/>
        <v/>
      </c>
      <c r="P3712" s="16" t="str">
        <f t="shared" si="520"/>
        <v/>
      </c>
      <c r="R3712" s="7" t="str">
        <f t="shared" si="521"/>
        <v/>
      </c>
      <c r="T3712"/>
    </row>
    <row r="3713" spans="1:20" x14ac:dyDescent="0.3">
      <c r="A3713" s="8">
        <f>DATEVALUE(MID(B3713,1,10))+(IF(RIGHT(B3713,2)="PM",12,0)+MID(B3713,12,2))/24</f>
        <v>43750.125</v>
      </c>
      <c r="B3713" s="3" t="s">
        <v>3881</v>
      </c>
      <c r="C3713" s="3">
        <v>8302.48</v>
      </c>
      <c r="D3713" s="16"/>
      <c r="E3713" s="16" t="str">
        <f>IF(D3713&lt;&gt;"",VLOOKUP(A3713,'Feuille 1'!$A:$H,3,0),"")</f>
        <v/>
      </c>
      <c r="F3713" s="16" t="str">
        <f>IF(D3713&lt;&gt;"",VLOOKUP(A3713+1,'Feuille 1'!$A:$H,3,0),"")</f>
        <v/>
      </c>
      <c r="G3713" s="17" t="str">
        <f t="shared" si="513"/>
        <v/>
      </c>
      <c r="H3713" s="16" t="str">
        <f t="shared" si="514"/>
        <v/>
      </c>
      <c r="I3713" s="16" t="str">
        <f t="shared" si="515"/>
        <v/>
      </c>
      <c r="J3713" s="16" t="str">
        <f t="shared" si="516"/>
        <v/>
      </c>
      <c r="K3713" s="16" t="str">
        <f>IF(D3713&lt;&gt;"",MAX(INDEX('Feuille 1'!$D:$D,MATCH(A3713+23/24,'Feuille 1'!$A:$A,0)):INDEX('Feuille 1'!$D:$D,MATCH(A3713,'Feuille 1'!$A:$A,0))),"")</f>
        <v/>
      </c>
      <c r="L3713" s="16" t="str">
        <f>IF(D3713&lt;&gt;"",MIN(INDEX('Feuille 1'!$E:$E,MATCH(A3713+23/24,'Feuille 1'!$A:$A,0)):INDEX('Feuille 1'!$E:$E,MATCH(A3713,'Feuille 1'!$A:$A,0))),"")</f>
        <v/>
      </c>
      <c r="M3713" s="17" t="str">
        <f t="shared" si="517"/>
        <v/>
      </c>
      <c r="N3713" s="17" t="str">
        <f t="shared" si="518"/>
        <v/>
      </c>
      <c r="O3713" s="17" t="str">
        <f t="shared" si="519"/>
        <v/>
      </c>
      <c r="P3713" s="16" t="str">
        <f t="shared" si="520"/>
        <v/>
      </c>
      <c r="R3713" s="7" t="str">
        <f t="shared" si="521"/>
        <v/>
      </c>
      <c r="T3713"/>
    </row>
    <row r="3714" spans="1:20" x14ac:dyDescent="0.3">
      <c r="A3714" s="8">
        <f>DATEVALUE(MID(B3714,1,10))+(IF(RIGHT(B3714,2)="PM",12,0)+MID(B3714,12,2))/24</f>
        <v>43750.083333333336</v>
      </c>
      <c r="B3714" s="3" t="s">
        <v>3882</v>
      </c>
      <c r="C3714" s="3">
        <v>8308.74</v>
      </c>
      <c r="D3714" s="16"/>
      <c r="E3714" s="16" t="str">
        <f>IF(D3714&lt;&gt;"",VLOOKUP(A3714,'Feuille 1'!$A:$H,3,0),"")</f>
        <v/>
      </c>
      <c r="F3714" s="16" t="str">
        <f>IF(D3714&lt;&gt;"",VLOOKUP(A3714+1,'Feuille 1'!$A:$H,3,0),"")</f>
        <v/>
      </c>
      <c r="G3714" s="17" t="str">
        <f t="shared" si="513"/>
        <v/>
      </c>
      <c r="H3714" s="16" t="str">
        <f t="shared" si="514"/>
        <v/>
      </c>
      <c r="I3714" s="16" t="str">
        <f t="shared" si="515"/>
        <v/>
      </c>
      <c r="J3714" s="16" t="str">
        <f t="shared" si="516"/>
        <v/>
      </c>
      <c r="K3714" s="16" t="str">
        <f>IF(D3714&lt;&gt;"",MAX(INDEX('Feuille 1'!$D:$D,MATCH(A3714+23/24,'Feuille 1'!$A:$A,0)):INDEX('Feuille 1'!$D:$D,MATCH(A3714,'Feuille 1'!$A:$A,0))),"")</f>
        <v/>
      </c>
      <c r="L3714" s="16" t="str">
        <f>IF(D3714&lt;&gt;"",MIN(INDEX('Feuille 1'!$E:$E,MATCH(A3714+23/24,'Feuille 1'!$A:$A,0)):INDEX('Feuille 1'!$E:$E,MATCH(A3714,'Feuille 1'!$A:$A,0))),"")</f>
        <v/>
      </c>
      <c r="M3714" s="17" t="str">
        <f t="shared" si="517"/>
        <v/>
      </c>
      <c r="N3714" s="17" t="str">
        <f t="shared" si="518"/>
        <v/>
      </c>
      <c r="O3714" s="17" t="str">
        <f t="shared" si="519"/>
        <v/>
      </c>
      <c r="P3714" s="16" t="str">
        <f t="shared" si="520"/>
        <v/>
      </c>
      <c r="R3714" s="7" t="str">
        <f t="shared" si="521"/>
        <v/>
      </c>
      <c r="T3714"/>
    </row>
    <row r="3715" spans="1:20" x14ac:dyDescent="0.3">
      <c r="A3715" s="8">
        <f>DATEVALUE(MID(B3715,1,10))+(IF(RIGHT(B3715,2)="PM",12,0)+MID(B3715,12,2))/24</f>
        <v>43750.041666666664</v>
      </c>
      <c r="B3715" s="3" t="s">
        <v>3883</v>
      </c>
      <c r="C3715" s="3">
        <v>8272.3799999999992</v>
      </c>
      <c r="D3715" s="16"/>
      <c r="E3715" s="16" t="str">
        <f>IF(D3715&lt;&gt;"",VLOOKUP(A3715,'Feuille 1'!$A:$H,3,0),"")</f>
        <v/>
      </c>
      <c r="F3715" s="16" t="str">
        <f>IF(D3715&lt;&gt;"",VLOOKUP(A3715+1,'Feuille 1'!$A:$H,3,0),"")</f>
        <v/>
      </c>
      <c r="G3715" s="17" t="str">
        <f t="shared" ref="G3715:G3778" si="522">IF(D3715&lt;&gt;"",F3715/E3715-1,"")</f>
        <v/>
      </c>
      <c r="H3715" s="16" t="str">
        <f t="shared" ref="H3715:H3778" si="523">IF(D3715&lt;&gt;"",IF(G3715&gt;0%,"BULLISH","BEARISH"),"")</f>
        <v/>
      </c>
      <c r="I3715" s="16" t="str">
        <f t="shared" ref="I3715:I3778" si="524">IF(D3715&lt;&gt;"",IF(D3715&gt;50,"BULLISH","BEARISH"),"")</f>
        <v/>
      </c>
      <c r="J3715" s="16" t="str">
        <f t="shared" ref="J3715:J3778" si="525">IF(D3715&lt;&gt;"",IF(D3715&lt;&gt;"",I3715=H3715),"")</f>
        <v/>
      </c>
      <c r="K3715" s="16" t="str">
        <f>IF(D3715&lt;&gt;"",MAX(INDEX('Feuille 1'!$D:$D,MATCH(A3715+23/24,'Feuille 1'!$A:$A,0)):INDEX('Feuille 1'!$D:$D,MATCH(A3715,'Feuille 1'!$A:$A,0))),"")</f>
        <v/>
      </c>
      <c r="L3715" s="16" t="str">
        <f>IF(D3715&lt;&gt;"",MIN(INDEX('Feuille 1'!$E:$E,MATCH(A3715+23/24,'Feuille 1'!$A:$A,0)):INDEX('Feuille 1'!$E:$E,MATCH(A3715,'Feuille 1'!$A:$A,0))),"")</f>
        <v/>
      </c>
      <c r="M3715" s="17" t="str">
        <f t="shared" ref="M3715:M3778" si="526">IF(D3715&lt;&gt;"",K3715/E3715-1,"")</f>
        <v/>
      </c>
      <c r="N3715" s="17" t="str">
        <f t="shared" ref="N3715:N3778" si="527">IF(D3715&lt;&gt;"",L3715/E3715-1,"")</f>
        <v/>
      </c>
      <c r="O3715" s="17" t="str">
        <f t="shared" ref="O3715:O3778" si="528">IF(D3715&lt;&gt;"",IF(I3715="BEARISH",N3715,M3715),"")</f>
        <v/>
      </c>
      <c r="P3715" s="16" t="str">
        <f t="shared" ref="P3715:P3778" si="529">IF(D3715&lt;&gt;"",IF(OR(O3715&gt;=1%,O3715&lt;=-1%),"YES","NO"),"")</f>
        <v/>
      </c>
      <c r="R3715" s="7" t="str">
        <f t="shared" ref="R3715:R3778" si="530">IF(D3715&lt;&gt;"",Q3715/E3715-1,"")</f>
        <v/>
      </c>
      <c r="T3715"/>
    </row>
    <row r="3716" spans="1:20" x14ac:dyDescent="0.3">
      <c r="A3716" s="8">
        <f>DATEVALUE(MID(B3716,1,10))+(IF(RIGHT(B3716,2)="PM",12,0)+MID(B3716,12,2))/24</f>
        <v>43750.5</v>
      </c>
      <c r="B3716" s="3" t="s">
        <v>3884</v>
      </c>
      <c r="C3716" s="3">
        <v>8258.5</v>
      </c>
      <c r="D3716" s="16"/>
      <c r="E3716" s="16" t="str">
        <f>IF(D3716&lt;&gt;"",VLOOKUP(A3716,'Feuille 1'!$A:$H,3,0),"")</f>
        <v/>
      </c>
      <c r="F3716" s="16" t="str">
        <f>IF(D3716&lt;&gt;"",VLOOKUP(A3716+1,'Feuille 1'!$A:$H,3,0),"")</f>
        <v/>
      </c>
      <c r="G3716" s="17" t="str">
        <f t="shared" si="522"/>
        <v/>
      </c>
      <c r="H3716" s="16" t="str">
        <f t="shared" si="523"/>
        <v/>
      </c>
      <c r="I3716" s="16" t="str">
        <f t="shared" si="524"/>
        <v/>
      </c>
      <c r="J3716" s="16" t="str">
        <f t="shared" si="525"/>
        <v/>
      </c>
      <c r="K3716" s="16" t="str">
        <f>IF(D3716&lt;&gt;"",MAX(INDEX('Feuille 1'!$D:$D,MATCH(A3716+23/24,'Feuille 1'!$A:$A,0)):INDEX('Feuille 1'!$D:$D,MATCH(A3716,'Feuille 1'!$A:$A,0))),"")</f>
        <v/>
      </c>
      <c r="L3716" s="16" t="str">
        <f>IF(D3716&lt;&gt;"",MIN(INDEX('Feuille 1'!$E:$E,MATCH(A3716+23/24,'Feuille 1'!$A:$A,0)):INDEX('Feuille 1'!$E:$E,MATCH(A3716,'Feuille 1'!$A:$A,0))),"")</f>
        <v/>
      </c>
      <c r="M3716" s="17" t="str">
        <f t="shared" si="526"/>
        <v/>
      </c>
      <c r="N3716" s="17" t="str">
        <f t="shared" si="527"/>
        <v/>
      </c>
      <c r="O3716" s="17" t="str">
        <f t="shared" si="528"/>
        <v/>
      </c>
      <c r="P3716" s="16" t="str">
        <f t="shared" si="529"/>
        <v/>
      </c>
      <c r="R3716" s="7" t="str">
        <f t="shared" si="530"/>
        <v/>
      </c>
      <c r="T3716"/>
    </row>
    <row r="3717" spans="1:20" x14ac:dyDescent="0.3">
      <c r="A3717" s="8">
        <f>DATEVALUE(MID(B3717,1,10))+(IF(RIGHT(B3717,2)="PM",12,0)+MID(B3717,12,2))/24</f>
        <v>43749.958333333336</v>
      </c>
      <c r="B3717" s="3" t="s">
        <v>3885</v>
      </c>
      <c r="C3717" s="3">
        <v>8314.5</v>
      </c>
      <c r="D3717" s="16"/>
      <c r="E3717" s="16" t="str">
        <f>IF(D3717&lt;&gt;"",VLOOKUP(A3717,'Feuille 1'!$A:$H,3,0),"")</f>
        <v/>
      </c>
      <c r="F3717" s="16" t="str">
        <f>IF(D3717&lt;&gt;"",VLOOKUP(A3717+1,'Feuille 1'!$A:$H,3,0),"")</f>
        <v/>
      </c>
      <c r="G3717" s="17" t="str">
        <f t="shared" si="522"/>
        <v/>
      </c>
      <c r="H3717" s="16" t="str">
        <f t="shared" si="523"/>
        <v/>
      </c>
      <c r="I3717" s="16" t="str">
        <f t="shared" si="524"/>
        <v/>
      </c>
      <c r="J3717" s="16" t="str">
        <f t="shared" si="525"/>
        <v/>
      </c>
      <c r="K3717" s="16" t="str">
        <f>IF(D3717&lt;&gt;"",MAX(INDEX('Feuille 1'!$D:$D,MATCH(A3717+23/24,'Feuille 1'!$A:$A,0)):INDEX('Feuille 1'!$D:$D,MATCH(A3717,'Feuille 1'!$A:$A,0))),"")</f>
        <v/>
      </c>
      <c r="L3717" s="16" t="str">
        <f>IF(D3717&lt;&gt;"",MIN(INDEX('Feuille 1'!$E:$E,MATCH(A3717+23/24,'Feuille 1'!$A:$A,0)):INDEX('Feuille 1'!$E:$E,MATCH(A3717,'Feuille 1'!$A:$A,0))),"")</f>
        <v/>
      </c>
      <c r="M3717" s="17" t="str">
        <f t="shared" si="526"/>
        <v/>
      </c>
      <c r="N3717" s="17" t="str">
        <f t="shared" si="527"/>
        <v/>
      </c>
      <c r="O3717" s="17" t="str">
        <f t="shared" si="528"/>
        <v/>
      </c>
      <c r="P3717" s="16" t="str">
        <f t="shared" si="529"/>
        <v/>
      </c>
      <c r="R3717" s="7" t="str">
        <f t="shared" si="530"/>
        <v/>
      </c>
      <c r="T3717"/>
    </row>
    <row r="3718" spans="1:20" x14ac:dyDescent="0.3">
      <c r="A3718" s="8">
        <f>DATEVALUE(MID(B3718,1,10))+(IF(RIGHT(B3718,2)="PM",12,0)+MID(B3718,12,2))/24</f>
        <v>43749.916666666664</v>
      </c>
      <c r="B3718" s="3" t="s">
        <v>3886</v>
      </c>
      <c r="C3718" s="3">
        <v>8312.64</v>
      </c>
      <c r="D3718" s="16"/>
      <c r="E3718" s="16" t="str">
        <f>IF(D3718&lt;&gt;"",VLOOKUP(A3718,'Feuille 1'!$A:$H,3,0),"")</f>
        <v/>
      </c>
      <c r="F3718" s="16" t="str">
        <f>IF(D3718&lt;&gt;"",VLOOKUP(A3718+1,'Feuille 1'!$A:$H,3,0),"")</f>
        <v/>
      </c>
      <c r="G3718" s="17" t="str">
        <f t="shared" si="522"/>
        <v/>
      </c>
      <c r="H3718" s="16" t="str">
        <f t="shared" si="523"/>
        <v/>
      </c>
      <c r="I3718" s="16" t="str">
        <f t="shared" si="524"/>
        <v/>
      </c>
      <c r="J3718" s="16" t="str">
        <f t="shared" si="525"/>
        <v/>
      </c>
      <c r="K3718" s="16" t="str">
        <f>IF(D3718&lt;&gt;"",MAX(INDEX('Feuille 1'!$D:$D,MATCH(A3718+23/24,'Feuille 1'!$A:$A,0)):INDEX('Feuille 1'!$D:$D,MATCH(A3718,'Feuille 1'!$A:$A,0))),"")</f>
        <v/>
      </c>
      <c r="L3718" s="16" t="str">
        <f>IF(D3718&lt;&gt;"",MIN(INDEX('Feuille 1'!$E:$E,MATCH(A3718+23/24,'Feuille 1'!$A:$A,0)):INDEX('Feuille 1'!$E:$E,MATCH(A3718,'Feuille 1'!$A:$A,0))),"")</f>
        <v/>
      </c>
      <c r="M3718" s="17" t="str">
        <f t="shared" si="526"/>
        <v/>
      </c>
      <c r="N3718" s="17" t="str">
        <f t="shared" si="527"/>
        <v/>
      </c>
      <c r="O3718" s="17" t="str">
        <f t="shared" si="528"/>
        <v/>
      </c>
      <c r="P3718" s="16" t="str">
        <f t="shared" si="529"/>
        <v/>
      </c>
      <c r="R3718" s="7" t="str">
        <f t="shared" si="530"/>
        <v/>
      </c>
      <c r="T3718"/>
    </row>
    <row r="3719" spans="1:20" x14ac:dyDescent="0.3">
      <c r="A3719" s="8">
        <f>DATEVALUE(MID(B3719,1,10))+(IF(RIGHT(B3719,2)="PM",12,0)+MID(B3719,12,2))/24</f>
        <v>43749.875</v>
      </c>
      <c r="B3719" s="3" t="s">
        <v>3887</v>
      </c>
      <c r="C3719" s="3">
        <v>8324.32</v>
      </c>
      <c r="D3719" s="16"/>
      <c r="E3719" s="16" t="str">
        <f>IF(D3719&lt;&gt;"",VLOOKUP(A3719,'Feuille 1'!$A:$H,3,0),"")</f>
        <v/>
      </c>
      <c r="F3719" s="16" t="str">
        <f>IF(D3719&lt;&gt;"",VLOOKUP(A3719+1,'Feuille 1'!$A:$H,3,0),"")</f>
        <v/>
      </c>
      <c r="G3719" s="17" t="str">
        <f t="shared" si="522"/>
        <v/>
      </c>
      <c r="H3719" s="16" t="str">
        <f t="shared" si="523"/>
        <v/>
      </c>
      <c r="I3719" s="16" t="str">
        <f t="shared" si="524"/>
        <v/>
      </c>
      <c r="J3719" s="16" t="str">
        <f t="shared" si="525"/>
        <v/>
      </c>
      <c r="K3719" s="16" t="str">
        <f>IF(D3719&lt;&gt;"",MAX(INDEX('Feuille 1'!$D:$D,MATCH(A3719+23/24,'Feuille 1'!$A:$A,0)):INDEX('Feuille 1'!$D:$D,MATCH(A3719,'Feuille 1'!$A:$A,0))),"")</f>
        <v/>
      </c>
      <c r="L3719" s="16" t="str">
        <f>IF(D3719&lt;&gt;"",MIN(INDEX('Feuille 1'!$E:$E,MATCH(A3719+23/24,'Feuille 1'!$A:$A,0)):INDEX('Feuille 1'!$E:$E,MATCH(A3719,'Feuille 1'!$A:$A,0))),"")</f>
        <v/>
      </c>
      <c r="M3719" s="17" t="str">
        <f t="shared" si="526"/>
        <v/>
      </c>
      <c r="N3719" s="17" t="str">
        <f t="shared" si="527"/>
        <v/>
      </c>
      <c r="O3719" s="17" t="str">
        <f t="shared" si="528"/>
        <v/>
      </c>
      <c r="P3719" s="16" t="str">
        <f t="shared" si="529"/>
        <v/>
      </c>
      <c r="R3719" s="7" t="str">
        <f t="shared" si="530"/>
        <v/>
      </c>
      <c r="T3719"/>
    </row>
    <row r="3720" spans="1:20" x14ac:dyDescent="0.3">
      <c r="A3720" s="8">
        <f>DATEVALUE(MID(B3720,1,10))+(IF(RIGHT(B3720,2)="PM",12,0)+MID(B3720,12,2))/24</f>
        <v>43749.833333333336</v>
      </c>
      <c r="B3720" s="3" t="s">
        <v>3888</v>
      </c>
      <c r="C3720" s="3">
        <v>8344.01</v>
      </c>
      <c r="D3720" s="16"/>
      <c r="E3720" s="16" t="str">
        <f>IF(D3720&lt;&gt;"",VLOOKUP(A3720,'Feuille 1'!$A:$H,3,0),"")</f>
        <v/>
      </c>
      <c r="F3720" s="16" t="str">
        <f>IF(D3720&lt;&gt;"",VLOOKUP(A3720+1,'Feuille 1'!$A:$H,3,0),"")</f>
        <v/>
      </c>
      <c r="G3720" s="17" t="str">
        <f t="shared" si="522"/>
        <v/>
      </c>
      <c r="H3720" s="16" t="str">
        <f t="shared" si="523"/>
        <v/>
      </c>
      <c r="I3720" s="16" t="str">
        <f t="shared" si="524"/>
        <v/>
      </c>
      <c r="J3720" s="16" t="str">
        <f t="shared" si="525"/>
        <v/>
      </c>
      <c r="K3720" s="16" t="str">
        <f>IF(D3720&lt;&gt;"",MAX(INDEX('Feuille 1'!$D:$D,MATCH(A3720+23/24,'Feuille 1'!$A:$A,0)):INDEX('Feuille 1'!$D:$D,MATCH(A3720,'Feuille 1'!$A:$A,0))),"")</f>
        <v/>
      </c>
      <c r="L3720" s="16" t="str">
        <f>IF(D3720&lt;&gt;"",MIN(INDEX('Feuille 1'!$E:$E,MATCH(A3720+23/24,'Feuille 1'!$A:$A,0)):INDEX('Feuille 1'!$E:$E,MATCH(A3720,'Feuille 1'!$A:$A,0))),"")</f>
        <v/>
      </c>
      <c r="M3720" s="17" t="str">
        <f t="shared" si="526"/>
        <v/>
      </c>
      <c r="N3720" s="17" t="str">
        <f t="shared" si="527"/>
        <v/>
      </c>
      <c r="O3720" s="17" t="str">
        <f t="shared" si="528"/>
        <v/>
      </c>
      <c r="P3720" s="16" t="str">
        <f t="shared" si="529"/>
        <v/>
      </c>
      <c r="R3720" s="7" t="str">
        <f t="shared" si="530"/>
        <v/>
      </c>
      <c r="T3720"/>
    </row>
    <row r="3721" spans="1:20" x14ac:dyDescent="0.3">
      <c r="A3721" s="8">
        <f>DATEVALUE(MID(B3721,1,10))+(IF(RIGHT(B3721,2)="PM",12,0)+MID(B3721,12,2))/24</f>
        <v>43749.791666666664</v>
      </c>
      <c r="B3721" s="3" t="s">
        <v>3889</v>
      </c>
      <c r="C3721" s="3">
        <v>8314.84</v>
      </c>
      <c r="D3721" s="16"/>
      <c r="E3721" s="16" t="str">
        <f>IF(D3721&lt;&gt;"",VLOOKUP(A3721,'Feuille 1'!$A:$H,3,0),"")</f>
        <v/>
      </c>
      <c r="F3721" s="16" t="str">
        <f>IF(D3721&lt;&gt;"",VLOOKUP(A3721+1,'Feuille 1'!$A:$H,3,0),"")</f>
        <v/>
      </c>
      <c r="G3721" s="17" t="str">
        <f t="shared" si="522"/>
        <v/>
      </c>
      <c r="H3721" s="16" t="str">
        <f t="shared" si="523"/>
        <v/>
      </c>
      <c r="I3721" s="16" t="str">
        <f t="shared" si="524"/>
        <v/>
      </c>
      <c r="J3721" s="16" t="str">
        <f t="shared" si="525"/>
        <v/>
      </c>
      <c r="K3721" s="16" t="str">
        <f>IF(D3721&lt;&gt;"",MAX(INDEX('Feuille 1'!$D:$D,MATCH(A3721+23/24,'Feuille 1'!$A:$A,0)):INDEX('Feuille 1'!$D:$D,MATCH(A3721,'Feuille 1'!$A:$A,0))),"")</f>
        <v/>
      </c>
      <c r="L3721" s="16" t="str">
        <f>IF(D3721&lt;&gt;"",MIN(INDEX('Feuille 1'!$E:$E,MATCH(A3721+23/24,'Feuille 1'!$A:$A,0)):INDEX('Feuille 1'!$E:$E,MATCH(A3721,'Feuille 1'!$A:$A,0))),"")</f>
        <v/>
      </c>
      <c r="M3721" s="17" t="str">
        <f t="shared" si="526"/>
        <v/>
      </c>
      <c r="N3721" s="17" t="str">
        <f t="shared" si="527"/>
        <v/>
      </c>
      <c r="O3721" s="17" t="str">
        <f t="shared" si="528"/>
        <v/>
      </c>
      <c r="P3721" s="16" t="str">
        <f t="shared" si="529"/>
        <v/>
      </c>
      <c r="R3721" s="7" t="str">
        <f t="shared" si="530"/>
        <v/>
      </c>
      <c r="T3721"/>
    </row>
    <row r="3722" spans="1:20" x14ac:dyDescent="0.3">
      <c r="A3722" s="8">
        <f>DATEVALUE(MID(B3722,1,10))+(IF(RIGHT(B3722,2)="PM",12,0)+MID(B3722,12,2))/24</f>
        <v>43749.75</v>
      </c>
      <c r="B3722" s="3" t="s">
        <v>3890</v>
      </c>
      <c r="C3722" s="3">
        <v>8337.16</v>
      </c>
      <c r="D3722" s="16"/>
      <c r="E3722" s="16" t="str">
        <f>IF(D3722&lt;&gt;"",VLOOKUP(A3722,'Feuille 1'!$A:$H,3,0),"")</f>
        <v/>
      </c>
      <c r="F3722" s="16" t="str">
        <f>IF(D3722&lt;&gt;"",VLOOKUP(A3722+1,'Feuille 1'!$A:$H,3,0),"")</f>
        <v/>
      </c>
      <c r="G3722" s="17" t="str">
        <f t="shared" si="522"/>
        <v/>
      </c>
      <c r="H3722" s="16" t="str">
        <f t="shared" si="523"/>
        <v/>
      </c>
      <c r="I3722" s="16" t="str">
        <f t="shared" si="524"/>
        <v/>
      </c>
      <c r="J3722" s="16" t="str">
        <f t="shared" si="525"/>
        <v/>
      </c>
      <c r="K3722" s="16" t="str">
        <f>IF(D3722&lt;&gt;"",MAX(INDEX('Feuille 1'!$D:$D,MATCH(A3722+23/24,'Feuille 1'!$A:$A,0)):INDEX('Feuille 1'!$D:$D,MATCH(A3722,'Feuille 1'!$A:$A,0))),"")</f>
        <v/>
      </c>
      <c r="L3722" s="16" t="str">
        <f>IF(D3722&lt;&gt;"",MIN(INDEX('Feuille 1'!$E:$E,MATCH(A3722+23/24,'Feuille 1'!$A:$A,0)):INDEX('Feuille 1'!$E:$E,MATCH(A3722,'Feuille 1'!$A:$A,0))),"")</f>
        <v/>
      </c>
      <c r="M3722" s="17" t="str">
        <f t="shared" si="526"/>
        <v/>
      </c>
      <c r="N3722" s="17" t="str">
        <f t="shared" si="527"/>
        <v/>
      </c>
      <c r="O3722" s="17" t="str">
        <f t="shared" si="528"/>
        <v/>
      </c>
      <c r="P3722" s="16" t="str">
        <f t="shared" si="529"/>
        <v/>
      </c>
      <c r="R3722" s="7" t="str">
        <f t="shared" si="530"/>
        <v/>
      </c>
      <c r="T3722"/>
    </row>
    <row r="3723" spans="1:20" x14ac:dyDescent="0.3">
      <c r="A3723" s="8">
        <f>DATEVALUE(MID(B3723,1,10))+(IF(RIGHT(B3723,2)="PM",12,0)+MID(B3723,12,2))/24</f>
        <v>43749.708333333336</v>
      </c>
      <c r="B3723" s="3" t="s">
        <v>3891</v>
      </c>
      <c r="C3723" s="3">
        <v>8343.4599999999991</v>
      </c>
      <c r="D3723" s="16"/>
      <c r="E3723" s="16" t="str">
        <f>IF(D3723&lt;&gt;"",VLOOKUP(A3723,'Feuille 1'!$A:$H,3,0),"")</f>
        <v/>
      </c>
      <c r="F3723" s="16" t="str">
        <f>IF(D3723&lt;&gt;"",VLOOKUP(A3723+1,'Feuille 1'!$A:$H,3,0),"")</f>
        <v/>
      </c>
      <c r="G3723" s="17" t="str">
        <f t="shared" si="522"/>
        <v/>
      </c>
      <c r="H3723" s="16" t="str">
        <f t="shared" si="523"/>
        <v/>
      </c>
      <c r="I3723" s="16" t="str">
        <f t="shared" si="524"/>
        <v/>
      </c>
      <c r="J3723" s="16" t="str">
        <f t="shared" si="525"/>
        <v/>
      </c>
      <c r="K3723" s="16" t="str">
        <f>IF(D3723&lt;&gt;"",MAX(INDEX('Feuille 1'!$D:$D,MATCH(A3723+23/24,'Feuille 1'!$A:$A,0)):INDEX('Feuille 1'!$D:$D,MATCH(A3723,'Feuille 1'!$A:$A,0))),"")</f>
        <v/>
      </c>
      <c r="L3723" s="16" t="str">
        <f>IF(D3723&lt;&gt;"",MIN(INDEX('Feuille 1'!$E:$E,MATCH(A3723+23/24,'Feuille 1'!$A:$A,0)):INDEX('Feuille 1'!$E:$E,MATCH(A3723,'Feuille 1'!$A:$A,0))),"")</f>
        <v/>
      </c>
      <c r="M3723" s="17" t="str">
        <f t="shared" si="526"/>
        <v/>
      </c>
      <c r="N3723" s="17" t="str">
        <f t="shared" si="527"/>
        <v/>
      </c>
      <c r="O3723" s="17" t="str">
        <f t="shared" si="528"/>
        <v/>
      </c>
      <c r="P3723" s="16" t="str">
        <f t="shared" si="529"/>
        <v/>
      </c>
      <c r="R3723" s="7" t="str">
        <f t="shared" si="530"/>
        <v/>
      </c>
      <c r="T3723"/>
    </row>
    <row r="3724" spans="1:20" x14ac:dyDescent="0.3">
      <c r="A3724" s="8">
        <f>DATEVALUE(MID(B3724,1,10))+(IF(RIGHT(B3724,2)="PM",12,0)+MID(B3724,12,2))/24</f>
        <v>43749.666666666664</v>
      </c>
      <c r="B3724" s="3" t="s">
        <v>3892</v>
      </c>
      <c r="C3724" s="3">
        <v>8343.4699999999993</v>
      </c>
      <c r="D3724" s="16"/>
      <c r="E3724" s="16" t="str">
        <f>IF(D3724&lt;&gt;"",VLOOKUP(A3724,'Feuille 1'!$A:$H,3,0),"")</f>
        <v/>
      </c>
      <c r="F3724" s="16" t="str">
        <f>IF(D3724&lt;&gt;"",VLOOKUP(A3724+1,'Feuille 1'!$A:$H,3,0),"")</f>
        <v/>
      </c>
      <c r="G3724" s="17" t="str">
        <f t="shared" si="522"/>
        <v/>
      </c>
      <c r="H3724" s="16" t="str">
        <f t="shared" si="523"/>
        <v/>
      </c>
      <c r="I3724" s="16" t="str">
        <f t="shared" si="524"/>
        <v/>
      </c>
      <c r="J3724" s="16" t="str">
        <f t="shared" si="525"/>
        <v/>
      </c>
      <c r="K3724" s="16" t="str">
        <f>IF(D3724&lt;&gt;"",MAX(INDEX('Feuille 1'!$D:$D,MATCH(A3724+23/24,'Feuille 1'!$A:$A,0)):INDEX('Feuille 1'!$D:$D,MATCH(A3724,'Feuille 1'!$A:$A,0))),"")</f>
        <v/>
      </c>
      <c r="L3724" s="16" t="str">
        <f>IF(D3724&lt;&gt;"",MIN(INDEX('Feuille 1'!$E:$E,MATCH(A3724+23/24,'Feuille 1'!$A:$A,0)):INDEX('Feuille 1'!$E:$E,MATCH(A3724,'Feuille 1'!$A:$A,0))),"")</f>
        <v/>
      </c>
      <c r="M3724" s="17" t="str">
        <f t="shared" si="526"/>
        <v/>
      </c>
      <c r="N3724" s="17" t="str">
        <f t="shared" si="527"/>
        <v/>
      </c>
      <c r="O3724" s="17" t="str">
        <f t="shared" si="528"/>
        <v/>
      </c>
      <c r="P3724" s="16" t="str">
        <f t="shared" si="529"/>
        <v/>
      </c>
      <c r="R3724" s="7" t="str">
        <f t="shared" si="530"/>
        <v/>
      </c>
      <c r="T3724"/>
    </row>
    <row r="3725" spans="1:20" x14ac:dyDescent="0.3">
      <c r="A3725" s="8">
        <f>DATEVALUE(MID(B3725,1,10))+(IF(RIGHT(B3725,2)="PM",12,0)+MID(B3725,12,2))/24</f>
        <v>43749.625</v>
      </c>
      <c r="B3725" s="3" t="s">
        <v>3893</v>
      </c>
      <c r="C3725" s="3">
        <v>8318</v>
      </c>
      <c r="D3725" s="16"/>
      <c r="E3725" s="16" t="str">
        <f>IF(D3725&lt;&gt;"",VLOOKUP(A3725,'Feuille 1'!$A:$H,3,0),"")</f>
        <v/>
      </c>
      <c r="F3725" s="16" t="str">
        <f>IF(D3725&lt;&gt;"",VLOOKUP(A3725+1,'Feuille 1'!$A:$H,3,0),"")</f>
        <v/>
      </c>
      <c r="G3725" s="17" t="str">
        <f t="shared" si="522"/>
        <v/>
      </c>
      <c r="H3725" s="16" t="str">
        <f t="shared" si="523"/>
        <v/>
      </c>
      <c r="I3725" s="16" t="str">
        <f t="shared" si="524"/>
        <v/>
      </c>
      <c r="J3725" s="16" t="str">
        <f t="shared" si="525"/>
        <v/>
      </c>
      <c r="K3725" s="16" t="str">
        <f>IF(D3725&lt;&gt;"",MAX(INDEX('Feuille 1'!$D:$D,MATCH(A3725+23/24,'Feuille 1'!$A:$A,0)):INDEX('Feuille 1'!$D:$D,MATCH(A3725,'Feuille 1'!$A:$A,0))),"")</f>
        <v/>
      </c>
      <c r="L3725" s="16" t="str">
        <f>IF(D3725&lt;&gt;"",MIN(INDEX('Feuille 1'!$E:$E,MATCH(A3725+23/24,'Feuille 1'!$A:$A,0)):INDEX('Feuille 1'!$E:$E,MATCH(A3725,'Feuille 1'!$A:$A,0))),"")</f>
        <v/>
      </c>
      <c r="M3725" s="17" t="str">
        <f t="shared" si="526"/>
        <v/>
      </c>
      <c r="N3725" s="17" t="str">
        <f t="shared" si="527"/>
        <v/>
      </c>
      <c r="O3725" s="17" t="str">
        <f t="shared" si="528"/>
        <v/>
      </c>
      <c r="P3725" s="16" t="str">
        <f t="shared" si="529"/>
        <v/>
      </c>
      <c r="R3725" s="7" t="str">
        <f t="shared" si="530"/>
        <v/>
      </c>
      <c r="T3725"/>
    </row>
    <row r="3726" spans="1:20" x14ac:dyDescent="0.3">
      <c r="A3726" s="8">
        <f>DATEVALUE(MID(B3726,1,10))+(IF(RIGHT(B3726,2)="PM",12,0)+MID(B3726,12,2))/24</f>
        <v>43749.583333333336</v>
      </c>
      <c r="B3726" s="3" t="s">
        <v>3894</v>
      </c>
      <c r="C3726" s="3">
        <v>8340.83</v>
      </c>
      <c r="D3726" s="16"/>
      <c r="E3726" s="16" t="str">
        <f>IF(D3726&lt;&gt;"",VLOOKUP(A3726,'Feuille 1'!$A:$H,3,0),"")</f>
        <v/>
      </c>
      <c r="F3726" s="16" t="str">
        <f>IF(D3726&lt;&gt;"",VLOOKUP(A3726+1,'Feuille 1'!$A:$H,3,0),"")</f>
        <v/>
      </c>
      <c r="G3726" s="17" t="str">
        <f t="shared" si="522"/>
        <v/>
      </c>
      <c r="H3726" s="16" t="str">
        <f t="shared" si="523"/>
        <v/>
      </c>
      <c r="I3726" s="16" t="str">
        <f t="shared" si="524"/>
        <v/>
      </c>
      <c r="J3726" s="16" t="str">
        <f t="shared" si="525"/>
        <v/>
      </c>
      <c r="K3726" s="16" t="str">
        <f>IF(D3726&lt;&gt;"",MAX(INDEX('Feuille 1'!$D:$D,MATCH(A3726+23/24,'Feuille 1'!$A:$A,0)):INDEX('Feuille 1'!$D:$D,MATCH(A3726,'Feuille 1'!$A:$A,0))),"")</f>
        <v/>
      </c>
      <c r="L3726" s="16" t="str">
        <f>IF(D3726&lt;&gt;"",MIN(INDEX('Feuille 1'!$E:$E,MATCH(A3726+23/24,'Feuille 1'!$A:$A,0)):INDEX('Feuille 1'!$E:$E,MATCH(A3726,'Feuille 1'!$A:$A,0))),"")</f>
        <v/>
      </c>
      <c r="M3726" s="17" t="str">
        <f t="shared" si="526"/>
        <v/>
      </c>
      <c r="N3726" s="17" t="str">
        <f t="shared" si="527"/>
        <v/>
      </c>
      <c r="O3726" s="17" t="str">
        <f t="shared" si="528"/>
        <v/>
      </c>
      <c r="P3726" s="16" t="str">
        <f t="shared" si="529"/>
        <v/>
      </c>
      <c r="R3726" s="7" t="str">
        <f t="shared" si="530"/>
        <v/>
      </c>
      <c r="T3726"/>
    </row>
    <row r="3727" spans="1:20" x14ac:dyDescent="0.3">
      <c r="A3727" s="8">
        <f>DATEVALUE(MID(B3727,1,10))+(IF(RIGHT(B3727,2)="PM",12,0)+MID(B3727,12,2))/24</f>
        <v>43749.541666666664</v>
      </c>
      <c r="B3727" s="3" t="s">
        <v>3895</v>
      </c>
      <c r="C3727" s="3">
        <v>8337.6299999999992</v>
      </c>
      <c r="D3727" s="16"/>
      <c r="E3727" s="16" t="str">
        <f>IF(D3727&lt;&gt;"",VLOOKUP(A3727,'Feuille 1'!$A:$H,3,0),"")</f>
        <v/>
      </c>
      <c r="F3727" s="16" t="str">
        <f>IF(D3727&lt;&gt;"",VLOOKUP(A3727+1,'Feuille 1'!$A:$H,3,0),"")</f>
        <v/>
      </c>
      <c r="G3727" s="17" t="str">
        <f t="shared" si="522"/>
        <v/>
      </c>
      <c r="H3727" s="16" t="str">
        <f t="shared" si="523"/>
        <v/>
      </c>
      <c r="I3727" s="16" t="str">
        <f t="shared" si="524"/>
        <v/>
      </c>
      <c r="J3727" s="16" t="str">
        <f t="shared" si="525"/>
        <v/>
      </c>
      <c r="K3727" s="16" t="str">
        <f>IF(D3727&lt;&gt;"",MAX(INDEX('Feuille 1'!$D:$D,MATCH(A3727+23/24,'Feuille 1'!$A:$A,0)):INDEX('Feuille 1'!$D:$D,MATCH(A3727,'Feuille 1'!$A:$A,0))),"")</f>
        <v/>
      </c>
      <c r="L3727" s="16" t="str">
        <f>IF(D3727&lt;&gt;"",MIN(INDEX('Feuille 1'!$E:$E,MATCH(A3727+23/24,'Feuille 1'!$A:$A,0)):INDEX('Feuille 1'!$E:$E,MATCH(A3727,'Feuille 1'!$A:$A,0))),"")</f>
        <v/>
      </c>
      <c r="M3727" s="17" t="str">
        <f t="shared" si="526"/>
        <v/>
      </c>
      <c r="N3727" s="17" t="str">
        <f t="shared" si="527"/>
        <v/>
      </c>
      <c r="O3727" s="17" t="str">
        <f t="shared" si="528"/>
        <v/>
      </c>
      <c r="P3727" s="16" t="str">
        <f t="shared" si="529"/>
        <v/>
      </c>
      <c r="R3727" s="7" t="str">
        <f t="shared" si="530"/>
        <v/>
      </c>
      <c r="T3727"/>
    </row>
    <row r="3728" spans="1:20" x14ac:dyDescent="0.3">
      <c r="A3728" s="8">
        <f>DATEVALUE(MID(B3728,1,10))+(IF(RIGHT(B3728,2)="PM",12,0)+MID(B3728,12,2))/24</f>
        <v>43750</v>
      </c>
      <c r="B3728" s="3" t="s">
        <v>3896</v>
      </c>
      <c r="C3728" s="3">
        <v>8297.5</v>
      </c>
      <c r="D3728" s="16"/>
      <c r="E3728" s="16" t="str">
        <f>IF(D3728&lt;&gt;"",VLOOKUP(A3728,'Feuille 1'!$A:$H,3,0),"")</f>
        <v/>
      </c>
      <c r="F3728" s="16" t="str">
        <f>IF(D3728&lt;&gt;"",VLOOKUP(A3728+1,'Feuille 1'!$A:$H,3,0),"")</f>
        <v/>
      </c>
      <c r="G3728" s="17" t="str">
        <f t="shared" si="522"/>
        <v/>
      </c>
      <c r="H3728" s="16" t="str">
        <f t="shared" si="523"/>
        <v/>
      </c>
      <c r="I3728" s="16" t="str">
        <f t="shared" si="524"/>
        <v/>
      </c>
      <c r="J3728" s="16" t="str">
        <f t="shared" si="525"/>
        <v/>
      </c>
      <c r="K3728" s="16" t="str">
        <f>IF(D3728&lt;&gt;"",MAX(INDEX('Feuille 1'!$D:$D,MATCH(A3728+23/24,'Feuille 1'!$A:$A,0)):INDEX('Feuille 1'!$D:$D,MATCH(A3728,'Feuille 1'!$A:$A,0))),"")</f>
        <v/>
      </c>
      <c r="L3728" s="16" t="str">
        <f>IF(D3728&lt;&gt;"",MIN(INDEX('Feuille 1'!$E:$E,MATCH(A3728+23/24,'Feuille 1'!$A:$A,0)):INDEX('Feuille 1'!$E:$E,MATCH(A3728,'Feuille 1'!$A:$A,0))),"")</f>
        <v/>
      </c>
      <c r="M3728" s="17" t="str">
        <f t="shared" si="526"/>
        <v/>
      </c>
      <c r="N3728" s="17" t="str">
        <f t="shared" si="527"/>
        <v/>
      </c>
      <c r="O3728" s="17" t="str">
        <f t="shared" si="528"/>
        <v/>
      </c>
      <c r="P3728" s="16" t="str">
        <f t="shared" si="529"/>
        <v/>
      </c>
      <c r="R3728" s="7" t="str">
        <f t="shared" si="530"/>
        <v/>
      </c>
      <c r="T3728"/>
    </row>
    <row r="3729" spans="1:20" x14ac:dyDescent="0.3">
      <c r="A3729" s="8">
        <f>DATEVALUE(MID(B3729,1,10))+(IF(RIGHT(B3729,2)="PM",12,0)+MID(B3729,12,2))/24</f>
        <v>43749.458333333336</v>
      </c>
      <c r="B3729" s="3" t="s">
        <v>3897</v>
      </c>
      <c r="C3729" s="3">
        <v>8367.51</v>
      </c>
      <c r="D3729" s="16"/>
      <c r="E3729" s="16" t="str">
        <f>IF(D3729&lt;&gt;"",VLOOKUP(A3729,'Feuille 1'!$A:$H,3,0),"")</f>
        <v/>
      </c>
      <c r="F3729" s="16" t="str">
        <f>IF(D3729&lt;&gt;"",VLOOKUP(A3729+1,'Feuille 1'!$A:$H,3,0),"")</f>
        <v/>
      </c>
      <c r="G3729" s="17" t="str">
        <f t="shared" si="522"/>
        <v/>
      </c>
      <c r="H3729" s="16" t="str">
        <f t="shared" si="523"/>
        <v/>
      </c>
      <c r="I3729" s="16" t="str">
        <f t="shared" si="524"/>
        <v/>
      </c>
      <c r="J3729" s="16" t="str">
        <f t="shared" si="525"/>
        <v/>
      </c>
      <c r="K3729" s="16" t="str">
        <f>IF(D3729&lt;&gt;"",MAX(INDEX('Feuille 1'!$D:$D,MATCH(A3729+23/24,'Feuille 1'!$A:$A,0)):INDEX('Feuille 1'!$D:$D,MATCH(A3729,'Feuille 1'!$A:$A,0))),"")</f>
        <v/>
      </c>
      <c r="L3729" s="16" t="str">
        <f>IF(D3729&lt;&gt;"",MIN(INDEX('Feuille 1'!$E:$E,MATCH(A3729+23/24,'Feuille 1'!$A:$A,0)):INDEX('Feuille 1'!$E:$E,MATCH(A3729,'Feuille 1'!$A:$A,0))),"")</f>
        <v/>
      </c>
      <c r="M3729" s="17" t="str">
        <f t="shared" si="526"/>
        <v/>
      </c>
      <c r="N3729" s="17" t="str">
        <f t="shared" si="527"/>
        <v/>
      </c>
      <c r="O3729" s="17" t="str">
        <f t="shared" si="528"/>
        <v/>
      </c>
      <c r="P3729" s="16" t="str">
        <f t="shared" si="529"/>
        <v/>
      </c>
      <c r="R3729" s="7" t="str">
        <f t="shared" si="530"/>
        <v/>
      </c>
      <c r="T3729"/>
    </row>
    <row r="3730" spans="1:20" x14ac:dyDescent="0.3">
      <c r="A3730" s="8">
        <f>DATEVALUE(MID(B3730,1,10))+(IF(RIGHT(B3730,2)="PM",12,0)+MID(B3730,12,2))/24</f>
        <v>43749.416666666664</v>
      </c>
      <c r="B3730" s="3" t="s">
        <v>3898</v>
      </c>
      <c r="C3730" s="3">
        <v>8348.7800000000007</v>
      </c>
      <c r="D3730" s="16"/>
      <c r="E3730" s="16" t="str">
        <f>IF(D3730&lt;&gt;"",VLOOKUP(A3730,'Feuille 1'!$A:$H,3,0),"")</f>
        <v/>
      </c>
      <c r="F3730" s="16" t="str">
        <f>IF(D3730&lt;&gt;"",VLOOKUP(A3730+1,'Feuille 1'!$A:$H,3,0),"")</f>
        <v/>
      </c>
      <c r="G3730" s="17" t="str">
        <f t="shared" si="522"/>
        <v/>
      </c>
      <c r="H3730" s="16" t="str">
        <f t="shared" si="523"/>
        <v/>
      </c>
      <c r="I3730" s="16" t="str">
        <f t="shared" si="524"/>
        <v/>
      </c>
      <c r="J3730" s="16" t="str">
        <f t="shared" si="525"/>
        <v/>
      </c>
      <c r="K3730" s="16" t="str">
        <f>IF(D3730&lt;&gt;"",MAX(INDEX('Feuille 1'!$D:$D,MATCH(A3730+23/24,'Feuille 1'!$A:$A,0)):INDEX('Feuille 1'!$D:$D,MATCH(A3730,'Feuille 1'!$A:$A,0))),"")</f>
        <v/>
      </c>
      <c r="L3730" s="16" t="str">
        <f>IF(D3730&lt;&gt;"",MIN(INDEX('Feuille 1'!$E:$E,MATCH(A3730+23/24,'Feuille 1'!$A:$A,0)):INDEX('Feuille 1'!$E:$E,MATCH(A3730,'Feuille 1'!$A:$A,0))),"")</f>
        <v/>
      </c>
      <c r="M3730" s="17" t="str">
        <f t="shared" si="526"/>
        <v/>
      </c>
      <c r="N3730" s="17" t="str">
        <f t="shared" si="527"/>
        <v/>
      </c>
      <c r="O3730" s="17" t="str">
        <f t="shared" si="528"/>
        <v/>
      </c>
      <c r="P3730" s="16" t="str">
        <f t="shared" si="529"/>
        <v/>
      </c>
      <c r="R3730" s="7" t="str">
        <f t="shared" si="530"/>
        <v/>
      </c>
      <c r="T3730"/>
    </row>
    <row r="3731" spans="1:20" x14ac:dyDescent="0.3">
      <c r="A3731" s="8">
        <f>DATEVALUE(MID(B3731,1,10))+(IF(RIGHT(B3731,2)="PM",12,0)+MID(B3731,12,2))/24</f>
        <v>43749.375</v>
      </c>
      <c r="B3731" s="3" t="s">
        <v>3899</v>
      </c>
      <c r="C3731" s="3">
        <v>8355.7900000000009</v>
      </c>
      <c r="D3731" s="16"/>
      <c r="E3731" s="16" t="str">
        <f>IF(D3731&lt;&gt;"",VLOOKUP(A3731,'Feuille 1'!$A:$H,3,0),"")</f>
        <v/>
      </c>
      <c r="F3731" s="16" t="str">
        <f>IF(D3731&lt;&gt;"",VLOOKUP(A3731+1,'Feuille 1'!$A:$H,3,0),"")</f>
        <v/>
      </c>
      <c r="G3731" s="17" t="str">
        <f t="shared" si="522"/>
        <v/>
      </c>
      <c r="H3731" s="16" t="str">
        <f t="shared" si="523"/>
        <v/>
      </c>
      <c r="I3731" s="16" t="str">
        <f t="shared" si="524"/>
        <v/>
      </c>
      <c r="J3731" s="16" t="str">
        <f t="shared" si="525"/>
        <v/>
      </c>
      <c r="K3731" s="16" t="str">
        <f>IF(D3731&lt;&gt;"",MAX(INDEX('Feuille 1'!$D:$D,MATCH(A3731+23/24,'Feuille 1'!$A:$A,0)):INDEX('Feuille 1'!$D:$D,MATCH(A3731,'Feuille 1'!$A:$A,0))),"")</f>
        <v/>
      </c>
      <c r="L3731" s="16" t="str">
        <f>IF(D3731&lt;&gt;"",MIN(INDEX('Feuille 1'!$E:$E,MATCH(A3731+23/24,'Feuille 1'!$A:$A,0)):INDEX('Feuille 1'!$E:$E,MATCH(A3731,'Feuille 1'!$A:$A,0))),"")</f>
        <v/>
      </c>
      <c r="M3731" s="17" t="str">
        <f t="shared" si="526"/>
        <v/>
      </c>
      <c r="N3731" s="17" t="str">
        <f t="shared" si="527"/>
        <v/>
      </c>
      <c r="O3731" s="17" t="str">
        <f t="shared" si="528"/>
        <v/>
      </c>
      <c r="P3731" s="16" t="str">
        <f t="shared" si="529"/>
        <v/>
      </c>
      <c r="R3731" s="7" t="str">
        <f t="shared" si="530"/>
        <v/>
      </c>
      <c r="T3731"/>
    </row>
    <row r="3732" spans="1:20" x14ac:dyDescent="0.3">
      <c r="A3732" s="8">
        <f>DATEVALUE(MID(B3732,1,10))+(IF(RIGHT(B3732,2)="PM",12,0)+MID(B3732,12,2))/24</f>
        <v>43749.333333333336</v>
      </c>
      <c r="B3732" s="3" t="s">
        <v>3900</v>
      </c>
      <c r="C3732" s="3">
        <v>8387.69</v>
      </c>
      <c r="D3732" s="16"/>
      <c r="E3732" s="16" t="str">
        <f>IF(D3732&lt;&gt;"",VLOOKUP(A3732,'Feuille 1'!$A:$H,3,0),"")</f>
        <v/>
      </c>
      <c r="F3732" s="16" t="str">
        <f>IF(D3732&lt;&gt;"",VLOOKUP(A3732+1,'Feuille 1'!$A:$H,3,0),"")</f>
        <v/>
      </c>
      <c r="G3732" s="17" t="str">
        <f t="shared" si="522"/>
        <v/>
      </c>
      <c r="H3732" s="16" t="str">
        <f t="shared" si="523"/>
        <v/>
      </c>
      <c r="I3732" s="16" t="str">
        <f t="shared" si="524"/>
        <v/>
      </c>
      <c r="J3732" s="16" t="str">
        <f t="shared" si="525"/>
        <v/>
      </c>
      <c r="K3732" s="16" t="str">
        <f>IF(D3732&lt;&gt;"",MAX(INDEX('Feuille 1'!$D:$D,MATCH(A3732+23/24,'Feuille 1'!$A:$A,0)):INDEX('Feuille 1'!$D:$D,MATCH(A3732,'Feuille 1'!$A:$A,0))),"")</f>
        <v/>
      </c>
      <c r="L3732" s="16" t="str">
        <f>IF(D3732&lt;&gt;"",MIN(INDEX('Feuille 1'!$E:$E,MATCH(A3732+23/24,'Feuille 1'!$A:$A,0)):INDEX('Feuille 1'!$E:$E,MATCH(A3732,'Feuille 1'!$A:$A,0))),"")</f>
        <v/>
      </c>
      <c r="M3732" s="17" t="str">
        <f t="shared" si="526"/>
        <v/>
      </c>
      <c r="N3732" s="17" t="str">
        <f t="shared" si="527"/>
        <v/>
      </c>
      <c r="O3732" s="17" t="str">
        <f t="shared" si="528"/>
        <v/>
      </c>
      <c r="P3732" s="16" t="str">
        <f t="shared" si="529"/>
        <v/>
      </c>
      <c r="R3732" s="7" t="str">
        <f t="shared" si="530"/>
        <v/>
      </c>
      <c r="T3732"/>
    </row>
    <row r="3733" spans="1:20" x14ac:dyDescent="0.3">
      <c r="A3733" s="8">
        <f>DATEVALUE(MID(B3733,1,10))+(IF(RIGHT(B3733,2)="PM",12,0)+MID(B3733,12,2))/24</f>
        <v>43749.291666666664</v>
      </c>
      <c r="B3733" s="3" t="s">
        <v>3901</v>
      </c>
      <c r="C3733" s="3">
        <v>8428.7999999999993</v>
      </c>
      <c r="D3733" s="16"/>
      <c r="E3733" s="16" t="str">
        <f>IF(D3733&lt;&gt;"",VLOOKUP(A3733,'Feuille 1'!$A:$H,3,0),"")</f>
        <v/>
      </c>
      <c r="F3733" s="16" t="str">
        <f>IF(D3733&lt;&gt;"",VLOOKUP(A3733+1,'Feuille 1'!$A:$H,3,0),"")</f>
        <v/>
      </c>
      <c r="G3733" s="17" t="str">
        <f t="shared" si="522"/>
        <v/>
      </c>
      <c r="H3733" s="16" t="str">
        <f t="shared" si="523"/>
        <v/>
      </c>
      <c r="I3733" s="16" t="str">
        <f t="shared" si="524"/>
        <v/>
      </c>
      <c r="J3733" s="16" t="str">
        <f t="shared" si="525"/>
        <v/>
      </c>
      <c r="K3733" s="16" t="str">
        <f>IF(D3733&lt;&gt;"",MAX(INDEX('Feuille 1'!$D:$D,MATCH(A3733+23/24,'Feuille 1'!$A:$A,0)):INDEX('Feuille 1'!$D:$D,MATCH(A3733,'Feuille 1'!$A:$A,0))),"")</f>
        <v/>
      </c>
      <c r="L3733" s="16" t="str">
        <f>IF(D3733&lt;&gt;"",MIN(INDEX('Feuille 1'!$E:$E,MATCH(A3733+23/24,'Feuille 1'!$A:$A,0)):INDEX('Feuille 1'!$E:$E,MATCH(A3733,'Feuille 1'!$A:$A,0))),"")</f>
        <v/>
      </c>
      <c r="M3733" s="17" t="str">
        <f t="shared" si="526"/>
        <v/>
      </c>
      <c r="N3733" s="17" t="str">
        <f t="shared" si="527"/>
        <v/>
      </c>
      <c r="O3733" s="17" t="str">
        <f t="shared" si="528"/>
        <v/>
      </c>
      <c r="P3733" s="16" t="str">
        <f t="shared" si="529"/>
        <v/>
      </c>
      <c r="R3733" s="7" t="str">
        <f t="shared" si="530"/>
        <v/>
      </c>
      <c r="T3733"/>
    </row>
    <row r="3734" spans="1:20" x14ac:dyDescent="0.3">
      <c r="A3734" s="8">
        <f>DATEVALUE(MID(B3734,1,10))+(IF(RIGHT(B3734,2)="PM",12,0)+MID(B3734,12,2))/24</f>
        <v>43749.25</v>
      </c>
      <c r="B3734" s="3" t="s">
        <v>3902</v>
      </c>
      <c r="C3734" s="3">
        <v>8444.01</v>
      </c>
      <c r="D3734" s="16"/>
      <c r="E3734" s="16" t="str">
        <f>IF(D3734&lt;&gt;"",VLOOKUP(A3734,'Feuille 1'!$A:$H,3,0),"")</f>
        <v/>
      </c>
      <c r="F3734" s="16" t="str">
        <f>IF(D3734&lt;&gt;"",VLOOKUP(A3734+1,'Feuille 1'!$A:$H,3,0),"")</f>
        <v/>
      </c>
      <c r="G3734" s="17" t="str">
        <f t="shared" si="522"/>
        <v/>
      </c>
      <c r="H3734" s="16" t="str">
        <f t="shared" si="523"/>
        <v/>
      </c>
      <c r="I3734" s="16" t="str">
        <f t="shared" si="524"/>
        <v/>
      </c>
      <c r="J3734" s="16" t="str">
        <f t="shared" si="525"/>
        <v/>
      </c>
      <c r="K3734" s="16" t="str">
        <f>IF(D3734&lt;&gt;"",MAX(INDEX('Feuille 1'!$D:$D,MATCH(A3734+23/24,'Feuille 1'!$A:$A,0)):INDEX('Feuille 1'!$D:$D,MATCH(A3734,'Feuille 1'!$A:$A,0))),"")</f>
        <v/>
      </c>
      <c r="L3734" s="16" t="str">
        <f>IF(D3734&lt;&gt;"",MIN(INDEX('Feuille 1'!$E:$E,MATCH(A3734+23/24,'Feuille 1'!$A:$A,0)):INDEX('Feuille 1'!$E:$E,MATCH(A3734,'Feuille 1'!$A:$A,0))),"")</f>
        <v/>
      </c>
      <c r="M3734" s="17" t="str">
        <f t="shared" si="526"/>
        <v/>
      </c>
      <c r="N3734" s="17" t="str">
        <f t="shared" si="527"/>
        <v/>
      </c>
      <c r="O3734" s="17" t="str">
        <f t="shared" si="528"/>
        <v/>
      </c>
      <c r="P3734" s="16" t="str">
        <f t="shared" si="529"/>
        <v/>
      </c>
      <c r="R3734" s="7" t="str">
        <f t="shared" si="530"/>
        <v/>
      </c>
      <c r="T3734"/>
    </row>
    <row r="3735" spans="1:20" x14ac:dyDescent="0.3">
      <c r="A3735" s="8">
        <f>DATEVALUE(MID(B3735,1,10))+(IF(RIGHT(B3735,2)="PM",12,0)+MID(B3735,12,2))/24</f>
        <v>43749.208333333336</v>
      </c>
      <c r="B3735" s="3" t="s">
        <v>3903</v>
      </c>
      <c r="C3735" s="3">
        <v>8698</v>
      </c>
      <c r="D3735" s="16"/>
      <c r="E3735" s="16" t="str">
        <f>IF(D3735&lt;&gt;"",VLOOKUP(A3735,'Feuille 1'!$A:$H,3,0),"")</f>
        <v/>
      </c>
      <c r="F3735" s="16" t="str">
        <f>IF(D3735&lt;&gt;"",VLOOKUP(A3735+1,'Feuille 1'!$A:$H,3,0),"")</f>
        <v/>
      </c>
      <c r="G3735" s="17" t="str">
        <f t="shared" si="522"/>
        <v/>
      </c>
      <c r="H3735" s="16" t="str">
        <f t="shared" si="523"/>
        <v/>
      </c>
      <c r="I3735" s="16" t="str">
        <f t="shared" si="524"/>
        <v/>
      </c>
      <c r="J3735" s="16" t="str">
        <f t="shared" si="525"/>
        <v/>
      </c>
      <c r="K3735" s="16" t="str">
        <f>IF(D3735&lt;&gt;"",MAX(INDEX('Feuille 1'!$D:$D,MATCH(A3735+23/24,'Feuille 1'!$A:$A,0)):INDEX('Feuille 1'!$D:$D,MATCH(A3735,'Feuille 1'!$A:$A,0))),"")</f>
        <v/>
      </c>
      <c r="L3735" s="16" t="str">
        <f>IF(D3735&lt;&gt;"",MIN(INDEX('Feuille 1'!$E:$E,MATCH(A3735+23/24,'Feuille 1'!$A:$A,0)):INDEX('Feuille 1'!$E:$E,MATCH(A3735,'Feuille 1'!$A:$A,0))),"")</f>
        <v/>
      </c>
      <c r="M3735" s="17" t="str">
        <f t="shared" si="526"/>
        <v/>
      </c>
      <c r="N3735" s="17" t="str">
        <f t="shared" si="527"/>
        <v/>
      </c>
      <c r="O3735" s="17" t="str">
        <f t="shared" si="528"/>
        <v/>
      </c>
      <c r="P3735" s="16" t="str">
        <f t="shared" si="529"/>
        <v/>
      </c>
      <c r="R3735" s="7" t="str">
        <f t="shared" si="530"/>
        <v/>
      </c>
      <c r="T3735"/>
    </row>
    <row r="3736" spans="1:20" x14ac:dyDescent="0.3">
      <c r="A3736" s="8">
        <f>DATEVALUE(MID(B3736,1,10))+(IF(RIGHT(B3736,2)="PM",12,0)+MID(B3736,12,2))/24</f>
        <v>43749.166666666664</v>
      </c>
      <c r="B3736" s="3" t="s">
        <v>3904</v>
      </c>
      <c r="C3736" s="3">
        <v>8553.35</v>
      </c>
      <c r="D3736" s="16"/>
      <c r="E3736" s="16" t="str">
        <f>IF(D3736&lt;&gt;"",VLOOKUP(A3736,'Feuille 1'!$A:$H,3,0),"")</f>
        <v/>
      </c>
      <c r="F3736" s="16" t="str">
        <f>IF(D3736&lt;&gt;"",VLOOKUP(A3736+1,'Feuille 1'!$A:$H,3,0),"")</f>
        <v/>
      </c>
      <c r="G3736" s="17" t="str">
        <f t="shared" si="522"/>
        <v/>
      </c>
      <c r="H3736" s="16" t="str">
        <f t="shared" si="523"/>
        <v/>
      </c>
      <c r="I3736" s="16" t="str">
        <f t="shared" si="524"/>
        <v/>
      </c>
      <c r="J3736" s="16" t="str">
        <f t="shared" si="525"/>
        <v/>
      </c>
      <c r="K3736" s="16" t="str">
        <f>IF(D3736&lt;&gt;"",MAX(INDEX('Feuille 1'!$D:$D,MATCH(A3736+23/24,'Feuille 1'!$A:$A,0)):INDEX('Feuille 1'!$D:$D,MATCH(A3736,'Feuille 1'!$A:$A,0))),"")</f>
        <v/>
      </c>
      <c r="L3736" s="16" t="str">
        <f>IF(D3736&lt;&gt;"",MIN(INDEX('Feuille 1'!$E:$E,MATCH(A3736+23/24,'Feuille 1'!$A:$A,0)):INDEX('Feuille 1'!$E:$E,MATCH(A3736,'Feuille 1'!$A:$A,0))),"")</f>
        <v/>
      </c>
      <c r="M3736" s="17" t="str">
        <f t="shared" si="526"/>
        <v/>
      </c>
      <c r="N3736" s="17" t="str">
        <f t="shared" si="527"/>
        <v/>
      </c>
      <c r="O3736" s="17" t="str">
        <f t="shared" si="528"/>
        <v/>
      </c>
      <c r="P3736" s="16" t="str">
        <f t="shared" si="529"/>
        <v/>
      </c>
      <c r="R3736" s="7" t="str">
        <f t="shared" si="530"/>
        <v/>
      </c>
      <c r="T3736"/>
    </row>
    <row r="3737" spans="1:20" x14ac:dyDescent="0.3">
      <c r="A3737" s="8">
        <f>DATEVALUE(MID(B3737,1,10))+(IF(RIGHT(B3737,2)="PM",12,0)+MID(B3737,12,2))/24</f>
        <v>43749.125</v>
      </c>
      <c r="B3737" s="3" t="s">
        <v>3905</v>
      </c>
      <c r="C3737" s="3">
        <v>8508.85</v>
      </c>
      <c r="D3737" s="16"/>
      <c r="E3737" s="16" t="str">
        <f>IF(D3737&lt;&gt;"",VLOOKUP(A3737,'Feuille 1'!$A:$H,3,0),"")</f>
        <v/>
      </c>
      <c r="F3737" s="16" t="str">
        <f>IF(D3737&lt;&gt;"",VLOOKUP(A3737+1,'Feuille 1'!$A:$H,3,0),"")</f>
        <v/>
      </c>
      <c r="G3737" s="17" t="str">
        <f t="shared" si="522"/>
        <v/>
      </c>
      <c r="H3737" s="16" t="str">
        <f t="shared" si="523"/>
        <v/>
      </c>
      <c r="I3737" s="16" t="str">
        <f t="shared" si="524"/>
        <v/>
      </c>
      <c r="J3737" s="16" t="str">
        <f t="shared" si="525"/>
        <v/>
      </c>
      <c r="K3737" s="16" t="str">
        <f>IF(D3737&lt;&gt;"",MAX(INDEX('Feuille 1'!$D:$D,MATCH(A3737+23/24,'Feuille 1'!$A:$A,0)):INDEX('Feuille 1'!$D:$D,MATCH(A3737,'Feuille 1'!$A:$A,0))),"")</f>
        <v/>
      </c>
      <c r="L3737" s="16" t="str">
        <f>IF(D3737&lt;&gt;"",MIN(INDEX('Feuille 1'!$E:$E,MATCH(A3737+23/24,'Feuille 1'!$A:$A,0)):INDEX('Feuille 1'!$E:$E,MATCH(A3737,'Feuille 1'!$A:$A,0))),"")</f>
        <v/>
      </c>
      <c r="M3737" s="17" t="str">
        <f t="shared" si="526"/>
        <v/>
      </c>
      <c r="N3737" s="17" t="str">
        <f t="shared" si="527"/>
        <v/>
      </c>
      <c r="O3737" s="17" t="str">
        <f t="shared" si="528"/>
        <v/>
      </c>
      <c r="P3737" s="16" t="str">
        <f t="shared" si="529"/>
        <v/>
      </c>
      <c r="R3737" s="7" t="str">
        <f t="shared" si="530"/>
        <v/>
      </c>
      <c r="T3737"/>
    </row>
    <row r="3738" spans="1:20" x14ac:dyDescent="0.3">
      <c r="A3738" s="8">
        <f>DATEVALUE(MID(B3738,1,10))+(IF(RIGHT(B3738,2)="PM",12,0)+MID(B3738,12,2))/24</f>
        <v>43749.083333333336</v>
      </c>
      <c r="B3738" s="3" t="s">
        <v>3906</v>
      </c>
      <c r="C3738" s="3">
        <v>8525.32</v>
      </c>
      <c r="D3738" s="16"/>
      <c r="E3738" s="16" t="str">
        <f>IF(D3738&lt;&gt;"",VLOOKUP(A3738,'Feuille 1'!$A:$H,3,0),"")</f>
        <v/>
      </c>
      <c r="F3738" s="16" t="str">
        <f>IF(D3738&lt;&gt;"",VLOOKUP(A3738+1,'Feuille 1'!$A:$H,3,0),"")</f>
        <v/>
      </c>
      <c r="G3738" s="17" t="str">
        <f t="shared" si="522"/>
        <v/>
      </c>
      <c r="H3738" s="16" t="str">
        <f t="shared" si="523"/>
        <v/>
      </c>
      <c r="I3738" s="16" t="str">
        <f t="shared" si="524"/>
        <v/>
      </c>
      <c r="J3738" s="16" t="str">
        <f t="shared" si="525"/>
        <v/>
      </c>
      <c r="K3738" s="16" t="str">
        <f>IF(D3738&lt;&gt;"",MAX(INDEX('Feuille 1'!$D:$D,MATCH(A3738+23/24,'Feuille 1'!$A:$A,0)):INDEX('Feuille 1'!$D:$D,MATCH(A3738,'Feuille 1'!$A:$A,0))),"")</f>
        <v/>
      </c>
      <c r="L3738" s="16" t="str">
        <f>IF(D3738&lt;&gt;"",MIN(INDEX('Feuille 1'!$E:$E,MATCH(A3738+23/24,'Feuille 1'!$A:$A,0)):INDEX('Feuille 1'!$E:$E,MATCH(A3738,'Feuille 1'!$A:$A,0))),"")</f>
        <v/>
      </c>
      <c r="M3738" s="17" t="str">
        <f t="shared" si="526"/>
        <v/>
      </c>
      <c r="N3738" s="17" t="str">
        <f t="shared" si="527"/>
        <v/>
      </c>
      <c r="O3738" s="17" t="str">
        <f t="shared" si="528"/>
        <v/>
      </c>
      <c r="P3738" s="16" t="str">
        <f t="shared" si="529"/>
        <v/>
      </c>
      <c r="R3738" s="7" t="str">
        <f t="shared" si="530"/>
        <v/>
      </c>
      <c r="T3738"/>
    </row>
    <row r="3739" spans="1:20" x14ac:dyDescent="0.3">
      <c r="A3739" s="8">
        <f>DATEVALUE(MID(B3739,1,10))+(IF(RIGHT(B3739,2)="PM",12,0)+MID(B3739,12,2))/24</f>
        <v>43749.041666666664</v>
      </c>
      <c r="B3739" s="3" t="s">
        <v>3907</v>
      </c>
      <c r="C3739" s="3">
        <v>8502.41</v>
      </c>
      <c r="D3739" s="16"/>
      <c r="E3739" s="16" t="str">
        <f>IF(D3739&lt;&gt;"",VLOOKUP(A3739,'Feuille 1'!$A:$H,3,0),"")</f>
        <v/>
      </c>
      <c r="F3739" s="16" t="str">
        <f>IF(D3739&lt;&gt;"",VLOOKUP(A3739+1,'Feuille 1'!$A:$H,3,0),"")</f>
        <v/>
      </c>
      <c r="G3739" s="17" t="str">
        <f t="shared" si="522"/>
        <v/>
      </c>
      <c r="H3739" s="16" t="str">
        <f t="shared" si="523"/>
        <v/>
      </c>
      <c r="I3739" s="16" t="str">
        <f t="shared" si="524"/>
        <v/>
      </c>
      <c r="J3739" s="16" t="str">
        <f t="shared" si="525"/>
        <v/>
      </c>
      <c r="K3739" s="16" t="str">
        <f>IF(D3739&lt;&gt;"",MAX(INDEX('Feuille 1'!$D:$D,MATCH(A3739+23/24,'Feuille 1'!$A:$A,0)):INDEX('Feuille 1'!$D:$D,MATCH(A3739,'Feuille 1'!$A:$A,0))),"")</f>
        <v/>
      </c>
      <c r="L3739" s="16" t="str">
        <f>IF(D3739&lt;&gt;"",MIN(INDEX('Feuille 1'!$E:$E,MATCH(A3739+23/24,'Feuille 1'!$A:$A,0)):INDEX('Feuille 1'!$E:$E,MATCH(A3739,'Feuille 1'!$A:$A,0))),"")</f>
        <v/>
      </c>
      <c r="M3739" s="17" t="str">
        <f t="shared" si="526"/>
        <v/>
      </c>
      <c r="N3739" s="17" t="str">
        <f t="shared" si="527"/>
        <v/>
      </c>
      <c r="O3739" s="17" t="str">
        <f t="shared" si="528"/>
        <v/>
      </c>
      <c r="P3739" s="16" t="str">
        <f t="shared" si="529"/>
        <v/>
      </c>
      <c r="R3739" s="7" t="str">
        <f t="shared" si="530"/>
        <v/>
      </c>
      <c r="T3739"/>
    </row>
    <row r="3740" spans="1:20" x14ac:dyDescent="0.3">
      <c r="A3740" s="8">
        <f>DATEVALUE(MID(B3740,1,10))+(IF(RIGHT(B3740,2)="PM",12,0)+MID(B3740,12,2))/24</f>
        <v>43749.5</v>
      </c>
      <c r="B3740" s="3" t="s">
        <v>3908</v>
      </c>
      <c r="C3740" s="3">
        <v>8558.0300000000007</v>
      </c>
      <c r="D3740" s="16"/>
      <c r="E3740" s="16" t="str">
        <f>IF(D3740&lt;&gt;"",VLOOKUP(A3740,'Feuille 1'!$A:$H,3,0),"")</f>
        <v/>
      </c>
      <c r="F3740" s="16" t="str">
        <f>IF(D3740&lt;&gt;"",VLOOKUP(A3740+1,'Feuille 1'!$A:$H,3,0),"")</f>
        <v/>
      </c>
      <c r="G3740" s="17" t="str">
        <f t="shared" si="522"/>
        <v/>
      </c>
      <c r="H3740" s="16" t="str">
        <f t="shared" si="523"/>
        <v/>
      </c>
      <c r="I3740" s="16" t="str">
        <f t="shared" si="524"/>
        <v/>
      </c>
      <c r="J3740" s="16" t="str">
        <f t="shared" si="525"/>
        <v/>
      </c>
      <c r="K3740" s="16" t="str">
        <f>IF(D3740&lt;&gt;"",MAX(INDEX('Feuille 1'!$D:$D,MATCH(A3740+23/24,'Feuille 1'!$A:$A,0)):INDEX('Feuille 1'!$D:$D,MATCH(A3740,'Feuille 1'!$A:$A,0))),"")</f>
        <v/>
      </c>
      <c r="L3740" s="16" t="str">
        <f>IF(D3740&lt;&gt;"",MIN(INDEX('Feuille 1'!$E:$E,MATCH(A3740+23/24,'Feuille 1'!$A:$A,0)):INDEX('Feuille 1'!$E:$E,MATCH(A3740,'Feuille 1'!$A:$A,0))),"")</f>
        <v/>
      </c>
      <c r="M3740" s="17" t="str">
        <f t="shared" si="526"/>
        <v/>
      </c>
      <c r="N3740" s="17" t="str">
        <f t="shared" si="527"/>
        <v/>
      </c>
      <c r="O3740" s="17" t="str">
        <f t="shared" si="528"/>
        <v/>
      </c>
      <c r="P3740" s="16" t="str">
        <f t="shared" si="529"/>
        <v/>
      </c>
      <c r="R3740" s="7" t="str">
        <f t="shared" si="530"/>
        <v/>
      </c>
      <c r="T3740"/>
    </row>
    <row r="3741" spans="1:20" x14ac:dyDescent="0.3">
      <c r="A3741" s="8">
        <f>DATEVALUE(MID(B3741,1,10))+(IF(RIGHT(B3741,2)="PM",12,0)+MID(B3741,12,2))/24</f>
        <v>43748.958333333336</v>
      </c>
      <c r="B3741" s="3" t="s">
        <v>3909</v>
      </c>
      <c r="C3741" s="3">
        <v>8561</v>
      </c>
      <c r="D3741" s="16"/>
      <c r="E3741" s="16" t="str">
        <f>IF(D3741&lt;&gt;"",VLOOKUP(A3741,'Feuille 1'!$A:$H,3,0),"")</f>
        <v/>
      </c>
      <c r="F3741" s="16" t="str">
        <f>IF(D3741&lt;&gt;"",VLOOKUP(A3741+1,'Feuille 1'!$A:$H,3,0),"")</f>
        <v/>
      </c>
      <c r="G3741" s="17" t="str">
        <f t="shared" si="522"/>
        <v/>
      </c>
      <c r="H3741" s="16" t="str">
        <f t="shared" si="523"/>
        <v/>
      </c>
      <c r="I3741" s="16" t="str">
        <f t="shared" si="524"/>
        <v/>
      </c>
      <c r="J3741" s="16" t="str">
        <f t="shared" si="525"/>
        <v/>
      </c>
      <c r="K3741" s="16" t="str">
        <f>IF(D3741&lt;&gt;"",MAX(INDEX('Feuille 1'!$D:$D,MATCH(A3741+23/24,'Feuille 1'!$A:$A,0)):INDEX('Feuille 1'!$D:$D,MATCH(A3741,'Feuille 1'!$A:$A,0))),"")</f>
        <v/>
      </c>
      <c r="L3741" s="16" t="str">
        <f>IF(D3741&lt;&gt;"",MIN(INDEX('Feuille 1'!$E:$E,MATCH(A3741+23/24,'Feuille 1'!$A:$A,0)):INDEX('Feuille 1'!$E:$E,MATCH(A3741,'Feuille 1'!$A:$A,0))),"")</f>
        <v/>
      </c>
      <c r="M3741" s="17" t="str">
        <f t="shared" si="526"/>
        <v/>
      </c>
      <c r="N3741" s="17" t="str">
        <f t="shared" si="527"/>
        <v/>
      </c>
      <c r="O3741" s="17" t="str">
        <f t="shared" si="528"/>
        <v/>
      </c>
      <c r="P3741" s="16" t="str">
        <f t="shared" si="529"/>
        <v/>
      </c>
      <c r="R3741" s="7" t="str">
        <f t="shared" si="530"/>
        <v/>
      </c>
      <c r="T3741"/>
    </row>
    <row r="3742" spans="1:20" x14ac:dyDescent="0.3">
      <c r="A3742" s="8">
        <f>DATEVALUE(MID(B3742,1,10))+(IF(RIGHT(B3742,2)="PM",12,0)+MID(B3742,12,2))/24</f>
        <v>43748.916666666664</v>
      </c>
      <c r="B3742" s="3" t="s">
        <v>3910</v>
      </c>
      <c r="C3742" s="3">
        <v>8546.76</v>
      </c>
      <c r="D3742" s="16"/>
      <c r="E3742" s="16" t="str">
        <f>IF(D3742&lt;&gt;"",VLOOKUP(A3742,'Feuille 1'!$A:$H,3,0),"")</f>
        <v/>
      </c>
      <c r="F3742" s="16" t="str">
        <f>IF(D3742&lt;&gt;"",VLOOKUP(A3742+1,'Feuille 1'!$A:$H,3,0),"")</f>
        <v/>
      </c>
      <c r="G3742" s="17" t="str">
        <f t="shared" si="522"/>
        <v/>
      </c>
      <c r="H3742" s="16" t="str">
        <f t="shared" si="523"/>
        <v/>
      </c>
      <c r="I3742" s="16" t="str">
        <f t="shared" si="524"/>
        <v/>
      </c>
      <c r="J3742" s="16" t="str">
        <f t="shared" si="525"/>
        <v/>
      </c>
      <c r="K3742" s="16" t="str">
        <f>IF(D3742&lt;&gt;"",MAX(INDEX('Feuille 1'!$D:$D,MATCH(A3742+23/24,'Feuille 1'!$A:$A,0)):INDEX('Feuille 1'!$D:$D,MATCH(A3742,'Feuille 1'!$A:$A,0))),"")</f>
        <v/>
      </c>
      <c r="L3742" s="16" t="str">
        <f>IF(D3742&lt;&gt;"",MIN(INDEX('Feuille 1'!$E:$E,MATCH(A3742+23/24,'Feuille 1'!$A:$A,0)):INDEX('Feuille 1'!$E:$E,MATCH(A3742,'Feuille 1'!$A:$A,0))),"")</f>
        <v/>
      </c>
      <c r="M3742" s="17" t="str">
        <f t="shared" si="526"/>
        <v/>
      </c>
      <c r="N3742" s="17" t="str">
        <f t="shared" si="527"/>
        <v/>
      </c>
      <c r="O3742" s="17" t="str">
        <f t="shared" si="528"/>
        <v/>
      </c>
      <c r="P3742" s="16" t="str">
        <f t="shared" si="529"/>
        <v/>
      </c>
      <c r="R3742" s="7" t="str">
        <f t="shared" si="530"/>
        <v/>
      </c>
      <c r="T3742"/>
    </row>
    <row r="3743" spans="1:20" x14ac:dyDescent="0.3">
      <c r="A3743" s="8">
        <f>DATEVALUE(MID(B3743,1,10))+(IF(RIGHT(B3743,2)="PM",12,0)+MID(B3743,12,2))/24</f>
        <v>43748.875</v>
      </c>
      <c r="B3743" s="3" t="s">
        <v>3911</v>
      </c>
      <c r="C3743" s="3">
        <v>8552.2999999999993</v>
      </c>
      <c r="D3743" s="16"/>
      <c r="E3743" s="16" t="str">
        <f>IF(D3743&lt;&gt;"",VLOOKUP(A3743,'Feuille 1'!$A:$H,3,0),"")</f>
        <v/>
      </c>
      <c r="F3743" s="16" t="str">
        <f>IF(D3743&lt;&gt;"",VLOOKUP(A3743+1,'Feuille 1'!$A:$H,3,0),"")</f>
        <v/>
      </c>
      <c r="G3743" s="17" t="str">
        <f t="shared" si="522"/>
        <v/>
      </c>
      <c r="H3743" s="16" t="str">
        <f t="shared" si="523"/>
        <v/>
      </c>
      <c r="I3743" s="16" t="str">
        <f t="shared" si="524"/>
        <v/>
      </c>
      <c r="J3743" s="16" t="str">
        <f t="shared" si="525"/>
        <v/>
      </c>
      <c r="K3743" s="16" t="str">
        <f>IF(D3743&lt;&gt;"",MAX(INDEX('Feuille 1'!$D:$D,MATCH(A3743+23/24,'Feuille 1'!$A:$A,0)):INDEX('Feuille 1'!$D:$D,MATCH(A3743,'Feuille 1'!$A:$A,0))),"")</f>
        <v/>
      </c>
      <c r="L3743" s="16" t="str">
        <f>IF(D3743&lt;&gt;"",MIN(INDEX('Feuille 1'!$E:$E,MATCH(A3743+23/24,'Feuille 1'!$A:$A,0)):INDEX('Feuille 1'!$E:$E,MATCH(A3743,'Feuille 1'!$A:$A,0))),"")</f>
        <v/>
      </c>
      <c r="M3743" s="17" t="str">
        <f t="shared" si="526"/>
        <v/>
      </c>
      <c r="N3743" s="17" t="str">
        <f t="shared" si="527"/>
        <v/>
      </c>
      <c r="O3743" s="17" t="str">
        <f t="shared" si="528"/>
        <v/>
      </c>
      <c r="P3743" s="16" t="str">
        <f t="shared" si="529"/>
        <v/>
      </c>
      <c r="R3743" s="7" t="str">
        <f t="shared" si="530"/>
        <v/>
      </c>
      <c r="T3743"/>
    </row>
    <row r="3744" spans="1:20" x14ac:dyDescent="0.3">
      <c r="A3744" s="8">
        <f>DATEVALUE(MID(B3744,1,10))+(IF(RIGHT(B3744,2)="PM",12,0)+MID(B3744,12,2))/24</f>
        <v>43748.833333333336</v>
      </c>
      <c r="B3744" s="3" t="s">
        <v>3912</v>
      </c>
      <c r="C3744" s="3">
        <v>8554.1299999999992</v>
      </c>
      <c r="D3744" s="16"/>
      <c r="E3744" s="16" t="str">
        <f>IF(D3744&lt;&gt;"",VLOOKUP(A3744,'Feuille 1'!$A:$H,3,0),"")</f>
        <v/>
      </c>
      <c r="F3744" s="16" t="str">
        <f>IF(D3744&lt;&gt;"",VLOOKUP(A3744+1,'Feuille 1'!$A:$H,3,0),"")</f>
        <v/>
      </c>
      <c r="G3744" s="17" t="str">
        <f t="shared" si="522"/>
        <v/>
      </c>
      <c r="H3744" s="16" t="str">
        <f t="shared" si="523"/>
        <v/>
      </c>
      <c r="I3744" s="16" t="str">
        <f t="shared" si="524"/>
        <v/>
      </c>
      <c r="J3744" s="16" t="str">
        <f t="shared" si="525"/>
        <v/>
      </c>
      <c r="K3744" s="16" t="str">
        <f>IF(D3744&lt;&gt;"",MAX(INDEX('Feuille 1'!$D:$D,MATCH(A3744+23/24,'Feuille 1'!$A:$A,0)):INDEX('Feuille 1'!$D:$D,MATCH(A3744,'Feuille 1'!$A:$A,0))),"")</f>
        <v/>
      </c>
      <c r="L3744" s="16" t="str">
        <f>IF(D3744&lt;&gt;"",MIN(INDEX('Feuille 1'!$E:$E,MATCH(A3744+23/24,'Feuille 1'!$A:$A,0)):INDEX('Feuille 1'!$E:$E,MATCH(A3744,'Feuille 1'!$A:$A,0))),"")</f>
        <v/>
      </c>
      <c r="M3744" s="17" t="str">
        <f t="shared" si="526"/>
        <v/>
      </c>
      <c r="N3744" s="17" t="str">
        <f t="shared" si="527"/>
        <v/>
      </c>
      <c r="O3744" s="17" t="str">
        <f t="shared" si="528"/>
        <v/>
      </c>
      <c r="P3744" s="16" t="str">
        <f t="shared" si="529"/>
        <v/>
      </c>
      <c r="R3744" s="7" t="str">
        <f t="shared" si="530"/>
        <v/>
      </c>
      <c r="T3744"/>
    </row>
    <row r="3745" spans="1:20" x14ac:dyDescent="0.3">
      <c r="A3745" s="8">
        <f>DATEVALUE(MID(B3745,1,10))+(IF(RIGHT(B3745,2)="PM",12,0)+MID(B3745,12,2))/24</f>
        <v>43748.791666666664</v>
      </c>
      <c r="B3745" s="3" t="s">
        <v>3913</v>
      </c>
      <c r="C3745" s="3">
        <v>8519.4699999999993</v>
      </c>
      <c r="D3745" s="16"/>
      <c r="E3745" s="16" t="str">
        <f>IF(D3745&lt;&gt;"",VLOOKUP(A3745,'Feuille 1'!$A:$H,3,0),"")</f>
        <v/>
      </c>
      <c r="F3745" s="16" t="str">
        <f>IF(D3745&lt;&gt;"",VLOOKUP(A3745+1,'Feuille 1'!$A:$H,3,0),"")</f>
        <v/>
      </c>
      <c r="G3745" s="17" t="str">
        <f t="shared" si="522"/>
        <v/>
      </c>
      <c r="H3745" s="16" t="str">
        <f t="shared" si="523"/>
        <v/>
      </c>
      <c r="I3745" s="16" t="str">
        <f t="shared" si="524"/>
        <v/>
      </c>
      <c r="J3745" s="16" t="str">
        <f t="shared" si="525"/>
        <v/>
      </c>
      <c r="K3745" s="16" t="str">
        <f>IF(D3745&lt;&gt;"",MAX(INDEX('Feuille 1'!$D:$D,MATCH(A3745+23/24,'Feuille 1'!$A:$A,0)):INDEX('Feuille 1'!$D:$D,MATCH(A3745,'Feuille 1'!$A:$A,0))),"")</f>
        <v/>
      </c>
      <c r="L3745" s="16" t="str">
        <f>IF(D3745&lt;&gt;"",MIN(INDEX('Feuille 1'!$E:$E,MATCH(A3745+23/24,'Feuille 1'!$A:$A,0)):INDEX('Feuille 1'!$E:$E,MATCH(A3745,'Feuille 1'!$A:$A,0))),"")</f>
        <v/>
      </c>
      <c r="M3745" s="17" t="str">
        <f t="shared" si="526"/>
        <v/>
      </c>
      <c r="N3745" s="17" t="str">
        <f t="shared" si="527"/>
        <v/>
      </c>
      <c r="O3745" s="17" t="str">
        <f t="shared" si="528"/>
        <v/>
      </c>
      <c r="P3745" s="16" t="str">
        <f t="shared" si="529"/>
        <v/>
      </c>
      <c r="R3745" s="7" t="str">
        <f t="shared" si="530"/>
        <v/>
      </c>
      <c r="T3745"/>
    </row>
    <row r="3746" spans="1:20" x14ac:dyDescent="0.3">
      <c r="A3746" s="8">
        <f>DATEVALUE(MID(B3746,1,10))+(IF(RIGHT(B3746,2)="PM",12,0)+MID(B3746,12,2))/24</f>
        <v>43748.75</v>
      </c>
      <c r="B3746" s="3" t="s">
        <v>3914</v>
      </c>
      <c r="C3746" s="3">
        <v>8489.8700000000008</v>
      </c>
      <c r="D3746" s="16"/>
      <c r="E3746" s="16" t="str">
        <f>IF(D3746&lt;&gt;"",VLOOKUP(A3746,'Feuille 1'!$A:$H,3,0),"")</f>
        <v/>
      </c>
      <c r="F3746" s="16" t="str">
        <f>IF(D3746&lt;&gt;"",VLOOKUP(A3746+1,'Feuille 1'!$A:$H,3,0),"")</f>
        <v/>
      </c>
      <c r="G3746" s="17" t="str">
        <f t="shared" si="522"/>
        <v/>
      </c>
      <c r="H3746" s="16" t="str">
        <f t="shared" si="523"/>
        <v/>
      </c>
      <c r="I3746" s="16" t="str">
        <f t="shared" si="524"/>
        <v/>
      </c>
      <c r="J3746" s="16" t="str">
        <f t="shared" si="525"/>
        <v/>
      </c>
      <c r="K3746" s="16" t="str">
        <f>IF(D3746&lt;&gt;"",MAX(INDEX('Feuille 1'!$D:$D,MATCH(A3746+23/24,'Feuille 1'!$A:$A,0)):INDEX('Feuille 1'!$D:$D,MATCH(A3746,'Feuille 1'!$A:$A,0))),"")</f>
        <v/>
      </c>
      <c r="L3746" s="16" t="str">
        <f>IF(D3746&lt;&gt;"",MIN(INDEX('Feuille 1'!$E:$E,MATCH(A3746+23/24,'Feuille 1'!$A:$A,0)):INDEX('Feuille 1'!$E:$E,MATCH(A3746,'Feuille 1'!$A:$A,0))),"")</f>
        <v/>
      </c>
      <c r="M3746" s="17" t="str">
        <f t="shared" si="526"/>
        <v/>
      </c>
      <c r="N3746" s="17" t="str">
        <f t="shared" si="527"/>
        <v/>
      </c>
      <c r="O3746" s="17" t="str">
        <f t="shared" si="528"/>
        <v/>
      </c>
      <c r="P3746" s="16" t="str">
        <f t="shared" si="529"/>
        <v/>
      </c>
      <c r="R3746" s="7" t="str">
        <f t="shared" si="530"/>
        <v/>
      </c>
      <c r="T3746"/>
    </row>
    <row r="3747" spans="1:20" x14ac:dyDescent="0.3">
      <c r="A3747" s="8">
        <f>DATEVALUE(MID(B3747,1,10))+(IF(RIGHT(B3747,2)="PM",12,0)+MID(B3747,12,2))/24</f>
        <v>43748.708333333336</v>
      </c>
      <c r="B3747" s="3" t="s">
        <v>3915</v>
      </c>
      <c r="C3747" s="3">
        <v>8526.18</v>
      </c>
      <c r="D3747" s="16"/>
      <c r="E3747" s="16" t="str">
        <f>IF(D3747&lt;&gt;"",VLOOKUP(A3747,'Feuille 1'!$A:$H,3,0),"")</f>
        <v/>
      </c>
      <c r="F3747" s="16" t="str">
        <f>IF(D3747&lt;&gt;"",VLOOKUP(A3747+1,'Feuille 1'!$A:$H,3,0),"")</f>
        <v/>
      </c>
      <c r="G3747" s="17" t="str">
        <f t="shared" si="522"/>
        <v/>
      </c>
      <c r="H3747" s="16" t="str">
        <f t="shared" si="523"/>
        <v/>
      </c>
      <c r="I3747" s="16" t="str">
        <f t="shared" si="524"/>
        <v/>
      </c>
      <c r="J3747" s="16" t="str">
        <f t="shared" si="525"/>
        <v/>
      </c>
      <c r="K3747" s="16" t="str">
        <f>IF(D3747&lt;&gt;"",MAX(INDEX('Feuille 1'!$D:$D,MATCH(A3747+23/24,'Feuille 1'!$A:$A,0)):INDEX('Feuille 1'!$D:$D,MATCH(A3747,'Feuille 1'!$A:$A,0))),"")</f>
        <v/>
      </c>
      <c r="L3747" s="16" t="str">
        <f>IF(D3747&lt;&gt;"",MIN(INDEX('Feuille 1'!$E:$E,MATCH(A3747+23/24,'Feuille 1'!$A:$A,0)):INDEX('Feuille 1'!$E:$E,MATCH(A3747,'Feuille 1'!$A:$A,0))),"")</f>
        <v/>
      </c>
      <c r="M3747" s="17" t="str">
        <f t="shared" si="526"/>
        <v/>
      </c>
      <c r="N3747" s="17" t="str">
        <f t="shared" si="527"/>
        <v/>
      </c>
      <c r="O3747" s="17" t="str">
        <f t="shared" si="528"/>
        <v/>
      </c>
      <c r="P3747" s="16" t="str">
        <f t="shared" si="529"/>
        <v/>
      </c>
      <c r="R3747" s="7" t="str">
        <f t="shared" si="530"/>
        <v/>
      </c>
      <c r="T3747"/>
    </row>
    <row r="3748" spans="1:20" x14ac:dyDescent="0.3">
      <c r="A3748" s="8">
        <f>DATEVALUE(MID(B3748,1,10))+(IF(RIGHT(B3748,2)="PM",12,0)+MID(B3748,12,2))/24</f>
        <v>43748.666666666664</v>
      </c>
      <c r="B3748" s="3" t="s">
        <v>3916</v>
      </c>
      <c r="C3748" s="3">
        <v>8540.69</v>
      </c>
      <c r="D3748" s="16"/>
      <c r="E3748" s="16" t="str">
        <f>IF(D3748&lt;&gt;"",VLOOKUP(A3748,'Feuille 1'!$A:$H,3,0),"")</f>
        <v/>
      </c>
      <c r="F3748" s="16" t="str">
        <f>IF(D3748&lt;&gt;"",VLOOKUP(A3748+1,'Feuille 1'!$A:$H,3,0),"")</f>
        <v/>
      </c>
      <c r="G3748" s="17" t="str">
        <f t="shared" si="522"/>
        <v/>
      </c>
      <c r="H3748" s="16" t="str">
        <f t="shared" si="523"/>
        <v/>
      </c>
      <c r="I3748" s="16" t="str">
        <f t="shared" si="524"/>
        <v/>
      </c>
      <c r="J3748" s="16" t="str">
        <f t="shared" si="525"/>
        <v/>
      </c>
      <c r="K3748" s="16" t="str">
        <f>IF(D3748&lt;&gt;"",MAX(INDEX('Feuille 1'!$D:$D,MATCH(A3748+23/24,'Feuille 1'!$A:$A,0)):INDEX('Feuille 1'!$D:$D,MATCH(A3748,'Feuille 1'!$A:$A,0))),"")</f>
        <v/>
      </c>
      <c r="L3748" s="16" t="str">
        <f>IF(D3748&lt;&gt;"",MIN(INDEX('Feuille 1'!$E:$E,MATCH(A3748+23/24,'Feuille 1'!$A:$A,0)):INDEX('Feuille 1'!$E:$E,MATCH(A3748,'Feuille 1'!$A:$A,0))),"")</f>
        <v/>
      </c>
      <c r="M3748" s="17" t="str">
        <f t="shared" si="526"/>
        <v/>
      </c>
      <c r="N3748" s="17" t="str">
        <f t="shared" si="527"/>
        <v/>
      </c>
      <c r="O3748" s="17" t="str">
        <f t="shared" si="528"/>
        <v/>
      </c>
      <c r="P3748" s="16" t="str">
        <f t="shared" si="529"/>
        <v/>
      </c>
      <c r="R3748" s="7" t="str">
        <f t="shared" si="530"/>
        <v/>
      </c>
      <c r="T3748"/>
    </row>
    <row r="3749" spans="1:20" x14ac:dyDescent="0.3">
      <c r="A3749" s="8">
        <f>DATEVALUE(MID(B3749,1,10))+(IF(RIGHT(B3749,2)="PM",12,0)+MID(B3749,12,2))/24</f>
        <v>43748.625</v>
      </c>
      <c r="B3749" s="3" t="s">
        <v>3917</v>
      </c>
      <c r="C3749" s="3">
        <v>8489.98</v>
      </c>
      <c r="D3749" s="16"/>
      <c r="E3749" s="16" t="str">
        <f>IF(D3749&lt;&gt;"",VLOOKUP(A3749,'Feuille 1'!$A:$H,3,0),"")</f>
        <v/>
      </c>
      <c r="F3749" s="16" t="str">
        <f>IF(D3749&lt;&gt;"",VLOOKUP(A3749+1,'Feuille 1'!$A:$H,3,0),"")</f>
        <v/>
      </c>
      <c r="G3749" s="17" t="str">
        <f t="shared" si="522"/>
        <v/>
      </c>
      <c r="H3749" s="16" t="str">
        <f t="shared" si="523"/>
        <v/>
      </c>
      <c r="I3749" s="16" t="str">
        <f t="shared" si="524"/>
        <v/>
      </c>
      <c r="J3749" s="16" t="str">
        <f t="shared" si="525"/>
        <v/>
      </c>
      <c r="K3749" s="16" t="str">
        <f>IF(D3749&lt;&gt;"",MAX(INDEX('Feuille 1'!$D:$D,MATCH(A3749+23/24,'Feuille 1'!$A:$A,0)):INDEX('Feuille 1'!$D:$D,MATCH(A3749,'Feuille 1'!$A:$A,0))),"")</f>
        <v/>
      </c>
      <c r="L3749" s="16" t="str">
        <f>IF(D3749&lt;&gt;"",MIN(INDEX('Feuille 1'!$E:$E,MATCH(A3749+23/24,'Feuille 1'!$A:$A,0)):INDEX('Feuille 1'!$E:$E,MATCH(A3749,'Feuille 1'!$A:$A,0))),"")</f>
        <v/>
      </c>
      <c r="M3749" s="17" t="str">
        <f t="shared" si="526"/>
        <v/>
      </c>
      <c r="N3749" s="17" t="str">
        <f t="shared" si="527"/>
        <v/>
      </c>
      <c r="O3749" s="17" t="str">
        <f t="shared" si="528"/>
        <v/>
      </c>
      <c r="P3749" s="16" t="str">
        <f t="shared" si="529"/>
        <v/>
      </c>
      <c r="R3749" s="7" t="str">
        <f t="shared" si="530"/>
        <v/>
      </c>
      <c r="T3749"/>
    </row>
    <row r="3750" spans="1:20" x14ac:dyDescent="0.3">
      <c r="A3750" s="8">
        <f>DATEVALUE(MID(B3750,1,10))+(IF(RIGHT(B3750,2)="PM",12,0)+MID(B3750,12,2))/24</f>
        <v>43748.583333333336</v>
      </c>
      <c r="B3750" s="3" t="s">
        <v>3918</v>
      </c>
      <c r="C3750" s="3">
        <v>8480</v>
      </c>
      <c r="D3750" s="16"/>
      <c r="E3750" s="16" t="str">
        <f>IF(D3750&lt;&gt;"",VLOOKUP(A3750,'Feuille 1'!$A:$H,3,0),"")</f>
        <v/>
      </c>
      <c r="F3750" s="16" t="str">
        <f>IF(D3750&lt;&gt;"",VLOOKUP(A3750+1,'Feuille 1'!$A:$H,3,0),"")</f>
        <v/>
      </c>
      <c r="G3750" s="17" t="str">
        <f t="shared" si="522"/>
        <v/>
      </c>
      <c r="H3750" s="16" t="str">
        <f t="shared" si="523"/>
        <v/>
      </c>
      <c r="I3750" s="16" t="str">
        <f t="shared" si="524"/>
        <v/>
      </c>
      <c r="J3750" s="16" t="str">
        <f t="shared" si="525"/>
        <v/>
      </c>
      <c r="K3750" s="16" t="str">
        <f>IF(D3750&lt;&gt;"",MAX(INDEX('Feuille 1'!$D:$D,MATCH(A3750+23/24,'Feuille 1'!$A:$A,0)):INDEX('Feuille 1'!$D:$D,MATCH(A3750,'Feuille 1'!$A:$A,0))),"")</f>
        <v/>
      </c>
      <c r="L3750" s="16" t="str">
        <f>IF(D3750&lt;&gt;"",MIN(INDEX('Feuille 1'!$E:$E,MATCH(A3750+23/24,'Feuille 1'!$A:$A,0)):INDEX('Feuille 1'!$E:$E,MATCH(A3750,'Feuille 1'!$A:$A,0))),"")</f>
        <v/>
      </c>
      <c r="M3750" s="17" t="str">
        <f t="shared" si="526"/>
        <v/>
      </c>
      <c r="N3750" s="17" t="str">
        <f t="shared" si="527"/>
        <v/>
      </c>
      <c r="O3750" s="17" t="str">
        <f t="shared" si="528"/>
        <v/>
      </c>
      <c r="P3750" s="16" t="str">
        <f t="shared" si="529"/>
        <v/>
      </c>
      <c r="R3750" s="7" t="str">
        <f t="shared" si="530"/>
        <v/>
      </c>
      <c r="T3750"/>
    </row>
    <row r="3751" spans="1:20" x14ac:dyDescent="0.3">
      <c r="A3751" s="8">
        <f>DATEVALUE(MID(B3751,1,10))+(IF(RIGHT(B3751,2)="PM",12,0)+MID(B3751,12,2))/24</f>
        <v>43748.541666666664</v>
      </c>
      <c r="B3751" s="3" t="s">
        <v>3919</v>
      </c>
      <c r="C3751" s="3">
        <v>8461.2199999999993</v>
      </c>
      <c r="D3751" s="16"/>
      <c r="E3751" s="16" t="str">
        <f>IF(D3751&lt;&gt;"",VLOOKUP(A3751,'Feuille 1'!$A:$H,3,0),"")</f>
        <v/>
      </c>
      <c r="F3751" s="16" t="str">
        <f>IF(D3751&lt;&gt;"",VLOOKUP(A3751+1,'Feuille 1'!$A:$H,3,0),"")</f>
        <v/>
      </c>
      <c r="G3751" s="17" t="str">
        <f t="shared" si="522"/>
        <v/>
      </c>
      <c r="H3751" s="16" t="str">
        <f t="shared" si="523"/>
        <v/>
      </c>
      <c r="I3751" s="16" t="str">
        <f t="shared" si="524"/>
        <v/>
      </c>
      <c r="J3751" s="16" t="str">
        <f t="shared" si="525"/>
        <v/>
      </c>
      <c r="K3751" s="16" t="str">
        <f>IF(D3751&lt;&gt;"",MAX(INDEX('Feuille 1'!$D:$D,MATCH(A3751+23/24,'Feuille 1'!$A:$A,0)):INDEX('Feuille 1'!$D:$D,MATCH(A3751,'Feuille 1'!$A:$A,0))),"")</f>
        <v/>
      </c>
      <c r="L3751" s="16" t="str">
        <f>IF(D3751&lt;&gt;"",MIN(INDEX('Feuille 1'!$E:$E,MATCH(A3751+23/24,'Feuille 1'!$A:$A,0)):INDEX('Feuille 1'!$E:$E,MATCH(A3751,'Feuille 1'!$A:$A,0))),"")</f>
        <v/>
      </c>
      <c r="M3751" s="17" t="str">
        <f t="shared" si="526"/>
        <v/>
      </c>
      <c r="N3751" s="17" t="str">
        <f t="shared" si="527"/>
        <v/>
      </c>
      <c r="O3751" s="17" t="str">
        <f t="shared" si="528"/>
        <v/>
      </c>
      <c r="P3751" s="16" t="str">
        <f t="shared" si="529"/>
        <v/>
      </c>
      <c r="R3751" s="7" t="str">
        <f t="shared" si="530"/>
        <v/>
      </c>
      <c r="T3751"/>
    </row>
    <row r="3752" spans="1:20" x14ac:dyDescent="0.3">
      <c r="A3752" s="8">
        <f>DATEVALUE(MID(B3752,1,10))+(IF(RIGHT(B3752,2)="PM",12,0)+MID(B3752,12,2))/24</f>
        <v>43749</v>
      </c>
      <c r="B3752" s="3" t="s">
        <v>3920</v>
      </c>
      <c r="C3752" s="3">
        <v>8524.2999999999993</v>
      </c>
      <c r="D3752" s="16"/>
      <c r="E3752" s="16" t="str">
        <f>IF(D3752&lt;&gt;"",VLOOKUP(A3752,'Feuille 1'!$A:$H,3,0),"")</f>
        <v/>
      </c>
      <c r="F3752" s="16" t="str">
        <f>IF(D3752&lt;&gt;"",VLOOKUP(A3752+1,'Feuille 1'!$A:$H,3,0),"")</f>
        <v/>
      </c>
      <c r="G3752" s="17" t="str">
        <f t="shared" si="522"/>
        <v/>
      </c>
      <c r="H3752" s="16" t="str">
        <f t="shared" si="523"/>
        <v/>
      </c>
      <c r="I3752" s="16" t="str">
        <f t="shared" si="524"/>
        <v/>
      </c>
      <c r="J3752" s="16" t="str">
        <f t="shared" si="525"/>
        <v/>
      </c>
      <c r="K3752" s="16" t="str">
        <f>IF(D3752&lt;&gt;"",MAX(INDEX('Feuille 1'!$D:$D,MATCH(A3752+23/24,'Feuille 1'!$A:$A,0)):INDEX('Feuille 1'!$D:$D,MATCH(A3752,'Feuille 1'!$A:$A,0))),"")</f>
        <v/>
      </c>
      <c r="L3752" s="16" t="str">
        <f>IF(D3752&lt;&gt;"",MIN(INDEX('Feuille 1'!$E:$E,MATCH(A3752+23/24,'Feuille 1'!$A:$A,0)):INDEX('Feuille 1'!$E:$E,MATCH(A3752,'Feuille 1'!$A:$A,0))),"")</f>
        <v/>
      </c>
      <c r="M3752" s="17" t="str">
        <f t="shared" si="526"/>
        <v/>
      </c>
      <c r="N3752" s="17" t="str">
        <f t="shared" si="527"/>
        <v/>
      </c>
      <c r="O3752" s="17" t="str">
        <f t="shared" si="528"/>
        <v/>
      </c>
      <c r="P3752" s="16" t="str">
        <f t="shared" si="529"/>
        <v/>
      </c>
      <c r="R3752" s="7" t="str">
        <f t="shared" si="530"/>
        <v/>
      </c>
      <c r="T3752"/>
    </row>
    <row r="3753" spans="1:20" x14ac:dyDescent="0.3">
      <c r="A3753" s="8">
        <f>DATEVALUE(MID(B3753,1,10))+(IF(RIGHT(B3753,2)="PM",12,0)+MID(B3753,12,2))/24</f>
        <v>43748.458333333336</v>
      </c>
      <c r="B3753" s="3" t="s">
        <v>3921</v>
      </c>
      <c r="C3753" s="3">
        <v>8512.06</v>
      </c>
      <c r="D3753" s="16"/>
      <c r="E3753" s="16" t="str">
        <f>IF(D3753&lt;&gt;"",VLOOKUP(A3753,'Feuille 1'!$A:$H,3,0),"")</f>
        <v/>
      </c>
      <c r="F3753" s="16" t="str">
        <f>IF(D3753&lt;&gt;"",VLOOKUP(A3753+1,'Feuille 1'!$A:$H,3,0),"")</f>
        <v/>
      </c>
      <c r="G3753" s="17" t="str">
        <f t="shared" si="522"/>
        <v/>
      </c>
      <c r="H3753" s="16" t="str">
        <f t="shared" si="523"/>
        <v/>
      </c>
      <c r="I3753" s="16" t="str">
        <f t="shared" si="524"/>
        <v/>
      </c>
      <c r="J3753" s="16" t="str">
        <f t="shared" si="525"/>
        <v/>
      </c>
      <c r="K3753" s="16" t="str">
        <f>IF(D3753&lt;&gt;"",MAX(INDEX('Feuille 1'!$D:$D,MATCH(A3753+23/24,'Feuille 1'!$A:$A,0)):INDEX('Feuille 1'!$D:$D,MATCH(A3753,'Feuille 1'!$A:$A,0))),"")</f>
        <v/>
      </c>
      <c r="L3753" s="16" t="str">
        <f>IF(D3753&lt;&gt;"",MIN(INDEX('Feuille 1'!$E:$E,MATCH(A3753+23/24,'Feuille 1'!$A:$A,0)):INDEX('Feuille 1'!$E:$E,MATCH(A3753,'Feuille 1'!$A:$A,0))),"")</f>
        <v/>
      </c>
      <c r="M3753" s="17" t="str">
        <f t="shared" si="526"/>
        <v/>
      </c>
      <c r="N3753" s="17" t="str">
        <f t="shared" si="527"/>
        <v/>
      </c>
      <c r="O3753" s="17" t="str">
        <f t="shared" si="528"/>
        <v/>
      </c>
      <c r="P3753" s="16" t="str">
        <f t="shared" si="529"/>
        <v/>
      </c>
      <c r="R3753" s="7" t="str">
        <f t="shared" si="530"/>
        <v/>
      </c>
      <c r="T3753"/>
    </row>
    <row r="3754" spans="1:20" x14ac:dyDescent="0.3">
      <c r="A3754" s="8">
        <f>DATEVALUE(MID(B3754,1,10))+(IF(RIGHT(B3754,2)="PM",12,0)+MID(B3754,12,2))/24</f>
        <v>43748.416666666664</v>
      </c>
      <c r="B3754" s="3" t="s">
        <v>3922</v>
      </c>
      <c r="C3754" s="3">
        <v>8513.48</v>
      </c>
      <c r="D3754" s="16"/>
      <c r="E3754" s="16" t="str">
        <f>IF(D3754&lt;&gt;"",VLOOKUP(A3754,'Feuille 1'!$A:$H,3,0),"")</f>
        <v/>
      </c>
      <c r="F3754" s="16" t="str">
        <f>IF(D3754&lt;&gt;"",VLOOKUP(A3754+1,'Feuille 1'!$A:$H,3,0),"")</f>
        <v/>
      </c>
      <c r="G3754" s="17" t="str">
        <f t="shared" si="522"/>
        <v/>
      </c>
      <c r="H3754" s="16" t="str">
        <f t="shared" si="523"/>
        <v/>
      </c>
      <c r="I3754" s="16" t="str">
        <f t="shared" si="524"/>
        <v/>
      </c>
      <c r="J3754" s="16" t="str">
        <f t="shared" si="525"/>
        <v/>
      </c>
      <c r="K3754" s="16" t="str">
        <f>IF(D3754&lt;&gt;"",MAX(INDEX('Feuille 1'!$D:$D,MATCH(A3754+23/24,'Feuille 1'!$A:$A,0)):INDEX('Feuille 1'!$D:$D,MATCH(A3754,'Feuille 1'!$A:$A,0))),"")</f>
        <v/>
      </c>
      <c r="L3754" s="16" t="str">
        <f>IF(D3754&lt;&gt;"",MIN(INDEX('Feuille 1'!$E:$E,MATCH(A3754+23/24,'Feuille 1'!$A:$A,0)):INDEX('Feuille 1'!$E:$E,MATCH(A3754,'Feuille 1'!$A:$A,0))),"")</f>
        <v/>
      </c>
      <c r="M3754" s="17" t="str">
        <f t="shared" si="526"/>
        <v/>
      </c>
      <c r="N3754" s="17" t="str">
        <f t="shared" si="527"/>
        <v/>
      </c>
      <c r="O3754" s="17" t="str">
        <f t="shared" si="528"/>
        <v/>
      </c>
      <c r="P3754" s="16" t="str">
        <f t="shared" si="529"/>
        <v/>
      </c>
      <c r="R3754" s="7" t="str">
        <f t="shared" si="530"/>
        <v/>
      </c>
      <c r="T3754"/>
    </row>
    <row r="3755" spans="1:20" x14ac:dyDescent="0.3">
      <c r="A3755" s="8">
        <f>DATEVALUE(MID(B3755,1,10))+(IF(RIGHT(B3755,2)="PM",12,0)+MID(B3755,12,2))/24</f>
        <v>43748.375</v>
      </c>
      <c r="B3755" s="3" t="s">
        <v>3923</v>
      </c>
      <c r="C3755" s="3">
        <v>8556.85</v>
      </c>
      <c r="D3755" s="16"/>
      <c r="E3755" s="16" t="str">
        <f>IF(D3755&lt;&gt;"",VLOOKUP(A3755,'Feuille 1'!$A:$H,3,0),"")</f>
        <v/>
      </c>
      <c r="F3755" s="16" t="str">
        <f>IF(D3755&lt;&gt;"",VLOOKUP(A3755+1,'Feuille 1'!$A:$H,3,0),"")</f>
        <v/>
      </c>
      <c r="G3755" s="17" t="str">
        <f t="shared" si="522"/>
        <v/>
      </c>
      <c r="H3755" s="16" t="str">
        <f t="shared" si="523"/>
        <v/>
      </c>
      <c r="I3755" s="16" t="str">
        <f t="shared" si="524"/>
        <v/>
      </c>
      <c r="J3755" s="16" t="str">
        <f t="shared" si="525"/>
        <v/>
      </c>
      <c r="K3755" s="16" t="str">
        <f>IF(D3755&lt;&gt;"",MAX(INDEX('Feuille 1'!$D:$D,MATCH(A3755+23/24,'Feuille 1'!$A:$A,0)):INDEX('Feuille 1'!$D:$D,MATCH(A3755,'Feuille 1'!$A:$A,0))),"")</f>
        <v/>
      </c>
      <c r="L3755" s="16" t="str">
        <f>IF(D3755&lt;&gt;"",MIN(INDEX('Feuille 1'!$E:$E,MATCH(A3755+23/24,'Feuille 1'!$A:$A,0)):INDEX('Feuille 1'!$E:$E,MATCH(A3755,'Feuille 1'!$A:$A,0))),"")</f>
        <v/>
      </c>
      <c r="M3755" s="17" t="str">
        <f t="shared" si="526"/>
        <v/>
      </c>
      <c r="N3755" s="17" t="str">
        <f t="shared" si="527"/>
        <v/>
      </c>
      <c r="O3755" s="17" t="str">
        <f t="shared" si="528"/>
        <v/>
      </c>
      <c r="P3755" s="16" t="str">
        <f t="shared" si="529"/>
        <v/>
      </c>
      <c r="R3755" s="7" t="str">
        <f t="shared" si="530"/>
        <v/>
      </c>
      <c r="T3755"/>
    </row>
    <row r="3756" spans="1:20" x14ac:dyDescent="0.3">
      <c r="A3756" s="8">
        <f>DATEVALUE(MID(B3756,1,10))+(IF(RIGHT(B3756,2)="PM",12,0)+MID(B3756,12,2))/24</f>
        <v>43748.333333333336</v>
      </c>
      <c r="B3756" s="3" t="s">
        <v>3924</v>
      </c>
      <c r="C3756" s="3">
        <v>8613.73</v>
      </c>
      <c r="D3756" s="16"/>
      <c r="E3756" s="16" t="str">
        <f>IF(D3756&lt;&gt;"",VLOOKUP(A3756,'Feuille 1'!$A:$H,3,0),"")</f>
        <v/>
      </c>
      <c r="F3756" s="16" t="str">
        <f>IF(D3756&lt;&gt;"",VLOOKUP(A3756+1,'Feuille 1'!$A:$H,3,0),"")</f>
        <v/>
      </c>
      <c r="G3756" s="17" t="str">
        <f t="shared" si="522"/>
        <v/>
      </c>
      <c r="H3756" s="16" t="str">
        <f t="shared" si="523"/>
        <v/>
      </c>
      <c r="I3756" s="16" t="str">
        <f t="shared" si="524"/>
        <v/>
      </c>
      <c r="J3756" s="16" t="str">
        <f t="shared" si="525"/>
        <v/>
      </c>
      <c r="K3756" s="16" t="str">
        <f>IF(D3756&lt;&gt;"",MAX(INDEX('Feuille 1'!$D:$D,MATCH(A3756+23/24,'Feuille 1'!$A:$A,0)):INDEX('Feuille 1'!$D:$D,MATCH(A3756,'Feuille 1'!$A:$A,0))),"")</f>
        <v/>
      </c>
      <c r="L3756" s="16" t="str">
        <f>IF(D3756&lt;&gt;"",MIN(INDEX('Feuille 1'!$E:$E,MATCH(A3756+23/24,'Feuille 1'!$A:$A,0)):INDEX('Feuille 1'!$E:$E,MATCH(A3756,'Feuille 1'!$A:$A,0))),"")</f>
        <v/>
      </c>
      <c r="M3756" s="17" t="str">
        <f t="shared" si="526"/>
        <v/>
      </c>
      <c r="N3756" s="17" t="str">
        <f t="shared" si="527"/>
        <v/>
      </c>
      <c r="O3756" s="17" t="str">
        <f t="shared" si="528"/>
        <v/>
      </c>
      <c r="P3756" s="16" t="str">
        <f t="shared" si="529"/>
        <v/>
      </c>
      <c r="R3756" s="7" t="str">
        <f t="shared" si="530"/>
        <v/>
      </c>
      <c r="T3756"/>
    </row>
    <row r="3757" spans="1:20" x14ac:dyDescent="0.3">
      <c r="A3757" s="8">
        <f>DATEVALUE(MID(B3757,1,10))+(IF(RIGHT(B3757,2)="PM",12,0)+MID(B3757,12,2))/24</f>
        <v>43748.291666666664</v>
      </c>
      <c r="B3757" s="3" t="s">
        <v>3925</v>
      </c>
      <c r="C3757" s="3">
        <v>8588.1299999999992</v>
      </c>
      <c r="D3757" s="16"/>
      <c r="E3757" s="16" t="str">
        <f>IF(D3757&lt;&gt;"",VLOOKUP(A3757,'Feuille 1'!$A:$H,3,0),"")</f>
        <v/>
      </c>
      <c r="F3757" s="16" t="str">
        <f>IF(D3757&lt;&gt;"",VLOOKUP(A3757+1,'Feuille 1'!$A:$H,3,0),"")</f>
        <v/>
      </c>
      <c r="G3757" s="17" t="str">
        <f t="shared" si="522"/>
        <v/>
      </c>
      <c r="H3757" s="16" t="str">
        <f t="shared" si="523"/>
        <v/>
      </c>
      <c r="I3757" s="16" t="str">
        <f t="shared" si="524"/>
        <v/>
      </c>
      <c r="J3757" s="16" t="str">
        <f t="shared" si="525"/>
        <v/>
      </c>
      <c r="K3757" s="16" t="str">
        <f>IF(D3757&lt;&gt;"",MAX(INDEX('Feuille 1'!$D:$D,MATCH(A3757+23/24,'Feuille 1'!$A:$A,0)):INDEX('Feuille 1'!$D:$D,MATCH(A3757,'Feuille 1'!$A:$A,0))),"")</f>
        <v/>
      </c>
      <c r="L3757" s="16" t="str">
        <f>IF(D3757&lt;&gt;"",MIN(INDEX('Feuille 1'!$E:$E,MATCH(A3757+23/24,'Feuille 1'!$A:$A,0)):INDEX('Feuille 1'!$E:$E,MATCH(A3757,'Feuille 1'!$A:$A,0))),"")</f>
        <v/>
      </c>
      <c r="M3757" s="17" t="str">
        <f t="shared" si="526"/>
        <v/>
      </c>
      <c r="N3757" s="17" t="str">
        <f t="shared" si="527"/>
        <v/>
      </c>
      <c r="O3757" s="17" t="str">
        <f t="shared" si="528"/>
        <v/>
      </c>
      <c r="P3757" s="16" t="str">
        <f t="shared" si="529"/>
        <v/>
      </c>
      <c r="R3757" s="7" t="str">
        <f t="shared" si="530"/>
        <v/>
      </c>
      <c r="T3757"/>
    </row>
    <row r="3758" spans="1:20" x14ac:dyDescent="0.3">
      <c r="A3758" s="8">
        <f>DATEVALUE(MID(B3758,1,10))+(IF(RIGHT(B3758,2)="PM",12,0)+MID(B3758,12,2))/24</f>
        <v>43748.25</v>
      </c>
      <c r="B3758" s="3" t="s">
        <v>3926</v>
      </c>
      <c r="C3758" s="3">
        <v>8551.73</v>
      </c>
      <c r="D3758" s="16"/>
      <c r="E3758" s="16" t="str">
        <f>IF(D3758&lt;&gt;"",VLOOKUP(A3758,'Feuille 1'!$A:$H,3,0),"")</f>
        <v/>
      </c>
      <c r="F3758" s="16" t="str">
        <f>IF(D3758&lt;&gt;"",VLOOKUP(A3758+1,'Feuille 1'!$A:$H,3,0),"")</f>
        <v/>
      </c>
      <c r="G3758" s="17" t="str">
        <f t="shared" si="522"/>
        <v/>
      </c>
      <c r="H3758" s="16" t="str">
        <f t="shared" si="523"/>
        <v/>
      </c>
      <c r="I3758" s="16" t="str">
        <f t="shared" si="524"/>
        <v/>
      </c>
      <c r="J3758" s="16" t="str">
        <f t="shared" si="525"/>
        <v/>
      </c>
      <c r="K3758" s="16" t="str">
        <f>IF(D3758&lt;&gt;"",MAX(INDEX('Feuille 1'!$D:$D,MATCH(A3758+23/24,'Feuille 1'!$A:$A,0)):INDEX('Feuille 1'!$D:$D,MATCH(A3758,'Feuille 1'!$A:$A,0))),"")</f>
        <v/>
      </c>
      <c r="L3758" s="16" t="str">
        <f>IF(D3758&lt;&gt;"",MIN(INDEX('Feuille 1'!$E:$E,MATCH(A3758+23/24,'Feuille 1'!$A:$A,0)):INDEX('Feuille 1'!$E:$E,MATCH(A3758,'Feuille 1'!$A:$A,0))),"")</f>
        <v/>
      </c>
      <c r="M3758" s="17" t="str">
        <f t="shared" si="526"/>
        <v/>
      </c>
      <c r="N3758" s="17" t="str">
        <f t="shared" si="527"/>
        <v/>
      </c>
      <c r="O3758" s="17" t="str">
        <f t="shared" si="528"/>
        <v/>
      </c>
      <c r="P3758" s="16" t="str">
        <f t="shared" si="529"/>
        <v/>
      </c>
      <c r="R3758" s="7" t="str">
        <f t="shared" si="530"/>
        <v/>
      </c>
      <c r="T3758"/>
    </row>
    <row r="3759" spans="1:20" x14ac:dyDescent="0.3">
      <c r="A3759" s="8">
        <f>DATEVALUE(MID(B3759,1,10))+(IF(RIGHT(B3759,2)="PM",12,0)+MID(B3759,12,2))/24</f>
        <v>43748.208333333336</v>
      </c>
      <c r="B3759" s="3" t="s">
        <v>3927</v>
      </c>
      <c r="C3759" s="3">
        <v>8574.98</v>
      </c>
      <c r="D3759" s="16"/>
      <c r="E3759" s="16" t="str">
        <f>IF(D3759&lt;&gt;"",VLOOKUP(A3759,'Feuille 1'!$A:$H,3,0),"")</f>
        <v/>
      </c>
      <c r="F3759" s="16" t="str">
        <f>IF(D3759&lt;&gt;"",VLOOKUP(A3759+1,'Feuille 1'!$A:$H,3,0),"")</f>
        <v/>
      </c>
      <c r="G3759" s="17" t="str">
        <f t="shared" si="522"/>
        <v/>
      </c>
      <c r="H3759" s="16" t="str">
        <f t="shared" si="523"/>
        <v/>
      </c>
      <c r="I3759" s="16" t="str">
        <f t="shared" si="524"/>
        <v/>
      </c>
      <c r="J3759" s="16" t="str">
        <f t="shared" si="525"/>
        <v/>
      </c>
      <c r="K3759" s="16" t="str">
        <f>IF(D3759&lt;&gt;"",MAX(INDEX('Feuille 1'!$D:$D,MATCH(A3759+23/24,'Feuille 1'!$A:$A,0)):INDEX('Feuille 1'!$D:$D,MATCH(A3759,'Feuille 1'!$A:$A,0))),"")</f>
        <v/>
      </c>
      <c r="L3759" s="16" t="str">
        <f>IF(D3759&lt;&gt;"",MIN(INDEX('Feuille 1'!$E:$E,MATCH(A3759+23/24,'Feuille 1'!$A:$A,0)):INDEX('Feuille 1'!$E:$E,MATCH(A3759,'Feuille 1'!$A:$A,0))),"")</f>
        <v/>
      </c>
      <c r="M3759" s="17" t="str">
        <f t="shared" si="526"/>
        <v/>
      </c>
      <c r="N3759" s="17" t="str">
        <f t="shared" si="527"/>
        <v/>
      </c>
      <c r="O3759" s="17" t="str">
        <f t="shared" si="528"/>
        <v/>
      </c>
      <c r="P3759" s="16" t="str">
        <f t="shared" si="529"/>
        <v/>
      </c>
      <c r="R3759" s="7" t="str">
        <f t="shared" si="530"/>
        <v/>
      </c>
      <c r="T3759"/>
    </row>
    <row r="3760" spans="1:20" x14ac:dyDescent="0.3">
      <c r="A3760" s="8">
        <f>DATEVALUE(MID(B3760,1,10))+(IF(RIGHT(B3760,2)="PM",12,0)+MID(B3760,12,2))/24</f>
        <v>43748.166666666664</v>
      </c>
      <c r="B3760" s="3" t="s">
        <v>3928</v>
      </c>
      <c r="C3760" s="3">
        <v>8543.51</v>
      </c>
      <c r="D3760" s="16"/>
      <c r="E3760" s="16" t="str">
        <f>IF(D3760&lt;&gt;"",VLOOKUP(A3760,'Feuille 1'!$A:$H,3,0),"")</f>
        <v/>
      </c>
      <c r="F3760" s="16" t="str">
        <f>IF(D3760&lt;&gt;"",VLOOKUP(A3760+1,'Feuille 1'!$A:$H,3,0),"")</f>
        <v/>
      </c>
      <c r="G3760" s="17" t="str">
        <f t="shared" si="522"/>
        <v/>
      </c>
      <c r="H3760" s="16" t="str">
        <f t="shared" si="523"/>
        <v/>
      </c>
      <c r="I3760" s="16" t="str">
        <f t="shared" si="524"/>
        <v/>
      </c>
      <c r="J3760" s="16" t="str">
        <f t="shared" si="525"/>
        <v/>
      </c>
      <c r="K3760" s="16" t="str">
        <f>IF(D3760&lt;&gt;"",MAX(INDEX('Feuille 1'!$D:$D,MATCH(A3760+23/24,'Feuille 1'!$A:$A,0)):INDEX('Feuille 1'!$D:$D,MATCH(A3760,'Feuille 1'!$A:$A,0))),"")</f>
        <v/>
      </c>
      <c r="L3760" s="16" t="str">
        <f>IF(D3760&lt;&gt;"",MIN(INDEX('Feuille 1'!$E:$E,MATCH(A3760+23/24,'Feuille 1'!$A:$A,0)):INDEX('Feuille 1'!$E:$E,MATCH(A3760,'Feuille 1'!$A:$A,0))),"")</f>
        <v/>
      </c>
      <c r="M3760" s="17" t="str">
        <f t="shared" si="526"/>
        <v/>
      </c>
      <c r="N3760" s="17" t="str">
        <f t="shared" si="527"/>
        <v/>
      </c>
      <c r="O3760" s="17" t="str">
        <f t="shared" si="528"/>
        <v/>
      </c>
      <c r="P3760" s="16" t="str">
        <f t="shared" si="529"/>
        <v/>
      </c>
      <c r="R3760" s="7" t="str">
        <f t="shared" si="530"/>
        <v/>
      </c>
      <c r="T3760"/>
    </row>
    <row r="3761" spans="1:20" x14ac:dyDescent="0.3">
      <c r="A3761" s="8">
        <f>DATEVALUE(MID(B3761,1,10))+(IF(RIGHT(B3761,2)="PM",12,0)+MID(B3761,12,2))/24</f>
        <v>43748.125</v>
      </c>
      <c r="B3761" s="3" t="s">
        <v>3929</v>
      </c>
      <c r="C3761" s="3">
        <v>8543.58</v>
      </c>
      <c r="D3761" s="16"/>
      <c r="E3761" s="16" t="str">
        <f>IF(D3761&lt;&gt;"",VLOOKUP(A3761,'Feuille 1'!$A:$H,3,0),"")</f>
        <v/>
      </c>
      <c r="F3761" s="16" t="str">
        <f>IF(D3761&lt;&gt;"",VLOOKUP(A3761+1,'Feuille 1'!$A:$H,3,0),"")</f>
        <v/>
      </c>
      <c r="G3761" s="17" t="str">
        <f t="shared" si="522"/>
        <v/>
      </c>
      <c r="H3761" s="16" t="str">
        <f t="shared" si="523"/>
        <v/>
      </c>
      <c r="I3761" s="16" t="str">
        <f t="shared" si="524"/>
        <v/>
      </c>
      <c r="J3761" s="16" t="str">
        <f t="shared" si="525"/>
        <v/>
      </c>
      <c r="K3761" s="16" t="str">
        <f>IF(D3761&lt;&gt;"",MAX(INDEX('Feuille 1'!$D:$D,MATCH(A3761+23/24,'Feuille 1'!$A:$A,0)):INDEX('Feuille 1'!$D:$D,MATCH(A3761,'Feuille 1'!$A:$A,0))),"")</f>
        <v/>
      </c>
      <c r="L3761" s="16" t="str">
        <f>IF(D3761&lt;&gt;"",MIN(INDEX('Feuille 1'!$E:$E,MATCH(A3761+23/24,'Feuille 1'!$A:$A,0)):INDEX('Feuille 1'!$E:$E,MATCH(A3761,'Feuille 1'!$A:$A,0))),"")</f>
        <v/>
      </c>
      <c r="M3761" s="17" t="str">
        <f t="shared" si="526"/>
        <v/>
      </c>
      <c r="N3761" s="17" t="str">
        <f t="shared" si="527"/>
        <v/>
      </c>
      <c r="O3761" s="17" t="str">
        <f t="shared" si="528"/>
        <v/>
      </c>
      <c r="P3761" s="16" t="str">
        <f t="shared" si="529"/>
        <v/>
      </c>
      <c r="R3761" s="7" t="str">
        <f t="shared" si="530"/>
        <v/>
      </c>
      <c r="T3761"/>
    </row>
    <row r="3762" spans="1:20" x14ac:dyDescent="0.3">
      <c r="A3762" s="8">
        <f>DATEVALUE(MID(B3762,1,10))+(IF(RIGHT(B3762,2)="PM",12,0)+MID(B3762,12,2))/24</f>
        <v>43748.083333333336</v>
      </c>
      <c r="B3762" s="3" t="s">
        <v>3930</v>
      </c>
      <c r="C3762" s="3">
        <v>8530.2900000000009</v>
      </c>
      <c r="D3762" s="16"/>
      <c r="E3762" s="16" t="str">
        <f>IF(D3762&lt;&gt;"",VLOOKUP(A3762,'Feuille 1'!$A:$H,3,0),"")</f>
        <v/>
      </c>
      <c r="F3762" s="16" t="str">
        <f>IF(D3762&lt;&gt;"",VLOOKUP(A3762+1,'Feuille 1'!$A:$H,3,0),"")</f>
        <v/>
      </c>
      <c r="G3762" s="17" t="str">
        <f t="shared" si="522"/>
        <v/>
      </c>
      <c r="H3762" s="16" t="str">
        <f t="shared" si="523"/>
        <v/>
      </c>
      <c r="I3762" s="16" t="str">
        <f t="shared" si="524"/>
        <v/>
      </c>
      <c r="J3762" s="16" t="str">
        <f t="shared" si="525"/>
        <v/>
      </c>
      <c r="K3762" s="16" t="str">
        <f>IF(D3762&lt;&gt;"",MAX(INDEX('Feuille 1'!$D:$D,MATCH(A3762+23/24,'Feuille 1'!$A:$A,0)):INDEX('Feuille 1'!$D:$D,MATCH(A3762,'Feuille 1'!$A:$A,0))),"")</f>
        <v/>
      </c>
      <c r="L3762" s="16" t="str">
        <f>IF(D3762&lt;&gt;"",MIN(INDEX('Feuille 1'!$E:$E,MATCH(A3762+23/24,'Feuille 1'!$A:$A,0)):INDEX('Feuille 1'!$E:$E,MATCH(A3762,'Feuille 1'!$A:$A,0))),"")</f>
        <v/>
      </c>
      <c r="M3762" s="17" t="str">
        <f t="shared" si="526"/>
        <v/>
      </c>
      <c r="N3762" s="17" t="str">
        <f t="shared" si="527"/>
        <v/>
      </c>
      <c r="O3762" s="17" t="str">
        <f t="shared" si="528"/>
        <v/>
      </c>
      <c r="P3762" s="16" t="str">
        <f t="shared" si="529"/>
        <v/>
      </c>
      <c r="R3762" s="7" t="str">
        <f t="shared" si="530"/>
        <v/>
      </c>
      <c r="T3762"/>
    </row>
    <row r="3763" spans="1:20" x14ac:dyDescent="0.3">
      <c r="A3763" s="8">
        <f>DATEVALUE(MID(B3763,1,10))+(IF(RIGHT(B3763,2)="PM",12,0)+MID(B3763,12,2))/24</f>
        <v>43748.041666666664</v>
      </c>
      <c r="B3763" s="3" t="s">
        <v>3931</v>
      </c>
      <c r="C3763" s="3">
        <v>8554.9699999999993</v>
      </c>
      <c r="D3763" s="16"/>
      <c r="E3763" s="16" t="str">
        <f>IF(D3763&lt;&gt;"",VLOOKUP(A3763,'Feuille 1'!$A:$H,3,0),"")</f>
        <v/>
      </c>
      <c r="F3763" s="16" t="str">
        <f>IF(D3763&lt;&gt;"",VLOOKUP(A3763+1,'Feuille 1'!$A:$H,3,0),"")</f>
        <v/>
      </c>
      <c r="G3763" s="17" t="str">
        <f t="shared" si="522"/>
        <v/>
      </c>
      <c r="H3763" s="16" t="str">
        <f t="shared" si="523"/>
        <v/>
      </c>
      <c r="I3763" s="16" t="str">
        <f t="shared" si="524"/>
        <v/>
      </c>
      <c r="J3763" s="16" t="str">
        <f t="shared" si="525"/>
        <v/>
      </c>
      <c r="K3763" s="16" t="str">
        <f>IF(D3763&lt;&gt;"",MAX(INDEX('Feuille 1'!$D:$D,MATCH(A3763+23/24,'Feuille 1'!$A:$A,0)):INDEX('Feuille 1'!$D:$D,MATCH(A3763,'Feuille 1'!$A:$A,0))),"")</f>
        <v/>
      </c>
      <c r="L3763" s="16" t="str">
        <f>IF(D3763&lt;&gt;"",MIN(INDEX('Feuille 1'!$E:$E,MATCH(A3763+23/24,'Feuille 1'!$A:$A,0)):INDEX('Feuille 1'!$E:$E,MATCH(A3763,'Feuille 1'!$A:$A,0))),"")</f>
        <v/>
      </c>
      <c r="M3763" s="17" t="str">
        <f t="shared" si="526"/>
        <v/>
      </c>
      <c r="N3763" s="17" t="str">
        <f t="shared" si="527"/>
        <v/>
      </c>
      <c r="O3763" s="17" t="str">
        <f t="shared" si="528"/>
        <v/>
      </c>
      <c r="P3763" s="16" t="str">
        <f t="shared" si="529"/>
        <v/>
      </c>
      <c r="R3763" s="7" t="str">
        <f t="shared" si="530"/>
        <v/>
      </c>
      <c r="T3763"/>
    </row>
    <row r="3764" spans="1:20" x14ac:dyDescent="0.3">
      <c r="A3764" s="8">
        <f>DATEVALUE(MID(B3764,1,10))+(IF(RIGHT(B3764,2)="PM",12,0)+MID(B3764,12,2))/24</f>
        <v>43748.5</v>
      </c>
      <c r="B3764" s="3" t="s">
        <v>3932</v>
      </c>
      <c r="C3764" s="3">
        <v>8560.74</v>
      </c>
      <c r="D3764" s="16"/>
      <c r="E3764" s="16" t="str">
        <f>IF(D3764&lt;&gt;"",VLOOKUP(A3764,'Feuille 1'!$A:$H,3,0),"")</f>
        <v/>
      </c>
      <c r="F3764" s="16" t="str">
        <f>IF(D3764&lt;&gt;"",VLOOKUP(A3764+1,'Feuille 1'!$A:$H,3,0),"")</f>
        <v/>
      </c>
      <c r="G3764" s="17" t="str">
        <f t="shared" si="522"/>
        <v/>
      </c>
      <c r="H3764" s="16" t="str">
        <f t="shared" si="523"/>
        <v/>
      </c>
      <c r="I3764" s="16" t="str">
        <f t="shared" si="524"/>
        <v/>
      </c>
      <c r="J3764" s="16" t="str">
        <f t="shared" si="525"/>
        <v/>
      </c>
      <c r="K3764" s="16" t="str">
        <f>IF(D3764&lt;&gt;"",MAX(INDEX('Feuille 1'!$D:$D,MATCH(A3764+23/24,'Feuille 1'!$A:$A,0)):INDEX('Feuille 1'!$D:$D,MATCH(A3764,'Feuille 1'!$A:$A,0))),"")</f>
        <v/>
      </c>
      <c r="L3764" s="16" t="str">
        <f>IF(D3764&lt;&gt;"",MIN(INDEX('Feuille 1'!$E:$E,MATCH(A3764+23/24,'Feuille 1'!$A:$A,0)):INDEX('Feuille 1'!$E:$E,MATCH(A3764,'Feuille 1'!$A:$A,0))),"")</f>
        <v/>
      </c>
      <c r="M3764" s="17" t="str">
        <f t="shared" si="526"/>
        <v/>
      </c>
      <c r="N3764" s="17" t="str">
        <f t="shared" si="527"/>
        <v/>
      </c>
      <c r="O3764" s="17" t="str">
        <f t="shared" si="528"/>
        <v/>
      </c>
      <c r="P3764" s="16" t="str">
        <f t="shared" si="529"/>
        <v/>
      </c>
      <c r="R3764" s="7" t="str">
        <f t="shared" si="530"/>
        <v/>
      </c>
      <c r="T3764"/>
    </row>
    <row r="3765" spans="1:20" x14ac:dyDescent="0.3">
      <c r="A3765" s="8">
        <f>DATEVALUE(MID(B3765,1,10))+(IF(RIGHT(B3765,2)="PM",12,0)+MID(B3765,12,2))/24</f>
        <v>43747.958333333336</v>
      </c>
      <c r="B3765" s="3" t="s">
        <v>3933</v>
      </c>
      <c r="C3765" s="3">
        <v>8556</v>
      </c>
      <c r="D3765" s="16"/>
      <c r="E3765" s="16" t="str">
        <f>IF(D3765&lt;&gt;"",VLOOKUP(A3765,'Feuille 1'!$A:$H,3,0),"")</f>
        <v/>
      </c>
      <c r="F3765" s="16" t="str">
        <f>IF(D3765&lt;&gt;"",VLOOKUP(A3765+1,'Feuille 1'!$A:$H,3,0),"")</f>
        <v/>
      </c>
      <c r="G3765" s="17" t="str">
        <f t="shared" si="522"/>
        <v/>
      </c>
      <c r="H3765" s="16" t="str">
        <f t="shared" si="523"/>
        <v/>
      </c>
      <c r="I3765" s="16" t="str">
        <f t="shared" si="524"/>
        <v/>
      </c>
      <c r="J3765" s="16" t="str">
        <f t="shared" si="525"/>
        <v/>
      </c>
      <c r="K3765" s="16" t="str">
        <f>IF(D3765&lt;&gt;"",MAX(INDEX('Feuille 1'!$D:$D,MATCH(A3765+23/24,'Feuille 1'!$A:$A,0)):INDEX('Feuille 1'!$D:$D,MATCH(A3765,'Feuille 1'!$A:$A,0))),"")</f>
        <v/>
      </c>
      <c r="L3765" s="16" t="str">
        <f>IF(D3765&lt;&gt;"",MIN(INDEX('Feuille 1'!$E:$E,MATCH(A3765+23/24,'Feuille 1'!$A:$A,0)):INDEX('Feuille 1'!$E:$E,MATCH(A3765,'Feuille 1'!$A:$A,0))),"")</f>
        <v/>
      </c>
      <c r="M3765" s="17" t="str">
        <f t="shared" si="526"/>
        <v/>
      </c>
      <c r="N3765" s="17" t="str">
        <f t="shared" si="527"/>
        <v/>
      </c>
      <c r="O3765" s="17" t="str">
        <f t="shared" si="528"/>
        <v/>
      </c>
      <c r="P3765" s="16" t="str">
        <f t="shared" si="529"/>
        <v/>
      </c>
      <c r="R3765" s="7" t="str">
        <f t="shared" si="530"/>
        <v/>
      </c>
      <c r="T3765"/>
    </row>
    <row r="3766" spans="1:20" x14ac:dyDescent="0.3">
      <c r="A3766" s="8">
        <f>DATEVALUE(MID(B3766,1,10))+(IF(RIGHT(B3766,2)="PM",12,0)+MID(B3766,12,2))/24</f>
        <v>43747.916666666664</v>
      </c>
      <c r="B3766" s="3" t="s">
        <v>3934</v>
      </c>
      <c r="C3766" s="3">
        <v>8542.1200000000008</v>
      </c>
      <c r="D3766" s="16"/>
      <c r="E3766" s="16" t="str">
        <f>IF(D3766&lt;&gt;"",VLOOKUP(A3766,'Feuille 1'!$A:$H,3,0),"")</f>
        <v/>
      </c>
      <c r="F3766" s="16" t="str">
        <f>IF(D3766&lt;&gt;"",VLOOKUP(A3766+1,'Feuille 1'!$A:$H,3,0),"")</f>
        <v/>
      </c>
      <c r="G3766" s="17" t="str">
        <f t="shared" si="522"/>
        <v/>
      </c>
      <c r="H3766" s="16" t="str">
        <f t="shared" si="523"/>
        <v/>
      </c>
      <c r="I3766" s="16" t="str">
        <f t="shared" si="524"/>
        <v/>
      </c>
      <c r="J3766" s="16" t="str">
        <f t="shared" si="525"/>
        <v/>
      </c>
      <c r="K3766" s="16" t="str">
        <f>IF(D3766&lt;&gt;"",MAX(INDEX('Feuille 1'!$D:$D,MATCH(A3766+23/24,'Feuille 1'!$A:$A,0)):INDEX('Feuille 1'!$D:$D,MATCH(A3766,'Feuille 1'!$A:$A,0))),"")</f>
        <v/>
      </c>
      <c r="L3766" s="16" t="str">
        <f>IF(D3766&lt;&gt;"",MIN(INDEX('Feuille 1'!$E:$E,MATCH(A3766+23/24,'Feuille 1'!$A:$A,0)):INDEX('Feuille 1'!$E:$E,MATCH(A3766,'Feuille 1'!$A:$A,0))),"")</f>
        <v/>
      </c>
      <c r="M3766" s="17" t="str">
        <f t="shared" si="526"/>
        <v/>
      </c>
      <c r="N3766" s="17" t="str">
        <f t="shared" si="527"/>
        <v/>
      </c>
      <c r="O3766" s="17" t="str">
        <f t="shared" si="528"/>
        <v/>
      </c>
      <c r="P3766" s="16" t="str">
        <f t="shared" si="529"/>
        <v/>
      </c>
      <c r="R3766" s="7" t="str">
        <f t="shared" si="530"/>
        <v/>
      </c>
      <c r="T3766"/>
    </row>
    <row r="3767" spans="1:20" x14ac:dyDescent="0.3">
      <c r="A3767" s="8">
        <f>DATEVALUE(MID(B3767,1,10))+(IF(RIGHT(B3767,2)="PM",12,0)+MID(B3767,12,2))/24</f>
        <v>43747.875</v>
      </c>
      <c r="B3767" s="3" t="s">
        <v>3935</v>
      </c>
      <c r="C3767" s="3">
        <v>8564.07</v>
      </c>
      <c r="D3767" s="16"/>
      <c r="E3767" s="16" t="str">
        <f>IF(D3767&lt;&gt;"",VLOOKUP(A3767,'Feuille 1'!$A:$H,3,0),"")</f>
        <v/>
      </c>
      <c r="F3767" s="16" t="str">
        <f>IF(D3767&lt;&gt;"",VLOOKUP(A3767+1,'Feuille 1'!$A:$H,3,0),"")</f>
        <v/>
      </c>
      <c r="G3767" s="17" t="str">
        <f t="shared" si="522"/>
        <v/>
      </c>
      <c r="H3767" s="16" t="str">
        <f t="shared" si="523"/>
        <v/>
      </c>
      <c r="I3767" s="16" t="str">
        <f t="shared" si="524"/>
        <v/>
      </c>
      <c r="J3767" s="16" t="str">
        <f t="shared" si="525"/>
        <v/>
      </c>
      <c r="K3767" s="16" t="str">
        <f>IF(D3767&lt;&gt;"",MAX(INDEX('Feuille 1'!$D:$D,MATCH(A3767+23/24,'Feuille 1'!$A:$A,0)):INDEX('Feuille 1'!$D:$D,MATCH(A3767,'Feuille 1'!$A:$A,0))),"")</f>
        <v/>
      </c>
      <c r="L3767" s="16" t="str">
        <f>IF(D3767&lt;&gt;"",MIN(INDEX('Feuille 1'!$E:$E,MATCH(A3767+23/24,'Feuille 1'!$A:$A,0)):INDEX('Feuille 1'!$E:$E,MATCH(A3767,'Feuille 1'!$A:$A,0))),"")</f>
        <v/>
      </c>
      <c r="M3767" s="17" t="str">
        <f t="shared" si="526"/>
        <v/>
      </c>
      <c r="N3767" s="17" t="str">
        <f t="shared" si="527"/>
        <v/>
      </c>
      <c r="O3767" s="17" t="str">
        <f t="shared" si="528"/>
        <v/>
      </c>
      <c r="P3767" s="16" t="str">
        <f t="shared" si="529"/>
        <v/>
      </c>
      <c r="R3767" s="7" t="str">
        <f t="shared" si="530"/>
        <v/>
      </c>
      <c r="T3767"/>
    </row>
    <row r="3768" spans="1:20" x14ac:dyDescent="0.3">
      <c r="A3768" s="8">
        <f>DATEVALUE(MID(B3768,1,10))+(IF(RIGHT(B3768,2)="PM",12,0)+MID(B3768,12,2))/24</f>
        <v>43747.833333333336</v>
      </c>
      <c r="B3768" s="3" t="s">
        <v>3936</v>
      </c>
      <c r="C3768" s="3">
        <v>8581.98</v>
      </c>
      <c r="D3768" s="16"/>
      <c r="E3768" s="16" t="str">
        <f>IF(D3768&lt;&gt;"",VLOOKUP(A3768,'Feuille 1'!$A:$H,3,0),"")</f>
        <v/>
      </c>
      <c r="F3768" s="16" t="str">
        <f>IF(D3768&lt;&gt;"",VLOOKUP(A3768+1,'Feuille 1'!$A:$H,3,0),"")</f>
        <v/>
      </c>
      <c r="G3768" s="17" t="str">
        <f t="shared" si="522"/>
        <v/>
      </c>
      <c r="H3768" s="16" t="str">
        <f t="shared" si="523"/>
        <v/>
      </c>
      <c r="I3768" s="16" t="str">
        <f t="shared" si="524"/>
        <v/>
      </c>
      <c r="J3768" s="16" t="str">
        <f t="shared" si="525"/>
        <v/>
      </c>
      <c r="K3768" s="16" t="str">
        <f>IF(D3768&lt;&gt;"",MAX(INDEX('Feuille 1'!$D:$D,MATCH(A3768+23/24,'Feuille 1'!$A:$A,0)):INDEX('Feuille 1'!$D:$D,MATCH(A3768,'Feuille 1'!$A:$A,0))),"")</f>
        <v/>
      </c>
      <c r="L3768" s="16" t="str">
        <f>IF(D3768&lt;&gt;"",MIN(INDEX('Feuille 1'!$E:$E,MATCH(A3768+23/24,'Feuille 1'!$A:$A,0)):INDEX('Feuille 1'!$E:$E,MATCH(A3768,'Feuille 1'!$A:$A,0))),"")</f>
        <v/>
      </c>
      <c r="M3768" s="17" t="str">
        <f t="shared" si="526"/>
        <v/>
      </c>
      <c r="N3768" s="17" t="str">
        <f t="shared" si="527"/>
        <v/>
      </c>
      <c r="O3768" s="17" t="str">
        <f t="shared" si="528"/>
        <v/>
      </c>
      <c r="P3768" s="16" t="str">
        <f t="shared" si="529"/>
        <v/>
      </c>
      <c r="R3768" s="7" t="str">
        <f t="shared" si="530"/>
        <v/>
      </c>
      <c r="T3768"/>
    </row>
    <row r="3769" spans="1:20" x14ac:dyDescent="0.3">
      <c r="A3769" s="8">
        <f>DATEVALUE(MID(B3769,1,10))+(IF(RIGHT(B3769,2)="PM",12,0)+MID(B3769,12,2))/24</f>
        <v>43747.791666666664</v>
      </c>
      <c r="B3769" s="3" t="s">
        <v>3937</v>
      </c>
      <c r="C3769" s="3">
        <v>8590.6299999999992</v>
      </c>
      <c r="D3769" s="16"/>
      <c r="E3769" s="16" t="str">
        <f>IF(D3769&lt;&gt;"",VLOOKUP(A3769,'Feuille 1'!$A:$H,3,0),"")</f>
        <v/>
      </c>
      <c r="F3769" s="16" t="str">
        <f>IF(D3769&lt;&gt;"",VLOOKUP(A3769+1,'Feuille 1'!$A:$H,3,0),"")</f>
        <v/>
      </c>
      <c r="G3769" s="17" t="str">
        <f t="shared" si="522"/>
        <v/>
      </c>
      <c r="H3769" s="16" t="str">
        <f t="shared" si="523"/>
        <v/>
      </c>
      <c r="I3769" s="16" t="str">
        <f t="shared" si="524"/>
        <v/>
      </c>
      <c r="J3769" s="16" t="str">
        <f t="shared" si="525"/>
        <v/>
      </c>
      <c r="K3769" s="16" t="str">
        <f>IF(D3769&lt;&gt;"",MAX(INDEX('Feuille 1'!$D:$D,MATCH(A3769+23/24,'Feuille 1'!$A:$A,0)):INDEX('Feuille 1'!$D:$D,MATCH(A3769,'Feuille 1'!$A:$A,0))),"")</f>
        <v/>
      </c>
      <c r="L3769" s="16" t="str">
        <f>IF(D3769&lt;&gt;"",MIN(INDEX('Feuille 1'!$E:$E,MATCH(A3769+23/24,'Feuille 1'!$A:$A,0)):INDEX('Feuille 1'!$E:$E,MATCH(A3769,'Feuille 1'!$A:$A,0))),"")</f>
        <v/>
      </c>
      <c r="M3769" s="17" t="str">
        <f t="shared" si="526"/>
        <v/>
      </c>
      <c r="N3769" s="17" t="str">
        <f t="shared" si="527"/>
        <v/>
      </c>
      <c r="O3769" s="17" t="str">
        <f t="shared" si="528"/>
        <v/>
      </c>
      <c r="P3769" s="16" t="str">
        <f t="shared" si="529"/>
        <v/>
      </c>
      <c r="R3769" s="7" t="str">
        <f t="shared" si="530"/>
        <v/>
      </c>
      <c r="T3769"/>
    </row>
    <row r="3770" spans="1:20" x14ac:dyDescent="0.3">
      <c r="A3770" s="8">
        <f>DATEVALUE(MID(B3770,1,10))+(IF(RIGHT(B3770,2)="PM",12,0)+MID(B3770,12,2))/24</f>
        <v>43747.75</v>
      </c>
      <c r="B3770" s="3" t="s">
        <v>3938</v>
      </c>
      <c r="C3770" s="3">
        <v>8617.02</v>
      </c>
      <c r="D3770" s="16"/>
      <c r="E3770" s="16" t="str">
        <f>IF(D3770&lt;&gt;"",VLOOKUP(A3770,'Feuille 1'!$A:$H,3,0),"")</f>
        <v/>
      </c>
      <c r="F3770" s="16" t="str">
        <f>IF(D3770&lt;&gt;"",VLOOKUP(A3770+1,'Feuille 1'!$A:$H,3,0),"")</f>
        <v/>
      </c>
      <c r="G3770" s="17" t="str">
        <f t="shared" si="522"/>
        <v/>
      </c>
      <c r="H3770" s="16" t="str">
        <f t="shared" si="523"/>
        <v/>
      </c>
      <c r="I3770" s="16" t="str">
        <f t="shared" si="524"/>
        <v/>
      </c>
      <c r="J3770" s="16" t="str">
        <f t="shared" si="525"/>
        <v/>
      </c>
      <c r="K3770" s="16" t="str">
        <f>IF(D3770&lt;&gt;"",MAX(INDEX('Feuille 1'!$D:$D,MATCH(A3770+23/24,'Feuille 1'!$A:$A,0)):INDEX('Feuille 1'!$D:$D,MATCH(A3770,'Feuille 1'!$A:$A,0))),"")</f>
        <v/>
      </c>
      <c r="L3770" s="16" t="str">
        <f>IF(D3770&lt;&gt;"",MIN(INDEX('Feuille 1'!$E:$E,MATCH(A3770+23/24,'Feuille 1'!$A:$A,0)):INDEX('Feuille 1'!$E:$E,MATCH(A3770,'Feuille 1'!$A:$A,0))),"")</f>
        <v/>
      </c>
      <c r="M3770" s="17" t="str">
        <f t="shared" si="526"/>
        <v/>
      </c>
      <c r="N3770" s="17" t="str">
        <f t="shared" si="527"/>
        <v/>
      </c>
      <c r="O3770" s="17" t="str">
        <f t="shared" si="528"/>
        <v/>
      </c>
      <c r="P3770" s="16" t="str">
        <f t="shared" si="529"/>
        <v/>
      </c>
      <c r="R3770" s="7" t="str">
        <f t="shared" si="530"/>
        <v/>
      </c>
      <c r="T3770"/>
    </row>
    <row r="3771" spans="1:20" x14ac:dyDescent="0.3">
      <c r="A3771" s="8">
        <f>DATEVALUE(MID(B3771,1,10))+(IF(RIGHT(B3771,2)="PM",12,0)+MID(B3771,12,2))/24</f>
        <v>43747.708333333336</v>
      </c>
      <c r="B3771" s="3" t="s">
        <v>3939</v>
      </c>
      <c r="C3771" s="3">
        <v>8566.82</v>
      </c>
      <c r="D3771" s="16"/>
      <c r="E3771" s="16" t="str">
        <f>IF(D3771&lt;&gt;"",VLOOKUP(A3771,'Feuille 1'!$A:$H,3,0),"")</f>
        <v/>
      </c>
      <c r="F3771" s="16" t="str">
        <f>IF(D3771&lt;&gt;"",VLOOKUP(A3771+1,'Feuille 1'!$A:$H,3,0),"")</f>
        <v/>
      </c>
      <c r="G3771" s="17" t="str">
        <f t="shared" si="522"/>
        <v/>
      </c>
      <c r="H3771" s="16" t="str">
        <f t="shared" si="523"/>
        <v/>
      </c>
      <c r="I3771" s="16" t="str">
        <f t="shared" si="524"/>
        <v/>
      </c>
      <c r="J3771" s="16" t="str">
        <f t="shared" si="525"/>
        <v/>
      </c>
      <c r="K3771" s="16" t="str">
        <f>IF(D3771&lt;&gt;"",MAX(INDEX('Feuille 1'!$D:$D,MATCH(A3771+23/24,'Feuille 1'!$A:$A,0)):INDEX('Feuille 1'!$D:$D,MATCH(A3771,'Feuille 1'!$A:$A,0))),"")</f>
        <v/>
      </c>
      <c r="L3771" s="16" t="str">
        <f>IF(D3771&lt;&gt;"",MIN(INDEX('Feuille 1'!$E:$E,MATCH(A3771+23/24,'Feuille 1'!$A:$A,0)):INDEX('Feuille 1'!$E:$E,MATCH(A3771,'Feuille 1'!$A:$A,0))),"")</f>
        <v/>
      </c>
      <c r="M3771" s="17" t="str">
        <f t="shared" si="526"/>
        <v/>
      </c>
      <c r="N3771" s="17" t="str">
        <f t="shared" si="527"/>
        <v/>
      </c>
      <c r="O3771" s="17" t="str">
        <f t="shared" si="528"/>
        <v/>
      </c>
      <c r="P3771" s="16" t="str">
        <f t="shared" si="529"/>
        <v/>
      </c>
      <c r="R3771" s="7" t="str">
        <f t="shared" si="530"/>
        <v/>
      </c>
      <c r="T3771"/>
    </row>
    <row r="3772" spans="1:20" x14ac:dyDescent="0.3">
      <c r="A3772" s="8">
        <f>DATEVALUE(MID(B3772,1,10))+(IF(RIGHT(B3772,2)="PM",12,0)+MID(B3772,12,2))/24</f>
        <v>43747.666666666664</v>
      </c>
      <c r="B3772" s="3" t="s">
        <v>3940</v>
      </c>
      <c r="C3772" s="3">
        <v>8550</v>
      </c>
      <c r="D3772" s="16"/>
      <c r="E3772" s="16" t="str">
        <f>IF(D3772&lt;&gt;"",VLOOKUP(A3772,'Feuille 1'!$A:$H,3,0),"")</f>
        <v/>
      </c>
      <c r="F3772" s="16" t="str">
        <f>IF(D3772&lt;&gt;"",VLOOKUP(A3772+1,'Feuille 1'!$A:$H,3,0),"")</f>
        <v/>
      </c>
      <c r="G3772" s="17" t="str">
        <f t="shared" si="522"/>
        <v/>
      </c>
      <c r="H3772" s="16" t="str">
        <f t="shared" si="523"/>
        <v/>
      </c>
      <c r="I3772" s="16" t="str">
        <f t="shared" si="524"/>
        <v/>
      </c>
      <c r="J3772" s="16" t="str">
        <f t="shared" si="525"/>
        <v/>
      </c>
      <c r="K3772" s="16" t="str">
        <f>IF(D3772&lt;&gt;"",MAX(INDEX('Feuille 1'!$D:$D,MATCH(A3772+23/24,'Feuille 1'!$A:$A,0)):INDEX('Feuille 1'!$D:$D,MATCH(A3772,'Feuille 1'!$A:$A,0))),"")</f>
        <v/>
      </c>
      <c r="L3772" s="16" t="str">
        <f>IF(D3772&lt;&gt;"",MIN(INDEX('Feuille 1'!$E:$E,MATCH(A3772+23/24,'Feuille 1'!$A:$A,0)):INDEX('Feuille 1'!$E:$E,MATCH(A3772,'Feuille 1'!$A:$A,0))),"")</f>
        <v/>
      </c>
      <c r="M3772" s="17" t="str">
        <f t="shared" si="526"/>
        <v/>
      </c>
      <c r="N3772" s="17" t="str">
        <f t="shared" si="527"/>
        <v/>
      </c>
      <c r="O3772" s="17" t="str">
        <f t="shared" si="528"/>
        <v/>
      </c>
      <c r="P3772" s="16" t="str">
        <f t="shared" si="529"/>
        <v/>
      </c>
      <c r="R3772" s="7" t="str">
        <f t="shared" si="530"/>
        <v/>
      </c>
      <c r="T3772"/>
    </row>
    <row r="3773" spans="1:20" x14ac:dyDescent="0.3">
      <c r="A3773" s="8">
        <f>DATEVALUE(MID(B3773,1,10))+(IF(RIGHT(B3773,2)="PM",12,0)+MID(B3773,12,2))/24</f>
        <v>43747.625</v>
      </c>
      <c r="B3773" s="3" t="s">
        <v>3941</v>
      </c>
      <c r="C3773" s="3">
        <v>8438.4599999999991</v>
      </c>
      <c r="D3773" s="16"/>
      <c r="E3773" s="16" t="str">
        <f>IF(D3773&lt;&gt;"",VLOOKUP(A3773,'Feuille 1'!$A:$H,3,0),"")</f>
        <v/>
      </c>
      <c r="F3773" s="16" t="str">
        <f>IF(D3773&lt;&gt;"",VLOOKUP(A3773+1,'Feuille 1'!$A:$H,3,0),"")</f>
        <v/>
      </c>
      <c r="G3773" s="17" t="str">
        <f t="shared" si="522"/>
        <v/>
      </c>
      <c r="H3773" s="16" t="str">
        <f t="shared" si="523"/>
        <v/>
      </c>
      <c r="I3773" s="16" t="str">
        <f t="shared" si="524"/>
        <v/>
      </c>
      <c r="J3773" s="16" t="str">
        <f t="shared" si="525"/>
        <v/>
      </c>
      <c r="K3773" s="16" t="str">
        <f>IF(D3773&lt;&gt;"",MAX(INDEX('Feuille 1'!$D:$D,MATCH(A3773+23/24,'Feuille 1'!$A:$A,0)):INDEX('Feuille 1'!$D:$D,MATCH(A3773,'Feuille 1'!$A:$A,0))),"")</f>
        <v/>
      </c>
      <c r="L3773" s="16" t="str">
        <f>IF(D3773&lt;&gt;"",MIN(INDEX('Feuille 1'!$E:$E,MATCH(A3773+23/24,'Feuille 1'!$A:$A,0)):INDEX('Feuille 1'!$E:$E,MATCH(A3773,'Feuille 1'!$A:$A,0))),"")</f>
        <v/>
      </c>
      <c r="M3773" s="17" t="str">
        <f t="shared" si="526"/>
        <v/>
      </c>
      <c r="N3773" s="17" t="str">
        <f t="shared" si="527"/>
        <v/>
      </c>
      <c r="O3773" s="17" t="str">
        <f t="shared" si="528"/>
        <v/>
      </c>
      <c r="P3773" s="16" t="str">
        <f t="shared" si="529"/>
        <v/>
      </c>
      <c r="R3773" s="7" t="str">
        <f t="shared" si="530"/>
        <v/>
      </c>
      <c r="T3773"/>
    </row>
    <row r="3774" spans="1:20" x14ac:dyDescent="0.3">
      <c r="A3774" s="8">
        <f>DATEVALUE(MID(B3774,1,10))+(IF(RIGHT(B3774,2)="PM",12,0)+MID(B3774,12,2))/24</f>
        <v>43747.583333333336</v>
      </c>
      <c r="B3774" s="3" t="s">
        <v>3942</v>
      </c>
      <c r="C3774" s="3">
        <v>8241.15</v>
      </c>
      <c r="D3774" s="16"/>
      <c r="E3774" s="16" t="str">
        <f>IF(D3774&lt;&gt;"",VLOOKUP(A3774,'Feuille 1'!$A:$H,3,0),"")</f>
        <v/>
      </c>
      <c r="F3774" s="16" t="str">
        <f>IF(D3774&lt;&gt;"",VLOOKUP(A3774+1,'Feuille 1'!$A:$H,3,0),"")</f>
        <v/>
      </c>
      <c r="G3774" s="17" t="str">
        <f t="shared" si="522"/>
        <v/>
      </c>
      <c r="H3774" s="16" t="str">
        <f t="shared" si="523"/>
        <v/>
      </c>
      <c r="I3774" s="16" t="str">
        <f t="shared" si="524"/>
        <v/>
      </c>
      <c r="J3774" s="16" t="str">
        <f t="shared" si="525"/>
        <v/>
      </c>
      <c r="K3774" s="16" t="str">
        <f>IF(D3774&lt;&gt;"",MAX(INDEX('Feuille 1'!$D:$D,MATCH(A3774+23/24,'Feuille 1'!$A:$A,0)):INDEX('Feuille 1'!$D:$D,MATCH(A3774,'Feuille 1'!$A:$A,0))),"")</f>
        <v/>
      </c>
      <c r="L3774" s="16" t="str">
        <f>IF(D3774&lt;&gt;"",MIN(INDEX('Feuille 1'!$E:$E,MATCH(A3774+23/24,'Feuille 1'!$A:$A,0)):INDEX('Feuille 1'!$E:$E,MATCH(A3774,'Feuille 1'!$A:$A,0))),"")</f>
        <v/>
      </c>
      <c r="M3774" s="17" t="str">
        <f t="shared" si="526"/>
        <v/>
      </c>
      <c r="N3774" s="17" t="str">
        <f t="shared" si="527"/>
        <v/>
      </c>
      <c r="O3774" s="17" t="str">
        <f t="shared" si="528"/>
        <v/>
      </c>
      <c r="P3774" s="16" t="str">
        <f t="shared" si="529"/>
        <v/>
      </c>
      <c r="R3774" s="7" t="str">
        <f t="shared" si="530"/>
        <v/>
      </c>
      <c r="T3774"/>
    </row>
    <row r="3775" spans="1:20" x14ac:dyDescent="0.3">
      <c r="A3775" s="8">
        <f>DATEVALUE(MID(B3775,1,10))+(IF(RIGHT(B3775,2)="PM",12,0)+MID(B3775,12,2))/24</f>
        <v>43747.541666666664</v>
      </c>
      <c r="B3775" s="3" t="s">
        <v>3943</v>
      </c>
      <c r="C3775" s="3">
        <v>8169.09</v>
      </c>
      <c r="D3775" s="16"/>
      <c r="E3775" s="16" t="str">
        <f>IF(D3775&lt;&gt;"",VLOOKUP(A3775,'Feuille 1'!$A:$H,3,0),"")</f>
        <v/>
      </c>
      <c r="F3775" s="16" t="str">
        <f>IF(D3775&lt;&gt;"",VLOOKUP(A3775+1,'Feuille 1'!$A:$H,3,0),"")</f>
        <v/>
      </c>
      <c r="G3775" s="17" t="str">
        <f t="shared" si="522"/>
        <v/>
      </c>
      <c r="H3775" s="16" t="str">
        <f t="shared" si="523"/>
        <v/>
      </c>
      <c r="I3775" s="16" t="str">
        <f t="shared" si="524"/>
        <v/>
      </c>
      <c r="J3775" s="16" t="str">
        <f t="shared" si="525"/>
        <v/>
      </c>
      <c r="K3775" s="16" t="str">
        <f>IF(D3775&lt;&gt;"",MAX(INDEX('Feuille 1'!$D:$D,MATCH(A3775+23/24,'Feuille 1'!$A:$A,0)):INDEX('Feuille 1'!$D:$D,MATCH(A3775,'Feuille 1'!$A:$A,0))),"")</f>
        <v/>
      </c>
      <c r="L3775" s="16" t="str">
        <f>IF(D3775&lt;&gt;"",MIN(INDEX('Feuille 1'!$E:$E,MATCH(A3775+23/24,'Feuille 1'!$A:$A,0)):INDEX('Feuille 1'!$E:$E,MATCH(A3775,'Feuille 1'!$A:$A,0))),"")</f>
        <v/>
      </c>
      <c r="M3775" s="17" t="str">
        <f t="shared" si="526"/>
        <v/>
      </c>
      <c r="N3775" s="17" t="str">
        <f t="shared" si="527"/>
        <v/>
      </c>
      <c r="O3775" s="17" t="str">
        <f t="shared" si="528"/>
        <v/>
      </c>
      <c r="P3775" s="16" t="str">
        <f t="shared" si="529"/>
        <v/>
      </c>
      <c r="R3775" s="7" t="str">
        <f t="shared" si="530"/>
        <v/>
      </c>
      <c r="T3775"/>
    </row>
    <row r="3776" spans="1:20" x14ac:dyDescent="0.3">
      <c r="A3776" s="8">
        <f>DATEVALUE(MID(B3776,1,10))+(IF(RIGHT(B3776,2)="PM",12,0)+MID(B3776,12,2))/24</f>
        <v>43748</v>
      </c>
      <c r="B3776" s="3" t="s">
        <v>3944</v>
      </c>
      <c r="C3776" s="3">
        <v>8185.9</v>
      </c>
      <c r="D3776" s="16"/>
      <c r="E3776" s="16" t="str">
        <f>IF(D3776&lt;&gt;"",VLOOKUP(A3776,'Feuille 1'!$A:$H,3,0),"")</f>
        <v/>
      </c>
      <c r="F3776" s="16" t="str">
        <f>IF(D3776&lt;&gt;"",VLOOKUP(A3776+1,'Feuille 1'!$A:$H,3,0),"")</f>
        <v/>
      </c>
      <c r="G3776" s="17" t="str">
        <f t="shared" si="522"/>
        <v/>
      </c>
      <c r="H3776" s="16" t="str">
        <f t="shared" si="523"/>
        <v/>
      </c>
      <c r="I3776" s="16" t="str">
        <f t="shared" si="524"/>
        <v/>
      </c>
      <c r="J3776" s="16" t="str">
        <f t="shared" si="525"/>
        <v/>
      </c>
      <c r="K3776" s="16" t="str">
        <f>IF(D3776&lt;&gt;"",MAX(INDEX('Feuille 1'!$D:$D,MATCH(A3776+23/24,'Feuille 1'!$A:$A,0)):INDEX('Feuille 1'!$D:$D,MATCH(A3776,'Feuille 1'!$A:$A,0))),"")</f>
        <v/>
      </c>
      <c r="L3776" s="16" t="str">
        <f>IF(D3776&lt;&gt;"",MIN(INDEX('Feuille 1'!$E:$E,MATCH(A3776+23/24,'Feuille 1'!$A:$A,0)):INDEX('Feuille 1'!$E:$E,MATCH(A3776,'Feuille 1'!$A:$A,0))),"")</f>
        <v/>
      </c>
      <c r="M3776" s="17" t="str">
        <f t="shared" si="526"/>
        <v/>
      </c>
      <c r="N3776" s="17" t="str">
        <f t="shared" si="527"/>
        <v/>
      </c>
      <c r="O3776" s="17" t="str">
        <f t="shared" si="528"/>
        <v/>
      </c>
      <c r="P3776" s="16" t="str">
        <f t="shared" si="529"/>
        <v/>
      </c>
      <c r="R3776" s="7" t="str">
        <f t="shared" si="530"/>
        <v/>
      </c>
      <c r="T3776"/>
    </row>
    <row r="3777" spans="1:20" x14ac:dyDescent="0.3">
      <c r="A3777" s="8">
        <f>DATEVALUE(MID(B3777,1,10))+(IF(RIGHT(B3777,2)="PM",12,0)+MID(B3777,12,2))/24</f>
        <v>43747.458333333336</v>
      </c>
      <c r="B3777" s="3" t="s">
        <v>3945</v>
      </c>
      <c r="C3777" s="3">
        <v>8207.16</v>
      </c>
      <c r="D3777" s="16"/>
      <c r="E3777" s="16" t="str">
        <f>IF(D3777&lt;&gt;"",VLOOKUP(A3777,'Feuille 1'!$A:$H,3,0),"")</f>
        <v/>
      </c>
      <c r="F3777" s="16" t="str">
        <f>IF(D3777&lt;&gt;"",VLOOKUP(A3777+1,'Feuille 1'!$A:$H,3,0),"")</f>
        <v/>
      </c>
      <c r="G3777" s="17" t="str">
        <f t="shared" si="522"/>
        <v/>
      </c>
      <c r="H3777" s="16" t="str">
        <f t="shared" si="523"/>
        <v/>
      </c>
      <c r="I3777" s="16" t="str">
        <f t="shared" si="524"/>
        <v/>
      </c>
      <c r="J3777" s="16" t="str">
        <f t="shared" si="525"/>
        <v/>
      </c>
      <c r="K3777" s="16" t="str">
        <f>IF(D3777&lt;&gt;"",MAX(INDEX('Feuille 1'!$D:$D,MATCH(A3777+23/24,'Feuille 1'!$A:$A,0)):INDEX('Feuille 1'!$D:$D,MATCH(A3777,'Feuille 1'!$A:$A,0))),"")</f>
        <v/>
      </c>
      <c r="L3777" s="16" t="str">
        <f>IF(D3777&lt;&gt;"",MIN(INDEX('Feuille 1'!$E:$E,MATCH(A3777+23/24,'Feuille 1'!$A:$A,0)):INDEX('Feuille 1'!$E:$E,MATCH(A3777,'Feuille 1'!$A:$A,0))),"")</f>
        <v/>
      </c>
      <c r="M3777" s="17" t="str">
        <f t="shared" si="526"/>
        <v/>
      </c>
      <c r="N3777" s="17" t="str">
        <f t="shared" si="527"/>
        <v/>
      </c>
      <c r="O3777" s="17" t="str">
        <f t="shared" si="528"/>
        <v/>
      </c>
      <c r="P3777" s="16" t="str">
        <f t="shared" si="529"/>
        <v/>
      </c>
      <c r="R3777" s="7" t="str">
        <f t="shared" si="530"/>
        <v/>
      </c>
      <c r="T3777"/>
    </row>
    <row r="3778" spans="1:20" x14ac:dyDescent="0.3">
      <c r="A3778" s="8">
        <f>DATEVALUE(MID(B3778,1,10))+(IF(RIGHT(B3778,2)="PM",12,0)+MID(B3778,12,2))/24</f>
        <v>43747.416666666664</v>
      </c>
      <c r="B3778" s="3" t="s">
        <v>3946</v>
      </c>
      <c r="C3778" s="3">
        <v>8196.2999999999993</v>
      </c>
      <c r="D3778" s="16"/>
      <c r="E3778" s="16" t="str">
        <f>IF(D3778&lt;&gt;"",VLOOKUP(A3778,'Feuille 1'!$A:$H,3,0),"")</f>
        <v/>
      </c>
      <c r="F3778" s="16" t="str">
        <f>IF(D3778&lt;&gt;"",VLOOKUP(A3778+1,'Feuille 1'!$A:$H,3,0),"")</f>
        <v/>
      </c>
      <c r="G3778" s="17" t="str">
        <f t="shared" si="522"/>
        <v/>
      </c>
      <c r="H3778" s="16" t="str">
        <f t="shared" si="523"/>
        <v/>
      </c>
      <c r="I3778" s="16" t="str">
        <f t="shared" si="524"/>
        <v/>
      </c>
      <c r="J3778" s="16" t="str">
        <f t="shared" si="525"/>
        <v/>
      </c>
      <c r="K3778" s="16" t="str">
        <f>IF(D3778&lt;&gt;"",MAX(INDEX('Feuille 1'!$D:$D,MATCH(A3778+23/24,'Feuille 1'!$A:$A,0)):INDEX('Feuille 1'!$D:$D,MATCH(A3778,'Feuille 1'!$A:$A,0))),"")</f>
        <v/>
      </c>
      <c r="L3778" s="16" t="str">
        <f>IF(D3778&lt;&gt;"",MIN(INDEX('Feuille 1'!$E:$E,MATCH(A3778+23/24,'Feuille 1'!$A:$A,0)):INDEX('Feuille 1'!$E:$E,MATCH(A3778,'Feuille 1'!$A:$A,0))),"")</f>
        <v/>
      </c>
      <c r="M3778" s="17" t="str">
        <f t="shared" si="526"/>
        <v/>
      </c>
      <c r="N3778" s="17" t="str">
        <f t="shared" si="527"/>
        <v/>
      </c>
      <c r="O3778" s="17" t="str">
        <f t="shared" si="528"/>
        <v/>
      </c>
      <c r="P3778" s="16" t="str">
        <f t="shared" si="529"/>
        <v/>
      </c>
      <c r="R3778" s="7" t="str">
        <f t="shared" si="530"/>
        <v/>
      </c>
      <c r="T3778"/>
    </row>
    <row r="3779" spans="1:20" x14ac:dyDescent="0.3">
      <c r="A3779" s="8">
        <f>DATEVALUE(MID(B3779,1,10))+(IF(RIGHT(B3779,2)="PM",12,0)+MID(B3779,12,2))/24</f>
        <v>43747.375</v>
      </c>
      <c r="B3779" s="3" t="s">
        <v>3947</v>
      </c>
      <c r="C3779" s="3">
        <v>8194.52</v>
      </c>
      <c r="D3779" s="16"/>
      <c r="E3779" s="16" t="str">
        <f>IF(D3779&lt;&gt;"",VLOOKUP(A3779,'Feuille 1'!$A:$H,3,0),"")</f>
        <v/>
      </c>
      <c r="F3779" s="16" t="str">
        <f>IF(D3779&lt;&gt;"",VLOOKUP(A3779+1,'Feuille 1'!$A:$H,3,0),"")</f>
        <v/>
      </c>
      <c r="G3779" s="17" t="str">
        <f t="shared" ref="G3779:G3842" si="531">IF(D3779&lt;&gt;"",F3779/E3779-1,"")</f>
        <v/>
      </c>
      <c r="H3779" s="16" t="str">
        <f t="shared" ref="H3779:H3842" si="532">IF(D3779&lt;&gt;"",IF(G3779&gt;0%,"BULLISH","BEARISH"),"")</f>
        <v/>
      </c>
      <c r="I3779" s="16" t="str">
        <f t="shared" ref="I3779:I3842" si="533">IF(D3779&lt;&gt;"",IF(D3779&gt;50,"BULLISH","BEARISH"),"")</f>
        <v/>
      </c>
      <c r="J3779" s="16" t="str">
        <f t="shared" ref="J3779:J3842" si="534">IF(D3779&lt;&gt;"",IF(D3779&lt;&gt;"",I3779=H3779),"")</f>
        <v/>
      </c>
      <c r="K3779" s="16" t="str">
        <f>IF(D3779&lt;&gt;"",MAX(INDEX('Feuille 1'!$D:$D,MATCH(A3779+23/24,'Feuille 1'!$A:$A,0)):INDEX('Feuille 1'!$D:$D,MATCH(A3779,'Feuille 1'!$A:$A,0))),"")</f>
        <v/>
      </c>
      <c r="L3779" s="16" t="str">
        <f>IF(D3779&lt;&gt;"",MIN(INDEX('Feuille 1'!$E:$E,MATCH(A3779+23/24,'Feuille 1'!$A:$A,0)):INDEX('Feuille 1'!$E:$E,MATCH(A3779,'Feuille 1'!$A:$A,0))),"")</f>
        <v/>
      </c>
      <c r="M3779" s="17" t="str">
        <f t="shared" ref="M3779:M3842" si="535">IF(D3779&lt;&gt;"",K3779/E3779-1,"")</f>
        <v/>
      </c>
      <c r="N3779" s="17" t="str">
        <f t="shared" ref="N3779:N3842" si="536">IF(D3779&lt;&gt;"",L3779/E3779-1,"")</f>
        <v/>
      </c>
      <c r="O3779" s="17" t="str">
        <f t="shared" ref="O3779:O3842" si="537">IF(D3779&lt;&gt;"",IF(I3779="BEARISH",N3779,M3779),"")</f>
        <v/>
      </c>
      <c r="P3779" s="16" t="str">
        <f t="shared" ref="P3779:P3842" si="538">IF(D3779&lt;&gt;"",IF(OR(O3779&gt;=1%,O3779&lt;=-1%),"YES","NO"),"")</f>
        <v/>
      </c>
      <c r="R3779" s="7" t="str">
        <f t="shared" ref="R3779:R3842" si="539">IF(D3779&lt;&gt;"",Q3779/E3779-1,"")</f>
        <v/>
      </c>
      <c r="T3779"/>
    </row>
    <row r="3780" spans="1:20" x14ac:dyDescent="0.3">
      <c r="A3780" s="8">
        <f>DATEVALUE(MID(B3780,1,10))+(IF(RIGHT(B3780,2)="PM",12,0)+MID(B3780,12,2))/24</f>
        <v>43747.333333333336</v>
      </c>
      <c r="B3780" s="3" t="s">
        <v>3948</v>
      </c>
      <c r="C3780" s="3">
        <v>8179.6</v>
      </c>
      <c r="D3780" s="16"/>
      <c r="E3780" s="16" t="str">
        <f>IF(D3780&lt;&gt;"",VLOOKUP(A3780,'Feuille 1'!$A:$H,3,0),"")</f>
        <v/>
      </c>
      <c r="F3780" s="16" t="str">
        <f>IF(D3780&lt;&gt;"",VLOOKUP(A3780+1,'Feuille 1'!$A:$H,3,0),"")</f>
        <v/>
      </c>
      <c r="G3780" s="17" t="str">
        <f t="shared" si="531"/>
        <v/>
      </c>
      <c r="H3780" s="16" t="str">
        <f t="shared" si="532"/>
        <v/>
      </c>
      <c r="I3780" s="16" t="str">
        <f t="shared" si="533"/>
        <v/>
      </c>
      <c r="J3780" s="16" t="str">
        <f t="shared" si="534"/>
        <v/>
      </c>
      <c r="K3780" s="16" t="str">
        <f>IF(D3780&lt;&gt;"",MAX(INDEX('Feuille 1'!$D:$D,MATCH(A3780+23/24,'Feuille 1'!$A:$A,0)):INDEX('Feuille 1'!$D:$D,MATCH(A3780,'Feuille 1'!$A:$A,0))),"")</f>
        <v/>
      </c>
      <c r="L3780" s="16" t="str">
        <f>IF(D3780&lt;&gt;"",MIN(INDEX('Feuille 1'!$E:$E,MATCH(A3780+23/24,'Feuille 1'!$A:$A,0)):INDEX('Feuille 1'!$E:$E,MATCH(A3780,'Feuille 1'!$A:$A,0))),"")</f>
        <v/>
      </c>
      <c r="M3780" s="17" t="str">
        <f t="shared" si="535"/>
        <v/>
      </c>
      <c r="N3780" s="17" t="str">
        <f t="shared" si="536"/>
        <v/>
      </c>
      <c r="O3780" s="17" t="str">
        <f t="shared" si="537"/>
        <v/>
      </c>
      <c r="P3780" s="16" t="str">
        <f t="shared" si="538"/>
        <v/>
      </c>
      <c r="R3780" s="7" t="str">
        <f t="shared" si="539"/>
        <v/>
      </c>
      <c r="T3780"/>
    </row>
    <row r="3781" spans="1:20" x14ac:dyDescent="0.3">
      <c r="A3781" s="8">
        <f>DATEVALUE(MID(B3781,1,10))+(IF(RIGHT(B3781,2)="PM",12,0)+MID(B3781,12,2))/24</f>
        <v>43747.291666666664</v>
      </c>
      <c r="B3781" s="3" t="s">
        <v>3949</v>
      </c>
      <c r="C3781" s="3">
        <v>8150.44</v>
      </c>
      <c r="D3781" s="16"/>
      <c r="E3781" s="16" t="str">
        <f>IF(D3781&lt;&gt;"",VLOOKUP(A3781,'Feuille 1'!$A:$H,3,0),"")</f>
        <v/>
      </c>
      <c r="F3781" s="16" t="str">
        <f>IF(D3781&lt;&gt;"",VLOOKUP(A3781+1,'Feuille 1'!$A:$H,3,0),"")</f>
        <v/>
      </c>
      <c r="G3781" s="17" t="str">
        <f t="shared" si="531"/>
        <v/>
      </c>
      <c r="H3781" s="16" t="str">
        <f t="shared" si="532"/>
        <v/>
      </c>
      <c r="I3781" s="16" t="str">
        <f t="shared" si="533"/>
        <v/>
      </c>
      <c r="J3781" s="16" t="str">
        <f t="shared" si="534"/>
        <v/>
      </c>
      <c r="K3781" s="16" t="str">
        <f>IF(D3781&lt;&gt;"",MAX(INDEX('Feuille 1'!$D:$D,MATCH(A3781+23/24,'Feuille 1'!$A:$A,0)):INDEX('Feuille 1'!$D:$D,MATCH(A3781,'Feuille 1'!$A:$A,0))),"")</f>
        <v/>
      </c>
      <c r="L3781" s="16" t="str">
        <f>IF(D3781&lt;&gt;"",MIN(INDEX('Feuille 1'!$E:$E,MATCH(A3781+23/24,'Feuille 1'!$A:$A,0)):INDEX('Feuille 1'!$E:$E,MATCH(A3781,'Feuille 1'!$A:$A,0))),"")</f>
        <v/>
      </c>
      <c r="M3781" s="17" t="str">
        <f t="shared" si="535"/>
        <v/>
      </c>
      <c r="N3781" s="17" t="str">
        <f t="shared" si="536"/>
        <v/>
      </c>
      <c r="O3781" s="17" t="str">
        <f t="shared" si="537"/>
        <v/>
      </c>
      <c r="P3781" s="16" t="str">
        <f t="shared" si="538"/>
        <v/>
      </c>
      <c r="R3781" s="7" t="str">
        <f t="shared" si="539"/>
        <v/>
      </c>
      <c r="T3781"/>
    </row>
    <row r="3782" spans="1:20" x14ac:dyDescent="0.3">
      <c r="A3782" s="8">
        <f>DATEVALUE(MID(B3782,1,10))+(IF(RIGHT(B3782,2)="PM",12,0)+MID(B3782,12,2))/24</f>
        <v>43747.25</v>
      </c>
      <c r="B3782" s="3" t="s">
        <v>3950</v>
      </c>
      <c r="C3782" s="3">
        <v>8148.95</v>
      </c>
      <c r="D3782" s="16"/>
      <c r="E3782" s="16" t="str">
        <f>IF(D3782&lt;&gt;"",VLOOKUP(A3782,'Feuille 1'!$A:$H,3,0),"")</f>
        <v/>
      </c>
      <c r="F3782" s="16" t="str">
        <f>IF(D3782&lt;&gt;"",VLOOKUP(A3782+1,'Feuille 1'!$A:$H,3,0),"")</f>
        <v/>
      </c>
      <c r="G3782" s="17" t="str">
        <f t="shared" si="531"/>
        <v/>
      </c>
      <c r="H3782" s="16" t="str">
        <f t="shared" si="532"/>
        <v/>
      </c>
      <c r="I3782" s="16" t="str">
        <f t="shared" si="533"/>
        <v/>
      </c>
      <c r="J3782" s="16" t="str">
        <f t="shared" si="534"/>
        <v/>
      </c>
      <c r="K3782" s="16" t="str">
        <f>IF(D3782&lt;&gt;"",MAX(INDEX('Feuille 1'!$D:$D,MATCH(A3782+23/24,'Feuille 1'!$A:$A,0)):INDEX('Feuille 1'!$D:$D,MATCH(A3782,'Feuille 1'!$A:$A,0))),"")</f>
        <v/>
      </c>
      <c r="L3782" s="16" t="str">
        <f>IF(D3782&lt;&gt;"",MIN(INDEX('Feuille 1'!$E:$E,MATCH(A3782+23/24,'Feuille 1'!$A:$A,0)):INDEX('Feuille 1'!$E:$E,MATCH(A3782,'Feuille 1'!$A:$A,0))),"")</f>
        <v/>
      </c>
      <c r="M3782" s="17" t="str">
        <f t="shared" si="535"/>
        <v/>
      </c>
      <c r="N3782" s="17" t="str">
        <f t="shared" si="536"/>
        <v/>
      </c>
      <c r="O3782" s="17" t="str">
        <f t="shared" si="537"/>
        <v/>
      </c>
      <c r="P3782" s="16" t="str">
        <f t="shared" si="538"/>
        <v/>
      </c>
      <c r="R3782" s="7" t="str">
        <f t="shared" si="539"/>
        <v/>
      </c>
      <c r="T3782"/>
    </row>
    <row r="3783" spans="1:20" x14ac:dyDescent="0.3">
      <c r="A3783" s="8">
        <f>DATEVALUE(MID(B3783,1,10))+(IF(RIGHT(B3783,2)="PM",12,0)+MID(B3783,12,2))/24</f>
        <v>43747.208333333336</v>
      </c>
      <c r="B3783" s="3" t="s">
        <v>3951</v>
      </c>
      <c r="C3783" s="3">
        <v>8129.85</v>
      </c>
      <c r="D3783" s="16"/>
      <c r="E3783" s="16" t="str">
        <f>IF(D3783&lt;&gt;"",VLOOKUP(A3783,'Feuille 1'!$A:$H,3,0),"")</f>
        <v/>
      </c>
      <c r="F3783" s="16" t="str">
        <f>IF(D3783&lt;&gt;"",VLOOKUP(A3783+1,'Feuille 1'!$A:$H,3,0),"")</f>
        <v/>
      </c>
      <c r="G3783" s="17" t="str">
        <f t="shared" si="531"/>
        <v/>
      </c>
      <c r="H3783" s="16" t="str">
        <f t="shared" si="532"/>
        <v/>
      </c>
      <c r="I3783" s="16" t="str">
        <f t="shared" si="533"/>
        <v/>
      </c>
      <c r="J3783" s="16" t="str">
        <f t="shared" si="534"/>
        <v/>
      </c>
      <c r="K3783" s="16" t="str">
        <f>IF(D3783&lt;&gt;"",MAX(INDEX('Feuille 1'!$D:$D,MATCH(A3783+23/24,'Feuille 1'!$A:$A,0)):INDEX('Feuille 1'!$D:$D,MATCH(A3783,'Feuille 1'!$A:$A,0))),"")</f>
        <v/>
      </c>
      <c r="L3783" s="16" t="str">
        <f>IF(D3783&lt;&gt;"",MIN(INDEX('Feuille 1'!$E:$E,MATCH(A3783+23/24,'Feuille 1'!$A:$A,0)):INDEX('Feuille 1'!$E:$E,MATCH(A3783,'Feuille 1'!$A:$A,0))),"")</f>
        <v/>
      </c>
      <c r="M3783" s="17" t="str">
        <f t="shared" si="535"/>
        <v/>
      </c>
      <c r="N3783" s="17" t="str">
        <f t="shared" si="536"/>
        <v/>
      </c>
      <c r="O3783" s="17" t="str">
        <f t="shared" si="537"/>
        <v/>
      </c>
      <c r="P3783" s="16" t="str">
        <f t="shared" si="538"/>
        <v/>
      </c>
      <c r="R3783" s="7" t="str">
        <f t="shared" si="539"/>
        <v/>
      </c>
      <c r="T3783"/>
    </row>
    <row r="3784" spans="1:20" x14ac:dyDescent="0.3">
      <c r="A3784" s="8">
        <f>DATEVALUE(MID(B3784,1,10))+(IF(RIGHT(B3784,2)="PM",12,0)+MID(B3784,12,2))/24</f>
        <v>43747.166666666664</v>
      </c>
      <c r="B3784" s="3" t="s">
        <v>3952</v>
      </c>
      <c r="C3784" s="3">
        <v>8119.76</v>
      </c>
      <c r="D3784" s="16"/>
      <c r="E3784" s="16" t="str">
        <f>IF(D3784&lt;&gt;"",VLOOKUP(A3784,'Feuille 1'!$A:$H,3,0),"")</f>
        <v/>
      </c>
      <c r="F3784" s="16" t="str">
        <f>IF(D3784&lt;&gt;"",VLOOKUP(A3784+1,'Feuille 1'!$A:$H,3,0),"")</f>
        <v/>
      </c>
      <c r="G3784" s="17" t="str">
        <f t="shared" si="531"/>
        <v/>
      </c>
      <c r="H3784" s="16" t="str">
        <f t="shared" si="532"/>
        <v/>
      </c>
      <c r="I3784" s="16" t="str">
        <f t="shared" si="533"/>
        <v/>
      </c>
      <c r="J3784" s="16" t="str">
        <f t="shared" si="534"/>
        <v/>
      </c>
      <c r="K3784" s="16" t="str">
        <f>IF(D3784&lt;&gt;"",MAX(INDEX('Feuille 1'!$D:$D,MATCH(A3784+23/24,'Feuille 1'!$A:$A,0)):INDEX('Feuille 1'!$D:$D,MATCH(A3784,'Feuille 1'!$A:$A,0))),"")</f>
        <v/>
      </c>
      <c r="L3784" s="16" t="str">
        <f>IF(D3784&lt;&gt;"",MIN(INDEX('Feuille 1'!$E:$E,MATCH(A3784+23/24,'Feuille 1'!$A:$A,0)):INDEX('Feuille 1'!$E:$E,MATCH(A3784,'Feuille 1'!$A:$A,0))),"")</f>
        <v/>
      </c>
      <c r="M3784" s="17" t="str">
        <f t="shared" si="535"/>
        <v/>
      </c>
      <c r="N3784" s="17" t="str">
        <f t="shared" si="536"/>
        <v/>
      </c>
      <c r="O3784" s="17" t="str">
        <f t="shared" si="537"/>
        <v/>
      </c>
      <c r="P3784" s="16" t="str">
        <f t="shared" si="538"/>
        <v/>
      </c>
      <c r="R3784" s="7" t="str">
        <f t="shared" si="539"/>
        <v/>
      </c>
      <c r="T3784"/>
    </row>
    <row r="3785" spans="1:20" x14ac:dyDescent="0.3">
      <c r="A3785" s="8">
        <f>DATEVALUE(MID(B3785,1,10))+(IF(RIGHT(B3785,2)="PM",12,0)+MID(B3785,12,2))/24</f>
        <v>43747.125</v>
      </c>
      <c r="B3785" s="3" t="s">
        <v>3953</v>
      </c>
      <c r="C3785" s="3">
        <v>8158.54</v>
      </c>
      <c r="D3785" s="16"/>
      <c r="E3785" s="16" t="str">
        <f>IF(D3785&lt;&gt;"",VLOOKUP(A3785,'Feuille 1'!$A:$H,3,0),"")</f>
        <v/>
      </c>
      <c r="F3785" s="16" t="str">
        <f>IF(D3785&lt;&gt;"",VLOOKUP(A3785+1,'Feuille 1'!$A:$H,3,0),"")</f>
        <v/>
      </c>
      <c r="G3785" s="17" t="str">
        <f t="shared" si="531"/>
        <v/>
      </c>
      <c r="H3785" s="16" t="str">
        <f t="shared" si="532"/>
        <v/>
      </c>
      <c r="I3785" s="16" t="str">
        <f t="shared" si="533"/>
        <v/>
      </c>
      <c r="J3785" s="16" t="str">
        <f t="shared" si="534"/>
        <v/>
      </c>
      <c r="K3785" s="16" t="str">
        <f>IF(D3785&lt;&gt;"",MAX(INDEX('Feuille 1'!$D:$D,MATCH(A3785+23/24,'Feuille 1'!$A:$A,0)):INDEX('Feuille 1'!$D:$D,MATCH(A3785,'Feuille 1'!$A:$A,0))),"")</f>
        <v/>
      </c>
      <c r="L3785" s="16" t="str">
        <f>IF(D3785&lt;&gt;"",MIN(INDEX('Feuille 1'!$E:$E,MATCH(A3785+23/24,'Feuille 1'!$A:$A,0)):INDEX('Feuille 1'!$E:$E,MATCH(A3785,'Feuille 1'!$A:$A,0))),"")</f>
        <v/>
      </c>
      <c r="M3785" s="17" t="str">
        <f t="shared" si="535"/>
        <v/>
      </c>
      <c r="N3785" s="17" t="str">
        <f t="shared" si="536"/>
        <v/>
      </c>
      <c r="O3785" s="17" t="str">
        <f t="shared" si="537"/>
        <v/>
      </c>
      <c r="P3785" s="16" t="str">
        <f t="shared" si="538"/>
        <v/>
      </c>
      <c r="R3785" s="7" t="str">
        <f t="shared" si="539"/>
        <v/>
      </c>
      <c r="T3785"/>
    </row>
    <row r="3786" spans="1:20" x14ac:dyDescent="0.3">
      <c r="A3786" s="8">
        <f>DATEVALUE(MID(B3786,1,10))+(IF(RIGHT(B3786,2)="PM",12,0)+MID(B3786,12,2))/24</f>
        <v>43747.083333333336</v>
      </c>
      <c r="B3786" s="3" t="s">
        <v>3954</v>
      </c>
      <c r="C3786" s="3">
        <v>8163.35</v>
      </c>
      <c r="D3786" s="16"/>
      <c r="E3786" s="16" t="str">
        <f>IF(D3786&lt;&gt;"",VLOOKUP(A3786,'Feuille 1'!$A:$H,3,0),"")</f>
        <v/>
      </c>
      <c r="F3786" s="16" t="str">
        <f>IF(D3786&lt;&gt;"",VLOOKUP(A3786+1,'Feuille 1'!$A:$H,3,0),"")</f>
        <v/>
      </c>
      <c r="G3786" s="17" t="str">
        <f t="shared" si="531"/>
        <v/>
      </c>
      <c r="H3786" s="16" t="str">
        <f t="shared" si="532"/>
        <v/>
      </c>
      <c r="I3786" s="16" t="str">
        <f t="shared" si="533"/>
        <v/>
      </c>
      <c r="J3786" s="16" t="str">
        <f t="shared" si="534"/>
        <v/>
      </c>
      <c r="K3786" s="16" t="str">
        <f>IF(D3786&lt;&gt;"",MAX(INDEX('Feuille 1'!$D:$D,MATCH(A3786+23/24,'Feuille 1'!$A:$A,0)):INDEX('Feuille 1'!$D:$D,MATCH(A3786,'Feuille 1'!$A:$A,0))),"")</f>
        <v/>
      </c>
      <c r="L3786" s="16" t="str">
        <f>IF(D3786&lt;&gt;"",MIN(INDEX('Feuille 1'!$E:$E,MATCH(A3786+23/24,'Feuille 1'!$A:$A,0)):INDEX('Feuille 1'!$E:$E,MATCH(A3786,'Feuille 1'!$A:$A,0))),"")</f>
        <v/>
      </c>
      <c r="M3786" s="17" t="str">
        <f t="shared" si="535"/>
        <v/>
      </c>
      <c r="N3786" s="17" t="str">
        <f t="shared" si="536"/>
        <v/>
      </c>
      <c r="O3786" s="17" t="str">
        <f t="shared" si="537"/>
        <v/>
      </c>
      <c r="P3786" s="16" t="str">
        <f t="shared" si="538"/>
        <v/>
      </c>
      <c r="R3786" s="7" t="str">
        <f t="shared" si="539"/>
        <v/>
      </c>
      <c r="T3786"/>
    </row>
    <row r="3787" spans="1:20" x14ac:dyDescent="0.3">
      <c r="A3787" s="8">
        <f>DATEVALUE(MID(B3787,1,10))+(IF(RIGHT(B3787,2)="PM",12,0)+MID(B3787,12,2))/24</f>
        <v>43747.041666666664</v>
      </c>
      <c r="B3787" s="3" t="s">
        <v>3955</v>
      </c>
      <c r="C3787" s="3">
        <v>8182.17</v>
      </c>
      <c r="D3787" s="16"/>
      <c r="E3787" s="16" t="str">
        <f>IF(D3787&lt;&gt;"",VLOOKUP(A3787,'Feuille 1'!$A:$H,3,0),"")</f>
        <v/>
      </c>
      <c r="F3787" s="16" t="str">
        <f>IF(D3787&lt;&gt;"",VLOOKUP(A3787+1,'Feuille 1'!$A:$H,3,0),"")</f>
        <v/>
      </c>
      <c r="G3787" s="17" t="str">
        <f t="shared" si="531"/>
        <v/>
      </c>
      <c r="H3787" s="16" t="str">
        <f t="shared" si="532"/>
        <v/>
      </c>
      <c r="I3787" s="16" t="str">
        <f t="shared" si="533"/>
        <v/>
      </c>
      <c r="J3787" s="16" t="str">
        <f t="shared" si="534"/>
        <v/>
      </c>
      <c r="K3787" s="16" t="str">
        <f>IF(D3787&lt;&gt;"",MAX(INDEX('Feuille 1'!$D:$D,MATCH(A3787+23/24,'Feuille 1'!$A:$A,0)):INDEX('Feuille 1'!$D:$D,MATCH(A3787,'Feuille 1'!$A:$A,0))),"")</f>
        <v/>
      </c>
      <c r="L3787" s="16" t="str">
        <f>IF(D3787&lt;&gt;"",MIN(INDEX('Feuille 1'!$E:$E,MATCH(A3787+23/24,'Feuille 1'!$A:$A,0)):INDEX('Feuille 1'!$E:$E,MATCH(A3787,'Feuille 1'!$A:$A,0))),"")</f>
        <v/>
      </c>
      <c r="M3787" s="17" t="str">
        <f t="shared" si="535"/>
        <v/>
      </c>
      <c r="N3787" s="17" t="str">
        <f t="shared" si="536"/>
        <v/>
      </c>
      <c r="O3787" s="17" t="str">
        <f t="shared" si="537"/>
        <v/>
      </c>
      <c r="P3787" s="16" t="str">
        <f t="shared" si="538"/>
        <v/>
      </c>
      <c r="R3787" s="7" t="str">
        <f t="shared" si="539"/>
        <v/>
      </c>
      <c r="T3787"/>
    </row>
    <row r="3788" spans="1:20" x14ac:dyDescent="0.3">
      <c r="A3788" s="8">
        <f>DATEVALUE(MID(B3788,1,10))+(IF(RIGHT(B3788,2)="PM",12,0)+MID(B3788,12,2))/24</f>
        <v>43747.5</v>
      </c>
      <c r="B3788" s="3" t="s">
        <v>3956</v>
      </c>
      <c r="C3788" s="3">
        <v>8168.39</v>
      </c>
      <c r="D3788" s="16"/>
      <c r="E3788" s="16" t="str">
        <f>IF(D3788&lt;&gt;"",VLOOKUP(A3788,'Feuille 1'!$A:$H,3,0),"")</f>
        <v/>
      </c>
      <c r="F3788" s="16" t="str">
        <f>IF(D3788&lt;&gt;"",VLOOKUP(A3788+1,'Feuille 1'!$A:$H,3,0),"")</f>
        <v/>
      </c>
      <c r="G3788" s="17" t="str">
        <f t="shared" si="531"/>
        <v/>
      </c>
      <c r="H3788" s="16" t="str">
        <f t="shared" si="532"/>
        <v/>
      </c>
      <c r="I3788" s="16" t="str">
        <f t="shared" si="533"/>
        <v/>
      </c>
      <c r="J3788" s="16" t="str">
        <f t="shared" si="534"/>
        <v/>
      </c>
      <c r="K3788" s="16" t="str">
        <f>IF(D3788&lt;&gt;"",MAX(INDEX('Feuille 1'!$D:$D,MATCH(A3788+23/24,'Feuille 1'!$A:$A,0)):INDEX('Feuille 1'!$D:$D,MATCH(A3788,'Feuille 1'!$A:$A,0))),"")</f>
        <v/>
      </c>
      <c r="L3788" s="16" t="str">
        <f>IF(D3788&lt;&gt;"",MIN(INDEX('Feuille 1'!$E:$E,MATCH(A3788+23/24,'Feuille 1'!$A:$A,0)):INDEX('Feuille 1'!$E:$E,MATCH(A3788,'Feuille 1'!$A:$A,0))),"")</f>
        <v/>
      </c>
      <c r="M3788" s="17" t="str">
        <f t="shared" si="535"/>
        <v/>
      </c>
      <c r="N3788" s="17" t="str">
        <f t="shared" si="536"/>
        <v/>
      </c>
      <c r="O3788" s="17" t="str">
        <f t="shared" si="537"/>
        <v/>
      </c>
      <c r="P3788" s="16" t="str">
        <f t="shared" si="538"/>
        <v/>
      </c>
      <c r="R3788" s="7" t="str">
        <f t="shared" si="539"/>
        <v/>
      </c>
      <c r="T3788"/>
    </row>
    <row r="3789" spans="1:20" x14ac:dyDescent="0.3">
      <c r="A3789" s="8">
        <f>DATEVALUE(MID(B3789,1,10))+(IF(RIGHT(B3789,2)="PM",12,0)+MID(B3789,12,2))/24</f>
        <v>43746.958333333336</v>
      </c>
      <c r="B3789" s="3" t="s">
        <v>3957</v>
      </c>
      <c r="C3789" s="3">
        <v>8191.17</v>
      </c>
      <c r="D3789" s="16"/>
      <c r="E3789" s="16" t="str">
        <f>IF(D3789&lt;&gt;"",VLOOKUP(A3789,'Feuille 1'!$A:$H,3,0),"")</f>
        <v/>
      </c>
      <c r="F3789" s="16" t="str">
        <f>IF(D3789&lt;&gt;"",VLOOKUP(A3789+1,'Feuille 1'!$A:$H,3,0),"")</f>
        <v/>
      </c>
      <c r="G3789" s="17" t="str">
        <f t="shared" si="531"/>
        <v/>
      </c>
      <c r="H3789" s="16" t="str">
        <f t="shared" si="532"/>
        <v/>
      </c>
      <c r="I3789" s="16" t="str">
        <f t="shared" si="533"/>
        <v/>
      </c>
      <c r="J3789" s="16" t="str">
        <f t="shared" si="534"/>
        <v/>
      </c>
      <c r="K3789" s="16" t="str">
        <f>IF(D3789&lt;&gt;"",MAX(INDEX('Feuille 1'!$D:$D,MATCH(A3789+23/24,'Feuille 1'!$A:$A,0)):INDEX('Feuille 1'!$D:$D,MATCH(A3789,'Feuille 1'!$A:$A,0))),"")</f>
        <v/>
      </c>
      <c r="L3789" s="16" t="str">
        <f>IF(D3789&lt;&gt;"",MIN(INDEX('Feuille 1'!$E:$E,MATCH(A3789+23/24,'Feuille 1'!$A:$A,0)):INDEX('Feuille 1'!$E:$E,MATCH(A3789,'Feuille 1'!$A:$A,0))),"")</f>
        <v/>
      </c>
      <c r="M3789" s="17" t="str">
        <f t="shared" si="535"/>
        <v/>
      </c>
      <c r="N3789" s="17" t="str">
        <f t="shared" si="536"/>
        <v/>
      </c>
      <c r="O3789" s="17" t="str">
        <f t="shared" si="537"/>
        <v/>
      </c>
      <c r="P3789" s="16" t="str">
        <f t="shared" si="538"/>
        <v/>
      </c>
      <c r="R3789" s="7" t="str">
        <f t="shared" si="539"/>
        <v/>
      </c>
      <c r="T3789"/>
    </row>
    <row r="3790" spans="1:20" x14ac:dyDescent="0.3">
      <c r="A3790" s="8">
        <f>DATEVALUE(MID(B3790,1,10))+(IF(RIGHT(B3790,2)="PM",12,0)+MID(B3790,12,2))/24</f>
        <v>43746.916666666664</v>
      </c>
      <c r="B3790" s="3" t="s">
        <v>3958</v>
      </c>
      <c r="C3790" s="3">
        <v>8163.03</v>
      </c>
      <c r="D3790" s="16"/>
      <c r="E3790" s="16" t="str">
        <f>IF(D3790&lt;&gt;"",VLOOKUP(A3790,'Feuille 1'!$A:$H,3,0),"")</f>
        <v/>
      </c>
      <c r="F3790" s="16" t="str">
        <f>IF(D3790&lt;&gt;"",VLOOKUP(A3790+1,'Feuille 1'!$A:$H,3,0),"")</f>
        <v/>
      </c>
      <c r="G3790" s="17" t="str">
        <f t="shared" si="531"/>
        <v/>
      </c>
      <c r="H3790" s="16" t="str">
        <f t="shared" si="532"/>
        <v/>
      </c>
      <c r="I3790" s="16" t="str">
        <f t="shared" si="533"/>
        <v/>
      </c>
      <c r="J3790" s="16" t="str">
        <f t="shared" si="534"/>
        <v/>
      </c>
      <c r="K3790" s="16" t="str">
        <f>IF(D3790&lt;&gt;"",MAX(INDEX('Feuille 1'!$D:$D,MATCH(A3790+23/24,'Feuille 1'!$A:$A,0)):INDEX('Feuille 1'!$D:$D,MATCH(A3790,'Feuille 1'!$A:$A,0))),"")</f>
        <v/>
      </c>
      <c r="L3790" s="16" t="str">
        <f>IF(D3790&lt;&gt;"",MIN(INDEX('Feuille 1'!$E:$E,MATCH(A3790+23/24,'Feuille 1'!$A:$A,0)):INDEX('Feuille 1'!$E:$E,MATCH(A3790,'Feuille 1'!$A:$A,0))),"")</f>
        <v/>
      </c>
      <c r="M3790" s="17" t="str">
        <f t="shared" si="535"/>
        <v/>
      </c>
      <c r="N3790" s="17" t="str">
        <f t="shared" si="536"/>
        <v/>
      </c>
      <c r="O3790" s="17" t="str">
        <f t="shared" si="537"/>
        <v/>
      </c>
      <c r="P3790" s="16" t="str">
        <f t="shared" si="538"/>
        <v/>
      </c>
      <c r="R3790" s="7" t="str">
        <f t="shared" si="539"/>
        <v/>
      </c>
      <c r="T3790"/>
    </row>
    <row r="3791" spans="1:20" x14ac:dyDescent="0.3">
      <c r="A3791" s="8">
        <f>DATEVALUE(MID(B3791,1,10))+(IF(RIGHT(B3791,2)="PM",12,0)+MID(B3791,12,2))/24</f>
        <v>43746.875</v>
      </c>
      <c r="B3791" s="3" t="s">
        <v>3959</v>
      </c>
      <c r="C3791" s="3">
        <v>8126.83</v>
      </c>
      <c r="D3791" s="16"/>
      <c r="E3791" s="16" t="str">
        <f>IF(D3791&lt;&gt;"",VLOOKUP(A3791,'Feuille 1'!$A:$H,3,0),"")</f>
        <v/>
      </c>
      <c r="F3791" s="16" t="str">
        <f>IF(D3791&lt;&gt;"",VLOOKUP(A3791+1,'Feuille 1'!$A:$H,3,0),"")</f>
        <v/>
      </c>
      <c r="G3791" s="17" t="str">
        <f t="shared" si="531"/>
        <v/>
      </c>
      <c r="H3791" s="16" t="str">
        <f t="shared" si="532"/>
        <v/>
      </c>
      <c r="I3791" s="16" t="str">
        <f t="shared" si="533"/>
        <v/>
      </c>
      <c r="J3791" s="16" t="str">
        <f t="shared" si="534"/>
        <v/>
      </c>
      <c r="K3791" s="16" t="str">
        <f>IF(D3791&lt;&gt;"",MAX(INDEX('Feuille 1'!$D:$D,MATCH(A3791+23/24,'Feuille 1'!$A:$A,0)):INDEX('Feuille 1'!$D:$D,MATCH(A3791,'Feuille 1'!$A:$A,0))),"")</f>
        <v/>
      </c>
      <c r="L3791" s="16" t="str">
        <f>IF(D3791&lt;&gt;"",MIN(INDEX('Feuille 1'!$E:$E,MATCH(A3791+23/24,'Feuille 1'!$A:$A,0)):INDEX('Feuille 1'!$E:$E,MATCH(A3791,'Feuille 1'!$A:$A,0))),"")</f>
        <v/>
      </c>
      <c r="M3791" s="17" t="str">
        <f t="shared" si="535"/>
        <v/>
      </c>
      <c r="N3791" s="17" t="str">
        <f t="shared" si="536"/>
        <v/>
      </c>
      <c r="O3791" s="17" t="str">
        <f t="shared" si="537"/>
        <v/>
      </c>
      <c r="P3791" s="16" t="str">
        <f t="shared" si="538"/>
        <v/>
      </c>
      <c r="R3791" s="7" t="str">
        <f t="shared" si="539"/>
        <v/>
      </c>
      <c r="T3791"/>
    </row>
    <row r="3792" spans="1:20" x14ac:dyDescent="0.3">
      <c r="A3792" s="8">
        <f>DATEVALUE(MID(B3792,1,10))+(IF(RIGHT(B3792,2)="PM",12,0)+MID(B3792,12,2))/24</f>
        <v>43746.833333333336</v>
      </c>
      <c r="B3792" s="3" t="s">
        <v>3960</v>
      </c>
      <c r="C3792" s="3">
        <v>8163.38</v>
      </c>
      <c r="D3792" s="16"/>
      <c r="E3792" s="16" t="str">
        <f>IF(D3792&lt;&gt;"",VLOOKUP(A3792,'Feuille 1'!$A:$H,3,0),"")</f>
        <v/>
      </c>
      <c r="F3792" s="16" t="str">
        <f>IF(D3792&lt;&gt;"",VLOOKUP(A3792+1,'Feuille 1'!$A:$H,3,0),"")</f>
        <v/>
      </c>
      <c r="G3792" s="17" t="str">
        <f t="shared" si="531"/>
        <v/>
      </c>
      <c r="H3792" s="16" t="str">
        <f t="shared" si="532"/>
        <v/>
      </c>
      <c r="I3792" s="16" t="str">
        <f t="shared" si="533"/>
        <v/>
      </c>
      <c r="J3792" s="16" t="str">
        <f t="shared" si="534"/>
        <v/>
      </c>
      <c r="K3792" s="16" t="str">
        <f>IF(D3792&lt;&gt;"",MAX(INDEX('Feuille 1'!$D:$D,MATCH(A3792+23/24,'Feuille 1'!$A:$A,0)):INDEX('Feuille 1'!$D:$D,MATCH(A3792,'Feuille 1'!$A:$A,0))),"")</f>
        <v/>
      </c>
      <c r="L3792" s="16" t="str">
        <f>IF(D3792&lt;&gt;"",MIN(INDEX('Feuille 1'!$E:$E,MATCH(A3792+23/24,'Feuille 1'!$A:$A,0)):INDEX('Feuille 1'!$E:$E,MATCH(A3792,'Feuille 1'!$A:$A,0))),"")</f>
        <v/>
      </c>
      <c r="M3792" s="17" t="str">
        <f t="shared" si="535"/>
        <v/>
      </c>
      <c r="N3792" s="17" t="str">
        <f t="shared" si="536"/>
        <v/>
      </c>
      <c r="O3792" s="17" t="str">
        <f t="shared" si="537"/>
        <v/>
      </c>
      <c r="P3792" s="16" t="str">
        <f t="shared" si="538"/>
        <v/>
      </c>
      <c r="R3792" s="7" t="str">
        <f t="shared" si="539"/>
        <v/>
      </c>
      <c r="T3792"/>
    </row>
    <row r="3793" spans="1:20" x14ac:dyDescent="0.3">
      <c r="A3793" s="8">
        <f>DATEVALUE(MID(B3793,1,10))+(IF(RIGHT(B3793,2)="PM",12,0)+MID(B3793,12,2))/24</f>
        <v>43746.791666666664</v>
      </c>
      <c r="B3793" s="3" t="s">
        <v>3961</v>
      </c>
      <c r="C3793" s="3">
        <v>8184.53</v>
      </c>
      <c r="D3793" s="16"/>
      <c r="E3793" s="16" t="str">
        <f>IF(D3793&lt;&gt;"",VLOOKUP(A3793,'Feuille 1'!$A:$H,3,0),"")</f>
        <v/>
      </c>
      <c r="F3793" s="16" t="str">
        <f>IF(D3793&lt;&gt;"",VLOOKUP(A3793+1,'Feuille 1'!$A:$H,3,0),"")</f>
        <v/>
      </c>
      <c r="G3793" s="17" t="str">
        <f t="shared" si="531"/>
        <v/>
      </c>
      <c r="H3793" s="16" t="str">
        <f t="shared" si="532"/>
        <v/>
      </c>
      <c r="I3793" s="16" t="str">
        <f t="shared" si="533"/>
        <v/>
      </c>
      <c r="J3793" s="16" t="str">
        <f t="shared" si="534"/>
        <v/>
      </c>
      <c r="K3793" s="16" t="str">
        <f>IF(D3793&lt;&gt;"",MAX(INDEX('Feuille 1'!$D:$D,MATCH(A3793+23/24,'Feuille 1'!$A:$A,0)):INDEX('Feuille 1'!$D:$D,MATCH(A3793,'Feuille 1'!$A:$A,0))),"")</f>
        <v/>
      </c>
      <c r="L3793" s="16" t="str">
        <f>IF(D3793&lt;&gt;"",MIN(INDEX('Feuille 1'!$E:$E,MATCH(A3793+23/24,'Feuille 1'!$A:$A,0)):INDEX('Feuille 1'!$E:$E,MATCH(A3793,'Feuille 1'!$A:$A,0))),"")</f>
        <v/>
      </c>
      <c r="M3793" s="17" t="str">
        <f t="shared" si="535"/>
        <v/>
      </c>
      <c r="N3793" s="17" t="str">
        <f t="shared" si="536"/>
        <v/>
      </c>
      <c r="O3793" s="17" t="str">
        <f t="shared" si="537"/>
        <v/>
      </c>
      <c r="P3793" s="16" t="str">
        <f t="shared" si="538"/>
        <v/>
      </c>
      <c r="R3793" s="7" t="str">
        <f t="shared" si="539"/>
        <v/>
      </c>
      <c r="T3793"/>
    </row>
    <row r="3794" spans="1:20" x14ac:dyDescent="0.3">
      <c r="A3794" s="8">
        <f>DATEVALUE(MID(B3794,1,10))+(IF(RIGHT(B3794,2)="PM",12,0)+MID(B3794,12,2))/24</f>
        <v>43746.75</v>
      </c>
      <c r="B3794" s="3" t="s">
        <v>3962</v>
      </c>
      <c r="C3794" s="3">
        <v>8174.24</v>
      </c>
      <c r="D3794" s="16"/>
      <c r="E3794" s="16" t="str">
        <f>IF(D3794&lt;&gt;"",VLOOKUP(A3794,'Feuille 1'!$A:$H,3,0),"")</f>
        <v/>
      </c>
      <c r="F3794" s="16" t="str">
        <f>IF(D3794&lt;&gt;"",VLOOKUP(A3794+1,'Feuille 1'!$A:$H,3,0),"")</f>
        <v/>
      </c>
      <c r="G3794" s="17" t="str">
        <f t="shared" si="531"/>
        <v/>
      </c>
      <c r="H3794" s="16" t="str">
        <f t="shared" si="532"/>
        <v/>
      </c>
      <c r="I3794" s="16" t="str">
        <f t="shared" si="533"/>
        <v/>
      </c>
      <c r="J3794" s="16" t="str">
        <f t="shared" si="534"/>
        <v/>
      </c>
      <c r="K3794" s="16" t="str">
        <f>IF(D3794&lt;&gt;"",MAX(INDEX('Feuille 1'!$D:$D,MATCH(A3794+23/24,'Feuille 1'!$A:$A,0)):INDEX('Feuille 1'!$D:$D,MATCH(A3794,'Feuille 1'!$A:$A,0))),"")</f>
        <v/>
      </c>
      <c r="L3794" s="16" t="str">
        <f>IF(D3794&lt;&gt;"",MIN(INDEX('Feuille 1'!$E:$E,MATCH(A3794+23/24,'Feuille 1'!$A:$A,0)):INDEX('Feuille 1'!$E:$E,MATCH(A3794,'Feuille 1'!$A:$A,0))),"")</f>
        <v/>
      </c>
      <c r="M3794" s="17" t="str">
        <f t="shared" si="535"/>
        <v/>
      </c>
      <c r="N3794" s="17" t="str">
        <f t="shared" si="536"/>
        <v/>
      </c>
      <c r="O3794" s="17" t="str">
        <f t="shared" si="537"/>
        <v/>
      </c>
      <c r="P3794" s="16" t="str">
        <f t="shared" si="538"/>
        <v/>
      </c>
      <c r="R3794" s="7" t="str">
        <f t="shared" si="539"/>
        <v/>
      </c>
      <c r="T3794"/>
    </row>
    <row r="3795" spans="1:20" x14ac:dyDescent="0.3">
      <c r="A3795" s="8">
        <f>DATEVALUE(MID(B3795,1,10))+(IF(RIGHT(B3795,2)="PM",12,0)+MID(B3795,12,2))/24</f>
        <v>43746.708333333336</v>
      </c>
      <c r="B3795" s="3" t="s">
        <v>3963</v>
      </c>
      <c r="C3795" s="3">
        <v>8167.01</v>
      </c>
      <c r="D3795" s="16"/>
      <c r="E3795" s="16" t="str">
        <f>IF(D3795&lt;&gt;"",VLOOKUP(A3795,'Feuille 1'!$A:$H,3,0),"")</f>
        <v/>
      </c>
      <c r="F3795" s="16" t="str">
        <f>IF(D3795&lt;&gt;"",VLOOKUP(A3795+1,'Feuille 1'!$A:$H,3,0),"")</f>
        <v/>
      </c>
      <c r="G3795" s="17" t="str">
        <f t="shared" si="531"/>
        <v/>
      </c>
      <c r="H3795" s="16" t="str">
        <f t="shared" si="532"/>
        <v/>
      </c>
      <c r="I3795" s="16" t="str">
        <f t="shared" si="533"/>
        <v/>
      </c>
      <c r="J3795" s="16" t="str">
        <f t="shared" si="534"/>
        <v/>
      </c>
      <c r="K3795" s="16" t="str">
        <f>IF(D3795&lt;&gt;"",MAX(INDEX('Feuille 1'!$D:$D,MATCH(A3795+23/24,'Feuille 1'!$A:$A,0)):INDEX('Feuille 1'!$D:$D,MATCH(A3795,'Feuille 1'!$A:$A,0))),"")</f>
        <v/>
      </c>
      <c r="L3795" s="16" t="str">
        <f>IF(D3795&lt;&gt;"",MIN(INDEX('Feuille 1'!$E:$E,MATCH(A3795+23/24,'Feuille 1'!$A:$A,0)):INDEX('Feuille 1'!$E:$E,MATCH(A3795,'Feuille 1'!$A:$A,0))),"")</f>
        <v/>
      </c>
      <c r="M3795" s="17" t="str">
        <f t="shared" si="535"/>
        <v/>
      </c>
      <c r="N3795" s="17" t="str">
        <f t="shared" si="536"/>
        <v/>
      </c>
      <c r="O3795" s="17" t="str">
        <f t="shared" si="537"/>
        <v/>
      </c>
      <c r="P3795" s="16" t="str">
        <f t="shared" si="538"/>
        <v/>
      </c>
      <c r="R3795" s="7" t="str">
        <f t="shared" si="539"/>
        <v/>
      </c>
      <c r="T3795"/>
    </row>
    <row r="3796" spans="1:20" x14ac:dyDescent="0.3">
      <c r="A3796" s="8">
        <f>DATEVALUE(MID(B3796,1,10))+(IF(RIGHT(B3796,2)="PM",12,0)+MID(B3796,12,2))/24</f>
        <v>43746.666666666664</v>
      </c>
      <c r="B3796" s="3" t="s">
        <v>3964</v>
      </c>
      <c r="C3796" s="3">
        <v>8185.81</v>
      </c>
      <c r="D3796" s="16"/>
      <c r="E3796" s="16" t="str">
        <f>IF(D3796&lt;&gt;"",VLOOKUP(A3796,'Feuille 1'!$A:$H,3,0),"")</f>
        <v/>
      </c>
      <c r="F3796" s="16" t="str">
        <f>IF(D3796&lt;&gt;"",VLOOKUP(A3796+1,'Feuille 1'!$A:$H,3,0),"")</f>
        <v/>
      </c>
      <c r="G3796" s="17" t="str">
        <f t="shared" si="531"/>
        <v/>
      </c>
      <c r="H3796" s="16" t="str">
        <f t="shared" si="532"/>
        <v/>
      </c>
      <c r="I3796" s="16" t="str">
        <f t="shared" si="533"/>
        <v/>
      </c>
      <c r="J3796" s="16" t="str">
        <f t="shared" si="534"/>
        <v/>
      </c>
      <c r="K3796" s="16" t="str">
        <f>IF(D3796&lt;&gt;"",MAX(INDEX('Feuille 1'!$D:$D,MATCH(A3796+23/24,'Feuille 1'!$A:$A,0)):INDEX('Feuille 1'!$D:$D,MATCH(A3796,'Feuille 1'!$A:$A,0))),"")</f>
        <v/>
      </c>
      <c r="L3796" s="16" t="str">
        <f>IF(D3796&lt;&gt;"",MIN(INDEX('Feuille 1'!$E:$E,MATCH(A3796+23/24,'Feuille 1'!$A:$A,0)):INDEX('Feuille 1'!$E:$E,MATCH(A3796,'Feuille 1'!$A:$A,0))),"")</f>
        <v/>
      </c>
      <c r="M3796" s="17" t="str">
        <f t="shared" si="535"/>
        <v/>
      </c>
      <c r="N3796" s="17" t="str">
        <f t="shared" si="536"/>
        <v/>
      </c>
      <c r="O3796" s="17" t="str">
        <f t="shared" si="537"/>
        <v/>
      </c>
      <c r="P3796" s="16" t="str">
        <f t="shared" si="538"/>
        <v/>
      </c>
      <c r="R3796" s="7" t="str">
        <f t="shared" si="539"/>
        <v/>
      </c>
      <c r="T3796"/>
    </row>
    <row r="3797" spans="1:20" x14ac:dyDescent="0.3">
      <c r="A3797" s="8">
        <f>DATEVALUE(MID(B3797,1,10))+(IF(RIGHT(B3797,2)="PM",12,0)+MID(B3797,12,2))/24</f>
        <v>43746.625</v>
      </c>
      <c r="B3797" s="3" t="s">
        <v>3965</v>
      </c>
      <c r="C3797" s="3">
        <v>8188.84</v>
      </c>
      <c r="D3797" s="16"/>
      <c r="E3797" s="16" t="str">
        <f>IF(D3797&lt;&gt;"",VLOOKUP(A3797,'Feuille 1'!$A:$H,3,0),"")</f>
        <v/>
      </c>
      <c r="F3797" s="16" t="str">
        <f>IF(D3797&lt;&gt;"",VLOOKUP(A3797+1,'Feuille 1'!$A:$H,3,0),"")</f>
        <v/>
      </c>
      <c r="G3797" s="17" t="str">
        <f t="shared" si="531"/>
        <v/>
      </c>
      <c r="H3797" s="16" t="str">
        <f t="shared" si="532"/>
        <v/>
      </c>
      <c r="I3797" s="16" t="str">
        <f t="shared" si="533"/>
        <v/>
      </c>
      <c r="J3797" s="16" t="str">
        <f t="shared" si="534"/>
        <v/>
      </c>
      <c r="K3797" s="16" t="str">
        <f>IF(D3797&lt;&gt;"",MAX(INDEX('Feuille 1'!$D:$D,MATCH(A3797+23/24,'Feuille 1'!$A:$A,0)):INDEX('Feuille 1'!$D:$D,MATCH(A3797,'Feuille 1'!$A:$A,0))),"")</f>
        <v/>
      </c>
      <c r="L3797" s="16" t="str">
        <f>IF(D3797&lt;&gt;"",MIN(INDEX('Feuille 1'!$E:$E,MATCH(A3797+23/24,'Feuille 1'!$A:$A,0)):INDEX('Feuille 1'!$E:$E,MATCH(A3797,'Feuille 1'!$A:$A,0))),"")</f>
        <v/>
      </c>
      <c r="M3797" s="17" t="str">
        <f t="shared" si="535"/>
        <v/>
      </c>
      <c r="N3797" s="17" t="str">
        <f t="shared" si="536"/>
        <v/>
      </c>
      <c r="O3797" s="17" t="str">
        <f t="shared" si="537"/>
        <v/>
      </c>
      <c r="P3797" s="16" t="str">
        <f t="shared" si="538"/>
        <v/>
      </c>
      <c r="R3797" s="7" t="str">
        <f t="shared" si="539"/>
        <v/>
      </c>
      <c r="T3797"/>
    </row>
    <row r="3798" spans="1:20" x14ac:dyDescent="0.3">
      <c r="A3798" s="8">
        <f>DATEVALUE(MID(B3798,1,10))+(IF(RIGHT(B3798,2)="PM",12,0)+MID(B3798,12,2))/24</f>
        <v>43746.583333333336</v>
      </c>
      <c r="B3798" s="3" t="s">
        <v>3966</v>
      </c>
      <c r="C3798" s="3">
        <v>8200</v>
      </c>
      <c r="D3798" s="16"/>
      <c r="E3798" s="16" t="str">
        <f>IF(D3798&lt;&gt;"",VLOOKUP(A3798,'Feuille 1'!$A:$H,3,0),"")</f>
        <v/>
      </c>
      <c r="F3798" s="16" t="str">
        <f>IF(D3798&lt;&gt;"",VLOOKUP(A3798+1,'Feuille 1'!$A:$H,3,0),"")</f>
        <v/>
      </c>
      <c r="G3798" s="17" t="str">
        <f t="shared" si="531"/>
        <v/>
      </c>
      <c r="H3798" s="16" t="str">
        <f t="shared" si="532"/>
        <v/>
      </c>
      <c r="I3798" s="16" t="str">
        <f t="shared" si="533"/>
        <v/>
      </c>
      <c r="J3798" s="16" t="str">
        <f t="shared" si="534"/>
        <v/>
      </c>
      <c r="K3798" s="16" t="str">
        <f>IF(D3798&lt;&gt;"",MAX(INDEX('Feuille 1'!$D:$D,MATCH(A3798+23/24,'Feuille 1'!$A:$A,0)):INDEX('Feuille 1'!$D:$D,MATCH(A3798,'Feuille 1'!$A:$A,0))),"")</f>
        <v/>
      </c>
      <c r="L3798" s="16" t="str">
        <f>IF(D3798&lt;&gt;"",MIN(INDEX('Feuille 1'!$E:$E,MATCH(A3798+23/24,'Feuille 1'!$A:$A,0)):INDEX('Feuille 1'!$E:$E,MATCH(A3798,'Feuille 1'!$A:$A,0))),"")</f>
        <v/>
      </c>
      <c r="M3798" s="17" t="str">
        <f t="shared" si="535"/>
        <v/>
      </c>
      <c r="N3798" s="17" t="str">
        <f t="shared" si="536"/>
        <v/>
      </c>
      <c r="O3798" s="17" t="str">
        <f t="shared" si="537"/>
        <v/>
      </c>
      <c r="P3798" s="16" t="str">
        <f t="shared" si="538"/>
        <v/>
      </c>
      <c r="R3798" s="7" t="str">
        <f t="shared" si="539"/>
        <v/>
      </c>
      <c r="T3798"/>
    </row>
    <row r="3799" spans="1:20" x14ac:dyDescent="0.3">
      <c r="A3799" s="8">
        <f>DATEVALUE(MID(B3799,1,10))+(IF(RIGHT(B3799,2)="PM",12,0)+MID(B3799,12,2))/24</f>
        <v>43746.541666666664</v>
      </c>
      <c r="B3799" s="3" t="s">
        <v>3967</v>
      </c>
      <c r="C3799" s="3">
        <v>8227.5300000000007</v>
      </c>
      <c r="D3799" s="16"/>
      <c r="E3799" s="16" t="str">
        <f>IF(D3799&lt;&gt;"",VLOOKUP(A3799,'Feuille 1'!$A:$H,3,0),"")</f>
        <v/>
      </c>
      <c r="F3799" s="16" t="str">
        <f>IF(D3799&lt;&gt;"",VLOOKUP(A3799+1,'Feuille 1'!$A:$H,3,0),"")</f>
        <v/>
      </c>
      <c r="G3799" s="17" t="str">
        <f t="shared" si="531"/>
        <v/>
      </c>
      <c r="H3799" s="16" t="str">
        <f t="shared" si="532"/>
        <v/>
      </c>
      <c r="I3799" s="16" t="str">
        <f t="shared" si="533"/>
        <v/>
      </c>
      <c r="J3799" s="16" t="str">
        <f t="shared" si="534"/>
        <v/>
      </c>
      <c r="K3799" s="16" t="str">
        <f>IF(D3799&lt;&gt;"",MAX(INDEX('Feuille 1'!$D:$D,MATCH(A3799+23/24,'Feuille 1'!$A:$A,0)):INDEX('Feuille 1'!$D:$D,MATCH(A3799,'Feuille 1'!$A:$A,0))),"")</f>
        <v/>
      </c>
      <c r="L3799" s="16" t="str">
        <f>IF(D3799&lt;&gt;"",MIN(INDEX('Feuille 1'!$E:$E,MATCH(A3799+23/24,'Feuille 1'!$A:$A,0)):INDEX('Feuille 1'!$E:$E,MATCH(A3799,'Feuille 1'!$A:$A,0))),"")</f>
        <v/>
      </c>
      <c r="M3799" s="17" t="str">
        <f t="shared" si="535"/>
        <v/>
      </c>
      <c r="N3799" s="17" t="str">
        <f t="shared" si="536"/>
        <v/>
      </c>
      <c r="O3799" s="17" t="str">
        <f t="shared" si="537"/>
        <v/>
      </c>
      <c r="P3799" s="16" t="str">
        <f t="shared" si="538"/>
        <v/>
      </c>
      <c r="R3799" s="7" t="str">
        <f t="shared" si="539"/>
        <v/>
      </c>
      <c r="T3799"/>
    </row>
    <row r="3800" spans="1:20" x14ac:dyDescent="0.3">
      <c r="A3800" s="8">
        <f>DATEVALUE(MID(B3800,1,10))+(IF(RIGHT(B3800,2)="PM",12,0)+MID(B3800,12,2))/24</f>
        <v>43747</v>
      </c>
      <c r="B3800" s="3" t="s">
        <v>3968</v>
      </c>
      <c r="C3800" s="3">
        <v>8179</v>
      </c>
      <c r="D3800" s="16"/>
      <c r="E3800" s="16" t="str">
        <f>IF(D3800&lt;&gt;"",VLOOKUP(A3800,'Feuille 1'!$A:$H,3,0),"")</f>
        <v/>
      </c>
      <c r="F3800" s="16" t="str">
        <f>IF(D3800&lt;&gt;"",VLOOKUP(A3800+1,'Feuille 1'!$A:$H,3,0),"")</f>
        <v/>
      </c>
      <c r="G3800" s="17" t="str">
        <f t="shared" si="531"/>
        <v/>
      </c>
      <c r="H3800" s="16" t="str">
        <f t="shared" si="532"/>
        <v/>
      </c>
      <c r="I3800" s="16" t="str">
        <f t="shared" si="533"/>
        <v/>
      </c>
      <c r="J3800" s="16" t="str">
        <f t="shared" si="534"/>
        <v/>
      </c>
      <c r="K3800" s="16" t="str">
        <f>IF(D3800&lt;&gt;"",MAX(INDEX('Feuille 1'!$D:$D,MATCH(A3800+23/24,'Feuille 1'!$A:$A,0)):INDEX('Feuille 1'!$D:$D,MATCH(A3800,'Feuille 1'!$A:$A,0))),"")</f>
        <v/>
      </c>
      <c r="L3800" s="16" t="str">
        <f>IF(D3800&lt;&gt;"",MIN(INDEX('Feuille 1'!$E:$E,MATCH(A3800+23/24,'Feuille 1'!$A:$A,0)):INDEX('Feuille 1'!$E:$E,MATCH(A3800,'Feuille 1'!$A:$A,0))),"")</f>
        <v/>
      </c>
      <c r="M3800" s="17" t="str">
        <f t="shared" si="535"/>
        <v/>
      </c>
      <c r="N3800" s="17" t="str">
        <f t="shared" si="536"/>
        <v/>
      </c>
      <c r="O3800" s="17" t="str">
        <f t="shared" si="537"/>
        <v/>
      </c>
      <c r="P3800" s="16" t="str">
        <f t="shared" si="538"/>
        <v/>
      </c>
      <c r="R3800" s="7" t="str">
        <f t="shared" si="539"/>
        <v/>
      </c>
      <c r="T3800"/>
    </row>
    <row r="3801" spans="1:20" x14ac:dyDescent="0.3">
      <c r="A3801" s="8">
        <f>DATEVALUE(MID(B3801,1,10))+(IF(RIGHT(B3801,2)="PM",12,0)+MID(B3801,12,2))/24</f>
        <v>43746.458333333336</v>
      </c>
      <c r="B3801" s="3" t="s">
        <v>3969</v>
      </c>
      <c r="C3801" s="3">
        <v>8164.45</v>
      </c>
      <c r="D3801" s="16"/>
      <c r="E3801" s="16" t="str">
        <f>IF(D3801&lt;&gt;"",VLOOKUP(A3801,'Feuille 1'!$A:$H,3,0),"")</f>
        <v/>
      </c>
      <c r="F3801" s="16" t="str">
        <f>IF(D3801&lt;&gt;"",VLOOKUP(A3801+1,'Feuille 1'!$A:$H,3,0),"")</f>
        <v/>
      </c>
      <c r="G3801" s="17" t="str">
        <f t="shared" si="531"/>
        <v/>
      </c>
      <c r="H3801" s="16" t="str">
        <f t="shared" si="532"/>
        <v/>
      </c>
      <c r="I3801" s="16" t="str">
        <f t="shared" si="533"/>
        <v/>
      </c>
      <c r="J3801" s="16" t="str">
        <f t="shared" si="534"/>
        <v/>
      </c>
      <c r="K3801" s="16" t="str">
        <f>IF(D3801&lt;&gt;"",MAX(INDEX('Feuille 1'!$D:$D,MATCH(A3801+23/24,'Feuille 1'!$A:$A,0)):INDEX('Feuille 1'!$D:$D,MATCH(A3801,'Feuille 1'!$A:$A,0))),"")</f>
        <v/>
      </c>
      <c r="L3801" s="16" t="str">
        <f>IF(D3801&lt;&gt;"",MIN(INDEX('Feuille 1'!$E:$E,MATCH(A3801+23/24,'Feuille 1'!$A:$A,0)):INDEX('Feuille 1'!$E:$E,MATCH(A3801,'Feuille 1'!$A:$A,0))),"")</f>
        <v/>
      </c>
      <c r="M3801" s="17" t="str">
        <f t="shared" si="535"/>
        <v/>
      </c>
      <c r="N3801" s="17" t="str">
        <f t="shared" si="536"/>
        <v/>
      </c>
      <c r="O3801" s="17" t="str">
        <f t="shared" si="537"/>
        <v/>
      </c>
      <c r="P3801" s="16" t="str">
        <f t="shared" si="538"/>
        <v/>
      </c>
      <c r="R3801" s="7" t="str">
        <f t="shared" si="539"/>
        <v/>
      </c>
      <c r="T3801"/>
    </row>
    <row r="3802" spans="1:20" x14ac:dyDescent="0.3">
      <c r="A3802" s="8">
        <f>DATEVALUE(MID(B3802,1,10))+(IF(RIGHT(B3802,2)="PM",12,0)+MID(B3802,12,2))/24</f>
        <v>43746.416666666664</v>
      </c>
      <c r="B3802" s="3" t="s">
        <v>3970</v>
      </c>
      <c r="C3802" s="3">
        <v>8169.51</v>
      </c>
      <c r="D3802" s="16"/>
      <c r="E3802" s="16" t="str">
        <f>IF(D3802&lt;&gt;"",VLOOKUP(A3802,'Feuille 1'!$A:$H,3,0),"")</f>
        <v/>
      </c>
      <c r="F3802" s="16" t="str">
        <f>IF(D3802&lt;&gt;"",VLOOKUP(A3802+1,'Feuille 1'!$A:$H,3,0),"")</f>
        <v/>
      </c>
      <c r="G3802" s="17" t="str">
        <f t="shared" si="531"/>
        <v/>
      </c>
      <c r="H3802" s="16" t="str">
        <f t="shared" si="532"/>
        <v/>
      </c>
      <c r="I3802" s="16" t="str">
        <f t="shared" si="533"/>
        <v/>
      </c>
      <c r="J3802" s="16" t="str">
        <f t="shared" si="534"/>
        <v/>
      </c>
      <c r="K3802" s="16" t="str">
        <f>IF(D3802&lt;&gt;"",MAX(INDEX('Feuille 1'!$D:$D,MATCH(A3802+23/24,'Feuille 1'!$A:$A,0)):INDEX('Feuille 1'!$D:$D,MATCH(A3802,'Feuille 1'!$A:$A,0))),"")</f>
        <v/>
      </c>
      <c r="L3802" s="16" t="str">
        <f>IF(D3802&lt;&gt;"",MIN(INDEX('Feuille 1'!$E:$E,MATCH(A3802+23/24,'Feuille 1'!$A:$A,0)):INDEX('Feuille 1'!$E:$E,MATCH(A3802,'Feuille 1'!$A:$A,0))),"")</f>
        <v/>
      </c>
      <c r="M3802" s="17" t="str">
        <f t="shared" si="535"/>
        <v/>
      </c>
      <c r="N3802" s="17" t="str">
        <f t="shared" si="536"/>
        <v/>
      </c>
      <c r="O3802" s="17" t="str">
        <f t="shared" si="537"/>
        <v/>
      </c>
      <c r="P3802" s="16" t="str">
        <f t="shared" si="538"/>
        <v/>
      </c>
      <c r="R3802" s="7" t="str">
        <f t="shared" si="539"/>
        <v/>
      </c>
      <c r="T3802"/>
    </row>
    <row r="3803" spans="1:20" x14ac:dyDescent="0.3">
      <c r="A3803" s="8">
        <f>DATEVALUE(MID(B3803,1,10))+(IF(RIGHT(B3803,2)="PM",12,0)+MID(B3803,12,2))/24</f>
        <v>43746.375</v>
      </c>
      <c r="B3803" s="3" t="s">
        <v>3971</v>
      </c>
      <c r="C3803" s="3">
        <v>8166.41</v>
      </c>
      <c r="D3803" s="16"/>
      <c r="E3803" s="16" t="str">
        <f>IF(D3803&lt;&gt;"",VLOOKUP(A3803,'Feuille 1'!$A:$H,3,0),"")</f>
        <v/>
      </c>
      <c r="F3803" s="16" t="str">
        <f>IF(D3803&lt;&gt;"",VLOOKUP(A3803+1,'Feuille 1'!$A:$H,3,0),"")</f>
        <v/>
      </c>
      <c r="G3803" s="17" t="str">
        <f t="shared" si="531"/>
        <v/>
      </c>
      <c r="H3803" s="16" t="str">
        <f t="shared" si="532"/>
        <v/>
      </c>
      <c r="I3803" s="16" t="str">
        <f t="shared" si="533"/>
        <v/>
      </c>
      <c r="J3803" s="16" t="str">
        <f t="shared" si="534"/>
        <v/>
      </c>
      <c r="K3803" s="16" t="str">
        <f>IF(D3803&lt;&gt;"",MAX(INDEX('Feuille 1'!$D:$D,MATCH(A3803+23/24,'Feuille 1'!$A:$A,0)):INDEX('Feuille 1'!$D:$D,MATCH(A3803,'Feuille 1'!$A:$A,0))),"")</f>
        <v/>
      </c>
      <c r="L3803" s="16" t="str">
        <f>IF(D3803&lt;&gt;"",MIN(INDEX('Feuille 1'!$E:$E,MATCH(A3803+23/24,'Feuille 1'!$A:$A,0)):INDEX('Feuille 1'!$E:$E,MATCH(A3803,'Feuille 1'!$A:$A,0))),"")</f>
        <v/>
      </c>
      <c r="M3803" s="17" t="str">
        <f t="shared" si="535"/>
        <v/>
      </c>
      <c r="N3803" s="17" t="str">
        <f t="shared" si="536"/>
        <v/>
      </c>
      <c r="O3803" s="17" t="str">
        <f t="shared" si="537"/>
        <v/>
      </c>
      <c r="P3803" s="16" t="str">
        <f t="shared" si="538"/>
        <v/>
      </c>
      <c r="R3803" s="7" t="str">
        <f t="shared" si="539"/>
        <v/>
      </c>
      <c r="T3803"/>
    </row>
    <row r="3804" spans="1:20" x14ac:dyDescent="0.3">
      <c r="A3804" s="8">
        <f>DATEVALUE(MID(B3804,1,10))+(IF(RIGHT(B3804,2)="PM",12,0)+MID(B3804,12,2))/24</f>
        <v>43746.333333333336</v>
      </c>
      <c r="B3804" s="3" t="s">
        <v>3972</v>
      </c>
      <c r="C3804" s="3">
        <v>8202.82</v>
      </c>
      <c r="D3804" s="16"/>
      <c r="E3804" s="16" t="str">
        <f>IF(D3804&lt;&gt;"",VLOOKUP(A3804,'Feuille 1'!$A:$H,3,0),"")</f>
        <v/>
      </c>
      <c r="F3804" s="16" t="str">
        <f>IF(D3804&lt;&gt;"",VLOOKUP(A3804+1,'Feuille 1'!$A:$H,3,0),"")</f>
        <v/>
      </c>
      <c r="G3804" s="17" t="str">
        <f t="shared" si="531"/>
        <v/>
      </c>
      <c r="H3804" s="16" t="str">
        <f t="shared" si="532"/>
        <v/>
      </c>
      <c r="I3804" s="16" t="str">
        <f t="shared" si="533"/>
        <v/>
      </c>
      <c r="J3804" s="16" t="str">
        <f t="shared" si="534"/>
        <v/>
      </c>
      <c r="K3804" s="16" t="str">
        <f>IF(D3804&lt;&gt;"",MAX(INDEX('Feuille 1'!$D:$D,MATCH(A3804+23/24,'Feuille 1'!$A:$A,0)):INDEX('Feuille 1'!$D:$D,MATCH(A3804,'Feuille 1'!$A:$A,0))),"")</f>
        <v/>
      </c>
      <c r="L3804" s="16" t="str">
        <f>IF(D3804&lt;&gt;"",MIN(INDEX('Feuille 1'!$E:$E,MATCH(A3804+23/24,'Feuille 1'!$A:$A,0)):INDEX('Feuille 1'!$E:$E,MATCH(A3804,'Feuille 1'!$A:$A,0))),"")</f>
        <v/>
      </c>
      <c r="M3804" s="17" t="str">
        <f t="shared" si="535"/>
        <v/>
      </c>
      <c r="N3804" s="17" t="str">
        <f t="shared" si="536"/>
        <v/>
      </c>
      <c r="O3804" s="17" t="str">
        <f t="shared" si="537"/>
        <v/>
      </c>
      <c r="P3804" s="16" t="str">
        <f t="shared" si="538"/>
        <v/>
      </c>
      <c r="R3804" s="7" t="str">
        <f t="shared" si="539"/>
        <v/>
      </c>
      <c r="T3804"/>
    </row>
    <row r="3805" spans="1:20" x14ac:dyDescent="0.3">
      <c r="A3805" s="8">
        <f>DATEVALUE(MID(B3805,1,10))+(IF(RIGHT(B3805,2)="PM",12,0)+MID(B3805,12,2))/24</f>
        <v>43746.291666666664</v>
      </c>
      <c r="B3805" s="3" t="s">
        <v>3973</v>
      </c>
      <c r="C3805" s="3">
        <v>8240.94</v>
      </c>
      <c r="D3805" s="16"/>
      <c r="E3805" s="16" t="str">
        <f>IF(D3805&lt;&gt;"",VLOOKUP(A3805,'Feuille 1'!$A:$H,3,0),"")</f>
        <v/>
      </c>
      <c r="F3805" s="16" t="str">
        <f>IF(D3805&lt;&gt;"",VLOOKUP(A3805+1,'Feuille 1'!$A:$H,3,0),"")</f>
        <v/>
      </c>
      <c r="G3805" s="17" t="str">
        <f t="shared" si="531"/>
        <v/>
      </c>
      <c r="H3805" s="16" t="str">
        <f t="shared" si="532"/>
        <v/>
      </c>
      <c r="I3805" s="16" t="str">
        <f t="shared" si="533"/>
        <v/>
      </c>
      <c r="J3805" s="16" t="str">
        <f t="shared" si="534"/>
        <v/>
      </c>
      <c r="K3805" s="16" t="str">
        <f>IF(D3805&lt;&gt;"",MAX(INDEX('Feuille 1'!$D:$D,MATCH(A3805+23/24,'Feuille 1'!$A:$A,0)):INDEX('Feuille 1'!$D:$D,MATCH(A3805,'Feuille 1'!$A:$A,0))),"")</f>
        <v/>
      </c>
      <c r="L3805" s="16" t="str">
        <f>IF(D3805&lt;&gt;"",MIN(INDEX('Feuille 1'!$E:$E,MATCH(A3805+23/24,'Feuille 1'!$A:$A,0)):INDEX('Feuille 1'!$E:$E,MATCH(A3805,'Feuille 1'!$A:$A,0))),"")</f>
        <v/>
      </c>
      <c r="M3805" s="17" t="str">
        <f t="shared" si="535"/>
        <v/>
      </c>
      <c r="N3805" s="17" t="str">
        <f t="shared" si="536"/>
        <v/>
      </c>
      <c r="O3805" s="17" t="str">
        <f t="shared" si="537"/>
        <v/>
      </c>
      <c r="P3805" s="16" t="str">
        <f t="shared" si="538"/>
        <v/>
      </c>
      <c r="R3805" s="7" t="str">
        <f t="shared" si="539"/>
        <v/>
      </c>
      <c r="T3805"/>
    </row>
    <row r="3806" spans="1:20" x14ac:dyDescent="0.3">
      <c r="A3806" s="8">
        <f>DATEVALUE(MID(B3806,1,10))+(IF(RIGHT(B3806,2)="PM",12,0)+MID(B3806,12,2))/24</f>
        <v>43746.25</v>
      </c>
      <c r="B3806" s="3" t="s">
        <v>3974</v>
      </c>
      <c r="C3806" s="3">
        <v>8246.6</v>
      </c>
      <c r="D3806" s="16"/>
      <c r="E3806" s="16" t="str">
        <f>IF(D3806&lt;&gt;"",VLOOKUP(A3806,'Feuille 1'!$A:$H,3,0),"")</f>
        <v/>
      </c>
      <c r="F3806" s="16" t="str">
        <f>IF(D3806&lt;&gt;"",VLOOKUP(A3806+1,'Feuille 1'!$A:$H,3,0),"")</f>
        <v/>
      </c>
      <c r="G3806" s="17" t="str">
        <f t="shared" si="531"/>
        <v/>
      </c>
      <c r="H3806" s="16" t="str">
        <f t="shared" si="532"/>
        <v/>
      </c>
      <c r="I3806" s="16" t="str">
        <f t="shared" si="533"/>
        <v/>
      </c>
      <c r="J3806" s="16" t="str">
        <f t="shared" si="534"/>
        <v/>
      </c>
      <c r="K3806" s="16" t="str">
        <f>IF(D3806&lt;&gt;"",MAX(INDEX('Feuille 1'!$D:$D,MATCH(A3806+23/24,'Feuille 1'!$A:$A,0)):INDEX('Feuille 1'!$D:$D,MATCH(A3806,'Feuille 1'!$A:$A,0))),"")</f>
        <v/>
      </c>
      <c r="L3806" s="16" t="str">
        <f>IF(D3806&lt;&gt;"",MIN(INDEX('Feuille 1'!$E:$E,MATCH(A3806+23/24,'Feuille 1'!$A:$A,0)):INDEX('Feuille 1'!$E:$E,MATCH(A3806,'Feuille 1'!$A:$A,0))),"")</f>
        <v/>
      </c>
      <c r="M3806" s="17" t="str">
        <f t="shared" si="535"/>
        <v/>
      </c>
      <c r="N3806" s="17" t="str">
        <f t="shared" si="536"/>
        <v/>
      </c>
      <c r="O3806" s="17" t="str">
        <f t="shared" si="537"/>
        <v/>
      </c>
      <c r="P3806" s="16" t="str">
        <f t="shared" si="538"/>
        <v/>
      </c>
      <c r="R3806" s="7" t="str">
        <f t="shared" si="539"/>
        <v/>
      </c>
      <c r="T3806"/>
    </row>
    <row r="3807" spans="1:20" x14ac:dyDescent="0.3">
      <c r="A3807" s="8">
        <f>DATEVALUE(MID(B3807,1,10))+(IF(RIGHT(B3807,2)="PM",12,0)+MID(B3807,12,2))/24</f>
        <v>43746.208333333336</v>
      </c>
      <c r="B3807" s="3" t="s">
        <v>3975</v>
      </c>
      <c r="C3807" s="3">
        <v>8223.65</v>
      </c>
      <c r="D3807" s="16"/>
      <c r="E3807" s="16" t="str">
        <f>IF(D3807&lt;&gt;"",VLOOKUP(A3807,'Feuille 1'!$A:$H,3,0),"")</f>
        <v/>
      </c>
      <c r="F3807" s="16" t="str">
        <f>IF(D3807&lt;&gt;"",VLOOKUP(A3807+1,'Feuille 1'!$A:$H,3,0),"")</f>
        <v/>
      </c>
      <c r="G3807" s="17" t="str">
        <f t="shared" si="531"/>
        <v/>
      </c>
      <c r="H3807" s="16" t="str">
        <f t="shared" si="532"/>
        <v/>
      </c>
      <c r="I3807" s="16" t="str">
        <f t="shared" si="533"/>
        <v/>
      </c>
      <c r="J3807" s="16" t="str">
        <f t="shared" si="534"/>
        <v/>
      </c>
      <c r="K3807" s="16" t="str">
        <f>IF(D3807&lt;&gt;"",MAX(INDEX('Feuille 1'!$D:$D,MATCH(A3807+23/24,'Feuille 1'!$A:$A,0)):INDEX('Feuille 1'!$D:$D,MATCH(A3807,'Feuille 1'!$A:$A,0))),"")</f>
        <v/>
      </c>
      <c r="L3807" s="16" t="str">
        <f>IF(D3807&lt;&gt;"",MIN(INDEX('Feuille 1'!$E:$E,MATCH(A3807+23/24,'Feuille 1'!$A:$A,0)):INDEX('Feuille 1'!$E:$E,MATCH(A3807,'Feuille 1'!$A:$A,0))),"")</f>
        <v/>
      </c>
      <c r="M3807" s="17" t="str">
        <f t="shared" si="535"/>
        <v/>
      </c>
      <c r="N3807" s="17" t="str">
        <f t="shared" si="536"/>
        <v/>
      </c>
      <c r="O3807" s="17" t="str">
        <f t="shared" si="537"/>
        <v/>
      </c>
      <c r="P3807" s="16" t="str">
        <f t="shared" si="538"/>
        <v/>
      </c>
      <c r="R3807" s="7" t="str">
        <f t="shared" si="539"/>
        <v/>
      </c>
      <c r="T3807"/>
    </row>
    <row r="3808" spans="1:20" x14ac:dyDescent="0.3">
      <c r="A3808" s="8">
        <f>DATEVALUE(MID(B3808,1,10))+(IF(RIGHT(B3808,2)="PM",12,0)+MID(B3808,12,2))/24</f>
        <v>43746.166666666664</v>
      </c>
      <c r="B3808" s="3" t="s">
        <v>3976</v>
      </c>
      <c r="C3808" s="3">
        <v>8258.7900000000009</v>
      </c>
      <c r="D3808" s="16"/>
      <c r="E3808" s="16" t="str">
        <f>IF(D3808&lt;&gt;"",VLOOKUP(A3808,'Feuille 1'!$A:$H,3,0),"")</f>
        <v/>
      </c>
      <c r="F3808" s="16" t="str">
        <f>IF(D3808&lt;&gt;"",VLOOKUP(A3808+1,'Feuille 1'!$A:$H,3,0),"")</f>
        <v/>
      </c>
      <c r="G3808" s="17" t="str">
        <f t="shared" si="531"/>
        <v/>
      </c>
      <c r="H3808" s="16" t="str">
        <f t="shared" si="532"/>
        <v/>
      </c>
      <c r="I3808" s="16" t="str">
        <f t="shared" si="533"/>
        <v/>
      </c>
      <c r="J3808" s="16" t="str">
        <f t="shared" si="534"/>
        <v/>
      </c>
      <c r="K3808" s="16" t="str">
        <f>IF(D3808&lt;&gt;"",MAX(INDEX('Feuille 1'!$D:$D,MATCH(A3808+23/24,'Feuille 1'!$A:$A,0)):INDEX('Feuille 1'!$D:$D,MATCH(A3808,'Feuille 1'!$A:$A,0))),"")</f>
        <v/>
      </c>
      <c r="L3808" s="16" t="str">
        <f>IF(D3808&lt;&gt;"",MIN(INDEX('Feuille 1'!$E:$E,MATCH(A3808+23/24,'Feuille 1'!$A:$A,0)):INDEX('Feuille 1'!$E:$E,MATCH(A3808,'Feuille 1'!$A:$A,0))),"")</f>
        <v/>
      </c>
      <c r="M3808" s="17" t="str">
        <f t="shared" si="535"/>
        <v/>
      </c>
      <c r="N3808" s="17" t="str">
        <f t="shared" si="536"/>
        <v/>
      </c>
      <c r="O3808" s="17" t="str">
        <f t="shared" si="537"/>
        <v/>
      </c>
      <c r="P3808" s="16" t="str">
        <f t="shared" si="538"/>
        <v/>
      </c>
      <c r="R3808" s="7" t="str">
        <f t="shared" si="539"/>
        <v/>
      </c>
      <c r="T3808"/>
    </row>
    <row r="3809" spans="1:20" x14ac:dyDescent="0.3">
      <c r="A3809" s="8">
        <f>DATEVALUE(MID(B3809,1,10))+(IF(RIGHT(B3809,2)="PM",12,0)+MID(B3809,12,2))/24</f>
        <v>43746.125</v>
      </c>
      <c r="B3809" s="3" t="s">
        <v>3977</v>
      </c>
      <c r="C3809" s="3">
        <v>8264.68</v>
      </c>
      <c r="D3809" s="16"/>
      <c r="E3809" s="16" t="str">
        <f>IF(D3809&lt;&gt;"",VLOOKUP(A3809,'Feuille 1'!$A:$H,3,0),"")</f>
        <v/>
      </c>
      <c r="F3809" s="16" t="str">
        <f>IF(D3809&lt;&gt;"",VLOOKUP(A3809+1,'Feuille 1'!$A:$H,3,0),"")</f>
        <v/>
      </c>
      <c r="G3809" s="17" t="str">
        <f t="shared" si="531"/>
        <v/>
      </c>
      <c r="H3809" s="16" t="str">
        <f t="shared" si="532"/>
        <v/>
      </c>
      <c r="I3809" s="16" t="str">
        <f t="shared" si="533"/>
        <v/>
      </c>
      <c r="J3809" s="16" t="str">
        <f t="shared" si="534"/>
        <v/>
      </c>
      <c r="K3809" s="16" t="str">
        <f>IF(D3809&lt;&gt;"",MAX(INDEX('Feuille 1'!$D:$D,MATCH(A3809+23/24,'Feuille 1'!$A:$A,0)):INDEX('Feuille 1'!$D:$D,MATCH(A3809,'Feuille 1'!$A:$A,0))),"")</f>
        <v/>
      </c>
      <c r="L3809" s="16" t="str">
        <f>IF(D3809&lt;&gt;"",MIN(INDEX('Feuille 1'!$E:$E,MATCH(A3809+23/24,'Feuille 1'!$A:$A,0)):INDEX('Feuille 1'!$E:$E,MATCH(A3809,'Feuille 1'!$A:$A,0))),"")</f>
        <v/>
      </c>
      <c r="M3809" s="17" t="str">
        <f t="shared" si="535"/>
        <v/>
      </c>
      <c r="N3809" s="17" t="str">
        <f t="shared" si="536"/>
        <v/>
      </c>
      <c r="O3809" s="17" t="str">
        <f t="shared" si="537"/>
        <v/>
      </c>
      <c r="P3809" s="16" t="str">
        <f t="shared" si="538"/>
        <v/>
      </c>
      <c r="R3809" s="7" t="str">
        <f t="shared" si="539"/>
        <v/>
      </c>
      <c r="T3809"/>
    </row>
    <row r="3810" spans="1:20" x14ac:dyDescent="0.3">
      <c r="A3810" s="8">
        <f>DATEVALUE(MID(B3810,1,10))+(IF(RIGHT(B3810,2)="PM",12,0)+MID(B3810,12,2))/24</f>
        <v>43746.083333333336</v>
      </c>
      <c r="B3810" s="3" t="s">
        <v>3978</v>
      </c>
      <c r="C3810" s="3">
        <v>8282.93</v>
      </c>
      <c r="D3810" s="16"/>
      <c r="E3810" s="16" t="str">
        <f>IF(D3810&lt;&gt;"",VLOOKUP(A3810,'Feuille 1'!$A:$H,3,0),"")</f>
        <v/>
      </c>
      <c r="F3810" s="16" t="str">
        <f>IF(D3810&lt;&gt;"",VLOOKUP(A3810+1,'Feuille 1'!$A:$H,3,0),"")</f>
        <v/>
      </c>
      <c r="G3810" s="17" t="str">
        <f t="shared" si="531"/>
        <v/>
      </c>
      <c r="H3810" s="16" t="str">
        <f t="shared" si="532"/>
        <v/>
      </c>
      <c r="I3810" s="16" t="str">
        <f t="shared" si="533"/>
        <v/>
      </c>
      <c r="J3810" s="16" t="str">
        <f t="shared" si="534"/>
        <v/>
      </c>
      <c r="K3810" s="16" t="str">
        <f>IF(D3810&lt;&gt;"",MAX(INDEX('Feuille 1'!$D:$D,MATCH(A3810+23/24,'Feuille 1'!$A:$A,0)):INDEX('Feuille 1'!$D:$D,MATCH(A3810,'Feuille 1'!$A:$A,0))),"")</f>
        <v/>
      </c>
      <c r="L3810" s="16" t="str">
        <f>IF(D3810&lt;&gt;"",MIN(INDEX('Feuille 1'!$E:$E,MATCH(A3810+23/24,'Feuille 1'!$A:$A,0)):INDEX('Feuille 1'!$E:$E,MATCH(A3810,'Feuille 1'!$A:$A,0))),"")</f>
        <v/>
      </c>
      <c r="M3810" s="17" t="str">
        <f t="shared" si="535"/>
        <v/>
      </c>
      <c r="N3810" s="17" t="str">
        <f t="shared" si="536"/>
        <v/>
      </c>
      <c r="O3810" s="17" t="str">
        <f t="shared" si="537"/>
        <v/>
      </c>
      <c r="P3810" s="16" t="str">
        <f t="shared" si="538"/>
        <v/>
      </c>
      <c r="R3810" s="7" t="str">
        <f t="shared" si="539"/>
        <v/>
      </c>
      <c r="T3810"/>
    </row>
    <row r="3811" spans="1:20" x14ac:dyDescent="0.3">
      <c r="A3811" s="8">
        <f>DATEVALUE(MID(B3811,1,10))+(IF(RIGHT(B3811,2)="PM",12,0)+MID(B3811,12,2))/24</f>
        <v>43746.041666666664</v>
      </c>
      <c r="B3811" s="3" t="s">
        <v>3979</v>
      </c>
      <c r="C3811" s="3">
        <v>8228.02</v>
      </c>
      <c r="D3811" s="16"/>
      <c r="E3811" s="16" t="str">
        <f>IF(D3811&lt;&gt;"",VLOOKUP(A3811,'Feuille 1'!$A:$H,3,0),"")</f>
        <v/>
      </c>
      <c r="F3811" s="16" t="str">
        <f>IF(D3811&lt;&gt;"",VLOOKUP(A3811+1,'Feuille 1'!$A:$H,3,0),"")</f>
        <v/>
      </c>
      <c r="G3811" s="17" t="str">
        <f t="shared" si="531"/>
        <v/>
      </c>
      <c r="H3811" s="16" t="str">
        <f t="shared" si="532"/>
        <v/>
      </c>
      <c r="I3811" s="16" t="str">
        <f t="shared" si="533"/>
        <v/>
      </c>
      <c r="J3811" s="16" t="str">
        <f t="shared" si="534"/>
        <v/>
      </c>
      <c r="K3811" s="16" t="str">
        <f>IF(D3811&lt;&gt;"",MAX(INDEX('Feuille 1'!$D:$D,MATCH(A3811+23/24,'Feuille 1'!$A:$A,0)):INDEX('Feuille 1'!$D:$D,MATCH(A3811,'Feuille 1'!$A:$A,0))),"")</f>
        <v/>
      </c>
      <c r="L3811" s="16" t="str">
        <f>IF(D3811&lt;&gt;"",MIN(INDEX('Feuille 1'!$E:$E,MATCH(A3811+23/24,'Feuille 1'!$A:$A,0)):INDEX('Feuille 1'!$E:$E,MATCH(A3811,'Feuille 1'!$A:$A,0))),"")</f>
        <v/>
      </c>
      <c r="M3811" s="17" t="str">
        <f t="shared" si="535"/>
        <v/>
      </c>
      <c r="N3811" s="17" t="str">
        <f t="shared" si="536"/>
        <v/>
      </c>
      <c r="O3811" s="17" t="str">
        <f t="shared" si="537"/>
        <v/>
      </c>
      <c r="P3811" s="16" t="str">
        <f t="shared" si="538"/>
        <v/>
      </c>
      <c r="R3811" s="7" t="str">
        <f t="shared" si="539"/>
        <v/>
      </c>
      <c r="T3811"/>
    </row>
    <row r="3812" spans="1:20" x14ac:dyDescent="0.3">
      <c r="A3812" s="8">
        <f>DATEVALUE(MID(B3812,1,10))+(IF(RIGHT(B3812,2)="PM",12,0)+MID(B3812,12,2))/24</f>
        <v>43746.5</v>
      </c>
      <c r="B3812" s="3" t="s">
        <v>3980</v>
      </c>
      <c r="C3812" s="3">
        <v>8190.09</v>
      </c>
      <c r="D3812" s="16"/>
      <c r="E3812" s="16" t="str">
        <f>IF(D3812&lt;&gt;"",VLOOKUP(A3812,'Feuille 1'!$A:$H,3,0),"")</f>
        <v/>
      </c>
      <c r="F3812" s="16" t="str">
        <f>IF(D3812&lt;&gt;"",VLOOKUP(A3812+1,'Feuille 1'!$A:$H,3,0),"")</f>
        <v/>
      </c>
      <c r="G3812" s="17" t="str">
        <f t="shared" si="531"/>
        <v/>
      </c>
      <c r="H3812" s="16" t="str">
        <f t="shared" si="532"/>
        <v/>
      </c>
      <c r="I3812" s="16" t="str">
        <f t="shared" si="533"/>
        <v/>
      </c>
      <c r="J3812" s="16" t="str">
        <f t="shared" si="534"/>
        <v/>
      </c>
      <c r="K3812" s="16" t="str">
        <f>IF(D3812&lt;&gt;"",MAX(INDEX('Feuille 1'!$D:$D,MATCH(A3812+23/24,'Feuille 1'!$A:$A,0)):INDEX('Feuille 1'!$D:$D,MATCH(A3812,'Feuille 1'!$A:$A,0))),"")</f>
        <v/>
      </c>
      <c r="L3812" s="16" t="str">
        <f>IF(D3812&lt;&gt;"",MIN(INDEX('Feuille 1'!$E:$E,MATCH(A3812+23/24,'Feuille 1'!$A:$A,0)):INDEX('Feuille 1'!$E:$E,MATCH(A3812,'Feuille 1'!$A:$A,0))),"")</f>
        <v/>
      </c>
      <c r="M3812" s="17" t="str">
        <f t="shared" si="535"/>
        <v/>
      </c>
      <c r="N3812" s="17" t="str">
        <f t="shared" si="536"/>
        <v/>
      </c>
      <c r="O3812" s="17" t="str">
        <f t="shared" si="537"/>
        <v/>
      </c>
      <c r="P3812" s="16" t="str">
        <f t="shared" si="538"/>
        <v/>
      </c>
      <c r="R3812" s="7" t="str">
        <f t="shared" si="539"/>
        <v/>
      </c>
      <c r="T3812"/>
    </row>
    <row r="3813" spans="1:20" x14ac:dyDescent="0.3">
      <c r="A3813" s="8">
        <f>DATEVALUE(MID(B3813,1,10))+(IF(RIGHT(B3813,2)="PM",12,0)+MID(B3813,12,2))/24</f>
        <v>43745.958333333336</v>
      </c>
      <c r="B3813" s="3" t="s">
        <v>3981</v>
      </c>
      <c r="C3813" s="3">
        <v>8230.4500000000007</v>
      </c>
      <c r="D3813" s="16"/>
      <c r="E3813" s="16" t="str">
        <f>IF(D3813&lt;&gt;"",VLOOKUP(A3813,'Feuille 1'!$A:$H,3,0),"")</f>
        <v/>
      </c>
      <c r="F3813" s="16" t="str">
        <f>IF(D3813&lt;&gt;"",VLOOKUP(A3813+1,'Feuille 1'!$A:$H,3,0),"")</f>
        <v/>
      </c>
      <c r="G3813" s="17" t="str">
        <f t="shared" si="531"/>
        <v/>
      </c>
      <c r="H3813" s="16" t="str">
        <f t="shared" si="532"/>
        <v/>
      </c>
      <c r="I3813" s="16" t="str">
        <f t="shared" si="533"/>
        <v/>
      </c>
      <c r="J3813" s="16" t="str">
        <f t="shared" si="534"/>
        <v/>
      </c>
      <c r="K3813" s="16" t="str">
        <f>IF(D3813&lt;&gt;"",MAX(INDEX('Feuille 1'!$D:$D,MATCH(A3813+23/24,'Feuille 1'!$A:$A,0)):INDEX('Feuille 1'!$D:$D,MATCH(A3813,'Feuille 1'!$A:$A,0))),"")</f>
        <v/>
      </c>
      <c r="L3813" s="16" t="str">
        <f>IF(D3813&lt;&gt;"",MIN(INDEX('Feuille 1'!$E:$E,MATCH(A3813+23/24,'Feuille 1'!$A:$A,0)):INDEX('Feuille 1'!$E:$E,MATCH(A3813,'Feuille 1'!$A:$A,0))),"")</f>
        <v/>
      </c>
      <c r="M3813" s="17" t="str">
        <f t="shared" si="535"/>
        <v/>
      </c>
      <c r="N3813" s="17" t="str">
        <f t="shared" si="536"/>
        <v/>
      </c>
      <c r="O3813" s="17" t="str">
        <f t="shared" si="537"/>
        <v/>
      </c>
      <c r="P3813" s="16" t="str">
        <f t="shared" si="538"/>
        <v/>
      </c>
      <c r="R3813" s="7" t="str">
        <f t="shared" si="539"/>
        <v/>
      </c>
      <c r="T3813"/>
    </row>
    <row r="3814" spans="1:20" x14ac:dyDescent="0.3">
      <c r="A3814" s="8">
        <f>DATEVALUE(MID(B3814,1,10))+(IF(RIGHT(B3814,2)="PM",12,0)+MID(B3814,12,2))/24</f>
        <v>43745.916666666664</v>
      </c>
      <c r="B3814" s="3" t="s">
        <v>3982</v>
      </c>
      <c r="C3814" s="3">
        <v>8191.87</v>
      </c>
      <c r="D3814" s="16"/>
      <c r="E3814" s="16" t="str">
        <f>IF(D3814&lt;&gt;"",VLOOKUP(A3814,'Feuille 1'!$A:$H,3,0),"")</f>
        <v/>
      </c>
      <c r="F3814" s="16" t="str">
        <f>IF(D3814&lt;&gt;"",VLOOKUP(A3814+1,'Feuille 1'!$A:$H,3,0),"")</f>
        <v/>
      </c>
      <c r="G3814" s="17" t="str">
        <f t="shared" si="531"/>
        <v/>
      </c>
      <c r="H3814" s="16" t="str">
        <f t="shared" si="532"/>
        <v/>
      </c>
      <c r="I3814" s="16" t="str">
        <f t="shared" si="533"/>
        <v/>
      </c>
      <c r="J3814" s="16" t="str">
        <f t="shared" si="534"/>
        <v/>
      </c>
      <c r="K3814" s="16" t="str">
        <f>IF(D3814&lt;&gt;"",MAX(INDEX('Feuille 1'!$D:$D,MATCH(A3814+23/24,'Feuille 1'!$A:$A,0)):INDEX('Feuille 1'!$D:$D,MATCH(A3814,'Feuille 1'!$A:$A,0))),"")</f>
        <v/>
      </c>
      <c r="L3814" s="16" t="str">
        <f>IF(D3814&lt;&gt;"",MIN(INDEX('Feuille 1'!$E:$E,MATCH(A3814+23/24,'Feuille 1'!$A:$A,0)):INDEX('Feuille 1'!$E:$E,MATCH(A3814,'Feuille 1'!$A:$A,0))),"")</f>
        <v/>
      </c>
      <c r="M3814" s="17" t="str">
        <f t="shared" si="535"/>
        <v/>
      </c>
      <c r="N3814" s="17" t="str">
        <f t="shared" si="536"/>
        <v/>
      </c>
      <c r="O3814" s="17" t="str">
        <f t="shared" si="537"/>
        <v/>
      </c>
      <c r="P3814" s="16" t="str">
        <f t="shared" si="538"/>
        <v/>
      </c>
      <c r="R3814" s="7" t="str">
        <f t="shared" si="539"/>
        <v/>
      </c>
      <c r="T3814"/>
    </row>
    <row r="3815" spans="1:20" x14ac:dyDescent="0.3">
      <c r="A3815" s="8">
        <f>DATEVALUE(MID(B3815,1,10))+(IF(RIGHT(B3815,2)="PM",12,0)+MID(B3815,12,2))/24</f>
        <v>43745.875</v>
      </c>
      <c r="B3815" s="3" t="s">
        <v>3983</v>
      </c>
      <c r="C3815" s="3">
        <v>8197.82</v>
      </c>
      <c r="D3815" s="16"/>
      <c r="E3815" s="16" t="str">
        <f>IF(D3815&lt;&gt;"",VLOOKUP(A3815,'Feuille 1'!$A:$H,3,0),"")</f>
        <v/>
      </c>
      <c r="F3815" s="16" t="str">
        <f>IF(D3815&lt;&gt;"",VLOOKUP(A3815+1,'Feuille 1'!$A:$H,3,0),"")</f>
        <v/>
      </c>
      <c r="G3815" s="17" t="str">
        <f t="shared" si="531"/>
        <v/>
      </c>
      <c r="H3815" s="16" t="str">
        <f t="shared" si="532"/>
        <v/>
      </c>
      <c r="I3815" s="16" t="str">
        <f t="shared" si="533"/>
        <v/>
      </c>
      <c r="J3815" s="16" t="str">
        <f t="shared" si="534"/>
        <v/>
      </c>
      <c r="K3815" s="16" t="str">
        <f>IF(D3815&lt;&gt;"",MAX(INDEX('Feuille 1'!$D:$D,MATCH(A3815+23/24,'Feuille 1'!$A:$A,0)):INDEX('Feuille 1'!$D:$D,MATCH(A3815,'Feuille 1'!$A:$A,0))),"")</f>
        <v/>
      </c>
      <c r="L3815" s="16" t="str">
        <f>IF(D3815&lt;&gt;"",MIN(INDEX('Feuille 1'!$E:$E,MATCH(A3815+23/24,'Feuille 1'!$A:$A,0)):INDEX('Feuille 1'!$E:$E,MATCH(A3815,'Feuille 1'!$A:$A,0))),"")</f>
        <v/>
      </c>
      <c r="M3815" s="17" t="str">
        <f t="shared" si="535"/>
        <v/>
      </c>
      <c r="N3815" s="17" t="str">
        <f t="shared" si="536"/>
        <v/>
      </c>
      <c r="O3815" s="17" t="str">
        <f t="shared" si="537"/>
        <v/>
      </c>
      <c r="P3815" s="16" t="str">
        <f t="shared" si="538"/>
        <v/>
      </c>
      <c r="R3815" s="7" t="str">
        <f t="shared" si="539"/>
        <v/>
      </c>
      <c r="T3815"/>
    </row>
    <row r="3816" spans="1:20" x14ac:dyDescent="0.3">
      <c r="A3816" s="8">
        <f>DATEVALUE(MID(B3816,1,10))+(IF(RIGHT(B3816,2)="PM",12,0)+MID(B3816,12,2))/24</f>
        <v>43745.833333333336</v>
      </c>
      <c r="B3816" s="3" t="s">
        <v>3984</v>
      </c>
      <c r="C3816" s="3">
        <v>8211</v>
      </c>
      <c r="D3816" s="16"/>
      <c r="E3816" s="16" t="str">
        <f>IF(D3816&lt;&gt;"",VLOOKUP(A3816,'Feuille 1'!$A:$H,3,0),"")</f>
        <v/>
      </c>
      <c r="F3816" s="16" t="str">
        <f>IF(D3816&lt;&gt;"",VLOOKUP(A3816+1,'Feuille 1'!$A:$H,3,0),"")</f>
        <v/>
      </c>
      <c r="G3816" s="17" t="str">
        <f t="shared" si="531"/>
        <v/>
      </c>
      <c r="H3816" s="16" t="str">
        <f t="shared" si="532"/>
        <v/>
      </c>
      <c r="I3816" s="16" t="str">
        <f t="shared" si="533"/>
        <v/>
      </c>
      <c r="J3816" s="16" t="str">
        <f t="shared" si="534"/>
        <v/>
      </c>
      <c r="K3816" s="16" t="str">
        <f>IF(D3816&lt;&gt;"",MAX(INDEX('Feuille 1'!$D:$D,MATCH(A3816+23/24,'Feuille 1'!$A:$A,0)):INDEX('Feuille 1'!$D:$D,MATCH(A3816,'Feuille 1'!$A:$A,0))),"")</f>
        <v/>
      </c>
      <c r="L3816" s="16" t="str">
        <f>IF(D3816&lt;&gt;"",MIN(INDEX('Feuille 1'!$E:$E,MATCH(A3816+23/24,'Feuille 1'!$A:$A,0)):INDEX('Feuille 1'!$E:$E,MATCH(A3816,'Feuille 1'!$A:$A,0))),"")</f>
        <v/>
      </c>
      <c r="M3816" s="17" t="str">
        <f t="shared" si="535"/>
        <v/>
      </c>
      <c r="N3816" s="17" t="str">
        <f t="shared" si="536"/>
        <v/>
      </c>
      <c r="O3816" s="17" t="str">
        <f t="shared" si="537"/>
        <v/>
      </c>
      <c r="P3816" s="16" t="str">
        <f t="shared" si="538"/>
        <v/>
      </c>
      <c r="R3816" s="7" t="str">
        <f t="shared" si="539"/>
        <v/>
      </c>
      <c r="T3816"/>
    </row>
    <row r="3817" spans="1:20" x14ac:dyDescent="0.3">
      <c r="A3817" s="8">
        <f>DATEVALUE(MID(B3817,1,10))+(IF(RIGHT(B3817,2)="PM",12,0)+MID(B3817,12,2))/24</f>
        <v>43745.791666666664</v>
      </c>
      <c r="B3817" s="3" t="s">
        <v>3985</v>
      </c>
      <c r="C3817" s="3">
        <v>8232.0300000000007</v>
      </c>
      <c r="D3817" s="16"/>
      <c r="E3817" s="16" t="str">
        <f>IF(D3817&lt;&gt;"",VLOOKUP(A3817,'Feuille 1'!$A:$H,3,0),"")</f>
        <v/>
      </c>
      <c r="F3817" s="16" t="str">
        <f>IF(D3817&lt;&gt;"",VLOOKUP(A3817+1,'Feuille 1'!$A:$H,3,0),"")</f>
        <v/>
      </c>
      <c r="G3817" s="17" t="str">
        <f t="shared" si="531"/>
        <v/>
      </c>
      <c r="H3817" s="16" t="str">
        <f t="shared" si="532"/>
        <v/>
      </c>
      <c r="I3817" s="16" t="str">
        <f t="shared" si="533"/>
        <v/>
      </c>
      <c r="J3817" s="16" t="str">
        <f t="shared" si="534"/>
        <v/>
      </c>
      <c r="K3817" s="16" t="str">
        <f>IF(D3817&lt;&gt;"",MAX(INDEX('Feuille 1'!$D:$D,MATCH(A3817+23/24,'Feuille 1'!$A:$A,0)):INDEX('Feuille 1'!$D:$D,MATCH(A3817,'Feuille 1'!$A:$A,0))),"")</f>
        <v/>
      </c>
      <c r="L3817" s="16" t="str">
        <f>IF(D3817&lt;&gt;"",MIN(INDEX('Feuille 1'!$E:$E,MATCH(A3817+23/24,'Feuille 1'!$A:$A,0)):INDEX('Feuille 1'!$E:$E,MATCH(A3817,'Feuille 1'!$A:$A,0))),"")</f>
        <v/>
      </c>
      <c r="M3817" s="17" t="str">
        <f t="shared" si="535"/>
        <v/>
      </c>
      <c r="N3817" s="17" t="str">
        <f t="shared" si="536"/>
        <v/>
      </c>
      <c r="O3817" s="17" t="str">
        <f t="shared" si="537"/>
        <v/>
      </c>
      <c r="P3817" s="16" t="str">
        <f t="shared" si="538"/>
        <v/>
      </c>
      <c r="R3817" s="7" t="str">
        <f t="shared" si="539"/>
        <v/>
      </c>
      <c r="T3817"/>
    </row>
    <row r="3818" spans="1:20" x14ac:dyDescent="0.3">
      <c r="A3818" s="8">
        <f>DATEVALUE(MID(B3818,1,10))+(IF(RIGHT(B3818,2)="PM",12,0)+MID(B3818,12,2))/24</f>
        <v>43745.75</v>
      </c>
      <c r="B3818" s="3" t="s">
        <v>3986</v>
      </c>
      <c r="C3818" s="3">
        <v>8263.93</v>
      </c>
      <c r="D3818" s="16"/>
      <c r="E3818" s="16" t="str">
        <f>IF(D3818&lt;&gt;"",VLOOKUP(A3818,'Feuille 1'!$A:$H,3,0),"")</f>
        <v/>
      </c>
      <c r="F3818" s="16" t="str">
        <f>IF(D3818&lt;&gt;"",VLOOKUP(A3818+1,'Feuille 1'!$A:$H,3,0),"")</f>
        <v/>
      </c>
      <c r="G3818" s="17" t="str">
        <f t="shared" si="531"/>
        <v/>
      </c>
      <c r="H3818" s="16" t="str">
        <f t="shared" si="532"/>
        <v/>
      </c>
      <c r="I3818" s="16" t="str">
        <f t="shared" si="533"/>
        <v/>
      </c>
      <c r="J3818" s="16" t="str">
        <f t="shared" si="534"/>
        <v/>
      </c>
      <c r="K3818" s="16" t="str">
        <f>IF(D3818&lt;&gt;"",MAX(INDEX('Feuille 1'!$D:$D,MATCH(A3818+23/24,'Feuille 1'!$A:$A,0)):INDEX('Feuille 1'!$D:$D,MATCH(A3818,'Feuille 1'!$A:$A,0))),"")</f>
        <v/>
      </c>
      <c r="L3818" s="16" t="str">
        <f>IF(D3818&lt;&gt;"",MIN(INDEX('Feuille 1'!$E:$E,MATCH(A3818+23/24,'Feuille 1'!$A:$A,0)):INDEX('Feuille 1'!$E:$E,MATCH(A3818,'Feuille 1'!$A:$A,0))),"")</f>
        <v/>
      </c>
      <c r="M3818" s="17" t="str">
        <f t="shared" si="535"/>
        <v/>
      </c>
      <c r="N3818" s="17" t="str">
        <f t="shared" si="536"/>
        <v/>
      </c>
      <c r="O3818" s="17" t="str">
        <f t="shared" si="537"/>
        <v/>
      </c>
      <c r="P3818" s="16" t="str">
        <f t="shared" si="538"/>
        <v/>
      </c>
      <c r="R3818" s="7" t="str">
        <f t="shared" si="539"/>
        <v/>
      </c>
      <c r="T3818"/>
    </row>
    <row r="3819" spans="1:20" x14ac:dyDescent="0.3">
      <c r="A3819" s="8">
        <f>DATEVALUE(MID(B3819,1,10))+(IF(RIGHT(B3819,2)="PM",12,0)+MID(B3819,12,2))/24</f>
        <v>43745.708333333336</v>
      </c>
      <c r="B3819" s="3" t="s">
        <v>3987</v>
      </c>
      <c r="C3819" s="3">
        <v>8232.2099999999991</v>
      </c>
      <c r="D3819" s="16"/>
      <c r="E3819" s="16" t="str">
        <f>IF(D3819&lt;&gt;"",VLOOKUP(A3819,'Feuille 1'!$A:$H,3,0),"")</f>
        <v/>
      </c>
      <c r="F3819" s="16" t="str">
        <f>IF(D3819&lt;&gt;"",VLOOKUP(A3819+1,'Feuille 1'!$A:$H,3,0),"")</f>
        <v/>
      </c>
      <c r="G3819" s="17" t="str">
        <f t="shared" si="531"/>
        <v/>
      </c>
      <c r="H3819" s="16" t="str">
        <f t="shared" si="532"/>
        <v/>
      </c>
      <c r="I3819" s="16" t="str">
        <f t="shared" si="533"/>
        <v/>
      </c>
      <c r="J3819" s="16" t="str">
        <f t="shared" si="534"/>
        <v/>
      </c>
      <c r="K3819" s="16" t="str">
        <f>IF(D3819&lt;&gt;"",MAX(INDEX('Feuille 1'!$D:$D,MATCH(A3819+23/24,'Feuille 1'!$A:$A,0)):INDEX('Feuille 1'!$D:$D,MATCH(A3819,'Feuille 1'!$A:$A,0))),"")</f>
        <v/>
      </c>
      <c r="L3819" s="16" t="str">
        <f>IF(D3819&lt;&gt;"",MIN(INDEX('Feuille 1'!$E:$E,MATCH(A3819+23/24,'Feuille 1'!$A:$A,0)):INDEX('Feuille 1'!$E:$E,MATCH(A3819,'Feuille 1'!$A:$A,0))),"")</f>
        <v/>
      </c>
      <c r="M3819" s="17" t="str">
        <f t="shared" si="535"/>
        <v/>
      </c>
      <c r="N3819" s="17" t="str">
        <f t="shared" si="536"/>
        <v/>
      </c>
      <c r="O3819" s="17" t="str">
        <f t="shared" si="537"/>
        <v/>
      </c>
      <c r="P3819" s="16" t="str">
        <f t="shared" si="538"/>
        <v/>
      </c>
      <c r="R3819" s="7" t="str">
        <f t="shared" si="539"/>
        <v/>
      </c>
      <c r="T3819"/>
    </row>
    <row r="3820" spans="1:20" x14ac:dyDescent="0.3">
      <c r="A3820" s="8">
        <f>DATEVALUE(MID(B3820,1,10))+(IF(RIGHT(B3820,2)="PM",12,0)+MID(B3820,12,2))/24</f>
        <v>43745.666666666664</v>
      </c>
      <c r="B3820" s="3" t="s">
        <v>3988</v>
      </c>
      <c r="C3820" s="3">
        <v>8176.93</v>
      </c>
      <c r="D3820" s="16"/>
      <c r="E3820" s="16" t="str">
        <f>IF(D3820&lt;&gt;"",VLOOKUP(A3820,'Feuille 1'!$A:$H,3,0),"")</f>
        <v/>
      </c>
      <c r="F3820" s="16" t="str">
        <f>IF(D3820&lt;&gt;"",VLOOKUP(A3820+1,'Feuille 1'!$A:$H,3,0),"")</f>
        <v/>
      </c>
      <c r="G3820" s="17" t="str">
        <f t="shared" si="531"/>
        <v/>
      </c>
      <c r="H3820" s="16" t="str">
        <f t="shared" si="532"/>
        <v/>
      </c>
      <c r="I3820" s="16" t="str">
        <f t="shared" si="533"/>
        <v/>
      </c>
      <c r="J3820" s="16" t="str">
        <f t="shared" si="534"/>
        <v/>
      </c>
      <c r="K3820" s="16" t="str">
        <f>IF(D3820&lt;&gt;"",MAX(INDEX('Feuille 1'!$D:$D,MATCH(A3820+23/24,'Feuille 1'!$A:$A,0)):INDEX('Feuille 1'!$D:$D,MATCH(A3820,'Feuille 1'!$A:$A,0))),"")</f>
        <v/>
      </c>
      <c r="L3820" s="16" t="str">
        <f>IF(D3820&lt;&gt;"",MIN(INDEX('Feuille 1'!$E:$E,MATCH(A3820+23/24,'Feuille 1'!$A:$A,0)):INDEX('Feuille 1'!$E:$E,MATCH(A3820,'Feuille 1'!$A:$A,0))),"")</f>
        <v/>
      </c>
      <c r="M3820" s="17" t="str">
        <f t="shared" si="535"/>
        <v/>
      </c>
      <c r="N3820" s="17" t="str">
        <f t="shared" si="536"/>
        <v/>
      </c>
      <c r="O3820" s="17" t="str">
        <f t="shared" si="537"/>
        <v/>
      </c>
      <c r="P3820" s="16" t="str">
        <f t="shared" si="538"/>
        <v/>
      </c>
      <c r="R3820" s="7" t="str">
        <f t="shared" si="539"/>
        <v/>
      </c>
      <c r="T3820"/>
    </row>
    <row r="3821" spans="1:20" x14ac:dyDescent="0.3">
      <c r="A3821" s="8">
        <f>DATEVALUE(MID(B3821,1,10))+(IF(RIGHT(B3821,2)="PM",12,0)+MID(B3821,12,2))/24</f>
        <v>43745.625</v>
      </c>
      <c r="B3821" s="3" t="s">
        <v>3989</v>
      </c>
      <c r="C3821" s="3">
        <v>8150.76</v>
      </c>
      <c r="D3821" s="16"/>
      <c r="E3821" s="16" t="str">
        <f>IF(D3821&lt;&gt;"",VLOOKUP(A3821,'Feuille 1'!$A:$H,3,0),"")</f>
        <v/>
      </c>
      <c r="F3821" s="16" t="str">
        <f>IF(D3821&lt;&gt;"",VLOOKUP(A3821+1,'Feuille 1'!$A:$H,3,0),"")</f>
        <v/>
      </c>
      <c r="G3821" s="17" t="str">
        <f t="shared" si="531"/>
        <v/>
      </c>
      <c r="H3821" s="16" t="str">
        <f t="shared" si="532"/>
        <v/>
      </c>
      <c r="I3821" s="16" t="str">
        <f t="shared" si="533"/>
        <v/>
      </c>
      <c r="J3821" s="16" t="str">
        <f t="shared" si="534"/>
        <v/>
      </c>
      <c r="K3821" s="16" t="str">
        <f>IF(D3821&lt;&gt;"",MAX(INDEX('Feuille 1'!$D:$D,MATCH(A3821+23/24,'Feuille 1'!$A:$A,0)):INDEX('Feuille 1'!$D:$D,MATCH(A3821,'Feuille 1'!$A:$A,0))),"")</f>
        <v/>
      </c>
      <c r="L3821" s="16" t="str">
        <f>IF(D3821&lt;&gt;"",MIN(INDEX('Feuille 1'!$E:$E,MATCH(A3821+23/24,'Feuille 1'!$A:$A,0)):INDEX('Feuille 1'!$E:$E,MATCH(A3821,'Feuille 1'!$A:$A,0))),"")</f>
        <v/>
      </c>
      <c r="M3821" s="17" t="str">
        <f t="shared" si="535"/>
        <v/>
      </c>
      <c r="N3821" s="17" t="str">
        <f t="shared" si="536"/>
        <v/>
      </c>
      <c r="O3821" s="17" t="str">
        <f t="shared" si="537"/>
        <v/>
      </c>
      <c r="P3821" s="16" t="str">
        <f t="shared" si="538"/>
        <v/>
      </c>
      <c r="R3821" s="7" t="str">
        <f t="shared" si="539"/>
        <v/>
      </c>
      <c r="T3821"/>
    </row>
    <row r="3822" spans="1:20" x14ac:dyDescent="0.3">
      <c r="A3822" s="8">
        <f>DATEVALUE(MID(B3822,1,10))+(IF(RIGHT(B3822,2)="PM",12,0)+MID(B3822,12,2))/24</f>
        <v>43745.583333333336</v>
      </c>
      <c r="B3822" s="3" t="s">
        <v>3990</v>
      </c>
      <c r="C3822" s="3">
        <v>8144.28</v>
      </c>
      <c r="D3822" s="16"/>
      <c r="E3822" s="16" t="str">
        <f>IF(D3822&lt;&gt;"",VLOOKUP(A3822,'Feuille 1'!$A:$H,3,0),"")</f>
        <v/>
      </c>
      <c r="F3822" s="16" t="str">
        <f>IF(D3822&lt;&gt;"",VLOOKUP(A3822+1,'Feuille 1'!$A:$H,3,0),"")</f>
        <v/>
      </c>
      <c r="G3822" s="17" t="str">
        <f t="shared" si="531"/>
        <v/>
      </c>
      <c r="H3822" s="16" t="str">
        <f t="shared" si="532"/>
        <v/>
      </c>
      <c r="I3822" s="16" t="str">
        <f t="shared" si="533"/>
        <v/>
      </c>
      <c r="J3822" s="16" t="str">
        <f t="shared" si="534"/>
        <v/>
      </c>
      <c r="K3822" s="16" t="str">
        <f>IF(D3822&lt;&gt;"",MAX(INDEX('Feuille 1'!$D:$D,MATCH(A3822+23/24,'Feuille 1'!$A:$A,0)):INDEX('Feuille 1'!$D:$D,MATCH(A3822,'Feuille 1'!$A:$A,0))),"")</f>
        <v/>
      </c>
      <c r="L3822" s="16" t="str">
        <f>IF(D3822&lt;&gt;"",MIN(INDEX('Feuille 1'!$E:$E,MATCH(A3822+23/24,'Feuille 1'!$A:$A,0)):INDEX('Feuille 1'!$E:$E,MATCH(A3822,'Feuille 1'!$A:$A,0))),"")</f>
        <v/>
      </c>
      <c r="M3822" s="17" t="str">
        <f t="shared" si="535"/>
        <v/>
      </c>
      <c r="N3822" s="17" t="str">
        <f t="shared" si="536"/>
        <v/>
      </c>
      <c r="O3822" s="17" t="str">
        <f t="shared" si="537"/>
        <v/>
      </c>
      <c r="P3822" s="16" t="str">
        <f t="shared" si="538"/>
        <v/>
      </c>
      <c r="R3822" s="7" t="str">
        <f t="shared" si="539"/>
        <v/>
      </c>
      <c r="T3822"/>
    </row>
    <row r="3823" spans="1:20" x14ac:dyDescent="0.3">
      <c r="A3823" s="8">
        <f>DATEVALUE(MID(B3823,1,10))+(IF(RIGHT(B3823,2)="PM",12,0)+MID(B3823,12,2))/24</f>
        <v>43745.541666666664</v>
      </c>
      <c r="B3823" s="3" t="s">
        <v>3991</v>
      </c>
      <c r="C3823" s="3">
        <v>8110</v>
      </c>
      <c r="D3823" s="16"/>
      <c r="E3823" s="16" t="str">
        <f>IF(D3823&lt;&gt;"",VLOOKUP(A3823,'Feuille 1'!$A:$H,3,0),"")</f>
        <v/>
      </c>
      <c r="F3823" s="16" t="str">
        <f>IF(D3823&lt;&gt;"",VLOOKUP(A3823+1,'Feuille 1'!$A:$H,3,0),"")</f>
        <v/>
      </c>
      <c r="G3823" s="17" t="str">
        <f t="shared" si="531"/>
        <v/>
      </c>
      <c r="H3823" s="16" t="str">
        <f t="shared" si="532"/>
        <v/>
      </c>
      <c r="I3823" s="16" t="str">
        <f t="shared" si="533"/>
        <v/>
      </c>
      <c r="J3823" s="16" t="str">
        <f t="shared" si="534"/>
        <v/>
      </c>
      <c r="K3823" s="16" t="str">
        <f>IF(D3823&lt;&gt;"",MAX(INDEX('Feuille 1'!$D:$D,MATCH(A3823+23/24,'Feuille 1'!$A:$A,0)):INDEX('Feuille 1'!$D:$D,MATCH(A3823,'Feuille 1'!$A:$A,0))),"")</f>
        <v/>
      </c>
      <c r="L3823" s="16" t="str">
        <f>IF(D3823&lt;&gt;"",MIN(INDEX('Feuille 1'!$E:$E,MATCH(A3823+23/24,'Feuille 1'!$A:$A,0)):INDEX('Feuille 1'!$E:$E,MATCH(A3823,'Feuille 1'!$A:$A,0))),"")</f>
        <v/>
      </c>
      <c r="M3823" s="17" t="str">
        <f t="shared" si="535"/>
        <v/>
      </c>
      <c r="N3823" s="17" t="str">
        <f t="shared" si="536"/>
        <v/>
      </c>
      <c r="O3823" s="17" t="str">
        <f t="shared" si="537"/>
        <v/>
      </c>
      <c r="P3823" s="16" t="str">
        <f t="shared" si="538"/>
        <v/>
      </c>
      <c r="R3823" s="7" t="str">
        <f t="shared" si="539"/>
        <v/>
      </c>
      <c r="T3823"/>
    </row>
    <row r="3824" spans="1:20" x14ac:dyDescent="0.3">
      <c r="A3824" s="8">
        <f>DATEVALUE(MID(B3824,1,10))+(IF(RIGHT(B3824,2)="PM",12,0)+MID(B3824,12,2))/24</f>
        <v>43746</v>
      </c>
      <c r="B3824" s="3" t="s">
        <v>3992</v>
      </c>
      <c r="C3824" s="3">
        <v>7984.8</v>
      </c>
      <c r="D3824" s="16"/>
      <c r="E3824" s="16" t="str">
        <f>IF(D3824&lt;&gt;"",VLOOKUP(A3824,'Feuille 1'!$A:$H,3,0),"")</f>
        <v/>
      </c>
      <c r="F3824" s="16" t="str">
        <f>IF(D3824&lt;&gt;"",VLOOKUP(A3824+1,'Feuille 1'!$A:$H,3,0),"")</f>
        <v/>
      </c>
      <c r="G3824" s="17" t="str">
        <f t="shared" si="531"/>
        <v/>
      </c>
      <c r="H3824" s="16" t="str">
        <f t="shared" si="532"/>
        <v/>
      </c>
      <c r="I3824" s="16" t="str">
        <f t="shared" si="533"/>
        <v/>
      </c>
      <c r="J3824" s="16" t="str">
        <f t="shared" si="534"/>
        <v/>
      </c>
      <c r="K3824" s="16" t="str">
        <f>IF(D3824&lt;&gt;"",MAX(INDEX('Feuille 1'!$D:$D,MATCH(A3824+23/24,'Feuille 1'!$A:$A,0)):INDEX('Feuille 1'!$D:$D,MATCH(A3824,'Feuille 1'!$A:$A,0))),"")</f>
        <v/>
      </c>
      <c r="L3824" s="16" t="str">
        <f>IF(D3824&lt;&gt;"",MIN(INDEX('Feuille 1'!$E:$E,MATCH(A3824+23/24,'Feuille 1'!$A:$A,0)):INDEX('Feuille 1'!$E:$E,MATCH(A3824,'Feuille 1'!$A:$A,0))),"")</f>
        <v/>
      </c>
      <c r="M3824" s="17" t="str">
        <f t="shared" si="535"/>
        <v/>
      </c>
      <c r="N3824" s="17" t="str">
        <f t="shared" si="536"/>
        <v/>
      </c>
      <c r="O3824" s="17" t="str">
        <f t="shared" si="537"/>
        <v/>
      </c>
      <c r="P3824" s="16" t="str">
        <f t="shared" si="538"/>
        <v/>
      </c>
      <c r="R3824" s="7" t="str">
        <f t="shared" si="539"/>
        <v/>
      </c>
      <c r="T3824"/>
    </row>
    <row r="3825" spans="1:20" x14ac:dyDescent="0.3">
      <c r="A3825" s="8">
        <f>DATEVALUE(MID(B3825,1,10))+(IF(RIGHT(B3825,2)="PM",12,0)+MID(B3825,12,2))/24</f>
        <v>43745.458333333336</v>
      </c>
      <c r="B3825" s="3" t="s">
        <v>3993</v>
      </c>
      <c r="C3825" s="3">
        <v>7996</v>
      </c>
      <c r="D3825" s="16"/>
      <c r="E3825" s="16" t="str">
        <f>IF(D3825&lt;&gt;"",VLOOKUP(A3825,'Feuille 1'!$A:$H,3,0),"")</f>
        <v/>
      </c>
      <c r="F3825" s="16" t="str">
        <f>IF(D3825&lt;&gt;"",VLOOKUP(A3825+1,'Feuille 1'!$A:$H,3,0),"")</f>
        <v/>
      </c>
      <c r="G3825" s="17" t="str">
        <f t="shared" si="531"/>
        <v/>
      </c>
      <c r="H3825" s="16" t="str">
        <f t="shared" si="532"/>
        <v/>
      </c>
      <c r="I3825" s="16" t="str">
        <f t="shared" si="533"/>
        <v/>
      </c>
      <c r="J3825" s="16" t="str">
        <f t="shared" si="534"/>
        <v/>
      </c>
      <c r="K3825" s="16" t="str">
        <f>IF(D3825&lt;&gt;"",MAX(INDEX('Feuille 1'!$D:$D,MATCH(A3825+23/24,'Feuille 1'!$A:$A,0)):INDEX('Feuille 1'!$D:$D,MATCH(A3825,'Feuille 1'!$A:$A,0))),"")</f>
        <v/>
      </c>
      <c r="L3825" s="16" t="str">
        <f>IF(D3825&lt;&gt;"",MIN(INDEX('Feuille 1'!$E:$E,MATCH(A3825+23/24,'Feuille 1'!$A:$A,0)):INDEX('Feuille 1'!$E:$E,MATCH(A3825,'Feuille 1'!$A:$A,0))),"")</f>
        <v/>
      </c>
      <c r="M3825" s="17" t="str">
        <f t="shared" si="535"/>
        <v/>
      </c>
      <c r="N3825" s="17" t="str">
        <f t="shared" si="536"/>
        <v/>
      </c>
      <c r="O3825" s="17" t="str">
        <f t="shared" si="537"/>
        <v/>
      </c>
      <c r="P3825" s="16" t="str">
        <f t="shared" si="538"/>
        <v/>
      </c>
      <c r="R3825" s="7" t="str">
        <f t="shared" si="539"/>
        <v/>
      </c>
      <c r="T3825"/>
    </row>
    <row r="3826" spans="1:20" x14ac:dyDescent="0.3">
      <c r="A3826" s="8">
        <f>DATEVALUE(MID(B3826,1,10))+(IF(RIGHT(B3826,2)="PM",12,0)+MID(B3826,12,2))/24</f>
        <v>43745.416666666664</v>
      </c>
      <c r="B3826" s="3" t="s">
        <v>3994</v>
      </c>
      <c r="C3826" s="3">
        <v>7923.76</v>
      </c>
      <c r="D3826" s="16"/>
      <c r="E3826" s="16" t="str">
        <f>IF(D3826&lt;&gt;"",VLOOKUP(A3826,'Feuille 1'!$A:$H,3,0),"")</f>
        <v/>
      </c>
      <c r="F3826" s="16" t="str">
        <f>IF(D3826&lt;&gt;"",VLOOKUP(A3826+1,'Feuille 1'!$A:$H,3,0),"")</f>
        <v/>
      </c>
      <c r="G3826" s="17" t="str">
        <f t="shared" si="531"/>
        <v/>
      </c>
      <c r="H3826" s="16" t="str">
        <f t="shared" si="532"/>
        <v/>
      </c>
      <c r="I3826" s="16" t="str">
        <f t="shared" si="533"/>
        <v/>
      </c>
      <c r="J3826" s="16" t="str">
        <f t="shared" si="534"/>
        <v/>
      </c>
      <c r="K3826" s="16" t="str">
        <f>IF(D3826&lt;&gt;"",MAX(INDEX('Feuille 1'!$D:$D,MATCH(A3826+23/24,'Feuille 1'!$A:$A,0)):INDEX('Feuille 1'!$D:$D,MATCH(A3826,'Feuille 1'!$A:$A,0))),"")</f>
        <v/>
      </c>
      <c r="L3826" s="16" t="str">
        <f>IF(D3826&lt;&gt;"",MIN(INDEX('Feuille 1'!$E:$E,MATCH(A3826+23/24,'Feuille 1'!$A:$A,0)):INDEX('Feuille 1'!$E:$E,MATCH(A3826,'Feuille 1'!$A:$A,0))),"")</f>
        <v/>
      </c>
      <c r="M3826" s="17" t="str">
        <f t="shared" si="535"/>
        <v/>
      </c>
      <c r="N3826" s="17" t="str">
        <f t="shared" si="536"/>
        <v/>
      </c>
      <c r="O3826" s="17" t="str">
        <f t="shared" si="537"/>
        <v/>
      </c>
      <c r="P3826" s="16" t="str">
        <f t="shared" si="538"/>
        <v/>
      </c>
      <c r="R3826" s="7" t="str">
        <f t="shared" si="539"/>
        <v/>
      </c>
      <c r="T3826"/>
    </row>
    <row r="3827" spans="1:20" x14ac:dyDescent="0.3">
      <c r="A3827" s="8">
        <f>DATEVALUE(MID(B3827,1,10))+(IF(RIGHT(B3827,2)="PM",12,0)+MID(B3827,12,2))/24</f>
        <v>43745.375</v>
      </c>
      <c r="B3827" s="3" t="s">
        <v>3995</v>
      </c>
      <c r="C3827" s="3">
        <v>7887.15</v>
      </c>
      <c r="D3827" s="16"/>
      <c r="E3827" s="16" t="str">
        <f>IF(D3827&lt;&gt;"",VLOOKUP(A3827,'Feuille 1'!$A:$H,3,0),"")</f>
        <v/>
      </c>
      <c r="F3827" s="16" t="str">
        <f>IF(D3827&lt;&gt;"",VLOOKUP(A3827+1,'Feuille 1'!$A:$H,3,0),"")</f>
        <v/>
      </c>
      <c r="G3827" s="17" t="str">
        <f t="shared" si="531"/>
        <v/>
      </c>
      <c r="H3827" s="16" t="str">
        <f t="shared" si="532"/>
        <v/>
      </c>
      <c r="I3827" s="16" t="str">
        <f t="shared" si="533"/>
        <v/>
      </c>
      <c r="J3827" s="16" t="str">
        <f t="shared" si="534"/>
        <v/>
      </c>
      <c r="K3827" s="16" t="str">
        <f>IF(D3827&lt;&gt;"",MAX(INDEX('Feuille 1'!$D:$D,MATCH(A3827+23/24,'Feuille 1'!$A:$A,0)):INDEX('Feuille 1'!$D:$D,MATCH(A3827,'Feuille 1'!$A:$A,0))),"")</f>
        <v/>
      </c>
      <c r="L3827" s="16" t="str">
        <f>IF(D3827&lt;&gt;"",MIN(INDEX('Feuille 1'!$E:$E,MATCH(A3827+23/24,'Feuille 1'!$A:$A,0)):INDEX('Feuille 1'!$E:$E,MATCH(A3827,'Feuille 1'!$A:$A,0))),"")</f>
        <v/>
      </c>
      <c r="M3827" s="17" t="str">
        <f t="shared" si="535"/>
        <v/>
      </c>
      <c r="N3827" s="17" t="str">
        <f t="shared" si="536"/>
        <v/>
      </c>
      <c r="O3827" s="17" t="str">
        <f t="shared" si="537"/>
        <v/>
      </c>
      <c r="P3827" s="16" t="str">
        <f t="shared" si="538"/>
        <v/>
      </c>
      <c r="R3827" s="7" t="str">
        <f t="shared" si="539"/>
        <v/>
      </c>
      <c r="T3827"/>
    </row>
    <row r="3828" spans="1:20" x14ac:dyDescent="0.3">
      <c r="A3828" s="8">
        <f>DATEVALUE(MID(B3828,1,10))+(IF(RIGHT(B3828,2)="PM",12,0)+MID(B3828,12,2))/24</f>
        <v>43745.333333333336</v>
      </c>
      <c r="B3828" s="3" t="s">
        <v>3996</v>
      </c>
      <c r="C3828" s="3">
        <v>7866.88</v>
      </c>
      <c r="D3828" s="16"/>
      <c r="E3828" s="16" t="str">
        <f>IF(D3828&lt;&gt;"",VLOOKUP(A3828,'Feuille 1'!$A:$H,3,0),"")</f>
        <v/>
      </c>
      <c r="F3828" s="16" t="str">
        <f>IF(D3828&lt;&gt;"",VLOOKUP(A3828+1,'Feuille 1'!$A:$H,3,0),"")</f>
        <v/>
      </c>
      <c r="G3828" s="17" t="str">
        <f t="shared" si="531"/>
        <v/>
      </c>
      <c r="H3828" s="16" t="str">
        <f t="shared" si="532"/>
        <v/>
      </c>
      <c r="I3828" s="16" t="str">
        <f t="shared" si="533"/>
        <v/>
      </c>
      <c r="J3828" s="16" t="str">
        <f t="shared" si="534"/>
        <v/>
      </c>
      <c r="K3828" s="16" t="str">
        <f>IF(D3828&lt;&gt;"",MAX(INDEX('Feuille 1'!$D:$D,MATCH(A3828+23/24,'Feuille 1'!$A:$A,0)):INDEX('Feuille 1'!$D:$D,MATCH(A3828,'Feuille 1'!$A:$A,0))),"")</f>
        <v/>
      </c>
      <c r="L3828" s="16" t="str">
        <f>IF(D3828&lt;&gt;"",MIN(INDEX('Feuille 1'!$E:$E,MATCH(A3828+23/24,'Feuille 1'!$A:$A,0)):INDEX('Feuille 1'!$E:$E,MATCH(A3828,'Feuille 1'!$A:$A,0))),"")</f>
        <v/>
      </c>
      <c r="M3828" s="17" t="str">
        <f t="shared" si="535"/>
        <v/>
      </c>
      <c r="N3828" s="17" t="str">
        <f t="shared" si="536"/>
        <v/>
      </c>
      <c r="O3828" s="17" t="str">
        <f t="shared" si="537"/>
        <v/>
      </c>
      <c r="P3828" s="16" t="str">
        <f t="shared" si="538"/>
        <v/>
      </c>
      <c r="R3828" s="7" t="str">
        <f t="shared" si="539"/>
        <v/>
      </c>
      <c r="T3828"/>
    </row>
    <row r="3829" spans="1:20" x14ac:dyDescent="0.3">
      <c r="A3829" s="8">
        <f>DATEVALUE(MID(B3829,1,10))+(IF(RIGHT(B3829,2)="PM",12,0)+MID(B3829,12,2))/24</f>
        <v>43745.291666666664</v>
      </c>
      <c r="B3829" s="3" t="s">
        <v>3997</v>
      </c>
      <c r="C3829" s="3">
        <v>7824.73</v>
      </c>
      <c r="D3829" s="16"/>
      <c r="E3829" s="16" t="str">
        <f>IF(D3829&lt;&gt;"",VLOOKUP(A3829,'Feuille 1'!$A:$H,3,0),"")</f>
        <v/>
      </c>
      <c r="F3829" s="16" t="str">
        <f>IF(D3829&lt;&gt;"",VLOOKUP(A3829+1,'Feuille 1'!$A:$H,3,0),"")</f>
        <v/>
      </c>
      <c r="G3829" s="17" t="str">
        <f t="shared" si="531"/>
        <v/>
      </c>
      <c r="H3829" s="16" t="str">
        <f t="shared" si="532"/>
        <v/>
      </c>
      <c r="I3829" s="16" t="str">
        <f t="shared" si="533"/>
        <v/>
      </c>
      <c r="J3829" s="16" t="str">
        <f t="shared" si="534"/>
        <v/>
      </c>
      <c r="K3829" s="16" t="str">
        <f>IF(D3829&lt;&gt;"",MAX(INDEX('Feuille 1'!$D:$D,MATCH(A3829+23/24,'Feuille 1'!$A:$A,0)):INDEX('Feuille 1'!$D:$D,MATCH(A3829,'Feuille 1'!$A:$A,0))),"")</f>
        <v/>
      </c>
      <c r="L3829" s="16" t="str">
        <f>IF(D3829&lt;&gt;"",MIN(INDEX('Feuille 1'!$E:$E,MATCH(A3829+23/24,'Feuille 1'!$A:$A,0)):INDEX('Feuille 1'!$E:$E,MATCH(A3829,'Feuille 1'!$A:$A,0))),"")</f>
        <v/>
      </c>
      <c r="M3829" s="17" t="str">
        <f t="shared" si="535"/>
        <v/>
      </c>
      <c r="N3829" s="17" t="str">
        <f t="shared" si="536"/>
        <v/>
      </c>
      <c r="O3829" s="17" t="str">
        <f t="shared" si="537"/>
        <v/>
      </c>
      <c r="P3829" s="16" t="str">
        <f t="shared" si="538"/>
        <v/>
      </c>
      <c r="R3829" s="7" t="str">
        <f t="shared" si="539"/>
        <v/>
      </c>
      <c r="T3829"/>
    </row>
    <row r="3830" spans="1:20" x14ac:dyDescent="0.3">
      <c r="A3830" s="8">
        <f>DATEVALUE(MID(B3830,1,10))+(IF(RIGHT(B3830,2)="PM",12,0)+MID(B3830,12,2))/24</f>
        <v>43745.25</v>
      </c>
      <c r="B3830" s="3" t="s">
        <v>3998</v>
      </c>
      <c r="C3830" s="3">
        <v>7836.7</v>
      </c>
      <c r="D3830" s="16"/>
      <c r="E3830" s="16" t="str">
        <f>IF(D3830&lt;&gt;"",VLOOKUP(A3830,'Feuille 1'!$A:$H,3,0),"")</f>
        <v/>
      </c>
      <c r="F3830" s="16" t="str">
        <f>IF(D3830&lt;&gt;"",VLOOKUP(A3830+1,'Feuille 1'!$A:$H,3,0),"")</f>
        <v/>
      </c>
      <c r="G3830" s="17" t="str">
        <f t="shared" si="531"/>
        <v/>
      </c>
      <c r="H3830" s="16" t="str">
        <f t="shared" si="532"/>
        <v/>
      </c>
      <c r="I3830" s="16" t="str">
        <f t="shared" si="533"/>
        <v/>
      </c>
      <c r="J3830" s="16" t="str">
        <f t="shared" si="534"/>
        <v/>
      </c>
      <c r="K3830" s="16" t="str">
        <f>IF(D3830&lt;&gt;"",MAX(INDEX('Feuille 1'!$D:$D,MATCH(A3830+23/24,'Feuille 1'!$A:$A,0)):INDEX('Feuille 1'!$D:$D,MATCH(A3830,'Feuille 1'!$A:$A,0))),"")</f>
        <v/>
      </c>
      <c r="L3830" s="16" t="str">
        <f>IF(D3830&lt;&gt;"",MIN(INDEX('Feuille 1'!$E:$E,MATCH(A3830+23/24,'Feuille 1'!$A:$A,0)):INDEX('Feuille 1'!$E:$E,MATCH(A3830,'Feuille 1'!$A:$A,0))),"")</f>
        <v/>
      </c>
      <c r="M3830" s="17" t="str">
        <f t="shared" si="535"/>
        <v/>
      </c>
      <c r="N3830" s="17" t="str">
        <f t="shared" si="536"/>
        <v/>
      </c>
      <c r="O3830" s="17" t="str">
        <f t="shared" si="537"/>
        <v/>
      </c>
      <c r="P3830" s="16" t="str">
        <f t="shared" si="538"/>
        <v/>
      </c>
      <c r="R3830" s="7" t="str">
        <f t="shared" si="539"/>
        <v/>
      </c>
      <c r="T3830"/>
    </row>
    <row r="3831" spans="1:20" x14ac:dyDescent="0.3">
      <c r="A3831" s="8">
        <f>DATEVALUE(MID(B3831,1,10))+(IF(RIGHT(B3831,2)="PM",12,0)+MID(B3831,12,2))/24</f>
        <v>43745.208333333336</v>
      </c>
      <c r="B3831" s="3" t="s">
        <v>3999</v>
      </c>
      <c r="C3831" s="3">
        <v>7837</v>
      </c>
      <c r="D3831" s="16"/>
      <c r="E3831" s="16" t="str">
        <f>IF(D3831&lt;&gt;"",VLOOKUP(A3831,'Feuille 1'!$A:$H,3,0),"")</f>
        <v/>
      </c>
      <c r="F3831" s="16" t="str">
        <f>IF(D3831&lt;&gt;"",VLOOKUP(A3831+1,'Feuille 1'!$A:$H,3,0),"")</f>
        <v/>
      </c>
      <c r="G3831" s="17" t="str">
        <f t="shared" si="531"/>
        <v/>
      </c>
      <c r="H3831" s="16" t="str">
        <f t="shared" si="532"/>
        <v/>
      </c>
      <c r="I3831" s="16" t="str">
        <f t="shared" si="533"/>
        <v/>
      </c>
      <c r="J3831" s="16" t="str">
        <f t="shared" si="534"/>
        <v/>
      </c>
      <c r="K3831" s="16" t="str">
        <f>IF(D3831&lt;&gt;"",MAX(INDEX('Feuille 1'!$D:$D,MATCH(A3831+23/24,'Feuille 1'!$A:$A,0)):INDEX('Feuille 1'!$D:$D,MATCH(A3831,'Feuille 1'!$A:$A,0))),"")</f>
        <v/>
      </c>
      <c r="L3831" s="16" t="str">
        <f>IF(D3831&lt;&gt;"",MIN(INDEX('Feuille 1'!$E:$E,MATCH(A3831+23/24,'Feuille 1'!$A:$A,0)):INDEX('Feuille 1'!$E:$E,MATCH(A3831,'Feuille 1'!$A:$A,0))),"")</f>
        <v/>
      </c>
      <c r="M3831" s="17" t="str">
        <f t="shared" si="535"/>
        <v/>
      </c>
      <c r="N3831" s="17" t="str">
        <f t="shared" si="536"/>
        <v/>
      </c>
      <c r="O3831" s="17" t="str">
        <f t="shared" si="537"/>
        <v/>
      </c>
      <c r="P3831" s="16" t="str">
        <f t="shared" si="538"/>
        <v/>
      </c>
      <c r="R3831" s="7" t="str">
        <f t="shared" si="539"/>
        <v/>
      </c>
      <c r="T3831"/>
    </row>
    <row r="3832" spans="1:20" x14ac:dyDescent="0.3">
      <c r="A3832" s="8">
        <f>DATEVALUE(MID(B3832,1,10))+(IF(RIGHT(B3832,2)="PM",12,0)+MID(B3832,12,2))/24</f>
        <v>43745.166666666664</v>
      </c>
      <c r="B3832" s="3" t="s">
        <v>4000</v>
      </c>
      <c r="C3832" s="3">
        <v>7864.91</v>
      </c>
      <c r="D3832" s="16"/>
      <c r="E3832" s="16" t="str">
        <f>IF(D3832&lt;&gt;"",VLOOKUP(A3832,'Feuille 1'!$A:$H,3,0),"")</f>
        <v/>
      </c>
      <c r="F3832" s="16" t="str">
        <f>IF(D3832&lt;&gt;"",VLOOKUP(A3832+1,'Feuille 1'!$A:$H,3,0),"")</f>
        <v/>
      </c>
      <c r="G3832" s="17" t="str">
        <f t="shared" si="531"/>
        <v/>
      </c>
      <c r="H3832" s="16" t="str">
        <f t="shared" si="532"/>
        <v/>
      </c>
      <c r="I3832" s="16" t="str">
        <f t="shared" si="533"/>
        <v/>
      </c>
      <c r="J3832" s="16" t="str">
        <f t="shared" si="534"/>
        <v/>
      </c>
      <c r="K3832" s="16" t="str">
        <f>IF(D3832&lt;&gt;"",MAX(INDEX('Feuille 1'!$D:$D,MATCH(A3832+23/24,'Feuille 1'!$A:$A,0)):INDEX('Feuille 1'!$D:$D,MATCH(A3832,'Feuille 1'!$A:$A,0))),"")</f>
        <v/>
      </c>
      <c r="L3832" s="16" t="str">
        <f>IF(D3832&lt;&gt;"",MIN(INDEX('Feuille 1'!$E:$E,MATCH(A3832+23/24,'Feuille 1'!$A:$A,0)):INDEX('Feuille 1'!$E:$E,MATCH(A3832,'Feuille 1'!$A:$A,0))),"")</f>
        <v/>
      </c>
      <c r="M3832" s="17" t="str">
        <f t="shared" si="535"/>
        <v/>
      </c>
      <c r="N3832" s="17" t="str">
        <f t="shared" si="536"/>
        <v/>
      </c>
      <c r="O3832" s="17" t="str">
        <f t="shared" si="537"/>
        <v/>
      </c>
      <c r="P3832" s="16" t="str">
        <f t="shared" si="538"/>
        <v/>
      </c>
      <c r="R3832" s="7" t="str">
        <f t="shared" si="539"/>
        <v/>
      </c>
      <c r="T3832"/>
    </row>
    <row r="3833" spans="1:20" x14ac:dyDescent="0.3">
      <c r="A3833" s="8">
        <f>DATEVALUE(MID(B3833,1,10))+(IF(RIGHT(B3833,2)="PM",12,0)+MID(B3833,12,2))/24</f>
        <v>43745.125</v>
      </c>
      <c r="B3833" s="3" t="s">
        <v>4001</v>
      </c>
      <c r="C3833" s="3">
        <v>7819.67</v>
      </c>
      <c r="D3833" s="16"/>
      <c r="E3833" s="16" t="str">
        <f>IF(D3833&lt;&gt;"",VLOOKUP(A3833,'Feuille 1'!$A:$H,3,0),"")</f>
        <v/>
      </c>
      <c r="F3833" s="16" t="str">
        <f>IF(D3833&lt;&gt;"",VLOOKUP(A3833+1,'Feuille 1'!$A:$H,3,0),"")</f>
        <v/>
      </c>
      <c r="G3833" s="17" t="str">
        <f t="shared" si="531"/>
        <v/>
      </c>
      <c r="H3833" s="16" t="str">
        <f t="shared" si="532"/>
        <v/>
      </c>
      <c r="I3833" s="16" t="str">
        <f t="shared" si="533"/>
        <v/>
      </c>
      <c r="J3833" s="16" t="str">
        <f t="shared" si="534"/>
        <v/>
      </c>
      <c r="K3833" s="16" t="str">
        <f>IF(D3833&lt;&gt;"",MAX(INDEX('Feuille 1'!$D:$D,MATCH(A3833+23/24,'Feuille 1'!$A:$A,0)):INDEX('Feuille 1'!$D:$D,MATCH(A3833,'Feuille 1'!$A:$A,0))),"")</f>
        <v/>
      </c>
      <c r="L3833" s="16" t="str">
        <f>IF(D3833&lt;&gt;"",MIN(INDEX('Feuille 1'!$E:$E,MATCH(A3833+23/24,'Feuille 1'!$A:$A,0)):INDEX('Feuille 1'!$E:$E,MATCH(A3833,'Feuille 1'!$A:$A,0))),"")</f>
        <v/>
      </c>
      <c r="M3833" s="17" t="str">
        <f t="shared" si="535"/>
        <v/>
      </c>
      <c r="N3833" s="17" t="str">
        <f t="shared" si="536"/>
        <v/>
      </c>
      <c r="O3833" s="17" t="str">
        <f t="shared" si="537"/>
        <v/>
      </c>
      <c r="P3833" s="16" t="str">
        <f t="shared" si="538"/>
        <v/>
      </c>
      <c r="R3833" s="7" t="str">
        <f t="shared" si="539"/>
        <v/>
      </c>
      <c r="T3833"/>
    </row>
    <row r="3834" spans="1:20" x14ac:dyDescent="0.3">
      <c r="A3834" s="8">
        <f>DATEVALUE(MID(B3834,1,10))+(IF(RIGHT(B3834,2)="PM",12,0)+MID(B3834,12,2))/24</f>
        <v>43745.083333333336</v>
      </c>
      <c r="B3834" s="3" t="s">
        <v>4002</v>
      </c>
      <c r="C3834" s="3">
        <v>7813.45</v>
      </c>
      <c r="D3834" s="16"/>
      <c r="E3834" s="16" t="str">
        <f>IF(D3834&lt;&gt;"",VLOOKUP(A3834,'Feuille 1'!$A:$H,3,0),"")</f>
        <v/>
      </c>
      <c r="F3834" s="16" t="str">
        <f>IF(D3834&lt;&gt;"",VLOOKUP(A3834+1,'Feuille 1'!$A:$H,3,0),"")</f>
        <v/>
      </c>
      <c r="G3834" s="17" t="str">
        <f t="shared" si="531"/>
        <v/>
      </c>
      <c r="H3834" s="16" t="str">
        <f t="shared" si="532"/>
        <v/>
      </c>
      <c r="I3834" s="16" t="str">
        <f t="shared" si="533"/>
        <v/>
      </c>
      <c r="J3834" s="16" t="str">
        <f t="shared" si="534"/>
        <v/>
      </c>
      <c r="K3834" s="16" t="str">
        <f>IF(D3834&lt;&gt;"",MAX(INDEX('Feuille 1'!$D:$D,MATCH(A3834+23/24,'Feuille 1'!$A:$A,0)):INDEX('Feuille 1'!$D:$D,MATCH(A3834,'Feuille 1'!$A:$A,0))),"")</f>
        <v/>
      </c>
      <c r="L3834" s="16" t="str">
        <f>IF(D3834&lt;&gt;"",MIN(INDEX('Feuille 1'!$E:$E,MATCH(A3834+23/24,'Feuille 1'!$A:$A,0)):INDEX('Feuille 1'!$E:$E,MATCH(A3834,'Feuille 1'!$A:$A,0))),"")</f>
        <v/>
      </c>
      <c r="M3834" s="17" t="str">
        <f t="shared" si="535"/>
        <v/>
      </c>
      <c r="N3834" s="17" t="str">
        <f t="shared" si="536"/>
        <v/>
      </c>
      <c r="O3834" s="17" t="str">
        <f t="shared" si="537"/>
        <v/>
      </c>
      <c r="P3834" s="16" t="str">
        <f t="shared" si="538"/>
        <v/>
      </c>
      <c r="R3834" s="7" t="str">
        <f t="shared" si="539"/>
        <v/>
      </c>
      <c r="T3834"/>
    </row>
    <row r="3835" spans="1:20" x14ac:dyDescent="0.3">
      <c r="A3835" s="8">
        <f>DATEVALUE(MID(B3835,1,10))+(IF(RIGHT(B3835,2)="PM",12,0)+MID(B3835,12,2))/24</f>
        <v>43745.041666666664</v>
      </c>
      <c r="B3835" s="3" t="s">
        <v>4003</v>
      </c>
      <c r="C3835" s="3">
        <v>7817.71</v>
      </c>
      <c r="D3835" s="16"/>
      <c r="E3835" s="16" t="str">
        <f>IF(D3835&lt;&gt;"",VLOOKUP(A3835,'Feuille 1'!$A:$H,3,0),"")</f>
        <v/>
      </c>
      <c r="F3835" s="16" t="str">
        <f>IF(D3835&lt;&gt;"",VLOOKUP(A3835+1,'Feuille 1'!$A:$H,3,0),"")</f>
        <v/>
      </c>
      <c r="G3835" s="17" t="str">
        <f t="shared" si="531"/>
        <v/>
      </c>
      <c r="H3835" s="16" t="str">
        <f t="shared" si="532"/>
        <v/>
      </c>
      <c r="I3835" s="16" t="str">
        <f t="shared" si="533"/>
        <v/>
      </c>
      <c r="J3835" s="16" t="str">
        <f t="shared" si="534"/>
        <v/>
      </c>
      <c r="K3835" s="16" t="str">
        <f>IF(D3835&lt;&gt;"",MAX(INDEX('Feuille 1'!$D:$D,MATCH(A3835+23/24,'Feuille 1'!$A:$A,0)):INDEX('Feuille 1'!$D:$D,MATCH(A3835,'Feuille 1'!$A:$A,0))),"")</f>
        <v/>
      </c>
      <c r="L3835" s="16" t="str">
        <f>IF(D3835&lt;&gt;"",MIN(INDEX('Feuille 1'!$E:$E,MATCH(A3835+23/24,'Feuille 1'!$A:$A,0)):INDEX('Feuille 1'!$E:$E,MATCH(A3835,'Feuille 1'!$A:$A,0))),"")</f>
        <v/>
      </c>
      <c r="M3835" s="17" t="str">
        <f t="shared" si="535"/>
        <v/>
      </c>
      <c r="N3835" s="17" t="str">
        <f t="shared" si="536"/>
        <v/>
      </c>
      <c r="O3835" s="17" t="str">
        <f t="shared" si="537"/>
        <v/>
      </c>
      <c r="P3835" s="16" t="str">
        <f t="shared" si="538"/>
        <v/>
      </c>
      <c r="R3835" s="7" t="str">
        <f t="shared" si="539"/>
        <v/>
      </c>
      <c r="T3835"/>
    </row>
    <row r="3836" spans="1:20" x14ac:dyDescent="0.3">
      <c r="A3836" s="8">
        <f>DATEVALUE(MID(B3836,1,10))+(IF(RIGHT(B3836,2)="PM",12,0)+MID(B3836,12,2))/24</f>
        <v>43745.5</v>
      </c>
      <c r="B3836" s="3" t="s">
        <v>4004</v>
      </c>
      <c r="C3836" s="3">
        <v>7854.25</v>
      </c>
      <c r="D3836" s="16"/>
      <c r="E3836" s="16" t="str">
        <f>IF(D3836&lt;&gt;"",VLOOKUP(A3836,'Feuille 1'!$A:$H,3,0),"")</f>
        <v/>
      </c>
      <c r="F3836" s="16" t="str">
        <f>IF(D3836&lt;&gt;"",VLOOKUP(A3836+1,'Feuille 1'!$A:$H,3,0),"")</f>
        <v/>
      </c>
      <c r="G3836" s="17" t="str">
        <f t="shared" si="531"/>
        <v/>
      </c>
      <c r="H3836" s="16" t="str">
        <f t="shared" si="532"/>
        <v/>
      </c>
      <c r="I3836" s="16" t="str">
        <f t="shared" si="533"/>
        <v/>
      </c>
      <c r="J3836" s="16" t="str">
        <f t="shared" si="534"/>
        <v/>
      </c>
      <c r="K3836" s="16" t="str">
        <f>IF(D3836&lt;&gt;"",MAX(INDEX('Feuille 1'!$D:$D,MATCH(A3836+23/24,'Feuille 1'!$A:$A,0)):INDEX('Feuille 1'!$D:$D,MATCH(A3836,'Feuille 1'!$A:$A,0))),"")</f>
        <v/>
      </c>
      <c r="L3836" s="16" t="str">
        <f>IF(D3836&lt;&gt;"",MIN(INDEX('Feuille 1'!$E:$E,MATCH(A3836+23/24,'Feuille 1'!$A:$A,0)):INDEX('Feuille 1'!$E:$E,MATCH(A3836,'Feuille 1'!$A:$A,0))),"")</f>
        <v/>
      </c>
      <c r="M3836" s="17" t="str">
        <f t="shared" si="535"/>
        <v/>
      </c>
      <c r="N3836" s="17" t="str">
        <f t="shared" si="536"/>
        <v/>
      </c>
      <c r="O3836" s="17" t="str">
        <f t="shared" si="537"/>
        <v/>
      </c>
      <c r="P3836" s="16" t="str">
        <f t="shared" si="538"/>
        <v/>
      </c>
      <c r="R3836" s="7" t="str">
        <f t="shared" si="539"/>
        <v/>
      </c>
      <c r="T3836"/>
    </row>
    <row r="3837" spans="1:20" x14ac:dyDescent="0.3">
      <c r="A3837" s="8">
        <f>DATEVALUE(MID(B3837,1,10))+(IF(RIGHT(B3837,2)="PM",12,0)+MID(B3837,12,2))/24</f>
        <v>43744.958333333336</v>
      </c>
      <c r="B3837" s="3" t="s">
        <v>4005</v>
      </c>
      <c r="C3837" s="3">
        <v>7845.72</v>
      </c>
      <c r="D3837" s="16"/>
      <c r="E3837" s="16" t="str">
        <f>IF(D3837&lt;&gt;"",VLOOKUP(A3837,'Feuille 1'!$A:$H,3,0),"")</f>
        <v/>
      </c>
      <c r="F3837" s="16" t="str">
        <f>IF(D3837&lt;&gt;"",VLOOKUP(A3837+1,'Feuille 1'!$A:$H,3,0),"")</f>
        <v/>
      </c>
      <c r="G3837" s="17" t="str">
        <f t="shared" si="531"/>
        <v/>
      </c>
      <c r="H3837" s="16" t="str">
        <f t="shared" si="532"/>
        <v/>
      </c>
      <c r="I3837" s="16" t="str">
        <f t="shared" si="533"/>
        <v/>
      </c>
      <c r="J3837" s="16" t="str">
        <f t="shared" si="534"/>
        <v/>
      </c>
      <c r="K3837" s="16" t="str">
        <f>IF(D3837&lt;&gt;"",MAX(INDEX('Feuille 1'!$D:$D,MATCH(A3837+23/24,'Feuille 1'!$A:$A,0)):INDEX('Feuille 1'!$D:$D,MATCH(A3837,'Feuille 1'!$A:$A,0))),"")</f>
        <v/>
      </c>
      <c r="L3837" s="16" t="str">
        <f>IF(D3837&lt;&gt;"",MIN(INDEX('Feuille 1'!$E:$E,MATCH(A3837+23/24,'Feuille 1'!$A:$A,0)):INDEX('Feuille 1'!$E:$E,MATCH(A3837,'Feuille 1'!$A:$A,0))),"")</f>
        <v/>
      </c>
      <c r="M3837" s="17" t="str">
        <f t="shared" si="535"/>
        <v/>
      </c>
      <c r="N3837" s="17" t="str">
        <f t="shared" si="536"/>
        <v/>
      </c>
      <c r="O3837" s="17" t="str">
        <f t="shared" si="537"/>
        <v/>
      </c>
      <c r="P3837" s="16" t="str">
        <f t="shared" si="538"/>
        <v/>
      </c>
      <c r="R3837" s="7" t="str">
        <f t="shared" si="539"/>
        <v/>
      </c>
      <c r="T3837"/>
    </row>
    <row r="3838" spans="1:20" x14ac:dyDescent="0.3">
      <c r="A3838" s="8">
        <f>DATEVALUE(MID(B3838,1,10))+(IF(RIGHT(B3838,2)="PM",12,0)+MID(B3838,12,2))/24</f>
        <v>43744.916666666664</v>
      </c>
      <c r="B3838" s="3" t="s">
        <v>4006</v>
      </c>
      <c r="C3838" s="3">
        <v>7915.39</v>
      </c>
      <c r="D3838" s="16"/>
      <c r="E3838" s="16" t="str">
        <f>IF(D3838&lt;&gt;"",VLOOKUP(A3838,'Feuille 1'!$A:$H,3,0),"")</f>
        <v/>
      </c>
      <c r="F3838" s="16" t="str">
        <f>IF(D3838&lt;&gt;"",VLOOKUP(A3838+1,'Feuille 1'!$A:$H,3,0),"")</f>
        <v/>
      </c>
      <c r="G3838" s="17" t="str">
        <f t="shared" si="531"/>
        <v/>
      </c>
      <c r="H3838" s="16" t="str">
        <f t="shared" si="532"/>
        <v/>
      </c>
      <c r="I3838" s="16" t="str">
        <f t="shared" si="533"/>
        <v/>
      </c>
      <c r="J3838" s="16" t="str">
        <f t="shared" si="534"/>
        <v/>
      </c>
      <c r="K3838" s="16" t="str">
        <f>IF(D3838&lt;&gt;"",MAX(INDEX('Feuille 1'!$D:$D,MATCH(A3838+23/24,'Feuille 1'!$A:$A,0)):INDEX('Feuille 1'!$D:$D,MATCH(A3838,'Feuille 1'!$A:$A,0))),"")</f>
        <v/>
      </c>
      <c r="L3838" s="16" t="str">
        <f>IF(D3838&lt;&gt;"",MIN(INDEX('Feuille 1'!$E:$E,MATCH(A3838+23/24,'Feuille 1'!$A:$A,0)):INDEX('Feuille 1'!$E:$E,MATCH(A3838,'Feuille 1'!$A:$A,0))),"")</f>
        <v/>
      </c>
      <c r="M3838" s="17" t="str">
        <f t="shared" si="535"/>
        <v/>
      </c>
      <c r="N3838" s="17" t="str">
        <f t="shared" si="536"/>
        <v/>
      </c>
      <c r="O3838" s="17" t="str">
        <f t="shared" si="537"/>
        <v/>
      </c>
      <c r="P3838" s="16" t="str">
        <f t="shared" si="538"/>
        <v/>
      </c>
      <c r="R3838" s="7" t="str">
        <f t="shared" si="539"/>
        <v/>
      </c>
      <c r="T3838"/>
    </row>
    <row r="3839" spans="1:20" x14ac:dyDescent="0.3">
      <c r="A3839" s="8">
        <f>DATEVALUE(MID(B3839,1,10))+(IF(RIGHT(B3839,2)="PM",12,0)+MID(B3839,12,2))/24</f>
        <v>43744.875</v>
      </c>
      <c r="B3839" s="3" t="s">
        <v>4007</v>
      </c>
      <c r="C3839" s="3">
        <v>7899.35</v>
      </c>
      <c r="D3839" s="16"/>
      <c r="E3839" s="16" t="str">
        <f>IF(D3839&lt;&gt;"",VLOOKUP(A3839,'Feuille 1'!$A:$H,3,0),"")</f>
        <v/>
      </c>
      <c r="F3839" s="16" t="str">
        <f>IF(D3839&lt;&gt;"",VLOOKUP(A3839+1,'Feuille 1'!$A:$H,3,0),"")</f>
        <v/>
      </c>
      <c r="G3839" s="17" t="str">
        <f t="shared" si="531"/>
        <v/>
      </c>
      <c r="H3839" s="16" t="str">
        <f t="shared" si="532"/>
        <v/>
      </c>
      <c r="I3839" s="16" t="str">
        <f t="shared" si="533"/>
        <v/>
      </c>
      <c r="J3839" s="16" t="str">
        <f t="shared" si="534"/>
        <v/>
      </c>
      <c r="K3839" s="16" t="str">
        <f>IF(D3839&lt;&gt;"",MAX(INDEX('Feuille 1'!$D:$D,MATCH(A3839+23/24,'Feuille 1'!$A:$A,0)):INDEX('Feuille 1'!$D:$D,MATCH(A3839,'Feuille 1'!$A:$A,0))),"")</f>
        <v/>
      </c>
      <c r="L3839" s="16" t="str">
        <f>IF(D3839&lt;&gt;"",MIN(INDEX('Feuille 1'!$E:$E,MATCH(A3839+23/24,'Feuille 1'!$A:$A,0)):INDEX('Feuille 1'!$E:$E,MATCH(A3839,'Feuille 1'!$A:$A,0))),"")</f>
        <v/>
      </c>
      <c r="M3839" s="17" t="str">
        <f t="shared" si="535"/>
        <v/>
      </c>
      <c r="N3839" s="17" t="str">
        <f t="shared" si="536"/>
        <v/>
      </c>
      <c r="O3839" s="17" t="str">
        <f t="shared" si="537"/>
        <v/>
      </c>
      <c r="P3839" s="16" t="str">
        <f t="shared" si="538"/>
        <v/>
      </c>
      <c r="R3839" s="7" t="str">
        <f t="shared" si="539"/>
        <v/>
      </c>
      <c r="T3839"/>
    </row>
    <row r="3840" spans="1:20" x14ac:dyDescent="0.3">
      <c r="A3840" s="8">
        <f>DATEVALUE(MID(B3840,1,10))+(IF(RIGHT(B3840,2)="PM",12,0)+MID(B3840,12,2))/24</f>
        <v>43744.833333333336</v>
      </c>
      <c r="B3840" s="3" t="s">
        <v>4008</v>
      </c>
      <c r="C3840" s="3">
        <v>7892.11</v>
      </c>
      <c r="D3840" s="16"/>
      <c r="E3840" s="16" t="str">
        <f>IF(D3840&lt;&gt;"",VLOOKUP(A3840,'Feuille 1'!$A:$H,3,0),"")</f>
        <v/>
      </c>
      <c r="F3840" s="16" t="str">
        <f>IF(D3840&lt;&gt;"",VLOOKUP(A3840+1,'Feuille 1'!$A:$H,3,0),"")</f>
        <v/>
      </c>
      <c r="G3840" s="17" t="str">
        <f t="shared" si="531"/>
        <v/>
      </c>
      <c r="H3840" s="16" t="str">
        <f t="shared" si="532"/>
        <v/>
      </c>
      <c r="I3840" s="16" t="str">
        <f t="shared" si="533"/>
        <v/>
      </c>
      <c r="J3840" s="16" t="str">
        <f t="shared" si="534"/>
        <v/>
      </c>
      <c r="K3840" s="16" t="str">
        <f>IF(D3840&lt;&gt;"",MAX(INDEX('Feuille 1'!$D:$D,MATCH(A3840+23/24,'Feuille 1'!$A:$A,0)):INDEX('Feuille 1'!$D:$D,MATCH(A3840,'Feuille 1'!$A:$A,0))),"")</f>
        <v/>
      </c>
      <c r="L3840" s="16" t="str">
        <f>IF(D3840&lt;&gt;"",MIN(INDEX('Feuille 1'!$E:$E,MATCH(A3840+23/24,'Feuille 1'!$A:$A,0)):INDEX('Feuille 1'!$E:$E,MATCH(A3840,'Feuille 1'!$A:$A,0))),"")</f>
        <v/>
      </c>
      <c r="M3840" s="17" t="str">
        <f t="shared" si="535"/>
        <v/>
      </c>
      <c r="N3840" s="17" t="str">
        <f t="shared" si="536"/>
        <v/>
      </c>
      <c r="O3840" s="17" t="str">
        <f t="shared" si="537"/>
        <v/>
      </c>
      <c r="P3840" s="16" t="str">
        <f t="shared" si="538"/>
        <v/>
      </c>
      <c r="R3840" s="7" t="str">
        <f t="shared" si="539"/>
        <v/>
      </c>
      <c r="T3840"/>
    </row>
    <row r="3841" spans="1:20" x14ac:dyDescent="0.3">
      <c r="A3841" s="8">
        <f>DATEVALUE(MID(B3841,1,10))+(IF(RIGHT(B3841,2)="PM",12,0)+MID(B3841,12,2))/24</f>
        <v>43744.791666666664</v>
      </c>
      <c r="B3841" s="3" t="s">
        <v>4009</v>
      </c>
      <c r="C3841" s="3">
        <v>7835.41</v>
      </c>
      <c r="D3841" s="16"/>
      <c r="E3841" s="16" t="str">
        <f>IF(D3841&lt;&gt;"",VLOOKUP(A3841,'Feuille 1'!$A:$H,3,0),"")</f>
        <v/>
      </c>
      <c r="F3841" s="16" t="str">
        <f>IF(D3841&lt;&gt;"",VLOOKUP(A3841+1,'Feuille 1'!$A:$H,3,0),"")</f>
        <v/>
      </c>
      <c r="G3841" s="17" t="str">
        <f t="shared" si="531"/>
        <v/>
      </c>
      <c r="H3841" s="16" t="str">
        <f t="shared" si="532"/>
        <v/>
      </c>
      <c r="I3841" s="16" t="str">
        <f t="shared" si="533"/>
        <v/>
      </c>
      <c r="J3841" s="16" t="str">
        <f t="shared" si="534"/>
        <v/>
      </c>
      <c r="K3841" s="16" t="str">
        <f>IF(D3841&lt;&gt;"",MAX(INDEX('Feuille 1'!$D:$D,MATCH(A3841+23/24,'Feuille 1'!$A:$A,0)):INDEX('Feuille 1'!$D:$D,MATCH(A3841,'Feuille 1'!$A:$A,0))),"")</f>
        <v/>
      </c>
      <c r="L3841" s="16" t="str">
        <f>IF(D3841&lt;&gt;"",MIN(INDEX('Feuille 1'!$E:$E,MATCH(A3841+23/24,'Feuille 1'!$A:$A,0)):INDEX('Feuille 1'!$E:$E,MATCH(A3841,'Feuille 1'!$A:$A,0))),"")</f>
        <v/>
      </c>
      <c r="M3841" s="17" t="str">
        <f t="shared" si="535"/>
        <v/>
      </c>
      <c r="N3841" s="17" t="str">
        <f t="shared" si="536"/>
        <v/>
      </c>
      <c r="O3841" s="17" t="str">
        <f t="shared" si="537"/>
        <v/>
      </c>
      <c r="P3841" s="16" t="str">
        <f t="shared" si="538"/>
        <v/>
      </c>
      <c r="R3841" s="7" t="str">
        <f t="shared" si="539"/>
        <v/>
      </c>
      <c r="T3841"/>
    </row>
    <row r="3842" spans="1:20" x14ac:dyDescent="0.3">
      <c r="A3842" s="8">
        <f>DATEVALUE(MID(B3842,1,10))+(IF(RIGHT(B3842,2)="PM",12,0)+MID(B3842,12,2))/24</f>
        <v>43744.75</v>
      </c>
      <c r="B3842" s="3" t="s">
        <v>4010</v>
      </c>
      <c r="C3842" s="3">
        <v>7974.53</v>
      </c>
      <c r="D3842" s="16"/>
      <c r="E3842" s="16" t="str">
        <f>IF(D3842&lt;&gt;"",VLOOKUP(A3842,'Feuille 1'!$A:$H,3,0),"")</f>
        <v/>
      </c>
      <c r="F3842" s="16" t="str">
        <f>IF(D3842&lt;&gt;"",VLOOKUP(A3842+1,'Feuille 1'!$A:$H,3,0),"")</f>
        <v/>
      </c>
      <c r="G3842" s="17" t="str">
        <f t="shared" si="531"/>
        <v/>
      </c>
      <c r="H3842" s="16" t="str">
        <f t="shared" si="532"/>
        <v/>
      </c>
      <c r="I3842" s="16" t="str">
        <f t="shared" si="533"/>
        <v/>
      </c>
      <c r="J3842" s="16" t="str">
        <f t="shared" si="534"/>
        <v/>
      </c>
      <c r="K3842" s="16" t="str">
        <f>IF(D3842&lt;&gt;"",MAX(INDEX('Feuille 1'!$D:$D,MATCH(A3842+23/24,'Feuille 1'!$A:$A,0)):INDEX('Feuille 1'!$D:$D,MATCH(A3842,'Feuille 1'!$A:$A,0))),"")</f>
        <v/>
      </c>
      <c r="L3842" s="16" t="str">
        <f>IF(D3842&lt;&gt;"",MIN(INDEX('Feuille 1'!$E:$E,MATCH(A3842+23/24,'Feuille 1'!$A:$A,0)):INDEX('Feuille 1'!$E:$E,MATCH(A3842,'Feuille 1'!$A:$A,0))),"")</f>
        <v/>
      </c>
      <c r="M3842" s="17" t="str">
        <f t="shared" si="535"/>
        <v/>
      </c>
      <c r="N3842" s="17" t="str">
        <f t="shared" si="536"/>
        <v/>
      </c>
      <c r="O3842" s="17" t="str">
        <f t="shared" si="537"/>
        <v/>
      </c>
      <c r="P3842" s="16" t="str">
        <f t="shared" si="538"/>
        <v/>
      </c>
      <c r="R3842" s="7" t="str">
        <f t="shared" si="539"/>
        <v/>
      </c>
      <c r="T3842"/>
    </row>
    <row r="3843" spans="1:20" x14ac:dyDescent="0.3">
      <c r="A3843" s="8">
        <f>DATEVALUE(MID(B3843,1,10))+(IF(RIGHT(B3843,2)="PM",12,0)+MID(B3843,12,2))/24</f>
        <v>43744.708333333336</v>
      </c>
      <c r="B3843" s="3" t="s">
        <v>4011</v>
      </c>
      <c r="C3843" s="3">
        <v>7984.26</v>
      </c>
      <c r="D3843" s="16"/>
      <c r="E3843" s="16" t="str">
        <f>IF(D3843&lt;&gt;"",VLOOKUP(A3843,'Feuille 1'!$A:$H,3,0),"")</f>
        <v/>
      </c>
      <c r="F3843" s="16" t="str">
        <f>IF(D3843&lt;&gt;"",VLOOKUP(A3843+1,'Feuille 1'!$A:$H,3,0),"")</f>
        <v/>
      </c>
      <c r="G3843" s="17" t="str">
        <f t="shared" ref="G3843:G3906" si="540">IF(D3843&lt;&gt;"",F3843/E3843-1,"")</f>
        <v/>
      </c>
      <c r="H3843" s="16" t="str">
        <f t="shared" ref="H3843:H3906" si="541">IF(D3843&lt;&gt;"",IF(G3843&gt;0%,"BULLISH","BEARISH"),"")</f>
        <v/>
      </c>
      <c r="I3843" s="16" t="str">
        <f t="shared" ref="I3843:I3906" si="542">IF(D3843&lt;&gt;"",IF(D3843&gt;50,"BULLISH","BEARISH"),"")</f>
        <v/>
      </c>
      <c r="J3843" s="16" t="str">
        <f t="shared" ref="J3843:J3906" si="543">IF(D3843&lt;&gt;"",IF(D3843&lt;&gt;"",I3843=H3843),"")</f>
        <v/>
      </c>
      <c r="K3843" s="16" t="str">
        <f>IF(D3843&lt;&gt;"",MAX(INDEX('Feuille 1'!$D:$D,MATCH(A3843+23/24,'Feuille 1'!$A:$A,0)):INDEX('Feuille 1'!$D:$D,MATCH(A3843,'Feuille 1'!$A:$A,0))),"")</f>
        <v/>
      </c>
      <c r="L3843" s="16" t="str">
        <f>IF(D3843&lt;&gt;"",MIN(INDEX('Feuille 1'!$E:$E,MATCH(A3843+23/24,'Feuille 1'!$A:$A,0)):INDEX('Feuille 1'!$E:$E,MATCH(A3843,'Feuille 1'!$A:$A,0))),"")</f>
        <v/>
      </c>
      <c r="M3843" s="17" t="str">
        <f t="shared" ref="M3843:M3906" si="544">IF(D3843&lt;&gt;"",K3843/E3843-1,"")</f>
        <v/>
      </c>
      <c r="N3843" s="17" t="str">
        <f t="shared" ref="N3843:N3906" si="545">IF(D3843&lt;&gt;"",L3843/E3843-1,"")</f>
        <v/>
      </c>
      <c r="O3843" s="17" t="str">
        <f t="shared" ref="O3843:O3906" si="546">IF(D3843&lt;&gt;"",IF(I3843="BEARISH",N3843,M3843),"")</f>
        <v/>
      </c>
      <c r="P3843" s="16" t="str">
        <f t="shared" ref="P3843:P3906" si="547">IF(D3843&lt;&gt;"",IF(OR(O3843&gt;=1%,O3843&lt;=-1%),"YES","NO"),"")</f>
        <v/>
      </c>
      <c r="R3843" s="7" t="str">
        <f t="shared" ref="R3843:R3906" si="548">IF(D3843&lt;&gt;"",Q3843/E3843-1,"")</f>
        <v/>
      </c>
      <c r="T3843"/>
    </row>
    <row r="3844" spans="1:20" x14ac:dyDescent="0.3">
      <c r="A3844" s="8">
        <f>DATEVALUE(MID(B3844,1,10))+(IF(RIGHT(B3844,2)="PM",12,0)+MID(B3844,12,2))/24</f>
        <v>43744.666666666664</v>
      </c>
      <c r="B3844" s="3" t="s">
        <v>4012</v>
      </c>
      <c r="C3844" s="3">
        <v>8009.85</v>
      </c>
      <c r="D3844" s="16"/>
      <c r="E3844" s="16" t="str">
        <f>IF(D3844&lt;&gt;"",VLOOKUP(A3844,'Feuille 1'!$A:$H,3,0),"")</f>
        <v/>
      </c>
      <c r="F3844" s="16" t="str">
        <f>IF(D3844&lt;&gt;"",VLOOKUP(A3844+1,'Feuille 1'!$A:$H,3,0),"")</f>
        <v/>
      </c>
      <c r="G3844" s="17" t="str">
        <f t="shared" si="540"/>
        <v/>
      </c>
      <c r="H3844" s="16" t="str">
        <f t="shared" si="541"/>
        <v/>
      </c>
      <c r="I3844" s="16" t="str">
        <f t="shared" si="542"/>
        <v/>
      </c>
      <c r="J3844" s="16" t="str">
        <f t="shared" si="543"/>
        <v/>
      </c>
      <c r="K3844" s="16" t="str">
        <f>IF(D3844&lt;&gt;"",MAX(INDEX('Feuille 1'!$D:$D,MATCH(A3844+23/24,'Feuille 1'!$A:$A,0)):INDEX('Feuille 1'!$D:$D,MATCH(A3844,'Feuille 1'!$A:$A,0))),"")</f>
        <v/>
      </c>
      <c r="L3844" s="16" t="str">
        <f>IF(D3844&lt;&gt;"",MIN(INDEX('Feuille 1'!$E:$E,MATCH(A3844+23/24,'Feuille 1'!$A:$A,0)):INDEX('Feuille 1'!$E:$E,MATCH(A3844,'Feuille 1'!$A:$A,0))),"")</f>
        <v/>
      </c>
      <c r="M3844" s="17" t="str">
        <f t="shared" si="544"/>
        <v/>
      </c>
      <c r="N3844" s="17" t="str">
        <f t="shared" si="545"/>
        <v/>
      </c>
      <c r="O3844" s="17" t="str">
        <f t="shared" si="546"/>
        <v/>
      </c>
      <c r="P3844" s="16" t="str">
        <f t="shared" si="547"/>
        <v/>
      </c>
      <c r="R3844" s="7" t="str">
        <f t="shared" si="548"/>
        <v/>
      </c>
      <c r="T3844"/>
    </row>
    <row r="3845" spans="1:20" x14ac:dyDescent="0.3">
      <c r="A3845" s="8">
        <f>DATEVALUE(MID(B3845,1,10))+(IF(RIGHT(B3845,2)="PM",12,0)+MID(B3845,12,2))/24</f>
        <v>43744.625</v>
      </c>
      <c r="B3845" s="3" t="s">
        <v>4013</v>
      </c>
      <c r="C3845" s="3">
        <v>7910.02</v>
      </c>
      <c r="D3845" s="16"/>
      <c r="E3845" s="16" t="str">
        <f>IF(D3845&lt;&gt;"",VLOOKUP(A3845,'Feuille 1'!$A:$H,3,0),"")</f>
        <v/>
      </c>
      <c r="F3845" s="16" t="str">
        <f>IF(D3845&lt;&gt;"",VLOOKUP(A3845+1,'Feuille 1'!$A:$H,3,0),"")</f>
        <v/>
      </c>
      <c r="G3845" s="17" t="str">
        <f t="shared" si="540"/>
        <v/>
      </c>
      <c r="H3845" s="16" t="str">
        <f t="shared" si="541"/>
        <v/>
      </c>
      <c r="I3845" s="16" t="str">
        <f t="shared" si="542"/>
        <v/>
      </c>
      <c r="J3845" s="16" t="str">
        <f t="shared" si="543"/>
        <v/>
      </c>
      <c r="K3845" s="16" t="str">
        <f>IF(D3845&lt;&gt;"",MAX(INDEX('Feuille 1'!$D:$D,MATCH(A3845+23/24,'Feuille 1'!$A:$A,0)):INDEX('Feuille 1'!$D:$D,MATCH(A3845,'Feuille 1'!$A:$A,0))),"")</f>
        <v/>
      </c>
      <c r="L3845" s="16" t="str">
        <f>IF(D3845&lt;&gt;"",MIN(INDEX('Feuille 1'!$E:$E,MATCH(A3845+23/24,'Feuille 1'!$A:$A,0)):INDEX('Feuille 1'!$E:$E,MATCH(A3845,'Feuille 1'!$A:$A,0))),"")</f>
        <v/>
      </c>
      <c r="M3845" s="17" t="str">
        <f t="shared" si="544"/>
        <v/>
      </c>
      <c r="N3845" s="17" t="str">
        <f t="shared" si="545"/>
        <v/>
      </c>
      <c r="O3845" s="17" t="str">
        <f t="shared" si="546"/>
        <v/>
      </c>
      <c r="P3845" s="16" t="str">
        <f t="shared" si="547"/>
        <v/>
      </c>
      <c r="R3845" s="7" t="str">
        <f t="shared" si="548"/>
        <v/>
      </c>
      <c r="T3845"/>
    </row>
    <row r="3846" spans="1:20" x14ac:dyDescent="0.3">
      <c r="A3846" s="8">
        <f>DATEVALUE(MID(B3846,1,10))+(IF(RIGHT(B3846,2)="PM",12,0)+MID(B3846,12,2))/24</f>
        <v>43744.583333333336</v>
      </c>
      <c r="B3846" s="3" t="s">
        <v>4014</v>
      </c>
      <c r="C3846" s="3">
        <v>7902.36</v>
      </c>
      <c r="D3846" s="16"/>
      <c r="E3846" s="16" t="str">
        <f>IF(D3846&lt;&gt;"",VLOOKUP(A3846,'Feuille 1'!$A:$H,3,0),"")</f>
        <v/>
      </c>
      <c r="F3846" s="16" t="str">
        <f>IF(D3846&lt;&gt;"",VLOOKUP(A3846+1,'Feuille 1'!$A:$H,3,0),"")</f>
        <v/>
      </c>
      <c r="G3846" s="17" t="str">
        <f t="shared" si="540"/>
        <v/>
      </c>
      <c r="H3846" s="16" t="str">
        <f t="shared" si="541"/>
        <v/>
      </c>
      <c r="I3846" s="16" t="str">
        <f t="shared" si="542"/>
        <v/>
      </c>
      <c r="J3846" s="16" t="str">
        <f t="shared" si="543"/>
        <v/>
      </c>
      <c r="K3846" s="16" t="str">
        <f>IF(D3846&lt;&gt;"",MAX(INDEX('Feuille 1'!$D:$D,MATCH(A3846+23/24,'Feuille 1'!$A:$A,0)):INDEX('Feuille 1'!$D:$D,MATCH(A3846,'Feuille 1'!$A:$A,0))),"")</f>
        <v/>
      </c>
      <c r="L3846" s="16" t="str">
        <f>IF(D3846&lt;&gt;"",MIN(INDEX('Feuille 1'!$E:$E,MATCH(A3846+23/24,'Feuille 1'!$A:$A,0)):INDEX('Feuille 1'!$E:$E,MATCH(A3846,'Feuille 1'!$A:$A,0))),"")</f>
        <v/>
      </c>
      <c r="M3846" s="17" t="str">
        <f t="shared" si="544"/>
        <v/>
      </c>
      <c r="N3846" s="17" t="str">
        <f t="shared" si="545"/>
        <v/>
      </c>
      <c r="O3846" s="17" t="str">
        <f t="shared" si="546"/>
        <v/>
      </c>
      <c r="P3846" s="16" t="str">
        <f t="shared" si="547"/>
        <v/>
      </c>
      <c r="R3846" s="7" t="str">
        <f t="shared" si="548"/>
        <v/>
      </c>
      <c r="T3846"/>
    </row>
    <row r="3847" spans="1:20" x14ac:dyDescent="0.3">
      <c r="A3847" s="8">
        <f>DATEVALUE(MID(B3847,1,10))+(IF(RIGHT(B3847,2)="PM",12,0)+MID(B3847,12,2))/24</f>
        <v>43744.541666666664</v>
      </c>
      <c r="B3847" s="3" t="s">
        <v>4015</v>
      </c>
      <c r="C3847" s="3">
        <v>7938.14</v>
      </c>
      <c r="D3847" s="16"/>
      <c r="E3847" s="16" t="str">
        <f>IF(D3847&lt;&gt;"",VLOOKUP(A3847,'Feuille 1'!$A:$H,3,0),"")</f>
        <v/>
      </c>
      <c r="F3847" s="16" t="str">
        <f>IF(D3847&lt;&gt;"",VLOOKUP(A3847+1,'Feuille 1'!$A:$H,3,0),"")</f>
        <v/>
      </c>
      <c r="G3847" s="17" t="str">
        <f t="shared" si="540"/>
        <v/>
      </c>
      <c r="H3847" s="16" t="str">
        <f t="shared" si="541"/>
        <v/>
      </c>
      <c r="I3847" s="16" t="str">
        <f t="shared" si="542"/>
        <v/>
      </c>
      <c r="J3847" s="16" t="str">
        <f t="shared" si="543"/>
        <v/>
      </c>
      <c r="K3847" s="16" t="str">
        <f>IF(D3847&lt;&gt;"",MAX(INDEX('Feuille 1'!$D:$D,MATCH(A3847+23/24,'Feuille 1'!$A:$A,0)):INDEX('Feuille 1'!$D:$D,MATCH(A3847,'Feuille 1'!$A:$A,0))),"")</f>
        <v/>
      </c>
      <c r="L3847" s="16" t="str">
        <f>IF(D3847&lt;&gt;"",MIN(INDEX('Feuille 1'!$E:$E,MATCH(A3847+23/24,'Feuille 1'!$A:$A,0)):INDEX('Feuille 1'!$E:$E,MATCH(A3847,'Feuille 1'!$A:$A,0))),"")</f>
        <v/>
      </c>
      <c r="M3847" s="17" t="str">
        <f t="shared" si="544"/>
        <v/>
      </c>
      <c r="N3847" s="17" t="str">
        <f t="shared" si="545"/>
        <v/>
      </c>
      <c r="O3847" s="17" t="str">
        <f t="shared" si="546"/>
        <v/>
      </c>
      <c r="P3847" s="16" t="str">
        <f t="shared" si="547"/>
        <v/>
      </c>
      <c r="R3847" s="7" t="str">
        <f t="shared" si="548"/>
        <v/>
      </c>
      <c r="T3847"/>
    </row>
    <row r="3848" spans="1:20" x14ac:dyDescent="0.3">
      <c r="A3848" s="8">
        <f>DATEVALUE(MID(B3848,1,10))+(IF(RIGHT(B3848,2)="PM",12,0)+MID(B3848,12,2))/24</f>
        <v>43745</v>
      </c>
      <c r="B3848" s="3" t="s">
        <v>4016</v>
      </c>
      <c r="C3848" s="3">
        <v>7941.91</v>
      </c>
      <c r="D3848" s="16"/>
      <c r="E3848" s="16" t="str">
        <f>IF(D3848&lt;&gt;"",VLOOKUP(A3848,'Feuille 1'!$A:$H,3,0),"")</f>
        <v/>
      </c>
      <c r="F3848" s="16" t="str">
        <f>IF(D3848&lt;&gt;"",VLOOKUP(A3848+1,'Feuille 1'!$A:$H,3,0),"")</f>
        <v/>
      </c>
      <c r="G3848" s="17" t="str">
        <f t="shared" si="540"/>
        <v/>
      </c>
      <c r="H3848" s="16" t="str">
        <f t="shared" si="541"/>
        <v/>
      </c>
      <c r="I3848" s="16" t="str">
        <f t="shared" si="542"/>
        <v/>
      </c>
      <c r="J3848" s="16" t="str">
        <f t="shared" si="543"/>
        <v/>
      </c>
      <c r="K3848" s="16" t="str">
        <f>IF(D3848&lt;&gt;"",MAX(INDEX('Feuille 1'!$D:$D,MATCH(A3848+23/24,'Feuille 1'!$A:$A,0)):INDEX('Feuille 1'!$D:$D,MATCH(A3848,'Feuille 1'!$A:$A,0))),"")</f>
        <v/>
      </c>
      <c r="L3848" s="16" t="str">
        <f>IF(D3848&lt;&gt;"",MIN(INDEX('Feuille 1'!$E:$E,MATCH(A3848+23/24,'Feuille 1'!$A:$A,0)):INDEX('Feuille 1'!$E:$E,MATCH(A3848,'Feuille 1'!$A:$A,0))),"")</f>
        <v/>
      </c>
      <c r="M3848" s="17" t="str">
        <f t="shared" si="544"/>
        <v/>
      </c>
      <c r="N3848" s="17" t="str">
        <f t="shared" si="545"/>
        <v/>
      </c>
      <c r="O3848" s="17" t="str">
        <f t="shared" si="546"/>
        <v/>
      </c>
      <c r="P3848" s="16" t="str">
        <f t="shared" si="547"/>
        <v/>
      </c>
      <c r="R3848" s="7" t="str">
        <f t="shared" si="548"/>
        <v/>
      </c>
      <c r="T3848"/>
    </row>
    <row r="3849" spans="1:20" x14ac:dyDescent="0.3">
      <c r="A3849" s="8">
        <f>DATEVALUE(MID(B3849,1,10))+(IF(RIGHT(B3849,2)="PM",12,0)+MID(B3849,12,2))/24</f>
        <v>43744.458333333336</v>
      </c>
      <c r="B3849" s="3" t="s">
        <v>4017</v>
      </c>
      <c r="C3849" s="3">
        <v>7899.41</v>
      </c>
      <c r="D3849" s="16"/>
      <c r="E3849" s="16" t="str">
        <f>IF(D3849&lt;&gt;"",VLOOKUP(A3849,'Feuille 1'!$A:$H,3,0),"")</f>
        <v/>
      </c>
      <c r="F3849" s="16" t="str">
        <f>IF(D3849&lt;&gt;"",VLOOKUP(A3849+1,'Feuille 1'!$A:$H,3,0),"")</f>
        <v/>
      </c>
      <c r="G3849" s="17" t="str">
        <f t="shared" si="540"/>
        <v/>
      </c>
      <c r="H3849" s="16" t="str">
        <f t="shared" si="541"/>
        <v/>
      </c>
      <c r="I3849" s="16" t="str">
        <f t="shared" si="542"/>
        <v/>
      </c>
      <c r="J3849" s="16" t="str">
        <f t="shared" si="543"/>
        <v/>
      </c>
      <c r="K3849" s="16" t="str">
        <f>IF(D3849&lt;&gt;"",MAX(INDEX('Feuille 1'!$D:$D,MATCH(A3849+23/24,'Feuille 1'!$A:$A,0)):INDEX('Feuille 1'!$D:$D,MATCH(A3849,'Feuille 1'!$A:$A,0))),"")</f>
        <v/>
      </c>
      <c r="L3849" s="16" t="str">
        <f>IF(D3849&lt;&gt;"",MIN(INDEX('Feuille 1'!$E:$E,MATCH(A3849+23/24,'Feuille 1'!$A:$A,0)):INDEX('Feuille 1'!$E:$E,MATCH(A3849,'Feuille 1'!$A:$A,0))),"")</f>
        <v/>
      </c>
      <c r="M3849" s="17" t="str">
        <f t="shared" si="544"/>
        <v/>
      </c>
      <c r="N3849" s="17" t="str">
        <f t="shared" si="545"/>
        <v/>
      </c>
      <c r="O3849" s="17" t="str">
        <f t="shared" si="546"/>
        <v/>
      </c>
      <c r="P3849" s="16" t="str">
        <f t="shared" si="547"/>
        <v/>
      </c>
      <c r="R3849" s="7" t="str">
        <f t="shared" si="548"/>
        <v/>
      </c>
      <c r="T3849"/>
    </row>
    <row r="3850" spans="1:20" x14ac:dyDescent="0.3">
      <c r="A3850" s="8">
        <f>DATEVALUE(MID(B3850,1,10))+(IF(RIGHT(B3850,2)="PM",12,0)+MID(B3850,12,2))/24</f>
        <v>43744.416666666664</v>
      </c>
      <c r="B3850" s="3" t="s">
        <v>4018</v>
      </c>
      <c r="C3850" s="3">
        <v>7937.26</v>
      </c>
      <c r="D3850" s="16"/>
      <c r="E3850" s="16" t="str">
        <f>IF(D3850&lt;&gt;"",VLOOKUP(A3850,'Feuille 1'!$A:$H,3,0),"")</f>
        <v/>
      </c>
      <c r="F3850" s="16" t="str">
        <f>IF(D3850&lt;&gt;"",VLOOKUP(A3850+1,'Feuille 1'!$A:$H,3,0),"")</f>
        <v/>
      </c>
      <c r="G3850" s="17" t="str">
        <f t="shared" si="540"/>
        <v/>
      </c>
      <c r="H3850" s="16" t="str">
        <f t="shared" si="541"/>
        <v/>
      </c>
      <c r="I3850" s="16" t="str">
        <f t="shared" si="542"/>
        <v/>
      </c>
      <c r="J3850" s="16" t="str">
        <f t="shared" si="543"/>
        <v/>
      </c>
      <c r="K3850" s="16" t="str">
        <f>IF(D3850&lt;&gt;"",MAX(INDEX('Feuille 1'!$D:$D,MATCH(A3850+23/24,'Feuille 1'!$A:$A,0)):INDEX('Feuille 1'!$D:$D,MATCH(A3850,'Feuille 1'!$A:$A,0))),"")</f>
        <v/>
      </c>
      <c r="L3850" s="16" t="str">
        <f>IF(D3850&lt;&gt;"",MIN(INDEX('Feuille 1'!$E:$E,MATCH(A3850+23/24,'Feuille 1'!$A:$A,0)):INDEX('Feuille 1'!$E:$E,MATCH(A3850,'Feuille 1'!$A:$A,0))),"")</f>
        <v/>
      </c>
      <c r="M3850" s="17" t="str">
        <f t="shared" si="544"/>
        <v/>
      </c>
      <c r="N3850" s="17" t="str">
        <f t="shared" si="545"/>
        <v/>
      </c>
      <c r="O3850" s="17" t="str">
        <f t="shared" si="546"/>
        <v/>
      </c>
      <c r="P3850" s="16" t="str">
        <f t="shared" si="547"/>
        <v/>
      </c>
      <c r="R3850" s="7" t="str">
        <f t="shared" si="548"/>
        <v/>
      </c>
      <c r="T3850"/>
    </row>
    <row r="3851" spans="1:20" x14ac:dyDescent="0.3">
      <c r="A3851" s="8">
        <f>DATEVALUE(MID(B3851,1,10))+(IF(RIGHT(B3851,2)="PM",12,0)+MID(B3851,12,2))/24</f>
        <v>43744.375</v>
      </c>
      <c r="B3851" s="3" t="s">
        <v>4019</v>
      </c>
      <c r="C3851" s="3">
        <v>7872.78</v>
      </c>
      <c r="D3851" s="16"/>
      <c r="E3851" s="16" t="str">
        <f>IF(D3851&lt;&gt;"",VLOOKUP(A3851,'Feuille 1'!$A:$H,3,0),"")</f>
        <v/>
      </c>
      <c r="F3851" s="16" t="str">
        <f>IF(D3851&lt;&gt;"",VLOOKUP(A3851+1,'Feuille 1'!$A:$H,3,0),"")</f>
        <v/>
      </c>
      <c r="G3851" s="17" t="str">
        <f t="shared" si="540"/>
        <v/>
      </c>
      <c r="H3851" s="16" t="str">
        <f t="shared" si="541"/>
        <v/>
      </c>
      <c r="I3851" s="16" t="str">
        <f t="shared" si="542"/>
        <v/>
      </c>
      <c r="J3851" s="16" t="str">
        <f t="shared" si="543"/>
        <v/>
      </c>
      <c r="K3851" s="16" t="str">
        <f>IF(D3851&lt;&gt;"",MAX(INDEX('Feuille 1'!$D:$D,MATCH(A3851+23/24,'Feuille 1'!$A:$A,0)):INDEX('Feuille 1'!$D:$D,MATCH(A3851,'Feuille 1'!$A:$A,0))),"")</f>
        <v/>
      </c>
      <c r="L3851" s="16" t="str">
        <f>IF(D3851&lt;&gt;"",MIN(INDEX('Feuille 1'!$E:$E,MATCH(A3851+23/24,'Feuille 1'!$A:$A,0)):INDEX('Feuille 1'!$E:$E,MATCH(A3851,'Feuille 1'!$A:$A,0))),"")</f>
        <v/>
      </c>
      <c r="M3851" s="17" t="str">
        <f t="shared" si="544"/>
        <v/>
      </c>
      <c r="N3851" s="17" t="str">
        <f t="shared" si="545"/>
        <v/>
      </c>
      <c r="O3851" s="17" t="str">
        <f t="shared" si="546"/>
        <v/>
      </c>
      <c r="P3851" s="16" t="str">
        <f t="shared" si="547"/>
        <v/>
      </c>
      <c r="R3851" s="7" t="str">
        <f t="shared" si="548"/>
        <v/>
      </c>
      <c r="T3851"/>
    </row>
    <row r="3852" spans="1:20" x14ac:dyDescent="0.3">
      <c r="A3852" s="8">
        <f>DATEVALUE(MID(B3852,1,10))+(IF(RIGHT(B3852,2)="PM",12,0)+MID(B3852,12,2))/24</f>
        <v>43744.333333333336</v>
      </c>
      <c r="B3852" s="3" t="s">
        <v>4020</v>
      </c>
      <c r="C3852" s="3">
        <v>7963.17</v>
      </c>
      <c r="D3852" s="16"/>
      <c r="E3852" s="16" t="str">
        <f>IF(D3852&lt;&gt;"",VLOOKUP(A3852,'Feuille 1'!$A:$H,3,0),"")</f>
        <v/>
      </c>
      <c r="F3852" s="16" t="str">
        <f>IF(D3852&lt;&gt;"",VLOOKUP(A3852+1,'Feuille 1'!$A:$H,3,0),"")</f>
        <v/>
      </c>
      <c r="G3852" s="17" t="str">
        <f t="shared" si="540"/>
        <v/>
      </c>
      <c r="H3852" s="16" t="str">
        <f t="shared" si="541"/>
        <v/>
      </c>
      <c r="I3852" s="16" t="str">
        <f t="shared" si="542"/>
        <v/>
      </c>
      <c r="J3852" s="16" t="str">
        <f t="shared" si="543"/>
        <v/>
      </c>
      <c r="K3852" s="16" t="str">
        <f>IF(D3852&lt;&gt;"",MAX(INDEX('Feuille 1'!$D:$D,MATCH(A3852+23/24,'Feuille 1'!$A:$A,0)):INDEX('Feuille 1'!$D:$D,MATCH(A3852,'Feuille 1'!$A:$A,0))),"")</f>
        <v/>
      </c>
      <c r="L3852" s="16" t="str">
        <f>IF(D3852&lt;&gt;"",MIN(INDEX('Feuille 1'!$E:$E,MATCH(A3852+23/24,'Feuille 1'!$A:$A,0)):INDEX('Feuille 1'!$E:$E,MATCH(A3852,'Feuille 1'!$A:$A,0))),"")</f>
        <v/>
      </c>
      <c r="M3852" s="17" t="str">
        <f t="shared" si="544"/>
        <v/>
      </c>
      <c r="N3852" s="17" t="str">
        <f t="shared" si="545"/>
        <v/>
      </c>
      <c r="O3852" s="17" t="str">
        <f t="shared" si="546"/>
        <v/>
      </c>
      <c r="P3852" s="16" t="str">
        <f t="shared" si="547"/>
        <v/>
      </c>
      <c r="R3852" s="7" t="str">
        <f t="shared" si="548"/>
        <v/>
      </c>
      <c r="T3852"/>
    </row>
    <row r="3853" spans="1:20" x14ac:dyDescent="0.3">
      <c r="A3853" s="8">
        <f>DATEVALUE(MID(B3853,1,10))+(IF(RIGHT(B3853,2)="PM",12,0)+MID(B3853,12,2))/24</f>
        <v>43744.291666666664</v>
      </c>
      <c r="B3853" s="3" t="s">
        <v>4021</v>
      </c>
      <c r="C3853" s="3">
        <v>7961.35</v>
      </c>
      <c r="D3853" s="16"/>
      <c r="E3853" s="16" t="str">
        <f>IF(D3853&lt;&gt;"",VLOOKUP(A3853,'Feuille 1'!$A:$H,3,0),"")</f>
        <v/>
      </c>
      <c r="F3853" s="16" t="str">
        <f>IF(D3853&lt;&gt;"",VLOOKUP(A3853+1,'Feuille 1'!$A:$H,3,0),"")</f>
        <v/>
      </c>
      <c r="G3853" s="17" t="str">
        <f t="shared" si="540"/>
        <v/>
      </c>
      <c r="H3853" s="16" t="str">
        <f t="shared" si="541"/>
        <v/>
      </c>
      <c r="I3853" s="16" t="str">
        <f t="shared" si="542"/>
        <v/>
      </c>
      <c r="J3853" s="16" t="str">
        <f t="shared" si="543"/>
        <v/>
      </c>
      <c r="K3853" s="16" t="str">
        <f>IF(D3853&lt;&gt;"",MAX(INDEX('Feuille 1'!$D:$D,MATCH(A3853+23/24,'Feuille 1'!$A:$A,0)):INDEX('Feuille 1'!$D:$D,MATCH(A3853,'Feuille 1'!$A:$A,0))),"")</f>
        <v/>
      </c>
      <c r="L3853" s="16" t="str">
        <f>IF(D3853&lt;&gt;"",MIN(INDEX('Feuille 1'!$E:$E,MATCH(A3853+23/24,'Feuille 1'!$A:$A,0)):INDEX('Feuille 1'!$E:$E,MATCH(A3853,'Feuille 1'!$A:$A,0))),"")</f>
        <v/>
      </c>
      <c r="M3853" s="17" t="str">
        <f t="shared" si="544"/>
        <v/>
      </c>
      <c r="N3853" s="17" t="str">
        <f t="shared" si="545"/>
        <v/>
      </c>
      <c r="O3853" s="17" t="str">
        <f t="shared" si="546"/>
        <v/>
      </c>
      <c r="P3853" s="16" t="str">
        <f t="shared" si="547"/>
        <v/>
      </c>
      <c r="R3853" s="7" t="str">
        <f t="shared" si="548"/>
        <v/>
      </c>
      <c r="T3853"/>
    </row>
    <row r="3854" spans="1:20" x14ac:dyDescent="0.3">
      <c r="A3854" s="8">
        <f>DATEVALUE(MID(B3854,1,10))+(IF(RIGHT(B3854,2)="PM",12,0)+MID(B3854,12,2))/24</f>
        <v>43744.25</v>
      </c>
      <c r="B3854" s="3" t="s">
        <v>4022</v>
      </c>
      <c r="C3854" s="3">
        <v>8051.5</v>
      </c>
      <c r="D3854" s="16"/>
      <c r="E3854" s="16" t="str">
        <f>IF(D3854&lt;&gt;"",VLOOKUP(A3854,'Feuille 1'!$A:$H,3,0),"")</f>
        <v/>
      </c>
      <c r="F3854" s="16" t="str">
        <f>IF(D3854&lt;&gt;"",VLOOKUP(A3854+1,'Feuille 1'!$A:$H,3,0),"")</f>
        <v/>
      </c>
      <c r="G3854" s="17" t="str">
        <f t="shared" si="540"/>
        <v/>
      </c>
      <c r="H3854" s="16" t="str">
        <f t="shared" si="541"/>
        <v/>
      </c>
      <c r="I3854" s="16" t="str">
        <f t="shared" si="542"/>
        <v/>
      </c>
      <c r="J3854" s="16" t="str">
        <f t="shared" si="543"/>
        <v/>
      </c>
      <c r="K3854" s="16" t="str">
        <f>IF(D3854&lt;&gt;"",MAX(INDEX('Feuille 1'!$D:$D,MATCH(A3854+23/24,'Feuille 1'!$A:$A,0)):INDEX('Feuille 1'!$D:$D,MATCH(A3854,'Feuille 1'!$A:$A,0))),"")</f>
        <v/>
      </c>
      <c r="L3854" s="16" t="str">
        <f>IF(D3854&lt;&gt;"",MIN(INDEX('Feuille 1'!$E:$E,MATCH(A3854+23/24,'Feuille 1'!$A:$A,0)):INDEX('Feuille 1'!$E:$E,MATCH(A3854,'Feuille 1'!$A:$A,0))),"")</f>
        <v/>
      </c>
      <c r="M3854" s="17" t="str">
        <f t="shared" si="544"/>
        <v/>
      </c>
      <c r="N3854" s="17" t="str">
        <f t="shared" si="545"/>
        <v/>
      </c>
      <c r="O3854" s="17" t="str">
        <f t="shared" si="546"/>
        <v/>
      </c>
      <c r="P3854" s="16" t="str">
        <f t="shared" si="547"/>
        <v/>
      </c>
      <c r="R3854" s="7" t="str">
        <f t="shared" si="548"/>
        <v/>
      </c>
      <c r="T3854"/>
    </row>
    <row r="3855" spans="1:20" x14ac:dyDescent="0.3">
      <c r="A3855" s="8">
        <f>DATEVALUE(MID(B3855,1,10))+(IF(RIGHT(B3855,2)="PM",12,0)+MID(B3855,12,2))/24</f>
        <v>43744.208333333336</v>
      </c>
      <c r="B3855" s="3" t="s">
        <v>4023</v>
      </c>
      <c r="C3855" s="3">
        <v>8073.96</v>
      </c>
      <c r="D3855" s="16"/>
      <c r="E3855" s="16" t="str">
        <f>IF(D3855&lt;&gt;"",VLOOKUP(A3855,'Feuille 1'!$A:$H,3,0),"")</f>
        <v/>
      </c>
      <c r="F3855" s="16" t="str">
        <f>IF(D3855&lt;&gt;"",VLOOKUP(A3855+1,'Feuille 1'!$A:$H,3,0),"")</f>
        <v/>
      </c>
      <c r="G3855" s="17" t="str">
        <f t="shared" si="540"/>
        <v/>
      </c>
      <c r="H3855" s="16" t="str">
        <f t="shared" si="541"/>
        <v/>
      </c>
      <c r="I3855" s="16" t="str">
        <f t="shared" si="542"/>
        <v/>
      </c>
      <c r="J3855" s="16" t="str">
        <f t="shared" si="543"/>
        <v/>
      </c>
      <c r="K3855" s="16" t="str">
        <f>IF(D3855&lt;&gt;"",MAX(INDEX('Feuille 1'!$D:$D,MATCH(A3855+23/24,'Feuille 1'!$A:$A,0)):INDEX('Feuille 1'!$D:$D,MATCH(A3855,'Feuille 1'!$A:$A,0))),"")</f>
        <v/>
      </c>
      <c r="L3855" s="16" t="str">
        <f>IF(D3855&lt;&gt;"",MIN(INDEX('Feuille 1'!$E:$E,MATCH(A3855+23/24,'Feuille 1'!$A:$A,0)):INDEX('Feuille 1'!$E:$E,MATCH(A3855,'Feuille 1'!$A:$A,0))),"")</f>
        <v/>
      </c>
      <c r="M3855" s="17" t="str">
        <f t="shared" si="544"/>
        <v/>
      </c>
      <c r="N3855" s="17" t="str">
        <f t="shared" si="545"/>
        <v/>
      </c>
      <c r="O3855" s="17" t="str">
        <f t="shared" si="546"/>
        <v/>
      </c>
      <c r="P3855" s="16" t="str">
        <f t="shared" si="547"/>
        <v/>
      </c>
      <c r="R3855" s="7" t="str">
        <f t="shared" si="548"/>
        <v/>
      </c>
      <c r="T3855"/>
    </row>
    <row r="3856" spans="1:20" x14ac:dyDescent="0.3">
      <c r="A3856" s="8">
        <f>DATEVALUE(MID(B3856,1,10))+(IF(RIGHT(B3856,2)="PM",12,0)+MID(B3856,12,2))/24</f>
        <v>43744.166666666664</v>
      </c>
      <c r="B3856" s="3" t="s">
        <v>4024</v>
      </c>
      <c r="C3856" s="3">
        <v>8042.99</v>
      </c>
      <c r="D3856" s="16"/>
      <c r="E3856" s="16" t="str">
        <f>IF(D3856&lt;&gt;"",VLOOKUP(A3856,'Feuille 1'!$A:$H,3,0),"")</f>
        <v/>
      </c>
      <c r="F3856" s="16" t="str">
        <f>IF(D3856&lt;&gt;"",VLOOKUP(A3856+1,'Feuille 1'!$A:$H,3,0),"")</f>
        <v/>
      </c>
      <c r="G3856" s="17" t="str">
        <f t="shared" si="540"/>
        <v/>
      </c>
      <c r="H3856" s="16" t="str">
        <f t="shared" si="541"/>
        <v/>
      </c>
      <c r="I3856" s="16" t="str">
        <f t="shared" si="542"/>
        <v/>
      </c>
      <c r="J3856" s="16" t="str">
        <f t="shared" si="543"/>
        <v/>
      </c>
      <c r="K3856" s="16" t="str">
        <f>IF(D3856&lt;&gt;"",MAX(INDEX('Feuille 1'!$D:$D,MATCH(A3856+23/24,'Feuille 1'!$A:$A,0)):INDEX('Feuille 1'!$D:$D,MATCH(A3856,'Feuille 1'!$A:$A,0))),"")</f>
        <v/>
      </c>
      <c r="L3856" s="16" t="str">
        <f>IF(D3856&lt;&gt;"",MIN(INDEX('Feuille 1'!$E:$E,MATCH(A3856+23/24,'Feuille 1'!$A:$A,0)):INDEX('Feuille 1'!$E:$E,MATCH(A3856,'Feuille 1'!$A:$A,0))),"")</f>
        <v/>
      </c>
      <c r="M3856" s="17" t="str">
        <f t="shared" si="544"/>
        <v/>
      </c>
      <c r="N3856" s="17" t="str">
        <f t="shared" si="545"/>
        <v/>
      </c>
      <c r="O3856" s="17" t="str">
        <f t="shared" si="546"/>
        <v/>
      </c>
      <c r="P3856" s="16" t="str">
        <f t="shared" si="547"/>
        <v/>
      </c>
      <c r="R3856" s="7" t="str">
        <f t="shared" si="548"/>
        <v/>
      </c>
      <c r="T3856"/>
    </row>
    <row r="3857" spans="1:20" x14ac:dyDescent="0.3">
      <c r="A3857" s="8">
        <f>DATEVALUE(MID(B3857,1,10))+(IF(RIGHT(B3857,2)="PM",12,0)+MID(B3857,12,2))/24</f>
        <v>43744.125</v>
      </c>
      <c r="B3857" s="3" t="s">
        <v>4025</v>
      </c>
      <c r="C3857" s="3">
        <v>8052.25</v>
      </c>
      <c r="D3857" s="16"/>
      <c r="E3857" s="16" t="str">
        <f>IF(D3857&lt;&gt;"",VLOOKUP(A3857,'Feuille 1'!$A:$H,3,0),"")</f>
        <v/>
      </c>
      <c r="F3857" s="16" t="str">
        <f>IF(D3857&lt;&gt;"",VLOOKUP(A3857+1,'Feuille 1'!$A:$H,3,0),"")</f>
        <v/>
      </c>
      <c r="G3857" s="17" t="str">
        <f t="shared" si="540"/>
        <v/>
      </c>
      <c r="H3857" s="16" t="str">
        <f t="shared" si="541"/>
        <v/>
      </c>
      <c r="I3857" s="16" t="str">
        <f t="shared" si="542"/>
        <v/>
      </c>
      <c r="J3857" s="16" t="str">
        <f t="shared" si="543"/>
        <v/>
      </c>
      <c r="K3857" s="16" t="str">
        <f>IF(D3857&lt;&gt;"",MAX(INDEX('Feuille 1'!$D:$D,MATCH(A3857+23/24,'Feuille 1'!$A:$A,0)):INDEX('Feuille 1'!$D:$D,MATCH(A3857,'Feuille 1'!$A:$A,0))),"")</f>
        <v/>
      </c>
      <c r="L3857" s="16" t="str">
        <f>IF(D3857&lt;&gt;"",MIN(INDEX('Feuille 1'!$E:$E,MATCH(A3857+23/24,'Feuille 1'!$A:$A,0)):INDEX('Feuille 1'!$E:$E,MATCH(A3857,'Feuille 1'!$A:$A,0))),"")</f>
        <v/>
      </c>
      <c r="M3857" s="17" t="str">
        <f t="shared" si="544"/>
        <v/>
      </c>
      <c r="N3857" s="17" t="str">
        <f t="shared" si="545"/>
        <v/>
      </c>
      <c r="O3857" s="17" t="str">
        <f t="shared" si="546"/>
        <v/>
      </c>
      <c r="P3857" s="16" t="str">
        <f t="shared" si="547"/>
        <v/>
      </c>
      <c r="R3857" s="7" t="str">
        <f t="shared" si="548"/>
        <v/>
      </c>
      <c r="T3857"/>
    </row>
    <row r="3858" spans="1:20" x14ac:dyDescent="0.3">
      <c r="A3858" s="8">
        <f>DATEVALUE(MID(B3858,1,10))+(IF(RIGHT(B3858,2)="PM",12,0)+MID(B3858,12,2))/24</f>
        <v>43744.083333333336</v>
      </c>
      <c r="B3858" s="3" t="s">
        <v>4026</v>
      </c>
      <c r="C3858" s="3">
        <v>8060.78</v>
      </c>
      <c r="D3858" s="16"/>
      <c r="E3858" s="16" t="str">
        <f>IF(D3858&lt;&gt;"",VLOOKUP(A3858,'Feuille 1'!$A:$H,3,0),"")</f>
        <v/>
      </c>
      <c r="F3858" s="16" t="str">
        <f>IF(D3858&lt;&gt;"",VLOOKUP(A3858+1,'Feuille 1'!$A:$H,3,0),"")</f>
        <v/>
      </c>
      <c r="G3858" s="17" t="str">
        <f t="shared" si="540"/>
        <v/>
      </c>
      <c r="H3858" s="16" t="str">
        <f t="shared" si="541"/>
        <v/>
      </c>
      <c r="I3858" s="16" t="str">
        <f t="shared" si="542"/>
        <v/>
      </c>
      <c r="J3858" s="16" t="str">
        <f t="shared" si="543"/>
        <v/>
      </c>
      <c r="K3858" s="16" t="str">
        <f>IF(D3858&lt;&gt;"",MAX(INDEX('Feuille 1'!$D:$D,MATCH(A3858+23/24,'Feuille 1'!$A:$A,0)):INDEX('Feuille 1'!$D:$D,MATCH(A3858,'Feuille 1'!$A:$A,0))),"")</f>
        <v/>
      </c>
      <c r="L3858" s="16" t="str">
        <f>IF(D3858&lt;&gt;"",MIN(INDEX('Feuille 1'!$E:$E,MATCH(A3858+23/24,'Feuille 1'!$A:$A,0)):INDEX('Feuille 1'!$E:$E,MATCH(A3858,'Feuille 1'!$A:$A,0))),"")</f>
        <v/>
      </c>
      <c r="M3858" s="17" t="str">
        <f t="shared" si="544"/>
        <v/>
      </c>
      <c r="N3858" s="17" t="str">
        <f t="shared" si="545"/>
        <v/>
      </c>
      <c r="O3858" s="17" t="str">
        <f t="shared" si="546"/>
        <v/>
      </c>
      <c r="P3858" s="16" t="str">
        <f t="shared" si="547"/>
        <v/>
      </c>
      <c r="R3858" s="7" t="str">
        <f t="shared" si="548"/>
        <v/>
      </c>
      <c r="T3858"/>
    </row>
    <row r="3859" spans="1:20" x14ac:dyDescent="0.3">
      <c r="A3859" s="8">
        <f>DATEVALUE(MID(B3859,1,10))+(IF(RIGHT(B3859,2)="PM",12,0)+MID(B3859,12,2))/24</f>
        <v>43744.041666666664</v>
      </c>
      <c r="B3859" s="3" t="s">
        <v>4027</v>
      </c>
      <c r="C3859" s="3">
        <v>8130.89</v>
      </c>
      <c r="D3859" s="16"/>
      <c r="E3859" s="16" t="str">
        <f>IF(D3859&lt;&gt;"",VLOOKUP(A3859,'Feuille 1'!$A:$H,3,0),"")</f>
        <v/>
      </c>
      <c r="F3859" s="16" t="str">
        <f>IF(D3859&lt;&gt;"",VLOOKUP(A3859+1,'Feuille 1'!$A:$H,3,0),"")</f>
        <v/>
      </c>
      <c r="G3859" s="17" t="str">
        <f t="shared" si="540"/>
        <v/>
      </c>
      <c r="H3859" s="16" t="str">
        <f t="shared" si="541"/>
        <v/>
      </c>
      <c r="I3859" s="16" t="str">
        <f t="shared" si="542"/>
        <v/>
      </c>
      <c r="J3859" s="16" t="str">
        <f t="shared" si="543"/>
        <v/>
      </c>
      <c r="K3859" s="16" t="str">
        <f>IF(D3859&lt;&gt;"",MAX(INDEX('Feuille 1'!$D:$D,MATCH(A3859+23/24,'Feuille 1'!$A:$A,0)):INDEX('Feuille 1'!$D:$D,MATCH(A3859,'Feuille 1'!$A:$A,0))),"")</f>
        <v/>
      </c>
      <c r="L3859" s="16" t="str">
        <f>IF(D3859&lt;&gt;"",MIN(INDEX('Feuille 1'!$E:$E,MATCH(A3859+23/24,'Feuille 1'!$A:$A,0)):INDEX('Feuille 1'!$E:$E,MATCH(A3859,'Feuille 1'!$A:$A,0))),"")</f>
        <v/>
      </c>
      <c r="M3859" s="17" t="str">
        <f t="shared" si="544"/>
        <v/>
      </c>
      <c r="N3859" s="17" t="str">
        <f t="shared" si="545"/>
        <v/>
      </c>
      <c r="O3859" s="17" t="str">
        <f t="shared" si="546"/>
        <v/>
      </c>
      <c r="P3859" s="16" t="str">
        <f t="shared" si="547"/>
        <v/>
      </c>
      <c r="R3859" s="7" t="str">
        <f t="shared" si="548"/>
        <v/>
      </c>
      <c r="T3859"/>
    </row>
    <row r="3860" spans="1:20" x14ac:dyDescent="0.3">
      <c r="A3860" s="8">
        <f>DATEVALUE(MID(B3860,1,10))+(IF(RIGHT(B3860,2)="PM",12,0)+MID(B3860,12,2))/24</f>
        <v>43744.5</v>
      </c>
      <c r="B3860" s="3" t="s">
        <v>4028</v>
      </c>
      <c r="C3860" s="3">
        <v>8126.19</v>
      </c>
      <c r="D3860" s="16"/>
      <c r="E3860" s="16" t="str">
        <f>IF(D3860&lt;&gt;"",VLOOKUP(A3860,'Feuille 1'!$A:$H,3,0),"")</f>
        <v/>
      </c>
      <c r="F3860" s="16" t="str">
        <f>IF(D3860&lt;&gt;"",VLOOKUP(A3860+1,'Feuille 1'!$A:$H,3,0),"")</f>
        <v/>
      </c>
      <c r="G3860" s="17" t="str">
        <f t="shared" si="540"/>
        <v/>
      </c>
      <c r="H3860" s="16" t="str">
        <f t="shared" si="541"/>
        <v/>
      </c>
      <c r="I3860" s="16" t="str">
        <f t="shared" si="542"/>
        <v/>
      </c>
      <c r="J3860" s="16" t="str">
        <f t="shared" si="543"/>
        <v/>
      </c>
      <c r="K3860" s="16" t="str">
        <f>IF(D3860&lt;&gt;"",MAX(INDEX('Feuille 1'!$D:$D,MATCH(A3860+23/24,'Feuille 1'!$A:$A,0)):INDEX('Feuille 1'!$D:$D,MATCH(A3860,'Feuille 1'!$A:$A,0))),"")</f>
        <v/>
      </c>
      <c r="L3860" s="16" t="str">
        <f>IF(D3860&lt;&gt;"",MIN(INDEX('Feuille 1'!$E:$E,MATCH(A3860+23/24,'Feuille 1'!$A:$A,0)):INDEX('Feuille 1'!$E:$E,MATCH(A3860,'Feuille 1'!$A:$A,0))),"")</f>
        <v/>
      </c>
      <c r="M3860" s="17" t="str">
        <f t="shared" si="544"/>
        <v/>
      </c>
      <c r="N3860" s="17" t="str">
        <f t="shared" si="545"/>
        <v/>
      </c>
      <c r="O3860" s="17" t="str">
        <f t="shared" si="546"/>
        <v/>
      </c>
      <c r="P3860" s="16" t="str">
        <f t="shared" si="547"/>
        <v/>
      </c>
      <c r="R3860" s="7" t="str">
        <f t="shared" si="548"/>
        <v/>
      </c>
      <c r="T3860"/>
    </row>
    <row r="3861" spans="1:20" x14ac:dyDescent="0.3">
      <c r="A3861" s="8">
        <f>DATEVALUE(MID(B3861,1,10))+(IF(RIGHT(B3861,2)="PM",12,0)+MID(B3861,12,2))/24</f>
        <v>43743.958333333336</v>
      </c>
      <c r="B3861" s="3" t="s">
        <v>4029</v>
      </c>
      <c r="C3861" s="3">
        <v>8121.28</v>
      </c>
      <c r="D3861" s="16"/>
      <c r="E3861" s="16" t="str">
        <f>IF(D3861&lt;&gt;"",VLOOKUP(A3861,'Feuille 1'!$A:$H,3,0),"")</f>
        <v/>
      </c>
      <c r="F3861" s="16" t="str">
        <f>IF(D3861&lt;&gt;"",VLOOKUP(A3861+1,'Feuille 1'!$A:$H,3,0),"")</f>
        <v/>
      </c>
      <c r="G3861" s="17" t="str">
        <f t="shared" si="540"/>
        <v/>
      </c>
      <c r="H3861" s="16" t="str">
        <f t="shared" si="541"/>
        <v/>
      </c>
      <c r="I3861" s="16" t="str">
        <f t="shared" si="542"/>
        <v/>
      </c>
      <c r="J3861" s="16" t="str">
        <f t="shared" si="543"/>
        <v/>
      </c>
      <c r="K3861" s="16" t="str">
        <f>IF(D3861&lt;&gt;"",MAX(INDEX('Feuille 1'!$D:$D,MATCH(A3861+23/24,'Feuille 1'!$A:$A,0)):INDEX('Feuille 1'!$D:$D,MATCH(A3861,'Feuille 1'!$A:$A,0))),"")</f>
        <v/>
      </c>
      <c r="L3861" s="16" t="str">
        <f>IF(D3861&lt;&gt;"",MIN(INDEX('Feuille 1'!$E:$E,MATCH(A3861+23/24,'Feuille 1'!$A:$A,0)):INDEX('Feuille 1'!$E:$E,MATCH(A3861,'Feuille 1'!$A:$A,0))),"")</f>
        <v/>
      </c>
      <c r="M3861" s="17" t="str">
        <f t="shared" si="544"/>
        <v/>
      </c>
      <c r="N3861" s="17" t="str">
        <f t="shared" si="545"/>
        <v/>
      </c>
      <c r="O3861" s="17" t="str">
        <f t="shared" si="546"/>
        <v/>
      </c>
      <c r="P3861" s="16" t="str">
        <f t="shared" si="547"/>
        <v/>
      </c>
      <c r="R3861" s="7" t="str">
        <f t="shared" si="548"/>
        <v/>
      </c>
      <c r="T3861"/>
    </row>
    <row r="3862" spans="1:20" x14ac:dyDescent="0.3">
      <c r="A3862" s="8">
        <f>DATEVALUE(MID(B3862,1,10))+(IF(RIGHT(B3862,2)="PM",12,0)+MID(B3862,12,2))/24</f>
        <v>43743.916666666664</v>
      </c>
      <c r="B3862" s="3" t="s">
        <v>4030</v>
      </c>
      <c r="C3862" s="3">
        <v>8137.94</v>
      </c>
      <c r="D3862" s="16"/>
      <c r="E3862" s="16" t="str">
        <f>IF(D3862&lt;&gt;"",VLOOKUP(A3862,'Feuille 1'!$A:$H,3,0),"")</f>
        <v/>
      </c>
      <c r="F3862" s="16" t="str">
        <f>IF(D3862&lt;&gt;"",VLOOKUP(A3862+1,'Feuille 1'!$A:$H,3,0),"")</f>
        <v/>
      </c>
      <c r="G3862" s="17" t="str">
        <f t="shared" si="540"/>
        <v/>
      </c>
      <c r="H3862" s="16" t="str">
        <f t="shared" si="541"/>
        <v/>
      </c>
      <c r="I3862" s="16" t="str">
        <f t="shared" si="542"/>
        <v/>
      </c>
      <c r="J3862" s="16" t="str">
        <f t="shared" si="543"/>
        <v/>
      </c>
      <c r="K3862" s="16" t="str">
        <f>IF(D3862&lt;&gt;"",MAX(INDEX('Feuille 1'!$D:$D,MATCH(A3862+23/24,'Feuille 1'!$A:$A,0)):INDEX('Feuille 1'!$D:$D,MATCH(A3862,'Feuille 1'!$A:$A,0))),"")</f>
        <v/>
      </c>
      <c r="L3862" s="16" t="str">
        <f>IF(D3862&lt;&gt;"",MIN(INDEX('Feuille 1'!$E:$E,MATCH(A3862+23/24,'Feuille 1'!$A:$A,0)):INDEX('Feuille 1'!$E:$E,MATCH(A3862,'Feuille 1'!$A:$A,0))),"")</f>
        <v/>
      </c>
      <c r="M3862" s="17" t="str">
        <f t="shared" si="544"/>
        <v/>
      </c>
      <c r="N3862" s="17" t="str">
        <f t="shared" si="545"/>
        <v/>
      </c>
      <c r="O3862" s="17" t="str">
        <f t="shared" si="546"/>
        <v/>
      </c>
      <c r="P3862" s="16" t="str">
        <f t="shared" si="547"/>
        <v/>
      </c>
      <c r="R3862" s="7" t="str">
        <f t="shared" si="548"/>
        <v/>
      </c>
      <c r="T3862"/>
    </row>
    <row r="3863" spans="1:20" x14ac:dyDescent="0.3">
      <c r="A3863" s="8">
        <f>DATEVALUE(MID(B3863,1,10))+(IF(RIGHT(B3863,2)="PM",12,0)+MID(B3863,12,2))/24</f>
        <v>43743.875</v>
      </c>
      <c r="B3863" s="3" t="s">
        <v>4031</v>
      </c>
      <c r="C3863" s="3">
        <v>8083.7</v>
      </c>
      <c r="D3863" s="16"/>
      <c r="E3863" s="16" t="str">
        <f>IF(D3863&lt;&gt;"",VLOOKUP(A3863,'Feuille 1'!$A:$H,3,0),"")</f>
        <v/>
      </c>
      <c r="F3863" s="16" t="str">
        <f>IF(D3863&lt;&gt;"",VLOOKUP(A3863+1,'Feuille 1'!$A:$H,3,0),"")</f>
        <v/>
      </c>
      <c r="G3863" s="17" t="str">
        <f t="shared" si="540"/>
        <v/>
      </c>
      <c r="H3863" s="16" t="str">
        <f t="shared" si="541"/>
        <v/>
      </c>
      <c r="I3863" s="16" t="str">
        <f t="shared" si="542"/>
        <v/>
      </c>
      <c r="J3863" s="16" t="str">
        <f t="shared" si="543"/>
        <v/>
      </c>
      <c r="K3863" s="16" t="str">
        <f>IF(D3863&lt;&gt;"",MAX(INDEX('Feuille 1'!$D:$D,MATCH(A3863+23/24,'Feuille 1'!$A:$A,0)):INDEX('Feuille 1'!$D:$D,MATCH(A3863,'Feuille 1'!$A:$A,0))),"")</f>
        <v/>
      </c>
      <c r="L3863" s="16" t="str">
        <f>IF(D3863&lt;&gt;"",MIN(INDEX('Feuille 1'!$E:$E,MATCH(A3863+23/24,'Feuille 1'!$A:$A,0)):INDEX('Feuille 1'!$E:$E,MATCH(A3863,'Feuille 1'!$A:$A,0))),"")</f>
        <v/>
      </c>
      <c r="M3863" s="17" t="str">
        <f t="shared" si="544"/>
        <v/>
      </c>
      <c r="N3863" s="17" t="str">
        <f t="shared" si="545"/>
        <v/>
      </c>
      <c r="O3863" s="17" t="str">
        <f t="shared" si="546"/>
        <v/>
      </c>
      <c r="P3863" s="16" t="str">
        <f t="shared" si="547"/>
        <v/>
      </c>
      <c r="R3863" s="7" t="str">
        <f t="shared" si="548"/>
        <v/>
      </c>
      <c r="T3863"/>
    </row>
    <row r="3864" spans="1:20" x14ac:dyDescent="0.3">
      <c r="A3864" s="8">
        <f>DATEVALUE(MID(B3864,1,10))+(IF(RIGHT(B3864,2)="PM",12,0)+MID(B3864,12,2))/24</f>
        <v>43743.833333333336</v>
      </c>
      <c r="B3864" s="3" t="s">
        <v>4032</v>
      </c>
      <c r="C3864" s="3">
        <v>8066.36</v>
      </c>
      <c r="D3864" s="16"/>
      <c r="E3864" s="16" t="str">
        <f>IF(D3864&lt;&gt;"",VLOOKUP(A3864,'Feuille 1'!$A:$H,3,0),"")</f>
        <v/>
      </c>
      <c r="F3864" s="16" t="str">
        <f>IF(D3864&lt;&gt;"",VLOOKUP(A3864+1,'Feuille 1'!$A:$H,3,0),"")</f>
        <v/>
      </c>
      <c r="G3864" s="17" t="str">
        <f t="shared" si="540"/>
        <v/>
      </c>
      <c r="H3864" s="16" t="str">
        <f t="shared" si="541"/>
        <v/>
      </c>
      <c r="I3864" s="16" t="str">
        <f t="shared" si="542"/>
        <v/>
      </c>
      <c r="J3864" s="16" t="str">
        <f t="shared" si="543"/>
        <v/>
      </c>
      <c r="K3864" s="16" t="str">
        <f>IF(D3864&lt;&gt;"",MAX(INDEX('Feuille 1'!$D:$D,MATCH(A3864+23/24,'Feuille 1'!$A:$A,0)):INDEX('Feuille 1'!$D:$D,MATCH(A3864,'Feuille 1'!$A:$A,0))),"")</f>
        <v/>
      </c>
      <c r="L3864" s="16" t="str">
        <f>IF(D3864&lt;&gt;"",MIN(INDEX('Feuille 1'!$E:$E,MATCH(A3864+23/24,'Feuille 1'!$A:$A,0)):INDEX('Feuille 1'!$E:$E,MATCH(A3864,'Feuille 1'!$A:$A,0))),"")</f>
        <v/>
      </c>
      <c r="M3864" s="17" t="str">
        <f t="shared" si="544"/>
        <v/>
      </c>
      <c r="N3864" s="17" t="str">
        <f t="shared" si="545"/>
        <v/>
      </c>
      <c r="O3864" s="17" t="str">
        <f t="shared" si="546"/>
        <v/>
      </c>
      <c r="P3864" s="16" t="str">
        <f t="shared" si="547"/>
        <v/>
      </c>
      <c r="R3864" s="7" t="str">
        <f t="shared" si="548"/>
        <v/>
      </c>
      <c r="T3864"/>
    </row>
    <row r="3865" spans="1:20" x14ac:dyDescent="0.3">
      <c r="A3865" s="8">
        <f>DATEVALUE(MID(B3865,1,10))+(IF(RIGHT(B3865,2)="PM",12,0)+MID(B3865,12,2))/24</f>
        <v>43743.791666666664</v>
      </c>
      <c r="B3865" s="3" t="s">
        <v>4033</v>
      </c>
      <c r="C3865" s="3">
        <v>8060</v>
      </c>
      <c r="D3865" s="16"/>
      <c r="E3865" s="16" t="str">
        <f>IF(D3865&lt;&gt;"",VLOOKUP(A3865,'Feuille 1'!$A:$H,3,0),"")</f>
        <v/>
      </c>
      <c r="F3865" s="16" t="str">
        <f>IF(D3865&lt;&gt;"",VLOOKUP(A3865+1,'Feuille 1'!$A:$H,3,0),"")</f>
        <v/>
      </c>
      <c r="G3865" s="17" t="str">
        <f t="shared" si="540"/>
        <v/>
      </c>
      <c r="H3865" s="16" t="str">
        <f t="shared" si="541"/>
        <v/>
      </c>
      <c r="I3865" s="16" t="str">
        <f t="shared" si="542"/>
        <v/>
      </c>
      <c r="J3865" s="16" t="str">
        <f t="shared" si="543"/>
        <v/>
      </c>
      <c r="K3865" s="16" t="str">
        <f>IF(D3865&lt;&gt;"",MAX(INDEX('Feuille 1'!$D:$D,MATCH(A3865+23/24,'Feuille 1'!$A:$A,0)):INDEX('Feuille 1'!$D:$D,MATCH(A3865,'Feuille 1'!$A:$A,0))),"")</f>
        <v/>
      </c>
      <c r="L3865" s="16" t="str">
        <f>IF(D3865&lt;&gt;"",MIN(INDEX('Feuille 1'!$E:$E,MATCH(A3865+23/24,'Feuille 1'!$A:$A,0)):INDEX('Feuille 1'!$E:$E,MATCH(A3865,'Feuille 1'!$A:$A,0))),"")</f>
        <v/>
      </c>
      <c r="M3865" s="17" t="str">
        <f t="shared" si="544"/>
        <v/>
      </c>
      <c r="N3865" s="17" t="str">
        <f t="shared" si="545"/>
        <v/>
      </c>
      <c r="O3865" s="17" t="str">
        <f t="shared" si="546"/>
        <v/>
      </c>
      <c r="P3865" s="16" t="str">
        <f t="shared" si="547"/>
        <v/>
      </c>
      <c r="R3865" s="7" t="str">
        <f t="shared" si="548"/>
        <v/>
      </c>
      <c r="T3865"/>
    </row>
    <row r="3866" spans="1:20" x14ac:dyDescent="0.3">
      <c r="A3866" s="8">
        <f>DATEVALUE(MID(B3866,1,10))+(IF(RIGHT(B3866,2)="PM",12,0)+MID(B3866,12,2))/24</f>
        <v>43743.75</v>
      </c>
      <c r="B3866" s="3" t="s">
        <v>4034</v>
      </c>
      <c r="C3866" s="3">
        <v>8038.1</v>
      </c>
      <c r="D3866" s="16"/>
      <c r="E3866" s="16" t="str">
        <f>IF(D3866&lt;&gt;"",VLOOKUP(A3866,'Feuille 1'!$A:$H,3,0),"")</f>
        <v/>
      </c>
      <c r="F3866" s="16" t="str">
        <f>IF(D3866&lt;&gt;"",VLOOKUP(A3866+1,'Feuille 1'!$A:$H,3,0),"")</f>
        <v/>
      </c>
      <c r="G3866" s="17" t="str">
        <f t="shared" si="540"/>
        <v/>
      </c>
      <c r="H3866" s="16" t="str">
        <f t="shared" si="541"/>
        <v/>
      </c>
      <c r="I3866" s="16" t="str">
        <f t="shared" si="542"/>
        <v/>
      </c>
      <c r="J3866" s="16" t="str">
        <f t="shared" si="543"/>
        <v/>
      </c>
      <c r="K3866" s="16" t="str">
        <f>IF(D3866&lt;&gt;"",MAX(INDEX('Feuille 1'!$D:$D,MATCH(A3866+23/24,'Feuille 1'!$A:$A,0)):INDEX('Feuille 1'!$D:$D,MATCH(A3866,'Feuille 1'!$A:$A,0))),"")</f>
        <v/>
      </c>
      <c r="L3866" s="16" t="str">
        <f>IF(D3866&lt;&gt;"",MIN(INDEX('Feuille 1'!$E:$E,MATCH(A3866+23/24,'Feuille 1'!$A:$A,0)):INDEX('Feuille 1'!$E:$E,MATCH(A3866,'Feuille 1'!$A:$A,0))),"")</f>
        <v/>
      </c>
      <c r="M3866" s="17" t="str">
        <f t="shared" si="544"/>
        <v/>
      </c>
      <c r="N3866" s="17" t="str">
        <f t="shared" si="545"/>
        <v/>
      </c>
      <c r="O3866" s="17" t="str">
        <f t="shared" si="546"/>
        <v/>
      </c>
      <c r="P3866" s="16" t="str">
        <f t="shared" si="547"/>
        <v/>
      </c>
      <c r="R3866" s="7" t="str">
        <f t="shared" si="548"/>
        <v/>
      </c>
      <c r="T3866"/>
    </row>
    <row r="3867" spans="1:20" x14ac:dyDescent="0.3">
      <c r="A3867" s="8">
        <f>DATEVALUE(MID(B3867,1,10))+(IF(RIGHT(B3867,2)="PM",12,0)+MID(B3867,12,2))/24</f>
        <v>43743.708333333336</v>
      </c>
      <c r="B3867" s="3" t="s">
        <v>4035</v>
      </c>
      <c r="C3867" s="3">
        <v>8073.35</v>
      </c>
      <c r="D3867" s="16"/>
      <c r="E3867" s="16" t="str">
        <f>IF(D3867&lt;&gt;"",VLOOKUP(A3867,'Feuille 1'!$A:$H,3,0),"")</f>
        <v/>
      </c>
      <c r="F3867" s="16" t="str">
        <f>IF(D3867&lt;&gt;"",VLOOKUP(A3867+1,'Feuille 1'!$A:$H,3,0),"")</f>
        <v/>
      </c>
      <c r="G3867" s="17" t="str">
        <f t="shared" si="540"/>
        <v/>
      </c>
      <c r="H3867" s="16" t="str">
        <f t="shared" si="541"/>
        <v/>
      </c>
      <c r="I3867" s="16" t="str">
        <f t="shared" si="542"/>
        <v/>
      </c>
      <c r="J3867" s="16" t="str">
        <f t="shared" si="543"/>
        <v/>
      </c>
      <c r="K3867" s="16" t="str">
        <f>IF(D3867&lt;&gt;"",MAX(INDEX('Feuille 1'!$D:$D,MATCH(A3867+23/24,'Feuille 1'!$A:$A,0)):INDEX('Feuille 1'!$D:$D,MATCH(A3867,'Feuille 1'!$A:$A,0))),"")</f>
        <v/>
      </c>
      <c r="L3867" s="16" t="str">
        <f>IF(D3867&lt;&gt;"",MIN(INDEX('Feuille 1'!$E:$E,MATCH(A3867+23/24,'Feuille 1'!$A:$A,0)):INDEX('Feuille 1'!$E:$E,MATCH(A3867,'Feuille 1'!$A:$A,0))),"")</f>
        <v/>
      </c>
      <c r="M3867" s="17" t="str">
        <f t="shared" si="544"/>
        <v/>
      </c>
      <c r="N3867" s="17" t="str">
        <f t="shared" si="545"/>
        <v/>
      </c>
      <c r="O3867" s="17" t="str">
        <f t="shared" si="546"/>
        <v/>
      </c>
      <c r="P3867" s="16" t="str">
        <f t="shared" si="547"/>
        <v/>
      </c>
      <c r="R3867" s="7" t="str">
        <f t="shared" si="548"/>
        <v/>
      </c>
      <c r="T3867"/>
    </row>
    <row r="3868" spans="1:20" x14ac:dyDescent="0.3">
      <c r="A3868" s="8">
        <f>DATEVALUE(MID(B3868,1,10))+(IF(RIGHT(B3868,2)="PM",12,0)+MID(B3868,12,2))/24</f>
        <v>43743.666666666664</v>
      </c>
      <c r="B3868" s="3" t="s">
        <v>4036</v>
      </c>
      <c r="C3868" s="3">
        <v>8082.93</v>
      </c>
      <c r="D3868" s="16"/>
      <c r="E3868" s="16" t="str">
        <f>IF(D3868&lt;&gt;"",VLOOKUP(A3868,'Feuille 1'!$A:$H,3,0),"")</f>
        <v/>
      </c>
      <c r="F3868" s="16" t="str">
        <f>IF(D3868&lt;&gt;"",VLOOKUP(A3868+1,'Feuille 1'!$A:$H,3,0),"")</f>
        <v/>
      </c>
      <c r="G3868" s="17" t="str">
        <f t="shared" si="540"/>
        <v/>
      </c>
      <c r="H3868" s="16" t="str">
        <f t="shared" si="541"/>
        <v/>
      </c>
      <c r="I3868" s="16" t="str">
        <f t="shared" si="542"/>
        <v/>
      </c>
      <c r="J3868" s="16" t="str">
        <f t="shared" si="543"/>
        <v/>
      </c>
      <c r="K3868" s="16" t="str">
        <f>IF(D3868&lt;&gt;"",MAX(INDEX('Feuille 1'!$D:$D,MATCH(A3868+23/24,'Feuille 1'!$A:$A,0)):INDEX('Feuille 1'!$D:$D,MATCH(A3868,'Feuille 1'!$A:$A,0))),"")</f>
        <v/>
      </c>
      <c r="L3868" s="16" t="str">
        <f>IF(D3868&lt;&gt;"",MIN(INDEX('Feuille 1'!$E:$E,MATCH(A3868+23/24,'Feuille 1'!$A:$A,0)):INDEX('Feuille 1'!$E:$E,MATCH(A3868,'Feuille 1'!$A:$A,0))),"")</f>
        <v/>
      </c>
      <c r="M3868" s="17" t="str">
        <f t="shared" si="544"/>
        <v/>
      </c>
      <c r="N3868" s="17" t="str">
        <f t="shared" si="545"/>
        <v/>
      </c>
      <c r="O3868" s="17" t="str">
        <f t="shared" si="546"/>
        <v/>
      </c>
      <c r="P3868" s="16" t="str">
        <f t="shared" si="547"/>
        <v/>
      </c>
      <c r="R3868" s="7" t="str">
        <f t="shared" si="548"/>
        <v/>
      </c>
      <c r="T3868"/>
    </row>
    <row r="3869" spans="1:20" x14ac:dyDescent="0.3">
      <c r="A3869" s="8">
        <f>DATEVALUE(MID(B3869,1,10))+(IF(RIGHT(B3869,2)="PM",12,0)+MID(B3869,12,2))/24</f>
        <v>43743.625</v>
      </c>
      <c r="B3869" s="3" t="s">
        <v>4037</v>
      </c>
      <c r="C3869" s="3">
        <v>8032.56</v>
      </c>
      <c r="D3869" s="16"/>
      <c r="E3869" s="16" t="str">
        <f>IF(D3869&lt;&gt;"",VLOOKUP(A3869,'Feuille 1'!$A:$H,3,0),"")</f>
        <v/>
      </c>
      <c r="F3869" s="16" t="str">
        <f>IF(D3869&lt;&gt;"",VLOOKUP(A3869+1,'Feuille 1'!$A:$H,3,0),"")</f>
        <v/>
      </c>
      <c r="G3869" s="17" t="str">
        <f t="shared" si="540"/>
        <v/>
      </c>
      <c r="H3869" s="16" t="str">
        <f t="shared" si="541"/>
        <v/>
      </c>
      <c r="I3869" s="16" t="str">
        <f t="shared" si="542"/>
        <v/>
      </c>
      <c r="J3869" s="16" t="str">
        <f t="shared" si="543"/>
        <v/>
      </c>
      <c r="K3869" s="16" t="str">
        <f>IF(D3869&lt;&gt;"",MAX(INDEX('Feuille 1'!$D:$D,MATCH(A3869+23/24,'Feuille 1'!$A:$A,0)):INDEX('Feuille 1'!$D:$D,MATCH(A3869,'Feuille 1'!$A:$A,0))),"")</f>
        <v/>
      </c>
      <c r="L3869" s="16" t="str">
        <f>IF(D3869&lt;&gt;"",MIN(INDEX('Feuille 1'!$E:$E,MATCH(A3869+23/24,'Feuille 1'!$A:$A,0)):INDEX('Feuille 1'!$E:$E,MATCH(A3869,'Feuille 1'!$A:$A,0))),"")</f>
        <v/>
      </c>
      <c r="M3869" s="17" t="str">
        <f t="shared" si="544"/>
        <v/>
      </c>
      <c r="N3869" s="17" t="str">
        <f t="shared" si="545"/>
        <v/>
      </c>
      <c r="O3869" s="17" t="str">
        <f t="shared" si="546"/>
        <v/>
      </c>
      <c r="P3869" s="16" t="str">
        <f t="shared" si="547"/>
        <v/>
      </c>
      <c r="R3869" s="7" t="str">
        <f t="shared" si="548"/>
        <v/>
      </c>
      <c r="T3869"/>
    </row>
    <row r="3870" spans="1:20" x14ac:dyDescent="0.3">
      <c r="A3870" s="8">
        <f>DATEVALUE(MID(B3870,1,10))+(IF(RIGHT(B3870,2)="PM",12,0)+MID(B3870,12,2))/24</f>
        <v>43743.583333333336</v>
      </c>
      <c r="B3870" s="3" t="s">
        <v>4038</v>
      </c>
      <c r="C3870" s="3">
        <v>8073.38</v>
      </c>
      <c r="D3870" s="16"/>
      <c r="E3870" s="16" t="str">
        <f>IF(D3870&lt;&gt;"",VLOOKUP(A3870,'Feuille 1'!$A:$H,3,0),"")</f>
        <v/>
      </c>
      <c r="F3870" s="16" t="str">
        <f>IF(D3870&lt;&gt;"",VLOOKUP(A3870+1,'Feuille 1'!$A:$H,3,0),"")</f>
        <v/>
      </c>
      <c r="G3870" s="17" t="str">
        <f t="shared" si="540"/>
        <v/>
      </c>
      <c r="H3870" s="16" t="str">
        <f t="shared" si="541"/>
        <v/>
      </c>
      <c r="I3870" s="16" t="str">
        <f t="shared" si="542"/>
        <v/>
      </c>
      <c r="J3870" s="16" t="str">
        <f t="shared" si="543"/>
        <v/>
      </c>
      <c r="K3870" s="16" t="str">
        <f>IF(D3870&lt;&gt;"",MAX(INDEX('Feuille 1'!$D:$D,MATCH(A3870+23/24,'Feuille 1'!$A:$A,0)):INDEX('Feuille 1'!$D:$D,MATCH(A3870,'Feuille 1'!$A:$A,0))),"")</f>
        <v/>
      </c>
      <c r="L3870" s="16" t="str">
        <f>IF(D3870&lt;&gt;"",MIN(INDEX('Feuille 1'!$E:$E,MATCH(A3870+23/24,'Feuille 1'!$A:$A,0)):INDEX('Feuille 1'!$E:$E,MATCH(A3870,'Feuille 1'!$A:$A,0))),"")</f>
        <v/>
      </c>
      <c r="M3870" s="17" t="str">
        <f t="shared" si="544"/>
        <v/>
      </c>
      <c r="N3870" s="17" t="str">
        <f t="shared" si="545"/>
        <v/>
      </c>
      <c r="O3870" s="17" t="str">
        <f t="shared" si="546"/>
        <v/>
      </c>
      <c r="P3870" s="16" t="str">
        <f t="shared" si="547"/>
        <v/>
      </c>
      <c r="R3870" s="7" t="str">
        <f t="shared" si="548"/>
        <v/>
      </c>
      <c r="T3870"/>
    </row>
    <row r="3871" spans="1:20" x14ac:dyDescent="0.3">
      <c r="A3871" s="8">
        <f>DATEVALUE(MID(B3871,1,10))+(IF(RIGHT(B3871,2)="PM",12,0)+MID(B3871,12,2))/24</f>
        <v>43743.541666666664</v>
      </c>
      <c r="B3871" s="3" t="s">
        <v>4039</v>
      </c>
      <c r="C3871" s="3">
        <v>8072.27</v>
      </c>
      <c r="D3871" s="16"/>
      <c r="E3871" s="16" t="str">
        <f>IF(D3871&lt;&gt;"",VLOOKUP(A3871,'Feuille 1'!$A:$H,3,0),"")</f>
        <v/>
      </c>
      <c r="F3871" s="16" t="str">
        <f>IF(D3871&lt;&gt;"",VLOOKUP(A3871+1,'Feuille 1'!$A:$H,3,0),"")</f>
        <v/>
      </c>
      <c r="G3871" s="17" t="str">
        <f t="shared" si="540"/>
        <v/>
      </c>
      <c r="H3871" s="16" t="str">
        <f t="shared" si="541"/>
        <v/>
      </c>
      <c r="I3871" s="16" t="str">
        <f t="shared" si="542"/>
        <v/>
      </c>
      <c r="J3871" s="16" t="str">
        <f t="shared" si="543"/>
        <v/>
      </c>
      <c r="K3871" s="16" t="str">
        <f>IF(D3871&lt;&gt;"",MAX(INDEX('Feuille 1'!$D:$D,MATCH(A3871+23/24,'Feuille 1'!$A:$A,0)):INDEX('Feuille 1'!$D:$D,MATCH(A3871,'Feuille 1'!$A:$A,0))),"")</f>
        <v/>
      </c>
      <c r="L3871" s="16" t="str">
        <f>IF(D3871&lt;&gt;"",MIN(INDEX('Feuille 1'!$E:$E,MATCH(A3871+23/24,'Feuille 1'!$A:$A,0)):INDEX('Feuille 1'!$E:$E,MATCH(A3871,'Feuille 1'!$A:$A,0))),"")</f>
        <v/>
      </c>
      <c r="M3871" s="17" t="str">
        <f t="shared" si="544"/>
        <v/>
      </c>
      <c r="N3871" s="17" t="str">
        <f t="shared" si="545"/>
        <v/>
      </c>
      <c r="O3871" s="17" t="str">
        <f t="shared" si="546"/>
        <v/>
      </c>
      <c r="P3871" s="16" t="str">
        <f t="shared" si="547"/>
        <v/>
      </c>
      <c r="R3871" s="7" t="str">
        <f t="shared" si="548"/>
        <v/>
      </c>
      <c r="T3871"/>
    </row>
    <row r="3872" spans="1:20" x14ac:dyDescent="0.3">
      <c r="A3872" s="8">
        <f>DATEVALUE(MID(B3872,1,10))+(IF(RIGHT(B3872,2)="PM",12,0)+MID(B3872,12,2))/24</f>
        <v>43744</v>
      </c>
      <c r="B3872" s="3" t="s">
        <v>4040</v>
      </c>
      <c r="C3872" s="3">
        <v>8081.75</v>
      </c>
      <c r="D3872" s="16"/>
      <c r="E3872" s="16" t="str">
        <f>IF(D3872&lt;&gt;"",VLOOKUP(A3872,'Feuille 1'!$A:$H,3,0),"")</f>
        <v/>
      </c>
      <c r="F3872" s="16" t="str">
        <f>IF(D3872&lt;&gt;"",VLOOKUP(A3872+1,'Feuille 1'!$A:$H,3,0),"")</f>
        <v/>
      </c>
      <c r="G3872" s="17" t="str">
        <f t="shared" si="540"/>
        <v/>
      </c>
      <c r="H3872" s="16" t="str">
        <f t="shared" si="541"/>
        <v/>
      </c>
      <c r="I3872" s="16" t="str">
        <f t="shared" si="542"/>
        <v/>
      </c>
      <c r="J3872" s="16" t="str">
        <f t="shared" si="543"/>
        <v/>
      </c>
      <c r="K3872" s="16" t="str">
        <f>IF(D3872&lt;&gt;"",MAX(INDEX('Feuille 1'!$D:$D,MATCH(A3872+23/24,'Feuille 1'!$A:$A,0)):INDEX('Feuille 1'!$D:$D,MATCH(A3872,'Feuille 1'!$A:$A,0))),"")</f>
        <v/>
      </c>
      <c r="L3872" s="16" t="str">
        <f>IF(D3872&lt;&gt;"",MIN(INDEX('Feuille 1'!$E:$E,MATCH(A3872+23/24,'Feuille 1'!$A:$A,0)):INDEX('Feuille 1'!$E:$E,MATCH(A3872,'Feuille 1'!$A:$A,0))),"")</f>
        <v/>
      </c>
      <c r="M3872" s="17" t="str">
        <f t="shared" si="544"/>
        <v/>
      </c>
      <c r="N3872" s="17" t="str">
        <f t="shared" si="545"/>
        <v/>
      </c>
      <c r="O3872" s="17" t="str">
        <f t="shared" si="546"/>
        <v/>
      </c>
      <c r="P3872" s="16" t="str">
        <f t="shared" si="547"/>
        <v/>
      </c>
      <c r="R3872" s="7" t="str">
        <f t="shared" si="548"/>
        <v/>
      </c>
      <c r="T3872"/>
    </row>
    <row r="3873" spans="1:20" x14ac:dyDescent="0.3">
      <c r="A3873" s="8">
        <f>DATEVALUE(MID(B3873,1,10))+(IF(RIGHT(B3873,2)="PM",12,0)+MID(B3873,12,2))/24</f>
        <v>43743.458333333336</v>
      </c>
      <c r="B3873" s="3" t="s">
        <v>4041</v>
      </c>
      <c r="C3873" s="3">
        <v>8084.29</v>
      </c>
      <c r="D3873" s="16"/>
      <c r="E3873" s="16" t="str">
        <f>IF(D3873&lt;&gt;"",VLOOKUP(A3873,'Feuille 1'!$A:$H,3,0),"")</f>
        <v/>
      </c>
      <c r="F3873" s="16" t="str">
        <f>IF(D3873&lt;&gt;"",VLOOKUP(A3873+1,'Feuille 1'!$A:$H,3,0),"")</f>
        <v/>
      </c>
      <c r="G3873" s="17" t="str">
        <f t="shared" si="540"/>
        <v/>
      </c>
      <c r="H3873" s="16" t="str">
        <f t="shared" si="541"/>
        <v/>
      </c>
      <c r="I3873" s="16" t="str">
        <f t="shared" si="542"/>
        <v/>
      </c>
      <c r="J3873" s="16" t="str">
        <f t="shared" si="543"/>
        <v/>
      </c>
      <c r="K3873" s="16" t="str">
        <f>IF(D3873&lt;&gt;"",MAX(INDEX('Feuille 1'!$D:$D,MATCH(A3873+23/24,'Feuille 1'!$A:$A,0)):INDEX('Feuille 1'!$D:$D,MATCH(A3873,'Feuille 1'!$A:$A,0))),"")</f>
        <v/>
      </c>
      <c r="L3873" s="16" t="str">
        <f>IF(D3873&lt;&gt;"",MIN(INDEX('Feuille 1'!$E:$E,MATCH(A3873+23/24,'Feuille 1'!$A:$A,0)):INDEX('Feuille 1'!$E:$E,MATCH(A3873,'Feuille 1'!$A:$A,0))),"")</f>
        <v/>
      </c>
      <c r="M3873" s="17" t="str">
        <f t="shared" si="544"/>
        <v/>
      </c>
      <c r="N3873" s="17" t="str">
        <f t="shared" si="545"/>
        <v/>
      </c>
      <c r="O3873" s="17" t="str">
        <f t="shared" si="546"/>
        <v/>
      </c>
      <c r="P3873" s="16" t="str">
        <f t="shared" si="547"/>
        <v/>
      </c>
      <c r="R3873" s="7" t="str">
        <f t="shared" si="548"/>
        <v/>
      </c>
      <c r="T3873"/>
    </row>
    <row r="3874" spans="1:20" x14ac:dyDescent="0.3">
      <c r="A3874" s="8">
        <f>DATEVALUE(MID(B3874,1,10))+(IF(RIGHT(B3874,2)="PM",12,0)+MID(B3874,12,2))/24</f>
        <v>43743.416666666664</v>
      </c>
      <c r="B3874" s="3" t="s">
        <v>4042</v>
      </c>
      <c r="C3874" s="3">
        <v>8082.55</v>
      </c>
      <c r="D3874" s="16"/>
      <c r="E3874" s="16" t="str">
        <f>IF(D3874&lt;&gt;"",VLOOKUP(A3874,'Feuille 1'!$A:$H,3,0),"")</f>
        <v/>
      </c>
      <c r="F3874" s="16" t="str">
        <f>IF(D3874&lt;&gt;"",VLOOKUP(A3874+1,'Feuille 1'!$A:$H,3,0),"")</f>
        <v/>
      </c>
      <c r="G3874" s="17" t="str">
        <f t="shared" si="540"/>
        <v/>
      </c>
      <c r="H3874" s="16" t="str">
        <f t="shared" si="541"/>
        <v/>
      </c>
      <c r="I3874" s="16" t="str">
        <f t="shared" si="542"/>
        <v/>
      </c>
      <c r="J3874" s="16" t="str">
        <f t="shared" si="543"/>
        <v/>
      </c>
      <c r="K3874" s="16" t="str">
        <f>IF(D3874&lt;&gt;"",MAX(INDEX('Feuille 1'!$D:$D,MATCH(A3874+23/24,'Feuille 1'!$A:$A,0)):INDEX('Feuille 1'!$D:$D,MATCH(A3874,'Feuille 1'!$A:$A,0))),"")</f>
        <v/>
      </c>
      <c r="L3874" s="16" t="str">
        <f>IF(D3874&lt;&gt;"",MIN(INDEX('Feuille 1'!$E:$E,MATCH(A3874+23/24,'Feuille 1'!$A:$A,0)):INDEX('Feuille 1'!$E:$E,MATCH(A3874,'Feuille 1'!$A:$A,0))),"")</f>
        <v/>
      </c>
      <c r="M3874" s="17" t="str">
        <f t="shared" si="544"/>
        <v/>
      </c>
      <c r="N3874" s="17" t="str">
        <f t="shared" si="545"/>
        <v/>
      </c>
      <c r="O3874" s="17" t="str">
        <f t="shared" si="546"/>
        <v/>
      </c>
      <c r="P3874" s="16" t="str">
        <f t="shared" si="547"/>
        <v/>
      </c>
      <c r="R3874" s="7" t="str">
        <f t="shared" si="548"/>
        <v/>
      </c>
      <c r="T3874"/>
    </row>
    <row r="3875" spans="1:20" x14ac:dyDescent="0.3">
      <c r="A3875" s="8">
        <f>DATEVALUE(MID(B3875,1,10))+(IF(RIGHT(B3875,2)="PM",12,0)+MID(B3875,12,2))/24</f>
        <v>43743.375</v>
      </c>
      <c r="B3875" s="3" t="s">
        <v>4043</v>
      </c>
      <c r="C3875" s="3">
        <v>8087.98</v>
      </c>
      <c r="D3875" s="16"/>
      <c r="E3875" s="16" t="str">
        <f>IF(D3875&lt;&gt;"",VLOOKUP(A3875,'Feuille 1'!$A:$H,3,0),"")</f>
        <v/>
      </c>
      <c r="F3875" s="16" t="str">
        <f>IF(D3875&lt;&gt;"",VLOOKUP(A3875+1,'Feuille 1'!$A:$H,3,0),"")</f>
        <v/>
      </c>
      <c r="G3875" s="17" t="str">
        <f t="shared" si="540"/>
        <v/>
      </c>
      <c r="H3875" s="16" t="str">
        <f t="shared" si="541"/>
        <v/>
      </c>
      <c r="I3875" s="16" t="str">
        <f t="shared" si="542"/>
        <v/>
      </c>
      <c r="J3875" s="16" t="str">
        <f t="shared" si="543"/>
        <v/>
      </c>
      <c r="K3875" s="16" t="str">
        <f>IF(D3875&lt;&gt;"",MAX(INDEX('Feuille 1'!$D:$D,MATCH(A3875+23/24,'Feuille 1'!$A:$A,0)):INDEX('Feuille 1'!$D:$D,MATCH(A3875,'Feuille 1'!$A:$A,0))),"")</f>
        <v/>
      </c>
      <c r="L3875" s="16" t="str">
        <f>IF(D3875&lt;&gt;"",MIN(INDEX('Feuille 1'!$E:$E,MATCH(A3875+23/24,'Feuille 1'!$A:$A,0)):INDEX('Feuille 1'!$E:$E,MATCH(A3875,'Feuille 1'!$A:$A,0))),"")</f>
        <v/>
      </c>
      <c r="M3875" s="17" t="str">
        <f t="shared" si="544"/>
        <v/>
      </c>
      <c r="N3875" s="17" t="str">
        <f t="shared" si="545"/>
        <v/>
      </c>
      <c r="O3875" s="17" t="str">
        <f t="shared" si="546"/>
        <v/>
      </c>
      <c r="P3875" s="16" t="str">
        <f t="shared" si="547"/>
        <v/>
      </c>
      <c r="R3875" s="7" t="str">
        <f t="shared" si="548"/>
        <v/>
      </c>
      <c r="T3875"/>
    </row>
    <row r="3876" spans="1:20" x14ac:dyDescent="0.3">
      <c r="A3876" s="8">
        <f>DATEVALUE(MID(B3876,1,10))+(IF(RIGHT(B3876,2)="PM",12,0)+MID(B3876,12,2))/24</f>
        <v>43743.333333333336</v>
      </c>
      <c r="B3876" s="3" t="s">
        <v>4044</v>
      </c>
      <c r="C3876" s="3">
        <v>8108</v>
      </c>
      <c r="D3876" s="16"/>
      <c r="E3876" s="16" t="str">
        <f>IF(D3876&lt;&gt;"",VLOOKUP(A3876,'Feuille 1'!$A:$H,3,0),"")</f>
        <v/>
      </c>
      <c r="F3876" s="16" t="str">
        <f>IF(D3876&lt;&gt;"",VLOOKUP(A3876+1,'Feuille 1'!$A:$H,3,0),"")</f>
        <v/>
      </c>
      <c r="G3876" s="17" t="str">
        <f t="shared" si="540"/>
        <v/>
      </c>
      <c r="H3876" s="16" t="str">
        <f t="shared" si="541"/>
        <v/>
      </c>
      <c r="I3876" s="16" t="str">
        <f t="shared" si="542"/>
        <v/>
      </c>
      <c r="J3876" s="16" t="str">
        <f t="shared" si="543"/>
        <v/>
      </c>
      <c r="K3876" s="16" t="str">
        <f>IF(D3876&lt;&gt;"",MAX(INDEX('Feuille 1'!$D:$D,MATCH(A3876+23/24,'Feuille 1'!$A:$A,0)):INDEX('Feuille 1'!$D:$D,MATCH(A3876,'Feuille 1'!$A:$A,0))),"")</f>
        <v/>
      </c>
      <c r="L3876" s="16" t="str">
        <f>IF(D3876&lt;&gt;"",MIN(INDEX('Feuille 1'!$E:$E,MATCH(A3876+23/24,'Feuille 1'!$A:$A,0)):INDEX('Feuille 1'!$E:$E,MATCH(A3876,'Feuille 1'!$A:$A,0))),"")</f>
        <v/>
      </c>
      <c r="M3876" s="17" t="str">
        <f t="shared" si="544"/>
        <v/>
      </c>
      <c r="N3876" s="17" t="str">
        <f t="shared" si="545"/>
        <v/>
      </c>
      <c r="O3876" s="17" t="str">
        <f t="shared" si="546"/>
        <v/>
      </c>
      <c r="P3876" s="16" t="str">
        <f t="shared" si="547"/>
        <v/>
      </c>
      <c r="R3876" s="7" t="str">
        <f t="shared" si="548"/>
        <v/>
      </c>
      <c r="T3876"/>
    </row>
    <row r="3877" spans="1:20" x14ac:dyDescent="0.3">
      <c r="A3877" s="8">
        <f>DATEVALUE(MID(B3877,1,10))+(IF(RIGHT(B3877,2)="PM",12,0)+MID(B3877,12,2))/24</f>
        <v>43743.291666666664</v>
      </c>
      <c r="B3877" s="3" t="s">
        <v>4045</v>
      </c>
      <c r="C3877" s="3">
        <v>8131.67</v>
      </c>
      <c r="D3877" s="16"/>
      <c r="E3877" s="16" t="str">
        <f>IF(D3877&lt;&gt;"",VLOOKUP(A3877,'Feuille 1'!$A:$H,3,0),"")</f>
        <v/>
      </c>
      <c r="F3877" s="16" t="str">
        <f>IF(D3877&lt;&gt;"",VLOOKUP(A3877+1,'Feuille 1'!$A:$H,3,0),"")</f>
        <v/>
      </c>
      <c r="G3877" s="17" t="str">
        <f t="shared" si="540"/>
        <v/>
      </c>
      <c r="H3877" s="16" t="str">
        <f t="shared" si="541"/>
        <v/>
      </c>
      <c r="I3877" s="16" t="str">
        <f t="shared" si="542"/>
        <v/>
      </c>
      <c r="J3877" s="16" t="str">
        <f t="shared" si="543"/>
        <v/>
      </c>
      <c r="K3877" s="16" t="str">
        <f>IF(D3877&lt;&gt;"",MAX(INDEX('Feuille 1'!$D:$D,MATCH(A3877+23/24,'Feuille 1'!$A:$A,0)):INDEX('Feuille 1'!$D:$D,MATCH(A3877,'Feuille 1'!$A:$A,0))),"")</f>
        <v/>
      </c>
      <c r="L3877" s="16" t="str">
        <f>IF(D3877&lt;&gt;"",MIN(INDEX('Feuille 1'!$E:$E,MATCH(A3877+23/24,'Feuille 1'!$A:$A,0)):INDEX('Feuille 1'!$E:$E,MATCH(A3877,'Feuille 1'!$A:$A,0))),"")</f>
        <v/>
      </c>
      <c r="M3877" s="17" t="str">
        <f t="shared" si="544"/>
        <v/>
      </c>
      <c r="N3877" s="17" t="str">
        <f t="shared" si="545"/>
        <v/>
      </c>
      <c r="O3877" s="17" t="str">
        <f t="shared" si="546"/>
        <v/>
      </c>
      <c r="P3877" s="16" t="str">
        <f t="shared" si="547"/>
        <v/>
      </c>
      <c r="R3877" s="7" t="str">
        <f t="shared" si="548"/>
        <v/>
      </c>
      <c r="T3877"/>
    </row>
    <row r="3878" spans="1:20" x14ac:dyDescent="0.3">
      <c r="A3878" s="8">
        <f>DATEVALUE(MID(B3878,1,10))+(IF(RIGHT(B3878,2)="PM",12,0)+MID(B3878,12,2))/24</f>
        <v>43743.25</v>
      </c>
      <c r="B3878" s="3" t="s">
        <v>4046</v>
      </c>
      <c r="C3878" s="3">
        <v>8117</v>
      </c>
      <c r="D3878" s="16"/>
      <c r="E3878" s="16" t="str">
        <f>IF(D3878&lt;&gt;"",VLOOKUP(A3878,'Feuille 1'!$A:$H,3,0),"")</f>
        <v/>
      </c>
      <c r="F3878" s="16" t="str">
        <f>IF(D3878&lt;&gt;"",VLOOKUP(A3878+1,'Feuille 1'!$A:$H,3,0),"")</f>
        <v/>
      </c>
      <c r="G3878" s="17" t="str">
        <f t="shared" si="540"/>
        <v/>
      </c>
      <c r="H3878" s="16" t="str">
        <f t="shared" si="541"/>
        <v/>
      </c>
      <c r="I3878" s="16" t="str">
        <f t="shared" si="542"/>
        <v/>
      </c>
      <c r="J3878" s="16" t="str">
        <f t="shared" si="543"/>
        <v/>
      </c>
      <c r="K3878" s="16" t="str">
        <f>IF(D3878&lt;&gt;"",MAX(INDEX('Feuille 1'!$D:$D,MATCH(A3878+23/24,'Feuille 1'!$A:$A,0)):INDEX('Feuille 1'!$D:$D,MATCH(A3878,'Feuille 1'!$A:$A,0))),"")</f>
        <v/>
      </c>
      <c r="L3878" s="16" t="str">
        <f>IF(D3878&lt;&gt;"",MIN(INDEX('Feuille 1'!$E:$E,MATCH(A3878+23/24,'Feuille 1'!$A:$A,0)):INDEX('Feuille 1'!$E:$E,MATCH(A3878,'Feuille 1'!$A:$A,0))),"")</f>
        <v/>
      </c>
      <c r="M3878" s="17" t="str">
        <f t="shared" si="544"/>
        <v/>
      </c>
      <c r="N3878" s="17" t="str">
        <f t="shared" si="545"/>
        <v/>
      </c>
      <c r="O3878" s="17" t="str">
        <f t="shared" si="546"/>
        <v/>
      </c>
      <c r="P3878" s="16" t="str">
        <f t="shared" si="547"/>
        <v/>
      </c>
      <c r="R3878" s="7" t="str">
        <f t="shared" si="548"/>
        <v/>
      </c>
      <c r="T3878"/>
    </row>
    <row r="3879" spans="1:20" x14ac:dyDescent="0.3">
      <c r="A3879" s="8">
        <f>DATEVALUE(MID(B3879,1,10))+(IF(RIGHT(B3879,2)="PM",12,0)+MID(B3879,12,2))/24</f>
        <v>43743.208333333336</v>
      </c>
      <c r="B3879" s="3" t="s">
        <v>4047</v>
      </c>
      <c r="C3879" s="3">
        <v>8127.46</v>
      </c>
      <c r="D3879" s="16"/>
      <c r="E3879" s="16" t="str">
        <f>IF(D3879&lt;&gt;"",VLOOKUP(A3879,'Feuille 1'!$A:$H,3,0),"")</f>
        <v/>
      </c>
      <c r="F3879" s="16" t="str">
        <f>IF(D3879&lt;&gt;"",VLOOKUP(A3879+1,'Feuille 1'!$A:$H,3,0),"")</f>
        <v/>
      </c>
      <c r="G3879" s="17" t="str">
        <f t="shared" si="540"/>
        <v/>
      </c>
      <c r="H3879" s="16" t="str">
        <f t="shared" si="541"/>
        <v/>
      </c>
      <c r="I3879" s="16" t="str">
        <f t="shared" si="542"/>
        <v/>
      </c>
      <c r="J3879" s="16" t="str">
        <f t="shared" si="543"/>
        <v/>
      </c>
      <c r="K3879" s="16" t="str">
        <f>IF(D3879&lt;&gt;"",MAX(INDEX('Feuille 1'!$D:$D,MATCH(A3879+23/24,'Feuille 1'!$A:$A,0)):INDEX('Feuille 1'!$D:$D,MATCH(A3879,'Feuille 1'!$A:$A,0))),"")</f>
        <v/>
      </c>
      <c r="L3879" s="16" t="str">
        <f>IF(D3879&lt;&gt;"",MIN(INDEX('Feuille 1'!$E:$E,MATCH(A3879+23/24,'Feuille 1'!$A:$A,0)):INDEX('Feuille 1'!$E:$E,MATCH(A3879,'Feuille 1'!$A:$A,0))),"")</f>
        <v/>
      </c>
      <c r="M3879" s="17" t="str">
        <f t="shared" si="544"/>
        <v/>
      </c>
      <c r="N3879" s="17" t="str">
        <f t="shared" si="545"/>
        <v/>
      </c>
      <c r="O3879" s="17" t="str">
        <f t="shared" si="546"/>
        <v/>
      </c>
      <c r="P3879" s="16" t="str">
        <f t="shared" si="547"/>
        <v/>
      </c>
      <c r="R3879" s="7" t="str">
        <f t="shared" si="548"/>
        <v/>
      </c>
      <c r="T3879"/>
    </row>
    <row r="3880" spans="1:20" x14ac:dyDescent="0.3">
      <c r="A3880" s="8">
        <f>DATEVALUE(MID(B3880,1,10))+(IF(RIGHT(B3880,2)="PM",12,0)+MID(B3880,12,2))/24</f>
        <v>43743.166666666664</v>
      </c>
      <c r="B3880" s="3" t="s">
        <v>4048</v>
      </c>
      <c r="C3880" s="3">
        <v>8137.83</v>
      </c>
      <c r="D3880" s="16"/>
      <c r="E3880" s="16" t="str">
        <f>IF(D3880&lt;&gt;"",VLOOKUP(A3880,'Feuille 1'!$A:$H,3,0),"")</f>
        <v/>
      </c>
      <c r="F3880" s="16" t="str">
        <f>IF(D3880&lt;&gt;"",VLOOKUP(A3880+1,'Feuille 1'!$A:$H,3,0),"")</f>
        <v/>
      </c>
      <c r="G3880" s="17" t="str">
        <f t="shared" si="540"/>
        <v/>
      </c>
      <c r="H3880" s="16" t="str">
        <f t="shared" si="541"/>
        <v/>
      </c>
      <c r="I3880" s="16" t="str">
        <f t="shared" si="542"/>
        <v/>
      </c>
      <c r="J3880" s="16" t="str">
        <f t="shared" si="543"/>
        <v/>
      </c>
      <c r="K3880" s="16" t="str">
        <f>IF(D3880&lt;&gt;"",MAX(INDEX('Feuille 1'!$D:$D,MATCH(A3880+23/24,'Feuille 1'!$A:$A,0)):INDEX('Feuille 1'!$D:$D,MATCH(A3880,'Feuille 1'!$A:$A,0))),"")</f>
        <v/>
      </c>
      <c r="L3880" s="16" t="str">
        <f>IF(D3880&lt;&gt;"",MIN(INDEX('Feuille 1'!$E:$E,MATCH(A3880+23/24,'Feuille 1'!$A:$A,0)):INDEX('Feuille 1'!$E:$E,MATCH(A3880,'Feuille 1'!$A:$A,0))),"")</f>
        <v/>
      </c>
      <c r="M3880" s="17" t="str">
        <f t="shared" si="544"/>
        <v/>
      </c>
      <c r="N3880" s="17" t="str">
        <f t="shared" si="545"/>
        <v/>
      </c>
      <c r="O3880" s="17" t="str">
        <f t="shared" si="546"/>
        <v/>
      </c>
      <c r="P3880" s="16" t="str">
        <f t="shared" si="547"/>
        <v/>
      </c>
      <c r="R3880" s="7" t="str">
        <f t="shared" si="548"/>
        <v/>
      </c>
      <c r="T3880"/>
    </row>
    <row r="3881" spans="1:20" x14ac:dyDescent="0.3">
      <c r="A3881" s="8">
        <f>DATEVALUE(MID(B3881,1,10))+(IF(RIGHT(B3881,2)="PM",12,0)+MID(B3881,12,2))/24</f>
        <v>43743.125</v>
      </c>
      <c r="B3881" s="3" t="s">
        <v>4049</v>
      </c>
      <c r="C3881" s="3">
        <v>8129.24</v>
      </c>
      <c r="D3881" s="16"/>
      <c r="E3881" s="16" t="str">
        <f>IF(D3881&lt;&gt;"",VLOOKUP(A3881,'Feuille 1'!$A:$H,3,0),"")</f>
        <v/>
      </c>
      <c r="F3881" s="16" t="str">
        <f>IF(D3881&lt;&gt;"",VLOOKUP(A3881+1,'Feuille 1'!$A:$H,3,0),"")</f>
        <v/>
      </c>
      <c r="G3881" s="17" t="str">
        <f t="shared" si="540"/>
        <v/>
      </c>
      <c r="H3881" s="16" t="str">
        <f t="shared" si="541"/>
        <v/>
      </c>
      <c r="I3881" s="16" t="str">
        <f t="shared" si="542"/>
        <v/>
      </c>
      <c r="J3881" s="16" t="str">
        <f t="shared" si="543"/>
        <v/>
      </c>
      <c r="K3881" s="16" t="str">
        <f>IF(D3881&lt;&gt;"",MAX(INDEX('Feuille 1'!$D:$D,MATCH(A3881+23/24,'Feuille 1'!$A:$A,0)):INDEX('Feuille 1'!$D:$D,MATCH(A3881,'Feuille 1'!$A:$A,0))),"")</f>
        <v/>
      </c>
      <c r="L3881" s="16" t="str">
        <f>IF(D3881&lt;&gt;"",MIN(INDEX('Feuille 1'!$E:$E,MATCH(A3881+23/24,'Feuille 1'!$A:$A,0)):INDEX('Feuille 1'!$E:$E,MATCH(A3881,'Feuille 1'!$A:$A,0))),"")</f>
        <v/>
      </c>
      <c r="M3881" s="17" t="str">
        <f t="shared" si="544"/>
        <v/>
      </c>
      <c r="N3881" s="17" t="str">
        <f t="shared" si="545"/>
        <v/>
      </c>
      <c r="O3881" s="17" t="str">
        <f t="shared" si="546"/>
        <v/>
      </c>
      <c r="P3881" s="16" t="str">
        <f t="shared" si="547"/>
        <v/>
      </c>
      <c r="R3881" s="7" t="str">
        <f t="shared" si="548"/>
        <v/>
      </c>
      <c r="T3881"/>
    </row>
    <row r="3882" spans="1:20" x14ac:dyDescent="0.3">
      <c r="A3882" s="8">
        <f>DATEVALUE(MID(B3882,1,10))+(IF(RIGHT(B3882,2)="PM",12,0)+MID(B3882,12,2))/24</f>
        <v>43743.083333333336</v>
      </c>
      <c r="B3882" s="3" t="s">
        <v>4050</v>
      </c>
      <c r="C3882" s="3">
        <v>8109.15</v>
      </c>
      <c r="D3882" s="16"/>
      <c r="E3882" s="16" t="str">
        <f>IF(D3882&lt;&gt;"",VLOOKUP(A3882,'Feuille 1'!$A:$H,3,0),"")</f>
        <v/>
      </c>
      <c r="F3882" s="16" t="str">
        <f>IF(D3882&lt;&gt;"",VLOOKUP(A3882+1,'Feuille 1'!$A:$H,3,0),"")</f>
        <v/>
      </c>
      <c r="G3882" s="17" t="str">
        <f t="shared" si="540"/>
        <v/>
      </c>
      <c r="H3882" s="16" t="str">
        <f t="shared" si="541"/>
        <v/>
      </c>
      <c r="I3882" s="16" t="str">
        <f t="shared" si="542"/>
        <v/>
      </c>
      <c r="J3882" s="16" t="str">
        <f t="shared" si="543"/>
        <v/>
      </c>
      <c r="K3882" s="16" t="str">
        <f>IF(D3882&lt;&gt;"",MAX(INDEX('Feuille 1'!$D:$D,MATCH(A3882+23/24,'Feuille 1'!$A:$A,0)):INDEX('Feuille 1'!$D:$D,MATCH(A3882,'Feuille 1'!$A:$A,0))),"")</f>
        <v/>
      </c>
      <c r="L3882" s="16" t="str">
        <f>IF(D3882&lt;&gt;"",MIN(INDEX('Feuille 1'!$E:$E,MATCH(A3882+23/24,'Feuille 1'!$A:$A,0)):INDEX('Feuille 1'!$E:$E,MATCH(A3882,'Feuille 1'!$A:$A,0))),"")</f>
        <v/>
      </c>
      <c r="M3882" s="17" t="str">
        <f t="shared" si="544"/>
        <v/>
      </c>
      <c r="N3882" s="17" t="str">
        <f t="shared" si="545"/>
        <v/>
      </c>
      <c r="O3882" s="17" t="str">
        <f t="shared" si="546"/>
        <v/>
      </c>
      <c r="P3882" s="16" t="str">
        <f t="shared" si="547"/>
        <v/>
      </c>
      <c r="R3882" s="7" t="str">
        <f t="shared" si="548"/>
        <v/>
      </c>
      <c r="T3882"/>
    </row>
    <row r="3883" spans="1:20" x14ac:dyDescent="0.3">
      <c r="A3883" s="8">
        <f>DATEVALUE(MID(B3883,1,10))+(IF(RIGHT(B3883,2)="PM",12,0)+MID(B3883,12,2))/24</f>
        <v>43743.041666666664</v>
      </c>
      <c r="B3883" s="3" t="s">
        <v>4051</v>
      </c>
      <c r="C3883" s="3">
        <v>8129.31</v>
      </c>
      <c r="D3883" s="16"/>
      <c r="E3883" s="16" t="str">
        <f>IF(D3883&lt;&gt;"",VLOOKUP(A3883,'Feuille 1'!$A:$H,3,0),"")</f>
        <v/>
      </c>
      <c r="F3883" s="16" t="str">
        <f>IF(D3883&lt;&gt;"",VLOOKUP(A3883+1,'Feuille 1'!$A:$H,3,0),"")</f>
        <v/>
      </c>
      <c r="G3883" s="17" t="str">
        <f t="shared" si="540"/>
        <v/>
      </c>
      <c r="H3883" s="16" t="str">
        <f t="shared" si="541"/>
        <v/>
      </c>
      <c r="I3883" s="16" t="str">
        <f t="shared" si="542"/>
        <v/>
      </c>
      <c r="J3883" s="16" t="str">
        <f t="shared" si="543"/>
        <v/>
      </c>
      <c r="K3883" s="16" t="str">
        <f>IF(D3883&lt;&gt;"",MAX(INDEX('Feuille 1'!$D:$D,MATCH(A3883+23/24,'Feuille 1'!$A:$A,0)):INDEX('Feuille 1'!$D:$D,MATCH(A3883,'Feuille 1'!$A:$A,0))),"")</f>
        <v/>
      </c>
      <c r="L3883" s="16" t="str">
        <f>IF(D3883&lt;&gt;"",MIN(INDEX('Feuille 1'!$E:$E,MATCH(A3883+23/24,'Feuille 1'!$A:$A,0)):INDEX('Feuille 1'!$E:$E,MATCH(A3883,'Feuille 1'!$A:$A,0))),"")</f>
        <v/>
      </c>
      <c r="M3883" s="17" t="str">
        <f t="shared" si="544"/>
        <v/>
      </c>
      <c r="N3883" s="17" t="str">
        <f t="shared" si="545"/>
        <v/>
      </c>
      <c r="O3883" s="17" t="str">
        <f t="shared" si="546"/>
        <v/>
      </c>
      <c r="P3883" s="16" t="str">
        <f t="shared" si="547"/>
        <v/>
      </c>
      <c r="R3883" s="7" t="str">
        <f t="shared" si="548"/>
        <v/>
      </c>
      <c r="T3883"/>
    </row>
    <row r="3884" spans="1:20" x14ac:dyDescent="0.3">
      <c r="A3884" s="8">
        <f>DATEVALUE(MID(B3884,1,10))+(IF(RIGHT(B3884,2)="PM",12,0)+MID(B3884,12,2))/24</f>
        <v>43743.5</v>
      </c>
      <c r="B3884" s="3" t="s">
        <v>4052</v>
      </c>
      <c r="C3884" s="3">
        <v>8137.13</v>
      </c>
      <c r="D3884" s="16"/>
      <c r="E3884" s="16" t="str">
        <f>IF(D3884&lt;&gt;"",VLOOKUP(A3884,'Feuille 1'!$A:$H,3,0),"")</f>
        <v/>
      </c>
      <c r="F3884" s="16" t="str">
        <f>IF(D3884&lt;&gt;"",VLOOKUP(A3884+1,'Feuille 1'!$A:$H,3,0),"")</f>
        <v/>
      </c>
      <c r="G3884" s="17" t="str">
        <f t="shared" si="540"/>
        <v/>
      </c>
      <c r="H3884" s="16" t="str">
        <f t="shared" si="541"/>
        <v/>
      </c>
      <c r="I3884" s="16" t="str">
        <f t="shared" si="542"/>
        <v/>
      </c>
      <c r="J3884" s="16" t="str">
        <f t="shared" si="543"/>
        <v/>
      </c>
      <c r="K3884" s="16" t="str">
        <f>IF(D3884&lt;&gt;"",MAX(INDEX('Feuille 1'!$D:$D,MATCH(A3884+23/24,'Feuille 1'!$A:$A,0)):INDEX('Feuille 1'!$D:$D,MATCH(A3884,'Feuille 1'!$A:$A,0))),"")</f>
        <v/>
      </c>
      <c r="L3884" s="16" t="str">
        <f>IF(D3884&lt;&gt;"",MIN(INDEX('Feuille 1'!$E:$E,MATCH(A3884+23/24,'Feuille 1'!$A:$A,0)):INDEX('Feuille 1'!$E:$E,MATCH(A3884,'Feuille 1'!$A:$A,0))),"")</f>
        <v/>
      </c>
      <c r="M3884" s="17" t="str">
        <f t="shared" si="544"/>
        <v/>
      </c>
      <c r="N3884" s="17" t="str">
        <f t="shared" si="545"/>
        <v/>
      </c>
      <c r="O3884" s="17" t="str">
        <f t="shared" si="546"/>
        <v/>
      </c>
      <c r="P3884" s="16" t="str">
        <f t="shared" si="547"/>
        <v/>
      </c>
      <c r="R3884" s="7" t="str">
        <f t="shared" si="548"/>
        <v/>
      </c>
      <c r="T3884"/>
    </row>
    <row r="3885" spans="1:20" x14ac:dyDescent="0.3">
      <c r="A3885" s="8">
        <f>DATEVALUE(MID(B3885,1,10))+(IF(RIGHT(B3885,2)="PM",12,0)+MID(B3885,12,2))/24</f>
        <v>43742.958333333336</v>
      </c>
      <c r="B3885" s="3" t="s">
        <v>4053</v>
      </c>
      <c r="C3885" s="3">
        <v>8169.02</v>
      </c>
      <c r="D3885" s="16"/>
      <c r="E3885" s="16" t="str">
        <f>IF(D3885&lt;&gt;"",VLOOKUP(A3885,'Feuille 1'!$A:$H,3,0),"")</f>
        <v/>
      </c>
      <c r="F3885" s="16" t="str">
        <f>IF(D3885&lt;&gt;"",VLOOKUP(A3885+1,'Feuille 1'!$A:$H,3,0),"")</f>
        <v/>
      </c>
      <c r="G3885" s="17" t="str">
        <f t="shared" si="540"/>
        <v/>
      </c>
      <c r="H3885" s="16" t="str">
        <f t="shared" si="541"/>
        <v/>
      </c>
      <c r="I3885" s="16" t="str">
        <f t="shared" si="542"/>
        <v/>
      </c>
      <c r="J3885" s="16" t="str">
        <f t="shared" si="543"/>
        <v/>
      </c>
      <c r="K3885" s="16" t="str">
        <f>IF(D3885&lt;&gt;"",MAX(INDEX('Feuille 1'!$D:$D,MATCH(A3885+23/24,'Feuille 1'!$A:$A,0)):INDEX('Feuille 1'!$D:$D,MATCH(A3885,'Feuille 1'!$A:$A,0))),"")</f>
        <v/>
      </c>
      <c r="L3885" s="16" t="str">
        <f>IF(D3885&lt;&gt;"",MIN(INDEX('Feuille 1'!$E:$E,MATCH(A3885+23/24,'Feuille 1'!$A:$A,0)):INDEX('Feuille 1'!$E:$E,MATCH(A3885,'Feuille 1'!$A:$A,0))),"")</f>
        <v/>
      </c>
      <c r="M3885" s="17" t="str">
        <f t="shared" si="544"/>
        <v/>
      </c>
      <c r="N3885" s="17" t="str">
        <f t="shared" si="545"/>
        <v/>
      </c>
      <c r="O3885" s="17" t="str">
        <f t="shared" si="546"/>
        <v/>
      </c>
      <c r="P3885" s="16" t="str">
        <f t="shared" si="547"/>
        <v/>
      </c>
      <c r="R3885" s="7" t="str">
        <f t="shared" si="548"/>
        <v/>
      </c>
      <c r="T3885"/>
    </row>
    <row r="3886" spans="1:20" x14ac:dyDescent="0.3">
      <c r="A3886" s="8">
        <f>DATEVALUE(MID(B3886,1,10))+(IF(RIGHT(B3886,2)="PM",12,0)+MID(B3886,12,2))/24</f>
        <v>43742.916666666664</v>
      </c>
      <c r="B3886" s="3" t="s">
        <v>4054</v>
      </c>
      <c r="C3886" s="3">
        <v>8171.57</v>
      </c>
      <c r="D3886" s="16"/>
      <c r="E3886" s="16" t="str">
        <f>IF(D3886&lt;&gt;"",VLOOKUP(A3886,'Feuille 1'!$A:$H,3,0),"")</f>
        <v/>
      </c>
      <c r="F3886" s="16" t="str">
        <f>IF(D3886&lt;&gt;"",VLOOKUP(A3886+1,'Feuille 1'!$A:$H,3,0),"")</f>
        <v/>
      </c>
      <c r="G3886" s="17" t="str">
        <f t="shared" si="540"/>
        <v/>
      </c>
      <c r="H3886" s="16" t="str">
        <f t="shared" si="541"/>
        <v/>
      </c>
      <c r="I3886" s="16" t="str">
        <f t="shared" si="542"/>
        <v/>
      </c>
      <c r="J3886" s="16" t="str">
        <f t="shared" si="543"/>
        <v/>
      </c>
      <c r="K3886" s="16" t="str">
        <f>IF(D3886&lt;&gt;"",MAX(INDEX('Feuille 1'!$D:$D,MATCH(A3886+23/24,'Feuille 1'!$A:$A,0)):INDEX('Feuille 1'!$D:$D,MATCH(A3886,'Feuille 1'!$A:$A,0))),"")</f>
        <v/>
      </c>
      <c r="L3886" s="16" t="str">
        <f>IF(D3886&lt;&gt;"",MIN(INDEX('Feuille 1'!$E:$E,MATCH(A3886+23/24,'Feuille 1'!$A:$A,0)):INDEX('Feuille 1'!$E:$E,MATCH(A3886,'Feuille 1'!$A:$A,0))),"")</f>
        <v/>
      </c>
      <c r="M3886" s="17" t="str">
        <f t="shared" si="544"/>
        <v/>
      </c>
      <c r="N3886" s="17" t="str">
        <f t="shared" si="545"/>
        <v/>
      </c>
      <c r="O3886" s="17" t="str">
        <f t="shared" si="546"/>
        <v/>
      </c>
      <c r="P3886" s="16" t="str">
        <f t="shared" si="547"/>
        <v/>
      </c>
      <c r="R3886" s="7" t="str">
        <f t="shared" si="548"/>
        <v/>
      </c>
      <c r="T3886"/>
    </row>
    <row r="3887" spans="1:20" x14ac:dyDescent="0.3">
      <c r="A3887" s="8">
        <f>DATEVALUE(MID(B3887,1,10))+(IF(RIGHT(B3887,2)="PM",12,0)+MID(B3887,12,2))/24</f>
        <v>43742.875</v>
      </c>
      <c r="B3887" s="3" t="s">
        <v>4055</v>
      </c>
      <c r="C3887" s="3">
        <v>8148.36</v>
      </c>
      <c r="D3887" s="16"/>
      <c r="E3887" s="16" t="str">
        <f>IF(D3887&lt;&gt;"",VLOOKUP(A3887,'Feuille 1'!$A:$H,3,0),"")</f>
        <v/>
      </c>
      <c r="F3887" s="16" t="str">
        <f>IF(D3887&lt;&gt;"",VLOOKUP(A3887+1,'Feuille 1'!$A:$H,3,0),"")</f>
        <v/>
      </c>
      <c r="G3887" s="17" t="str">
        <f t="shared" si="540"/>
        <v/>
      </c>
      <c r="H3887" s="16" t="str">
        <f t="shared" si="541"/>
        <v/>
      </c>
      <c r="I3887" s="16" t="str">
        <f t="shared" si="542"/>
        <v/>
      </c>
      <c r="J3887" s="16" t="str">
        <f t="shared" si="543"/>
        <v/>
      </c>
      <c r="K3887" s="16" t="str">
        <f>IF(D3887&lt;&gt;"",MAX(INDEX('Feuille 1'!$D:$D,MATCH(A3887+23/24,'Feuille 1'!$A:$A,0)):INDEX('Feuille 1'!$D:$D,MATCH(A3887,'Feuille 1'!$A:$A,0))),"")</f>
        <v/>
      </c>
      <c r="L3887" s="16" t="str">
        <f>IF(D3887&lt;&gt;"",MIN(INDEX('Feuille 1'!$E:$E,MATCH(A3887+23/24,'Feuille 1'!$A:$A,0)):INDEX('Feuille 1'!$E:$E,MATCH(A3887,'Feuille 1'!$A:$A,0))),"")</f>
        <v/>
      </c>
      <c r="M3887" s="17" t="str">
        <f t="shared" si="544"/>
        <v/>
      </c>
      <c r="N3887" s="17" t="str">
        <f t="shared" si="545"/>
        <v/>
      </c>
      <c r="O3887" s="17" t="str">
        <f t="shared" si="546"/>
        <v/>
      </c>
      <c r="P3887" s="16" t="str">
        <f t="shared" si="547"/>
        <v/>
      </c>
      <c r="R3887" s="7" t="str">
        <f t="shared" si="548"/>
        <v/>
      </c>
      <c r="T3887"/>
    </row>
    <row r="3888" spans="1:20" x14ac:dyDescent="0.3">
      <c r="A3888" s="8">
        <f>DATEVALUE(MID(B3888,1,10))+(IF(RIGHT(B3888,2)="PM",12,0)+MID(B3888,12,2))/24</f>
        <v>43742.833333333336</v>
      </c>
      <c r="B3888" s="3" t="s">
        <v>4056</v>
      </c>
      <c r="C3888" s="3">
        <v>8183.5</v>
      </c>
      <c r="D3888" s="16"/>
      <c r="E3888" s="16" t="str">
        <f>IF(D3888&lt;&gt;"",VLOOKUP(A3888,'Feuille 1'!$A:$H,3,0),"")</f>
        <v/>
      </c>
      <c r="F3888" s="16" t="str">
        <f>IF(D3888&lt;&gt;"",VLOOKUP(A3888+1,'Feuille 1'!$A:$H,3,0),"")</f>
        <v/>
      </c>
      <c r="G3888" s="17" t="str">
        <f t="shared" si="540"/>
        <v/>
      </c>
      <c r="H3888" s="16" t="str">
        <f t="shared" si="541"/>
        <v/>
      </c>
      <c r="I3888" s="16" t="str">
        <f t="shared" si="542"/>
        <v/>
      </c>
      <c r="J3888" s="16" t="str">
        <f t="shared" si="543"/>
        <v/>
      </c>
      <c r="K3888" s="16" t="str">
        <f>IF(D3888&lt;&gt;"",MAX(INDEX('Feuille 1'!$D:$D,MATCH(A3888+23/24,'Feuille 1'!$A:$A,0)):INDEX('Feuille 1'!$D:$D,MATCH(A3888,'Feuille 1'!$A:$A,0))),"")</f>
        <v/>
      </c>
      <c r="L3888" s="16" t="str">
        <f>IF(D3888&lt;&gt;"",MIN(INDEX('Feuille 1'!$E:$E,MATCH(A3888+23/24,'Feuille 1'!$A:$A,0)):INDEX('Feuille 1'!$E:$E,MATCH(A3888,'Feuille 1'!$A:$A,0))),"")</f>
        <v/>
      </c>
      <c r="M3888" s="17" t="str">
        <f t="shared" si="544"/>
        <v/>
      </c>
      <c r="N3888" s="17" t="str">
        <f t="shared" si="545"/>
        <v/>
      </c>
      <c r="O3888" s="17" t="str">
        <f t="shared" si="546"/>
        <v/>
      </c>
      <c r="P3888" s="16" t="str">
        <f t="shared" si="547"/>
        <v/>
      </c>
      <c r="R3888" s="7" t="str">
        <f t="shared" si="548"/>
        <v/>
      </c>
      <c r="T3888"/>
    </row>
    <row r="3889" spans="1:20" x14ac:dyDescent="0.3">
      <c r="A3889" s="8">
        <f>DATEVALUE(MID(B3889,1,10))+(IF(RIGHT(B3889,2)="PM",12,0)+MID(B3889,12,2))/24</f>
        <v>43742.791666666664</v>
      </c>
      <c r="B3889" s="3" t="s">
        <v>4057</v>
      </c>
      <c r="C3889" s="3">
        <v>8183.78</v>
      </c>
      <c r="D3889" s="16"/>
      <c r="E3889" s="16" t="str">
        <f>IF(D3889&lt;&gt;"",VLOOKUP(A3889,'Feuille 1'!$A:$H,3,0),"")</f>
        <v/>
      </c>
      <c r="F3889" s="16" t="str">
        <f>IF(D3889&lt;&gt;"",VLOOKUP(A3889+1,'Feuille 1'!$A:$H,3,0),"")</f>
        <v/>
      </c>
      <c r="G3889" s="17" t="str">
        <f t="shared" si="540"/>
        <v/>
      </c>
      <c r="H3889" s="16" t="str">
        <f t="shared" si="541"/>
        <v/>
      </c>
      <c r="I3889" s="16" t="str">
        <f t="shared" si="542"/>
        <v/>
      </c>
      <c r="J3889" s="16" t="str">
        <f t="shared" si="543"/>
        <v/>
      </c>
      <c r="K3889" s="16" t="str">
        <f>IF(D3889&lt;&gt;"",MAX(INDEX('Feuille 1'!$D:$D,MATCH(A3889+23/24,'Feuille 1'!$A:$A,0)):INDEX('Feuille 1'!$D:$D,MATCH(A3889,'Feuille 1'!$A:$A,0))),"")</f>
        <v/>
      </c>
      <c r="L3889" s="16" t="str">
        <f>IF(D3889&lt;&gt;"",MIN(INDEX('Feuille 1'!$E:$E,MATCH(A3889+23/24,'Feuille 1'!$A:$A,0)):INDEX('Feuille 1'!$E:$E,MATCH(A3889,'Feuille 1'!$A:$A,0))),"")</f>
        <v/>
      </c>
      <c r="M3889" s="17" t="str">
        <f t="shared" si="544"/>
        <v/>
      </c>
      <c r="N3889" s="17" t="str">
        <f t="shared" si="545"/>
        <v/>
      </c>
      <c r="O3889" s="17" t="str">
        <f t="shared" si="546"/>
        <v/>
      </c>
      <c r="P3889" s="16" t="str">
        <f t="shared" si="547"/>
        <v/>
      </c>
      <c r="R3889" s="7" t="str">
        <f t="shared" si="548"/>
        <v/>
      </c>
      <c r="T3889"/>
    </row>
    <row r="3890" spans="1:20" x14ac:dyDescent="0.3">
      <c r="A3890" s="8">
        <f>DATEVALUE(MID(B3890,1,10))+(IF(RIGHT(B3890,2)="PM",12,0)+MID(B3890,12,2))/24</f>
        <v>43742.75</v>
      </c>
      <c r="B3890" s="3" t="s">
        <v>4058</v>
      </c>
      <c r="C3890" s="3">
        <v>8164.58</v>
      </c>
      <c r="D3890" s="16"/>
      <c r="E3890" s="16" t="str">
        <f>IF(D3890&lt;&gt;"",VLOOKUP(A3890,'Feuille 1'!$A:$H,3,0),"")</f>
        <v/>
      </c>
      <c r="F3890" s="16" t="str">
        <f>IF(D3890&lt;&gt;"",VLOOKUP(A3890+1,'Feuille 1'!$A:$H,3,0),"")</f>
        <v/>
      </c>
      <c r="G3890" s="17" t="str">
        <f t="shared" si="540"/>
        <v/>
      </c>
      <c r="H3890" s="16" t="str">
        <f t="shared" si="541"/>
        <v/>
      </c>
      <c r="I3890" s="16" t="str">
        <f t="shared" si="542"/>
        <v/>
      </c>
      <c r="J3890" s="16" t="str">
        <f t="shared" si="543"/>
        <v/>
      </c>
      <c r="K3890" s="16" t="str">
        <f>IF(D3890&lt;&gt;"",MAX(INDEX('Feuille 1'!$D:$D,MATCH(A3890+23/24,'Feuille 1'!$A:$A,0)):INDEX('Feuille 1'!$D:$D,MATCH(A3890,'Feuille 1'!$A:$A,0))),"")</f>
        <v/>
      </c>
      <c r="L3890" s="16" t="str">
        <f>IF(D3890&lt;&gt;"",MIN(INDEX('Feuille 1'!$E:$E,MATCH(A3890+23/24,'Feuille 1'!$A:$A,0)):INDEX('Feuille 1'!$E:$E,MATCH(A3890,'Feuille 1'!$A:$A,0))),"")</f>
        <v/>
      </c>
      <c r="M3890" s="17" t="str">
        <f t="shared" si="544"/>
        <v/>
      </c>
      <c r="N3890" s="17" t="str">
        <f t="shared" si="545"/>
        <v/>
      </c>
      <c r="O3890" s="17" t="str">
        <f t="shared" si="546"/>
        <v/>
      </c>
      <c r="P3890" s="16" t="str">
        <f t="shared" si="547"/>
        <v/>
      </c>
      <c r="R3890" s="7" t="str">
        <f t="shared" si="548"/>
        <v/>
      </c>
      <c r="T3890"/>
    </row>
    <row r="3891" spans="1:20" x14ac:dyDescent="0.3">
      <c r="A3891" s="8">
        <f>DATEVALUE(MID(B3891,1,10))+(IF(RIGHT(B3891,2)="PM",12,0)+MID(B3891,12,2))/24</f>
        <v>43742.708333333336</v>
      </c>
      <c r="B3891" s="3" t="s">
        <v>4059</v>
      </c>
      <c r="C3891" s="3">
        <v>8182.27</v>
      </c>
      <c r="D3891" s="16"/>
      <c r="E3891" s="16" t="str">
        <f>IF(D3891&lt;&gt;"",VLOOKUP(A3891,'Feuille 1'!$A:$H,3,0),"")</f>
        <v/>
      </c>
      <c r="F3891" s="16" t="str">
        <f>IF(D3891&lt;&gt;"",VLOOKUP(A3891+1,'Feuille 1'!$A:$H,3,0),"")</f>
        <v/>
      </c>
      <c r="G3891" s="17" t="str">
        <f t="shared" si="540"/>
        <v/>
      </c>
      <c r="H3891" s="16" t="str">
        <f t="shared" si="541"/>
        <v/>
      </c>
      <c r="I3891" s="16" t="str">
        <f t="shared" si="542"/>
        <v/>
      </c>
      <c r="J3891" s="16" t="str">
        <f t="shared" si="543"/>
        <v/>
      </c>
      <c r="K3891" s="16" t="str">
        <f>IF(D3891&lt;&gt;"",MAX(INDEX('Feuille 1'!$D:$D,MATCH(A3891+23/24,'Feuille 1'!$A:$A,0)):INDEX('Feuille 1'!$D:$D,MATCH(A3891,'Feuille 1'!$A:$A,0))),"")</f>
        <v/>
      </c>
      <c r="L3891" s="16" t="str">
        <f>IF(D3891&lt;&gt;"",MIN(INDEX('Feuille 1'!$E:$E,MATCH(A3891+23/24,'Feuille 1'!$A:$A,0)):INDEX('Feuille 1'!$E:$E,MATCH(A3891,'Feuille 1'!$A:$A,0))),"")</f>
        <v/>
      </c>
      <c r="M3891" s="17" t="str">
        <f t="shared" si="544"/>
        <v/>
      </c>
      <c r="N3891" s="17" t="str">
        <f t="shared" si="545"/>
        <v/>
      </c>
      <c r="O3891" s="17" t="str">
        <f t="shared" si="546"/>
        <v/>
      </c>
      <c r="P3891" s="16" t="str">
        <f t="shared" si="547"/>
        <v/>
      </c>
      <c r="R3891" s="7" t="str">
        <f t="shared" si="548"/>
        <v/>
      </c>
      <c r="T3891"/>
    </row>
    <row r="3892" spans="1:20" x14ac:dyDescent="0.3">
      <c r="A3892" s="8">
        <f>DATEVALUE(MID(B3892,1,10))+(IF(RIGHT(B3892,2)="PM",12,0)+MID(B3892,12,2))/24</f>
        <v>43742.666666666664</v>
      </c>
      <c r="B3892" s="3" t="s">
        <v>4060</v>
      </c>
      <c r="C3892" s="3">
        <v>8148</v>
      </c>
      <c r="D3892" s="16"/>
      <c r="E3892" s="16" t="str">
        <f>IF(D3892&lt;&gt;"",VLOOKUP(A3892,'Feuille 1'!$A:$H,3,0),"")</f>
        <v/>
      </c>
      <c r="F3892" s="16" t="str">
        <f>IF(D3892&lt;&gt;"",VLOOKUP(A3892+1,'Feuille 1'!$A:$H,3,0),"")</f>
        <v/>
      </c>
      <c r="G3892" s="17" t="str">
        <f t="shared" si="540"/>
        <v/>
      </c>
      <c r="H3892" s="16" t="str">
        <f t="shared" si="541"/>
        <v/>
      </c>
      <c r="I3892" s="16" t="str">
        <f t="shared" si="542"/>
        <v/>
      </c>
      <c r="J3892" s="16" t="str">
        <f t="shared" si="543"/>
        <v/>
      </c>
      <c r="K3892" s="16" t="str">
        <f>IF(D3892&lt;&gt;"",MAX(INDEX('Feuille 1'!$D:$D,MATCH(A3892+23/24,'Feuille 1'!$A:$A,0)):INDEX('Feuille 1'!$D:$D,MATCH(A3892,'Feuille 1'!$A:$A,0))),"")</f>
        <v/>
      </c>
      <c r="L3892" s="16" t="str">
        <f>IF(D3892&lt;&gt;"",MIN(INDEX('Feuille 1'!$E:$E,MATCH(A3892+23/24,'Feuille 1'!$A:$A,0)):INDEX('Feuille 1'!$E:$E,MATCH(A3892,'Feuille 1'!$A:$A,0))),"")</f>
        <v/>
      </c>
      <c r="M3892" s="17" t="str">
        <f t="shared" si="544"/>
        <v/>
      </c>
      <c r="N3892" s="17" t="str">
        <f t="shared" si="545"/>
        <v/>
      </c>
      <c r="O3892" s="17" t="str">
        <f t="shared" si="546"/>
        <v/>
      </c>
      <c r="P3892" s="16" t="str">
        <f t="shared" si="547"/>
        <v/>
      </c>
      <c r="R3892" s="7" t="str">
        <f t="shared" si="548"/>
        <v/>
      </c>
      <c r="T3892"/>
    </row>
    <row r="3893" spans="1:20" x14ac:dyDescent="0.3">
      <c r="A3893" s="8">
        <f>DATEVALUE(MID(B3893,1,10))+(IF(RIGHT(B3893,2)="PM",12,0)+MID(B3893,12,2))/24</f>
        <v>43742.625</v>
      </c>
      <c r="B3893" s="3" t="s">
        <v>4061</v>
      </c>
      <c r="C3893" s="3">
        <v>8162.44</v>
      </c>
      <c r="D3893" s="16"/>
      <c r="E3893" s="16" t="str">
        <f>IF(D3893&lt;&gt;"",VLOOKUP(A3893,'Feuille 1'!$A:$H,3,0),"")</f>
        <v/>
      </c>
      <c r="F3893" s="16" t="str">
        <f>IF(D3893&lt;&gt;"",VLOOKUP(A3893+1,'Feuille 1'!$A:$H,3,0),"")</f>
        <v/>
      </c>
      <c r="G3893" s="17" t="str">
        <f t="shared" si="540"/>
        <v/>
      </c>
      <c r="H3893" s="16" t="str">
        <f t="shared" si="541"/>
        <v/>
      </c>
      <c r="I3893" s="16" t="str">
        <f t="shared" si="542"/>
        <v/>
      </c>
      <c r="J3893" s="16" t="str">
        <f t="shared" si="543"/>
        <v/>
      </c>
      <c r="K3893" s="16" t="str">
        <f>IF(D3893&lt;&gt;"",MAX(INDEX('Feuille 1'!$D:$D,MATCH(A3893+23/24,'Feuille 1'!$A:$A,0)):INDEX('Feuille 1'!$D:$D,MATCH(A3893,'Feuille 1'!$A:$A,0))),"")</f>
        <v/>
      </c>
      <c r="L3893" s="16" t="str">
        <f>IF(D3893&lt;&gt;"",MIN(INDEX('Feuille 1'!$E:$E,MATCH(A3893+23/24,'Feuille 1'!$A:$A,0)):INDEX('Feuille 1'!$E:$E,MATCH(A3893,'Feuille 1'!$A:$A,0))),"")</f>
        <v/>
      </c>
      <c r="M3893" s="17" t="str">
        <f t="shared" si="544"/>
        <v/>
      </c>
      <c r="N3893" s="17" t="str">
        <f t="shared" si="545"/>
        <v/>
      </c>
      <c r="O3893" s="17" t="str">
        <f t="shared" si="546"/>
        <v/>
      </c>
      <c r="P3893" s="16" t="str">
        <f t="shared" si="547"/>
        <v/>
      </c>
      <c r="R3893" s="7" t="str">
        <f t="shared" si="548"/>
        <v/>
      </c>
      <c r="T3893"/>
    </row>
    <row r="3894" spans="1:20" x14ac:dyDescent="0.3">
      <c r="A3894" s="8">
        <f>DATEVALUE(MID(B3894,1,10))+(IF(RIGHT(B3894,2)="PM",12,0)+MID(B3894,12,2))/24</f>
        <v>43742.583333333336</v>
      </c>
      <c r="B3894" s="3" t="s">
        <v>4062</v>
      </c>
      <c r="C3894" s="3">
        <v>8168.67</v>
      </c>
      <c r="D3894" s="16"/>
      <c r="E3894" s="16" t="str">
        <f>IF(D3894&lt;&gt;"",VLOOKUP(A3894,'Feuille 1'!$A:$H,3,0),"")</f>
        <v/>
      </c>
      <c r="F3894" s="16" t="str">
        <f>IF(D3894&lt;&gt;"",VLOOKUP(A3894+1,'Feuille 1'!$A:$H,3,0),"")</f>
        <v/>
      </c>
      <c r="G3894" s="17" t="str">
        <f t="shared" si="540"/>
        <v/>
      </c>
      <c r="H3894" s="16" t="str">
        <f t="shared" si="541"/>
        <v/>
      </c>
      <c r="I3894" s="16" t="str">
        <f t="shared" si="542"/>
        <v/>
      </c>
      <c r="J3894" s="16" t="str">
        <f t="shared" si="543"/>
        <v/>
      </c>
      <c r="K3894" s="16" t="str">
        <f>IF(D3894&lt;&gt;"",MAX(INDEX('Feuille 1'!$D:$D,MATCH(A3894+23/24,'Feuille 1'!$A:$A,0)):INDEX('Feuille 1'!$D:$D,MATCH(A3894,'Feuille 1'!$A:$A,0))),"")</f>
        <v/>
      </c>
      <c r="L3894" s="16" t="str">
        <f>IF(D3894&lt;&gt;"",MIN(INDEX('Feuille 1'!$E:$E,MATCH(A3894+23/24,'Feuille 1'!$A:$A,0)):INDEX('Feuille 1'!$E:$E,MATCH(A3894,'Feuille 1'!$A:$A,0))),"")</f>
        <v/>
      </c>
      <c r="M3894" s="17" t="str">
        <f t="shared" si="544"/>
        <v/>
      </c>
      <c r="N3894" s="17" t="str">
        <f t="shared" si="545"/>
        <v/>
      </c>
      <c r="O3894" s="17" t="str">
        <f t="shared" si="546"/>
        <v/>
      </c>
      <c r="P3894" s="16" t="str">
        <f t="shared" si="547"/>
        <v/>
      </c>
      <c r="R3894" s="7" t="str">
        <f t="shared" si="548"/>
        <v/>
      </c>
      <c r="T3894"/>
    </row>
    <row r="3895" spans="1:20" x14ac:dyDescent="0.3">
      <c r="A3895" s="8">
        <f>DATEVALUE(MID(B3895,1,10))+(IF(RIGHT(B3895,2)="PM",12,0)+MID(B3895,12,2))/24</f>
        <v>43742.541666666664</v>
      </c>
      <c r="B3895" s="3" t="s">
        <v>4063</v>
      </c>
      <c r="C3895" s="3">
        <v>8125.97</v>
      </c>
      <c r="D3895" s="16"/>
      <c r="E3895" s="16" t="str">
        <f>IF(D3895&lt;&gt;"",VLOOKUP(A3895,'Feuille 1'!$A:$H,3,0),"")</f>
        <v/>
      </c>
      <c r="F3895" s="16" t="str">
        <f>IF(D3895&lt;&gt;"",VLOOKUP(A3895+1,'Feuille 1'!$A:$H,3,0),"")</f>
        <v/>
      </c>
      <c r="G3895" s="17" t="str">
        <f t="shared" si="540"/>
        <v/>
      </c>
      <c r="H3895" s="16" t="str">
        <f t="shared" si="541"/>
        <v/>
      </c>
      <c r="I3895" s="16" t="str">
        <f t="shared" si="542"/>
        <v/>
      </c>
      <c r="J3895" s="16" t="str">
        <f t="shared" si="543"/>
        <v/>
      </c>
      <c r="K3895" s="16" t="str">
        <f>IF(D3895&lt;&gt;"",MAX(INDEX('Feuille 1'!$D:$D,MATCH(A3895+23/24,'Feuille 1'!$A:$A,0)):INDEX('Feuille 1'!$D:$D,MATCH(A3895,'Feuille 1'!$A:$A,0))),"")</f>
        <v/>
      </c>
      <c r="L3895" s="16" t="str">
        <f>IF(D3895&lt;&gt;"",MIN(INDEX('Feuille 1'!$E:$E,MATCH(A3895+23/24,'Feuille 1'!$A:$A,0)):INDEX('Feuille 1'!$E:$E,MATCH(A3895,'Feuille 1'!$A:$A,0))),"")</f>
        <v/>
      </c>
      <c r="M3895" s="17" t="str">
        <f t="shared" si="544"/>
        <v/>
      </c>
      <c r="N3895" s="17" t="str">
        <f t="shared" si="545"/>
        <v/>
      </c>
      <c r="O3895" s="17" t="str">
        <f t="shared" si="546"/>
        <v/>
      </c>
      <c r="P3895" s="16" t="str">
        <f t="shared" si="547"/>
        <v/>
      </c>
      <c r="R3895" s="7" t="str">
        <f t="shared" si="548"/>
        <v/>
      </c>
      <c r="T3895"/>
    </row>
    <row r="3896" spans="1:20" x14ac:dyDescent="0.3">
      <c r="A3896" s="8">
        <f>DATEVALUE(MID(B3896,1,10))+(IF(RIGHT(B3896,2)="PM",12,0)+MID(B3896,12,2))/24</f>
        <v>43743</v>
      </c>
      <c r="B3896" s="3" t="s">
        <v>4064</v>
      </c>
      <c r="C3896" s="3">
        <v>8151.4</v>
      </c>
      <c r="D3896" s="16"/>
      <c r="E3896" s="16" t="str">
        <f>IF(D3896&lt;&gt;"",VLOOKUP(A3896,'Feuille 1'!$A:$H,3,0),"")</f>
        <v/>
      </c>
      <c r="F3896" s="16" t="str">
        <f>IF(D3896&lt;&gt;"",VLOOKUP(A3896+1,'Feuille 1'!$A:$H,3,0),"")</f>
        <v/>
      </c>
      <c r="G3896" s="17" t="str">
        <f t="shared" si="540"/>
        <v/>
      </c>
      <c r="H3896" s="16" t="str">
        <f t="shared" si="541"/>
        <v/>
      </c>
      <c r="I3896" s="16" t="str">
        <f t="shared" si="542"/>
        <v/>
      </c>
      <c r="J3896" s="16" t="str">
        <f t="shared" si="543"/>
        <v/>
      </c>
      <c r="K3896" s="16" t="str">
        <f>IF(D3896&lt;&gt;"",MAX(INDEX('Feuille 1'!$D:$D,MATCH(A3896+23/24,'Feuille 1'!$A:$A,0)):INDEX('Feuille 1'!$D:$D,MATCH(A3896,'Feuille 1'!$A:$A,0))),"")</f>
        <v/>
      </c>
      <c r="L3896" s="16" t="str">
        <f>IF(D3896&lt;&gt;"",MIN(INDEX('Feuille 1'!$E:$E,MATCH(A3896+23/24,'Feuille 1'!$A:$A,0)):INDEX('Feuille 1'!$E:$E,MATCH(A3896,'Feuille 1'!$A:$A,0))),"")</f>
        <v/>
      </c>
      <c r="M3896" s="17" t="str">
        <f t="shared" si="544"/>
        <v/>
      </c>
      <c r="N3896" s="17" t="str">
        <f t="shared" si="545"/>
        <v/>
      </c>
      <c r="O3896" s="17" t="str">
        <f t="shared" si="546"/>
        <v/>
      </c>
      <c r="P3896" s="16" t="str">
        <f t="shared" si="547"/>
        <v/>
      </c>
      <c r="R3896" s="7" t="str">
        <f t="shared" si="548"/>
        <v/>
      </c>
      <c r="T3896"/>
    </row>
    <row r="3897" spans="1:20" x14ac:dyDescent="0.3">
      <c r="A3897" s="8">
        <f>DATEVALUE(MID(B3897,1,10))+(IF(RIGHT(B3897,2)="PM",12,0)+MID(B3897,12,2))/24</f>
        <v>43742.458333333336</v>
      </c>
      <c r="B3897" s="3" t="s">
        <v>4065</v>
      </c>
      <c r="C3897" s="3">
        <v>8128.38</v>
      </c>
      <c r="D3897" s="16"/>
      <c r="E3897" s="16" t="str">
        <f>IF(D3897&lt;&gt;"",VLOOKUP(A3897,'Feuille 1'!$A:$H,3,0),"")</f>
        <v/>
      </c>
      <c r="F3897" s="16" t="str">
        <f>IF(D3897&lt;&gt;"",VLOOKUP(A3897+1,'Feuille 1'!$A:$H,3,0),"")</f>
        <v/>
      </c>
      <c r="G3897" s="17" t="str">
        <f t="shared" si="540"/>
        <v/>
      </c>
      <c r="H3897" s="16" t="str">
        <f t="shared" si="541"/>
        <v/>
      </c>
      <c r="I3897" s="16" t="str">
        <f t="shared" si="542"/>
        <v/>
      </c>
      <c r="J3897" s="16" t="str">
        <f t="shared" si="543"/>
        <v/>
      </c>
      <c r="K3897" s="16" t="str">
        <f>IF(D3897&lt;&gt;"",MAX(INDEX('Feuille 1'!$D:$D,MATCH(A3897+23/24,'Feuille 1'!$A:$A,0)):INDEX('Feuille 1'!$D:$D,MATCH(A3897,'Feuille 1'!$A:$A,0))),"")</f>
        <v/>
      </c>
      <c r="L3897" s="16" t="str">
        <f>IF(D3897&lt;&gt;"",MIN(INDEX('Feuille 1'!$E:$E,MATCH(A3897+23/24,'Feuille 1'!$A:$A,0)):INDEX('Feuille 1'!$E:$E,MATCH(A3897,'Feuille 1'!$A:$A,0))),"")</f>
        <v/>
      </c>
      <c r="M3897" s="17" t="str">
        <f t="shared" si="544"/>
        <v/>
      </c>
      <c r="N3897" s="17" t="str">
        <f t="shared" si="545"/>
        <v/>
      </c>
      <c r="O3897" s="17" t="str">
        <f t="shared" si="546"/>
        <v/>
      </c>
      <c r="P3897" s="16" t="str">
        <f t="shared" si="547"/>
        <v/>
      </c>
      <c r="R3897" s="7" t="str">
        <f t="shared" si="548"/>
        <v/>
      </c>
      <c r="T3897"/>
    </row>
    <row r="3898" spans="1:20" x14ac:dyDescent="0.3">
      <c r="A3898" s="8">
        <f>DATEVALUE(MID(B3898,1,10))+(IF(RIGHT(B3898,2)="PM",12,0)+MID(B3898,12,2))/24</f>
        <v>43742.416666666664</v>
      </c>
      <c r="B3898" s="3" t="s">
        <v>4066</v>
      </c>
      <c r="C3898" s="3">
        <v>8125</v>
      </c>
      <c r="D3898" s="16"/>
      <c r="E3898" s="16" t="str">
        <f>IF(D3898&lt;&gt;"",VLOOKUP(A3898,'Feuille 1'!$A:$H,3,0),"")</f>
        <v/>
      </c>
      <c r="F3898" s="16" t="str">
        <f>IF(D3898&lt;&gt;"",VLOOKUP(A3898+1,'Feuille 1'!$A:$H,3,0),"")</f>
        <v/>
      </c>
      <c r="G3898" s="17" t="str">
        <f t="shared" si="540"/>
        <v/>
      </c>
      <c r="H3898" s="16" t="str">
        <f t="shared" si="541"/>
        <v/>
      </c>
      <c r="I3898" s="16" t="str">
        <f t="shared" si="542"/>
        <v/>
      </c>
      <c r="J3898" s="16" t="str">
        <f t="shared" si="543"/>
        <v/>
      </c>
      <c r="K3898" s="16" t="str">
        <f>IF(D3898&lt;&gt;"",MAX(INDEX('Feuille 1'!$D:$D,MATCH(A3898+23/24,'Feuille 1'!$A:$A,0)):INDEX('Feuille 1'!$D:$D,MATCH(A3898,'Feuille 1'!$A:$A,0))),"")</f>
        <v/>
      </c>
      <c r="L3898" s="16" t="str">
        <f>IF(D3898&lt;&gt;"",MIN(INDEX('Feuille 1'!$E:$E,MATCH(A3898+23/24,'Feuille 1'!$A:$A,0)):INDEX('Feuille 1'!$E:$E,MATCH(A3898,'Feuille 1'!$A:$A,0))),"")</f>
        <v/>
      </c>
      <c r="M3898" s="17" t="str">
        <f t="shared" si="544"/>
        <v/>
      </c>
      <c r="N3898" s="17" t="str">
        <f t="shared" si="545"/>
        <v/>
      </c>
      <c r="O3898" s="17" t="str">
        <f t="shared" si="546"/>
        <v/>
      </c>
      <c r="P3898" s="16" t="str">
        <f t="shared" si="547"/>
        <v/>
      </c>
      <c r="R3898" s="7" t="str">
        <f t="shared" si="548"/>
        <v/>
      </c>
      <c r="T3898"/>
    </row>
    <row r="3899" spans="1:20" x14ac:dyDescent="0.3">
      <c r="A3899" s="8">
        <f>DATEVALUE(MID(B3899,1,10))+(IF(RIGHT(B3899,2)="PM",12,0)+MID(B3899,12,2))/24</f>
        <v>43742.375</v>
      </c>
      <c r="B3899" s="3" t="s">
        <v>4067</v>
      </c>
      <c r="C3899" s="3">
        <v>8093.96</v>
      </c>
      <c r="D3899" s="16"/>
      <c r="E3899" s="16" t="str">
        <f>IF(D3899&lt;&gt;"",VLOOKUP(A3899,'Feuille 1'!$A:$H,3,0),"")</f>
        <v/>
      </c>
      <c r="F3899" s="16" t="str">
        <f>IF(D3899&lt;&gt;"",VLOOKUP(A3899+1,'Feuille 1'!$A:$H,3,0),"")</f>
        <v/>
      </c>
      <c r="G3899" s="17" t="str">
        <f t="shared" si="540"/>
        <v/>
      </c>
      <c r="H3899" s="16" t="str">
        <f t="shared" si="541"/>
        <v/>
      </c>
      <c r="I3899" s="16" t="str">
        <f t="shared" si="542"/>
        <v/>
      </c>
      <c r="J3899" s="16" t="str">
        <f t="shared" si="543"/>
        <v/>
      </c>
      <c r="K3899" s="16" t="str">
        <f>IF(D3899&lt;&gt;"",MAX(INDEX('Feuille 1'!$D:$D,MATCH(A3899+23/24,'Feuille 1'!$A:$A,0)):INDEX('Feuille 1'!$D:$D,MATCH(A3899,'Feuille 1'!$A:$A,0))),"")</f>
        <v/>
      </c>
      <c r="L3899" s="16" t="str">
        <f>IF(D3899&lt;&gt;"",MIN(INDEX('Feuille 1'!$E:$E,MATCH(A3899+23/24,'Feuille 1'!$A:$A,0)):INDEX('Feuille 1'!$E:$E,MATCH(A3899,'Feuille 1'!$A:$A,0))),"")</f>
        <v/>
      </c>
      <c r="M3899" s="17" t="str">
        <f t="shared" si="544"/>
        <v/>
      </c>
      <c r="N3899" s="17" t="str">
        <f t="shared" si="545"/>
        <v/>
      </c>
      <c r="O3899" s="17" t="str">
        <f t="shared" si="546"/>
        <v/>
      </c>
      <c r="P3899" s="16" t="str">
        <f t="shared" si="547"/>
        <v/>
      </c>
      <c r="R3899" s="7" t="str">
        <f t="shared" si="548"/>
        <v/>
      </c>
      <c r="T3899"/>
    </row>
    <row r="3900" spans="1:20" x14ac:dyDescent="0.3">
      <c r="A3900" s="8">
        <f>DATEVALUE(MID(B3900,1,10))+(IF(RIGHT(B3900,2)="PM",12,0)+MID(B3900,12,2))/24</f>
        <v>43742.333333333336</v>
      </c>
      <c r="B3900" s="3" t="s">
        <v>4068</v>
      </c>
      <c r="C3900" s="3">
        <v>8138.69</v>
      </c>
      <c r="D3900" s="16"/>
      <c r="E3900" s="16" t="str">
        <f>IF(D3900&lt;&gt;"",VLOOKUP(A3900,'Feuille 1'!$A:$H,3,0),"")</f>
        <v/>
      </c>
      <c r="F3900" s="16" t="str">
        <f>IF(D3900&lt;&gt;"",VLOOKUP(A3900+1,'Feuille 1'!$A:$H,3,0),"")</f>
        <v/>
      </c>
      <c r="G3900" s="17" t="str">
        <f t="shared" si="540"/>
        <v/>
      </c>
      <c r="H3900" s="16" t="str">
        <f t="shared" si="541"/>
        <v/>
      </c>
      <c r="I3900" s="16" t="str">
        <f t="shared" si="542"/>
        <v/>
      </c>
      <c r="J3900" s="16" t="str">
        <f t="shared" si="543"/>
        <v/>
      </c>
      <c r="K3900" s="16" t="str">
        <f>IF(D3900&lt;&gt;"",MAX(INDEX('Feuille 1'!$D:$D,MATCH(A3900+23/24,'Feuille 1'!$A:$A,0)):INDEX('Feuille 1'!$D:$D,MATCH(A3900,'Feuille 1'!$A:$A,0))),"")</f>
        <v/>
      </c>
      <c r="L3900" s="16" t="str">
        <f>IF(D3900&lt;&gt;"",MIN(INDEX('Feuille 1'!$E:$E,MATCH(A3900+23/24,'Feuille 1'!$A:$A,0)):INDEX('Feuille 1'!$E:$E,MATCH(A3900,'Feuille 1'!$A:$A,0))),"")</f>
        <v/>
      </c>
      <c r="M3900" s="17" t="str">
        <f t="shared" si="544"/>
        <v/>
      </c>
      <c r="N3900" s="17" t="str">
        <f t="shared" si="545"/>
        <v/>
      </c>
      <c r="O3900" s="17" t="str">
        <f t="shared" si="546"/>
        <v/>
      </c>
      <c r="P3900" s="16" t="str">
        <f t="shared" si="547"/>
        <v/>
      </c>
      <c r="R3900" s="7" t="str">
        <f t="shared" si="548"/>
        <v/>
      </c>
      <c r="T3900"/>
    </row>
    <row r="3901" spans="1:20" x14ac:dyDescent="0.3">
      <c r="A3901" s="8">
        <f>DATEVALUE(MID(B3901,1,10))+(IF(RIGHT(B3901,2)="PM",12,0)+MID(B3901,12,2))/24</f>
        <v>43742.291666666664</v>
      </c>
      <c r="B3901" s="3" t="s">
        <v>4069</v>
      </c>
      <c r="C3901" s="3">
        <v>8110.73</v>
      </c>
      <c r="D3901" s="16"/>
      <c r="E3901" s="16" t="str">
        <f>IF(D3901&lt;&gt;"",VLOOKUP(A3901,'Feuille 1'!$A:$H,3,0),"")</f>
        <v/>
      </c>
      <c r="F3901" s="16" t="str">
        <f>IF(D3901&lt;&gt;"",VLOOKUP(A3901+1,'Feuille 1'!$A:$H,3,0),"")</f>
        <v/>
      </c>
      <c r="G3901" s="17" t="str">
        <f t="shared" si="540"/>
        <v/>
      </c>
      <c r="H3901" s="16" t="str">
        <f t="shared" si="541"/>
        <v/>
      </c>
      <c r="I3901" s="16" t="str">
        <f t="shared" si="542"/>
        <v/>
      </c>
      <c r="J3901" s="16" t="str">
        <f t="shared" si="543"/>
        <v/>
      </c>
      <c r="K3901" s="16" t="str">
        <f>IF(D3901&lt;&gt;"",MAX(INDEX('Feuille 1'!$D:$D,MATCH(A3901+23/24,'Feuille 1'!$A:$A,0)):INDEX('Feuille 1'!$D:$D,MATCH(A3901,'Feuille 1'!$A:$A,0))),"")</f>
        <v/>
      </c>
      <c r="L3901" s="16" t="str">
        <f>IF(D3901&lt;&gt;"",MIN(INDEX('Feuille 1'!$E:$E,MATCH(A3901+23/24,'Feuille 1'!$A:$A,0)):INDEX('Feuille 1'!$E:$E,MATCH(A3901,'Feuille 1'!$A:$A,0))),"")</f>
        <v/>
      </c>
      <c r="M3901" s="17" t="str">
        <f t="shared" si="544"/>
        <v/>
      </c>
      <c r="N3901" s="17" t="str">
        <f t="shared" si="545"/>
        <v/>
      </c>
      <c r="O3901" s="17" t="str">
        <f t="shared" si="546"/>
        <v/>
      </c>
      <c r="P3901" s="16" t="str">
        <f t="shared" si="547"/>
        <v/>
      </c>
      <c r="R3901" s="7" t="str">
        <f t="shared" si="548"/>
        <v/>
      </c>
      <c r="T3901"/>
    </row>
    <row r="3902" spans="1:20" x14ac:dyDescent="0.3">
      <c r="A3902" s="8">
        <f>DATEVALUE(MID(B3902,1,10))+(IF(RIGHT(B3902,2)="PM",12,0)+MID(B3902,12,2))/24</f>
        <v>43742.25</v>
      </c>
      <c r="B3902" s="3" t="s">
        <v>4070</v>
      </c>
      <c r="C3902" s="3">
        <v>8093.4</v>
      </c>
      <c r="D3902" s="16"/>
      <c r="E3902" s="16" t="str">
        <f>IF(D3902&lt;&gt;"",VLOOKUP(A3902,'Feuille 1'!$A:$H,3,0),"")</f>
        <v/>
      </c>
      <c r="F3902" s="16" t="str">
        <f>IF(D3902&lt;&gt;"",VLOOKUP(A3902+1,'Feuille 1'!$A:$H,3,0),"")</f>
        <v/>
      </c>
      <c r="G3902" s="17" t="str">
        <f t="shared" si="540"/>
        <v/>
      </c>
      <c r="H3902" s="16" t="str">
        <f t="shared" si="541"/>
        <v/>
      </c>
      <c r="I3902" s="16" t="str">
        <f t="shared" si="542"/>
        <v/>
      </c>
      <c r="J3902" s="16" t="str">
        <f t="shared" si="543"/>
        <v/>
      </c>
      <c r="K3902" s="16" t="str">
        <f>IF(D3902&lt;&gt;"",MAX(INDEX('Feuille 1'!$D:$D,MATCH(A3902+23/24,'Feuille 1'!$A:$A,0)):INDEX('Feuille 1'!$D:$D,MATCH(A3902,'Feuille 1'!$A:$A,0))),"")</f>
        <v/>
      </c>
      <c r="L3902" s="16" t="str">
        <f>IF(D3902&lt;&gt;"",MIN(INDEX('Feuille 1'!$E:$E,MATCH(A3902+23/24,'Feuille 1'!$A:$A,0)):INDEX('Feuille 1'!$E:$E,MATCH(A3902,'Feuille 1'!$A:$A,0))),"")</f>
        <v/>
      </c>
      <c r="M3902" s="17" t="str">
        <f t="shared" si="544"/>
        <v/>
      </c>
      <c r="N3902" s="17" t="str">
        <f t="shared" si="545"/>
        <v/>
      </c>
      <c r="O3902" s="17" t="str">
        <f t="shared" si="546"/>
        <v/>
      </c>
      <c r="P3902" s="16" t="str">
        <f t="shared" si="547"/>
        <v/>
      </c>
      <c r="R3902" s="7" t="str">
        <f t="shared" si="548"/>
        <v/>
      </c>
      <c r="T3902"/>
    </row>
    <row r="3903" spans="1:20" x14ac:dyDescent="0.3">
      <c r="A3903" s="8">
        <f>DATEVALUE(MID(B3903,1,10))+(IF(RIGHT(B3903,2)="PM",12,0)+MID(B3903,12,2))/24</f>
        <v>43742.208333333336</v>
      </c>
      <c r="B3903" s="3" t="s">
        <v>4071</v>
      </c>
      <c r="C3903" s="3">
        <v>8063.87</v>
      </c>
      <c r="D3903" s="16"/>
      <c r="E3903" s="16" t="str">
        <f>IF(D3903&lt;&gt;"",VLOOKUP(A3903,'Feuille 1'!$A:$H,3,0),"")</f>
        <v/>
      </c>
      <c r="F3903" s="16" t="str">
        <f>IF(D3903&lt;&gt;"",VLOOKUP(A3903+1,'Feuille 1'!$A:$H,3,0),"")</f>
        <v/>
      </c>
      <c r="G3903" s="17" t="str">
        <f t="shared" si="540"/>
        <v/>
      </c>
      <c r="H3903" s="16" t="str">
        <f t="shared" si="541"/>
        <v/>
      </c>
      <c r="I3903" s="16" t="str">
        <f t="shared" si="542"/>
        <v/>
      </c>
      <c r="J3903" s="16" t="str">
        <f t="shared" si="543"/>
        <v/>
      </c>
      <c r="K3903" s="16" t="str">
        <f>IF(D3903&lt;&gt;"",MAX(INDEX('Feuille 1'!$D:$D,MATCH(A3903+23/24,'Feuille 1'!$A:$A,0)):INDEX('Feuille 1'!$D:$D,MATCH(A3903,'Feuille 1'!$A:$A,0))),"")</f>
        <v/>
      </c>
      <c r="L3903" s="16" t="str">
        <f>IF(D3903&lt;&gt;"",MIN(INDEX('Feuille 1'!$E:$E,MATCH(A3903+23/24,'Feuille 1'!$A:$A,0)):INDEX('Feuille 1'!$E:$E,MATCH(A3903,'Feuille 1'!$A:$A,0))),"")</f>
        <v/>
      </c>
      <c r="M3903" s="17" t="str">
        <f t="shared" si="544"/>
        <v/>
      </c>
      <c r="N3903" s="17" t="str">
        <f t="shared" si="545"/>
        <v/>
      </c>
      <c r="O3903" s="17" t="str">
        <f t="shared" si="546"/>
        <v/>
      </c>
      <c r="P3903" s="16" t="str">
        <f t="shared" si="547"/>
        <v/>
      </c>
      <c r="R3903" s="7" t="str">
        <f t="shared" si="548"/>
        <v/>
      </c>
      <c r="T3903"/>
    </row>
    <row r="3904" spans="1:20" x14ac:dyDescent="0.3">
      <c r="A3904" s="8">
        <f>DATEVALUE(MID(B3904,1,10))+(IF(RIGHT(B3904,2)="PM",12,0)+MID(B3904,12,2))/24</f>
        <v>43742.166666666664</v>
      </c>
      <c r="B3904" s="3" t="s">
        <v>4072</v>
      </c>
      <c r="C3904" s="3">
        <v>8104.53</v>
      </c>
      <c r="D3904" s="16"/>
      <c r="E3904" s="16" t="str">
        <f>IF(D3904&lt;&gt;"",VLOOKUP(A3904,'Feuille 1'!$A:$H,3,0),"")</f>
        <v/>
      </c>
      <c r="F3904" s="16" t="str">
        <f>IF(D3904&lt;&gt;"",VLOOKUP(A3904+1,'Feuille 1'!$A:$H,3,0),"")</f>
        <v/>
      </c>
      <c r="G3904" s="17" t="str">
        <f t="shared" si="540"/>
        <v/>
      </c>
      <c r="H3904" s="16" t="str">
        <f t="shared" si="541"/>
        <v/>
      </c>
      <c r="I3904" s="16" t="str">
        <f t="shared" si="542"/>
        <v/>
      </c>
      <c r="J3904" s="16" t="str">
        <f t="shared" si="543"/>
        <v/>
      </c>
      <c r="K3904" s="16" t="str">
        <f>IF(D3904&lt;&gt;"",MAX(INDEX('Feuille 1'!$D:$D,MATCH(A3904+23/24,'Feuille 1'!$A:$A,0)):INDEX('Feuille 1'!$D:$D,MATCH(A3904,'Feuille 1'!$A:$A,0))),"")</f>
        <v/>
      </c>
      <c r="L3904" s="16" t="str">
        <f>IF(D3904&lt;&gt;"",MIN(INDEX('Feuille 1'!$E:$E,MATCH(A3904+23/24,'Feuille 1'!$A:$A,0)):INDEX('Feuille 1'!$E:$E,MATCH(A3904,'Feuille 1'!$A:$A,0))),"")</f>
        <v/>
      </c>
      <c r="M3904" s="17" t="str">
        <f t="shared" si="544"/>
        <v/>
      </c>
      <c r="N3904" s="17" t="str">
        <f t="shared" si="545"/>
        <v/>
      </c>
      <c r="O3904" s="17" t="str">
        <f t="shared" si="546"/>
        <v/>
      </c>
      <c r="P3904" s="16" t="str">
        <f t="shared" si="547"/>
        <v/>
      </c>
      <c r="R3904" s="7" t="str">
        <f t="shared" si="548"/>
        <v/>
      </c>
      <c r="T3904"/>
    </row>
    <row r="3905" spans="1:20" x14ac:dyDescent="0.3">
      <c r="A3905" s="8">
        <f>DATEVALUE(MID(B3905,1,10))+(IF(RIGHT(B3905,2)="PM",12,0)+MID(B3905,12,2))/24</f>
        <v>43742.125</v>
      </c>
      <c r="B3905" s="3" t="s">
        <v>4073</v>
      </c>
      <c r="C3905" s="3">
        <v>8092.38</v>
      </c>
      <c r="D3905" s="16"/>
      <c r="E3905" s="16" t="str">
        <f>IF(D3905&lt;&gt;"",VLOOKUP(A3905,'Feuille 1'!$A:$H,3,0),"")</f>
        <v/>
      </c>
      <c r="F3905" s="16" t="str">
        <f>IF(D3905&lt;&gt;"",VLOOKUP(A3905+1,'Feuille 1'!$A:$H,3,0),"")</f>
        <v/>
      </c>
      <c r="G3905" s="17" t="str">
        <f t="shared" si="540"/>
        <v/>
      </c>
      <c r="H3905" s="16" t="str">
        <f t="shared" si="541"/>
        <v/>
      </c>
      <c r="I3905" s="16" t="str">
        <f t="shared" si="542"/>
        <v/>
      </c>
      <c r="J3905" s="16" t="str">
        <f t="shared" si="543"/>
        <v/>
      </c>
      <c r="K3905" s="16" t="str">
        <f>IF(D3905&lt;&gt;"",MAX(INDEX('Feuille 1'!$D:$D,MATCH(A3905+23/24,'Feuille 1'!$A:$A,0)):INDEX('Feuille 1'!$D:$D,MATCH(A3905,'Feuille 1'!$A:$A,0))),"")</f>
        <v/>
      </c>
      <c r="L3905" s="16" t="str">
        <f>IF(D3905&lt;&gt;"",MIN(INDEX('Feuille 1'!$E:$E,MATCH(A3905+23/24,'Feuille 1'!$A:$A,0)):INDEX('Feuille 1'!$E:$E,MATCH(A3905,'Feuille 1'!$A:$A,0))),"")</f>
        <v/>
      </c>
      <c r="M3905" s="17" t="str">
        <f t="shared" si="544"/>
        <v/>
      </c>
      <c r="N3905" s="17" t="str">
        <f t="shared" si="545"/>
        <v/>
      </c>
      <c r="O3905" s="17" t="str">
        <f t="shared" si="546"/>
        <v/>
      </c>
      <c r="P3905" s="16" t="str">
        <f t="shared" si="547"/>
        <v/>
      </c>
      <c r="R3905" s="7" t="str">
        <f t="shared" si="548"/>
        <v/>
      </c>
      <c r="T3905"/>
    </row>
    <row r="3906" spans="1:20" x14ac:dyDescent="0.3">
      <c r="A3906" s="8">
        <f>DATEVALUE(MID(B3906,1,10))+(IF(RIGHT(B3906,2)="PM",12,0)+MID(B3906,12,2))/24</f>
        <v>43742.083333333336</v>
      </c>
      <c r="B3906" s="3" t="s">
        <v>4074</v>
      </c>
      <c r="C3906" s="3">
        <v>8116.85</v>
      </c>
      <c r="D3906" s="16"/>
      <c r="E3906" s="16" t="str">
        <f>IF(D3906&lt;&gt;"",VLOOKUP(A3906,'Feuille 1'!$A:$H,3,0),"")</f>
        <v/>
      </c>
      <c r="F3906" s="16" t="str">
        <f>IF(D3906&lt;&gt;"",VLOOKUP(A3906+1,'Feuille 1'!$A:$H,3,0),"")</f>
        <v/>
      </c>
      <c r="G3906" s="17" t="str">
        <f t="shared" si="540"/>
        <v/>
      </c>
      <c r="H3906" s="16" t="str">
        <f t="shared" si="541"/>
        <v/>
      </c>
      <c r="I3906" s="16" t="str">
        <f t="shared" si="542"/>
        <v/>
      </c>
      <c r="J3906" s="16" t="str">
        <f t="shared" si="543"/>
        <v/>
      </c>
      <c r="K3906" s="16" t="str">
        <f>IF(D3906&lt;&gt;"",MAX(INDEX('Feuille 1'!$D:$D,MATCH(A3906+23/24,'Feuille 1'!$A:$A,0)):INDEX('Feuille 1'!$D:$D,MATCH(A3906,'Feuille 1'!$A:$A,0))),"")</f>
        <v/>
      </c>
      <c r="L3906" s="16" t="str">
        <f>IF(D3906&lt;&gt;"",MIN(INDEX('Feuille 1'!$E:$E,MATCH(A3906+23/24,'Feuille 1'!$A:$A,0)):INDEX('Feuille 1'!$E:$E,MATCH(A3906,'Feuille 1'!$A:$A,0))),"")</f>
        <v/>
      </c>
      <c r="M3906" s="17" t="str">
        <f t="shared" si="544"/>
        <v/>
      </c>
      <c r="N3906" s="17" t="str">
        <f t="shared" si="545"/>
        <v/>
      </c>
      <c r="O3906" s="17" t="str">
        <f t="shared" si="546"/>
        <v/>
      </c>
      <c r="P3906" s="16" t="str">
        <f t="shared" si="547"/>
        <v/>
      </c>
      <c r="R3906" s="7" t="str">
        <f t="shared" si="548"/>
        <v/>
      </c>
      <c r="T3906"/>
    </row>
    <row r="3907" spans="1:20" x14ac:dyDescent="0.3">
      <c r="A3907" s="8">
        <f>DATEVALUE(MID(B3907,1,10))+(IF(RIGHT(B3907,2)="PM",12,0)+MID(B3907,12,2))/24</f>
        <v>43742.041666666664</v>
      </c>
      <c r="B3907" s="3" t="s">
        <v>4075</v>
      </c>
      <c r="C3907" s="3">
        <v>8109.06</v>
      </c>
      <c r="D3907" s="16"/>
      <c r="E3907" s="16" t="str">
        <f>IF(D3907&lt;&gt;"",VLOOKUP(A3907,'Feuille 1'!$A:$H,3,0),"")</f>
        <v/>
      </c>
      <c r="F3907" s="16" t="str">
        <f>IF(D3907&lt;&gt;"",VLOOKUP(A3907+1,'Feuille 1'!$A:$H,3,0),"")</f>
        <v/>
      </c>
      <c r="G3907" s="17" t="str">
        <f t="shared" ref="G3907:G3970" si="549">IF(D3907&lt;&gt;"",F3907/E3907-1,"")</f>
        <v/>
      </c>
      <c r="H3907" s="16" t="str">
        <f t="shared" ref="H3907:H3970" si="550">IF(D3907&lt;&gt;"",IF(G3907&gt;0%,"BULLISH","BEARISH"),"")</f>
        <v/>
      </c>
      <c r="I3907" s="16" t="str">
        <f t="shared" ref="I3907:I3970" si="551">IF(D3907&lt;&gt;"",IF(D3907&gt;50,"BULLISH","BEARISH"),"")</f>
        <v/>
      </c>
      <c r="J3907" s="16" t="str">
        <f t="shared" ref="J3907:J3970" si="552">IF(D3907&lt;&gt;"",IF(D3907&lt;&gt;"",I3907=H3907),"")</f>
        <v/>
      </c>
      <c r="K3907" s="16" t="str">
        <f>IF(D3907&lt;&gt;"",MAX(INDEX('Feuille 1'!$D:$D,MATCH(A3907+23/24,'Feuille 1'!$A:$A,0)):INDEX('Feuille 1'!$D:$D,MATCH(A3907,'Feuille 1'!$A:$A,0))),"")</f>
        <v/>
      </c>
      <c r="L3907" s="16" t="str">
        <f>IF(D3907&lt;&gt;"",MIN(INDEX('Feuille 1'!$E:$E,MATCH(A3907+23/24,'Feuille 1'!$A:$A,0)):INDEX('Feuille 1'!$E:$E,MATCH(A3907,'Feuille 1'!$A:$A,0))),"")</f>
        <v/>
      </c>
      <c r="M3907" s="17" t="str">
        <f t="shared" ref="M3907:M3970" si="553">IF(D3907&lt;&gt;"",K3907/E3907-1,"")</f>
        <v/>
      </c>
      <c r="N3907" s="17" t="str">
        <f t="shared" ref="N3907:N3970" si="554">IF(D3907&lt;&gt;"",L3907/E3907-1,"")</f>
        <v/>
      </c>
      <c r="O3907" s="17" t="str">
        <f t="shared" ref="O3907:O3970" si="555">IF(D3907&lt;&gt;"",IF(I3907="BEARISH",N3907,M3907),"")</f>
        <v/>
      </c>
      <c r="P3907" s="16" t="str">
        <f t="shared" ref="P3907:P3970" si="556">IF(D3907&lt;&gt;"",IF(OR(O3907&gt;=1%,O3907&lt;=-1%),"YES","NO"),"")</f>
        <v/>
      </c>
      <c r="R3907" s="7" t="str">
        <f t="shared" ref="R3907:R3970" si="557">IF(D3907&lt;&gt;"",Q3907/E3907-1,"")</f>
        <v/>
      </c>
      <c r="T3907"/>
    </row>
    <row r="3908" spans="1:20" x14ac:dyDescent="0.3">
      <c r="A3908" s="8">
        <f>DATEVALUE(MID(B3908,1,10))+(IF(RIGHT(B3908,2)="PM",12,0)+MID(B3908,12,2))/24</f>
        <v>43742.5</v>
      </c>
      <c r="B3908" s="3" t="s">
        <v>4076</v>
      </c>
      <c r="C3908" s="3">
        <v>8223.9599999999991</v>
      </c>
      <c r="D3908" s="16"/>
      <c r="E3908" s="16" t="str">
        <f>IF(D3908&lt;&gt;"",VLOOKUP(A3908,'Feuille 1'!$A:$H,3,0),"")</f>
        <v/>
      </c>
      <c r="F3908" s="16" t="str">
        <f>IF(D3908&lt;&gt;"",VLOOKUP(A3908+1,'Feuille 1'!$A:$H,3,0),"")</f>
        <v/>
      </c>
      <c r="G3908" s="17" t="str">
        <f t="shared" si="549"/>
        <v/>
      </c>
      <c r="H3908" s="16" t="str">
        <f t="shared" si="550"/>
        <v/>
      </c>
      <c r="I3908" s="16" t="str">
        <f t="shared" si="551"/>
        <v/>
      </c>
      <c r="J3908" s="16" t="str">
        <f t="shared" si="552"/>
        <v/>
      </c>
      <c r="K3908" s="16" t="str">
        <f>IF(D3908&lt;&gt;"",MAX(INDEX('Feuille 1'!$D:$D,MATCH(A3908+23/24,'Feuille 1'!$A:$A,0)):INDEX('Feuille 1'!$D:$D,MATCH(A3908,'Feuille 1'!$A:$A,0))),"")</f>
        <v/>
      </c>
      <c r="L3908" s="16" t="str">
        <f>IF(D3908&lt;&gt;"",MIN(INDEX('Feuille 1'!$E:$E,MATCH(A3908+23/24,'Feuille 1'!$A:$A,0)):INDEX('Feuille 1'!$E:$E,MATCH(A3908,'Feuille 1'!$A:$A,0))),"")</f>
        <v/>
      </c>
      <c r="M3908" s="17" t="str">
        <f t="shared" si="553"/>
        <v/>
      </c>
      <c r="N3908" s="17" t="str">
        <f t="shared" si="554"/>
        <v/>
      </c>
      <c r="O3908" s="17" t="str">
        <f t="shared" si="555"/>
        <v/>
      </c>
      <c r="P3908" s="16" t="str">
        <f t="shared" si="556"/>
        <v/>
      </c>
      <c r="R3908" s="7" t="str">
        <f t="shared" si="557"/>
        <v/>
      </c>
      <c r="T3908"/>
    </row>
    <row r="3909" spans="1:20" x14ac:dyDescent="0.3">
      <c r="A3909" s="8">
        <f>DATEVALUE(MID(B3909,1,10))+(IF(RIGHT(B3909,2)="PM",12,0)+MID(B3909,12,2))/24</f>
        <v>43741.958333333336</v>
      </c>
      <c r="B3909" s="3" t="s">
        <v>4077</v>
      </c>
      <c r="C3909" s="3">
        <v>8198.5400000000009</v>
      </c>
      <c r="D3909" s="16"/>
      <c r="E3909" s="16" t="str">
        <f>IF(D3909&lt;&gt;"",VLOOKUP(A3909,'Feuille 1'!$A:$H,3,0),"")</f>
        <v/>
      </c>
      <c r="F3909" s="16" t="str">
        <f>IF(D3909&lt;&gt;"",VLOOKUP(A3909+1,'Feuille 1'!$A:$H,3,0),"")</f>
        <v/>
      </c>
      <c r="G3909" s="17" t="str">
        <f t="shared" si="549"/>
        <v/>
      </c>
      <c r="H3909" s="16" t="str">
        <f t="shared" si="550"/>
        <v/>
      </c>
      <c r="I3909" s="16" t="str">
        <f t="shared" si="551"/>
        <v/>
      </c>
      <c r="J3909" s="16" t="str">
        <f t="shared" si="552"/>
        <v/>
      </c>
      <c r="K3909" s="16" t="str">
        <f>IF(D3909&lt;&gt;"",MAX(INDEX('Feuille 1'!$D:$D,MATCH(A3909+23/24,'Feuille 1'!$A:$A,0)):INDEX('Feuille 1'!$D:$D,MATCH(A3909,'Feuille 1'!$A:$A,0))),"")</f>
        <v/>
      </c>
      <c r="L3909" s="16" t="str">
        <f>IF(D3909&lt;&gt;"",MIN(INDEX('Feuille 1'!$E:$E,MATCH(A3909+23/24,'Feuille 1'!$A:$A,0)):INDEX('Feuille 1'!$E:$E,MATCH(A3909,'Feuille 1'!$A:$A,0))),"")</f>
        <v/>
      </c>
      <c r="M3909" s="17" t="str">
        <f t="shared" si="553"/>
        <v/>
      </c>
      <c r="N3909" s="17" t="str">
        <f t="shared" si="554"/>
        <v/>
      </c>
      <c r="O3909" s="17" t="str">
        <f t="shared" si="555"/>
        <v/>
      </c>
      <c r="P3909" s="16" t="str">
        <f t="shared" si="556"/>
        <v/>
      </c>
      <c r="R3909" s="7" t="str">
        <f t="shared" si="557"/>
        <v/>
      </c>
      <c r="T3909"/>
    </row>
    <row r="3910" spans="1:20" x14ac:dyDescent="0.3">
      <c r="A3910" s="8">
        <f>DATEVALUE(MID(B3910,1,10))+(IF(RIGHT(B3910,2)="PM",12,0)+MID(B3910,12,2))/24</f>
        <v>43741.916666666664</v>
      </c>
      <c r="B3910" s="3" t="s">
        <v>4078</v>
      </c>
      <c r="C3910" s="3">
        <v>8165.1</v>
      </c>
      <c r="D3910" s="16"/>
      <c r="E3910" s="16" t="str">
        <f>IF(D3910&lt;&gt;"",VLOOKUP(A3910,'Feuille 1'!$A:$H,3,0),"")</f>
        <v/>
      </c>
      <c r="F3910" s="16" t="str">
        <f>IF(D3910&lt;&gt;"",VLOOKUP(A3910+1,'Feuille 1'!$A:$H,3,0),"")</f>
        <v/>
      </c>
      <c r="G3910" s="17" t="str">
        <f t="shared" si="549"/>
        <v/>
      </c>
      <c r="H3910" s="16" t="str">
        <f t="shared" si="550"/>
        <v/>
      </c>
      <c r="I3910" s="16" t="str">
        <f t="shared" si="551"/>
        <v/>
      </c>
      <c r="J3910" s="16" t="str">
        <f t="shared" si="552"/>
        <v/>
      </c>
      <c r="K3910" s="16" t="str">
        <f>IF(D3910&lt;&gt;"",MAX(INDEX('Feuille 1'!$D:$D,MATCH(A3910+23/24,'Feuille 1'!$A:$A,0)):INDEX('Feuille 1'!$D:$D,MATCH(A3910,'Feuille 1'!$A:$A,0))),"")</f>
        <v/>
      </c>
      <c r="L3910" s="16" t="str">
        <f>IF(D3910&lt;&gt;"",MIN(INDEX('Feuille 1'!$E:$E,MATCH(A3910+23/24,'Feuille 1'!$A:$A,0)):INDEX('Feuille 1'!$E:$E,MATCH(A3910,'Feuille 1'!$A:$A,0))),"")</f>
        <v/>
      </c>
      <c r="M3910" s="17" t="str">
        <f t="shared" si="553"/>
        <v/>
      </c>
      <c r="N3910" s="17" t="str">
        <f t="shared" si="554"/>
        <v/>
      </c>
      <c r="O3910" s="17" t="str">
        <f t="shared" si="555"/>
        <v/>
      </c>
      <c r="P3910" s="16" t="str">
        <f t="shared" si="556"/>
        <v/>
      </c>
      <c r="R3910" s="7" t="str">
        <f t="shared" si="557"/>
        <v/>
      </c>
      <c r="T3910"/>
    </row>
    <row r="3911" spans="1:20" x14ac:dyDescent="0.3">
      <c r="A3911" s="8">
        <f>DATEVALUE(MID(B3911,1,10))+(IF(RIGHT(B3911,2)="PM",12,0)+MID(B3911,12,2))/24</f>
        <v>43741.875</v>
      </c>
      <c r="B3911" s="3" t="s">
        <v>4079</v>
      </c>
      <c r="C3911" s="3">
        <v>8140.25</v>
      </c>
      <c r="D3911" s="16"/>
      <c r="E3911" s="16" t="str">
        <f>IF(D3911&lt;&gt;"",VLOOKUP(A3911,'Feuille 1'!$A:$H,3,0),"")</f>
        <v/>
      </c>
      <c r="F3911" s="16" t="str">
        <f>IF(D3911&lt;&gt;"",VLOOKUP(A3911+1,'Feuille 1'!$A:$H,3,0),"")</f>
        <v/>
      </c>
      <c r="G3911" s="17" t="str">
        <f t="shared" si="549"/>
        <v/>
      </c>
      <c r="H3911" s="16" t="str">
        <f t="shared" si="550"/>
        <v/>
      </c>
      <c r="I3911" s="16" t="str">
        <f t="shared" si="551"/>
        <v/>
      </c>
      <c r="J3911" s="16" t="str">
        <f t="shared" si="552"/>
        <v/>
      </c>
      <c r="K3911" s="16" t="str">
        <f>IF(D3911&lt;&gt;"",MAX(INDEX('Feuille 1'!$D:$D,MATCH(A3911+23/24,'Feuille 1'!$A:$A,0)):INDEX('Feuille 1'!$D:$D,MATCH(A3911,'Feuille 1'!$A:$A,0))),"")</f>
        <v/>
      </c>
      <c r="L3911" s="16" t="str">
        <f>IF(D3911&lt;&gt;"",MIN(INDEX('Feuille 1'!$E:$E,MATCH(A3911+23/24,'Feuille 1'!$A:$A,0)):INDEX('Feuille 1'!$E:$E,MATCH(A3911,'Feuille 1'!$A:$A,0))),"")</f>
        <v/>
      </c>
      <c r="M3911" s="17" t="str">
        <f t="shared" si="553"/>
        <v/>
      </c>
      <c r="N3911" s="17" t="str">
        <f t="shared" si="554"/>
        <v/>
      </c>
      <c r="O3911" s="17" t="str">
        <f t="shared" si="555"/>
        <v/>
      </c>
      <c r="P3911" s="16" t="str">
        <f t="shared" si="556"/>
        <v/>
      </c>
      <c r="R3911" s="7" t="str">
        <f t="shared" si="557"/>
        <v/>
      </c>
      <c r="T3911"/>
    </row>
    <row r="3912" spans="1:20" x14ac:dyDescent="0.3">
      <c r="A3912" s="8">
        <f>DATEVALUE(MID(B3912,1,10))+(IF(RIGHT(B3912,2)="PM",12,0)+MID(B3912,12,2))/24</f>
        <v>43741.833333333336</v>
      </c>
      <c r="B3912" s="3" t="s">
        <v>4080</v>
      </c>
      <c r="C3912" s="3">
        <v>8146.04</v>
      </c>
      <c r="D3912" s="16"/>
      <c r="E3912" s="16" t="str">
        <f>IF(D3912&lt;&gt;"",VLOOKUP(A3912,'Feuille 1'!$A:$H,3,0),"")</f>
        <v/>
      </c>
      <c r="F3912" s="16" t="str">
        <f>IF(D3912&lt;&gt;"",VLOOKUP(A3912+1,'Feuille 1'!$A:$H,3,0),"")</f>
        <v/>
      </c>
      <c r="G3912" s="17" t="str">
        <f t="shared" si="549"/>
        <v/>
      </c>
      <c r="H3912" s="16" t="str">
        <f t="shared" si="550"/>
        <v/>
      </c>
      <c r="I3912" s="16" t="str">
        <f t="shared" si="551"/>
        <v/>
      </c>
      <c r="J3912" s="16" t="str">
        <f t="shared" si="552"/>
        <v/>
      </c>
      <c r="K3912" s="16" t="str">
        <f>IF(D3912&lt;&gt;"",MAX(INDEX('Feuille 1'!$D:$D,MATCH(A3912+23/24,'Feuille 1'!$A:$A,0)):INDEX('Feuille 1'!$D:$D,MATCH(A3912,'Feuille 1'!$A:$A,0))),"")</f>
        <v/>
      </c>
      <c r="L3912" s="16" t="str">
        <f>IF(D3912&lt;&gt;"",MIN(INDEX('Feuille 1'!$E:$E,MATCH(A3912+23/24,'Feuille 1'!$A:$A,0)):INDEX('Feuille 1'!$E:$E,MATCH(A3912,'Feuille 1'!$A:$A,0))),"")</f>
        <v/>
      </c>
      <c r="M3912" s="17" t="str">
        <f t="shared" si="553"/>
        <v/>
      </c>
      <c r="N3912" s="17" t="str">
        <f t="shared" si="554"/>
        <v/>
      </c>
      <c r="O3912" s="17" t="str">
        <f t="shared" si="555"/>
        <v/>
      </c>
      <c r="P3912" s="16" t="str">
        <f t="shared" si="556"/>
        <v/>
      </c>
      <c r="R3912" s="7" t="str">
        <f t="shared" si="557"/>
        <v/>
      </c>
      <c r="T3912"/>
    </row>
    <row r="3913" spans="1:20" x14ac:dyDescent="0.3">
      <c r="A3913" s="8">
        <f>DATEVALUE(MID(B3913,1,10))+(IF(RIGHT(B3913,2)="PM",12,0)+MID(B3913,12,2))/24</f>
        <v>43741.791666666664</v>
      </c>
      <c r="B3913" s="3" t="s">
        <v>4081</v>
      </c>
      <c r="C3913" s="3">
        <v>8129.72</v>
      </c>
      <c r="D3913" s="16"/>
      <c r="E3913" s="16" t="str">
        <f>IF(D3913&lt;&gt;"",VLOOKUP(A3913,'Feuille 1'!$A:$H,3,0),"")</f>
        <v/>
      </c>
      <c r="F3913" s="16" t="str">
        <f>IF(D3913&lt;&gt;"",VLOOKUP(A3913+1,'Feuille 1'!$A:$H,3,0),"")</f>
        <v/>
      </c>
      <c r="G3913" s="17" t="str">
        <f t="shared" si="549"/>
        <v/>
      </c>
      <c r="H3913" s="16" t="str">
        <f t="shared" si="550"/>
        <v/>
      </c>
      <c r="I3913" s="16" t="str">
        <f t="shared" si="551"/>
        <v/>
      </c>
      <c r="J3913" s="16" t="str">
        <f t="shared" si="552"/>
        <v/>
      </c>
      <c r="K3913" s="16" t="str">
        <f>IF(D3913&lt;&gt;"",MAX(INDEX('Feuille 1'!$D:$D,MATCH(A3913+23/24,'Feuille 1'!$A:$A,0)):INDEX('Feuille 1'!$D:$D,MATCH(A3913,'Feuille 1'!$A:$A,0))),"")</f>
        <v/>
      </c>
      <c r="L3913" s="16" t="str">
        <f>IF(D3913&lt;&gt;"",MIN(INDEX('Feuille 1'!$E:$E,MATCH(A3913+23/24,'Feuille 1'!$A:$A,0)):INDEX('Feuille 1'!$E:$E,MATCH(A3913,'Feuille 1'!$A:$A,0))),"")</f>
        <v/>
      </c>
      <c r="M3913" s="17" t="str">
        <f t="shared" si="553"/>
        <v/>
      </c>
      <c r="N3913" s="17" t="str">
        <f t="shared" si="554"/>
        <v/>
      </c>
      <c r="O3913" s="17" t="str">
        <f t="shared" si="555"/>
        <v/>
      </c>
      <c r="P3913" s="16" t="str">
        <f t="shared" si="556"/>
        <v/>
      </c>
      <c r="R3913" s="7" t="str">
        <f t="shared" si="557"/>
        <v/>
      </c>
      <c r="T3913"/>
    </row>
    <row r="3914" spans="1:20" x14ac:dyDescent="0.3">
      <c r="A3914" s="8">
        <f>DATEVALUE(MID(B3914,1,10))+(IF(RIGHT(B3914,2)="PM",12,0)+MID(B3914,12,2))/24</f>
        <v>43741.75</v>
      </c>
      <c r="B3914" s="3" t="s">
        <v>4082</v>
      </c>
      <c r="C3914" s="3">
        <v>8149.03</v>
      </c>
      <c r="D3914" s="16"/>
      <c r="E3914" s="16" t="str">
        <f>IF(D3914&lt;&gt;"",VLOOKUP(A3914,'Feuille 1'!$A:$H,3,0),"")</f>
        <v/>
      </c>
      <c r="F3914" s="16" t="str">
        <f>IF(D3914&lt;&gt;"",VLOOKUP(A3914+1,'Feuille 1'!$A:$H,3,0),"")</f>
        <v/>
      </c>
      <c r="G3914" s="17" t="str">
        <f t="shared" si="549"/>
        <v/>
      </c>
      <c r="H3914" s="16" t="str">
        <f t="shared" si="550"/>
        <v/>
      </c>
      <c r="I3914" s="16" t="str">
        <f t="shared" si="551"/>
        <v/>
      </c>
      <c r="J3914" s="16" t="str">
        <f t="shared" si="552"/>
        <v/>
      </c>
      <c r="K3914" s="16" t="str">
        <f>IF(D3914&lt;&gt;"",MAX(INDEX('Feuille 1'!$D:$D,MATCH(A3914+23/24,'Feuille 1'!$A:$A,0)):INDEX('Feuille 1'!$D:$D,MATCH(A3914,'Feuille 1'!$A:$A,0))),"")</f>
        <v/>
      </c>
      <c r="L3914" s="16" t="str">
        <f>IF(D3914&lt;&gt;"",MIN(INDEX('Feuille 1'!$E:$E,MATCH(A3914+23/24,'Feuille 1'!$A:$A,0)):INDEX('Feuille 1'!$E:$E,MATCH(A3914,'Feuille 1'!$A:$A,0))),"")</f>
        <v/>
      </c>
      <c r="M3914" s="17" t="str">
        <f t="shared" si="553"/>
        <v/>
      </c>
      <c r="N3914" s="17" t="str">
        <f t="shared" si="554"/>
        <v/>
      </c>
      <c r="O3914" s="17" t="str">
        <f t="shared" si="555"/>
        <v/>
      </c>
      <c r="P3914" s="16" t="str">
        <f t="shared" si="556"/>
        <v/>
      </c>
      <c r="R3914" s="7" t="str">
        <f t="shared" si="557"/>
        <v/>
      </c>
      <c r="T3914"/>
    </row>
    <row r="3915" spans="1:20" x14ac:dyDescent="0.3">
      <c r="A3915" s="8">
        <f>DATEVALUE(MID(B3915,1,10))+(IF(RIGHT(B3915,2)="PM",12,0)+MID(B3915,12,2))/24</f>
        <v>43741.708333333336</v>
      </c>
      <c r="B3915" s="3" t="s">
        <v>4083</v>
      </c>
      <c r="C3915" s="3">
        <v>8177.91</v>
      </c>
      <c r="D3915" s="16"/>
      <c r="E3915" s="16" t="str">
        <f>IF(D3915&lt;&gt;"",VLOOKUP(A3915,'Feuille 1'!$A:$H,3,0),"")</f>
        <v/>
      </c>
      <c r="F3915" s="16" t="str">
        <f>IF(D3915&lt;&gt;"",VLOOKUP(A3915+1,'Feuille 1'!$A:$H,3,0),"")</f>
        <v/>
      </c>
      <c r="G3915" s="17" t="str">
        <f t="shared" si="549"/>
        <v/>
      </c>
      <c r="H3915" s="16" t="str">
        <f t="shared" si="550"/>
        <v/>
      </c>
      <c r="I3915" s="16" t="str">
        <f t="shared" si="551"/>
        <v/>
      </c>
      <c r="J3915" s="16" t="str">
        <f t="shared" si="552"/>
        <v/>
      </c>
      <c r="K3915" s="16" t="str">
        <f>IF(D3915&lt;&gt;"",MAX(INDEX('Feuille 1'!$D:$D,MATCH(A3915+23/24,'Feuille 1'!$A:$A,0)):INDEX('Feuille 1'!$D:$D,MATCH(A3915,'Feuille 1'!$A:$A,0))),"")</f>
        <v/>
      </c>
      <c r="L3915" s="16" t="str">
        <f>IF(D3915&lt;&gt;"",MIN(INDEX('Feuille 1'!$E:$E,MATCH(A3915+23/24,'Feuille 1'!$A:$A,0)):INDEX('Feuille 1'!$E:$E,MATCH(A3915,'Feuille 1'!$A:$A,0))),"")</f>
        <v/>
      </c>
      <c r="M3915" s="17" t="str">
        <f t="shared" si="553"/>
        <v/>
      </c>
      <c r="N3915" s="17" t="str">
        <f t="shared" si="554"/>
        <v/>
      </c>
      <c r="O3915" s="17" t="str">
        <f t="shared" si="555"/>
        <v/>
      </c>
      <c r="P3915" s="16" t="str">
        <f t="shared" si="556"/>
        <v/>
      </c>
      <c r="R3915" s="7" t="str">
        <f t="shared" si="557"/>
        <v/>
      </c>
      <c r="T3915"/>
    </row>
    <row r="3916" spans="1:20" x14ac:dyDescent="0.3">
      <c r="A3916" s="8">
        <f>DATEVALUE(MID(B3916,1,10))+(IF(RIGHT(B3916,2)="PM",12,0)+MID(B3916,12,2))/24</f>
        <v>43741.666666666664</v>
      </c>
      <c r="B3916" s="3" t="s">
        <v>4084</v>
      </c>
      <c r="C3916" s="3">
        <v>8108.14</v>
      </c>
      <c r="D3916" s="16"/>
      <c r="E3916" s="16" t="str">
        <f>IF(D3916&lt;&gt;"",VLOOKUP(A3916,'Feuille 1'!$A:$H,3,0),"")</f>
        <v/>
      </c>
      <c r="F3916" s="16" t="str">
        <f>IF(D3916&lt;&gt;"",VLOOKUP(A3916+1,'Feuille 1'!$A:$H,3,0),"")</f>
        <v/>
      </c>
      <c r="G3916" s="17" t="str">
        <f t="shared" si="549"/>
        <v/>
      </c>
      <c r="H3916" s="16" t="str">
        <f t="shared" si="550"/>
        <v/>
      </c>
      <c r="I3916" s="16" t="str">
        <f t="shared" si="551"/>
        <v/>
      </c>
      <c r="J3916" s="16" t="str">
        <f t="shared" si="552"/>
        <v/>
      </c>
      <c r="K3916" s="16" t="str">
        <f>IF(D3916&lt;&gt;"",MAX(INDEX('Feuille 1'!$D:$D,MATCH(A3916+23/24,'Feuille 1'!$A:$A,0)):INDEX('Feuille 1'!$D:$D,MATCH(A3916,'Feuille 1'!$A:$A,0))),"")</f>
        <v/>
      </c>
      <c r="L3916" s="16" t="str">
        <f>IF(D3916&lt;&gt;"",MIN(INDEX('Feuille 1'!$E:$E,MATCH(A3916+23/24,'Feuille 1'!$A:$A,0)):INDEX('Feuille 1'!$E:$E,MATCH(A3916,'Feuille 1'!$A:$A,0))),"")</f>
        <v/>
      </c>
      <c r="M3916" s="17" t="str">
        <f t="shared" si="553"/>
        <v/>
      </c>
      <c r="N3916" s="17" t="str">
        <f t="shared" si="554"/>
        <v/>
      </c>
      <c r="O3916" s="17" t="str">
        <f t="shared" si="555"/>
        <v/>
      </c>
      <c r="P3916" s="16" t="str">
        <f t="shared" si="556"/>
        <v/>
      </c>
      <c r="R3916" s="7" t="str">
        <f t="shared" si="557"/>
        <v/>
      </c>
      <c r="T3916"/>
    </row>
    <row r="3917" spans="1:20" x14ac:dyDescent="0.3">
      <c r="A3917" s="8">
        <f>DATEVALUE(MID(B3917,1,10))+(IF(RIGHT(B3917,2)="PM",12,0)+MID(B3917,12,2))/24</f>
        <v>43741.625</v>
      </c>
      <c r="B3917" s="3" t="s">
        <v>4085</v>
      </c>
      <c r="C3917" s="3">
        <v>8100.15</v>
      </c>
      <c r="D3917" s="16"/>
      <c r="E3917" s="16" t="str">
        <f>IF(D3917&lt;&gt;"",VLOOKUP(A3917,'Feuille 1'!$A:$H,3,0),"")</f>
        <v/>
      </c>
      <c r="F3917" s="16" t="str">
        <f>IF(D3917&lt;&gt;"",VLOOKUP(A3917+1,'Feuille 1'!$A:$H,3,0),"")</f>
        <v/>
      </c>
      <c r="G3917" s="17" t="str">
        <f t="shared" si="549"/>
        <v/>
      </c>
      <c r="H3917" s="16" t="str">
        <f t="shared" si="550"/>
        <v/>
      </c>
      <c r="I3917" s="16" t="str">
        <f t="shared" si="551"/>
        <v/>
      </c>
      <c r="J3917" s="16" t="str">
        <f t="shared" si="552"/>
        <v/>
      </c>
      <c r="K3917" s="16" t="str">
        <f>IF(D3917&lt;&gt;"",MAX(INDEX('Feuille 1'!$D:$D,MATCH(A3917+23/24,'Feuille 1'!$A:$A,0)):INDEX('Feuille 1'!$D:$D,MATCH(A3917,'Feuille 1'!$A:$A,0))),"")</f>
        <v/>
      </c>
      <c r="L3917" s="16" t="str">
        <f>IF(D3917&lt;&gt;"",MIN(INDEX('Feuille 1'!$E:$E,MATCH(A3917+23/24,'Feuille 1'!$A:$A,0)):INDEX('Feuille 1'!$E:$E,MATCH(A3917,'Feuille 1'!$A:$A,0))),"")</f>
        <v/>
      </c>
      <c r="M3917" s="17" t="str">
        <f t="shared" si="553"/>
        <v/>
      </c>
      <c r="N3917" s="17" t="str">
        <f t="shared" si="554"/>
        <v/>
      </c>
      <c r="O3917" s="17" t="str">
        <f t="shared" si="555"/>
        <v/>
      </c>
      <c r="P3917" s="16" t="str">
        <f t="shared" si="556"/>
        <v/>
      </c>
      <c r="R3917" s="7" t="str">
        <f t="shared" si="557"/>
        <v/>
      </c>
      <c r="T3917"/>
    </row>
    <row r="3918" spans="1:20" x14ac:dyDescent="0.3">
      <c r="A3918" s="8">
        <f>DATEVALUE(MID(B3918,1,10))+(IF(RIGHT(B3918,2)="PM",12,0)+MID(B3918,12,2))/24</f>
        <v>43741.583333333336</v>
      </c>
      <c r="B3918" s="3" t="s">
        <v>4086</v>
      </c>
      <c r="C3918" s="3">
        <v>8219.48</v>
      </c>
      <c r="D3918" s="16"/>
      <c r="E3918" s="16" t="str">
        <f>IF(D3918&lt;&gt;"",VLOOKUP(A3918,'Feuille 1'!$A:$H,3,0),"")</f>
        <v/>
      </c>
      <c r="F3918" s="16" t="str">
        <f>IF(D3918&lt;&gt;"",VLOOKUP(A3918+1,'Feuille 1'!$A:$H,3,0),"")</f>
        <v/>
      </c>
      <c r="G3918" s="17" t="str">
        <f t="shared" si="549"/>
        <v/>
      </c>
      <c r="H3918" s="16" t="str">
        <f t="shared" si="550"/>
        <v/>
      </c>
      <c r="I3918" s="16" t="str">
        <f t="shared" si="551"/>
        <v/>
      </c>
      <c r="J3918" s="16" t="str">
        <f t="shared" si="552"/>
        <v/>
      </c>
      <c r="K3918" s="16" t="str">
        <f>IF(D3918&lt;&gt;"",MAX(INDEX('Feuille 1'!$D:$D,MATCH(A3918+23/24,'Feuille 1'!$A:$A,0)):INDEX('Feuille 1'!$D:$D,MATCH(A3918,'Feuille 1'!$A:$A,0))),"")</f>
        <v/>
      </c>
      <c r="L3918" s="16" t="str">
        <f>IF(D3918&lt;&gt;"",MIN(INDEX('Feuille 1'!$E:$E,MATCH(A3918+23/24,'Feuille 1'!$A:$A,0)):INDEX('Feuille 1'!$E:$E,MATCH(A3918,'Feuille 1'!$A:$A,0))),"")</f>
        <v/>
      </c>
      <c r="M3918" s="17" t="str">
        <f t="shared" si="553"/>
        <v/>
      </c>
      <c r="N3918" s="17" t="str">
        <f t="shared" si="554"/>
        <v/>
      </c>
      <c r="O3918" s="17" t="str">
        <f t="shared" si="555"/>
        <v/>
      </c>
      <c r="P3918" s="16" t="str">
        <f t="shared" si="556"/>
        <v/>
      </c>
      <c r="R3918" s="7" t="str">
        <f t="shared" si="557"/>
        <v/>
      </c>
      <c r="T3918"/>
    </row>
    <row r="3919" spans="1:20" x14ac:dyDescent="0.3">
      <c r="A3919" s="8">
        <f>DATEVALUE(MID(B3919,1,10))+(IF(RIGHT(B3919,2)="PM",12,0)+MID(B3919,12,2))/24</f>
        <v>43741.541666666664</v>
      </c>
      <c r="B3919" s="3" t="s">
        <v>4087</v>
      </c>
      <c r="C3919" s="3">
        <v>8227.25</v>
      </c>
      <c r="D3919" s="16"/>
      <c r="E3919" s="16" t="str">
        <f>IF(D3919&lt;&gt;"",VLOOKUP(A3919,'Feuille 1'!$A:$H,3,0),"")</f>
        <v/>
      </c>
      <c r="F3919" s="16" t="str">
        <f>IF(D3919&lt;&gt;"",VLOOKUP(A3919+1,'Feuille 1'!$A:$H,3,0),"")</f>
        <v/>
      </c>
      <c r="G3919" s="17" t="str">
        <f t="shared" si="549"/>
        <v/>
      </c>
      <c r="H3919" s="16" t="str">
        <f t="shared" si="550"/>
        <v/>
      </c>
      <c r="I3919" s="16" t="str">
        <f t="shared" si="551"/>
        <v/>
      </c>
      <c r="J3919" s="16" t="str">
        <f t="shared" si="552"/>
        <v/>
      </c>
      <c r="K3919" s="16" t="str">
        <f>IF(D3919&lt;&gt;"",MAX(INDEX('Feuille 1'!$D:$D,MATCH(A3919+23/24,'Feuille 1'!$A:$A,0)):INDEX('Feuille 1'!$D:$D,MATCH(A3919,'Feuille 1'!$A:$A,0))),"")</f>
        <v/>
      </c>
      <c r="L3919" s="16" t="str">
        <f>IF(D3919&lt;&gt;"",MIN(INDEX('Feuille 1'!$E:$E,MATCH(A3919+23/24,'Feuille 1'!$A:$A,0)):INDEX('Feuille 1'!$E:$E,MATCH(A3919,'Feuille 1'!$A:$A,0))),"")</f>
        <v/>
      </c>
      <c r="M3919" s="17" t="str">
        <f t="shared" si="553"/>
        <v/>
      </c>
      <c r="N3919" s="17" t="str">
        <f t="shared" si="554"/>
        <v/>
      </c>
      <c r="O3919" s="17" t="str">
        <f t="shared" si="555"/>
        <v/>
      </c>
      <c r="P3919" s="16" t="str">
        <f t="shared" si="556"/>
        <v/>
      </c>
      <c r="R3919" s="7" t="str">
        <f t="shared" si="557"/>
        <v/>
      </c>
      <c r="T3919"/>
    </row>
    <row r="3920" spans="1:20" x14ac:dyDescent="0.3">
      <c r="A3920" s="8">
        <f>DATEVALUE(MID(B3920,1,10))+(IF(RIGHT(B3920,2)="PM",12,0)+MID(B3920,12,2))/24</f>
        <v>43742</v>
      </c>
      <c r="B3920" s="3" t="s">
        <v>4088</v>
      </c>
      <c r="C3920" s="3">
        <v>8217.02</v>
      </c>
      <c r="D3920" s="16"/>
      <c r="E3920" s="16" t="str">
        <f>IF(D3920&lt;&gt;"",VLOOKUP(A3920,'Feuille 1'!$A:$H,3,0),"")</f>
        <v/>
      </c>
      <c r="F3920" s="16" t="str">
        <f>IF(D3920&lt;&gt;"",VLOOKUP(A3920+1,'Feuille 1'!$A:$H,3,0),"")</f>
        <v/>
      </c>
      <c r="G3920" s="17" t="str">
        <f t="shared" si="549"/>
        <v/>
      </c>
      <c r="H3920" s="16" t="str">
        <f t="shared" si="550"/>
        <v/>
      </c>
      <c r="I3920" s="16" t="str">
        <f t="shared" si="551"/>
        <v/>
      </c>
      <c r="J3920" s="16" t="str">
        <f t="shared" si="552"/>
        <v/>
      </c>
      <c r="K3920" s="16" t="str">
        <f>IF(D3920&lt;&gt;"",MAX(INDEX('Feuille 1'!$D:$D,MATCH(A3920+23/24,'Feuille 1'!$A:$A,0)):INDEX('Feuille 1'!$D:$D,MATCH(A3920,'Feuille 1'!$A:$A,0))),"")</f>
        <v/>
      </c>
      <c r="L3920" s="16" t="str">
        <f>IF(D3920&lt;&gt;"",MIN(INDEX('Feuille 1'!$E:$E,MATCH(A3920+23/24,'Feuille 1'!$A:$A,0)):INDEX('Feuille 1'!$E:$E,MATCH(A3920,'Feuille 1'!$A:$A,0))),"")</f>
        <v/>
      </c>
      <c r="M3920" s="17" t="str">
        <f t="shared" si="553"/>
        <v/>
      </c>
      <c r="N3920" s="17" t="str">
        <f t="shared" si="554"/>
        <v/>
      </c>
      <c r="O3920" s="17" t="str">
        <f t="shared" si="555"/>
        <v/>
      </c>
      <c r="P3920" s="16" t="str">
        <f t="shared" si="556"/>
        <v/>
      </c>
      <c r="R3920" s="7" t="str">
        <f t="shared" si="557"/>
        <v/>
      </c>
      <c r="T3920"/>
    </row>
    <row r="3921" spans="1:20" x14ac:dyDescent="0.3">
      <c r="A3921" s="8">
        <f>DATEVALUE(MID(B3921,1,10))+(IF(RIGHT(B3921,2)="PM",12,0)+MID(B3921,12,2))/24</f>
        <v>43741.458333333336</v>
      </c>
      <c r="B3921" s="3" t="s">
        <v>4089</v>
      </c>
      <c r="C3921" s="3">
        <v>8215.23</v>
      </c>
      <c r="D3921" s="16"/>
      <c r="E3921" s="16" t="str">
        <f>IF(D3921&lt;&gt;"",VLOOKUP(A3921,'Feuille 1'!$A:$H,3,0),"")</f>
        <v/>
      </c>
      <c r="F3921" s="16" t="str">
        <f>IF(D3921&lt;&gt;"",VLOOKUP(A3921+1,'Feuille 1'!$A:$H,3,0),"")</f>
        <v/>
      </c>
      <c r="G3921" s="17" t="str">
        <f t="shared" si="549"/>
        <v/>
      </c>
      <c r="H3921" s="16" t="str">
        <f t="shared" si="550"/>
        <v/>
      </c>
      <c r="I3921" s="16" t="str">
        <f t="shared" si="551"/>
        <v/>
      </c>
      <c r="J3921" s="16" t="str">
        <f t="shared" si="552"/>
        <v/>
      </c>
      <c r="K3921" s="16" t="str">
        <f>IF(D3921&lt;&gt;"",MAX(INDEX('Feuille 1'!$D:$D,MATCH(A3921+23/24,'Feuille 1'!$A:$A,0)):INDEX('Feuille 1'!$D:$D,MATCH(A3921,'Feuille 1'!$A:$A,0))),"")</f>
        <v/>
      </c>
      <c r="L3921" s="16" t="str">
        <f>IF(D3921&lt;&gt;"",MIN(INDEX('Feuille 1'!$E:$E,MATCH(A3921+23/24,'Feuille 1'!$A:$A,0)):INDEX('Feuille 1'!$E:$E,MATCH(A3921,'Feuille 1'!$A:$A,0))),"")</f>
        <v/>
      </c>
      <c r="M3921" s="17" t="str">
        <f t="shared" si="553"/>
        <v/>
      </c>
      <c r="N3921" s="17" t="str">
        <f t="shared" si="554"/>
        <v/>
      </c>
      <c r="O3921" s="17" t="str">
        <f t="shared" si="555"/>
        <v/>
      </c>
      <c r="P3921" s="16" t="str">
        <f t="shared" si="556"/>
        <v/>
      </c>
      <c r="R3921" s="7" t="str">
        <f t="shared" si="557"/>
        <v/>
      </c>
      <c r="T3921"/>
    </row>
    <row r="3922" spans="1:20" x14ac:dyDescent="0.3">
      <c r="A3922" s="8">
        <f>DATEVALUE(MID(B3922,1,10))+(IF(RIGHT(B3922,2)="PM",12,0)+MID(B3922,12,2))/24</f>
        <v>43741.416666666664</v>
      </c>
      <c r="B3922" s="3" t="s">
        <v>4090</v>
      </c>
      <c r="C3922" s="3">
        <v>8267.9599999999991</v>
      </c>
      <c r="D3922" s="16"/>
      <c r="E3922" s="16" t="str">
        <f>IF(D3922&lt;&gt;"",VLOOKUP(A3922,'Feuille 1'!$A:$H,3,0),"")</f>
        <v/>
      </c>
      <c r="F3922" s="16" t="str">
        <f>IF(D3922&lt;&gt;"",VLOOKUP(A3922+1,'Feuille 1'!$A:$H,3,0),"")</f>
        <v/>
      </c>
      <c r="G3922" s="17" t="str">
        <f t="shared" si="549"/>
        <v/>
      </c>
      <c r="H3922" s="16" t="str">
        <f t="shared" si="550"/>
        <v/>
      </c>
      <c r="I3922" s="16" t="str">
        <f t="shared" si="551"/>
        <v/>
      </c>
      <c r="J3922" s="16" t="str">
        <f t="shared" si="552"/>
        <v/>
      </c>
      <c r="K3922" s="16" t="str">
        <f>IF(D3922&lt;&gt;"",MAX(INDEX('Feuille 1'!$D:$D,MATCH(A3922+23/24,'Feuille 1'!$A:$A,0)):INDEX('Feuille 1'!$D:$D,MATCH(A3922,'Feuille 1'!$A:$A,0))),"")</f>
        <v/>
      </c>
      <c r="L3922" s="16" t="str">
        <f>IF(D3922&lt;&gt;"",MIN(INDEX('Feuille 1'!$E:$E,MATCH(A3922+23/24,'Feuille 1'!$A:$A,0)):INDEX('Feuille 1'!$E:$E,MATCH(A3922,'Feuille 1'!$A:$A,0))),"")</f>
        <v/>
      </c>
      <c r="M3922" s="17" t="str">
        <f t="shared" si="553"/>
        <v/>
      </c>
      <c r="N3922" s="17" t="str">
        <f t="shared" si="554"/>
        <v/>
      </c>
      <c r="O3922" s="17" t="str">
        <f t="shared" si="555"/>
        <v/>
      </c>
      <c r="P3922" s="16" t="str">
        <f t="shared" si="556"/>
        <v/>
      </c>
      <c r="R3922" s="7" t="str">
        <f t="shared" si="557"/>
        <v/>
      </c>
      <c r="T3922"/>
    </row>
    <row r="3923" spans="1:20" x14ac:dyDescent="0.3">
      <c r="A3923" s="8">
        <f>DATEVALUE(MID(B3923,1,10))+(IF(RIGHT(B3923,2)="PM",12,0)+MID(B3923,12,2))/24</f>
        <v>43741.375</v>
      </c>
      <c r="B3923" s="3" t="s">
        <v>4091</v>
      </c>
      <c r="C3923" s="3">
        <v>8291.14</v>
      </c>
      <c r="D3923" s="16"/>
      <c r="E3923" s="16" t="str">
        <f>IF(D3923&lt;&gt;"",VLOOKUP(A3923,'Feuille 1'!$A:$H,3,0),"")</f>
        <v/>
      </c>
      <c r="F3923" s="16" t="str">
        <f>IF(D3923&lt;&gt;"",VLOOKUP(A3923+1,'Feuille 1'!$A:$H,3,0),"")</f>
        <v/>
      </c>
      <c r="G3923" s="17" t="str">
        <f t="shared" si="549"/>
        <v/>
      </c>
      <c r="H3923" s="16" t="str">
        <f t="shared" si="550"/>
        <v/>
      </c>
      <c r="I3923" s="16" t="str">
        <f t="shared" si="551"/>
        <v/>
      </c>
      <c r="J3923" s="16" t="str">
        <f t="shared" si="552"/>
        <v/>
      </c>
      <c r="K3923" s="16" t="str">
        <f>IF(D3923&lt;&gt;"",MAX(INDEX('Feuille 1'!$D:$D,MATCH(A3923+23/24,'Feuille 1'!$A:$A,0)):INDEX('Feuille 1'!$D:$D,MATCH(A3923,'Feuille 1'!$A:$A,0))),"")</f>
        <v/>
      </c>
      <c r="L3923" s="16" t="str">
        <f>IF(D3923&lt;&gt;"",MIN(INDEX('Feuille 1'!$E:$E,MATCH(A3923+23/24,'Feuille 1'!$A:$A,0)):INDEX('Feuille 1'!$E:$E,MATCH(A3923,'Feuille 1'!$A:$A,0))),"")</f>
        <v/>
      </c>
      <c r="M3923" s="17" t="str">
        <f t="shared" si="553"/>
        <v/>
      </c>
      <c r="N3923" s="17" t="str">
        <f t="shared" si="554"/>
        <v/>
      </c>
      <c r="O3923" s="17" t="str">
        <f t="shared" si="555"/>
        <v/>
      </c>
      <c r="P3923" s="16" t="str">
        <f t="shared" si="556"/>
        <v/>
      </c>
      <c r="R3923" s="7" t="str">
        <f t="shared" si="557"/>
        <v/>
      </c>
      <c r="T3923"/>
    </row>
    <row r="3924" spans="1:20" x14ac:dyDescent="0.3">
      <c r="A3924" s="8">
        <f>DATEVALUE(MID(B3924,1,10))+(IF(RIGHT(B3924,2)="PM",12,0)+MID(B3924,12,2))/24</f>
        <v>43741.333333333336</v>
      </c>
      <c r="B3924" s="3" t="s">
        <v>4092</v>
      </c>
      <c r="C3924" s="3">
        <v>8261.43</v>
      </c>
      <c r="D3924" s="16"/>
      <c r="E3924" s="16" t="str">
        <f>IF(D3924&lt;&gt;"",VLOOKUP(A3924,'Feuille 1'!$A:$H,3,0),"")</f>
        <v/>
      </c>
      <c r="F3924" s="16" t="str">
        <f>IF(D3924&lt;&gt;"",VLOOKUP(A3924+1,'Feuille 1'!$A:$H,3,0),"")</f>
        <v/>
      </c>
      <c r="G3924" s="17" t="str">
        <f t="shared" si="549"/>
        <v/>
      </c>
      <c r="H3924" s="16" t="str">
        <f t="shared" si="550"/>
        <v/>
      </c>
      <c r="I3924" s="16" t="str">
        <f t="shared" si="551"/>
        <v/>
      </c>
      <c r="J3924" s="16" t="str">
        <f t="shared" si="552"/>
        <v/>
      </c>
      <c r="K3924" s="16" t="str">
        <f>IF(D3924&lt;&gt;"",MAX(INDEX('Feuille 1'!$D:$D,MATCH(A3924+23/24,'Feuille 1'!$A:$A,0)):INDEX('Feuille 1'!$D:$D,MATCH(A3924,'Feuille 1'!$A:$A,0))),"")</f>
        <v/>
      </c>
      <c r="L3924" s="16" t="str">
        <f>IF(D3924&lt;&gt;"",MIN(INDEX('Feuille 1'!$E:$E,MATCH(A3924+23/24,'Feuille 1'!$A:$A,0)):INDEX('Feuille 1'!$E:$E,MATCH(A3924,'Feuille 1'!$A:$A,0))),"")</f>
        <v/>
      </c>
      <c r="M3924" s="17" t="str">
        <f t="shared" si="553"/>
        <v/>
      </c>
      <c r="N3924" s="17" t="str">
        <f t="shared" si="554"/>
        <v/>
      </c>
      <c r="O3924" s="17" t="str">
        <f t="shared" si="555"/>
        <v/>
      </c>
      <c r="P3924" s="16" t="str">
        <f t="shared" si="556"/>
        <v/>
      </c>
      <c r="R3924" s="7" t="str">
        <f t="shared" si="557"/>
        <v/>
      </c>
      <c r="T3924"/>
    </row>
    <row r="3925" spans="1:20" x14ac:dyDescent="0.3">
      <c r="A3925" s="8">
        <f>DATEVALUE(MID(B3925,1,10))+(IF(RIGHT(B3925,2)="PM",12,0)+MID(B3925,12,2))/24</f>
        <v>43741.291666666664</v>
      </c>
      <c r="B3925" s="3" t="s">
        <v>4093</v>
      </c>
      <c r="C3925" s="3">
        <v>8260.82</v>
      </c>
      <c r="D3925" s="16"/>
      <c r="E3925" s="16" t="str">
        <f>IF(D3925&lt;&gt;"",VLOOKUP(A3925,'Feuille 1'!$A:$H,3,0),"")</f>
        <v/>
      </c>
      <c r="F3925" s="16" t="str">
        <f>IF(D3925&lt;&gt;"",VLOOKUP(A3925+1,'Feuille 1'!$A:$H,3,0),"")</f>
        <v/>
      </c>
      <c r="G3925" s="17" t="str">
        <f t="shared" si="549"/>
        <v/>
      </c>
      <c r="H3925" s="16" t="str">
        <f t="shared" si="550"/>
        <v/>
      </c>
      <c r="I3925" s="16" t="str">
        <f t="shared" si="551"/>
        <v/>
      </c>
      <c r="J3925" s="16" t="str">
        <f t="shared" si="552"/>
        <v/>
      </c>
      <c r="K3925" s="16" t="str">
        <f>IF(D3925&lt;&gt;"",MAX(INDEX('Feuille 1'!$D:$D,MATCH(A3925+23/24,'Feuille 1'!$A:$A,0)):INDEX('Feuille 1'!$D:$D,MATCH(A3925,'Feuille 1'!$A:$A,0))),"")</f>
        <v/>
      </c>
      <c r="L3925" s="16" t="str">
        <f>IF(D3925&lt;&gt;"",MIN(INDEX('Feuille 1'!$E:$E,MATCH(A3925+23/24,'Feuille 1'!$A:$A,0)):INDEX('Feuille 1'!$E:$E,MATCH(A3925,'Feuille 1'!$A:$A,0))),"")</f>
        <v/>
      </c>
      <c r="M3925" s="17" t="str">
        <f t="shared" si="553"/>
        <v/>
      </c>
      <c r="N3925" s="17" t="str">
        <f t="shared" si="554"/>
        <v/>
      </c>
      <c r="O3925" s="17" t="str">
        <f t="shared" si="555"/>
        <v/>
      </c>
      <c r="P3925" s="16" t="str">
        <f t="shared" si="556"/>
        <v/>
      </c>
      <c r="R3925" s="7" t="str">
        <f t="shared" si="557"/>
        <v/>
      </c>
      <c r="T3925"/>
    </row>
    <row r="3926" spans="1:20" x14ac:dyDescent="0.3">
      <c r="A3926" s="8">
        <f>DATEVALUE(MID(B3926,1,10))+(IF(RIGHT(B3926,2)="PM",12,0)+MID(B3926,12,2))/24</f>
        <v>43741.25</v>
      </c>
      <c r="B3926" s="3" t="s">
        <v>4094</v>
      </c>
      <c r="C3926" s="3">
        <v>8281.36</v>
      </c>
      <c r="D3926" s="16"/>
      <c r="E3926" s="16" t="str">
        <f>IF(D3926&lt;&gt;"",VLOOKUP(A3926,'Feuille 1'!$A:$H,3,0),"")</f>
        <v/>
      </c>
      <c r="F3926" s="16" t="str">
        <f>IF(D3926&lt;&gt;"",VLOOKUP(A3926+1,'Feuille 1'!$A:$H,3,0),"")</f>
        <v/>
      </c>
      <c r="G3926" s="17" t="str">
        <f t="shared" si="549"/>
        <v/>
      </c>
      <c r="H3926" s="16" t="str">
        <f t="shared" si="550"/>
        <v/>
      </c>
      <c r="I3926" s="16" t="str">
        <f t="shared" si="551"/>
        <v/>
      </c>
      <c r="J3926" s="16" t="str">
        <f t="shared" si="552"/>
        <v/>
      </c>
      <c r="K3926" s="16" t="str">
        <f>IF(D3926&lt;&gt;"",MAX(INDEX('Feuille 1'!$D:$D,MATCH(A3926+23/24,'Feuille 1'!$A:$A,0)):INDEX('Feuille 1'!$D:$D,MATCH(A3926,'Feuille 1'!$A:$A,0))),"")</f>
        <v/>
      </c>
      <c r="L3926" s="16" t="str">
        <f>IF(D3926&lt;&gt;"",MIN(INDEX('Feuille 1'!$E:$E,MATCH(A3926+23/24,'Feuille 1'!$A:$A,0)):INDEX('Feuille 1'!$E:$E,MATCH(A3926,'Feuille 1'!$A:$A,0))),"")</f>
        <v/>
      </c>
      <c r="M3926" s="17" t="str">
        <f t="shared" si="553"/>
        <v/>
      </c>
      <c r="N3926" s="17" t="str">
        <f t="shared" si="554"/>
        <v/>
      </c>
      <c r="O3926" s="17" t="str">
        <f t="shared" si="555"/>
        <v/>
      </c>
      <c r="P3926" s="16" t="str">
        <f t="shared" si="556"/>
        <v/>
      </c>
      <c r="R3926" s="7" t="str">
        <f t="shared" si="557"/>
        <v/>
      </c>
      <c r="T3926"/>
    </row>
    <row r="3927" spans="1:20" x14ac:dyDescent="0.3">
      <c r="A3927" s="8">
        <f>DATEVALUE(MID(B3927,1,10))+(IF(RIGHT(B3927,2)="PM",12,0)+MID(B3927,12,2))/24</f>
        <v>43741.208333333336</v>
      </c>
      <c r="B3927" s="3" t="s">
        <v>4095</v>
      </c>
      <c r="C3927" s="3">
        <v>8332.43</v>
      </c>
      <c r="D3927" s="16"/>
      <c r="E3927" s="16" t="str">
        <f>IF(D3927&lt;&gt;"",VLOOKUP(A3927,'Feuille 1'!$A:$H,3,0),"")</f>
        <v/>
      </c>
      <c r="F3927" s="16" t="str">
        <f>IF(D3927&lt;&gt;"",VLOOKUP(A3927+1,'Feuille 1'!$A:$H,3,0),"")</f>
        <v/>
      </c>
      <c r="G3927" s="17" t="str">
        <f t="shared" si="549"/>
        <v/>
      </c>
      <c r="H3927" s="16" t="str">
        <f t="shared" si="550"/>
        <v/>
      </c>
      <c r="I3927" s="16" t="str">
        <f t="shared" si="551"/>
        <v/>
      </c>
      <c r="J3927" s="16" t="str">
        <f t="shared" si="552"/>
        <v/>
      </c>
      <c r="K3927" s="16" t="str">
        <f>IF(D3927&lt;&gt;"",MAX(INDEX('Feuille 1'!$D:$D,MATCH(A3927+23/24,'Feuille 1'!$A:$A,0)):INDEX('Feuille 1'!$D:$D,MATCH(A3927,'Feuille 1'!$A:$A,0))),"")</f>
        <v/>
      </c>
      <c r="L3927" s="16" t="str">
        <f>IF(D3927&lt;&gt;"",MIN(INDEX('Feuille 1'!$E:$E,MATCH(A3927+23/24,'Feuille 1'!$A:$A,0)):INDEX('Feuille 1'!$E:$E,MATCH(A3927,'Feuille 1'!$A:$A,0))),"")</f>
        <v/>
      </c>
      <c r="M3927" s="17" t="str">
        <f t="shared" si="553"/>
        <v/>
      </c>
      <c r="N3927" s="17" t="str">
        <f t="shared" si="554"/>
        <v/>
      </c>
      <c r="O3927" s="17" t="str">
        <f t="shared" si="555"/>
        <v/>
      </c>
      <c r="P3927" s="16" t="str">
        <f t="shared" si="556"/>
        <v/>
      </c>
      <c r="R3927" s="7" t="str">
        <f t="shared" si="557"/>
        <v/>
      </c>
      <c r="T3927"/>
    </row>
    <row r="3928" spans="1:20" x14ac:dyDescent="0.3">
      <c r="A3928" s="8">
        <f>DATEVALUE(MID(B3928,1,10))+(IF(RIGHT(B3928,2)="PM",12,0)+MID(B3928,12,2))/24</f>
        <v>43741.166666666664</v>
      </c>
      <c r="B3928" s="3" t="s">
        <v>4096</v>
      </c>
      <c r="C3928" s="3">
        <v>8327.52</v>
      </c>
      <c r="D3928" s="16"/>
      <c r="E3928" s="16" t="str">
        <f>IF(D3928&lt;&gt;"",VLOOKUP(A3928,'Feuille 1'!$A:$H,3,0),"")</f>
        <v/>
      </c>
      <c r="F3928" s="16" t="str">
        <f>IF(D3928&lt;&gt;"",VLOOKUP(A3928+1,'Feuille 1'!$A:$H,3,0),"")</f>
        <v/>
      </c>
      <c r="G3928" s="17" t="str">
        <f t="shared" si="549"/>
        <v/>
      </c>
      <c r="H3928" s="16" t="str">
        <f t="shared" si="550"/>
        <v/>
      </c>
      <c r="I3928" s="16" t="str">
        <f t="shared" si="551"/>
        <v/>
      </c>
      <c r="J3928" s="16" t="str">
        <f t="shared" si="552"/>
        <v/>
      </c>
      <c r="K3928" s="16" t="str">
        <f>IF(D3928&lt;&gt;"",MAX(INDEX('Feuille 1'!$D:$D,MATCH(A3928+23/24,'Feuille 1'!$A:$A,0)):INDEX('Feuille 1'!$D:$D,MATCH(A3928,'Feuille 1'!$A:$A,0))),"")</f>
        <v/>
      </c>
      <c r="L3928" s="16" t="str">
        <f>IF(D3928&lt;&gt;"",MIN(INDEX('Feuille 1'!$E:$E,MATCH(A3928+23/24,'Feuille 1'!$A:$A,0)):INDEX('Feuille 1'!$E:$E,MATCH(A3928,'Feuille 1'!$A:$A,0))),"")</f>
        <v/>
      </c>
      <c r="M3928" s="17" t="str">
        <f t="shared" si="553"/>
        <v/>
      </c>
      <c r="N3928" s="17" t="str">
        <f t="shared" si="554"/>
        <v/>
      </c>
      <c r="O3928" s="17" t="str">
        <f t="shared" si="555"/>
        <v/>
      </c>
      <c r="P3928" s="16" t="str">
        <f t="shared" si="556"/>
        <v/>
      </c>
      <c r="R3928" s="7" t="str">
        <f t="shared" si="557"/>
        <v/>
      </c>
      <c r="T3928"/>
    </row>
    <row r="3929" spans="1:20" x14ac:dyDescent="0.3">
      <c r="A3929" s="8">
        <f>DATEVALUE(MID(B3929,1,10))+(IF(RIGHT(B3929,2)="PM",12,0)+MID(B3929,12,2))/24</f>
        <v>43741.125</v>
      </c>
      <c r="B3929" s="3" t="s">
        <v>4097</v>
      </c>
      <c r="C3929" s="3">
        <v>8342.75</v>
      </c>
      <c r="D3929" s="16"/>
      <c r="E3929" s="16" t="str">
        <f>IF(D3929&lt;&gt;"",VLOOKUP(A3929,'Feuille 1'!$A:$H,3,0),"")</f>
        <v/>
      </c>
      <c r="F3929" s="16" t="str">
        <f>IF(D3929&lt;&gt;"",VLOOKUP(A3929+1,'Feuille 1'!$A:$H,3,0),"")</f>
        <v/>
      </c>
      <c r="G3929" s="17" t="str">
        <f t="shared" si="549"/>
        <v/>
      </c>
      <c r="H3929" s="16" t="str">
        <f t="shared" si="550"/>
        <v/>
      </c>
      <c r="I3929" s="16" t="str">
        <f t="shared" si="551"/>
        <v/>
      </c>
      <c r="J3929" s="16" t="str">
        <f t="shared" si="552"/>
        <v/>
      </c>
      <c r="K3929" s="16" t="str">
        <f>IF(D3929&lt;&gt;"",MAX(INDEX('Feuille 1'!$D:$D,MATCH(A3929+23/24,'Feuille 1'!$A:$A,0)):INDEX('Feuille 1'!$D:$D,MATCH(A3929,'Feuille 1'!$A:$A,0))),"")</f>
        <v/>
      </c>
      <c r="L3929" s="16" t="str">
        <f>IF(D3929&lt;&gt;"",MIN(INDEX('Feuille 1'!$E:$E,MATCH(A3929+23/24,'Feuille 1'!$A:$A,0)):INDEX('Feuille 1'!$E:$E,MATCH(A3929,'Feuille 1'!$A:$A,0))),"")</f>
        <v/>
      </c>
      <c r="M3929" s="17" t="str">
        <f t="shared" si="553"/>
        <v/>
      </c>
      <c r="N3929" s="17" t="str">
        <f t="shared" si="554"/>
        <v/>
      </c>
      <c r="O3929" s="17" t="str">
        <f t="shared" si="555"/>
        <v/>
      </c>
      <c r="P3929" s="16" t="str">
        <f t="shared" si="556"/>
        <v/>
      </c>
      <c r="R3929" s="7" t="str">
        <f t="shared" si="557"/>
        <v/>
      </c>
      <c r="T3929"/>
    </row>
    <row r="3930" spans="1:20" x14ac:dyDescent="0.3">
      <c r="A3930" s="8">
        <f>DATEVALUE(MID(B3930,1,10))+(IF(RIGHT(B3930,2)="PM",12,0)+MID(B3930,12,2))/24</f>
        <v>43741.083333333336</v>
      </c>
      <c r="B3930" s="3" t="s">
        <v>4098</v>
      </c>
      <c r="C3930" s="3">
        <v>8319.68</v>
      </c>
      <c r="D3930" s="16"/>
      <c r="E3930" s="16" t="str">
        <f>IF(D3930&lt;&gt;"",VLOOKUP(A3930,'Feuille 1'!$A:$H,3,0),"")</f>
        <v/>
      </c>
      <c r="F3930" s="16" t="str">
        <f>IF(D3930&lt;&gt;"",VLOOKUP(A3930+1,'Feuille 1'!$A:$H,3,0),"")</f>
        <v/>
      </c>
      <c r="G3930" s="17" t="str">
        <f t="shared" si="549"/>
        <v/>
      </c>
      <c r="H3930" s="16" t="str">
        <f t="shared" si="550"/>
        <v/>
      </c>
      <c r="I3930" s="16" t="str">
        <f t="shared" si="551"/>
        <v/>
      </c>
      <c r="J3930" s="16" t="str">
        <f t="shared" si="552"/>
        <v/>
      </c>
      <c r="K3930" s="16" t="str">
        <f>IF(D3930&lt;&gt;"",MAX(INDEX('Feuille 1'!$D:$D,MATCH(A3930+23/24,'Feuille 1'!$A:$A,0)):INDEX('Feuille 1'!$D:$D,MATCH(A3930,'Feuille 1'!$A:$A,0))),"")</f>
        <v/>
      </c>
      <c r="L3930" s="16" t="str">
        <f>IF(D3930&lt;&gt;"",MIN(INDEX('Feuille 1'!$E:$E,MATCH(A3930+23/24,'Feuille 1'!$A:$A,0)):INDEX('Feuille 1'!$E:$E,MATCH(A3930,'Feuille 1'!$A:$A,0))),"")</f>
        <v/>
      </c>
      <c r="M3930" s="17" t="str">
        <f t="shared" si="553"/>
        <v/>
      </c>
      <c r="N3930" s="17" t="str">
        <f t="shared" si="554"/>
        <v/>
      </c>
      <c r="O3930" s="17" t="str">
        <f t="shared" si="555"/>
        <v/>
      </c>
      <c r="P3930" s="16" t="str">
        <f t="shared" si="556"/>
        <v/>
      </c>
      <c r="R3930" s="7" t="str">
        <f t="shared" si="557"/>
        <v/>
      </c>
      <c r="T3930"/>
    </row>
    <row r="3931" spans="1:20" x14ac:dyDescent="0.3">
      <c r="A3931" s="8">
        <f>DATEVALUE(MID(B3931,1,10))+(IF(RIGHT(B3931,2)="PM",12,0)+MID(B3931,12,2))/24</f>
        <v>43741.041666666664</v>
      </c>
      <c r="B3931" s="3" t="s">
        <v>4099</v>
      </c>
      <c r="C3931" s="3">
        <v>8318.42</v>
      </c>
      <c r="D3931" s="16"/>
      <c r="E3931" s="16" t="str">
        <f>IF(D3931&lt;&gt;"",VLOOKUP(A3931,'Feuille 1'!$A:$H,3,0),"")</f>
        <v/>
      </c>
      <c r="F3931" s="16" t="str">
        <f>IF(D3931&lt;&gt;"",VLOOKUP(A3931+1,'Feuille 1'!$A:$H,3,0),"")</f>
        <v/>
      </c>
      <c r="G3931" s="17" t="str">
        <f t="shared" si="549"/>
        <v/>
      </c>
      <c r="H3931" s="16" t="str">
        <f t="shared" si="550"/>
        <v/>
      </c>
      <c r="I3931" s="16" t="str">
        <f t="shared" si="551"/>
        <v/>
      </c>
      <c r="J3931" s="16" t="str">
        <f t="shared" si="552"/>
        <v/>
      </c>
      <c r="K3931" s="16" t="str">
        <f>IF(D3931&lt;&gt;"",MAX(INDEX('Feuille 1'!$D:$D,MATCH(A3931+23/24,'Feuille 1'!$A:$A,0)):INDEX('Feuille 1'!$D:$D,MATCH(A3931,'Feuille 1'!$A:$A,0))),"")</f>
        <v/>
      </c>
      <c r="L3931" s="16" t="str">
        <f>IF(D3931&lt;&gt;"",MIN(INDEX('Feuille 1'!$E:$E,MATCH(A3931+23/24,'Feuille 1'!$A:$A,0)):INDEX('Feuille 1'!$E:$E,MATCH(A3931,'Feuille 1'!$A:$A,0))),"")</f>
        <v/>
      </c>
      <c r="M3931" s="17" t="str">
        <f t="shared" si="553"/>
        <v/>
      </c>
      <c r="N3931" s="17" t="str">
        <f t="shared" si="554"/>
        <v/>
      </c>
      <c r="O3931" s="17" t="str">
        <f t="shared" si="555"/>
        <v/>
      </c>
      <c r="P3931" s="16" t="str">
        <f t="shared" si="556"/>
        <v/>
      </c>
      <c r="R3931" s="7" t="str">
        <f t="shared" si="557"/>
        <v/>
      </c>
      <c r="T3931"/>
    </row>
    <row r="3932" spans="1:20" x14ac:dyDescent="0.3">
      <c r="A3932" s="8">
        <f>DATEVALUE(MID(B3932,1,10))+(IF(RIGHT(B3932,2)="PM",12,0)+MID(B3932,12,2))/24</f>
        <v>43741.5</v>
      </c>
      <c r="B3932" s="3" t="s">
        <v>4100</v>
      </c>
      <c r="C3932" s="3">
        <v>8359.94</v>
      </c>
      <c r="D3932" s="16"/>
      <c r="E3932" s="16" t="str">
        <f>IF(D3932&lt;&gt;"",VLOOKUP(A3932,'Feuille 1'!$A:$H,3,0),"")</f>
        <v/>
      </c>
      <c r="F3932" s="16" t="str">
        <f>IF(D3932&lt;&gt;"",VLOOKUP(A3932+1,'Feuille 1'!$A:$H,3,0),"")</f>
        <v/>
      </c>
      <c r="G3932" s="17" t="str">
        <f t="shared" si="549"/>
        <v/>
      </c>
      <c r="H3932" s="16" t="str">
        <f t="shared" si="550"/>
        <v/>
      </c>
      <c r="I3932" s="16" t="str">
        <f t="shared" si="551"/>
        <v/>
      </c>
      <c r="J3932" s="16" t="str">
        <f t="shared" si="552"/>
        <v/>
      </c>
      <c r="K3932" s="16" t="str">
        <f>IF(D3932&lt;&gt;"",MAX(INDEX('Feuille 1'!$D:$D,MATCH(A3932+23/24,'Feuille 1'!$A:$A,0)):INDEX('Feuille 1'!$D:$D,MATCH(A3932,'Feuille 1'!$A:$A,0))),"")</f>
        <v/>
      </c>
      <c r="L3932" s="16" t="str">
        <f>IF(D3932&lt;&gt;"",MIN(INDEX('Feuille 1'!$E:$E,MATCH(A3932+23/24,'Feuille 1'!$A:$A,0)):INDEX('Feuille 1'!$E:$E,MATCH(A3932,'Feuille 1'!$A:$A,0))),"")</f>
        <v/>
      </c>
      <c r="M3932" s="17" t="str">
        <f t="shared" si="553"/>
        <v/>
      </c>
      <c r="N3932" s="17" t="str">
        <f t="shared" si="554"/>
        <v/>
      </c>
      <c r="O3932" s="17" t="str">
        <f t="shared" si="555"/>
        <v/>
      </c>
      <c r="P3932" s="16" t="str">
        <f t="shared" si="556"/>
        <v/>
      </c>
      <c r="R3932" s="7" t="str">
        <f t="shared" si="557"/>
        <v/>
      </c>
      <c r="T3932"/>
    </row>
    <row r="3933" spans="1:20" x14ac:dyDescent="0.3">
      <c r="A3933" s="8">
        <f>DATEVALUE(MID(B3933,1,10))+(IF(RIGHT(B3933,2)="PM",12,0)+MID(B3933,12,2))/24</f>
        <v>43740.958333333336</v>
      </c>
      <c r="B3933" s="3" t="s">
        <v>4101</v>
      </c>
      <c r="C3933" s="3">
        <v>8266.64</v>
      </c>
      <c r="D3933" s="16"/>
      <c r="E3933" s="16" t="str">
        <f>IF(D3933&lt;&gt;"",VLOOKUP(A3933,'Feuille 1'!$A:$H,3,0),"")</f>
        <v/>
      </c>
      <c r="F3933" s="16" t="str">
        <f>IF(D3933&lt;&gt;"",VLOOKUP(A3933+1,'Feuille 1'!$A:$H,3,0),"")</f>
        <v/>
      </c>
      <c r="G3933" s="17" t="str">
        <f t="shared" si="549"/>
        <v/>
      </c>
      <c r="H3933" s="16" t="str">
        <f t="shared" si="550"/>
        <v/>
      </c>
      <c r="I3933" s="16" t="str">
        <f t="shared" si="551"/>
        <v/>
      </c>
      <c r="J3933" s="16" t="str">
        <f t="shared" si="552"/>
        <v/>
      </c>
      <c r="K3933" s="16" t="str">
        <f>IF(D3933&lt;&gt;"",MAX(INDEX('Feuille 1'!$D:$D,MATCH(A3933+23/24,'Feuille 1'!$A:$A,0)):INDEX('Feuille 1'!$D:$D,MATCH(A3933,'Feuille 1'!$A:$A,0))),"")</f>
        <v/>
      </c>
      <c r="L3933" s="16" t="str">
        <f>IF(D3933&lt;&gt;"",MIN(INDEX('Feuille 1'!$E:$E,MATCH(A3933+23/24,'Feuille 1'!$A:$A,0)):INDEX('Feuille 1'!$E:$E,MATCH(A3933,'Feuille 1'!$A:$A,0))),"")</f>
        <v/>
      </c>
      <c r="M3933" s="17" t="str">
        <f t="shared" si="553"/>
        <v/>
      </c>
      <c r="N3933" s="17" t="str">
        <f t="shared" si="554"/>
        <v/>
      </c>
      <c r="O3933" s="17" t="str">
        <f t="shared" si="555"/>
        <v/>
      </c>
      <c r="P3933" s="16" t="str">
        <f t="shared" si="556"/>
        <v/>
      </c>
      <c r="R3933" s="7" t="str">
        <f t="shared" si="557"/>
        <v/>
      </c>
      <c r="T3933"/>
    </row>
    <row r="3934" spans="1:20" x14ac:dyDescent="0.3">
      <c r="A3934" s="8">
        <f>DATEVALUE(MID(B3934,1,10))+(IF(RIGHT(B3934,2)="PM",12,0)+MID(B3934,12,2))/24</f>
        <v>43740.916666666664</v>
      </c>
      <c r="B3934" s="3" t="s">
        <v>4102</v>
      </c>
      <c r="C3934" s="3">
        <v>8256.48</v>
      </c>
      <c r="D3934" s="16"/>
      <c r="E3934" s="16" t="str">
        <f>IF(D3934&lt;&gt;"",VLOOKUP(A3934,'Feuille 1'!$A:$H,3,0),"")</f>
        <v/>
      </c>
      <c r="F3934" s="16" t="str">
        <f>IF(D3934&lt;&gt;"",VLOOKUP(A3934+1,'Feuille 1'!$A:$H,3,0),"")</f>
        <v/>
      </c>
      <c r="G3934" s="17" t="str">
        <f t="shared" si="549"/>
        <v/>
      </c>
      <c r="H3934" s="16" t="str">
        <f t="shared" si="550"/>
        <v/>
      </c>
      <c r="I3934" s="16" t="str">
        <f t="shared" si="551"/>
        <v/>
      </c>
      <c r="J3934" s="16" t="str">
        <f t="shared" si="552"/>
        <v/>
      </c>
      <c r="K3934" s="16" t="str">
        <f>IF(D3934&lt;&gt;"",MAX(INDEX('Feuille 1'!$D:$D,MATCH(A3934+23/24,'Feuille 1'!$A:$A,0)):INDEX('Feuille 1'!$D:$D,MATCH(A3934,'Feuille 1'!$A:$A,0))),"")</f>
        <v/>
      </c>
      <c r="L3934" s="16" t="str">
        <f>IF(D3934&lt;&gt;"",MIN(INDEX('Feuille 1'!$E:$E,MATCH(A3934+23/24,'Feuille 1'!$A:$A,0)):INDEX('Feuille 1'!$E:$E,MATCH(A3934,'Feuille 1'!$A:$A,0))),"")</f>
        <v/>
      </c>
      <c r="M3934" s="17" t="str">
        <f t="shared" si="553"/>
        <v/>
      </c>
      <c r="N3934" s="17" t="str">
        <f t="shared" si="554"/>
        <v/>
      </c>
      <c r="O3934" s="17" t="str">
        <f t="shared" si="555"/>
        <v/>
      </c>
      <c r="P3934" s="16" t="str">
        <f t="shared" si="556"/>
        <v/>
      </c>
      <c r="R3934" s="7" t="str">
        <f t="shared" si="557"/>
        <v/>
      </c>
      <c r="T3934"/>
    </row>
    <row r="3935" spans="1:20" x14ac:dyDescent="0.3">
      <c r="A3935" s="8">
        <f>DATEVALUE(MID(B3935,1,10))+(IF(RIGHT(B3935,2)="PM",12,0)+MID(B3935,12,2))/24</f>
        <v>43740.875</v>
      </c>
      <c r="B3935" s="3" t="s">
        <v>4103</v>
      </c>
      <c r="C3935" s="3">
        <v>8224.1</v>
      </c>
      <c r="D3935" s="16"/>
      <c r="E3935" s="16" t="str">
        <f>IF(D3935&lt;&gt;"",VLOOKUP(A3935,'Feuille 1'!$A:$H,3,0),"")</f>
        <v/>
      </c>
      <c r="F3935" s="16" t="str">
        <f>IF(D3935&lt;&gt;"",VLOOKUP(A3935+1,'Feuille 1'!$A:$H,3,0),"")</f>
        <v/>
      </c>
      <c r="G3935" s="17" t="str">
        <f t="shared" si="549"/>
        <v/>
      </c>
      <c r="H3935" s="16" t="str">
        <f t="shared" si="550"/>
        <v/>
      </c>
      <c r="I3935" s="16" t="str">
        <f t="shared" si="551"/>
        <v/>
      </c>
      <c r="J3935" s="16" t="str">
        <f t="shared" si="552"/>
        <v/>
      </c>
      <c r="K3935" s="16" t="str">
        <f>IF(D3935&lt;&gt;"",MAX(INDEX('Feuille 1'!$D:$D,MATCH(A3935+23/24,'Feuille 1'!$A:$A,0)):INDEX('Feuille 1'!$D:$D,MATCH(A3935,'Feuille 1'!$A:$A,0))),"")</f>
        <v/>
      </c>
      <c r="L3935" s="16" t="str">
        <f>IF(D3935&lt;&gt;"",MIN(INDEX('Feuille 1'!$E:$E,MATCH(A3935+23/24,'Feuille 1'!$A:$A,0)):INDEX('Feuille 1'!$E:$E,MATCH(A3935,'Feuille 1'!$A:$A,0))),"")</f>
        <v/>
      </c>
      <c r="M3935" s="17" t="str">
        <f t="shared" si="553"/>
        <v/>
      </c>
      <c r="N3935" s="17" t="str">
        <f t="shared" si="554"/>
        <v/>
      </c>
      <c r="O3935" s="17" t="str">
        <f t="shared" si="555"/>
        <v/>
      </c>
      <c r="P3935" s="16" t="str">
        <f t="shared" si="556"/>
        <v/>
      </c>
      <c r="R3935" s="7" t="str">
        <f t="shared" si="557"/>
        <v/>
      </c>
      <c r="T3935"/>
    </row>
    <row r="3936" spans="1:20" x14ac:dyDescent="0.3">
      <c r="A3936" s="8">
        <f>DATEVALUE(MID(B3936,1,10))+(IF(RIGHT(B3936,2)="PM",12,0)+MID(B3936,12,2))/24</f>
        <v>43740.833333333336</v>
      </c>
      <c r="B3936" s="3" t="s">
        <v>4104</v>
      </c>
      <c r="C3936" s="3">
        <v>8257.26</v>
      </c>
      <c r="D3936" s="16"/>
      <c r="E3936" s="16" t="str">
        <f>IF(D3936&lt;&gt;"",VLOOKUP(A3936,'Feuille 1'!$A:$H,3,0),"")</f>
        <v/>
      </c>
      <c r="F3936" s="16" t="str">
        <f>IF(D3936&lt;&gt;"",VLOOKUP(A3936+1,'Feuille 1'!$A:$H,3,0),"")</f>
        <v/>
      </c>
      <c r="G3936" s="17" t="str">
        <f t="shared" si="549"/>
        <v/>
      </c>
      <c r="H3936" s="16" t="str">
        <f t="shared" si="550"/>
        <v/>
      </c>
      <c r="I3936" s="16" t="str">
        <f t="shared" si="551"/>
        <v/>
      </c>
      <c r="J3936" s="16" t="str">
        <f t="shared" si="552"/>
        <v/>
      </c>
      <c r="K3936" s="16" t="str">
        <f>IF(D3936&lt;&gt;"",MAX(INDEX('Feuille 1'!$D:$D,MATCH(A3936+23/24,'Feuille 1'!$A:$A,0)):INDEX('Feuille 1'!$D:$D,MATCH(A3936,'Feuille 1'!$A:$A,0))),"")</f>
        <v/>
      </c>
      <c r="L3936" s="16" t="str">
        <f>IF(D3936&lt;&gt;"",MIN(INDEX('Feuille 1'!$E:$E,MATCH(A3936+23/24,'Feuille 1'!$A:$A,0)):INDEX('Feuille 1'!$E:$E,MATCH(A3936,'Feuille 1'!$A:$A,0))),"")</f>
        <v/>
      </c>
      <c r="M3936" s="17" t="str">
        <f t="shared" si="553"/>
        <v/>
      </c>
      <c r="N3936" s="17" t="str">
        <f t="shared" si="554"/>
        <v/>
      </c>
      <c r="O3936" s="17" t="str">
        <f t="shared" si="555"/>
        <v/>
      </c>
      <c r="P3936" s="16" t="str">
        <f t="shared" si="556"/>
        <v/>
      </c>
      <c r="R3936" s="7" t="str">
        <f t="shared" si="557"/>
        <v/>
      </c>
      <c r="T3936"/>
    </row>
    <row r="3937" spans="1:20" x14ac:dyDescent="0.3">
      <c r="A3937" s="8">
        <f>DATEVALUE(MID(B3937,1,10))+(IF(RIGHT(B3937,2)="PM",12,0)+MID(B3937,12,2))/24</f>
        <v>43740.791666666664</v>
      </c>
      <c r="B3937" s="3" t="s">
        <v>4105</v>
      </c>
      <c r="C3937" s="3">
        <v>8233.1299999999992</v>
      </c>
      <c r="D3937" s="16"/>
      <c r="E3937" s="16" t="str">
        <f>IF(D3937&lt;&gt;"",VLOOKUP(A3937,'Feuille 1'!$A:$H,3,0),"")</f>
        <v/>
      </c>
      <c r="F3937" s="16" t="str">
        <f>IF(D3937&lt;&gt;"",VLOOKUP(A3937+1,'Feuille 1'!$A:$H,3,0),"")</f>
        <v/>
      </c>
      <c r="G3937" s="17" t="str">
        <f t="shared" si="549"/>
        <v/>
      </c>
      <c r="H3937" s="16" t="str">
        <f t="shared" si="550"/>
        <v/>
      </c>
      <c r="I3937" s="16" t="str">
        <f t="shared" si="551"/>
        <v/>
      </c>
      <c r="J3937" s="16" t="str">
        <f t="shared" si="552"/>
        <v/>
      </c>
      <c r="K3937" s="16" t="str">
        <f>IF(D3937&lt;&gt;"",MAX(INDEX('Feuille 1'!$D:$D,MATCH(A3937+23/24,'Feuille 1'!$A:$A,0)):INDEX('Feuille 1'!$D:$D,MATCH(A3937,'Feuille 1'!$A:$A,0))),"")</f>
        <v/>
      </c>
      <c r="L3937" s="16" t="str">
        <f>IF(D3937&lt;&gt;"",MIN(INDEX('Feuille 1'!$E:$E,MATCH(A3937+23/24,'Feuille 1'!$A:$A,0)):INDEX('Feuille 1'!$E:$E,MATCH(A3937,'Feuille 1'!$A:$A,0))),"")</f>
        <v/>
      </c>
      <c r="M3937" s="17" t="str">
        <f t="shared" si="553"/>
        <v/>
      </c>
      <c r="N3937" s="17" t="str">
        <f t="shared" si="554"/>
        <v/>
      </c>
      <c r="O3937" s="17" t="str">
        <f t="shared" si="555"/>
        <v/>
      </c>
      <c r="P3937" s="16" t="str">
        <f t="shared" si="556"/>
        <v/>
      </c>
      <c r="R3937" s="7" t="str">
        <f t="shared" si="557"/>
        <v/>
      </c>
      <c r="T3937"/>
    </row>
    <row r="3938" spans="1:20" x14ac:dyDescent="0.3">
      <c r="A3938" s="8">
        <f>DATEVALUE(MID(B3938,1,10))+(IF(RIGHT(B3938,2)="PM",12,0)+MID(B3938,12,2))/24</f>
        <v>43740.75</v>
      </c>
      <c r="B3938" s="3" t="s">
        <v>4106</v>
      </c>
      <c r="C3938" s="3">
        <v>8230.16</v>
      </c>
      <c r="D3938" s="16"/>
      <c r="E3938" s="16" t="str">
        <f>IF(D3938&lt;&gt;"",VLOOKUP(A3938,'Feuille 1'!$A:$H,3,0),"")</f>
        <v/>
      </c>
      <c r="F3938" s="16" t="str">
        <f>IF(D3938&lt;&gt;"",VLOOKUP(A3938+1,'Feuille 1'!$A:$H,3,0),"")</f>
        <v/>
      </c>
      <c r="G3938" s="17" t="str">
        <f t="shared" si="549"/>
        <v/>
      </c>
      <c r="H3938" s="16" t="str">
        <f t="shared" si="550"/>
        <v/>
      </c>
      <c r="I3938" s="16" t="str">
        <f t="shared" si="551"/>
        <v/>
      </c>
      <c r="J3938" s="16" t="str">
        <f t="shared" si="552"/>
        <v/>
      </c>
      <c r="K3938" s="16" t="str">
        <f>IF(D3938&lt;&gt;"",MAX(INDEX('Feuille 1'!$D:$D,MATCH(A3938+23/24,'Feuille 1'!$A:$A,0)):INDEX('Feuille 1'!$D:$D,MATCH(A3938,'Feuille 1'!$A:$A,0))),"")</f>
        <v/>
      </c>
      <c r="L3938" s="16" t="str">
        <f>IF(D3938&lt;&gt;"",MIN(INDEX('Feuille 1'!$E:$E,MATCH(A3938+23/24,'Feuille 1'!$A:$A,0)):INDEX('Feuille 1'!$E:$E,MATCH(A3938,'Feuille 1'!$A:$A,0))),"")</f>
        <v/>
      </c>
      <c r="M3938" s="17" t="str">
        <f t="shared" si="553"/>
        <v/>
      </c>
      <c r="N3938" s="17" t="str">
        <f t="shared" si="554"/>
        <v/>
      </c>
      <c r="O3938" s="17" t="str">
        <f t="shared" si="555"/>
        <v/>
      </c>
      <c r="P3938" s="16" t="str">
        <f t="shared" si="556"/>
        <v/>
      </c>
      <c r="R3938" s="7" t="str">
        <f t="shared" si="557"/>
        <v/>
      </c>
      <c r="T3938"/>
    </row>
    <row r="3939" spans="1:20" x14ac:dyDescent="0.3">
      <c r="A3939" s="8">
        <f>DATEVALUE(MID(B3939,1,10))+(IF(RIGHT(B3939,2)="PM",12,0)+MID(B3939,12,2))/24</f>
        <v>43740.708333333336</v>
      </c>
      <c r="B3939" s="3" t="s">
        <v>4107</v>
      </c>
      <c r="C3939" s="3">
        <v>8218.8799999999992</v>
      </c>
      <c r="D3939" s="16"/>
      <c r="E3939" s="16" t="str">
        <f>IF(D3939&lt;&gt;"",VLOOKUP(A3939,'Feuille 1'!$A:$H,3,0),"")</f>
        <v/>
      </c>
      <c r="F3939" s="16" t="str">
        <f>IF(D3939&lt;&gt;"",VLOOKUP(A3939+1,'Feuille 1'!$A:$H,3,0),"")</f>
        <v/>
      </c>
      <c r="G3939" s="17" t="str">
        <f t="shared" si="549"/>
        <v/>
      </c>
      <c r="H3939" s="16" t="str">
        <f t="shared" si="550"/>
        <v/>
      </c>
      <c r="I3939" s="16" t="str">
        <f t="shared" si="551"/>
        <v/>
      </c>
      <c r="J3939" s="16" t="str">
        <f t="shared" si="552"/>
        <v/>
      </c>
      <c r="K3939" s="16" t="str">
        <f>IF(D3939&lt;&gt;"",MAX(INDEX('Feuille 1'!$D:$D,MATCH(A3939+23/24,'Feuille 1'!$A:$A,0)):INDEX('Feuille 1'!$D:$D,MATCH(A3939,'Feuille 1'!$A:$A,0))),"")</f>
        <v/>
      </c>
      <c r="L3939" s="16" t="str">
        <f>IF(D3939&lt;&gt;"",MIN(INDEX('Feuille 1'!$E:$E,MATCH(A3939+23/24,'Feuille 1'!$A:$A,0)):INDEX('Feuille 1'!$E:$E,MATCH(A3939,'Feuille 1'!$A:$A,0))),"")</f>
        <v/>
      </c>
      <c r="M3939" s="17" t="str">
        <f t="shared" si="553"/>
        <v/>
      </c>
      <c r="N3939" s="17" t="str">
        <f t="shared" si="554"/>
        <v/>
      </c>
      <c r="O3939" s="17" t="str">
        <f t="shared" si="555"/>
        <v/>
      </c>
      <c r="P3939" s="16" t="str">
        <f t="shared" si="556"/>
        <v/>
      </c>
      <c r="R3939" s="7" t="str">
        <f t="shared" si="557"/>
        <v/>
      </c>
      <c r="T3939"/>
    </row>
    <row r="3940" spans="1:20" x14ac:dyDescent="0.3">
      <c r="A3940" s="8">
        <f>DATEVALUE(MID(B3940,1,10))+(IF(RIGHT(B3940,2)="PM",12,0)+MID(B3940,12,2))/24</f>
        <v>43740.666666666664</v>
      </c>
      <c r="B3940" s="3" t="s">
        <v>4108</v>
      </c>
      <c r="C3940" s="3">
        <v>8239.98</v>
      </c>
      <c r="D3940" s="16"/>
      <c r="E3940" s="16" t="str">
        <f>IF(D3940&lt;&gt;"",VLOOKUP(A3940,'Feuille 1'!$A:$H,3,0),"")</f>
        <v/>
      </c>
      <c r="F3940" s="16" t="str">
        <f>IF(D3940&lt;&gt;"",VLOOKUP(A3940+1,'Feuille 1'!$A:$H,3,0),"")</f>
        <v/>
      </c>
      <c r="G3940" s="17" t="str">
        <f t="shared" si="549"/>
        <v/>
      </c>
      <c r="H3940" s="16" t="str">
        <f t="shared" si="550"/>
        <v/>
      </c>
      <c r="I3940" s="16" t="str">
        <f t="shared" si="551"/>
        <v/>
      </c>
      <c r="J3940" s="16" t="str">
        <f t="shared" si="552"/>
        <v/>
      </c>
      <c r="K3940" s="16" t="str">
        <f>IF(D3940&lt;&gt;"",MAX(INDEX('Feuille 1'!$D:$D,MATCH(A3940+23/24,'Feuille 1'!$A:$A,0)):INDEX('Feuille 1'!$D:$D,MATCH(A3940,'Feuille 1'!$A:$A,0))),"")</f>
        <v/>
      </c>
      <c r="L3940" s="16" t="str">
        <f>IF(D3940&lt;&gt;"",MIN(INDEX('Feuille 1'!$E:$E,MATCH(A3940+23/24,'Feuille 1'!$A:$A,0)):INDEX('Feuille 1'!$E:$E,MATCH(A3940,'Feuille 1'!$A:$A,0))),"")</f>
        <v/>
      </c>
      <c r="M3940" s="17" t="str">
        <f t="shared" si="553"/>
        <v/>
      </c>
      <c r="N3940" s="17" t="str">
        <f t="shared" si="554"/>
        <v/>
      </c>
      <c r="O3940" s="17" t="str">
        <f t="shared" si="555"/>
        <v/>
      </c>
      <c r="P3940" s="16" t="str">
        <f t="shared" si="556"/>
        <v/>
      </c>
      <c r="R3940" s="7" t="str">
        <f t="shared" si="557"/>
        <v/>
      </c>
      <c r="T3940"/>
    </row>
    <row r="3941" spans="1:20" x14ac:dyDescent="0.3">
      <c r="A3941" s="8">
        <f>DATEVALUE(MID(B3941,1,10))+(IF(RIGHT(B3941,2)="PM",12,0)+MID(B3941,12,2))/24</f>
        <v>43740.625</v>
      </c>
      <c r="B3941" s="3" t="s">
        <v>4109</v>
      </c>
      <c r="C3941" s="3">
        <v>8236.44</v>
      </c>
      <c r="D3941" s="16"/>
      <c r="E3941" s="16" t="str">
        <f>IF(D3941&lt;&gt;"",VLOOKUP(A3941,'Feuille 1'!$A:$H,3,0),"")</f>
        <v/>
      </c>
      <c r="F3941" s="16" t="str">
        <f>IF(D3941&lt;&gt;"",VLOOKUP(A3941+1,'Feuille 1'!$A:$H,3,0),"")</f>
        <v/>
      </c>
      <c r="G3941" s="17" t="str">
        <f t="shared" si="549"/>
        <v/>
      </c>
      <c r="H3941" s="16" t="str">
        <f t="shared" si="550"/>
        <v/>
      </c>
      <c r="I3941" s="16" t="str">
        <f t="shared" si="551"/>
        <v/>
      </c>
      <c r="J3941" s="16" t="str">
        <f t="shared" si="552"/>
        <v/>
      </c>
      <c r="K3941" s="16" t="str">
        <f>IF(D3941&lt;&gt;"",MAX(INDEX('Feuille 1'!$D:$D,MATCH(A3941+23/24,'Feuille 1'!$A:$A,0)):INDEX('Feuille 1'!$D:$D,MATCH(A3941,'Feuille 1'!$A:$A,0))),"")</f>
        <v/>
      </c>
      <c r="L3941" s="16" t="str">
        <f>IF(D3941&lt;&gt;"",MIN(INDEX('Feuille 1'!$E:$E,MATCH(A3941+23/24,'Feuille 1'!$A:$A,0)):INDEX('Feuille 1'!$E:$E,MATCH(A3941,'Feuille 1'!$A:$A,0))),"")</f>
        <v/>
      </c>
      <c r="M3941" s="17" t="str">
        <f t="shared" si="553"/>
        <v/>
      </c>
      <c r="N3941" s="17" t="str">
        <f t="shared" si="554"/>
        <v/>
      </c>
      <c r="O3941" s="17" t="str">
        <f t="shared" si="555"/>
        <v/>
      </c>
      <c r="P3941" s="16" t="str">
        <f t="shared" si="556"/>
        <v/>
      </c>
      <c r="R3941" s="7" t="str">
        <f t="shared" si="557"/>
        <v/>
      </c>
      <c r="T3941"/>
    </row>
    <row r="3942" spans="1:20" x14ac:dyDescent="0.3">
      <c r="A3942" s="8">
        <f>DATEVALUE(MID(B3942,1,10))+(IF(RIGHT(B3942,2)="PM",12,0)+MID(B3942,12,2))/24</f>
        <v>43740.583333333336</v>
      </c>
      <c r="B3942" s="3" t="s">
        <v>4110</v>
      </c>
      <c r="C3942" s="3">
        <v>8216.7999999999993</v>
      </c>
      <c r="D3942" s="16"/>
      <c r="E3942" s="16" t="str">
        <f>IF(D3942&lt;&gt;"",VLOOKUP(A3942,'Feuille 1'!$A:$H,3,0),"")</f>
        <v/>
      </c>
      <c r="F3942" s="16" t="str">
        <f>IF(D3942&lt;&gt;"",VLOOKUP(A3942+1,'Feuille 1'!$A:$H,3,0),"")</f>
        <v/>
      </c>
      <c r="G3942" s="17" t="str">
        <f t="shared" si="549"/>
        <v/>
      </c>
      <c r="H3942" s="16" t="str">
        <f t="shared" si="550"/>
        <v/>
      </c>
      <c r="I3942" s="16" t="str">
        <f t="shared" si="551"/>
        <v/>
      </c>
      <c r="J3942" s="16" t="str">
        <f t="shared" si="552"/>
        <v/>
      </c>
      <c r="K3942" s="16" t="str">
        <f>IF(D3942&lt;&gt;"",MAX(INDEX('Feuille 1'!$D:$D,MATCH(A3942+23/24,'Feuille 1'!$A:$A,0)):INDEX('Feuille 1'!$D:$D,MATCH(A3942,'Feuille 1'!$A:$A,0))),"")</f>
        <v/>
      </c>
      <c r="L3942" s="16" t="str">
        <f>IF(D3942&lt;&gt;"",MIN(INDEX('Feuille 1'!$E:$E,MATCH(A3942+23/24,'Feuille 1'!$A:$A,0)):INDEX('Feuille 1'!$E:$E,MATCH(A3942,'Feuille 1'!$A:$A,0))),"")</f>
        <v/>
      </c>
      <c r="M3942" s="17" t="str">
        <f t="shared" si="553"/>
        <v/>
      </c>
      <c r="N3942" s="17" t="str">
        <f t="shared" si="554"/>
        <v/>
      </c>
      <c r="O3942" s="17" t="str">
        <f t="shared" si="555"/>
        <v/>
      </c>
      <c r="P3942" s="16" t="str">
        <f t="shared" si="556"/>
        <v/>
      </c>
      <c r="R3942" s="7" t="str">
        <f t="shared" si="557"/>
        <v/>
      </c>
      <c r="T3942"/>
    </row>
    <row r="3943" spans="1:20" x14ac:dyDescent="0.3">
      <c r="A3943" s="8">
        <f>DATEVALUE(MID(B3943,1,10))+(IF(RIGHT(B3943,2)="PM",12,0)+MID(B3943,12,2))/24</f>
        <v>43740.541666666664</v>
      </c>
      <c r="B3943" s="3" t="s">
        <v>4111</v>
      </c>
      <c r="C3943" s="3">
        <v>8229.1</v>
      </c>
      <c r="D3943" s="16"/>
      <c r="E3943" s="16" t="str">
        <f>IF(D3943&lt;&gt;"",VLOOKUP(A3943,'Feuille 1'!$A:$H,3,0),"")</f>
        <v/>
      </c>
      <c r="F3943" s="16" t="str">
        <f>IF(D3943&lt;&gt;"",VLOOKUP(A3943+1,'Feuille 1'!$A:$H,3,0),"")</f>
        <v/>
      </c>
      <c r="G3943" s="17" t="str">
        <f t="shared" si="549"/>
        <v/>
      </c>
      <c r="H3943" s="16" t="str">
        <f t="shared" si="550"/>
        <v/>
      </c>
      <c r="I3943" s="16" t="str">
        <f t="shared" si="551"/>
        <v/>
      </c>
      <c r="J3943" s="16" t="str">
        <f t="shared" si="552"/>
        <v/>
      </c>
      <c r="K3943" s="16" t="str">
        <f>IF(D3943&lt;&gt;"",MAX(INDEX('Feuille 1'!$D:$D,MATCH(A3943+23/24,'Feuille 1'!$A:$A,0)):INDEX('Feuille 1'!$D:$D,MATCH(A3943,'Feuille 1'!$A:$A,0))),"")</f>
        <v/>
      </c>
      <c r="L3943" s="16" t="str">
        <f>IF(D3943&lt;&gt;"",MIN(INDEX('Feuille 1'!$E:$E,MATCH(A3943+23/24,'Feuille 1'!$A:$A,0)):INDEX('Feuille 1'!$E:$E,MATCH(A3943,'Feuille 1'!$A:$A,0))),"")</f>
        <v/>
      </c>
      <c r="M3943" s="17" t="str">
        <f t="shared" si="553"/>
        <v/>
      </c>
      <c r="N3943" s="17" t="str">
        <f t="shared" si="554"/>
        <v/>
      </c>
      <c r="O3943" s="17" t="str">
        <f t="shared" si="555"/>
        <v/>
      </c>
      <c r="P3943" s="16" t="str">
        <f t="shared" si="556"/>
        <v/>
      </c>
      <c r="R3943" s="7" t="str">
        <f t="shared" si="557"/>
        <v/>
      </c>
      <c r="T3943"/>
    </row>
    <row r="3944" spans="1:20" x14ac:dyDescent="0.3">
      <c r="A3944" s="8">
        <f>DATEVALUE(MID(B3944,1,10))+(IF(RIGHT(B3944,2)="PM",12,0)+MID(B3944,12,2))/24</f>
        <v>43741</v>
      </c>
      <c r="B3944" s="3" t="s">
        <v>4112</v>
      </c>
      <c r="C3944" s="3">
        <v>8269.0400000000009</v>
      </c>
      <c r="D3944" s="16"/>
      <c r="E3944" s="16" t="str">
        <f>IF(D3944&lt;&gt;"",VLOOKUP(A3944,'Feuille 1'!$A:$H,3,0),"")</f>
        <v/>
      </c>
      <c r="F3944" s="16" t="str">
        <f>IF(D3944&lt;&gt;"",VLOOKUP(A3944+1,'Feuille 1'!$A:$H,3,0),"")</f>
        <v/>
      </c>
      <c r="G3944" s="17" t="str">
        <f t="shared" si="549"/>
        <v/>
      </c>
      <c r="H3944" s="16" t="str">
        <f t="shared" si="550"/>
        <v/>
      </c>
      <c r="I3944" s="16" t="str">
        <f t="shared" si="551"/>
        <v/>
      </c>
      <c r="J3944" s="16" t="str">
        <f t="shared" si="552"/>
        <v/>
      </c>
      <c r="K3944" s="16" t="str">
        <f>IF(D3944&lt;&gt;"",MAX(INDEX('Feuille 1'!$D:$D,MATCH(A3944+23/24,'Feuille 1'!$A:$A,0)):INDEX('Feuille 1'!$D:$D,MATCH(A3944,'Feuille 1'!$A:$A,0))),"")</f>
        <v/>
      </c>
      <c r="L3944" s="16" t="str">
        <f>IF(D3944&lt;&gt;"",MIN(INDEX('Feuille 1'!$E:$E,MATCH(A3944+23/24,'Feuille 1'!$A:$A,0)):INDEX('Feuille 1'!$E:$E,MATCH(A3944,'Feuille 1'!$A:$A,0))),"")</f>
        <v/>
      </c>
      <c r="M3944" s="17" t="str">
        <f t="shared" si="553"/>
        <v/>
      </c>
      <c r="N3944" s="17" t="str">
        <f t="shared" si="554"/>
        <v/>
      </c>
      <c r="O3944" s="17" t="str">
        <f t="shared" si="555"/>
        <v/>
      </c>
      <c r="P3944" s="16" t="str">
        <f t="shared" si="556"/>
        <v/>
      </c>
      <c r="R3944" s="7" t="str">
        <f t="shared" si="557"/>
        <v/>
      </c>
      <c r="T3944"/>
    </row>
    <row r="3945" spans="1:20" x14ac:dyDescent="0.3">
      <c r="A3945" s="8">
        <f>DATEVALUE(MID(B3945,1,10))+(IF(RIGHT(B3945,2)="PM",12,0)+MID(B3945,12,2))/24</f>
        <v>43740.458333333336</v>
      </c>
      <c r="B3945" s="3" t="s">
        <v>4113</v>
      </c>
      <c r="C3945" s="3">
        <v>8255.93</v>
      </c>
      <c r="D3945" s="16"/>
      <c r="E3945" s="16" t="str">
        <f>IF(D3945&lt;&gt;"",VLOOKUP(A3945,'Feuille 1'!$A:$H,3,0),"")</f>
        <v/>
      </c>
      <c r="F3945" s="16" t="str">
        <f>IF(D3945&lt;&gt;"",VLOOKUP(A3945+1,'Feuille 1'!$A:$H,3,0),"")</f>
        <v/>
      </c>
      <c r="G3945" s="17" t="str">
        <f t="shared" si="549"/>
        <v/>
      </c>
      <c r="H3945" s="16" t="str">
        <f t="shared" si="550"/>
        <v/>
      </c>
      <c r="I3945" s="16" t="str">
        <f t="shared" si="551"/>
        <v/>
      </c>
      <c r="J3945" s="16" t="str">
        <f t="shared" si="552"/>
        <v/>
      </c>
      <c r="K3945" s="16" t="str">
        <f>IF(D3945&lt;&gt;"",MAX(INDEX('Feuille 1'!$D:$D,MATCH(A3945+23/24,'Feuille 1'!$A:$A,0)):INDEX('Feuille 1'!$D:$D,MATCH(A3945,'Feuille 1'!$A:$A,0))),"")</f>
        <v/>
      </c>
      <c r="L3945" s="16" t="str">
        <f>IF(D3945&lt;&gt;"",MIN(INDEX('Feuille 1'!$E:$E,MATCH(A3945+23/24,'Feuille 1'!$A:$A,0)):INDEX('Feuille 1'!$E:$E,MATCH(A3945,'Feuille 1'!$A:$A,0))),"")</f>
        <v/>
      </c>
      <c r="M3945" s="17" t="str">
        <f t="shared" si="553"/>
        <v/>
      </c>
      <c r="N3945" s="17" t="str">
        <f t="shared" si="554"/>
        <v/>
      </c>
      <c r="O3945" s="17" t="str">
        <f t="shared" si="555"/>
        <v/>
      </c>
      <c r="P3945" s="16" t="str">
        <f t="shared" si="556"/>
        <v/>
      </c>
      <c r="R3945" s="7" t="str">
        <f t="shared" si="557"/>
        <v/>
      </c>
      <c r="T3945"/>
    </row>
    <row r="3946" spans="1:20" x14ac:dyDescent="0.3">
      <c r="A3946" s="8">
        <f>DATEVALUE(MID(B3946,1,10))+(IF(RIGHT(B3946,2)="PM",12,0)+MID(B3946,12,2))/24</f>
        <v>43740.416666666664</v>
      </c>
      <c r="B3946" s="3" t="s">
        <v>4114</v>
      </c>
      <c r="C3946" s="3">
        <v>8234.67</v>
      </c>
      <c r="D3946" s="16"/>
      <c r="E3946" s="16" t="str">
        <f>IF(D3946&lt;&gt;"",VLOOKUP(A3946,'Feuille 1'!$A:$H,3,0),"")</f>
        <v/>
      </c>
      <c r="F3946" s="16" t="str">
        <f>IF(D3946&lt;&gt;"",VLOOKUP(A3946+1,'Feuille 1'!$A:$H,3,0),"")</f>
        <v/>
      </c>
      <c r="G3946" s="17" t="str">
        <f t="shared" si="549"/>
        <v/>
      </c>
      <c r="H3946" s="16" t="str">
        <f t="shared" si="550"/>
        <v/>
      </c>
      <c r="I3946" s="16" t="str">
        <f t="shared" si="551"/>
        <v/>
      </c>
      <c r="J3946" s="16" t="str">
        <f t="shared" si="552"/>
        <v/>
      </c>
      <c r="K3946" s="16" t="str">
        <f>IF(D3946&lt;&gt;"",MAX(INDEX('Feuille 1'!$D:$D,MATCH(A3946+23/24,'Feuille 1'!$A:$A,0)):INDEX('Feuille 1'!$D:$D,MATCH(A3946,'Feuille 1'!$A:$A,0))),"")</f>
        <v/>
      </c>
      <c r="L3946" s="16" t="str">
        <f>IF(D3946&lt;&gt;"",MIN(INDEX('Feuille 1'!$E:$E,MATCH(A3946+23/24,'Feuille 1'!$A:$A,0)):INDEX('Feuille 1'!$E:$E,MATCH(A3946,'Feuille 1'!$A:$A,0))),"")</f>
        <v/>
      </c>
      <c r="M3946" s="17" t="str">
        <f t="shared" si="553"/>
        <v/>
      </c>
      <c r="N3946" s="17" t="str">
        <f t="shared" si="554"/>
        <v/>
      </c>
      <c r="O3946" s="17" t="str">
        <f t="shared" si="555"/>
        <v/>
      </c>
      <c r="P3946" s="16" t="str">
        <f t="shared" si="556"/>
        <v/>
      </c>
      <c r="R3946" s="7" t="str">
        <f t="shared" si="557"/>
        <v/>
      </c>
      <c r="T3946"/>
    </row>
    <row r="3947" spans="1:20" x14ac:dyDescent="0.3">
      <c r="A3947" s="8">
        <f>DATEVALUE(MID(B3947,1,10))+(IF(RIGHT(B3947,2)="PM",12,0)+MID(B3947,12,2))/24</f>
        <v>43740.375</v>
      </c>
      <c r="B3947" s="3" t="s">
        <v>4115</v>
      </c>
      <c r="C3947" s="3">
        <v>8237.94</v>
      </c>
      <c r="D3947" s="16"/>
      <c r="E3947" s="16" t="str">
        <f>IF(D3947&lt;&gt;"",VLOOKUP(A3947,'Feuille 1'!$A:$H,3,0),"")</f>
        <v/>
      </c>
      <c r="F3947" s="16" t="str">
        <f>IF(D3947&lt;&gt;"",VLOOKUP(A3947+1,'Feuille 1'!$A:$H,3,0),"")</f>
        <v/>
      </c>
      <c r="G3947" s="17" t="str">
        <f t="shared" si="549"/>
        <v/>
      </c>
      <c r="H3947" s="16" t="str">
        <f t="shared" si="550"/>
        <v/>
      </c>
      <c r="I3947" s="16" t="str">
        <f t="shared" si="551"/>
        <v/>
      </c>
      <c r="J3947" s="16" t="str">
        <f t="shared" si="552"/>
        <v/>
      </c>
      <c r="K3947" s="16" t="str">
        <f>IF(D3947&lt;&gt;"",MAX(INDEX('Feuille 1'!$D:$D,MATCH(A3947+23/24,'Feuille 1'!$A:$A,0)):INDEX('Feuille 1'!$D:$D,MATCH(A3947,'Feuille 1'!$A:$A,0))),"")</f>
        <v/>
      </c>
      <c r="L3947" s="16" t="str">
        <f>IF(D3947&lt;&gt;"",MIN(INDEX('Feuille 1'!$E:$E,MATCH(A3947+23/24,'Feuille 1'!$A:$A,0)):INDEX('Feuille 1'!$E:$E,MATCH(A3947,'Feuille 1'!$A:$A,0))),"")</f>
        <v/>
      </c>
      <c r="M3947" s="17" t="str">
        <f t="shared" si="553"/>
        <v/>
      </c>
      <c r="N3947" s="17" t="str">
        <f t="shared" si="554"/>
        <v/>
      </c>
      <c r="O3947" s="17" t="str">
        <f t="shared" si="555"/>
        <v/>
      </c>
      <c r="P3947" s="16" t="str">
        <f t="shared" si="556"/>
        <v/>
      </c>
      <c r="R3947" s="7" t="str">
        <f t="shared" si="557"/>
        <v/>
      </c>
      <c r="T3947"/>
    </row>
    <row r="3948" spans="1:20" x14ac:dyDescent="0.3">
      <c r="A3948" s="8">
        <f>DATEVALUE(MID(B3948,1,10))+(IF(RIGHT(B3948,2)="PM",12,0)+MID(B3948,12,2))/24</f>
        <v>43740.333333333336</v>
      </c>
      <c r="B3948" s="3" t="s">
        <v>4116</v>
      </c>
      <c r="C3948" s="3">
        <v>8204.36</v>
      </c>
      <c r="D3948" s="16"/>
      <c r="E3948" s="16" t="str">
        <f>IF(D3948&lt;&gt;"",VLOOKUP(A3948,'Feuille 1'!$A:$H,3,0),"")</f>
        <v/>
      </c>
      <c r="F3948" s="16" t="str">
        <f>IF(D3948&lt;&gt;"",VLOOKUP(A3948+1,'Feuille 1'!$A:$H,3,0),"")</f>
        <v/>
      </c>
      <c r="G3948" s="17" t="str">
        <f t="shared" si="549"/>
        <v/>
      </c>
      <c r="H3948" s="16" t="str">
        <f t="shared" si="550"/>
        <v/>
      </c>
      <c r="I3948" s="16" t="str">
        <f t="shared" si="551"/>
        <v/>
      </c>
      <c r="J3948" s="16" t="str">
        <f t="shared" si="552"/>
        <v/>
      </c>
      <c r="K3948" s="16" t="str">
        <f>IF(D3948&lt;&gt;"",MAX(INDEX('Feuille 1'!$D:$D,MATCH(A3948+23/24,'Feuille 1'!$A:$A,0)):INDEX('Feuille 1'!$D:$D,MATCH(A3948,'Feuille 1'!$A:$A,0))),"")</f>
        <v/>
      </c>
      <c r="L3948" s="16" t="str">
        <f>IF(D3948&lt;&gt;"",MIN(INDEX('Feuille 1'!$E:$E,MATCH(A3948+23/24,'Feuille 1'!$A:$A,0)):INDEX('Feuille 1'!$E:$E,MATCH(A3948,'Feuille 1'!$A:$A,0))),"")</f>
        <v/>
      </c>
      <c r="M3948" s="17" t="str">
        <f t="shared" si="553"/>
        <v/>
      </c>
      <c r="N3948" s="17" t="str">
        <f t="shared" si="554"/>
        <v/>
      </c>
      <c r="O3948" s="17" t="str">
        <f t="shared" si="555"/>
        <v/>
      </c>
      <c r="P3948" s="16" t="str">
        <f t="shared" si="556"/>
        <v/>
      </c>
      <c r="R3948" s="7" t="str">
        <f t="shared" si="557"/>
        <v/>
      </c>
      <c r="T3948"/>
    </row>
    <row r="3949" spans="1:20" x14ac:dyDescent="0.3">
      <c r="A3949" s="8">
        <f>DATEVALUE(MID(B3949,1,10))+(IF(RIGHT(B3949,2)="PM",12,0)+MID(B3949,12,2))/24</f>
        <v>43740.291666666664</v>
      </c>
      <c r="B3949" s="3" t="s">
        <v>4117</v>
      </c>
      <c r="C3949" s="3">
        <v>8212.5400000000009</v>
      </c>
      <c r="D3949" s="16"/>
      <c r="E3949" s="16" t="str">
        <f>IF(D3949&lt;&gt;"",VLOOKUP(A3949,'Feuille 1'!$A:$H,3,0),"")</f>
        <v/>
      </c>
      <c r="F3949" s="16" t="str">
        <f>IF(D3949&lt;&gt;"",VLOOKUP(A3949+1,'Feuille 1'!$A:$H,3,0),"")</f>
        <v/>
      </c>
      <c r="G3949" s="17" t="str">
        <f t="shared" si="549"/>
        <v/>
      </c>
      <c r="H3949" s="16" t="str">
        <f t="shared" si="550"/>
        <v/>
      </c>
      <c r="I3949" s="16" t="str">
        <f t="shared" si="551"/>
        <v/>
      </c>
      <c r="J3949" s="16" t="str">
        <f t="shared" si="552"/>
        <v/>
      </c>
      <c r="K3949" s="16" t="str">
        <f>IF(D3949&lt;&gt;"",MAX(INDEX('Feuille 1'!$D:$D,MATCH(A3949+23/24,'Feuille 1'!$A:$A,0)):INDEX('Feuille 1'!$D:$D,MATCH(A3949,'Feuille 1'!$A:$A,0))),"")</f>
        <v/>
      </c>
      <c r="L3949" s="16" t="str">
        <f>IF(D3949&lt;&gt;"",MIN(INDEX('Feuille 1'!$E:$E,MATCH(A3949+23/24,'Feuille 1'!$A:$A,0)):INDEX('Feuille 1'!$E:$E,MATCH(A3949,'Feuille 1'!$A:$A,0))),"")</f>
        <v/>
      </c>
      <c r="M3949" s="17" t="str">
        <f t="shared" si="553"/>
        <v/>
      </c>
      <c r="N3949" s="17" t="str">
        <f t="shared" si="554"/>
        <v/>
      </c>
      <c r="O3949" s="17" t="str">
        <f t="shared" si="555"/>
        <v/>
      </c>
      <c r="P3949" s="16" t="str">
        <f t="shared" si="556"/>
        <v/>
      </c>
      <c r="R3949" s="7" t="str">
        <f t="shared" si="557"/>
        <v/>
      </c>
      <c r="T3949"/>
    </row>
    <row r="3950" spans="1:20" x14ac:dyDescent="0.3">
      <c r="A3950" s="8">
        <f>DATEVALUE(MID(B3950,1,10))+(IF(RIGHT(B3950,2)="PM",12,0)+MID(B3950,12,2))/24</f>
        <v>43740.25</v>
      </c>
      <c r="B3950" s="3" t="s">
        <v>4118</v>
      </c>
      <c r="C3950" s="3">
        <v>8161.84</v>
      </c>
      <c r="D3950" s="16"/>
      <c r="E3950" s="16" t="str">
        <f>IF(D3950&lt;&gt;"",VLOOKUP(A3950,'Feuille 1'!$A:$H,3,0),"")</f>
        <v/>
      </c>
      <c r="F3950" s="16" t="str">
        <f>IF(D3950&lt;&gt;"",VLOOKUP(A3950+1,'Feuille 1'!$A:$H,3,0),"")</f>
        <v/>
      </c>
      <c r="G3950" s="17" t="str">
        <f t="shared" si="549"/>
        <v/>
      </c>
      <c r="H3950" s="16" t="str">
        <f t="shared" si="550"/>
        <v/>
      </c>
      <c r="I3950" s="16" t="str">
        <f t="shared" si="551"/>
        <v/>
      </c>
      <c r="J3950" s="16" t="str">
        <f t="shared" si="552"/>
        <v/>
      </c>
      <c r="K3950" s="16" t="str">
        <f>IF(D3950&lt;&gt;"",MAX(INDEX('Feuille 1'!$D:$D,MATCH(A3950+23/24,'Feuille 1'!$A:$A,0)):INDEX('Feuille 1'!$D:$D,MATCH(A3950,'Feuille 1'!$A:$A,0))),"")</f>
        <v/>
      </c>
      <c r="L3950" s="16" t="str">
        <f>IF(D3950&lt;&gt;"",MIN(INDEX('Feuille 1'!$E:$E,MATCH(A3950+23/24,'Feuille 1'!$A:$A,0)):INDEX('Feuille 1'!$E:$E,MATCH(A3950,'Feuille 1'!$A:$A,0))),"")</f>
        <v/>
      </c>
      <c r="M3950" s="17" t="str">
        <f t="shared" si="553"/>
        <v/>
      </c>
      <c r="N3950" s="17" t="str">
        <f t="shared" si="554"/>
        <v/>
      </c>
      <c r="O3950" s="17" t="str">
        <f t="shared" si="555"/>
        <v/>
      </c>
      <c r="P3950" s="16" t="str">
        <f t="shared" si="556"/>
        <v/>
      </c>
      <c r="R3950" s="7" t="str">
        <f t="shared" si="557"/>
        <v/>
      </c>
      <c r="T3950"/>
    </row>
    <row r="3951" spans="1:20" x14ac:dyDescent="0.3">
      <c r="A3951" s="8">
        <f>DATEVALUE(MID(B3951,1,10))+(IF(RIGHT(B3951,2)="PM",12,0)+MID(B3951,12,2))/24</f>
        <v>43740.208333333336</v>
      </c>
      <c r="B3951" s="3" t="s">
        <v>4119</v>
      </c>
      <c r="C3951" s="3">
        <v>8209.4500000000007</v>
      </c>
      <c r="D3951" s="16"/>
      <c r="E3951" s="16" t="str">
        <f>IF(D3951&lt;&gt;"",VLOOKUP(A3951,'Feuille 1'!$A:$H,3,0),"")</f>
        <v/>
      </c>
      <c r="F3951" s="16" t="str">
        <f>IF(D3951&lt;&gt;"",VLOOKUP(A3951+1,'Feuille 1'!$A:$H,3,0),"")</f>
        <v/>
      </c>
      <c r="G3951" s="17" t="str">
        <f t="shared" si="549"/>
        <v/>
      </c>
      <c r="H3951" s="16" t="str">
        <f t="shared" si="550"/>
        <v/>
      </c>
      <c r="I3951" s="16" t="str">
        <f t="shared" si="551"/>
        <v/>
      </c>
      <c r="J3951" s="16" t="str">
        <f t="shared" si="552"/>
        <v/>
      </c>
      <c r="K3951" s="16" t="str">
        <f>IF(D3951&lt;&gt;"",MAX(INDEX('Feuille 1'!$D:$D,MATCH(A3951+23/24,'Feuille 1'!$A:$A,0)):INDEX('Feuille 1'!$D:$D,MATCH(A3951,'Feuille 1'!$A:$A,0))),"")</f>
        <v/>
      </c>
      <c r="L3951" s="16" t="str">
        <f>IF(D3951&lt;&gt;"",MIN(INDEX('Feuille 1'!$E:$E,MATCH(A3951+23/24,'Feuille 1'!$A:$A,0)):INDEX('Feuille 1'!$E:$E,MATCH(A3951,'Feuille 1'!$A:$A,0))),"")</f>
        <v/>
      </c>
      <c r="M3951" s="17" t="str">
        <f t="shared" si="553"/>
        <v/>
      </c>
      <c r="N3951" s="17" t="str">
        <f t="shared" si="554"/>
        <v/>
      </c>
      <c r="O3951" s="17" t="str">
        <f t="shared" si="555"/>
        <v/>
      </c>
      <c r="P3951" s="16" t="str">
        <f t="shared" si="556"/>
        <v/>
      </c>
      <c r="R3951" s="7" t="str">
        <f t="shared" si="557"/>
        <v/>
      </c>
      <c r="T3951"/>
    </row>
    <row r="3952" spans="1:20" x14ac:dyDescent="0.3">
      <c r="A3952" s="8">
        <f>DATEVALUE(MID(B3952,1,10))+(IF(RIGHT(B3952,2)="PM",12,0)+MID(B3952,12,2))/24</f>
        <v>43740.166666666664</v>
      </c>
      <c r="B3952" s="3" t="s">
        <v>4120</v>
      </c>
      <c r="C3952" s="3">
        <v>8244.94</v>
      </c>
      <c r="D3952" s="16"/>
      <c r="E3952" s="16" t="str">
        <f>IF(D3952&lt;&gt;"",VLOOKUP(A3952,'Feuille 1'!$A:$H,3,0),"")</f>
        <v/>
      </c>
      <c r="F3952" s="16" t="str">
        <f>IF(D3952&lt;&gt;"",VLOOKUP(A3952+1,'Feuille 1'!$A:$H,3,0),"")</f>
        <v/>
      </c>
      <c r="G3952" s="17" t="str">
        <f t="shared" si="549"/>
        <v/>
      </c>
      <c r="H3952" s="16" t="str">
        <f t="shared" si="550"/>
        <v/>
      </c>
      <c r="I3952" s="16" t="str">
        <f t="shared" si="551"/>
        <v/>
      </c>
      <c r="J3952" s="16" t="str">
        <f t="shared" si="552"/>
        <v/>
      </c>
      <c r="K3952" s="16" t="str">
        <f>IF(D3952&lt;&gt;"",MAX(INDEX('Feuille 1'!$D:$D,MATCH(A3952+23/24,'Feuille 1'!$A:$A,0)):INDEX('Feuille 1'!$D:$D,MATCH(A3952,'Feuille 1'!$A:$A,0))),"")</f>
        <v/>
      </c>
      <c r="L3952" s="16" t="str">
        <f>IF(D3952&lt;&gt;"",MIN(INDEX('Feuille 1'!$E:$E,MATCH(A3952+23/24,'Feuille 1'!$A:$A,0)):INDEX('Feuille 1'!$E:$E,MATCH(A3952,'Feuille 1'!$A:$A,0))),"")</f>
        <v/>
      </c>
      <c r="M3952" s="17" t="str">
        <f t="shared" si="553"/>
        <v/>
      </c>
      <c r="N3952" s="17" t="str">
        <f t="shared" si="554"/>
        <v/>
      </c>
      <c r="O3952" s="17" t="str">
        <f t="shared" si="555"/>
        <v/>
      </c>
      <c r="P3952" s="16" t="str">
        <f t="shared" si="556"/>
        <v/>
      </c>
      <c r="R3952" s="7" t="str">
        <f t="shared" si="557"/>
        <v/>
      </c>
      <c r="T3952"/>
    </row>
    <row r="3953" spans="1:20" x14ac:dyDescent="0.3">
      <c r="A3953" s="8">
        <f>DATEVALUE(MID(B3953,1,10))+(IF(RIGHT(B3953,2)="PM",12,0)+MID(B3953,12,2))/24</f>
        <v>43740.125</v>
      </c>
      <c r="B3953" s="3" t="s">
        <v>4121</v>
      </c>
      <c r="C3953" s="3">
        <v>8247.85</v>
      </c>
      <c r="D3953" s="16"/>
      <c r="E3953" s="16" t="str">
        <f>IF(D3953&lt;&gt;"",VLOOKUP(A3953,'Feuille 1'!$A:$H,3,0),"")</f>
        <v/>
      </c>
      <c r="F3953" s="16" t="str">
        <f>IF(D3953&lt;&gt;"",VLOOKUP(A3953+1,'Feuille 1'!$A:$H,3,0),"")</f>
        <v/>
      </c>
      <c r="G3953" s="17" t="str">
        <f t="shared" si="549"/>
        <v/>
      </c>
      <c r="H3953" s="16" t="str">
        <f t="shared" si="550"/>
        <v/>
      </c>
      <c r="I3953" s="16" t="str">
        <f t="shared" si="551"/>
        <v/>
      </c>
      <c r="J3953" s="16" t="str">
        <f t="shared" si="552"/>
        <v/>
      </c>
      <c r="K3953" s="16" t="str">
        <f>IF(D3953&lt;&gt;"",MAX(INDEX('Feuille 1'!$D:$D,MATCH(A3953+23/24,'Feuille 1'!$A:$A,0)):INDEX('Feuille 1'!$D:$D,MATCH(A3953,'Feuille 1'!$A:$A,0))),"")</f>
        <v/>
      </c>
      <c r="L3953" s="16" t="str">
        <f>IF(D3953&lt;&gt;"",MIN(INDEX('Feuille 1'!$E:$E,MATCH(A3953+23/24,'Feuille 1'!$A:$A,0)):INDEX('Feuille 1'!$E:$E,MATCH(A3953,'Feuille 1'!$A:$A,0))),"")</f>
        <v/>
      </c>
      <c r="M3953" s="17" t="str">
        <f t="shared" si="553"/>
        <v/>
      </c>
      <c r="N3953" s="17" t="str">
        <f t="shared" si="554"/>
        <v/>
      </c>
      <c r="O3953" s="17" t="str">
        <f t="shared" si="555"/>
        <v/>
      </c>
      <c r="P3953" s="16" t="str">
        <f t="shared" si="556"/>
        <v/>
      </c>
      <c r="R3953" s="7" t="str">
        <f t="shared" si="557"/>
        <v/>
      </c>
      <c r="T3953"/>
    </row>
    <row r="3954" spans="1:20" x14ac:dyDescent="0.3">
      <c r="A3954" s="8">
        <f>DATEVALUE(MID(B3954,1,10))+(IF(RIGHT(B3954,2)="PM",12,0)+MID(B3954,12,2))/24</f>
        <v>43740.083333333336</v>
      </c>
      <c r="B3954" s="3" t="s">
        <v>4122</v>
      </c>
      <c r="C3954" s="3">
        <v>8279.35</v>
      </c>
      <c r="D3954" s="16"/>
      <c r="E3954" s="16" t="str">
        <f>IF(D3954&lt;&gt;"",VLOOKUP(A3954,'Feuille 1'!$A:$H,3,0),"")</f>
        <v/>
      </c>
      <c r="F3954" s="16" t="str">
        <f>IF(D3954&lt;&gt;"",VLOOKUP(A3954+1,'Feuille 1'!$A:$H,3,0),"")</f>
        <v/>
      </c>
      <c r="G3954" s="17" t="str">
        <f t="shared" si="549"/>
        <v/>
      </c>
      <c r="H3954" s="16" t="str">
        <f t="shared" si="550"/>
        <v/>
      </c>
      <c r="I3954" s="16" t="str">
        <f t="shared" si="551"/>
        <v/>
      </c>
      <c r="J3954" s="16" t="str">
        <f t="shared" si="552"/>
        <v/>
      </c>
      <c r="K3954" s="16" t="str">
        <f>IF(D3954&lt;&gt;"",MAX(INDEX('Feuille 1'!$D:$D,MATCH(A3954+23/24,'Feuille 1'!$A:$A,0)):INDEX('Feuille 1'!$D:$D,MATCH(A3954,'Feuille 1'!$A:$A,0))),"")</f>
        <v/>
      </c>
      <c r="L3954" s="16" t="str">
        <f>IF(D3954&lt;&gt;"",MIN(INDEX('Feuille 1'!$E:$E,MATCH(A3954+23/24,'Feuille 1'!$A:$A,0)):INDEX('Feuille 1'!$E:$E,MATCH(A3954,'Feuille 1'!$A:$A,0))),"")</f>
        <v/>
      </c>
      <c r="M3954" s="17" t="str">
        <f t="shared" si="553"/>
        <v/>
      </c>
      <c r="N3954" s="17" t="str">
        <f t="shared" si="554"/>
        <v/>
      </c>
      <c r="O3954" s="17" t="str">
        <f t="shared" si="555"/>
        <v/>
      </c>
      <c r="P3954" s="16" t="str">
        <f t="shared" si="556"/>
        <v/>
      </c>
      <c r="R3954" s="7" t="str">
        <f t="shared" si="557"/>
        <v/>
      </c>
      <c r="T3954"/>
    </row>
    <row r="3955" spans="1:20" x14ac:dyDescent="0.3">
      <c r="A3955" s="8">
        <f>DATEVALUE(MID(B3955,1,10))+(IF(RIGHT(B3955,2)="PM",12,0)+MID(B3955,12,2))/24</f>
        <v>43740.041666666664</v>
      </c>
      <c r="B3955" s="3" t="s">
        <v>4123</v>
      </c>
      <c r="C3955" s="3">
        <v>8285.16</v>
      </c>
      <c r="D3955" s="16"/>
      <c r="E3955" s="16" t="str">
        <f>IF(D3955&lt;&gt;"",VLOOKUP(A3955,'Feuille 1'!$A:$H,3,0),"")</f>
        <v/>
      </c>
      <c r="F3955" s="16" t="str">
        <f>IF(D3955&lt;&gt;"",VLOOKUP(A3955+1,'Feuille 1'!$A:$H,3,0),"")</f>
        <v/>
      </c>
      <c r="G3955" s="17" t="str">
        <f t="shared" si="549"/>
        <v/>
      </c>
      <c r="H3955" s="16" t="str">
        <f t="shared" si="550"/>
        <v/>
      </c>
      <c r="I3955" s="16" t="str">
        <f t="shared" si="551"/>
        <v/>
      </c>
      <c r="J3955" s="16" t="str">
        <f t="shared" si="552"/>
        <v/>
      </c>
      <c r="K3955" s="16" t="str">
        <f>IF(D3955&lt;&gt;"",MAX(INDEX('Feuille 1'!$D:$D,MATCH(A3955+23/24,'Feuille 1'!$A:$A,0)):INDEX('Feuille 1'!$D:$D,MATCH(A3955,'Feuille 1'!$A:$A,0))),"")</f>
        <v/>
      </c>
      <c r="L3955" s="16" t="str">
        <f>IF(D3955&lt;&gt;"",MIN(INDEX('Feuille 1'!$E:$E,MATCH(A3955+23/24,'Feuille 1'!$A:$A,0)):INDEX('Feuille 1'!$E:$E,MATCH(A3955,'Feuille 1'!$A:$A,0))),"")</f>
        <v/>
      </c>
      <c r="M3955" s="17" t="str">
        <f t="shared" si="553"/>
        <v/>
      </c>
      <c r="N3955" s="17" t="str">
        <f t="shared" si="554"/>
        <v/>
      </c>
      <c r="O3955" s="17" t="str">
        <f t="shared" si="555"/>
        <v/>
      </c>
      <c r="P3955" s="16" t="str">
        <f t="shared" si="556"/>
        <v/>
      </c>
      <c r="R3955" s="7" t="str">
        <f t="shared" si="557"/>
        <v/>
      </c>
      <c r="T3955"/>
    </row>
    <row r="3956" spans="1:20" x14ac:dyDescent="0.3">
      <c r="A3956" s="8">
        <f>DATEVALUE(MID(B3956,1,10))+(IF(RIGHT(B3956,2)="PM",12,0)+MID(B3956,12,2))/24</f>
        <v>43740.5</v>
      </c>
      <c r="B3956" s="3" t="s">
        <v>4124</v>
      </c>
      <c r="C3956" s="3">
        <v>8292.44</v>
      </c>
      <c r="D3956" s="16"/>
      <c r="E3956" s="16" t="str">
        <f>IF(D3956&lt;&gt;"",VLOOKUP(A3956,'Feuille 1'!$A:$H,3,0),"")</f>
        <v/>
      </c>
      <c r="F3956" s="16" t="str">
        <f>IF(D3956&lt;&gt;"",VLOOKUP(A3956+1,'Feuille 1'!$A:$H,3,0),"")</f>
        <v/>
      </c>
      <c r="G3956" s="17" t="str">
        <f t="shared" si="549"/>
        <v/>
      </c>
      <c r="H3956" s="16" t="str">
        <f t="shared" si="550"/>
        <v/>
      </c>
      <c r="I3956" s="16" t="str">
        <f t="shared" si="551"/>
        <v/>
      </c>
      <c r="J3956" s="16" t="str">
        <f t="shared" si="552"/>
        <v/>
      </c>
      <c r="K3956" s="16" t="str">
        <f>IF(D3956&lt;&gt;"",MAX(INDEX('Feuille 1'!$D:$D,MATCH(A3956+23/24,'Feuille 1'!$A:$A,0)):INDEX('Feuille 1'!$D:$D,MATCH(A3956,'Feuille 1'!$A:$A,0))),"")</f>
        <v/>
      </c>
      <c r="L3956" s="16" t="str">
        <f>IF(D3956&lt;&gt;"",MIN(INDEX('Feuille 1'!$E:$E,MATCH(A3956+23/24,'Feuille 1'!$A:$A,0)):INDEX('Feuille 1'!$E:$E,MATCH(A3956,'Feuille 1'!$A:$A,0))),"")</f>
        <v/>
      </c>
      <c r="M3956" s="17" t="str">
        <f t="shared" si="553"/>
        <v/>
      </c>
      <c r="N3956" s="17" t="str">
        <f t="shared" si="554"/>
        <v/>
      </c>
      <c r="O3956" s="17" t="str">
        <f t="shared" si="555"/>
        <v/>
      </c>
      <c r="P3956" s="16" t="str">
        <f t="shared" si="556"/>
        <v/>
      </c>
      <c r="R3956" s="7" t="str">
        <f t="shared" si="557"/>
        <v/>
      </c>
      <c r="T3956"/>
    </row>
    <row r="3957" spans="1:20" x14ac:dyDescent="0.3">
      <c r="A3957" s="8">
        <f>DATEVALUE(MID(B3957,1,10))+(IF(RIGHT(B3957,2)="PM",12,0)+MID(B3957,12,2))/24</f>
        <v>43739.958333333336</v>
      </c>
      <c r="B3957" s="3" t="s">
        <v>4125</v>
      </c>
      <c r="C3957" s="3">
        <v>8326.3799999999992</v>
      </c>
      <c r="D3957" s="16"/>
      <c r="E3957" s="16" t="str">
        <f>IF(D3957&lt;&gt;"",VLOOKUP(A3957,'Feuille 1'!$A:$H,3,0),"")</f>
        <v/>
      </c>
      <c r="F3957" s="16" t="str">
        <f>IF(D3957&lt;&gt;"",VLOOKUP(A3957+1,'Feuille 1'!$A:$H,3,0),"")</f>
        <v/>
      </c>
      <c r="G3957" s="17" t="str">
        <f t="shared" si="549"/>
        <v/>
      </c>
      <c r="H3957" s="16" t="str">
        <f t="shared" si="550"/>
        <v/>
      </c>
      <c r="I3957" s="16" t="str">
        <f t="shared" si="551"/>
        <v/>
      </c>
      <c r="J3957" s="16" t="str">
        <f t="shared" si="552"/>
        <v/>
      </c>
      <c r="K3957" s="16" t="str">
        <f>IF(D3957&lt;&gt;"",MAX(INDEX('Feuille 1'!$D:$D,MATCH(A3957+23/24,'Feuille 1'!$A:$A,0)):INDEX('Feuille 1'!$D:$D,MATCH(A3957,'Feuille 1'!$A:$A,0))),"")</f>
        <v/>
      </c>
      <c r="L3957" s="16" t="str">
        <f>IF(D3957&lt;&gt;"",MIN(INDEX('Feuille 1'!$E:$E,MATCH(A3957+23/24,'Feuille 1'!$A:$A,0)):INDEX('Feuille 1'!$E:$E,MATCH(A3957,'Feuille 1'!$A:$A,0))),"")</f>
        <v/>
      </c>
      <c r="M3957" s="17" t="str">
        <f t="shared" si="553"/>
        <v/>
      </c>
      <c r="N3957" s="17" t="str">
        <f t="shared" si="554"/>
        <v/>
      </c>
      <c r="O3957" s="17" t="str">
        <f t="shared" si="555"/>
        <v/>
      </c>
      <c r="P3957" s="16" t="str">
        <f t="shared" si="556"/>
        <v/>
      </c>
      <c r="R3957" s="7" t="str">
        <f t="shared" si="557"/>
        <v/>
      </c>
      <c r="T3957"/>
    </row>
    <row r="3958" spans="1:20" x14ac:dyDescent="0.3">
      <c r="A3958" s="8">
        <f>DATEVALUE(MID(B3958,1,10))+(IF(RIGHT(B3958,2)="PM",12,0)+MID(B3958,12,2))/24</f>
        <v>43739.916666666664</v>
      </c>
      <c r="B3958" s="3" t="s">
        <v>4126</v>
      </c>
      <c r="C3958" s="3">
        <v>8299.92</v>
      </c>
      <c r="D3958" s="16"/>
      <c r="E3958" s="16" t="str">
        <f>IF(D3958&lt;&gt;"",VLOOKUP(A3958,'Feuille 1'!$A:$H,3,0),"")</f>
        <v/>
      </c>
      <c r="F3958" s="16" t="str">
        <f>IF(D3958&lt;&gt;"",VLOOKUP(A3958+1,'Feuille 1'!$A:$H,3,0),"")</f>
        <v/>
      </c>
      <c r="G3958" s="17" t="str">
        <f t="shared" si="549"/>
        <v/>
      </c>
      <c r="H3958" s="16" t="str">
        <f t="shared" si="550"/>
        <v/>
      </c>
      <c r="I3958" s="16" t="str">
        <f t="shared" si="551"/>
        <v/>
      </c>
      <c r="J3958" s="16" t="str">
        <f t="shared" si="552"/>
        <v/>
      </c>
      <c r="K3958" s="16" t="str">
        <f>IF(D3958&lt;&gt;"",MAX(INDEX('Feuille 1'!$D:$D,MATCH(A3958+23/24,'Feuille 1'!$A:$A,0)):INDEX('Feuille 1'!$D:$D,MATCH(A3958,'Feuille 1'!$A:$A,0))),"")</f>
        <v/>
      </c>
      <c r="L3958" s="16" t="str">
        <f>IF(D3958&lt;&gt;"",MIN(INDEX('Feuille 1'!$E:$E,MATCH(A3958+23/24,'Feuille 1'!$A:$A,0)):INDEX('Feuille 1'!$E:$E,MATCH(A3958,'Feuille 1'!$A:$A,0))),"")</f>
        <v/>
      </c>
      <c r="M3958" s="17" t="str">
        <f t="shared" si="553"/>
        <v/>
      </c>
      <c r="N3958" s="17" t="str">
        <f t="shared" si="554"/>
        <v/>
      </c>
      <c r="O3958" s="17" t="str">
        <f t="shared" si="555"/>
        <v/>
      </c>
      <c r="P3958" s="16" t="str">
        <f t="shared" si="556"/>
        <v/>
      </c>
      <c r="R3958" s="7" t="str">
        <f t="shared" si="557"/>
        <v/>
      </c>
      <c r="T3958"/>
    </row>
    <row r="3959" spans="1:20" x14ac:dyDescent="0.3">
      <c r="A3959" s="8">
        <f>DATEVALUE(MID(B3959,1,10))+(IF(RIGHT(B3959,2)="PM",12,0)+MID(B3959,12,2))/24</f>
        <v>43739.875</v>
      </c>
      <c r="B3959" s="3" t="s">
        <v>4127</v>
      </c>
      <c r="C3959" s="3">
        <v>8347</v>
      </c>
      <c r="D3959" s="16"/>
      <c r="E3959" s="16" t="str">
        <f>IF(D3959&lt;&gt;"",VLOOKUP(A3959,'Feuille 1'!$A:$H,3,0),"")</f>
        <v/>
      </c>
      <c r="F3959" s="16" t="str">
        <f>IF(D3959&lt;&gt;"",VLOOKUP(A3959+1,'Feuille 1'!$A:$H,3,0),"")</f>
        <v/>
      </c>
      <c r="G3959" s="17" t="str">
        <f t="shared" si="549"/>
        <v/>
      </c>
      <c r="H3959" s="16" t="str">
        <f t="shared" si="550"/>
        <v/>
      </c>
      <c r="I3959" s="16" t="str">
        <f t="shared" si="551"/>
        <v/>
      </c>
      <c r="J3959" s="16" t="str">
        <f t="shared" si="552"/>
        <v/>
      </c>
      <c r="K3959" s="16" t="str">
        <f>IF(D3959&lt;&gt;"",MAX(INDEX('Feuille 1'!$D:$D,MATCH(A3959+23/24,'Feuille 1'!$A:$A,0)):INDEX('Feuille 1'!$D:$D,MATCH(A3959,'Feuille 1'!$A:$A,0))),"")</f>
        <v/>
      </c>
      <c r="L3959" s="16" t="str">
        <f>IF(D3959&lt;&gt;"",MIN(INDEX('Feuille 1'!$E:$E,MATCH(A3959+23/24,'Feuille 1'!$A:$A,0)):INDEX('Feuille 1'!$E:$E,MATCH(A3959,'Feuille 1'!$A:$A,0))),"")</f>
        <v/>
      </c>
      <c r="M3959" s="17" t="str">
        <f t="shared" si="553"/>
        <v/>
      </c>
      <c r="N3959" s="17" t="str">
        <f t="shared" si="554"/>
        <v/>
      </c>
      <c r="O3959" s="17" t="str">
        <f t="shared" si="555"/>
        <v/>
      </c>
      <c r="P3959" s="16" t="str">
        <f t="shared" si="556"/>
        <v/>
      </c>
      <c r="R3959" s="7" t="str">
        <f t="shared" si="557"/>
        <v/>
      </c>
      <c r="T3959"/>
    </row>
    <row r="3960" spans="1:20" x14ac:dyDescent="0.3">
      <c r="A3960" s="8">
        <f>DATEVALUE(MID(B3960,1,10))+(IF(RIGHT(B3960,2)="PM",12,0)+MID(B3960,12,2))/24</f>
        <v>43739.833333333336</v>
      </c>
      <c r="B3960" s="3" t="s">
        <v>4128</v>
      </c>
      <c r="C3960" s="3">
        <v>8302.6</v>
      </c>
      <c r="D3960" s="16"/>
      <c r="E3960" s="16" t="str">
        <f>IF(D3960&lt;&gt;"",VLOOKUP(A3960,'Feuille 1'!$A:$H,3,0),"")</f>
        <v/>
      </c>
      <c r="F3960" s="16" t="str">
        <f>IF(D3960&lt;&gt;"",VLOOKUP(A3960+1,'Feuille 1'!$A:$H,3,0),"")</f>
        <v/>
      </c>
      <c r="G3960" s="17" t="str">
        <f t="shared" si="549"/>
        <v/>
      </c>
      <c r="H3960" s="16" t="str">
        <f t="shared" si="550"/>
        <v/>
      </c>
      <c r="I3960" s="16" t="str">
        <f t="shared" si="551"/>
        <v/>
      </c>
      <c r="J3960" s="16" t="str">
        <f t="shared" si="552"/>
        <v/>
      </c>
      <c r="K3960" s="16" t="str">
        <f>IF(D3960&lt;&gt;"",MAX(INDEX('Feuille 1'!$D:$D,MATCH(A3960+23/24,'Feuille 1'!$A:$A,0)):INDEX('Feuille 1'!$D:$D,MATCH(A3960,'Feuille 1'!$A:$A,0))),"")</f>
        <v/>
      </c>
      <c r="L3960" s="16" t="str">
        <f>IF(D3960&lt;&gt;"",MIN(INDEX('Feuille 1'!$E:$E,MATCH(A3960+23/24,'Feuille 1'!$A:$A,0)):INDEX('Feuille 1'!$E:$E,MATCH(A3960,'Feuille 1'!$A:$A,0))),"")</f>
        <v/>
      </c>
      <c r="M3960" s="17" t="str">
        <f t="shared" si="553"/>
        <v/>
      </c>
      <c r="N3960" s="17" t="str">
        <f t="shared" si="554"/>
        <v/>
      </c>
      <c r="O3960" s="17" t="str">
        <f t="shared" si="555"/>
        <v/>
      </c>
      <c r="P3960" s="16" t="str">
        <f t="shared" si="556"/>
        <v/>
      </c>
      <c r="R3960" s="7" t="str">
        <f t="shared" si="557"/>
        <v/>
      </c>
      <c r="T3960"/>
    </row>
    <row r="3961" spans="1:20" x14ac:dyDescent="0.3">
      <c r="A3961" s="8">
        <f>DATEVALUE(MID(B3961,1,10))+(IF(RIGHT(B3961,2)="PM",12,0)+MID(B3961,12,2))/24</f>
        <v>43739.791666666664</v>
      </c>
      <c r="B3961" s="3" t="s">
        <v>4129</v>
      </c>
      <c r="C3961" s="3">
        <v>8289</v>
      </c>
      <c r="D3961" s="16"/>
      <c r="E3961" s="16" t="str">
        <f>IF(D3961&lt;&gt;"",VLOOKUP(A3961,'Feuille 1'!$A:$H,3,0),"")</f>
        <v/>
      </c>
      <c r="F3961" s="16" t="str">
        <f>IF(D3961&lt;&gt;"",VLOOKUP(A3961+1,'Feuille 1'!$A:$H,3,0),"")</f>
        <v/>
      </c>
      <c r="G3961" s="17" t="str">
        <f t="shared" si="549"/>
        <v/>
      </c>
      <c r="H3961" s="16" t="str">
        <f t="shared" si="550"/>
        <v/>
      </c>
      <c r="I3961" s="16" t="str">
        <f t="shared" si="551"/>
        <v/>
      </c>
      <c r="J3961" s="16" t="str">
        <f t="shared" si="552"/>
        <v/>
      </c>
      <c r="K3961" s="16" t="str">
        <f>IF(D3961&lt;&gt;"",MAX(INDEX('Feuille 1'!$D:$D,MATCH(A3961+23/24,'Feuille 1'!$A:$A,0)):INDEX('Feuille 1'!$D:$D,MATCH(A3961,'Feuille 1'!$A:$A,0))),"")</f>
        <v/>
      </c>
      <c r="L3961" s="16" t="str">
        <f>IF(D3961&lt;&gt;"",MIN(INDEX('Feuille 1'!$E:$E,MATCH(A3961+23/24,'Feuille 1'!$A:$A,0)):INDEX('Feuille 1'!$E:$E,MATCH(A3961,'Feuille 1'!$A:$A,0))),"")</f>
        <v/>
      </c>
      <c r="M3961" s="17" t="str">
        <f t="shared" si="553"/>
        <v/>
      </c>
      <c r="N3961" s="17" t="str">
        <f t="shared" si="554"/>
        <v/>
      </c>
      <c r="O3961" s="17" t="str">
        <f t="shared" si="555"/>
        <v/>
      </c>
      <c r="P3961" s="16" t="str">
        <f t="shared" si="556"/>
        <v/>
      </c>
      <c r="R3961" s="7" t="str">
        <f t="shared" si="557"/>
        <v/>
      </c>
      <c r="T3961"/>
    </row>
    <row r="3962" spans="1:20" x14ac:dyDescent="0.3">
      <c r="A3962" s="8">
        <f>DATEVALUE(MID(B3962,1,10))+(IF(RIGHT(B3962,2)="PM",12,0)+MID(B3962,12,2))/24</f>
        <v>43739.75</v>
      </c>
      <c r="B3962" s="3" t="s">
        <v>4130</v>
      </c>
      <c r="C3962" s="3">
        <v>8277.2199999999993</v>
      </c>
      <c r="D3962" s="16"/>
      <c r="E3962" s="16" t="str">
        <f>IF(D3962&lt;&gt;"",VLOOKUP(A3962,'Feuille 1'!$A:$H,3,0),"")</f>
        <v/>
      </c>
      <c r="F3962" s="16" t="str">
        <f>IF(D3962&lt;&gt;"",VLOOKUP(A3962+1,'Feuille 1'!$A:$H,3,0),"")</f>
        <v/>
      </c>
      <c r="G3962" s="17" t="str">
        <f t="shared" si="549"/>
        <v/>
      </c>
      <c r="H3962" s="16" t="str">
        <f t="shared" si="550"/>
        <v/>
      </c>
      <c r="I3962" s="16" t="str">
        <f t="shared" si="551"/>
        <v/>
      </c>
      <c r="J3962" s="16" t="str">
        <f t="shared" si="552"/>
        <v/>
      </c>
      <c r="K3962" s="16" t="str">
        <f>IF(D3962&lt;&gt;"",MAX(INDEX('Feuille 1'!$D:$D,MATCH(A3962+23/24,'Feuille 1'!$A:$A,0)):INDEX('Feuille 1'!$D:$D,MATCH(A3962,'Feuille 1'!$A:$A,0))),"")</f>
        <v/>
      </c>
      <c r="L3962" s="16" t="str">
        <f>IF(D3962&lt;&gt;"",MIN(INDEX('Feuille 1'!$E:$E,MATCH(A3962+23/24,'Feuille 1'!$A:$A,0)):INDEX('Feuille 1'!$E:$E,MATCH(A3962,'Feuille 1'!$A:$A,0))),"")</f>
        <v/>
      </c>
      <c r="M3962" s="17" t="str">
        <f t="shared" si="553"/>
        <v/>
      </c>
      <c r="N3962" s="17" t="str">
        <f t="shared" si="554"/>
        <v/>
      </c>
      <c r="O3962" s="17" t="str">
        <f t="shared" si="555"/>
        <v/>
      </c>
      <c r="P3962" s="16" t="str">
        <f t="shared" si="556"/>
        <v/>
      </c>
      <c r="R3962" s="7" t="str">
        <f t="shared" si="557"/>
        <v/>
      </c>
      <c r="T3962"/>
    </row>
    <row r="3963" spans="1:20" x14ac:dyDescent="0.3">
      <c r="A3963" s="8">
        <f>DATEVALUE(MID(B3963,1,10))+(IF(RIGHT(B3963,2)="PM",12,0)+MID(B3963,12,2))/24</f>
        <v>43739.708333333336</v>
      </c>
      <c r="B3963" s="3" t="s">
        <v>4131</v>
      </c>
      <c r="C3963" s="3">
        <v>8429.27</v>
      </c>
      <c r="D3963" s="16"/>
      <c r="E3963" s="16" t="str">
        <f>IF(D3963&lt;&gt;"",VLOOKUP(A3963,'Feuille 1'!$A:$H,3,0),"")</f>
        <v/>
      </c>
      <c r="F3963" s="16" t="str">
        <f>IF(D3963&lt;&gt;"",VLOOKUP(A3963+1,'Feuille 1'!$A:$H,3,0),"")</f>
        <v/>
      </c>
      <c r="G3963" s="17" t="str">
        <f t="shared" si="549"/>
        <v/>
      </c>
      <c r="H3963" s="16" t="str">
        <f t="shared" si="550"/>
        <v/>
      </c>
      <c r="I3963" s="16" t="str">
        <f t="shared" si="551"/>
        <v/>
      </c>
      <c r="J3963" s="16" t="str">
        <f t="shared" si="552"/>
        <v/>
      </c>
      <c r="K3963" s="16" t="str">
        <f>IF(D3963&lt;&gt;"",MAX(INDEX('Feuille 1'!$D:$D,MATCH(A3963+23/24,'Feuille 1'!$A:$A,0)):INDEX('Feuille 1'!$D:$D,MATCH(A3963,'Feuille 1'!$A:$A,0))),"")</f>
        <v/>
      </c>
      <c r="L3963" s="16" t="str">
        <f>IF(D3963&lt;&gt;"",MIN(INDEX('Feuille 1'!$E:$E,MATCH(A3963+23/24,'Feuille 1'!$A:$A,0)):INDEX('Feuille 1'!$E:$E,MATCH(A3963,'Feuille 1'!$A:$A,0))),"")</f>
        <v/>
      </c>
      <c r="M3963" s="17" t="str">
        <f t="shared" si="553"/>
        <v/>
      </c>
      <c r="N3963" s="17" t="str">
        <f t="shared" si="554"/>
        <v/>
      </c>
      <c r="O3963" s="17" t="str">
        <f t="shared" si="555"/>
        <v/>
      </c>
      <c r="P3963" s="16" t="str">
        <f t="shared" si="556"/>
        <v/>
      </c>
      <c r="R3963" s="7" t="str">
        <f t="shared" si="557"/>
        <v/>
      </c>
      <c r="T3963"/>
    </row>
    <row r="3964" spans="1:20" x14ac:dyDescent="0.3">
      <c r="A3964" s="8">
        <f>DATEVALUE(MID(B3964,1,10))+(IF(RIGHT(B3964,2)="PM",12,0)+MID(B3964,12,2))/24</f>
        <v>43739.666666666664</v>
      </c>
      <c r="B3964" s="3" t="s">
        <v>4132</v>
      </c>
      <c r="C3964" s="3">
        <v>8365.5</v>
      </c>
      <c r="D3964" s="16"/>
      <c r="E3964" s="16" t="str">
        <f>IF(D3964&lt;&gt;"",VLOOKUP(A3964,'Feuille 1'!$A:$H,3,0),"")</f>
        <v/>
      </c>
      <c r="F3964" s="16" t="str">
        <f>IF(D3964&lt;&gt;"",VLOOKUP(A3964+1,'Feuille 1'!$A:$H,3,0),"")</f>
        <v/>
      </c>
      <c r="G3964" s="17" t="str">
        <f t="shared" si="549"/>
        <v/>
      </c>
      <c r="H3964" s="16" t="str">
        <f t="shared" si="550"/>
        <v/>
      </c>
      <c r="I3964" s="16" t="str">
        <f t="shared" si="551"/>
        <v/>
      </c>
      <c r="J3964" s="16" t="str">
        <f t="shared" si="552"/>
        <v/>
      </c>
      <c r="K3964" s="16" t="str">
        <f>IF(D3964&lt;&gt;"",MAX(INDEX('Feuille 1'!$D:$D,MATCH(A3964+23/24,'Feuille 1'!$A:$A,0)):INDEX('Feuille 1'!$D:$D,MATCH(A3964,'Feuille 1'!$A:$A,0))),"")</f>
        <v/>
      </c>
      <c r="L3964" s="16" t="str">
        <f>IF(D3964&lt;&gt;"",MIN(INDEX('Feuille 1'!$E:$E,MATCH(A3964+23/24,'Feuille 1'!$A:$A,0)):INDEX('Feuille 1'!$E:$E,MATCH(A3964,'Feuille 1'!$A:$A,0))),"")</f>
        <v/>
      </c>
      <c r="M3964" s="17" t="str">
        <f t="shared" si="553"/>
        <v/>
      </c>
      <c r="N3964" s="17" t="str">
        <f t="shared" si="554"/>
        <v/>
      </c>
      <c r="O3964" s="17" t="str">
        <f t="shared" si="555"/>
        <v/>
      </c>
      <c r="P3964" s="16" t="str">
        <f t="shared" si="556"/>
        <v/>
      </c>
      <c r="R3964" s="7" t="str">
        <f t="shared" si="557"/>
        <v/>
      </c>
      <c r="T3964"/>
    </row>
    <row r="3965" spans="1:20" x14ac:dyDescent="0.3">
      <c r="A3965" s="8">
        <f>DATEVALUE(MID(B3965,1,10))+(IF(RIGHT(B3965,2)="PM",12,0)+MID(B3965,12,2))/24</f>
        <v>43739.625</v>
      </c>
      <c r="B3965" s="3" t="s">
        <v>4133</v>
      </c>
      <c r="C3965" s="3">
        <v>8335.1200000000008</v>
      </c>
      <c r="D3965" s="16"/>
      <c r="E3965" s="16" t="str">
        <f>IF(D3965&lt;&gt;"",VLOOKUP(A3965,'Feuille 1'!$A:$H,3,0),"")</f>
        <v/>
      </c>
      <c r="F3965" s="16" t="str">
        <f>IF(D3965&lt;&gt;"",VLOOKUP(A3965+1,'Feuille 1'!$A:$H,3,0),"")</f>
        <v/>
      </c>
      <c r="G3965" s="17" t="str">
        <f t="shared" si="549"/>
        <v/>
      </c>
      <c r="H3965" s="16" t="str">
        <f t="shared" si="550"/>
        <v/>
      </c>
      <c r="I3965" s="16" t="str">
        <f t="shared" si="551"/>
        <v/>
      </c>
      <c r="J3965" s="16" t="str">
        <f t="shared" si="552"/>
        <v/>
      </c>
      <c r="K3965" s="16" t="str">
        <f>IF(D3965&lt;&gt;"",MAX(INDEX('Feuille 1'!$D:$D,MATCH(A3965+23/24,'Feuille 1'!$A:$A,0)):INDEX('Feuille 1'!$D:$D,MATCH(A3965,'Feuille 1'!$A:$A,0))),"")</f>
        <v/>
      </c>
      <c r="L3965" s="16" t="str">
        <f>IF(D3965&lt;&gt;"",MIN(INDEX('Feuille 1'!$E:$E,MATCH(A3965+23/24,'Feuille 1'!$A:$A,0)):INDEX('Feuille 1'!$E:$E,MATCH(A3965,'Feuille 1'!$A:$A,0))),"")</f>
        <v/>
      </c>
      <c r="M3965" s="17" t="str">
        <f t="shared" si="553"/>
        <v/>
      </c>
      <c r="N3965" s="17" t="str">
        <f t="shared" si="554"/>
        <v/>
      </c>
      <c r="O3965" s="17" t="str">
        <f t="shared" si="555"/>
        <v/>
      </c>
      <c r="P3965" s="16" t="str">
        <f t="shared" si="556"/>
        <v/>
      </c>
      <c r="R3965" s="7" t="str">
        <f t="shared" si="557"/>
        <v/>
      </c>
      <c r="T3965"/>
    </row>
    <row r="3966" spans="1:20" x14ac:dyDescent="0.3">
      <c r="A3966" s="8">
        <f>DATEVALUE(MID(B3966,1,10))+(IF(RIGHT(B3966,2)="PM",12,0)+MID(B3966,12,2))/24</f>
        <v>43739.583333333336</v>
      </c>
      <c r="B3966" s="3" t="s">
        <v>4134</v>
      </c>
      <c r="C3966" s="3">
        <v>8343.56</v>
      </c>
      <c r="D3966" s="16"/>
      <c r="E3966" s="16" t="str">
        <f>IF(D3966&lt;&gt;"",VLOOKUP(A3966,'Feuille 1'!$A:$H,3,0),"")</f>
        <v/>
      </c>
      <c r="F3966" s="16" t="str">
        <f>IF(D3966&lt;&gt;"",VLOOKUP(A3966+1,'Feuille 1'!$A:$H,3,0),"")</f>
        <v/>
      </c>
      <c r="G3966" s="17" t="str">
        <f t="shared" si="549"/>
        <v/>
      </c>
      <c r="H3966" s="16" t="str">
        <f t="shared" si="550"/>
        <v/>
      </c>
      <c r="I3966" s="16" t="str">
        <f t="shared" si="551"/>
        <v/>
      </c>
      <c r="J3966" s="16" t="str">
        <f t="shared" si="552"/>
        <v/>
      </c>
      <c r="K3966" s="16" t="str">
        <f>IF(D3966&lt;&gt;"",MAX(INDEX('Feuille 1'!$D:$D,MATCH(A3966+23/24,'Feuille 1'!$A:$A,0)):INDEX('Feuille 1'!$D:$D,MATCH(A3966,'Feuille 1'!$A:$A,0))),"")</f>
        <v/>
      </c>
      <c r="L3966" s="16" t="str">
        <f>IF(D3966&lt;&gt;"",MIN(INDEX('Feuille 1'!$E:$E,MATCH(A3966+23/24,'Feuille 1'!$A:$A,0)):INDEX('Feuille 1'!$E:$E,MATCH(A3966,'Feuille 1'!$A:$A,0))),"")</f>
        <v/>
      </c>
      <c r="M3966" s="17" t="str">
        <f t="shared" si="553"/>
        <v/>
      </c>
      <c r="N3966" s="17" t="str">
        <f t="shared" si="554"/>
        <v/>
      </c>
      <c r="O3966" s="17" t="str">
        <f t="shared" si="555"/>
        <v/>
      </c>
      <c r="P3966" s="16" t="str">
        <f t="shared" si="556"/>
        <v/>
      </c>
      <c r="R3966" s="7" t="str">
        <f t="shared" si="557"/>
        <v/>
      </c>
      <c r="T3966"/>
    </row>
    <row r="3967" spans="1:20" x14ac:dyDescent="0.3">
      <c r="A3967" s="8">
        <f>DATEVALUE(MID(B3967,1,10))+(IF(RIGHT(B3967,2)="PM",12,0)+MID(B3967,12,2))/24</f>
        <v>43739.541666666664</v>
      </c>
      <c r="B3967" s="3" t="s">
        <v>4135</v>
      </c>
      <c r="C3967" s="3">
        <v>8314.32</v>
      </c>
      <c r="D3967" s="16"/>
      <c r="E3967" s="16" t="str">
        <f>IF(D3967&lt;&gt;"",VLOOKUP(A3967,'Feuille 1'!$A:$H,3,0),"")</f>
        <v/>
      </c>
      <c r="F3967" s="16" t="str">
        <f>IF(D3967&lt;&gt;"",VLOOKUP(A3967+1,'Feuille 1'!$A:$H,3,0),"")</f>
        <v/>
      </c>
      <c r="G3967" s="17" t="str">
        <f t="shared" si="549"/>
        <v/>
      </c>
      <c r="H3967" s="16" t="str">
        <f t="shared" si="550"/>
        <v/>
      </c>
      <c r="I3967" s="16" t="str">
        <f t="shared" si="551"/>
        <v/>
      </c>
      <c r="J3967" s="16" t="str">
        <f t="shared" si="552"/>
        <v/>
      </c>
      <c r="K3967" s="16" t="str">
        <f>IF(D3967&lt;&gt;"",MAX(INDEX('Feuille 1'!$D:$D,MATCH(A3967+23/24,'Feuille 1'!$A:$A,0)):INDEX('Feuille 1'!$D:$D,MATCH(A3967,'Feuille 1'!$A:$A,0))),"")</f>
        <v/>
      </c>
      <c r="L3967" s="16" t="str">
        <f>IF(D3967&lt;&gt;"",MIN(INDEX('Feuille 1'!$E:$E,MATCH(A3967+23/24,'Feuille 1'!$A:$A,0)):INDEX('Feuille 1'!$E:$E,MATCH(A3967,'Feuille 1'!$A:$A,0))),"")</f>
        <v/>
      </c>
      <c r="M3967" s="17" t="str">
        <f t="shared" si="553"/>
        <v/>
      </c>
      <c r="N3967" s="17" t="str">
        <f t="shared" si="554"/>
        <v/>
      </c>
      <c r="O3967" s="17" t="str">
        <f t="shared" si="555"/>
        <v/>
      </c>
      <c r="P3967" s="16" t="str">
        <f t="shared" si="556"/>
        <v/>
      </c>
      <c r="R3967" s="7" t="str">
        <f t="shared" si="557"/>
        <v/>
      </c>
      <c r="T3967"/>
    </row>
    <row r="3968" spans="1:20" x14ac:dyDescent="0.3">
      <c r="A3968" s="8">
        <f>DATEVALUE(MID(B3968,1,10))+(IF(RIGHT(B3968,2)="PM",12,0)+MID(B3968,12,2))/24</f>
        <v>43740</v>
      </c>
      <c r="B3968" s="3" t="s">
        <v>4136</v>
      </c>
      <c r="C3968" s="3">
        <v>8353.42</v>
      </c>
      <c r="D3968" s="16"/>
      <c r="E3968" s="16" t="str">
        <f>IF(D3968&lt;&gt;"",VLOOKUP(A3968,'Feuille 1'!$A:$H,3,0),"")</f>
        <v/>
      </c>
      <c r="F3968" s="16" t="str">
        <f>IF(D3968&lt;&gt;"",VLOOKUP(A3968+1,'Feuille 1'!$A:$H,3,0),"")</f>
        <v/>
      </c>
      <c r="G3968" s="17" t="str">
        <f t="shared" si="549"/>
        <v/>
      </c>
      <c r="H3968" s="16" t="str">
        <f t="shared" si="550"/>
        <v/>
      </c>
      <c r="I3968" s="16" t="str">
        <f t="shared" si="551"/>
        <v/>
      </c>
      <c r="J3968" s="16" t="str">
        <f t="shared" si="552"/>
        <v/>
      </c>
      <c r="K3968" s="16" t="str">
        <f>IF(D3968&lt;&gt;"",MAX(INDEX('Feuille 1'!$D:$D,MATCH(A3968+23/24,'Feuille 1'!$A:$A,0)):INDEX('Feuille 1'!$D:$D,MATCH(A3968,'Feuille 1'!$A:$A,0))),"")</f>
        <v/>
      </c>
      <c r="L3968" s="16" t="str">
        <f>IF(D3968&lt;&gt;"",MIN(INDEX('Feuille 1'!$E:$E,MATCH(A3968+23/24,'Feuille 1'!$A:$A,0)):INDEX('Feuille 1'!$E:$E,MATCH(A3968,'Feuille 1'!$A:$A,0))),"")</f>
        <v/>
      </c>
      <c r="M3968" s="17" t="str">
        <f t="shared" si="553"/>
        <v/>
      </c>
      <c r="N3968" s="17" t="str">
        <f t="shared" si="554"/>
        <v/>
      </c>
      <c r="O3968" s="17" t="str">
        <f t="shared" si="555"/>
        <v/>
      </c>
      <c r="P3968" s="16" t="str">
        <f t="shared" si="556"/>
        <v/>
      </c>
      <c r="R3968" s="7" t="str">
        <f t="shared" si="557"/>
        <v/>
      </c>
      <c r="T3968"/>
    </row>
    <row r="3969" spans="1:20" x14ac:dyDescent="0.3">
      <c r="A3969" s="8">
        <f>DATEVALUE(MID(B3969,1,10))+(IF(RIGHT(B3969,2)="PM",12,0)+MID(B3969,12,2))/24</f>
        <v>43739.458333333336</v>
      </c>
      <c r="B3969" s="3" t="s">
        <v>4137</v>
      </c>
      <c r="C3969" s="3">
        <v>8305.9699999999993</v>
      </c>
      <c r="D3969" s="16"/>
      <c r="E3969" s="16" t="str">
        <f>IF(D3969&lt;&gt;"",VLOOKUP(A3969,'Feuille 1'!$A:$H,3,0),"")</f>
        <v/>
      </c>
      <c r="F3969" s="16" t="str">
        <f>IF(D3969&lt;&gt;"",VLOOKUP(A3969+1,'Feuille 1'!$A:$H,3,0),"")</f>
        <v/>
      </c>
      <c r="G3969" s="17" t="str">
        <f t="shared" si="549"/>
        <v/>
      </c>
      <c r="H3969" s="16" t="str">
        <f t="shared" si="550"/>
        <v/>
      </c>
      <c r="I3969" s="16" t="str">
        <f t="shared" si="551"/>
        <v/>
      </c>
      <c r="J3969" s="16" t="str">
        <f t="shared" si="552"/>
        <v/>
      </c>
      <c r="K3969" s="16" t="str">
        <f>IF(D3969&lt;&gt;"",MAX(INDEX('Feuille 1'!$D:$D,MATCH(A3969+23/24,'Feuille 1'!$A:$A,0)):INDEX('Feuille 1'!$D:$D,MATCH(A3969,'Feuille 1'!$A:$A,0))),"")</f>
        <v/>
      </c>
      <c r="L3969" s="16" t="str">
        <f>IF(D3969&lt;&gt;"",MIN(INDEX('Feuille 1'!$E:$E,MATCH(A3969+23/24,'Feuille 1'!$A:$A,0)):INDEX('Feuille 1'!$E:$E,MATCH(A3969,'Feuille 1'!$A:$A,0))),"")</f>
        <v/>
      </c>
      <c r="M3969" s="17" t="str">
        <f t="shared" si="553"/>
        <v/>
      </c>
      <c r="N3969" s="17" t="str">
        <f t="shared" si="554"/>
        <v/>
      </c>
      <c r="O3969" s="17" t="str">
        <f t="shared" si="555"/>
        <v/>
      </c>
      <c r="P3969" s="16" t="str">
        <f t="shared" si="556"/>
        <v/>
      </c>
      <c r="R3969" s="7" t="str">
        <f t="shared" si="557"/>
        <v/>
      </c>
      <c r="T3969"/>
    </row>
    <row r="3970" spans="1:20" x14ac:dyDescent="0.3">
      <c r="A3970" s="8">
        <f>DATEVALUE(MID(B3970,1,10))+(IF(RIGHT(B3970,2)="PM",12,0)+MID(B3970,12,2))/24</f>
        <v>43739.416666666664</v>
      </c>
      <c r="B3970" s="3" t="s">
        <v>4138</v>
      </c>
      <c r="C3970" s="3">
        <v>8317.1299999999992</v>
      </c>
      <c r="D3970" s="16"/>
      <c r="E3970" s="16" t="str">
        <f>IF(D3970&lt;&gt;"",VLOOKUP(A3970,'Feuille 1'!$A:$H,3,0),"")</f>
        <v/>
      </c>
      <c r="F3970" s="16" t="str">
        <f>IF(D3970&lt;&gt;"",VLOOKUP(A3970+1,'Feuille 1'!$A:$H,3,0),"")</f>
        <v/>
      </c>
      <c r="G3970" s="17" t="str">
        <f t="shared" si="549"/>
        <v/>
      </c>
      <c r="H3970" s="16" t="str">
        <f t="shared" si="550"/>
        <v/>
      </c>
      <c r="I3970" s="16" t="str">
        <f t="shared" si="551"/>
        <v/>
      </c>
      <c r="J3970" s="16" t="str">
        <f t="shared" si="552"/>
        <v/>
      </c>
      <c r="K3970" s="16" t="str">
        <f>IF(D3970&lt;&gt;"",MAX(INDEX('Feuille 1'!$D:$D,MATCH(A3970+23/24,'Feuille 1'!$A:$A,0)):INDEX('Feuille 1'!$D:$D,MATCH(A3970,'Feuille 1'!$A:$A,0))),"")</f>
        <v/>
      </c>
      <c r="L3970" s="16" t="str">
        <f>IF(D3970&lt;&gt;"",MIN(INDEX('Feuille 1'!$E:$E,MATCH(A3970+23/24,'Feuille 1'!$A:$A,0)):INDEX('Feuille 1'!$E:$E,MATCH(A3970,'Feuille 1'!$A:$A,0))),"")</f>
        <v/>
      </c>
      <c r="M3970" s="17" t="str">
        <f t="shared" si="553"/>
        <v/>
      </c>
      <c r="N3970" s="17" t="str">
        <f t="shared" si="554"/>
        <v/>
      </c>
      <c r="O3970" s="17" t="str">
        <f t="shared" si="555"/>
        <v/>
      </c>
      <c r="P3970" s="16" t="str">
        <f t="shared" si="556"/>
        <v/>
      </c>
      <c r="R3970" s="7" t="str">
        <f t="shared" si="557"/>
        <v/>
      </c>
      <c r="T3970"/>
    </row>
    <row r="3971" spans="1:20" x14ac:dyDescent="0.3">
      <c r="A3971" s="8">
        <f>DATEVALUE(MID(B3971,1,10))+(IF(RIGHT(B3971,2)="PM",12,0)+MID(B3971,12,2))/24</f>
        <v>43739.375</v>
      </c>
      <c r="B3971" s="3" t="s">
        <v>4139</v>
      </c>
      <c r="C3971" s="3">
        <v>8376.2800000000007</v>
      </c>
      <c r="D3971" s="16"/>
      <c r="E3971" s="16" t="str">
        <f>IF(D3971&lt;&gt;"",VLOOKUP(A3971,'Feuille 1'!$A:$H,3,0),"")</f>
        <v/>
      </c>
      <c r="F3971" s="16" t="str">
        <f>IF(D3971&lt;&gt;"",VLOOKUP(A3971+1,'Feuille 1'!$A:$H,3,0),"")</f>
        <v/>
      </c>
      <c r="G3971" s="17" t="str">
        <f t="shared" ref="G3971:G4034" si="558">IF(D3971&lt;&gt;"",F3971/E3971-1,"")</f>
        <v/>
      </c>
      <c r="H3971" s="16" t="str">
        <f t="shared" ref="H3971:H4034" si="559">IF(D3971&lt;&gt;"",IF(G3971&gt;0%,"BULLISH","BEARISH"),"")</f>
        <v/>
      </c>
      <c r="I3971" s="16" t="str">
        <f t="shared" ref="I3971:I4034" si="560">IF(D3971&lt;&gt;"",IF(D3971&gt;50,"BULLISH","BEARISH"),"")</f>
        <v/>
      </c>
      <c r="J3971" s="16" t="str">
        <f t="shared" ref="J3971:J4034" si="561">IF(D3971&lt;&gt;"",IF(D3971&lt;&gt;"",I3971=H3971),"")</f>
        <v/>
      </c>
      <c r="K3971" s="16" t="str">
        <f>IF(D3971&lt;&gt;"",MAX(INDEX('Feuille 1'!$D:$D,MATCH(A3971+23/24,'Feuille 1'!$A:$A,0)):INDEX('Feuille 1'!$D:$D,MATCH(A3971,'Feuille 1'!$A:$A,0))),"")</f>
        <v/>
      </c>
      <c r="L3971" s="16" t="str">
        <f>IF(D3971&lt;&gt;"",MIN(INDEX('Feuille 1'!$E:$E,MATCH(A3971+23/24,'Feuille 1'!$A:$A,0)):INDEX('Feuille 1'!$E:$E,MATCH(A3971,'Feuille 1'!$A:$A,0))),"")</f>
        <v/>
      </c>
      <c r="M3971" s="17" t="str">
        <f t="shared" ref="M3971:M4034" si="562">IF(D3971&lt;&gt;"",K3971/E3971-1,"")</f>
        <v/>
      </c>
      <c r="N3971" s="17" t="str">
        <f t="shared" ref="N3971:N4034" si="563">IF(D3971&lt;&gt;"",L3971/E3971-1,"")</f>
        <v/>
      </c>
      <c r="O3971" s="17" t="str">
        <f t="shared" ref="O3971:O4034" si="564">IF(D3971&lt;&gt;"",IF(I3971="BEARISH",N3971,M3971),"")</f>
        <v/>
      </c>
      <c r="P3971" s="16" t="str">
        <f t="shared" ref="P3971:P4034" si="565">IF(D3971&lt;&gt;"",IF(OR(O3971&gt;=1%,O3971&lt;=-1%),"YES","NO"),"")</f>
        <v/>
      </c>
      <c r="R3971" s="7" t="str">
        <f t="shared" ref="R3971:R4034" si="566">IF(D3971&lt;&gt;"",Q3971/E3971-1,"")</f>
        <v/>
      </c>
      <c r="T3971"/>
    </row>
    <row r="3972" spans="1:20" x14ac:dyDescent="0.3">
      <c r="A3972" s="8">
        <f>DATEVALUE(MID(B3972,1,10))+(IF(RIGHT(B3972,2)="PM",12,0)+MID(B3972,12,2))/24</f>
        <v>43739.333333333336</v>
      </c>
      <c r="B3972" s="3" t="s">
        <v>4140</v>
      </c>
      <c r="C3972" s="3">
        <v>8407.1200000000008</v>
      </c>
      <c r="D3972" s="16"/>
      <c r="E3972" s="16" t="str">
        <f>IF(D3972&lt;&gt;"",VLOOKUP(A3972,'Feuille 1'!$A:$H,3,0),"")</f>
        <v/>
      </c>
      <c r="F3972" s="16" t="str">
        <f>IF(D3972&lt;&gt;"",VLOOKUP(A3972+1,'Feuille 1'!$A:$H,3,0),"")</f>
        <v/>
      </c>
      <c r="G3972" s="17" t="str">
        <f t="shared" si="558"/>
        <v/>
      </c>
      <c r="H3972" s="16" t="str">
        <f t="shared" si="559"/>
        <v/>
      </c>
      <c r="I3972" s="16" t="str">
        <f t="shared" si="560"/>
        <v/>
      </c>
      <c r="J3972" s="16" t="str">
        <f t="shared" si="561"/>
        <v/>
      </c>
      <c r="K3972" s="16" t="str">
        <f>IF(D3972&lt;&gt;"",MAX(INDEX('Feuille 1'!$D:$D,MATCH(A3972+23/24,'Feuille 1'!$A:$A,0)):INDEX('Feuille 1'!$D:$D,MATCH(A3972,'Feuille 1'!$A:$A,0))),"")</f>
        <v/>
      </c>
      <c r="L3972" s="16" t="str">
        <f>IF(D3972&lt;&gt;"",MIN(INDEX('Feuille 1'!$E:$E,MATCH(A3972+23/24,'Feuille 1'!$A:$A,0)):INDEX('Feuille 1'!$E:$E,MATCH(A3972,'Feuille 1'!$A:$A,0))),"")</f>
        <v/>
      </c>
      <c r="M3972" s="17" t="str">
        <f t="shared" si="562"/>
        <v/>
      </c>
      <c r="N3972" s="17" t="str">
        <f t="shared" si="563"/>
        <v/>
      </c>
      <c r="O3972" s="17" t="str">
        <f t="shared" si="564"/>
        <v/>
      </c>
      <c r="P3972" s="16" t="str">
        <f t="shared" si="565"/>
        <v/>
      </c>
      <c r="R3972" s="7" t="str">
        <f t="shared" si="566"/>
        <v/>
      </c>
      <c r="T3972"/>
    </row>
    <row r="3973" spans="1:20" x14ac:dyDescent="0.3">
      <c r="A3973" s="8">
        <f>DATEVALUE(MID(B3973,1,10))+(IF(RIGHT(B3973,2)="PM",12,0)+MID(B3973,12,2))/24</f>
        <v>43739.291666666664</v>
      </c>
      <c r="B3973" s="3" t="s">
        <v>4141</v>
      </c>
      <c r="C3973" s="3">
        <v>8386.33</v>
      </c>
      <c r="D3973" s="16"/>
      <c r="E3973" s="16" t="str">
        <f>IF(D3973&lt;&gt;"",VLOOKUP(A3973,'Feuille 1'!$A:$H,3,0),"")</f>
        <v/>
      </c>
      <c r="F3973" s="16" t="str">
        <f>IF(D3973&lt;&gt;"",VLOOKUP(A3973+1,'Feuille 1'!$A:$H,3,0),"")</f>
        <v/>
      </c>
      <c r="G3973" s="17" t="str">
        <f t="shared" si="558"/>
        <v/>
      </c>
      <c r="H3973" s="16" t="str">
        <f t="shared" si="559"/>
        <v/>
      </c>
      <c r="I3973" s="16" t="str">
        <f t="shared" si="560"/>
        <v/>
      </c>
      <c r="J3973" s="16" t="str">
        <f t="shared" si="561"/>
        <v/>
      </c>
      <c r="K3973" s="16" t="str">
        <f>IF(D3973&lt;&gt;"",MAX(INDEX('Feuille 1'!$D:$D,MATCH(A3973+23/24,'Feuille 1'!$A:$A,0)):INDEX('Feuille 1'!$D:$D,MATCH(A3973,'Feuille 1'!$A:$A,0))),"")</f>
        <v/>
      </c>
      <c r="L3973" s="16" t="str">
        <f>IF(D3973&lt;&gt;"",MIN(INDEX('Feuille 1'!$E:$E,MATCH(A3973+23/24,'Feuille 1'!$A:$A,0)):INDEX('Feuille 1'!$E:$E,MATCH(A3973,'Feuille 1'!$A:$A,0))),"")</f>
        <v/>
      </c>
      <c r="M3973" s="17" t="str">
        <f t="shared" si="562"/>
        <v/>
      </c>
      <c r="N3973" s="17" t="str">
        <f t="shared" si="563"/>
        <v/>
      </c>
      <c r="O3973" s="17" t="str">
        <f t="shared" si="564"/>
        <v/>
      </c>
      <c r="P3973" s="16" t="str">
        <f t="shared" si="565"/>
        <v/>
      </c>
      <c r="R3973" s="7" t="str">
        <f t="shared" si="566"/>
        <v/>
      </c>
      <c r="T3973"/>
    </row>
    <row r="3974" spans="1:20" x14ac:dyDescent="0.3">
      <c r="A3974" s="8">
        <f>DATEVALUE(MID(B3974,1,10))+(IF(RIGHT(B3974,2)="PM",12,0)+MID(B3974,12,2))/24</f>
        <v>43739.25</v>
      </c>
      <c r="B3974" s="3" t="s">
        <v>4142</v>
      </c>
      <c r="C3974" s="3">
        <v>8419.86</v>
      </c>
      <c r="D3974" s="16"/>
      <c r="E3974" s="16" t="str">
        <f>IF(D3974&lt;&gt;"",VLOOKUP(A3974,'Feuille 1'!$A:$H,3,0),"")</f>
        <v/>
      </c>
      <c r="F3974" s="16" t="str">
        <f>IF(D3974&lt;&gt;"",VLOOKUP(A3974+1,'Feuille 1'!$A:$H,3,0),"")</f>
        <v/>
      </c>
      <c r="G3974" s="17" t="str">
        <f t="shared" si="558"/>
        <v/>
      </c>
      <c r="H3974" s="16" t="str">
        <f t="shared" si="559"/>
        <v/>
      </c>
      <c r="I3974" s="16" t="str">
        <f t="shared" si="560"/>
        <v/>
      </c>
      <c r="J3974" s="16" t="str">
        <f t="shared" si="561"/>
        <v/>
      </c>
      <c r="K3974" s="16" t="str">
        <f>IF(D3974&lt;&gt;"",MAX(INDEX('Feuille 1'!$D:$D,MATCH(A3974+23/24,'Feuille 1'!$A:$A,0)):INDEX('Feuille 1'!$D:$D,MATCH(A3974,'Feuille 1'!$A:$A,0))),"")</f>
        <v/>
      </c>
      <c r="L3974" s="16" t="str">
        <f>IF(D3974&lt;&gt;"",MIN(INDEX('Feuille 1'!$E:$E,MATCH(A3974+23/24,'Feuille 1'!$A:$A,0)):INDEX('Feuille 1'!$E:$E,MATCH(A3974,'Feuille 1'!$A:$A,0))),"")</f>
        <v/>
      </c>
      <c r="M3974" s="17" t="str">
        <f t="shared" si="562"/>
        <v/>
      </c>
      <c r="N3974" s="17" t="str">
        <f t="shared" si="563"/>
        <v/>
      </c>
      <c r="O3974" s="17" t="str">
        <f t="shared" si="564"/>
        <v/>
      </c>
      <c r="P3974" s="16" t="str">
        <f t="shared" si="565"/>
        <v/>
      </c>
      <c r="R3974" s="7" t="str">
        <f t="shared" si="566"/>
        <v/>
      </c>
      <c r="T3974"/>
    </row>
    <row r="3975" spans="1:20" x14ac:dyDescent="0.3">
      <c r="A3975" s="8">
        <f>DATEVALUE(MID(B3975,1,10))+(IF(RIGHT(B3975,2)="PM",12,0)+MID(B3975,12,2))/24</f>
        <v>43739.208333333336</v>
      </c>
      <c r="B3975" s="3" t="s">
        <v>4143</v>
      </c>
      <c r="C3975" s="3">
        <v>8423.57</v>
      </c>
      <c r="D3975" s="16"/>
      <c r="E3975" s="16" t="str">
        <f>IF(D3975&lt;&gt;"",VLOOKUP(A3975,'Feuille 1'!$A:$H,3,0),"")</f>
        <v/>
      </c>
      <c r="F3975" s="16" t="str">
        <f>IF(D3975&lt;&gt;"",VLOOKUP(A3975+1,'Feuille 1'!$A:$H,3,0),"")</f>
        <v/>
      </c>
      <c r="G3975" s="17" t="str">
        <f t="shared" si="558"/>
        <v/>
      </c>
      <c r="H3975" s="16" t="str">
        <f t="shared" si="559"/>
        <v/>
      </c>
      <c r="I3975" s="16" t="str">
        <f t="shared" si="560"/>
        <v/>
      </c>
      <c r="J3975" s="16" t="str">
        <f t="shared" si="561"/>
        <v/>
      </c>
      <c r="K3975" s="16" t="str">
        <f>IF(D3975&lt;&gt;"",MAX(INDEX('Feuille 1'!$D:$D,MATCH(A3975+23/24,'Feuille 1'!$A:$A,0)):INDEX('Feuille 1'!$D:$D,MATCH(A3975,'Feuille 1'!$A:$A,0))),"")</f>
        <v/>
      </c>
      <c r="L3975" s="16" t="str">
        <f>IF(D3975&lt;&gt;"",MIN(INDEX('Feuille 1'!$E:$E,MATCH(A3975+23/24,'Feuille 1'!$A:$A,0)):INDEX('Feuille 1'!$E:$E,MATCH(A3975,'Feuille 1'!$A:$A,0))),"")</f>
        <v/>
      </c>
      <c r="M3975" s="17" t="str">
        <f t="shared" si="562"/>
        <v/>
      </c>
      <c r="N3975" s="17" t="str">
        <f t="shared" si="563"/>
        <v/>
      </c>
      <c r="O3975" s="17" t="str">
        <f t="shared" si="564"/>
        <v/>
      </c>
      <c r="P3975" s="16" t="str">
        <f t="shared" si="565"/>
        <v/>
      </c>
      <c r="R3975" s="7" t="str">
        <f t="shared" si="566"/>
        <v/>
      </c>
      <c r="T3975"/>
    </row>
    <row r="3976" spans="1:20" x14ac:dyDescent="0.3">
      <c r="A3976" s="8">
        <f>DATEVALUE(MID(B3976,1,10))+(IF(RIGHT(B3976,2)="PM",12,0)+MID(B3976,12,2))/24</f>
        <v>43739.166666666664</v>
      </c>
      <c r="B3976" s="3" t="s">
        <v>4144</v>
      </c>
      <c r="C3976" s="3">
        <v>8396.93</v>
      </c>
      <c r="D3976" s="16"/>
      <c r="E3976" s="16" t="str">
        <f>IF(D3976&lt;&gt;"",VLOOKUP(A3976,'Feuille 1'!$A:$H,3,0),"")</f>
        <v/>
      </c>
      <c r="F3976" s="16" t="str">
        <f>IF(D3976&lt;&gt;"",VLOOKUP(A3976+1,'Feuille 1'!$A:$H,3,0),"")</f>
        <v/>
      </c>
      <c r="G3976" s="17" t="str">
        <f t="shared" si="558"/>
        <v/>
      </c>
      <c r="H3976" s="16" t="str">
        <f t="shared" si="559"/>
        <v/>
      </c>
      <c r="I3976" s="16" t="str">
        <f t="shared" si="560"/>
        <v/>
      </c>
      <c r="J3976" s="16" t="str">
        <f t="shared" si="561"/>
        <v/>
      </c>
      <c r="K3976" s="16" t="str">
        <f>IF(D3976&lt;&gt;"",MAX(INDEX('Feuille 1'!$D:$D,MATCH(A3976+23/24,'Feuille 1'!$A:$A,0)):INDEX('Feuille 1'!$D:$D,MATCH(A3976,'Feuille 1'!$A:$A,0))),"")</f>
        <v/>
      </c>
      <c r="L3976" s="16" t="str">
        <f>IF(D3976&lt;&gt;"",MIN(INDEX('Feuille 1'!$E:$E,MATCH(A3976+23/24,'Feuille 1'!$A:$A,0)):INDEX('Feuille 1'!$E:$E,MATCH(A3976,'Feuille 1'!$A:$A,0))),"")</f>
        <v/>
      </c>
      <c r="M3976" s="17" t="str">
        <f t="shared" si="562"/>
        <v/>
      </c>
      <c r="N3976" s="17" t="str">
        <f t="shared" si="563"/>
        <v/>
      </c>
      <c r="O3976" s="17" t="str">
        <f t="shared" si="564"/>
        <v/>
      </c>
      <c r="P3976" s="16" t="str">
        <f t="shared" si="565"/>
        <v/>
      </c>
      <c r="R3976" s="7" t="str">
        <f t="shared" si="566"/>
        <v/>
      </c>
      <c r="T3976"/>
    </row>
    <row r="3977" spans="1:20" x14ac:dyDescent="0.3">
      <c r="A3977" s="8">
        <f>DATEVALUE(MID(B3977,1,10))+(IF(RIGHT(B3977,2)="PM",12,0)+MID(B3977,12,2))/24</f>
        <v>43739.125</v>
      </c>
      <c r="B3977" s="3" t="s">
        <v>4145</v>
      </c>
      <c r="C3977" s="3">
        <v>8412.8700000000008</v>
      </c>
      <c r="D3977" s="16"/>
      <c r="E3977" s="16" t="str">
        <f>IF(D3977&lt;&gt;"",VLOOKUP(A3977,'Feuille 1'!$A:$H,3,0),"")</f>
        <v/>
      </c>
      <c r="F3977" s="16" t="str">
        <f>IF(D3977&lt;&gt;"",VLOOKUP(A3977+1,'Feuille 1'!$A:$H,3,0),"")</f>
        <v/>
      </c>
      <c r="G3977" s="17" t="str">
        <f t="shared" si="558"/>
        <v/>
      </c>
      <c r="H3977" s="16" t="str">
        <f t="shared" si="559"/>
        <v/>
      </c>
      <c r="I3977" s="16" t="str">
        <f t="shared" si="560"/>
        <v/>
      </c>
      <c r="J3977" s="16" t="str">
        <f t="shared" si="561"/>
        <v/>
      </c>
      <c r="K3977" s="16" t="str">
        <f>IF(D3977&lt;&gt;"",MAX(INDEX('Feuille 1'!$D:$D,MATCH(A3977+23/24,'Feuille 1'!$A:$A,0)):INDEX('Feuille 1'!$D:$D,MATCH(A3977,'Feuille 1'!$A:$A,0))),"")</f>
        <v/>
      </c>
      <c r="L3977" s="16" t="str">
        <f>IF(D3977&lt;&gt;"",MIN(INDEX('Feuille 1'!$E:$E,MATCH(A3977+23/24,'Feuille 1'!$A:$A,0)):INDEX('Feuille 1'!$E:$E,MATCH(A3977,'Feuille 1'!$A:$A,0))),"")</f>
        <v/>
      </c>
      <c r="M3977" s="17" t="str">
        <f t="shared" si="562"/>
        <v/>
      </c>
      <c r="N3977" s="17" t="str">
        <f t="shared" si="563"/>
        <v/>
      </c>
      <c r="O3977" s="17" t="str">
        <f t="shared" si="564"/>
        <v/>
      </c>
      <c r="P3977" s="16" t="str">
        <f t="shared" si="565"/>
        <v/>
      </c>
      <c r="R3977" s="7" t="str">
        <f t="shared" si="566"/>
        <v/>
      </c>
      <c r="T3977"/>
    </row>
    <row r="3978" spans="1:20" x14ac:dyDescent="0.3">
      <c r="A3978" s="8">
        <f>DATEVALUE(MID(B3978,1,10))+(IF(RIGHT(B3978,2)="PM",12,0)+MID(B3978,12,2))/24</f>
        <v>43739.083333333336</v>
      </c>
      <c r="B3978" s="3" t="s">
        <v>4146</v>
      </c>
      <c r="C3978" s="3">
        <v>8269.83</v>
      </c>
      <c r="D3978" s="16"/>
      <c r="E3978" s="16" t="str">
        <f>IF(D3978&lt;&gt;"",VLOOKUP(A3978,'Feuille 1'!$A:$H,3,0),"")</f>
        <v/>
      </c>
      <c r="F3978" s="16" t="str">
        <f>IF(D3978&lt;&gt;"",VLOOKUP(A3978+1,'Feuille 1'!$A:$H,3,0),"")</f>
        <v/>
      </c>
      <c r="G3978" s="17" t="str">
        <f t="shared" si="558"/>
        <v/>
      </c>
      <c r="H3978" s="16" t="str">
        <f t="shared" si="559"/>
        <v/>
      </c>
      <c r="I3978" s="16" t="str">
        <f t="shared" si="560"/>
        <v/>
      </c>
      <c r="J3978" s="16" t="str">
        <f t="shared" si="561"/>
        <v/>
      </c>
      <c r="K3978" s="16" t="str">
        <f>IF(D3978&lt;&gt;"",MAX(INDEX('Feuille 1'!$D:$D,MATCH(A3978+23/24,'Feuille 1'!$A:$A,0)):INDEX('Feuille 1'!$D:$D,MATCH(A3978,'Feuille 1'!$A:$A,0))),"")</f>
        <v/>
      </c>
      <c r="L3978" s="16" t="str">
        <f>IF(D3978&lt;&gt;"",MIN(INDEX('Feuille 1'!$E:$E,MATCH(A3978+23/24,'Feuille 1'!$A:$A,0)):INDEX('Feuille 1'!$E:$E,MATCH(A3978,'Feuille 1'!$A:$A,0))),"")</f>
        <v/>
      </c>
      <c r="M3978" s="17" t="str">
        <f t="shared" si="562"/>
        <v/>
      </c>
      <c r="N3978" s="17" t="str">
        <f t="shared" si="563"/>
        <v/>
      </c>
      <c r="O3978" s="17" t="str">
        <f t="shared" si="564"/>
        <v/>
      </c>
      <c r="P3978" s="16" t="str">
        <f t="shared" si="565"/>
        <v/>
      </c>
      <c r="R3978" s="7" t="str">
        <f t="shared" si="566"/>
        <v/>
      </c>
      <c r="T3978"/>
    </row>
    <row r="3979" spans="1:20" x14ac:dyDescent="0.3">
      <c r="A3979" s="8">
        <f>DATEVALUE(MID(B3979,1,10))+(IF(RIGHT(B3979,2)="PM",12,0)+MID(B3979,12,2))/24</f>
        <v>43739.041666666664</v>
      </c>
      <c r="B3979" s="3" t="s">
        <v>4147</v>
      </c>
      <c r="C3979" s="3">
        <v>8199.66</v>
      </c>
      <c r="D3979" s="16"/>
      <c r="E3979" s="16" t="str">
        <f>IF(D3979&lt;&gt;"",VLOOKUP(A3979,'Feuille 1'!$A:$H,3,0),"")</f>
        <v/>
      </c>
      <c r="F3979" s="16" t="str">
        <f>IF(D3979&lt;&gt;"",VLOOKUP(A3979+1,'Feuille 1'!$A:$H,3,0),"")</f>
        <v/>
      </c>
      <c r="G3979" s="17" t="str">
        <f t="shared" si="558"/>
        <v/>
      </c>
      <c r="H3979" s="16" t="str">
        <f t="shared" si="559"/>
        <v/>
      </c>
      <c r="I3979" s="16" t="str">
        <f t="shared" si="560"/>
        <v/>
      </c>
      <c r="J3979" s="16" t="str">
        <f t="shared" si="561"/>
        <v/>
      </c>
      <c r="K3979" s="16" t="str">
        <f>IF(D3979&lt;&gt;"",MAX(INDEX('Feuille 1'!$D:$D,MATCH(A3979+23/24,'Feuille 1'!$A:$A,0)):INDEX('Feuille 1'!$D:$D,MATCH(A3979,'Feuille 1'!$A:$A,0))),"")</f>
        <v/>
      </c>
      <c r="L3979" s="16" t="str">
        <f>IF(D3979&lt;&gt;"",MIN(INDEX('Feuille 1'!$E:$E,MATCH(A3979+23/24,'Feuille 1'!$A:$A,0)):INDEX('Feuille 1'!$E:$E,MATCH(A3979,'Feuille 1'!$A:$A,0))),"")</f>
        <v/>
      </c>
      <c r="M3979" s="17" t="str">
        <f t="shared" si="562"/>
        <v/>
      </c>
      <c r="N3979" s="17" t="str">
        <f t="shared" si="563"/>
        <v/>
      </c>
      <c r="O3979" s="17" t="str">
        <f t="shared" si="564"/>
        <v/>
      </c>
      <c r="P3979" s="16" t="str">
        <f t="shared" si="565"/>
        <v/>
      </c>
      <c r="R3979" s="7" t="str">
        <f t="shared" si="566"/>
        <v/>
      </c>
      <c r="T3979"/>
    </row>
    <row r="3980" spans="1:20" x14ac:dyDescent="0.3">
      <c r="A3980" s="8">
        <f>DATEVALUE(MID(B3980,1,10))+(IF(RIGHT(B3980,2)="PM",12,0)+MID(B3980,12,2))/24</f>
        <v>43739.5</v>
      </c>
      <c r="B3980" s="3" t="s">
        <v>4148</v>
      </c>
      <c r="C3980" s="3">
        <v>8289.34</v>
      </c>
      <c r="D3980" s="16"/>
      <c r="E3980" s="16" t="str">
        <f>IF(D3980&lt;&gt;"",VLOOKUP(A3980,'Feuille 1'!$A:$H,3,0),"")</f>
        <v/>
      </c>
      <c r="F3980" s="16" t="str">
        <f>IF(D3980&lt;&gt;"",VLOOKUP(A3980+1,'Feuille 1'!$A:$H,3,0),"")</f>
        <v/>
      </c>
      <c r="G3980" s="17" t="str">
        <f t="shared" si="558"/>
        <v/>
      </c>
      <c r="H3980" s="16" t="str">
        <f t="shared" si="559"/>
        <v/>
      </c>
      <c r="I3980" s="16" t="str">
        <f t="shared" si="560"/>
        <v/>
      </c>
      <c r="J3980" s="16" t="str">
        <f t="shared" si="561"/>
        <v/>
      </c>
      <c r="K3980" s="16" t="str">
        <f>IF(D3980&lt;&gt;"",MAX(INDEX('Feuille 1'!$D:$D,MATCH(A3980+23/24,'Feuille 1'!$A:$A,0)):INDEX('Feuille 1'!$D:$D,MATCH(A3980,'Feuille 1'!$A:$A,0))),"")</f>
        <v/>
      </c>
      <c r="L3980" s="16" t="str">
        <f>IF(D3980&lt;&gt;"",MIN(INDEX('Feuille 1'!$E:$E,MATCH(A3980+23/24,'Feuille 1'!$A:$A,0)):INDEX('Feuille 1'!$E:$E,MATCH(A3980,'Feuille 1'!$A:$A,0))),"")</f>
        <v/>
      </c>
      <c r="M3980" s="17" t="str">
        <f t="shared" si="562"/>
        <v/>
      </c>
      <c r="N3980" s="17" t="str">
        <f t="shared" si="563"/>
        <v/>
      </c>
      <c r="O3980" s="17" t="str">
        <f t="shared" si="564"/>
        <v/>
      </c>
      <c r="P3980" s="16" t="str">
        <f t="shared" si="565"/>
        <v/>
      </c>
      <c r="R3980" s="7" t="str">
        <f t="shared" si="566"/>
        <v/>
      </c>
      <c r="T3980"/>
    </row>
    <row r="3981" spans="1:20" x14ac:dyDescent="0.3">
      <c r="A3981" s="8">
        <f>DATEVALUE(MID(B3981,1,10))+(IF(RIGHT(B3981,2)="PM",12,0)+MID(B3981,12,2))/24</f>
        <v>43738.958333333336</v>
      </c>
      <c r="B3981" s="3" t="s">
        <v>4149</v>
      </c>
      <c r="C3981" s="3">
        <v>8218.58</v>
      </c>
      <c r="D3981" s="16"/>
      <c r="E3981" s="16" t="str">
        <f>IF(D3981&lt;&gt;"",VLOOKUP(A3981,'Feuille 1'!$A:$H,3,0),"")</f>
        <v/>
      </c>
      <c r="F3981" s="16" t="str">
        <f>IF(D3981&lt;&gt;"",VLOOKUP(A3981+1,'Feuille 1'!$A:$H,3,0),"")</f>
        <v/>
      </c>
      <c r="G3981" s="17" t="str">
        <f t="shared" si="558"/>
        <v/>
      </c>
      <c r="H3981" s="16" t="str">
        <f t="shared" si="559"/>
        <v/>
      </c>
      <c r="I3981" s="16" t="str">
        <f t="shared" si="560"/>
        <v/>
      </c>
      <c r="J3981" s="16" t="str">
        <f t="shared" si="561"/>
        <v/>
      </c>
      <c r="K3981" s="16" t="str">
        <f>IF(D3981&lt;&gt;"",MAX(INDEX('Feuille 1'!$D:$D,MATCH(A3981+23/24,'Feuille 1'!$A:$A,0)):INDEX('Feuille 1'!$D:$D,MATCH(A3981,'Feuille 1'!$A:$A,0))),"")</f>
        <v/>
      </c>
      <c r="L3981" s="16" t="str">
        <f>IF(D3981&lt;&gt;"",MIN(INDEX('Feuille 1'!$E:$E,MATCH(A3981+23/24,'Feuille 1'!$A:$A,0)):INDEX('Feuille 1'!$E:$E,MATCH(A3981,'Feuille 1'!$A:$A,0))),"")</f>
        <v/>
      </c>
      <c r="M3981" s="17" t="str">
        <f t="shared" si="562"/>
        <v/>
      </c>
      <c r="N3981" s="17" t="str">
        <f t="shared" si="563"/>
        <v/>
      </c>
      <c r="O3981" s="17" t="str">
        <f t="shared" si="564"/>
        <v/>
      </c>
      <c r="P3981" s="16" t="str">
        <f t="shared" si="565"/>
        <v/>
      </c>
      <c r="R3981" s="7" t="str">
        <f t="shared" si="566"/>
        <v/>
      </c>
      <c r="T3981"/>
    </row>
    <row r="3982" spans="1:20" x14ac:dyDescent="0.3">
      <c r="A3982" s="8">
        <f>DATEVALUE(MID(B3982,1,10))+(IF(RIGHT(B3982,2)="PM",12,0)+MID(B3982,12,2))/24</f>
        <v>43738.916666666664</v>
      </c>
      <c r="B3982" s="3" t="s">
        <v>4150</v>
      </c>
      <c r="C3982" s="3">
        <v>8233.4500000000007</v>
      </c>
      <c r="D3982" s="16"/>
      <c r="E3982" s="16" t="str">
        <f>IF(D3982&lt;&gt;"",VLOOKUP(A3982,'Feuille 1'!$A:$H,3,0),"")</f>
        <v/>
      </c>
      <c r="F3982" s="16" t="str">
        <f>IF(D3982&lt;&gt;"",VLOOKUP(A3982+1,'Feuille 1'!$A:$H,3,0),"")</f>
        <v/>
      </c>
      <c r="G3982" s="17" t="str">
        <f t="shared" si="558"/>
        <v/>
      </c>
      <c r="H3982" s="16" t="str">
        <f t="shared" si="559"/>
        <v/>
      </c>
      <c r="I3982" s="16" t="str">
        <f t="shared" si="560"/>
        <v/>
      </c>
      <c r="J3982" s="16" t="str">
        <f t="shared" si="561"/>
        <v/>
      </c>
      <c r="K3982" s="16" t="str">
        <f>IF(D3982&lt;&gt;"",MAX(INDEX('Feuille 1'!$D:$D,MATCH(A3982+23/24,'Feuille 1'!$A:$A,0)):INDEX('Feuille 1'!$D:$D,MATCH(A3982,'Feuille 1'!$A:$A,0))),"")</f>
        <v/>
      </c>
      <c r="L3982" s="16" t="str">
        <f>IF(D3982&lt;&gt;"",MIN(INDEX('Feuille 1'!$E:$E,MATCH(A3982+23/24,'Feuille 1'!$A:$A,0)):INDEX('Feuille 1'!$E:$E,MATCH(A3982,'Feuille 1'!$A:$A,0))),"")</f>
        <v/>
      </c>
      <c r="M3982" s="17" t="str">
        <f t="shared" si="562"/>
        <v/>
      </c>
      <c r="N3982" s="17" t="str">
        <f t="shared" si="563"/>
        <v/>
      </c>
      <c r="O3982" s="17" t="str">
        <f t="shared" si="564"/>
        <v/>
      </c>
      <c r="P3982" s="16" t="str">
        <f t="shared" si="565"/>
        <v/>
      </c>
      <c r="R3982" s="7" t="str">
        <f t="shared" si="566"/>
        <v/>
      </c>
      <c r="T3982"/>
    </row>
    <row r="3983" spans="1:20" x14ac:dyDescent="0.3">
      <c r="A3983" s="8">
        <f>DATEVALUE(MID(B3983,1,10))+(IF(RIGHT(B3983,2)="PM",12,0)+MID(B3983,12,2))/24</f>
        <v>43738.875</v>
      </c>
      <c r="B3983" s="3" t="s">
        <v>4151</v>
      </c>
      <c r="C3983" s="3">
        <v>8214.67</v>
      </c>
      <c r="D3983" s="16"/>
      <c r="E3983" s="16" t="str">
        <f>IF(D3983&lt;&gt;"",VLOOKUP(A3983,'Feuille 1'!$A:$H,3,0),"")</f>
        <v/>
      </c>
      <c r="F3983" s="16" t="str">
        <f>IF(D3983&lt;&gt;"",VLOOKUP(A3983+1,'Feuille 1'!$A:$H,3,0),"")</f>
        <v/>
      </c>
      <c r="G3983" s="17" t="str">
        <f t="shared" si="558"/>
        <v/>
      </c>
      <c r="H3983" s="16" t="str">
        <f t="shared" si="559"/>
        <v/>
      </c>
      <c r="I3983" s="16" t="str">
        <f t="shared" si="560"/>
        <v/>
      </c>
      <c r="J3983" s="16" t="str">
        <f t="shared" si="561"/>
        <v/>
      </c>
      <c r="K3983" s="16" t="str">
        <f>IF(D3983&lt;&gt;"",MAX(INDEX('Feuille 1'!$D:$D,MATCH(A3983+23/24,'Feuille 1'!$A:$A,0)):INDEX('Feuille 1'!$D:$D,MATCH(A3983,'Feuille 1'!$A:$A,0))),"")</f>
        <v/>
      </c>
      <c r="L3983" s="16" t="str">
        <f>IF(D3983&lt;&gt;"",MIN(INDEX('Feuille 1'!$E:$E,MATCH(A3983+23/24,'Feuille 1'!$A:$A,0)):INDEX('Feuille 1'!$E:$E,MATCH(A3983,'Feuille 1'!$A:$A,0))),"")</f>
        <v/>
      </c>
      <c r="M3983" s="17" t="str">
        <f t="shared" si="562"/>
        <v/>
      </c>
      <c r="N3983" s="17" t="str">
        <f t="shared" si="563"/>
        <v/>
      </c>
      <c r="O3983" s="17" t="str">
        <f t="shared" si="564"/>
        <v/>
      </c>
      <c r="P3983" s="16" t="str">
        <f t="shared" si="565"/>
        <v/>
      </c>
      <c r="R3983" s="7" t="str">
        <f t="shared" si="566"/>
        <v/>
      </c>
      <c r="T3983"/>
    </row>
    <row r="3984" spans="1:20" x14ac:dyDescent="0.3">
      <c r="A3984" s="8">
        <f>DATEVALUE(MID(B3984,1,10))+(IF(RIGHT(B3984,2)="PM",12,0)+MID(B3984,12,2))/24</f>
        <v>43738.833333333336</v>
      </c>
      <c r="B3984" s="3" t="s">
        <v>4152</v>
      </c>
      <c r="C3984" s="3">
        <v>8269.5300000000007</v>
      </c>
      <c r="D3984" s="16"/>
      <c r="E3984" s="16" t="str">
        <f>IF(D3984&lt;&gt;"",VLOOKUP(A3984,'Feuille 1'!$A:$H,3,0),"")</f>
        <v/>
      </c>
      <c r="F3984" s="16" t="str">
        <f>IF(D3984&lt;&gt;"",VLOOKUP(A3984+1,'Feuille 1'!$A:$H,3,0),"")</f>
        <v/>
      </c>
      <c r="G3984" s="17" t="str">
        <f t="shared" si="558"/>
        <v/>
      </c>
      <c r="H3984" s="16" t="str">
        <f t="shared" si="559"/>
        <v/>
      </c>
      <c r="I3984" s="16" t="str">
        <f t="shared" si="560"/>
        <v/>
      </c>
      <c r="J3984" s="16" t="str">
        <f t="shared" si="561"/>
        <v/>
      </c>
      <c r="K3984" s="16" t="str">
        <f>IF(D3984&lt;&gt;"",MAX(INDEX('Feuille 1'!$D:$D,MATCH(A3984+23/24,'Feuille 1'!$A:$A,0)):INDEX('Feuille 1'!$D:$D,MATCH(A3984,'Feuille 1'!$A:$A,0))),"")</f>
        <v/>
      </c>
      <c r="L3984" s="16" t="str">
        <f>IF(D3984&lt;&gt;"",MIN(INDEX('Feuille 1'!$E:$E,MATCH(A3984+23/24,'Feuille 1'!$A:$A,0)):INDEX('Feuille 1'!$E:$E,MATCH(A3984,'Feuille 1'!$A:$A,0))),"")</f>
        <v/>
      </c>
      <c r="M3984" s="17" t="str">
        <f t="shared" si="562"/>
        <v/>
      </c>
      <c r="N3984" s="17" t="str">
        <f t="shared" si="563"/>
        <v/>
      </c>
      <c r="O3984" s="17" t="str">
        <f t="shared" si="564"/>
        <v/>
      </c>
      <c r="P3984" s="16" t="str">
        <f t="shared" si="565"/>
        <v/>
      </c>
      <c r="R3984" s="7" t="str">
        <f t="shared" si="566"/>
        <v/>
      </c>
      <c r="T3984"/>
    </row>
    <row r="3985" spans="1:20" x14ac:dyDescent="0.3">
      <c r="A3985" s="8">
        <f>DATEVALUE(MID(B3985,1,10))+(IF(RIGHT(B3985,2)="PM",12,0)+MID(B3985,12,2))/24</f>
        <v>43738.791666666664</v>
      </c>
      <c r="B3985" s="3" t="s">
        <v>4153</v>
      </c>
      <c r="C3985" s="3">
        <v>8258.9599999999991</v>
      </c>
      <c r="D3985" s="16"/>
      <c r="E3985" s="16" t="str">
        <f>IF(D3985&lt;&gt;"",VLOOKUP(A3985,'Feuille 1'!$A:$H,3,0),"")</f>
        <v/>
      </c>
      <c r="F3985" s="16" t="str">
        <f>IF(D3985&lt;&gt;"",VLOOKUP(A3985+1,'Feuille 1'!$A:$H,3,0),"")</f>
        <v/>
      </c>
      <c r="G3985" s="17" t="str">
        <f t="shared" si="558"/>
        <v/>
      </c>
      <c r="H3985" s="16" t="str">
        <f t="shared" si="559"/>
        <v/>
      </c>
      <c r="I3985" s="16" t="str">
        <f t="shared" si="560"/>
        <v/>
      </c>
      <c r="J3985" s="16" t="str">
        <f t="shared" si="561"/>
        <v/>
      </c>
      <c r="K3985" s="16" t="str">
        <f>IF(D3985&lt;&gt;"",MAX(INDEX('Feuille 1'!$D:$D,MATCH(A3985+23/24,'Feuille 1'!$A:$A,0)):INDEX('Feuille 1'!$D:$D,MATCH(A3985,'Feuille 1'!$A:$A,0))),"")</f>
        <v/>
      </c>
      <c r="L3985" s="16" t="str">
        <f>IF(D3985&lt;&gt;"",MIN(INDEX('Feuille 1'!$E:$E,MATCH(A3985+23/24,'Feuille 1'!$A:$A,0)):INDEX('Feuille 1'!$E:$E,MATCH(A3985,'Feuille 1'!$A:$A,0))),"")</f>
        <v/>
      </c>
      <c r="M3985" s="17" t="str">
        <f t="shared" si="562"/>
        <v/>
      </c>
      <c r="N3985" s="17" t="str">
        <f t="shared" si="563"/>
        <v/>
      </c>
      <c r="O3985" s="17" t="str">
        <f t="shared" si="564"/>
        <v/>
      </c>
      <c r="P3985" s="16" t="str">
        <f t="shared" si="565"/>
        <v/>
      </c>
      <c r="R3985" s="7" t="str">
        <f t="shared" si="566"/>
        <v/>
      </c>
      <c r="T3985"/>
    </row>
    <row r="3986" spans="1:20" x14ac:dyDescent="0.3">
      <c r="A3986" s="8">
        <f>DATEVALUE(MID(B3986,1,10))+(IF(RIGHT(B3986,2)="PM",12,0)+MID(B3986,12,2))/24</f>
        <v>43738.75</v>
      </c>
      <c r="B3986" s="3" t="s">
        <v>4154</v>
      </c>
      <c r="C3986" s="3">
        <v>8230.7800000000007</v>
      </c>
      <c r="D3986" s="16"/>
      <c r="E3986" s="16" t="str">
        <f>IF(D3986&lt;&gt;"",VLOOKUP(A3986,'Feuille 1'!$A:$H,3,0),"")</f>
        <v/>
      </c>
      <c r="F3986" s="16" t="str">
        <f>IF(D3986&lt;&gt;"",VLOOKUP(A3986+1,'Feuille 1'!$A:$H,3,0),"")</f>
        <v/>
      </c>
      <c r="G3986" s="17" t="str">
        <f t="shared" si="558"/>
        <v/>
      </c>
      <c r="H3986" s="16" t="str">
        <f t="shared" si="559"/>
        <v/>
      </c>
      <c r="I3986" s="16" t="str">
        <f t="shared" si="560"/>
        <v/>
      </c>
      <c r="J3986" s="16" t="str">
        <f t="shared" si="561"/>
        <v/>
      </c>
      <c r="K3986" s="16" t="str">
        <f>IF(D3986&lt;&gt;"",MAX(INDEX('Feuille 1'!$D:$D,MATCH(A3986+23/24,'Feuille 1'!$A:$A,0)):INDEX('Feuille 1'!$D:$D,MATCH(A3986,'Feuille 1'!$A:$A,0))),"")</f>
        <v/>
      </c>
      <c r="L3986" s="16" t="str">
        <f>IF(D3986&lt;&gt;"",MIN(INDEX('Feuille 1'!$E:$E,MATCH(A3986+23/24,'Feuille 1'!$A:$A,0)):INDEX('Feuille 1'!$E:$E,MATCH(A3986,'Feuille 1'!$A:$A,0))),"")</f>
        <v/>
      </c>
      <c r="M3986" s="17" t="str">
        <f t="shared" si="562"/>
        <v/>
      </c>
      <c r="N3986" s="17" t="str">
        <f t="shared" si="563"/>
        <v/>
      </c>
      <c r="O3986" s="17" t="str">
        <f t="shared" si="564"/>
        <v/>
      </c>
      <c r="P3986" s="16" t="str">
        <f t="shared" si="565"/>
        <v/>
      </c>
      <c r="R3986" s="7" t="str">
        <f t="shared" si="566"/>
        <v/>
      </c>
      <c r="T3986"/>
    </row>
    <row r="3987" spans="1:20" x14ac:dyDescent="0.3">
      <c r="A3987" s="8">
        <f>DATEVALUE(MID(B3987,1,10))+(IF(RIGHT(B3987,2)="PM",12,0)+MID(B3987,12,2))/24</f>
        <v>43738.708333333336</v>
      </c>
      <c r="B3987" s="3" t="s">
        <v>4155</v>
      </c>
      <c r="C3987" s="3">
        <v>8260.01</v>
      </c>
      <c r="D3987" s="16"/>
      <c r="E3987" s="16" t="str">
        <f>IF(D3987&lt;&gt;"",VLOOKUP(A3987,'Feuille 1'!$A:$H,3,0),"")</f>
        <v/>
      </c>
      <c r="F3987" s="16" t="str">
        <f>IF(D3987&lt;&gt;"",VLOOKUP(A3987+1,'Feuille 1'!$A:$H,3,0),"")</f>
        <v/>
      </c>
      <c r="G3987" s="17" t="str">
        <f t="shared" si="558"/>
        <v/>
      </c>
      <c r="H3987" s="16" t="str">
        <f t="shared" si="559"/>
        <v/>
      </c>
      <c r="I3987" s="16" t="str">
        <f t="shared" si="560"/>
        <v/>
      </c>
      <c r="J3987" s="16" t="str">
        <f t="shared" si="561"/>
        <v/>
      </c>
      <c r="K3987" s="16" t="str">
        <f>IF(D3987&lt;&gt;"",MAX(INDEX('Feuille 1'!$D:$D,MATCH(A3987+23/24,'Feuille 1'!$A:$A,0)):INDEX('Feuille 1'!$D:$D,MATCH(A3987,'Feuille 1'!$A:$A,0))),"")</f>
        <v/>
      </c>
      <c r="L3987" s="16" t="str">
        <f>IF(D3987&lt;&gt;"",MIN(INDEX('Feuille 1'!$E:$E,MATCH(A3987+23/24,'Feuille 1'!$A:$A,0)):INDEX('Feuille 1'!$E:$E,MATCH(A3987,'Feuille 1'!$A:$A,0))),"")</f>
        <v/>
      </c>
      <c r="M3987" s="17" t="str">
        <f t="shared" si="562"/>
        <v/>
      </c>
      <c r="N3987" s="17" t="str">
        <f t="shared" si="563"/>
        <v/>
      </c>
      <c r="O3987" s="17" t="str">
        <f t="shared" si="564"/>
        <v/>
      </c>
      <c r="P3987" s="16" t="str">
        <f t="shared" si="565"/>
        <v/>
      </c>
      <c r="R3987" s="7" t="str">
        <f t="shared" si="566"/>
        <v/>
      </c>
      <c r="T3987"/>
    </row>
    <row r="3988" spans="1:20" x14ac:dyDescent="0.3">
      <c r="A3988" s="8">
        <f>DATEVALUE(MID(B3988,1,10))+(IF(RIGHT(B3988,2)="PM",12,0)+MID(B3988,12,2))/24</f>
        <v>43738.666666666664</v>
      </c>
      <c r="B3988" s="3" t="s">
        <v>4156</v>
      </c>
      <c r="C3988" s="3">
        <v>8283.85</v>
      </c>
      <c r="D3988" s="16"/>
      <c r="E3988" s="16" t="str">
        <f>IF(D3988&lt;&gt;"",VLOOKUP(A3988,'Feuille 1'!$A:$H,3,0),"")</f>
        <v/>
      </c>
      <c r="F3988" s="16" t="str">
        <f>IF(D3988&lt;&gt;"",VLOOKUP(A3988+1,'Feuille 1'!$A:$H,3,0),"")</f>
        <v/>
      </c>
      <c r="G3988" s="17" t="str">
        <f t="shared" si="558"/>
        <v/>
      </c>
      <c r="H3988" s="16" t="str">
        <f t="shared" si="559"/>
        <v/>
      </c>
      <c r="I3988" s="16" t="str">
        <f t="shared" si="560"/>
        <v/>
      </c>
      <c r="J3988" s="16" t="str">
        <f t="shared" si="561"/>
        <v/>
      </c>
      <c r="K3988" s="16" t="str">
        <f>IF(D3988&lt;&gt;"",MAX(INDEX('Feuille 1'!$D:$D,MATCH(A3988+23/24,'Feuille 1'!$A:$A,0)):INDEX('Feuille 1'!$D:$D,MATCH(A3988,'Feuille 1'!$A:$A,0))),"")</f>
        <v/>
      </c>
      <c r="L3988" s="16" t="str">
        <f>IF(D3988&lt;&gt;"",MIN(INDEX('Feuille 1'!$E:$E,MATCH(A3988+23/24,'Feuille 1'!$A:$A,0)):INDEX('Feuille 1'!$E:$E,MATCH(A3988,'Feuille 1'!$A:$A,0))),"")</f>
        <v/>
      </c>
      <c r="M3988" s="17" t="str">
        <f t="shared" si="562"/>
        <v/>
      </c>
      <c r="N3988" s="17" t="str">
        <f t="shared" si="563"/>
        <v/>
      </c>
      <c r="O3988" s="17" t="str">
        <f t="shared" si="564"/>
        <v/>
      </c>
      <c r="P3988" s="16" t="str">
        <f t="shared" si="565"/>
        <v/>
      </c>
      <c r="R3988" s="7" t="str">
        <f t="shared" si="566"/>
        <v/>
      </c>
      <c r="T3988"/>
    </row>
    <row r="3989" spans="1:20" x14ac:dyDescent="0.3">
      <c r="A3989" s="8">
        <f>DATEVALUE(MID(B3989,1,10))+(IF(RIGHT(B3989,2)="PM",12,0)+MID(B3989,12,2))/24</f>
        <v>43738.625</v>
      </c>
      <c r="B3989" s="3" t="s">
        <v>4157</v>
      </c>
      <c r="C3989" s="3">
        <v>8201.57</v>
      </c>
      <c r="D3989" s="16"/>
      <c r="E3989" s="16" t="str">
        <f>IF(D3989&lt;&gt;"",VLOOKUP(A3989,'Feuille 1'!$A:$H,3,0),"")</f>
        <v/>
      </c>
      <c r="F3989" s="16" t="str">
        <f>IF(D3989&lt;&gt;"",VLOOKUP(A3989+1,'Feuille 1'!$A:$H,3,0),"")</f>
        <v/>
      </c>
      <c r="G3989" s="17" t="str">
        <f t="shared" si="558"/>
        <v/>
      </c>
      <c r="H3989" s="16" t="str">
        <f t="shared" si="559"/>
        <v/>
      </c>
      <c r="I3989" s="16" t="str">
        <f t="shared" si="560"/>
        <v/>
      </c>
      <c r="J3989" s="16" t="str">
        <f t="shared" si="561"/>
        <v/>
      </c>
      <c r="K3989" s="16" t="str">
        <f>IF(D3989&lt;&gt;"",MAX(INDEX('Feuille 1'!$D:$D,MATCH(A3989+23/24,'Feuille 1'!$A:$A,0)):INDEX('Feuille 1'!$D:$D,MATCH(A3989,'Feuille 1'!$A:$A,0))),"")</f>
        <v/>
      </c>
      <c r="L3989" s="16" t="str">
        <f>IF(D3989&lt;&gt;"",MIN(INDEX('Feuille 1'!$E:$E,MATCH(A3989+23/24,'Feuille 1'!$A:$A,0)):INDEX('Feuille 1'!$E:$E,MATCH(A3989,'Feuille 1'!$A:$A,0))),"")</f>
        <v/>
      </c>
      <c r="M3989" s="17" t="str">
        <f t="shared" si="562"/>
        <v/>
      </c>
      <c r="N3989" s="17" t="str">
        <f t="shared" si="563"/>
        <v/>
      </c>
      <c r="O3989" s="17" t="str">
        <f t="shared" si="564"/>
        <v/>
      </c>
      <c r="P3989" s="16" t="str">
        <f t="shared" si="565"/>
        <v/>
      </c>
      <c r="R3989" s="7" t="str">
        <f t="shared" si="566"/>
        <v/>
      </c>
      <c r="T3989"/>
    </row>
    <row r="3990" spans="1:20" x14ac:dyDescent="0.3">
      <c r="A3990" s="8">
        <f>DATEVALUE(MID(B3990,1,10))+(IF(RIGHT(B3990,2)="PM",12,0)+MID(B3990,12,2))/24</f>
        <v>43738.583333333336</v>
      </c>
      <c r="B3990" s="3" t="s">
        <v>4158</v>
      </c>
      <c r="C3990" s="3">
        <v>8114.76</v>
      </c>
      <c r="D3990" s="16"/>
      <c r="E3990" s="16" t="str">
        <f>IF(D3990&lt;&gt;"",VLOOKUP(A3990,'Feuille 1'!$A:$H,3,0),"")</f>
        <v/>
      </c>
      <c r="F3990" s="16" t="str">
        <f>IF(D3990&lt;&gt;"",VLOOKUP(A3990+1,'Feuille 1'!$A:$H,3,0),"")</f>
        <v/>
      </c>
      <c r="G3990" s="17" t="str">
        <f t="shared" si="558"/>
        <v/>
      </c>
      <c r="H3990" s="16" t="str">
        <f t="shared" si="559"/>
        <v/>
      </c>
      <c r="I3990" s="16" t="str">
        <f t="shared" si="560"/>
        <v/>
      </c>
      <c r="J3990" s="16" t="str">
        <f t="shared" si="561"/>
        <v/>
      </c>
      <c r="K3990" s="16" t="str">
        <f>IF(D3990&lt;&gt;"",MAX(INDEX('Feuille 1'!$D:$D,MATCH(A3990+23/24,'Feuille 1'!$A:$A,0)):INDEX('Feuille 1'!$D:$D,MATCH(A3990,'Feuille 1'!$A:$A,0))),"")</f>
        <v/>
      </c>
      <c r="L3990" s="16" t="str">
        <f>IF(D3990&lt;&gt;"",MIN(INDEX('Feuille 1'!$E:$E,MATCH(A3990+23/24,'Feuille 1'!$A:$A,0)):INDEX('Feuille 1'!$E:$E,MATCH(A3990,'Feuille 1'!$A:$A,0))),"")</f>
        <v/>
      </c>
      <c r="M3990" s="17" t="str">
        <f t="shared" si="562"/>
        <v/>
      </c>
      <c r="N3990" s="17" t="str">
        <f t="shared" si="563"/>
        <v/>
      </c>
      <c r="O3990" s="17" t="str">
        <f t="shared" si="564"/>
        <v/>
      </c>
      <c r="P3990" s="16" t="str">
        <f t="shared" si="565"/>
        <v/>
      </c>
      <c r="R3990" s="7" t="str">
        <f t="shared" si="566"/>
        <v/>
      </c>
      <c r="T3990"/>
    </row>
    <row r="3991" spans="1:20" x14ac:dyDescent="0.3">
      <c r="A3991" s="8">
        <f>DATEVALUE(MID(B3991,1,10))+(IF(RIGHT(B3991,2)="PM",12,0)+MID(B3991,12,2))/24</f>
        <v>43738.541666666664</v>
      </c>
      <c r="B3991" s="3" t="s">
        <v>4159</v>
      </c>
      <c r="C3991" s="3">
        <v>7998.49</v>
      </c>
      <c r="D3991" s="16"/>
      <c r="E3991" s="16" t="str">
        <f>IF(D3991&lt;&gt;"",VLOOKUP(A3991,'Feuille 1'!$A:$H,3,0),"")</f>
        <v/>
      </c>
      <c r="F3991" s="16" t="str">
        <f>IF(D3991&lt;&gt;"",VLOOKUP(A3991+1,'Feuille 1'!$A:$H,3,0),"")</f>
        <v/>
      </c>
      <c r="G3991" s="17" t="str">
        <f t="shared" si="558"/>
        <v/>
      </c>
      <c r="H3991" s="16" t="str">
        <f t="shared" si="559"/>
        <v/>
      </c>
      <c r="I3991" s="16" t="str">
        <f t="shared" si="560"/>
        <v/>
      </c>
      <c r="J3991" s="16" t="str">
        <f t="shared" si="561"/>
        <v/>
      </c>
      <c r="K3991" s="16" t="str">
        <f>IF(D3991&lt;&gt;"",MAX(INDEX('Feuille 1'!$D:$D,MATCH(A3991+23/24,'Feuille 1'!$A:$A,0)):INDEX('Feuille 1'!$D:$D,MATCH(A3991,'Feuille 1'!$A:$A,0))),"")</f>
        <v/>
      </c>
      <c r="L3991" s="16" t="str">
        <f>IF(D3991&lt;&gt;"",MIN(INDEX('Feuille 1'!$E:$E,MATCH(A3991+23/24,'Feuille 1'!$A:$A,0)):INDEX('Feuille 1'!$E:$E,MATCH(A3991,'Feuille 1'!$A:$A,0))),"")</f>
        <v/>
      </c>
      <c r="M3991" s="17" t="str">
        <f t="shared" si="562"/>
        <v/>
      </c>
      <c r="N3991" s="17" t="str">
        <f t="shared" si="563"/>
        <v/>
      </c>
      <c r="O3991" s="17" t="str">
        <f t="shared" si="564"/>
        <v/>
      </c>
      <c r="P3991" s="16" t="str">
        <f t="shared" si="565"/>
        <v/>
      </c>
      <c r="R3991" s="7" t="str">
        <f t="shared" si="566"/>
        <v/>
      </c>
      <c r="T3991"/>
    </row>
    <row r="3992" spans="1:20" x14ac:dyDescent="0.3">
      <c r="A3992" s="8">
        <f>DATEVALUE(MID(B3992,1,10))+(IF(RIGHT(B3992,2)="PM",12,0)+MID(B3992,12,2))/24</f>
        <v>43739</v>
      </c>
      <c r="B3992" s="3" t="s">
        <v>4160</v>
      </c>
      <c r="C3992" s="3">
        <v>8031.3</v>
      </c>
      <c r="D3992" s="16"/>
      <c r="E3992" s="16" t="str">
        <f>IF(D3992&lt;&gt;"",VLOOKUP(A3992,'Feuille 1'!$A:$H,3,0),"")</f>
        <v/>
      </c>
      <c r="F3992" s="16" t="str">
        <f>IF(D3992&lt;&gt;"",VLOOKUP(A3992+1,'Feuille 1'!$A:$H,3,0),"")</f>
        <v/>
      </c>
      <c r="G3992" s="17" t="str">
        <f t="shared" si="558"/>
        <v/>
      </c>
      <c r="H3992" s="16" t="str">
        <f t="shared" si="559"/>
        <v/>
      </c>
      <c r="I3992" s="16" t="str">
        <f t="shared" si="560"/>
        <v/>
      </c>
      <c r="J3992" s="16" t="str">
        <f t="shared" si="561"/>
        <v/>
      </c>
      <c r="K3992" s="16" t="str">
        <f>IF(D3992&lt;&gt;"",MAX(INDEX('Feuille 1'!$D:$D,MATCH(A3992+23/24,'Feuille 1'!$A:$A,0)):INDEX('Feuille 1'!$D:$D,MATCH(A3992,'Feuille 1'!$A:$A,0))),"")</f>
        <v/>
      </c>
      <c r="L3992" s="16" t="str">
        <f>IF(D3992&lt;&gt;"",MIN(INDEX('Feuille 1'!$E:$E,MATCH(A3992+23/24,'Feuille 1'!$A:$A,0)):INDEX('Feuille 1'!$E:$E,MATCH(A3992,'Feuille 1'!$A:$A,0))),"")</f>
        <v/>
      </c>
      <c r="M3992" s="17" t="str">
        <f t="shared" si="562"/>
        <v/>
      </c>
      <c r="N3992" s="17" t="str">
        <f t="shared" si="563"/>
        <v/>
      </c>
      <c r="O3992" s="17" t="str">
        <f t="shared" si="564"/>
        <v/>
      </c>
      <c r="P3992" s="16" t="str">
        <f t="shared" si="565"/>
        <v/>
      </c>
      <c r="R3992" s="7" t="str">
        <f t="shared" si="566"/>
        <v/>
      </c>
      <c r="T3992"/>
    </row>
    <row r="3993" spans="1:20" x14ac:dyDescent="0.3">
      <c r="A3993" s="8">
        <f>DATEVALUE(MID(B3993,1,10))+(IF(RIGHT(B3993,2)="PM",12,0)+MID(B3993,12,2))/24</f>
        <v>43738.458333333336</v>
      </c>
      <c r="B3993" s="3" t="s">
        <v>4161</v>
      </c>
      <c r="C3993" s="3">
        <v>8042.09</v>
      </c>
      <c r="D3993" s="16"/>
      <c r="E3993" s="16" t="str">
        <f>IF(D3993&lt;&gt;"",VLOOKUP(A3993,'Feuille 1'!$A:$H,3,0),"")</f>
        <v/>
      </c>
      <c r="F3993" s="16" t="str">
        <f>IF(D3993&lt;&gt;"",VLOOKUP(A3993+1,'Feuille 1'!$A:$H,3,0),"")</f>
        <v/>
      </c>
      <c r="G3993" s="17" t="str">
        <f t="shared" si="558"/>
        <v/>
      </c>
      <c r="H3993" s="16" t="str">
        <f t="shared" si="559"/>
        <v/>
      </c>
      <c r="I3993" s="16" t="str">
        <f t="shared" si="560"/>
        <v/>
      </c>
      <c r="J3993" s="16" t="str">
        <f t="shared" si="561"/>
        <v/>
      </c>
      <c r="K3993" s="16" t="str">
        <f>IF(D3993&lt;&gt;"",MAX(INDEX('Feuille 1'!$D:$D,MATCH(A3993+23/24,'Feuille 1'!$A:$A,0)):INDEX('Feuille 1'!$D:$D,MATCH(A3993,'Feuille 1'!$A:$A,0))),"")</f>
        <v/>
      </c>
      <c r="L3993" s="16" t="str">
        <f>IF(D3993&lt;&gt;"",MIN(INDEX('Feuille 1'!$E:$E,MATCH(A3993+23/24,'Feuille 1'!$A:$A,0)):INDEX('Feuille 1'!$E:$E,MATCH(A3993,'Feuille 1'!$A:$A,0))),"")</f>
        <v/>
      </c>
      <c r="M3993" s="17" t="str">
        <f t="shared" si="562"/>
        <v/>
      </c>
      <c r="N3993" s="17" t="str">
        <f t="shared" si="563"/>
        <v/>
      </c>
      <c r="O3993" s="17" t="str">
        <f t="shared" si="564"/>
        <v/>
      </c>
      <c r="P3993" s="16" t="str">
        <f t="shared" si="565"/>
        <v/>
      </c>
      <c r="R3993" s="7" t="str">
        <f t="shared" si="566"/>
        <v/>
      </c>
      <c r="T3993"/>
    </row>
    <row r="3994" spans="1:20" x14ac:dyDescent="0.3">
      <c r="A3994" s="8">
        <f>DATEVALUE(MID(B3994,1,10))+(IF(RIGHT(B3994,2)="PM",12,0)+MID(B3994,12,2))/24</f>
        <v>43738.416666666664</v>
      </c>
      <c r="B3994" s="3" t="s">
        <v>4162</v>
      </c>
      <c r="C3994" s="3">
        <v>8002.64</v>
      </c>
      <c r="D3994" s="16"/>
      <c r="E3994" s="16" t="str">
        <f>IF(D3994&lt;&gt;"",VLOOKUP(A3994,'Feuille 1'!$A:$H,3,0),"")</f>
        <v/>
      </c>
      <c r="F3994" s="16" t="str">
        <f>IF(D3994&lt;&gt;"",VLOOKUP(A3994+1,'Feuille 1'!$A:$H,3,0),"")</f>
        <v/>
      </c>
      <c r="G3994" s="17" t="str">
        <f t="shared" si="558"/>
        <v/>
      </c>
      <c r="H3994" s="16" t="str">
        <f t="shared" si="559"/>
        <v/>
      </c>
      <c r="I3994" s="16" t="str">
        <f t="shared" si="560"/>
        <v/>
      </c>
      <c r="J3994" s="16" t="str">
        <f t="shared" si="561"/>
        <v/>
      </c>
      <c r="K3994" s="16" t="str">
        <f>IF(D3994&lt;&gt;"",MAX(INDEX('Feuille 1'!$D:$D,MATCH(A3994+23/24,'Feuille 1'!$A:$A,0)):INDEX('Feuille 1'!$D:$D,MATCH(A3994,'Feuille 1'!$A:$A,0))),"")</f>
        <v/>
      </c>
      <c r="L3994" s="16" t="str">
        <f>IF(D3994&lt;&gt;"",MIN(INDEX('Feuille 1'!$E:$E,MATCH(A3994+23/24,'Feuille 1'!$A:$A,0)):INDEX('Feuille 1'!$E:$E,MATCH(A3994,'Feuille 1'!$A:$A,0))),"")</f>
        <v/>
      </c>
      <c r="M3994" s="17" t="str">
        <f t="shared" si="562"/>
        <v/>
      </c>
      <c r="N3994" s="17" t="str">
        <f t="shared" si="563"/>
        <v/>
      </c>
      <c r="O3994" s="17" t="str">
        <f t="shared" si="564"/>
        <v/>
      </c>
      <c r="P3994" s="16" t="str">
        <f t="shared" si="565"/>
        <v/>
      </c>
      <c r="R3994" s="7" t="str">
        <f t="shared" si="566"/>
        <v/>
      </c>
      <c r="T3994"/>
    </row>
    <row r="3995" spans="1:20" x14ac:dyDescent="0.3">
      <c r="A3995" s="8">
        <f>DATEVALUE(MID(B3995,1,10))+(IF(RIGHT(B3995,2)="PM",12,0)+MID(B3995,12,2))/24</f>
        <v>43738.375</v>
      </c>
      <c r="B3995" s="3" t="s">
        <v>4163</v>
      </c>
      <c r="C3995" s="3">
        <v>7866.92</v>
      </c>
      <c r="D3995" s="16"/>
      <c r="E3995" s="16" t="str">
        <f>IF(D3995&lt;&gt;"",VLOOKUP(A3995,'Feuille 1'!$A:$H,3,0),"")</f>
        <v/>
      </c>
      <c r="F3995" s="16" t="str">
        <f>IF(D3995&lt;&gt;"",VLOOKUP(A3995+1,'Feuille 1'!$A:$H,3,0),"")</f>
        <v/>
      </c>
      <c r="G3995" s="17" t="str">
        <f t="shared" si="558"/>
        <v/>
      </c>
      <c r="H3995" s="16" t="str">
        <f t="shared" si="559"/>
        <v/>
      </c>
      <c r="I3995" s="16" t="str">
        <f t="shared" si="560"/>
        <v/>
      </c>
      <c r="J3995" s="16" t="str">
        <f t="shared" si="561"/>
        <v/>
      </c>
      <c r="K3995" s="16" t="str">
        <f>IF(D3995&lt;&gt;"",MAX(INDEX('Feuille 1'!$D:$D,MATCH(A3995+23/24,'Feuille 1'!$A:$A,0)):INDEX('Feuille 1'!$D:$D,MATCH(A3995,'Feuille 1'!$A:$A,0))),"")</f>
        <v/>
      </c>
      <c r="L3995" s="16" t="str">
        <f>IF(D3995&lt;&gt;"",MIN(INDEX('Feuille 1'!$E:$E,MATCH(A3995+23/24,'Feuille 1'!$A:$A,0)):INDEX('Feuille 1'!$E:$E,MATCH(A3995,'Feuille 1'!$A:$A,0))),"")</f>
        <v/>
      </c>
      <c r="M3995" s="17" t="str">
        <f t="shared" si="562"/>
        <v/>
      </c>
      <c r="N3995" s="17" t="str">
        <f t="shared" si="563"/>
        <v/>
      </c>
      <c r="O3995" s="17" t="str">
        <f t="shared" si="564"/>
        <v/>
      </c>
      <c r="P3995" s="16" t="str">
        <f t="shared" si="565"/>
        <v/>
      </c>
      <c r="R3995" s="7" t="str">
        <f t="shared" si="566"/>
        <v/>
      </c>
      <c r="T3995"/>
    </row>
    <row r="3996" spans="1:20" x14ac:dyDescent="0.3">
      <c r="A3996" s="8">
        <f>DATEVALUE(MID(B3996,1,10))+(IF(RIGHT(B3996,2)="PM",12,0)+MID(B3996,12,2))/24</f>
        <v>43738.333333333336</v>
      </c>
      <c r="B3996" s="3" t="s">
        <v>4164</v>
      </c>
      <c r="C3996" s="3">
        <v>7794.42</v>
      </c>
      <c r="D3996" s="16"/>
      <c r="E3996" s="16" t="str">
        <f>IF(D3996&lt;&gt;"",VLOOKUP(A3996,'Feuille 1'!$A:$H,3,0),"")</f>
        <v/>
      </c>
      <c r="F3996" s="16" t="str">
        <f>IF(D3996&lt;&gt;"",VLOOKUP(A3996+1,'Feuille 1'!$A:$H,3,0),"")</f>
        <v/>
      </c>
      <c r="G3996" s="17" t="str">
        <f t="shared" si="558"/>
        <v/>
      </c>
      <c r="H3996" s="16" t="str">
        <f t="shared" si="559"/>
        <v/>
      </c>
      <c r="I3996" s="16" t="str">
        <f t="shared" si="560"/>
        <v/>
      </c>
      <c r="J3996" s="16" t="str">
        <f t="shared" si="561"/>
        <v/>
      </c>
      <c r="K3996" s="16" t="str">
        <f>IF(D3996&lt;&gt;"",MAX(INDEX('Feuille 1'!$D:$D,MATCH(A3996+23/24,'Feuille 1'!$A:$A,0)):INDEX('Feuille 1'!$D:$D,MATCH(A3996,'Feuille 1'!$A:$A,0))),"")</f>
        <v/>
      </c>
      <c r="L3996" s="16" t="str">
        <f>IF(D3996&lt;&gt;"",MIN(INDEX('Feuille 1'!$E:$E,MATCH(A3996+23/24,'Feuille 1'!$A:$A,0)):INDEX('Feuille 1'!$E:$E,MATCH(A3996,'Feuille 1'!$A:$A,0))),"")</f>
        <v/>
      </c>
      <c r="M3996" s="17" t="str">
        <f t="shared" si="562"/>
        <v/>
      </c>
      <c r="N3996" s="17" t="str">
        <f t="shared" si="563"/>
        <v/>
      </c>
      <c r="O3996" s="17" t="str">
        <f t="shared" si="564"/>
        <v/>
      </c>
      <c r="P3996" s="16" t="str">
        <f t="shared" si="565"/>
        <v/>
      </c>
      <c r="R3996" s="7" t="str">
        <f t="shared" si="566"/>
        <v/>
      </c>
      <c r="T3996"/>
    </row>
    <row r="3997" spans="1:20" x14ac:dyDescent="0.3">
      <c r="A3997" s="8">
        <f>DATEVALUE(MID(B3997,1,10))+(IF(RIGHT(B3997,2)="PM",12,0)+MID(B3997,12,2))/24</f>
        <v>43738.291666666664</v>
      </c>
      <c r="B3997" s="3" t="s">
        <v>4165</v>
      </c>
      <c r="C3997" s="3">
        <v>7754.54</v>
      </c>
      <c r="D3997" s="16"/>
      <c r="E3997" s="16" t="str">
        <f>IF(D3997&lt;&gt;"",VLOOKUP(A3997,'Feuille 1'!$A:$H,3,0),"")</f>
        <v/>
      </c>
      <c r="F3997" s="16" t="str">
        <f>IF(D3997&lt;&gt;"",VLOOKUP(A3997+1,'Feuille 1'!$A:$H,3,0),"")</f>
        <v/>
      </c>
      <c r="G3997" s="17" t="str">
        <f t="shared" si="558"/>
        <v/>
      </c>
      <c r="H3997" s="16" t="str">
        <f t="shared" si="559"/>
        <v/>
      </c>
      <c r="I3997" s="16" t="str">
        <f t="shared" si="560"/>
        <v/>
      </c>
      <c r="J3997" s="16" t="str">
        <f t="shared" si="561"/>
        <v/>
      </c>
      <c r="K3997" s="16" t="str">
        <f>IF(D3997&lt;&gt;"",MAX(INDEX('Feuille 1'!$D:$D,MATCH(A3997+23/24,'Feuille 1'!$A:$A,0)):INDEX('Feuille 1'!$D:$D,MATCH(A3997,'Feuille 1'!$A:$A,0))),"")</f>
        <v/>
      </c>
      <c r="L3997" s="16" t="str">
        <f>IF(D3997&lt;&gt;"",MIN(INDEX('Feuille 1'!$E:$E,MATCH(A3997+23/24,'Feuille 1'!$A:$A,0)):INDEX('Feuille 1'!$E:$E,MATCH(A3997,'Feuille 1'!$A:$A,0))),"")</f>
        <v/>
      </c>
      <c r="M3997" s="17" t="str">
        <f t="shared" si="562"/>
        <v/>
      </c>
      <c r="N3997" s="17" t="str">
        <f t="shared" si="563"/>
        <v/>
      </c>
      <c r="O3997" s="17" t="str">
        <f t="shared" si="564"/>
        <v/>
      </c>
      <c r="P3997" s="16" t="str">
        <f t="shared" si="565"/>
        <v/>
      </c>
      <c r="R3997" s="7" t="str">
        <f t="shared" si="566"/>
        <v/>
      </c>
      <c r="T3997"/>
    </row>
    <row r="3998" spans="1:20" x14ac:dyDescent="0.3">
      <c r="A3998" s="8">
        <f>DATEVALUE(MID(B3998,1,10))+(IF(RIGHT(B3998,2)="PM",12,0)+MID(B3998,12,2))/24</f>
        <v>43738.25</v>
      </c>
      <c r="B3998" s="3" t="s">
        <v>4166</v>
      </c>
      <c r="C3998" s="3">
        <v>7799.62</v>
      </c>
      <c r="D3998" s="16"/>
      <c r="E3998" s="16" t="str">
        <f>IF(D3998&lt;&gt;"",VLOOKUP(A3998,'Feuille 1'!$A:$H,3,0),"")</f>
        <v/>
      </c>
      <c r="F3998" s="16" t="str">
        <f>IF(D3998&lt;&gt;"",VLOOKUP(A3998+1,'Feuille 1'!$A:$H,3,0),"")</f>
        <v/>
      </c>
      <c r="G3998" s="17" t="str">
        <f t="shared" si="558"/>
        <v/>
      </c>
      <c r="H3998" s="16" t="str">
        <f t="shared" si="559"/>
        <v/>
      </c>
      <c r="I3998" s="16" t="str">
        <f t="shared" si="560"/>
        <v/>
      </c>
      <c r="J3998" s="16" t="str">
        <f t="shared" si="561"/>
        <v/>
      </c>
      <c r="K3998" s="16" t="str">
        <f>IF(D3998&lt;&gt;"",MAX(INDEX('Feuille 1'!$D:$D,MATCH(A3998+23/24,'Feuille 1'!$A:$A,0)):INDEX('Feuille 1'!$D:$D,MATCH(A3998,'Feuille 1'!$A:$A,0))),"")</f>
        <v/>
      </c>
      <c r="L3998" s="16" t="str">
        <f>IF(D3998&lt;&gt;"",MIN(INDEX('Feuille 1'!$E:$E,MATCH(A3998+23/24,'Feuille 1'!$A:$A,0)):INDEX('Feuille 1'!$E:$E,MATCH(A3998,'Feuille 1'!$A:$A,0))),"")</f>
        <v/>
      </c>
      <c r="M3998" s="17" t="str">
        <f t="shared" si="562"/>
        <v/>
      </c>
      <c r="N3998" s="17" t="str">
        <f t="shared" si="563"/>
        <v/>
      </c>
      <c r="O3998" s="17" t="str">
        <f t="shared" si="564"/>
        <v/>
      </c>
      <c r="P3998" s="16" t="str">
        <f t="shared" si="565"/>
        <v/>
      </c>
      <c r="R3998" s="7" t="str">
        <f t="shared" si="566"/>
        <v/>
      </c>
      <c r="T3998"/>
    </row>
    <row r="3999" spans="1:20" x14ac:dyDescent="0.3">
      <c r="A3999" s="8">
        <f>DATEVALUE(MID(B3999,1,10))+(IF(RIGHT(B3999,2)="PM",12,0)+MID(B3999,12,2))/24</f>
        <v>43738.208333333336</v>
      </c>
      <c r="B3999" s="3" t="s">
        <v>4167</v>
      </c>
      <c r="C3999" s="3">
        <v>7822.83</v>
      </c>
      <c r="D3999" s="16"/>
      <c r="E3999" s="16" t="str">
        <f>IF(D3999&lt;&gt;"",VLOOKUP(A3999,'Feuille 1'!$A:$H,3,0),"")</f>
        <v/>
      </c>
      <c r="F3999" s="16" t="str">
        <f>IF(D3999&lt;&gt;"",VLOOKUP(A3999+1,'Feuille 1'!$A:$H,3,0),"")</f>
        <v/>
      </c>
      <c r="G3999" s="17" t="str">
        <f t="shared" si="558"/>
        <v/>
      </c>
      <c r="H3999" s="16" t="str">
        <f t="shared" si="559"/>
        <v/>
      </c>
      <c r="I3999" s="16" t="str">
        <f t="shared" si="560"/>
        <v/>
      </c>
      <c r="J3999" s="16" t="str">
        <f t="shared" si="561"/>
        <v/>
      </c>
      <c r="K3999" s="16" t="str">
        <f>IF(D3999&lt;&gt;"",MAX(INDEX('Feuille 1'!$D:$D,MATCH(A3999+23/24,'Feuille 1'!$A:$A,0)):INDEX('Feuille 1'!$D:$D,MATCH(A3999,'Feuille 1'!$A:$A,0))),"")</f>
        <v/>
      </c>
      <c r="L3999" s="16" t="str">
        <f>IF(D3999&lt;&gt;"",MIN(INDEX('Feuille 1'!$E:$E,MATCH(A3999+23/24,'Feuille 1'!$A:$A,0)):INDEX('Feuille 1'!$E:$E,MATCH(A3999,'Feuille 1'!$A:$A,0))),"")</f>
        <v/>
      </c>
      <c r="M3999" s="17" t="str">
        <f t="shared" si="562"/>
        <v/>
      </c>
      <c r="N3999" s="17" t="str">
        <f t="shared" si="563"/>
        <v/>
      </c>
      <c r="O3999" s="17" t="str">
        <f t="shared" si="564"/>
        <v/>
      </c>
      <c r="P3999" s="16" t="str">
        <f t="shared" si="565"/>
        <v/>
      </c>
      <c r="R3999" s="7" t="str">
        <f t="shared" si="566"/>
        <v/>
      </c>
      <c r="T3999"/>
    </row>
    <row r="4000" spans="1:20" x14ac:dyDescent="0.3">
      <c r="A4000" s="8">
        <f>DATEVALUE(MID(B4000,1,10))+(IF(RIGHT(B4000,2)="PM",12,0)+MID(B4000,12,2))/24</f>
        <v>43738.166666666664</v>
      </c>
      <c r="B4000" s="3" t="s">
        <v>4168</v>
      </c>
      <c r="C4000" s="3">
        <v>7972.13</v>
      </c>
      <c r="D4000" s="16"/>
      <c r="E4000" s="16" t="str">
        <f>IF(D4000&lt;&gt;"",VLOOKUP(A4000,'Feuille 1'!$A:$H,3,0),"")</f>
        <v/>
      </c>
      <c r="F4000" s="16" t="str">
        <f>IF(D4000&lt;&gt;"",VLOOKUP(A4000+1,'Feuille 1'!$A:$H,3,0),"")</f>
        <v/>
      </c>
      <c r="G4000" s="17" t="str">
        <f t="shared" si="558"/>
        <v/>
      </c>
      <c r="H4000" s="16" t="str">
        <f t="shared" si="559"/>
        <v/>
      </c>
      <c r="I4000" s="16" t="str">
        <f t="shared" si="560"/>
        <v/>
      </c>
      <c r="J4000" s="16" t="str">
        <f t="shared" si="561"/>
        <v/>
      </c>
      <c r="K4000" s="16" t="str">
        <f>IF(D4000&lt;&gt;"",MAX(INDEX('Feuille 1'!$D:$D,MATCH(A4000+23/24,'Feuille 1'!$A:$A,0)):INDEX('Feuille 1'!$D:$D,MATCH(A4000,'Feuille 1'!$A:$A,0))),"")</f>
        <v/>
      </c>
      <c r="L4000" s="16" t="str">
        <f>IF(D4000&lt;&gt;"",MIN(INDEX('Feuille 1'!$E:$E,MATCH(A4000+23/24,'Feuille 1'!$A:$A,0)):INDEX('Feuille 1'!$E:$E,MATCH(A4000,'Feuille 1'!$A:$A,0))),"")</f>
        <v/>
      </c>
      <c r="M4000" s="17" t="str">
        <f t="shared" si="562"/>
        <v/>
      </c>
      <c r="N4000" s="17" t="str">
        <f t="shared" si="563"/>
        <v/>
      </c>
      <c r="O4000" s="17" t="str">
        <f t="shared" si="564"/>
        <v/>
      </c>
      <c r="P4000" s="16" t="str">
        <f t="shared" si="565"/>
        <v/>
      </c>
      <c r="R4000" s="7" t="str">
        <f t="shared" si="566"/>
        <v/>
      </c>
      <c r="T4000"/>
    </row>
    <row r="4001" spans="1:20" x14ac:dyDescent="0.3">
      <c r="A4001" s="8">
        <f>DATEVALUE(MID(B4001,1,10))+(IF(RIGHT(B4001,2)="PM",12,0)+MID(B4001,12,2))/24</f>
        <v>43738.125</v>
      </c>
      <c r="B4001" s="3" t="s">
        <v>4169</v>
      </c>
      <c r="C4001" s="3">
        <v>7986.06</v>
      </c>
      <c r="D4001" s="16"/>
      <c r="E4001" s="16" t="str">
        <f>IF(D4001&lt;&gt;"",VLOOKUP(A4001,'Feuille 1'!$A:$H,3,0),"")</f>
        <v/>
      </c>
      <c r="F4001" s="16" t="str">
        <f>IF(D4001&lt;&gt;"",VLOOKUP(A4001+1,'Feuille 1'!$A:$H,3,0),"")</f>
        <v/>
      </c>
      <c r="G4001" s="17" t="str">
        <f t="shared" si="558"/>
        <v/>
      </c>
      <c r="H4001" s="16" t="str">
        <f t="shared" si="559"/>
        <v/>
      </c>
      <c r="I4001" s="16" t="str">
        <f t="shared" si="560"/>
        <v/>
      </c>
      <c r="J4001" s="16" t="str">
        <f t="shared" si="561"/>
        <v/>
      </c>
      <c r="K4001" s="16" t="str">
        <f>IF(D4001&lt;&gt;"",MAX(INDEX('Feuille 1'!$D:$D,MATCH(A4001+23/24,'Feuille 1'!$A:$A,0)):INDEX('Feuille 1'!$D:$D,MATCH(A4001,'Feuille 1'!$A:$A,0))),"")</f>
        <v/>
      </c>
      <c r="L4001" s="16" t="str">
        <f>IF(D4001&lt;&gt;"",MIN(INDEX('Feuille 1'!$E:$E,MATCH(A4001+23/24,'Feuille 1'!$A:$A,0)):INDEX('Feuille 1'!$E:$E,MATCH(A4001,'Feuille 1'!$A:$A,0))),"")</f>
        <v/>
      </c>
      <c r="M4001" s="17" t="str">
        <f t="shared" si="562"/>
        <v/>
      </c>
      <c r="N4001" s="17" t="str">
        <f t="shared" si="563"/>
        <v/>
      </c>
      <c r="O4001" s="17" t="str">
        <f t="shared" si="564"/>
        <v/>
      </c>
      <c r="P4001" s="16" t="str">
        <f t="shared" si="565"/>
        <v/>
      </c>
      <c r="R4001" s="7" t="str">
        <f t="shared" si="566"/>
        <v/>
      </c>
      <c r="T4001"/>
    </row>
    <row r="4002" spans="1:20" x14ac:dyDescent="0.3">
      <c r="A4002" s="8">
        <f>DATEVALUE(MID(B4002,1,10))+(IF(RIGHT(B4002,2)="PM",12,0)+MID(B4002,12,2))/24</f>
        <v>43738.083333333336</v>
      </c>
      <c r="B4002" s="3" t="s">
        <v>4170</v>
      </c>
      <c r="C4002" s="3">
        <v>8022.03</v>
      </c>
      <c r="D4002" s="16"/>
      <c r="E4002" s="16" t="str">
        <f>IF(D4002&lt;&gt;"",VLOOKUP(A4002,'Feuille 1'!$A:$H,3,0),"")</f>
        <v/>
      </c>
      <c r="F4002" s="16" t="str">
        <f>IF(D4002&lt;&gt;"",VLOOKUP(A4002+1,'Feuille 1'!$A:$H,3,0),"")</f>
        <v/>
      </c>
      <c r="G4002" s="17" t="str">
        <f t="shared" si="558"/>
        <v/>
      </c>
      <c r="H4002" s="16" t="str">
        <f t="shared" si="559"/>
        <v/>
      </c>
      <c r="I4002" s="16" t="str">
        <f t="shared" si="560"/>
        <v/>
      </c>
      <c r="J4002" s="16" t="str">
        <f t="shared" si="561"/>
        <v/>
      </c>
      <c r="K4002" s="16" t="str">
        <f>IF(D4002&lt;&gt;"",MAX(INDEX('Feuille 1'!$D:$D,MATCH(A4002+23/24,'Feuille 1'!$A:$A,0)):INDEX('Feuille 1'!$D:$D,MATCH(A4002,'Feuille 1'!$A:$A,0))),"")</f>
        <v/>
      </c>
      <c r="L4002" s="16" t="str">
        <f>IF(D4002&lt;&gt;"",MIN(INDEX('Feuille 1'!$E:$E,MATCH(A4002+23/24,'Feuille 1'!$A:$A,0)):INDEX('Feuille 1'!$E:$E,MATCH(A4002,'Feuille 1'!$A:$A,0))),"")</f>
        <v/>
      </c>
      <c r="M4002" s="17" t="str">
        <f t="shared" si="562"/>
        <v/>
      </c>
      <c r="N4002" s="17" t="str">
        <f t="shared" si="563"/>
        <v/>
      </c>
      <c r="O4002" s="17" t="str">
        <f t="shared" si="564"/>
        <v/>
      </c>
      <c r="P4002" s="16" t="str">
        <f t="shared" si="565"/>
        <v/>
      </c>
      <c r="R4002" s="7" t="str">
        <f t="shared" si="566"/>
        <v/>
      </c>
      <c r="T4002"/>
    </row>
    <row r="4003" spans="1:20" x14ac:dyDescent="0.3">
      <c r="A4003" s="8">
        <f>DATEVALUE(MID(B4003,1,10))+(IF(RIGHT(B4003,2)="PM",12,0)+MID(B4003,12,2))/24</f>
        <v>43738.041666666664</v>
      </c>
      <c r="B4003" s="3" t="s">
        <v>4171</v>
      </c>
      <c r="C4003" s="3">
        <v>8008.59</v>
      </c>
      <c r="D4003" s="16"/>
      <c r="E4003" s="16" t="str">
        <f>IF(D4003&lt;&gt;"",VLOOKUP(A4003,'Feuille 1'!$A:$H,3,0),"")</f>
        <v/>
      </c>
      <c r="F4003" s="16" t="str">
        <f>IF(D4003&lt;&gt;"",VLOOKUP(A4003+1,'Feuille 1'!$A:$H,3,0),"")</f>
        <v/>
      </c>
      <c r="G4003" s="17" t="str">
        <f t="shared" si="558"/>
        <v/>
      </c>
      <c r="H4003" s="16" t="str">
        <f t="shared" si="559"/>
        <v/>
      </c>
      <c r="I4003" s="16" t="str">
        <f t="shared" si="560"/>
        <v/>
      </c>
      <c r="J4003" s="16" t="str">
        <f t="shared" si="561"/>
        <v/>
      </c>
      <c r="K4003" s="16" t="str">
        <f>IF(D4003&lt;&gt;"",MAX(INDEX('Feuille 1'!$D:$D,MATCH(A4003+23/24,'Feuille 1'!$A:$A,0)):INDEX('Feuille 1'!$D:$D,MATCH(A4003,'Feuille 1'!$A:$A,0))),"")</f>
        <v/>
      </c>
      <c r="L4003" s="16" t="str">
        <f>IF(D4003&lt;&gt;"",MIN(INDEX('Feuille 1'!$E:$E,MATCH(A4003+23/24,'Feuille 1'!$A:$A,0)):INDEX('Feuille 1'!$E:$E,MATCH(A4003,'Feuille 1'!$A:$A,0))),"")</f>
        <v/>
      </c>
      <c r="M4003" s="17" t="str">
        <f t="shared" si="562"/>
        <v/>
      </c>
      <c r="N4003" s="17" t="str">
        <f t="shared" si="563"/>
        <v/>
      </c>
      <c r="O4003" s="17" t="str">
        <f t="shared" si="564"/>
        <v/>
      </c>
      <c r="P4003" s="16" t="str">
        <f t="shared" si="565"/>
        <v/>
      </c>
      <c r="R4003" s="7" t="str">
        <f t="shared" si="566"/>
        <v/>
      </c>
      <c r="T4003"/>
    </row>
    <row r="4004" spans="1:20" x14ac:dyDescent="0.3">
      <c r="A4004" s="8">
        <f>DATEVALUE(MID(B4004,1,10))+(IF(RIGHT(B4004,2)="PM",12,0)+MID(B4004,12,2))/24</f>
        <v>43738.5</v>
      </c>
      <c r="B4004" s="3" t="s">
        <v>4172</v>
      </c>
      <c r="C4004" s="3">
        <v>8043.82</v>
      </c>
      <c r="D4004" s="16"/>
      <c r="E4004" s="16" t="str">
        <f>IF(D4004&lt;&gt;"",VLOOKUP(A4004,'Feuille 1'!$A:$H,3,0),"")</f>
        <v/>
      </c>
      <c r="F4004" s="16" t="str">
        <f>IF(D4004&lt;&gt;"",VLOOKUP(A4004+1,'Feuille 1'!$A:$H,3,0),"")</f>
        <v/>
      </c>
      <c r="G4004" s="17" t="str">
        <f t="shared" si="558"/>
        <v/>
      </c>
      <c r="H4004" s="16" t="str">
        <f t="shared" si="559"/>
        <v/>
      </c>
      <c r="I4004" s="16" t="str">
        <f t="shared" si="560"/>
        <v/>
      </c>
      <c r="J4004" s="16" t="str">
        <f t="shared" si="561"/>
        <v/>
      </c>
      <c r="K4004" s="16" t="str">
        <f>IF(D4004&lt;&gt;"",MAX(INDEX('Feuille 1'!$D:$D,MATCH(A4004+23/24,'Feuille 1'!$A:$A,0)):INDEX('Feuille 1'!$D:$D,MATCH(A4004,'Feuille 1'!$A:$A,0))),"")</f>
        <v/>
      </c>
      <c r="L4004" s="16" t="str">
        <f>IF(D4004&lt;&gt;"",MIN(INDEX('Feuille 1'!$E:$E,MATCH(A4004+23/24,'Feuille 1'!$A:$A,0)):INDEX('Feuille 1'!$E:$E,MATCH(A4004,'Feuille 1'!$A:$A,0))),"")</f>
        <v/>
      </c>
      <c r="M4004" s="17" t="str">
        <f t="shared" si="562"/>
        <v/>
      </c>
      <c r="N4004" s="17" t="str">
        <f t="shared" si="563"/>
        <v/>
      </c>
      <c r="O4004" s="17" t="str">
        <f t="shared" si="564"/>
        <v/>
      </c>
      <c r="P4004" s="16" t="str">
        <f t="shared" si="565"/>
        <v/>
      </c>
      <c r="R4004" s="7" t="str">
        <f t="shared" si="566"/>
        <v/>
      </c>
      <c r="T4004"/>
    </row>
    <row r="4005" spans="1:20" x14ac:dyDescent="0.3">
      <c r="A4005" s="8">
        <f>DATEVALUE(MID(B4005,1,10))+(IF(RIGHT(B4005,2)="PM",12,0)+MID(B4005,12,2))/24</f>
        <v>43737.958333333336</v>
      </c>
      <c r="B4005" s="3" t="s">
        <v>4173</v>
      </c>
      <c r="C4005" s="3">
        <v>8074.67</v>
      </c>
      <c r="D4005" s="16"/>
      <c r="E4005" s="16" t="str">
        <f>IF(D4005&lt;&gt;"",VLOOKUP(A4005,'Feuille 1'!$A:$H,3,0),"")</f>
        <v/>
      </c>
      <c r="F4005" s="16" t="str">
        <f>IF(D4005&lt;&gt;"",VLOOKUP(A4005+1,'Feuille 1'!$A:$H,3,0),"")</f>
        <v/>
      </c>
      <c r="G4005" s="17" t="str">
        <f t="shared" si="558"/>
        <v/>
      </c>
      <c r="H4005" s="16" t="str">
        <f t="shared" si="559"/>
        <v/>
      </c>
      <c r="I4005" s="16" t="str">
        <f t="shared" si="560"/>
        <v/>
      </c>
      <c r="J4005" s="16" t="str">
        <f t="shared" si="561"/>
        <v/>
      </c>
      <c r="K4005" s="16" t="str">
        <f>IF(D4005&lt;&gt;"",MAX(INDEX('Feuille 1'!$D:$D,MATCH(A4005+23/24,'Feuille 1'!$A:$A,0)):INDEX('Feuille 1'!$D:$D,MATCH(A4005,'Feuille 1'!$A:$A,0))),"")</f>
        <v/>
      </c>
      <c r="L4005" s="16" t="str">
        <f>IF(D4005&lt;&gt;"",MIN(INDEX('Feuille 1'!$E:$E,MATCH(A4005+23/24,'Feuille 1'!$A:$A,0)):INDEX('Feuille 1'!$E:$E,MATCH(A4005,'Feuille 1'!$A:$A,0))),"")</f>
        <v/>
      </c>
      <c r="M4005" s="17" t="str">
        <f t="shared" si="562"/>
        <v/>
      </c>
      <c r="N4005" s="17" t="str">
        <f t="shared" si="563"/>
        <v/>
      </c>
      <c r="O4005" s="17" t="str">
        <f t="shared" si="564"/>
        <v/>
      </c>
      <c r="P4005" s="16" t="str">
        <f t="shared" si="565"/>
        <v/>
      </c>
      <c r="R4005" s="7" t="str">
        <f t="shared" si="566"/>
        <v/>
      </c>
      <c r="T4005"/>
    </row>
    <row r="4006" spans="1:20" x14ac:dyDescent="0.3">
      <c r="A4006" s="8">
        <f>DATEVALUE(MID(B4006,1,10))+(IF(RIGHT(B4006,2)="PM",12,0)+MID(B4006,12,2))/24</f>
        <v>43737.916666666664</v>
      </c>
      <c r="B4006" s="3" t="s">
        <v>4174</v>
      </c>
      <c r="C4006" s="3">
        <v>8039.86</v>
      </c>
      <c r="D4006" s="16"/>
      <c r="E4006" s="16" t="str">
        <f>IF(D4006&lt;&gt;"",VLOOKUP(A4006,'Feuille 1'!$A:$H,3,0),"")</f>
        <v/>
      </c>
      <c r="F4006" s="16" t="str">
        <f>IF(D4006&lt;&gt;"",VLOOKUP(A4006+1,'Feuille 1'!$A:$H,3,0),"")</f>
        <v/>
      </c>
      <c r="G4006" s="17" t="str">
        <f t="shared" si="558"/>
        <v/>
      </c>
      <c r="H4006" s="16" t="str">
        <f t="shared" si="559"/>
        <v/>
      </c>
      <c r="I4006" s="16" t="str">
        <f t="shared" si="560"/>
        <v/>
      </c>
      <c r="J4006" s="16" t="str">
        <f t="shared" si="561"/>
        <v/>
      </c>
      <c r="K4006" s="16" t="str">
        <f>IF(D4006&lt;&gt;"",MAX(INDEX('Feuille 1'!$D:$D,MATCH(A4006+23/24,'Feuille 1'!$A:$A,0)):INDEX('Feuille 1'!$D:$D,MATCH(A4006,'Feuille 1'!$A:$A,0))),"")</f>
        <v/>
      </c>
      <c r="L4006" s="16" t="str">
        <f>IF(D4006&lt;&gt;"",MIN(INDEX('Feuille 1'!$E:$E,MATCH(A4006+23/24,'Feuille 1'!$A:$A,0)):INDEX('Feuille 1'!$E:$E,MATCH(A4006,'Feuille 1'!$A:$A,0))),"")</f>
        <v/>
      </c>
      <c r="M4006" s="17" t="str">
        <f t="shared" si="562"/>
        <v/>
      </c>
      <c r="N4006" s="17" t="str">
        <f t="shared" si="563"/>
        <v/>
      </c>
      <c r="O4006" s="17" t="str">
        <f t="shared" si="564"/>
        <v/>
      </c>
      <c r="P4006" s="16" t="str">
        <f t="shared" si="565"/>
        <v/>
      </c>
      <c r="R4006" s="7" t="str">
        <f t="shared" si="566"/>
        <v/>
      </c>
      <c r="T4006"/>
    </row>
    <row r="4007" spans="1:20" x14ac:dyDescent="0.3">
      <c r="A4007" s="8">
        <f>DATEVALUE(MID(B4007,1,10))+(IF(RIGHT(B4007,2)="PM",12,0)+MID(B4007,12,2))/24</f>
        <v>43737.875</v>
      </c>
      <c r="B4007" s="3" t="s">
        <v>4175</v>
      </c>
      <c r="C4007" s="3">
        <v>7990</v>
      </c>
      <c r="D4007" s="16"/>
      <c r="E4007" s="16" t="str">
        <f>IF(D4007&lt;&gt;"",VLOOKUP(A4007,'Feuille 1'!$A:$H,3,0),"")</f>
        <v/>
      </c>
      <c r="F4007" s="16" t="str">
        <f>IF(D4007&lt;&gt;"",VLOOKUP(A4007+1,'Feuille 1'!$A:$H,3,0),"")</f>
        <v/>
      </c>
      <c r="G4007" s="17" t="str">
        <f t="shared" si="558"/>
        <v/>
      </c>
      <c r="H4007" s="16" t="str">
        <f t="shared" si="559"/>
        <v/>
      </c>
      <c r="I4007" s="16" t="str">
        <f t="shared" si="560"/>
        <v/>
      </c>
      <c r="J4007" s="16" t="str">
        <f t="shared" si="561"/>
        <v/>
      </c>
      <c r="K4007" s="16" t="str">
        <f>IF(D4007&lt;&gt;"",MAX(INDEX('Feuille 1'!$D:$D,MATCH(A4007+23/24,'Feuille 1'!$A:$A,0)):INDEX('Feuille 1'!$D:$D,MATCH(A4007,'Feuille 1'!$A:$A,0))),"")</f>
        <v/>
      </c>
      <c r="L4007" s="16" t="str">
        <f>IF(D4007&lt;&gt;"",MIN(INDEX('Feuille 1'!$E:$E,MATCH(A4007+23/24,'Feuille 1'!$A:$A,0)):INDEX('Feuille 1'!$E:$E,MATCH(A4007,'Feuille 1'!$A:$A,0))),"")</f>
        <v/>
      </c>
      <c r="M4007" s="17" t="str">
        <f t="shared" si="562"/>
        <v/>
      </c>
      <c r="N4007" s="17" t="str">
        <f t="shared" si="563"/>
        <v/>
      </c>
      <c r="O4007" s="17" t="str">
        <f t="shared" si="564"/>
        <v/>
      </c>
      <c r="P4007" s="16" t="str">
        <f t="shared" si="565"/>
        <v/>
      </c>
      <c r="R4007" s="7" t="str">
        <f t="shared" si="566"/>
        <v/>
      </c>
      <c r="T4007"/>
    </row>
    <row r="4008" spans="1:20" x14ac:dyDescent="0.3">
      <c r="A4008" s="8">
        <f>DATEVALUE(MID(B4008,1,10))+(IF(RIGHT(B4008,2)="PM",12,0)+MID(B4008,12,2))/24</f>
        <v>43737.833333333336</v>
      </c>
      <c r="B4008" s="3" t="s">
        <v>4176</v>
      </c>
      <c r="C4008" s="3">
        <v>7950.69</v>
      </c>
      <c r="D4008" s="16"/>
      <c r="E4008" s="16" t="str">
        <f>IF(D4008&lt;&gt;"",VLOOKUP(A4008,'Feuille 1'!$A:$H,3,0),"")</f>
        <v/>
      </c>
      <c r="F4008" s="16" t="str">
        <f>IF(D4008&lt;&gt;"",VLOOKUP(A4008+1,'Feuille 1'!$A:$H,3,0),"")</f>
        <v/>
      </c>
      <c r="G4008" s="17" t="str">
        <f t="shared" si="558"/>
        <v/>
      </c>
      <c r="H4008" s="16" t="str">
        <f t="shared" si="559"/>
        <v/>
      </c>
      <c r="I4008" s="16" t="str">
        <f t="shared" si="560"/>
        <v/>
      </c>
      <c r="J4008" s="16" t="str">
        <f t="shared" si="561"/>
        <v/>
      </c>
      <c r="K4008" s="16" t="str">
        <f>IF(D4008&lt;&gt;"",MAX(INDEX('Feuille 1'!$D:$D,MATCH(A4008+23/24,'Feuille 1'!$A:$A,0)):INDEX('Feuille 1'!$D:$D,MATCH(A4008,'Feuille 1'!$A:$A,0))),"")</f>
        <v/>
      </c>
      <c r="L4008" s="16" t="str">
        <f>IF(D4008&lt;&gt;"",MIN(INDEX('Feuille 1'!$E:$E,MATCH(A4008+23/24,'Feuille 1'!$A:$A,0)):INDEX('Feuille 1'!$E:$E,MATCH(A4008,'Feuille 1'!$A:$A,0))),"")</f>
        <v/>
      </c>
      <c r="M4008" s="17" t="str">
        <f t="shared" si="562"/>
        <v/>
      </c>
      <c r="N4008" s="17" t="str">
        <f t="shared" si="563"/>
        <v/>
      </c>
      <c r="O4008" s="17" t="str">
        <f t="shared" si="564"/>
        <v/>
      </c>
      <c r="P4008" s="16" t="str">
        <f t="shared" si="565"/>
        <v/>
      </c>
      <c r="R4008" s="7" t="str">
        <f t="shared" si="566"/>
        <v/>
      </c>
      <c r="T4008"/>
    </row>
    <row r="4009" spans="1:20" x14ac:dyDescent="0.3">
      <c r="A4009" s="8">
        <f t="shared" ref="A4009:A4072" si="567">DATEVALUE(MID(B4009,1,10))+(IF(RIGHT(B4009,2)="PM",12,0)+MID(B4009,12,2))/24</f>
        <v>43737.791666666664</v>
      </c>
      <c r="B4009" s="3" t="s">
        <v>49</v>
      </c>
      <c r="C4009" s="3">
        <v>7981.66</v>
      </c>
      <c r="D4009" s="16">
        <v>19</v>
      </c>
      <c r="E4009" s="16">
        <f>IF(D4009&lt;&gt;"",VLOOKUP(A4009,'Feuille 1'!$A:$H,3,0),"")</f>
        <v>7981.66</v>
      </c>
      <c r="F4009" s="16">
        <f>IF(D4009&lt;&gt;"",VLOOKUP(A4009+1,'Feuille 1'!$A:$H,3,0),"")</f>
        <v>8258.9599999999991</v>
      </c>
      <c r="G4009" s="17">
        <f t="shared" si="558"/>
        <v>3.4742146370554394E-2</v>
      </c>
      <c r="H4009" s="16" t="str">
        <f t="shared" si="559"/>
        <v>BULLISH</v>
      </c>
      <c r="I4009" s="16" t="str">
        <f t="shared" si="560"/>
        <v>BEARISH</v>
      </c>
      <c r="J4009" s="16" t="b">
        <f t="shared" si="561"/>
        <v>0</v>
      </c>
      <c r="K4009" s="16">
        <f>IF(D4009&lt;&gt;"",MAX(INDEX('Feuille 1'!$D:$D,MATCH(A4009+23/24,'Feuille 1'!$A:$A,0)):INDEX('Feuille 1'!$D:$D,MATCH(A4009,'Feuille 1'!$A:$A,0))),"")</f>
        <v>8337.26</v>
      </c>
      <c r="L4009" s="16">
        <f>IF(D4009&lt;&gt;"",MIN(INDEX('Feuille 1'!$E:$E,MATCH(A4009+23/24,'Feuille 1'!$A:$A,0)):INDEX('Feuille 1'!$E:$E,MATCH(A4009,'Feuille 1'!$A:$A,0))),"")</f>
        <v>7710</v>
      </c>
      <c r="M4009" s="17">
        <f t="shared" si="562"/>
        <v>4.4552135771255719E-2</v>
      </c>
      <c r="N4009" s="17">
        <f t="shared" si="563"/>
        <v>-3.4035526444373687E-2</v>
      </c>
      <c r="O4009" s="17">
        <f t="shared" si="564"/>
        <v>-3.4035526444373687E-2</v>
      </c>
      <c r="P4009" s="16" t="str">
        <f t="shared" si="565"/>
        <v>YES</v>
      </c>
      <c r="R4009" s="7">
        <f t="shared" si="566"/>
        <v>-1</v>
      </c>
      <c r="T4009"/>
    </row>
    <row r="4010" spans="1:20" x14ac:dyDescent="0.3">
      <c r="A4010" s="8">
        <f t="shared" si="567"/>
        <v>43737.75</v>
      </c>
      <c r="B4010" t="s">
        <v>50</v>
      </c>
      <c r="C4010">
        <v>7991.93</v>
      </c>
      <c r="D4010" s="16"/>
      <c r="E4010" s="16" t="str">
        <f>IF(D4010&lt;&gt;"",VLOOKUP(A4010,'Feuille 1'!$A:$H,3,0),"")</f>
        <v/>
      </c>
      <c r="F4010" s="16" t="str">
        <f>IF(D4010&lt;&gt;"",VLOOKUP(A4010+1,'Feuille 1'!$A:$H,3,0),"")</f>
        <v/>
      </c>
      <c r="G4010" s="17" t="str">
        <f t="shared" si="558"/>
        <v/>
      </c>
      <c r="H4010" s="16" t="str">
        <f t="shared" si="559"/>
        <v/>
      </c>
      <c r="I4010" s="16" t="str">
        <f t="shared" si="560"/>
        <v/>
      </c>
      <c r="J4010" s="16" t="str">
        <f t="shared" si="561"/>
        <v/>
      </c>
      <c r="K4010" s="16" t="str">
        <f>IF(D4010&lt;&gt;"",MAX(INDEX('Feuille 1'!$D:$D,MATCH(A4010+23/24,'Feuille 1'!$A:$A,0)):INDEX('Feuille 1'!$D:$D,MATCH(A4010,'Feuille 1'!$A:$A,0))),"")</f>
        <v/>
      </c>
      <c r="L4010" s="16" t="str">
        <f>IF(D4010&lt;&gt;"",MIN(INDEX('Feuille 1'!$E:$E,MATCH(A4010+23/24,'Feuille 1'!$A:$A,0)):INDEX('Feuille 1'!$E:$E,MATCH(A4010,'Feuille 1'!$A:$A,0))),"")</f>
        <v/>
      </c>
      <c r="M4010" s="17" t="str">
        <f t="shared" si="562"/>
        <v/>
      </c>
      <c r="N4010" s="17" t="str">
        <f t="shared" si="563"/>
        <v/>
      </c>
      <c r="O4010" s="17" t="str">
        <f t="shared" si="564"/>
        <v/>
      </c>
      <c r="P4010" s="16" t="str">
        <f t="shared" si="565"/>
        <v/>
      </c>
      <c r="R4010" s="7" t="str">
        <f t="shared" si="566"/>
        <v/>
      </c>
      <c r="T4010"/>
    </row>
    <row r="4011" spans="1:20" x14ac:dyDescent="0.3">
      <c r="A4011" s="8">
        <f t="shared" si="567"/>
        <v>43737.708333333336</v>
      </c>
      <c r="B4011" t="s">
        <v>51</v>
      </c>
      <c r="C4011">
        <v>8030.75</v>
      </c>
      <c r="D4011" s="16"/>
      <c r="E4011" s="16" t="str">
        <f>IF(D4011&lt;&gt;"",VLOOKUP(A4011,'Feuille 1'!$A:$H,3,0),"")</f>
        <v/>
      </c>
      <c r="F4011" s="16" t="str">
        <f>IF(D4011&lt;&gt;"",VLOOKUP(A4011+1,'Feuille 1'!$A:$H,3,0),"")</f>
        <v/>
      </c>
      <c r="G4011" s="17" t="str">
        <f t="shared" si="558"/>
        <v/>
      </c>
      <c r="H4011" s="16" t="str">
        <f t="shared" si="559"/>
        <v/>
      </c>
      <c r="I4011" s="16" t="str">
        <f t="shared" si="560"/>
        <v/>
      </c>
      <c r="J4011" s="16" t="str">
        <f t="shared" si="561"/>
        <v/>
      </c>
      <c r="K4011" s="16" t="str">
        <f>IF(D4011&lt;&gt;"",MAX(INDEX('Feuille 1'!$D:$D,MATCH(A4011+23/24,'Feuille 1'!$A:$A,0)):INDEX('Feuille 1'!$D:$D,MATCH(A4011,'Feuille 1'!$A:$A,0))),"")</f>
        <v/>
      </c>
      <c r="L4011" s="16" t="str">
        <f>IF(D4011&lt;&gt;"",MIN(INDEX('Feuille 1'!$E:$E,MATCH(A4011+23/24,'Feuille 1'!$A:$A,0)):INDEX('Feuille 1'!$E:$E,MATCH(A4011,'Feuille 1'!$A:$A,0))),"")</f>
        <v/>
      </c>
      <c r="M4011" s="17" t="str">
        <f t="shared" si="562"/>
        <v/>
      </c>
      <c r="N4011" s="17" t="str">
        <f t="shared" si="563"/>
        <v/>
      </c>
      <c r="O4011" s="17" t="str">
        <f t="shared" si="564"/>
        <v/>
      </c>
      <c r="P4011" s="16" t="str">
        <f t="shared" si="565"/>
        <v/>
      </c>
      <c r="R4011" s="7" t="str">
        <f t="shared" si="566"/>
        <v/>
      </c>
      <c r="T4011"/>
    </row>
    <row r="4012" spans="1:20" x14ac:dyDescent="0.3">
      <c r="A4012" s="8">
        <f t="shared" si="567"/>
        <v>43737.666666666664</v>
      </c>
      <c r="B4012" t="s">
        <v>52</v>
      </c>
      <c r="C4012">
        <v>7965.57</v>
      </c>
      <c r="D4012" s="16"/>
      <c r="E4012" s="16" t="str">
        <f>IF(D4012&lt;&gt;"",VLOOKUP(A4012,'Feuille 1'!$A:$H,3,0),"")</f>
        <v/>
      </c>
      <c r="F4012" s="16" t="str">
        <f>IF(D4012&lt;&gt;"",VLOOKUP(A4012+1,'Feuille 1'!$A:$H,3,0),"")</f>
        <v/>
      </c>
      <c r="G4012" s="17" t="str">
        <f t="shared" si="558"/>
        <v/>
      </c>
      <c r="H4012" s="16" t="str">
        <f t="shared" si="559"/>
        <v/>
      </c>
      <c r="I4012" s="16" t="str">
        <f t="shared" si="560"/>
        <v/>
      </c>
      <c r="J4012" s="16" t="str">
        <f t="shared" si="561"/>
        <v/>
      </c>
      <c r="K4012" s="16" t="str">
        <f>IF(D4012&lt;&gt;"",MAX(INDEX('Feuille 1'!$D:$D,MATCH(A4012+23/24,'Feuille 1'!$A:$A,0)):INDEX('Feuille 1'!$D:$D,MATCH(A4012,'Feuille 1'!$A:$A,0))),"")</f>
        <v/>
      </c>
      <c r="L4012" s="16" t="str">
        <f>IF(D4012&lt;&gt;"",MIN(INDEX('Feuille 1'!$E:$E,MATCH(A4012+23/24,'Feuille 1'!$A:$A,0)):INDEX('Feuille 1'!$E:$E,MATCH(A4012,'Feuille 1'!$A:$A,0))),"")</f>
        <v/>
      </c>
      <c r="M4012" s="17" t="str">
        <f t="shared" si="562"/>
        <v/>
      </c>
      <c r="N4012" s="17" t="str">
        <f t="shared" si="563"/>
        <v/>
      </c>
      <c r="O4012" s="17" t="str">
        <f t="shared" si="564"/>
        <v/>
      </c>
      <c r="P4012" s="16" t="str">
        <f t="shared" si="565"/>
        <v/>
      </c>
      <c r="R4012" s="7" t="str">
        <f t="shared" si="566"/>
        <v/>
      </c>
      <c r="T4012"/>
    </row>
    <row r="4013" spans="1:20" x14ac:dyDescent="0.3">
      <c r="A4013" s="8">
        <f t="shared" si="567"/>
        <v>43737.625</v>
      </c>
      <c r="B4013" t="s">
        <v>53</v>
      </c>
      <c r="C4013">
        <v>7971.15</v>
      </c>
      <c r="D4013" s="16"/>
      <c r="E4013" s="16" t="str">
        <f>IF(D4013&lt;&gt;"",VLOOKUP(A4013,'Feuille 1'!$A:$H,3,0),"")</f>
        <v/>
      </c>
      <c r="F4013" s="16" t="str">
        <f>IF(D4013&lt;&gt;"",VLOOKUP(A4013+1,'Feuille 1'!$A:$H,3,0),"")</f>
        <v/>
      </c>
      <c r="G4013" s="17" t="str">
        <f t="shared" si="558"/>
        <v/>
      </c>
      <c r="H4013" s="16" t="str">
        <f t="shared" si="559"/>
        <v/>
      </c>
      <c r="I4013" s="16" t="str">
        <f t="shared" si="560"/>
        <v/>
      </c>
      <c r="J4013" s="16" t="str">
        <f t="shared" si="561"/>
        <v/>
      </c>
      <c r="K4013" s="16" t="str">
        <f>IF(D4013&lt;&gt;"",MAX(INDEX('Feuille 1'!$D:$D,MATCH(A4013+23/24,'Feuille 1'!$A:$A,0)):INDEX('Feuille 1'!$D:$D,MATCH(A4013,'Feuille 1'!$A:$A,0))),"")</f>
        <v/>
      </c>
      <c r="L4013" s="16" t="str">
        <f>IF(D4013&lt;&gt;"",MIN(INDEX('Feuille 1'!$E:$E,MATCH(A4013+23/24,'Feuille 1'!$A:$A,0)):INDEX('Feuille 1'!$E:$E,MATCH(A4013,'Feuille 1'!$A:$A,0))),"")</f>
        <v/>
      </c>
      <c r="M4013" s="17" t="str">
        <f t="shared" si="562"/>
        <v/>
      </c>
      <c r="N4013" s="17" t="str">
        <f t="shared" si="563"/>
        <v/>
      </c>
      <c r="O4013" s="17" t="str">
        <f t="shared" si="564"/>
        <v/>
      </c>
      <c r="P4013" s="16" t="str">
        <f t="shared" si="565"/>
        <v/>
      </c>
      <c r="R4013" s="7" t="str">
        <f t="shared" si="566"/>
        <v/>
      </c>
      <c r="T4013"/>
    </row>
    <row r="4014" spans="1:20" x14ac:dyDescent="0.3">
      <c r="A4014" s="8">
        <f t="shared" si="567"/>
        <v>43737.583333333336</v>
      </c>
      <c r="B4014" t="s">
        <v>54</v>
      </c>
      <c r="C4014">
        <v>7995.67</v>
      </c>
      <c r="D4014" s="16"/>
      <c r="E4014" s="16" t="str">
        <f>IF(D4014&lt;&gt;"",VLOOKUP(A4014,'Feuille 1'!$A:$H,3,0),"")</f>
        <v/>
      </c>
      <c r="F4014" s="16" t="str">
        <f>IF(D4014&lt;&gt;"",VLOOKUP(A4014+1,'Feuille 1'!$A:$H,3,0),"")</f>
        <v/>
      </c>
      <c r="G4014" s="17" t="str">
        <f t="shared" si="558"/>
        <v/>
      </c>
      <c r="H4014" s="16" t="str">
        <f t="shared" si="559"/>
        <v/>
      </c>
      <c r="I4014" s="16" t="str">
        <f t="shared" si="560"/>
        <v/>
      </c>
      <c r="J4014" s="16" t="str">
        <f t="shared" si="561"/>
        <v/>
      </c>
      <c r="K4014" s="16" t="str">
        <f>IF(D4014&lt;&gt;"",MAX(INDEX('Feuille 1'!$D:$D,MATCH(A4014+23/24,'Feuille 1'!$A:$A,0)):INDEX('Feuille 1'!$D:$D,MATCH(A4014,'Feuille 1'!$A:$A,0))),"")</f>
        <v/>
      </c>
      <c r="L4014" s="16" t="str">
        <f>IF(D4014&lt;&gt;"",MIN(INDEX('Feuille 1'!$E:$E,MATCH(A4014+23/24,'Feuille 1'!$A:$A,0)):INDEX('Feuille 1'!$E:$E,MATCH(A4014,'Feuille 1'!$A:$A,0))),"")</f>
        <v/>
      </c>
      <c r="M4014" s="17" t="str">
        <f t="shared" si="562"/>
        <v/>
      </c>
      <c r="N4014" s="17" t="str">
        <f t="shared" si="563"/>
        <v/>
      </c>
      <c r="O4014" s="17" t="str">
        <f t="shared" si="564"/>
        <v/>
      </c>
      <c r="P4014" s="16" t="str">
        <f t="shared" si="565"/>
        <v/>
      </c>
      <c r="R4014" s="7" t="str">
        <f t="shared" si="566"/>
        <v/>
      </c>
      <c r="T4014"/>
    </row>
    <row r="4015" spans="1:20" x14ac:dyDescent="0.3">
      <c r="A4015" s="8">
        <f t="shared" si="567"/>
        <v>43737.541666666664</v>
      </c>
      <c r="B4015" t="s">
        <v>55</v>
      </c>
      <c r="C4015">
        <v>7995.96</v>
      </c>
      <c r="D4015" s="16"/>
      <c r="E4015" s="16" t="str">
        <f>IF(D4015&lt;&gt;"",VLOOKUP(A4015,'Feuille 1'!$A:$H,3,0),"")</f>
        <v/>
      </c>
      <c r="F4015" s="16" t="str">
        <f>IF(D4015&lt;&gt;"",VLOOKUP(A4015+1,'Feuille 1'!$A:$H,3,0),"")</f>
        <v/>
      </c>
      <c r="G4015" s="17" t="str">
        <f t="shared" si="558"/>
        <v/>
      </c>
      <c r="H4015" s="16" t="str">
        <f t="shared" si="559"/>
        <v/>
      </c>
      <c r="I4015" s="16" t="str">
        <f t="shared" si="560"/>
        <v/>
      </c>
      <c r="J4015" s="16" t="str">
        <f t="shared" si="561"/>
        <v/>
      </c>
      <c r="K4015" s="16" t="str">
        <f>IF(D4015&lt;&gt;"",MAX(INDEX('Feuille 1'!$D:$D,MATCH(A4015+23/24,'Feuille 1'!$A:$A,0)):INDEX('Feuille 1'!$D:$D,MATCH(A4015,'Feuille 1'!$A:$A,0))),"")</f>
        <v/>
      </c>
      <c r="L4015" s="16" t="str">
        <f>IF(D4015&lt;&gt;"",MIN(INDEX('Feuille 1'!$E:$E,MATCH(A4015+23/24,'Feuille 1'!$A:$A,0)):INDEX('Feuille 1'!$E:$E,MATCH(A4015,'Feuille 1'!$A:$A,0))),"")</f>
        <v/>
      </c>
      <c r="M4015" s="17" t="str">
        <f t="shared" si="562"/>
        <v/>
      </c>
      <c r="N4015" s="17" t="str">
        <f t="shared" si="563"/>
        <v/>
      </c>
      <c r="O4015" s="17" t="str">
        <f t="shared" si="564"/>
        <v/>
      </c>
      <c r="P4015" s="16" t="str">
        <f t="shared" si="565"/>
        <v/>
      </c>
      <c r="R4015" s="7" t="str">
        <f t="shared" si="566"/>
        <v/>
      </c>
      <c r="T4015"/>
    </row>
    <row r="4016" spans="1:20" x14ac:dyDescent="0.3">
      <c r="A4016" s="8">
        <f t="shared" si="567"/>
        <v>43738</v>
      </c>
      <c r="B4016" t="s">
        <v>56</v>
      </c>
      <c r="C4016">
        <v>8074.16</v>
      </c>
      <c r="D4016" s="16"/>
      <c r="E4016" s="16" t="str">
        <f>IF(D4016&lt;&gt;"",VLOOKUP(A4016,'Feuille 1'!$A:$H,3,0),"")</f>
        <v/>
      </c>
      <c r="F4016" s="16" t="str">
        <f>IF(D4016&lt;&gt;"",VLOOKUP(A4016+1,'Feuille 1'!$A:$H,3,0),"")</f>
        <v/>
      </c>
      <c r="G4016" s="17" t="str">
        <f t="shared" si="558"/>
        <v/>
      </c>
      <c r="H4016" s="16" t="str">
        <f t="shared" si="559"/>
        <v/>
      </c>
      <c r="I4016" s="16" t="str">
        <f t="shared" si="560"/>
        <v/>
      </c>
      <c r="J4016" s="16" t="str">
        <f t="shared" si="561"/>
        <v/>
      </c>
      <c r="K4016" s="16" t="str">
        <f>IF(D4016&lt;&gt;"",MAX(INDEX('Feuille 1'!$D:$D,MATCH(A4016+23/24,'Feuille 1'!$A:$A,0)):INDEX('Feuille 1'!$D:$D,MATCH(A4016,'Feuille 1'!$A:$A,0))),"")</f>
        <v/>
      </c>
      <c r="L4016" s="16" t="str">
        <f>IF(D4016&lt;&gt;"",MIN(INDEX('Feuille 1'!$E:$E,MATCH(A4016+23/24,'Feuille 1'!$A:$A,0)):INDEX('Feuille 1'!$E:$E,MATCH(A4016,'Feuille 1'!$A:$A,0))),"")</f>
        <v/>
      </c>
      <c r="M4016" s="17" t="str">
        <f t="shared" si="562"/>
        <v/>
      </c>
      <c r="N4016" s="17" t="str">
        <f t="shared" si="563"/>
        <v/>
      </c>
      <c r="O4016" s="17" t="str">
        <f t="shared" si="564"/>
        <v/>
      </c>
      <c r="P4016" s="16" t="str">
        <f t="shared" si="565"/>
        <v/>
      </c>
      <c r="R4016" s="7" t="str">
        <f t="shared" si="566"/>
        <v/>
      </c>
      <c r="T4016"/>
    </row>
    <row r="4017" spans="1:20" x14ac:dyDescent="0.3">
      <c r="A4017" s="8">
        <f t="shared" si="567"/>
        <v>43737.458333333336</v>
      </c>
      <c r="B4017" t="s">
        <v>57</v>
      </c>
      <c r="C4017">
        <v>8074.28</v>
      </c>
      <c r="D4017" s="16"/>
      <c r="E4017" s="16" t="str">
        <f>IF(D4017&lt;&gt;"",VLOOKUP(A4017,'Feuille 1'!$A:$H,3,0),"")</f>
        <v/>
      </c>
      <c r="F4017" s="16" t="str">
        <f>IF(D4017&lt;&gt;"",VLOOKUP(A4017+1,'Feuille 1'!$A:$H,3,0),"")</f>
        <v/>
      </c>
      <c r="G4017" s="17" t="str">
        <f t="shared" si="558"/>
        <v/>
      </c>
      <c r="H4017" s="16" t="str">
        <f t="shared" si="559"/>
        <v/>
      </c>
      <c r="I4017" s="16" t="str">
        <f t="shared" si="560"/>
        <v/>
      </c>
      <c r="J4017" s="16" t="str">
        <f t="shared" si="561"/>
        <v/>
      </c>
      <c r="K4017" s="16" t="str">
        <f>IF(D4017&lt;&gt;"",MAX(INDEX('Feuille 1'!$D:$D,MATCH(A4017+23/24,'Feuille 1'!$A:$A,0)):INDEX('Feuille 1'!$D:$D,MATCH(A4017,'Feuille 1'!$A:$A,0))),"")</f>
        <v/>
      </c>
      <c r="L4017" s="16" t="str">
        <f>IF(D4017&lt;&gt;"",MIN(INDEX('Feuille 1'!$E:$E,MATCH(A4017+23/24,'Feuille 1'!$A:$A,0)):INDEX('Feuille 1'!$E:$E,MATCH(A4017,'Feuille 1'!$A:$A,0))),"")</f>
        <v/>
      </c>
      <c r="M4017" s="17" t="str">
        <f t="shared" si="562"/>
        <v/>
      </c>
      <c r="N4017" s="17" t="str">
        <f t="shared" si="563"/>
        <v/>
      </c>
      <c r="O4017" s="17" t="str">
        <f t="shared" si="564"/>
        <v/>
      </c>
      <c r="P4017" s="16" t="str">
        <f t="shared" si="565"/>
        <v/>
      </c>
      <c r="R4017" s="7" t="str">
        <f t="shared" si="566"/>
        <v/>
      </c>
      <c r="T4017"/>
    </row>
    <row r="4018" spans="1:20" x14ac:dyDescent="0.3">
      <c r="A4018" s="8">
        <f t="shared" si="567"/>
        <v>43737.416666666664</v>
      </c>
      <c r="B4018" t="s">
        <v>58</v>
      </c>
      <c r="C4018">
        <v>8097.47</v>
      </c>
      <c r="D4018" s="16"/>
      <c r="E4018" s="16" t="str">
        <f>IF(D4018&lt;&gt;"",VLOOKUP(A4018,'Feuille 1'!$A:$H,3,0),"")</f>
        <v/>
      </c>
      <c r="F4018" s="16" t="str">
        <f>IF(D4018&lt;&gt;"",VLOOKUP(A4018+1,'Feuille 1'!$A:$H,3,0),"")</f>
        <v/>
      </c>
      <c r="G4018" s="17" t="str">
        <f t="shared" si="558"/>
        <v/>
      </c>
      <c r="H4018" s="16" t="str">
        <f t="shared" si="559"/>
        <v/>
      </c>
      <c r="I4018" s="16" t="str">
        <f t="shared" si="560"/>
        <v/>
      </c>
      <c r="J4018" s="16" t="str">
        <f t="shared" si="561"/>
        <v/>
      </c>
      <c r="K4018" s="16" t="str">
        <f>IF(D4018&lt;&gt;"",MAX(INDEX('Feuille 1'!$D:$D,MATCH(A4018+23/24,'Feuille 1'!$A:$A,0)):INDEX('Feuille 1'!$D:$D,MATCH(A4018,'Feuille 1'!$A:$A,0))),"")</f>
        <v/>
      </c>
      <c r="L4018" s="16" t="str">
        <f>IF(D4018&lt;&gt;"",MIN(INDEX('Feuille 1'!$E:$E,MATCH(A4018+23/24,'Feuille 1'!$A:$A,0)):INDEX('Feuille 1'!$E:$E,MATCH(A4018,'Feuille 1'!$A:$A,0))),"")</f>
        <v/>
      </c>
      <c r="M4018" s="17" t="str">
        <f t="shared" si="562"/>
        <v/>
      </c>
      <c r="N4018" s="17" t="str">
        <f t="shared" si="563"/>
        <v/>
      </c>
      <c r="O4018" s="17" t="str">
        <f t="shared" si="564"/>
        <v/>
      </c>
      <c r="P4018" s="16" t="str">
        <f t="shared" si="565"/>
        <v/>
      </c>
      <c r="R4018" s="7" t="str">
        <f t="shared" si="566"/>
        <v/>
      </c>
      <c r="T4018"/>
    </row>
    <row r="4019" spans="1:20" x14ac:dyDescent="0.3">
      <c r="A4019" s="8">
        <f t="shared" si="567"/>
        <v>43737.375</v>
      </c>
      <c r="B4019" t="s">
        <v>59</v>
      </c>
      <c r="C4019">
        <v>8084.63</v>
      </c>
      <c r="D4019" s="16"/>
      <c r="E4019" s="16" t="str">
        <f>IF(D4019&lt;&gt;"",VLOOKUP(A4019,'Feuille 1'!$A:$H,3,0),"")</f>
        <v/>
      </c>
      <c r="F4019" s="16" t="str">
        <f>IF(D4019&lt;&gt;"",VLOOKUP(A4019+1,'Feuille 1'!$A:$H,3,0),"")</f>
        <v/>
      </c>
      <c r="G4019" s="17" t="str">
        <f t="shared" si="558"/>
        <v/>
      </c>
      <c r="H4019" s="16" t="str">
        <f t="shared" si="559"/>
        <v/>
      </c>
      <c r="I4019" s="16" t="str">
        <f t="shared" si="560"/>
        <v/>
      </c>
      <c r="J4019" s="16" t="str">
        <f t="shared" si="561"/>
        <v/>
      </c>
      <c r="K4019" s="16" t="str">
        <f>IF(D4019&lt;&gt;"",MAX(INDEX('Feuille 1'!$D:$D,MATCH(A4019+23/24,'Feuille 1'!$A:$A,0)):INDEX('Feuille 1'!$D:$D,MATCH(A4019,'Feuille 1'!$A:$A,0))),"")</f>
        <v/>
      </c>
      <c r="L4019" s="16" t="str">
        <f>IF(D4019&lt;&gt;"",MIN(INDEX('Feuille 1'!$E:$E,MATCH(A4019+23/24,'Feuille 1'!$A:$A,0)):INDEX('Feuille 1'!$E:$E,MATCH(A4019,'Feuille 1'!$A:$A,0))),"")</f>
        <v/>
      </c>
      <c r="M4019" s="17" t="str">
        <f t="shared" si="562"/>
        <v/>
      </c>
      <c r="N4019" s="17" t="str">
        <f t="shared" si="563"/>
        <v/>
      </c>
      <c r="O4019" s="17" t="str">
        <f t="shared" si="564"/>
        <v/>
      </c>
      <c r="P4019" s="16" t="str">
        <f t="shared" si="565"/>
        <v/>
      </c>
      <c r="R4019" s="7" t="str">
        <f t="shared" si="566"/>
        <v/>
      </c>
      <c r="T4019"/>
    </row>
    <row r="4020" spans="1:20" x14ac:dyDescent="0.3">
      <c r="A4020" s="8">
        <f t="shared" si="567"/>
        <v>43737.333333333336</v>
      </c>
      <c r="B4020" t="s">
        <v>60</v>
      </c>
      <c r="C4020">
        <v>8086.51</v>
      </c>
      <c r="D4020" s="16"/>
      <c r="E4020" s="16" t="str">
        <f>IF(D4020&lt;&gt;"",VLOOKUP(A4020,'Feuille 1'!$A:$H,3,0),"")</f>
        <v/>
      </c>
      <c r="F4020" s="16" t="str">
        <f>IF(D4020&lt;&gt;"",VLOOKUP(A4020+1,'Feuille 1'!$A:$H,3,0),"")</f>
        <v/>
      </c>
      <c r="G4020" s="17" t="str">
        <f t="shared" si="558"/>
        <v/>
      </c>
      <c r="H4020" s="16" t="str">
        <f t="shared" si="559"/>
        <v/>
      </c>
      <c r="I4020" s="16" t="str">
        <f t="shared" si="560"/>
        <v/>
      </c>
      <c r="J4020" s="16" t="str">
        <f t="shared" si="561"/>
        <v/>
      </c>
      <c r="K4020" s="16" t="str">
        <f>IF(D4020&lt;&gt;"",MAX(INDEX('Feuille 1'!$D:$D,MATCH(A4020+23/24,'Feuille 1'!$A:$A,0)):INDEX('Feuille 1'!$D:$D,MATCH(A4020,'Feuille 1'!$A:$A,0))),"")</f>
        <v/>
      </c>
      <c r="L4020" s="16" t="str">
        <f>IF(D4020&lt;&gt;"",MIN(INDEX('Feuille 1'!$E:$E,MATCH(A4020+23/24,'Feuille 1'!$A:$A,0)):INDEX('Feuille 1'!$E:$E,MATCH(A4020,'Feuille 1'!$A:$A,0))),"")</f>
        <v/>
      </c>
      <c r="M4020" s="17" t="str">
        <f t="shared" si="562"/>
        <v/>
      </c>
      <c r="N4020" s="17" t="str">
        <f t="shared" si="563"/>
        <v/>
      </c>
      <c r="O4020" s="17" t="str">
        <f t="shared" si="564"/>
        <v/>
      </c>
      <c r="P4020" s="16" t="str">
        <f t="shared" si="565"/>
        <v/>
      </c>
      <c r="R4020" s="7" t="str">
        <f t="shared" si="566"/>
        <v/>
      </c>
      <c r="T4020"/>
    </row>
    <row r="4021" spans="1:20" x14ac:dyDescent="0.3">
      <c r="A4021" s="8">
        <f t="shared" si="567"/>
        <v>43737.291666666664</v>
      </c>
      <c r="B4021" t="s">
        <v>61</v>
      </c>
      <c r="C4021">
        <v>8081.1</v>
      </c>
      <c r="D4021" s="16"/>
      <c r="E4021" s="16" t="str">
        <f>IF(D4021&lt;&gt;"",VLOOKUP(A4021,'Feuille 1'!$A:$H,3,0),"")</f>
        <v/>
      </c>
      <c r="F4021" s="16" t="str">
        <f>IF(D4021&lt;&gt;"",VLOOKUP(A4021+1,'Feuille 1'!$A:$H,3,0),"")</f>
        <v/>
      </c>
      <c r="G4021" s="17" t="str">
        <f t="shared" si="558"/>
        <v/>
      </c>
      <c r="H4021" s="16" t="str">
        <f t="shared" si="559"/>
        <v/>
      </c>
      <c r="I4021" s="16" t="str">
        <f t="shared" si="560"/>
        <v/>
      </c>
      <c r="J4021" s="16" t="str">
        <f t="shared" si="561"/>
        <v/>
      </c>
      <c r="K4021" s="16" t="str">
        <f>IF(D4021&lt;&gt;"",MAX(INDEX('Feuille 1'!$D:$D,MATCH(A4021+23/24,'Feuille 1'!$A:$A,0)):INDEX('Feuille 1'!$D:$D,MATCH(A4021,'Feuille 1'!$A:$A,0))),"")</f>
        <v/>
      </c>
      <c r="L4021" s="16" t="str">
        <f>IF(D4021&lt;&gt;"",MIN(INDEX('Feuille 1'!$E:$E,MATCH(A4021+23/24,'Feuille 1'!$A:$A,0)):INDEX('Feuille 1'!$E:$E,MATCH(A4021,'Feuille 1'!$A:$A,0))),"")</f>
        <v/>
      </c>
      <c r="M4021" s="17" t="str">
        <f t="shared" si="562"/>
        <v/>
      </c>
      <c r="N4021" s="17" t="str">
        <f t="shared" si="563"/>
        <v/>
      </c>
      <c r="O4021" s="17" t="str">
        <f t="shared" si="564"/>
        <v/>
      </c>
      <c r="P4021" s="16" t="str">
        <f t="shared" si="565"/>
        <v/>
      </c>
      <c r="R4021" s="7" t="str">
        <f t="shared" si="566"/>
        <v/>
      </c>
      <c r="T4021"/>
    </row>
    <row r="4022" spans="1:20" x14ac:dyDescent="0.3">
      <c r="A4022" s="8">
        <f t="shared" si="567"/>
        <v>43737.25</v>
      </c>
      <c r="B4022" t="s">
        <v>62</v>
      </c>
      <c r="C4022">
        <v>8118.98</v>
      </c>
      <c r="D4022" s="16"/>
      <c r="E4022" s="16" t="str">
        <f>IF(D4022&lt;&gt;"",VLOOKUP(A4022,'Feuille 1'!$A:$H,3,0),"")</f>
        <v/>
      </c>
      <c r="F4022" s="16" t="str">
        <f>IF(D4022&lt;&gt;"",VLOOKUP(A4022+1,'Feuille 1'!$A:$H,3,0),"")</f>
        <v/>
      </c>
      <c r="G4022" s="17" t="str">
        <f t="shared" si="558"/>
        <v/>
      </c>
      <c r="H4022" s="16" t="str">
        <f t="shared" si="559"/>
        <v/>
      </c>
      <c r="I4022" s="16" t="str">
        <f t="shared" si="560"/>
        <v/>
      </c>
      <c r="J4022" s="16" t="str">
        <f t="shared" si="561"/>
        <v/>
      </c>
      <c r="K4022" s="16" t="str">
        <f>IF(D4022&lt;&gt;"",MAX(INDEX('Feuille 1'!$D:$D,MATCH(A4022+23/24,'Feuille 1'!$A:$A,0)):INDEX('Feuille 1'!$D:$D,MATCH(A4022,'Feuille 1'!$A:$A,0))),"")</f>
        <v/>
      </c>
      <c r="L4022" s="16" t="str">
        <f>IF(D4022&lt;&gt;"",MIN(INDEX('Feuille 1'!$E:$E,MATCH(A4022+23/24,'Feuille 1'!$A:$A,0)):INDEX('Feuille 1'!$E:$E,MATCH(A4022,'Feuille 1'!$A:$A,0))),"")</f>
        <v/>
      </c>
      <c r="M4022" s="17" t="str">
        <f t="shared" si="562"/>
        <v/>
      </c>
      <c r="N4022" s="17" t="str">
        <f t="shared" si="563"/>
        <v/>
      </c>
      <c r="O4022" s="17" t="str">
        <f t="shared" si="564"/>
        <v/>
      </c>
      <c r="P4022" s="16" t="str">
        <f t="shared" si="565"/>
        <v/>
      </c>
      <c r="R4022" s="7" t="str">
        <f t="shared" si="566"/>
        <v/>
      </c>
      <c r="T4022"/>
    </row>
    <row r="4023" spans="1:20" x14ac:dyDescent="0.3">
      <c r="A4023" s="8">
        <f t="shared" si="567"/>
        <v>43737.208333333336</v>
      </c>
      <c r="B4023" t="s">
        <v>63</v>
      </c>
      <c r="C4023">
        <v>8115.6</v>
      </c>
      <c r="D4023" s="16"/>
      <c r="E4023" s="16" t="str">
        <f>IF(D4023&lt;&gt;"",VLOOKUP(A4023,'Feuille 1'!$A:$H,3,0),"")</f>
        <v/>
      </c>
      <c r="F4023" s="16" t="str">
        <f>IF(D4023&lt;&gt;"",VLOOKUP(A4023+1,'Feuille 1'!$A:$H,3,0),"")</f>
        <v/>
      </c>
      <c r="G4023" s="17" t="str">
        <f t="shared" si="558"/>
        <v/>
      </c>
      <c r="H4023" s="16" t="str">
        <f t="shared" si="559"/>
        <v/>
      </c>
      <c r="I4023" s="16" t="str">
        <f t="shared" si="560"/>
        <v/>
      </c>
      <c r="J4023" s="16" t="str">
        <f t="shared" si="561"/>
        <v/>
      </c>
      <c r="K4023" s="16" t="str">
        <f>IF(D4023&lt;&gt;"",MAX(INDEX('Feuille 1'!$D:$D,MATCH(A4023+23/24,'Feuille 1'!$A:$A,0)):INDEX('Feuille 1'!$D:$D,MATCH(A4023,'Feuille 1'!$A:$A,0))),"")</f>
        <v/>
      </c>
      <c r="L4023" s="16" t="str">
        <f>IF(D4023&lt;&gt;"",MIN(INDEX('Feuille 1'!$E:$E,MATCH(A4023+23/24,'Feuille 1'!$A:$A,0)):INDEX('Feuille 1'!$E:$E,MATCH(A4023,'Feuille 1'!$A:$A,0))),"")</f>
        <v/>
      </c>
      <c r="M4023" s="17" t="str">
        <f t="shared" si="562"/>
        <v/>
      </c>
      <c r="N4023" s="17" t="str">
        <f t="shared" si="563"/>
        <v/>
      </c>
      <c r="O4023" s="17" t="str">
        <f t="shared" si="564"/>
        <v/>
      </c>
      <c r="P4023" s="16" t="str">
        <f t="shared" si="565"/>
        <v/>
      </c>
      <c r="R4023" s="7" t="str">
        <f t="shared" si="566"/>
        <v/>
      </c>
      <c r="T4023"/>
    </row>
    <row r="4024" spans="1:20" x14ac:dyDescent="0.3">
      <c r="A4024" s="8">
        <f t="shared" si="567"/>
        <v>43737.166666666664</v>
      </c>
      <c r="B4024" t="s">
        <v>64</v>
      </c>
      <c r="C4024">
        <v>8132.03</v>
      </c>
      <c r="D4024" s="16"/>
      <c r="E4024" s="16" t="str">
        <f>IF(D4024&lt;&gt;"",VLOOKUP(A4024,'Feuille 1'!$A:$H,3,0),"")</f>
        <v/>
      </c>
      <c r="F4024" s="16" t="str">
        <f>IF(D4024&lt;&gt;"",VLOOKUP(A4024+1,'Feuille 1'!$A:$H,3,0),"")</f>
        <v/>
      </c>
      <c r="G4024" s="17" t="str">
        <f t="shared" si="558"/>
        <v/>
      </c>
      <c r="H4024" s="16" t="str">
        <f t="shared" si="559"/>
        <v/>
      </c>
      <c r="I4024" s="16" t="str">
        <f t="shared" si="560"/>
        <v/>
      </c>
      <c r="J4024" s="16" t="str">
        <f t="shared" si="561"/>
        <v/>
      </c>
      <c r="K4024" s="16" t="str">
        <f>IF(D4024&lt;&gt;"",MAX(INDEX('Feuille 1'!$D:$D,MATCH(A4024+23/24,'Feuille 1'!$A:$A,0)):INDEX('Feuille 1'!$D:$D,MATCH(A4024,'Feuille 1'!$A:$A,0))),"")</f>
        <v/>
      </c>
      <c r="L4024" s="16" t="str">
        <f>IF(D4024&lt;&gt;"",MIN(INDEX('Feuille 1'!$E:$E,MATCH(A4024+23/24,'Feuille 1'!$A:$A,0)):INDEX('Feuille 1'!$E:$E,MATCH(A4024,'Feuille 1'!$A:$A,0))),"")</f>
        <v/>
      </c>
      <c r="M4024" s="17" t="str">
        <f t="shared" si="562"/>
        <v/>
      </c>
      <c r="N4024" s="17" t="str">
        <f t="shared" si="563"/>
        <v/>
      </c>
      <c r="O4024" s="17" t="str">
        <f t="shared" si="564"/>
        <v/>
      </c>
      <c r="P4024" s="16" t="str">
        <f t="shared" si="565"/>
        <v/>
      </c>
      <c r="R4024" s="7" t="str">
        <f t="shared" si="566"/>
        <v/>
      </c>
      <c r="T4024"/>
    </row>
    <row r="4025" spans="1:20" x14ac:dyDescent="0.3">
      <c r="A4025" s="8">
        <f t="shared" si="567"/>
        <v>43737.125</v>
      </c>
      <c r="B4025" t="s">
        <v>65</v>
      </c>
      <c r="C4025">
        <v>8152.47</v>
      </c>
      <c r="D4025" s="16"/>
      <c r="E4025" s="16" t="str">
        <f>IF(D4025&lt;&gt;"",VLOOKUP(A4025,'Feuille 1'!$A:$H,3,0),"")</f>
        <v/>
      </c>
      <c r="F4025" s="16" t="str">
        <f>IF(D4025&lt;&gt;"",VLOOKUP(A4025+1,'Feuille 1'!$A:$H,3,0),"")</f>
        <v/>
      </c>
      <c r="G4025" s="17" t="str">
        <f t="shared" si="558"/>
        <v/>
      </c>
      <c r="H4025" s="16" t="str">
        <f t="shared" si="559"/>
        <v/>
      </c>
      <c r="I4025" s="16" t="str">
        <f t="shared" si="560"/>
        <v/>
      </c>
      <c r="J4025" s="16" t="str">
        <f t="shared" si="561"/>
        <v/>
      </c>
      <c r="K4025" s="16" t="str">
        <f>IF(D4025&lt;&gt;"",MAX(INDEX('Feuille 1'!$D:$D,MATCH(A4025+23/24,'Feuille 1'!$A:$A,0)):INDEX('Feuille 1'!$D:$D,MATCH(A4025,'Feuille 1'!$A:$A,0))),"")</f>
        <v/>
      </c>
      <c r="L4025" s="16" t="str">
        <f>IF(D4025&lt;&gt;"",MIN(INDEX('Feuille 1'!$E:$E,MATCH(A4025+23/24,'Feuille 1'!$A:$A,0)):INDEX('Feuille 1'!$E:$E,MATCH(A4025,'Feuille 1'!$A:$A,0))),"")</f>
        <v/>
      </c>
      <c r="M4025" s="17" t="str">
        <f t="shared" si="562"/>
        <v/>
      </c>
      <c r="N4025" s="17" t="str">
        <f t="shared" si="563"/>
        <v/>
      </c>
      <c r="O4025" s="17" t="str">
        <f t="shared" si="564"/>
        <v/>
      </c>
      <c r="P4025" s="16" t="str">
        <f t="shared" si="565"/>
        <v/>
      </c>
      <c r="R4025" s="7" t="str">
        <f t="shared" si="566"/>
        <v/>
      </c>
      <c r="T4025"/>
    </row>
    <row r="4026" spans="1:20" x14ac:dyDescent="0.3">
      <c r="A4026" s="8">
        <f t="shared" si="567"/>
        <v>43737.083333333336</v>
      </c>
      <c r="B4026" t="s">
        <v>66</v>
      </c>
      <c r="C4026">
        <v>8173.92</v>
      </c>
      <c r="D4026" s="16"/>
      <c r="E4026" s="16" t="str">
        <f>IF(D4026&lt;&gt;"",VLOOKUP(A4026,'Feuille 1'!$A:$H,3,0),"")</f>
        <v/>
      </c>
      <c r="F4026" s="16" t="str">
        <f>IF(D4026&lt;&gt;"",VLOOKUP(A4026+1,'Feuille 1'!$A:$H,3,0),"")</f>
        <v/>
      </c>
      <c r="G4026" s="17" t="str">
        <f t="shared" si="558"/>
        <v/>
      </c>
      <c r="H4026" s="16" t="str">
        <f t="shared" si="559"/>
        <v/>
      </c>
      <c r="I4026" s="16" t="str">
        <f t="shared" si="560"/>
        <v/>
      </c>
      <c r="J4026" s="16" t="str">
        <f t="shared" si="561"/>
        <v/>
      </c>
      <c r="K4026" s="16" t="str">
        <f>IF(D4026&lt;&gt;"",MAX(INDEX('Feuille 1'!$D:$D,MATCH(A4026+23/24,'Feuille 1'!$A:$A,0)):INDEX('Feuille 1'!$D:$D,MATCH(A4026,'Feuille 1'!$A:$A,0))),"")</f>
        <v/>
      </c>
      <c r="L4026" s="16" t="str">
        <f>IF(D4026&lt;&gt;"",MIN(INDEX('Feuille 1'!$E:$E,MATCH(A4026+23/24,'Feuille 1'!$A:$A,0)):INDEX('Feuille 1'!$E:$E,MATCH(A4026,'Feuille 1'!$A:$A,0))),"")</f>
        <v/>
      </c>
      <c r="M4026" s="17" t="str">
        <f t="shared" si="562"/>
        <v/>
      </c>
      <c r="N4026" s="17" t="str">
        <f t="shared" si="563"/>
        <v/>
      </c>
      <c r="O4026" s="17" t="str">
        <f t="shared" si="564"/>
        <v/>
      </c>
      <c r="P4026" s="16" t="str">
        <f t="shared" si="565"/>
        <v/>
      </c>
      <c r="R4026" s="7" t="str">
        <f t="shared" si="566"/>
        <v/>
      </c>
      <c r="T4026"/>
    </row>
    <row r="4027" spans="1:20" x14ac:dyDescent="0.3">
      <c r="A4027" s="8">
        <f t="shared" si="567"/>
        <v>43737.041666666664</v>
      </c>
      <c r="B4027" t="s">
        <v>67</v>
      </c>
      <c r="C4027">
        <v>8202.6</v>
      </c>
      <c r="D4027" s="16"/>
      <c r="E4027" s="16" t="str">
        <f>IF(D4027&lt;&gt;"",VLOOKUP(A4027,'Feuille 1'!$A:$H,3,0),"")</f>
        <v/>
      </c>
      <c r="F4027" s="16" t="str">
        <f>IF(D4027&lt;&gt;"",VLOOKUP(A4027+1,'Feuille 1'!$A:$H,3,0),"")</f>
        <v/>
      </c>
      <c r="G4027" s="17" t="str">
        <f t="shared" si="558"/>
        <v/>
      </c>
      <c r="H4027" s="16" t="str">
        <f t="shared" si="559"/>
        <v/>
      </c>
      <c r="I4027" s="16" t="str">
        <f t="shared" si="560"/>
        <v/>
      </c>
      <c r="J4027" s="16" t="str">
        <f t="shared" si="561"/>
        <v/>
      </c>
      <c r="K4027" s="16" t="str">
        <f>IF(D4027&lt;&gt;"",MAX(INDEX('Feuille 1'!$D:$D,MATCH(A4027+23/24,'Feuille 1'!$A:$A,0)):INDEX('Feuille 1'!$D:$D,MATCH(A4027,'Feuille 1'!$A:$A,0))),"")</f>
        <v/>
      </c>
      <c r="L4027" s="16" t="str">
        <f>IF(D4027&lt;&gt;"",MIN(INDEX('Feuille 1'!$E:$E,MATCH(A4027+23/24,'Feuille 1'!$A:$A,0)):INDEX('Feuille 1'!$E:$E,MATCH(A4027,'Feuille 1'!$A:$A,0))),"")</f>
        <v/>
      </c>
      <c r="M4027" s="17" t="str">
        <f t="shared" si="562"/>
        <v/>
      </c>
      <c r="N4027" s="17" t="str">
        <f t="shared" si="563"/>
        <v/>
      </c>
      <c r="O4027" s="17" t="str">
        <f t="shared" si="564"/>
        <v/>
      </c>
      <c r="P4027" s="16" t="str">
        <f t="shared" si="565"/>
        <v/>
      </c>
      <c r="R4027" s="7" t="str">
        <f t="shared" si="566"/>
        <v/>
      </c>
      <c r="T4027"/>
    </row>
    <row r="4028" spans="1:20" x14ac:dyDescent="0.3">
      <c r="A4028" s="8">
        <f t="shared" si="567"/>
        <v>43737.5</v>
      </c>
      <c r="B4028" t="s">
        <v>68</v>
      </c>
      <c r="C4028">
        <v>8198.81</v>
      </c>
      <c r="D4028" s="16"/>
      <c r="E4028" s="16" t="str">
        <f>IF(D4028&lt;&gt;"",VLOOKUP(A4028,'Feuille 1'!$A:$H,3,0),"")</f>
        <v/>
      </c>
      <c r="F4028" s="16" t="str">
        <f>IF(D4028&lt;&gt;"",VLOOKUP(A4028+1,'Feuille 1'!$A:$H,3,0),"")</f>
        <v/>
      </c>
      <c r="G4028" s="17" t="str">
        <f t="shared" si="558"/>
        <v/>
      </c>
      <c r="H4028" s="16" t="str">
        <f t="shared" si="559"/>
        <v/>
      </c>
      <c r="I4028" s="16" t="str">
        <f t="shared" si="560"/>
        <v/>
      </c>
      <c r="J4028" s="16" t="str">
        <f t="shared" si="561"/>
        <v/>
      </c>
      <c r="K4028" s="16" t="str">
        <f>IF(D4028&lt;&gt;"",MAX(INDEX('Feuille 1'!$D:$D,MATCH(A4028+23/24,'Feuille 1'!$A:$A,0)):INDEX('Feuille 1'!$D:$D,MATCH(A4028,'Feuille 1'!$A:$A,0))),"")</f>
        <v/>
      </c>
      <c r="L4028" s="16" t="str">
        <f>IF(D4028&lt;&gt;"",MIN(INDEX('Feuille 1'!$E:$E,MATCH(A4028+23/24,'Feuille 1'!$A:$A,0)):INDEX('Feuille 1'!$E:$E,MATCH(A4028,'Feuille 1'!$A:$A,0))),"")</f>
        <v/>
      </c>
      <c r="M4028" s="17" t="str">
        <f t="shared" si="562"/>
        <v/>
      </c>
      <c r="N4028" s="17" t="str">
        <f t="shared" si="563"/>
        <v/>
      </c>
      <c r="O4028" s="17" t="str">
        <f t="shared" si="564"/>
        <v/>
      </c>
      <c r="P4028" s="16" t="str">
        <f t="shared" si="565"/>
        <v/>
      </c>
      <c r="R4028" s="7" t="str">
        <f t="shared" si="566"/>
        <v/>
      </c>
      <c r="T4028"/>
    </row>
    <row r="4029" spans="1:20" x14ac:dyDescent="0.3">
      <c r="A4029" s="8">
        <f t="shared" si="567"/>
        <v>43736.958333333336</v>
      </c>
      <c r="B4029" t="s">
        <v>69</v>
      </c>
      <c r="C4029">
        <v>8144.25</v>
      </c>
      <c r="D4029" s="16"/>
      <c r="E4029" s="16" t="str">
        <f>IF(D4029&lt;&gt;"",VLOOKUP(A4029,'Feuille 1'!$A:$H,3,0),"")</f>
        <v/>
      </c>
      <c r="F4029" s="16" t="str">
        <f>IF(D4029&lt;&gt;"",VLOOKUP(A4029+1,'Feuille 1'!$A:$H,3,0),"")</f>
        <v/>
      </c>
      <c r="G4029" s="17" t="str">
        <f t="shared" si="558"/>
        <v/>
      </c>
      <c r="H4029" s="16" t="str">
        <f t="shared" si="559"/>
        <v/>
      </c>
      <c r="I4029" s="16" t="str">
        <f t="shared" si="560"/>
        <v/>
      </c>
      <c r="J4029" s="16" t="str">
        <f t="shared" si="561"/>
        <v/>
      </c>
      <c r="K4029" s="16" t="str">
        <f>IF(D4029&lt;&gt;"",MAX(INDEX('Feuille 1'!$D:$D,MATCH(A4029+23/24,'Feuille 1'!$A:$A,0)):INDEX('Feuille 1'!$D:$D,MATCH(A4029,'Feuille 1'!$A:$A,0))),"")</f>
        <v/>
      </c>
      <c r="L4029" s="16" t="str">
        <f>IF(D4029&lt;&gt;"",MIN(INDEX('Feuille 1'!$E:$E,MATCH(A4029+23/24,'Feuille 1'!$A:$A,0)):INDEX('Feuille 1'!$E:$E,MATCH(A4029,'Feuille 1'!$A:$A,0))),"")</f>
        <v/>
      </c>
      <c r="M4029" s="17" t="str">
        <f t="shared" si="562"/>
        <v/>
      </c>
      <c r="N4029" s="17" t="str">
        <f t="shared" si="563"/>
        <v/>
      </c>
      <c r="O4029" s="17" t="str">
        <f t="shared" si="564"/>
        <v/>
      </c>
      <c r="P4029" s="16" t="str">
        <f t="shared" si="565"/>
        <v/>
      </c>
      <c r="R4029" s="7" t="str">
        <f t="shared" si="566"/>
        <v/>
      </c>
      <c r="T4029"/>
    </row>
    <row r="4030" spans="1:20" x14ac:dyDescent="0.3">
      <c r="A4030" s="8">
        <f t="shared" si="567"/>
        <v>43736.916666666664</v>
      </c>
      <c r="B4030" t="s">
        <v>70</v>
      </c>
      <c r="C4030">
        <v>8127.89</v>
      </c>
      <c r="D4030" s="16"/>
      <c r="E4030" s="16" t="str">
        <f>IF(D4030&lt;&gt;"",VLOOKUP(A4030,'Feuille 1'!$A:$H,3,0),"")</f>
        <v/>
      </c>
      <c r="F4030" s="16" t="str">
        <f>IF(D4030&lt;&gt;"",VLOOKUP(A4030+1,'Feuille 1'!$A:$H,3,0),"")</f>
        <v/>
      </c>
      <c r="G4030" s="17" t="str">
        <f t="shared" si="558"/>
        <v/>
      </c>
      <c r="H4030" s="16" t="str">
        <f t="shared" si="559"/>
        <v/>
      </c>
      <c r="I4030" s="16" t="str">
        <f t="shared" si="560"/>
        <v/>
      </c>
      <c r="J4030" s="16" t="str">
        <f t="shared" si="561"/>
        <v/>
      </c>
      <c r="K4030" s="16" t="str">
        <f>IF(D4030&lt;&gt;"",MAX(INDEX('Feuille 1'!$D:$D,MATCH(A4030+23/24,'Feuille 1'!$A:$A,0)):INDEX('Feuille 1'!$D:$D,MATCH(A4030,'Feuille 1'!$A:$A,0))),"")</f>
        <v/>
      </c>
      <c r="L4030" s="16" t="str">
        <f>IF(D4030&lt;&gt;"",MIN(INDEX('Feuille 1'!$E:$E,MATCH(A4030+23/24,'Feuille 1'!$A:$A,0)):INDEX('Feuille 1'!$E:$E,MATCH(A4030,'Feuille 1'!$A:$A,0))),"")</f>
        <v/>
      </c>
      <c r="M4030" s="17" t="str">
        <f t="shared" si="562"/>
        <v/>
      </c>
      <c r="N4030" s="17" t="str">
        <f t="shared" si="563"/>
        <v/>
      </c>
      <c r="O4030" s="17" t="str">
        <f t="shared" si="564"/>
        <v/>
      </c>
      <c r="P4030" s="16" t="str">
        <f t="shared" si="565"/>
        <v/>
      </c>
      <c r="R4030" s="7" t="str">
        <f t="shared" si="566"/>
        <v/>
      </c>
      <c r="T4030"/>
    </row>
    <row r="4031" spans="1:20" x14ac:dyDescent="0.3">
      <c r="A4031" s="8">
        <f t="shared" si="567"/>
        <v>43736.875</v>
      </c>
      <c r="B4031" t="s">
        <v>71</v>
      </c>
      <c r="C4031">
        <v>8150.1</v>
      </c>
      <c r="D4031" s="16"/>
      <c r="E4031" s="16" t="str">
        <f>IF(D4031&lt;&gt;"",VLOOKUP(A4031,'Feuille 1'!$A:$H,3,0),"")</f>
        <v/>
      </c>
      <c r="F4031" s="16" t="str">
        <f>IF(D4031&lt;&gt;"",VLOOKUP(A4031+1,'Feuille 1'!$A:$H,3,0),"")</f>
        <v/>
      </c>
      <c r="G4031" s="17" t="str">
        <f t="shared" si="558"/>
        <v/>
      </c>
      <c r="H4031" s="16" t="str">
        <f t="shared" si="559"/>
        <v/>
      </c>
      <c r="I4031" s="16" t="str">
        <f t="shared" si="560"/>
        <v/>
      </c>
      <c r="J4031" s="16" t="str">
        <f t="shared" si="561"/>
        <v/>
      </c>
      <c r="K4031" s="16" t="str">
        <f>IF(D4031&lt;&gt;"",MAX(INDEX('Feuille 1'!$D:$D,MATCH(A4031+23/24,'Feuille 1'!$A:$A,0)):INDEX('Feuille 1'!$D:$D,MATCH(A4031,'Feuille 1'!$A:$A,0))),"")</f>
        <v/>
      </c>
      <c r="L4031" s="16" t="str">
        <f>IF(D4031&lt;&gt;"",MIN(INDEX('Feuille 1'!$E:$E,MATCH(A4031+23/24,'Feuille 1'!$A:$A,0)):INDEX('Feuille 1'!$E:$E,MATCH(A4031,'Feuille 1'!$A:$A,0))),"")</f>
        <v/>
      </c>
      <c r="M4031" s="17" t="str">
        <f t="shared" si="562"/>
        <v/>
      </c>
      <c r="N4031" s="17" t="str">
        <f t="shared" si="563"/>
        <v/>
      </c>
      <c r="O4031" s="17" t="str">
        <f t="shared" si="564"/>
        <v/>
      </c>
      <c r="P4031" s="16" t="str">
        <f t="shared" si="565"/>
        <v/>
      </c>
      <c r="R4031" s="7" t="str">
        <f t="shared" si="566"/>
        <v/>
      </c>
      <c r="T4031"/>
    </row>
    <row r="4032" spans="1:20" x14ac:dyDescent="0.3">
      <c r="A4032" s="8">
        <f t="shared" si="567"/>
        <v>43736.833333333336</v>
      </c>
      <c r="B4032" t="s">
        <v>72</v>
      </c>
      <c r="C4032">
        <v>8146.83</v>
      </c>
      <c r="D4032" s="16"/>
      <c r="E4032" s="16" t="str">
        <f>IF(D4032&lt;&gt;"",VLOOKUP(A4032,'Feuille 1'!$A:$H,3,0),"")</f>
        <v/>
      </c>
      <c r="F4032" s="16" t="str">
        <f>IF(D4032&lt;&gt;"",VLOOKUP(A4032+1,'Feuille 1'!$A:$H,3,0),"")</f>
        <v/>
      </c>
      <c r="G4032" s="17" t="str">
        <f t="shared" si="558"/>
        <v/>
      </c>
      <c r="H4032" s="16" t="str">
        <f t="shared" si="559"/>
        <v/>
      </c>
      <c r="I4032" s="16" t="str">
        <f t="shared" si="560"/>
        <v/>
      </c>
      <c r="J4032" s="16" t="str">
        <f t="shared" si="561"/>
        <v/>
      </c>
      <c r="K4032" s="16" t="str">
        <f>IF(D4032&lt;&gt;"",MAX(INDEX('Feuille 1'!$D:$D,MATCH(A4032+23/24,'Feuille 1'!$A:$A,0)):INDEX('Feuille 1'!$D:$D,MATCH(A4032,'Feuille 1'!$A:$A,0))),"")</f>
        <v/>
      </c>
      <c r="L4032" s="16" t="str">
        <f>IF(D4032&lt;&gt;"",MIN(INDEX('Feuille 1'!$E:$E,MATCH(A4032+23/24,'Feuille 1'!$A:$A,0)):INDEX('Feuille 1'!$E:$E,MATCH(A4032,'Feuille 1'!$A:$A,0))),"")</f>
        <v/>
      </c>
      <c r="M4032" s="17" t="str">
        <f t="shared" si="562"/>
        <v/>
      </c>
      <c r="N4032" s="17" t="str">
        <f t="shared" si="563"/>
        <v/>
      </c>
      <c r="O4032" s="17" t="str">
        <f t="shared" si="564"/>
        <v/>
      </c>
      <c r="P4032" s="16" t="str">
        <f t="shared" si="565"/>
        <v/>
      </c>
      <c r="R4032" s="7" t="str">
        <f t="shared" si="566"/>
        <v/>
      </c>
      <c r="T4032"/>
    </row>
    <row r="4033" spans="1:21" x14ac:dyDescent="0.3">
      <c r="A4033" s="8">
        <f>DATEVALUE(MID(B4033,1,10))+(IF(RIGHT(B4033,2)="PM",12,0)+MID(B4033,12,2))/24</f>
        <v>43736.791666666664</v>
      </c>
      <c r="B4033" s="3" t="s">
        <v>73</v>
      </c>
      <c r="C4033" s="3">
        <v>8136.76</v>
      </c>
      <c r="D4033" s="16">
        <v>42</v>
      </c>
      <c r="E4033" s="16">
        <f>IF(D4033&lt;&gt;"",VLOOKUP(A4033,'Feuille 1'!$A:$H,3,0),"")</f>
        <v>8136.76</v>
      </c>
      <c r="F4033" s="16">
        <f>IF(D4033&lt;&gt;"",VLOOKUP(A4033+1,'Feuille 1'!$A:$H,3,0),"")</f>
        <v>7981.66</v>
      </c>
      <c r="G4033" s="17">
        <f t="shared" si="558"/>
        <v>-1.9061641242951732E-2</v>
      </c>
      <c r="H4033" s="16" t="str">
        <f t="shared" si="559"/>
        <v>BEARISH</v>
      </c>
      <c r="I4033" s="16" t="str">
        <f t="shared" si="560"/>
        <v>BEARISH</v>
      </c>
      <c r="J4033" s="16" t="b">
        <f t="shared" si="561"/>
        <v>1</v>
      </c>
      <c r="K4033" s="16">
        <f>IF(D4033&lt;&gt;"",MAX(INDEX('Feuille 1'!$D:$D,MATCH(A4033+23/24,'Feuille 1'!$A:$A,0)):INDEX('Feuille 1'!$D:$D,MATCH(A4033,'Feuille 1'!$A:$A,0))),"")</f>
        <v>8315</v>
      </c>
      <c r="L4033" s="16">
        <f>IF(D4033&lt;&gt;"",MIN(INDEX('Feuille 1'!$E:$E,MATCH(A4033+23/24,'Feuille 1'!$A:$A,0)):INDEX('Feuille 1'!$E:$E,MATCH(A4033,'Feuille 1'!$A:$A,0))),"")</f>
        <v>7890</v>
      </c>
      <c r="M4033" s="17">
        <f t="shared" si="562"/>
        <v>2.1905525049282559E-2</v>
      </c>
      <c r="N4033" s="17">
        <f t="shared" si="563"/>
        <v>-3.0326567331468546E-2</v>
      </c>
      <c r="O4033" s="17">
        <f t="shared" si="564"/>
        <v>-3.0326567331468546E-2</v>
      </c>
      <c r="P4033" s="16" t="str">
        <f t="shared" si="565"/>
        <v>YES</v>
      </c>
      <c r="Q4033" s="12">
        <v>8315</v>
      </c>
      <c r="R4033" s="7">
        <f t="shared" si="566"/>
        <v>2.1905525049282559E-2</v>
      </c>
      <c r="S4033">
        <v>8315</v>
      </c>
      <c r="T4033" s="9">
        <v>43737.625</v>
      </c>
      <c r="U4033" s="9">
        <v>43737.625</v>
      </c>
    </row>
    <row r="4034" spans="1:21" x14ac:dyDescent="0.3">
      <c r="A4034" s="8">
        <f t="shared" si="567"/>
        <v>43736.75</v>
      </c>
      <c r="B4034" t="s">
        <v>74</v>
      </c>
      <c r="C4034">
        <v>8144.95</v>
      </c>
      <c r="D4034" s="16"/>
      <c r="E4034" s="16" t="str">
        <f>IF(D4034&lt;&gt;"",VLOOKUP(A4034,'Feuille 1'!$A:$H,3,0),"")</f>
        <v/>
      </c>
      <c r="F4034" s="16" t="str">
        <f>IF(D4034&lt;&gt;"",VLOOKUP(A4034+1,'Feuille 1'!$A:$H,3,0),"")</f>
        <v/>
      </c>
      <c r="G4034" s="17" t="str">
        <f t="shared" si="558"/>
        <v/>
      </c>
      <c r="H4034" s="16" t="str">
        <f t="shared" si="559"/>
        <v/>
      </c>
      <c r="I4034" s="16" t="str">
        <f t="shared" si="560"/>
        <v/>
      </c>
      <c r="J4034" s="16" t="str">
        <f t="shared" si="561"/>
        <v/>
      </c>
      <c r="K4034" s="16" t="str">
        <f>IF(D4034&lt;&gt;"",MAX(INDEX('Feuille 1'!$D:$D,MATCH(A4034+23/24,'Feuille 1'!$A:$A,0)):INDEX('Feuille 1'!$D:$D,MATCH(A4034,'Feuille 1'!$A:$A,0))),"")</f>
        <v/>
      </c>
      <c r="L4034" s="16" t="str">
        <f>IF(D4034&lt;&gt;"",MIN(INDEX('Feuille 1'!$E:$E,MATCH(A4034+23/24,'Feuille 1'!$A:$A,0)):INDEX('Feuille 1'!$E:$E,MATCH(A4034,'Feuille 1'!$A:$A,0))),"")</f>
        <v/>
      </c>
      <c r="M4034" s="17" t="str">
        <f t="shared" si="562"/>
        <v/>
      </c>
      <c r="N4034" s="17" t="str">
        <f t="shared" si="563"/>
        <v/>
      </c>
      <c r="O4034" s="17" t="str">
        <f t="shared" si="564"/>
        <v/>
      </c>
      <c r="P4034" s="16" t="str">
        <f t="shared" si="565"/>
        <v/>
      </c>
      <c r="R4034" s="7" t="str">
        <f t="shared" si="566"/>
        <v/>
      </c>
      <c r="S4034" t="s">
        <v>168</v>
      </c>
      <c r="T4034"/>
    </row>
    <row r="4035" spans="1:21" x14ac:dyDescent="0.3">
      <c r="A4035" s="8">
        <f t="shared" si="567"/>
        <v>43736.708333333336</v>
      </c>
      <c r="B4035" t="s">
        <v>75</v>
      </c>
      <c r="C4035">
        <v>8091.5</v>
      </c>
      <c r="D4035" s="16"/>
      <c r="E4035" s="16" t="str">
        <f>IF(D4035&lt;&gt;"",VLOOKUP(A4035,'Feuille 1'!$A:$H,3,0),"")</f>
        <v/>
      </c>
      <c r="F4035" s="16" t="str">
        <f>IF(D4035&lt;&gt;"",VLOOKUP(A4035+1,'Feuille 1'!$A:$H,3,0),"")</f>
        <v/>
      </c>
      <c r="G4035" s="17" t="str">
        <f t="shared" ref="G4035:G4098" si="568">IF(D4035&lt;&gt;"",F4035/E4035-1,"")</f>
        <v/>
      </c>
      <c r="H4035" s="16" t="str">
        <f t="shared" ref="H4035:H4098" si="569">IF(D4035&lt;&gt;"",IF(G4035&gt;0%,"BULLISH","BEARISH"),"")</f>
        <v/>
      </c>
      <c r="I4035" s="16" t="str">
        <f t="shared" ref="I4035:I4098" si="570">IF(D4035&lt;&gt;"",IF(D4035&gt;50,"BULLISH","BEARISH"),"")</f>
        <v/>
      </c>
      <c r="J4035" s="16" t="str">
        <f t="shared" ref="J4035:J4098" si="571">IF(D4035&lt;&gt;"",IF(D4035&lt;&gt;"",I4035=H4035),"")</f>
        <v/>
      </c>
      <c r="K4035" s="16" t="str">
        <f>IF(D4035&lt;&gt;"",MAX(INDEX('Feuille 1'!$D:$D,MATCH(A4035+23/24,'Feuille 1'!$A:$A,0)):INDEX('Feuille 1'!$D:$D,MATCH(A4035,'Feuille 1'!$A:$A,0))),"")</f>
        <v/>
      </c>
      <c r="L4035" s="16" t="str">
        <f>IF(D4035&lt;&gt;"",MIN(INDEX('Feuille 1'!$E:$E,MATCH(A4035+23/24,'Feuille 1'!$A:$A,0)):INDEX('Feuille 1'!$E:$E,MATCH(A4035,'Feuille 1'!$A:$A,0))),"")</f>
        <v/>
      </c>
      <c r="M4035" s="17" t="str">
        <f t="shared" ref="M4035:M4098" si="572">IF(D4035&lt;&gt;"",K4035/E4035-1,"")</f>
        <v/>
      </c>
      <c r="N4035" s="17" t="str">
        <f t="shared" ref="N4035:N4098" si="573">IF(D4035&lt;&gt;"",L4035/E4035-1,"")</f>
        <v/>
      </c>
      <c r="O4035" s="17" t="str">
        <f t="shared" ref="O4035:O4098" si="574">IF(D4035&lt;&gt;"",IF(I4035="BEARISH",N4035,M4035),"")</f>
        <v/>
      </c>
      <c r="P4035" s="16" t="str">
        <f t="shared" ref="P4035:P4098" si="575">IF(D4035&lt;&gt;"",IF(OR(O4035&gt;=1%,O4035&lt;=-1%),"YES","NO"),"")</f>
        <v/>
      </c>
      <c r="R4035" s="7" t="str">
        <f t="shared" ref="R4035:R4098" si="576">IF(D4035&lt;&gt;"",Q4035/E4035-1,"")</f>
        <v/>
      </c>
      <c r="S4035" t="s">
        <v>168</v>
      </c>
      <c r="T4035"/>
    </row>
    <row r="4036" spans="1:21" x14ac:dyDescent="0.3">
      <c r="A4036" s="8">
        <f t="shared" si="567"/>
        <v>43736.666666666664</v>
      </c>
      <c r="B4036" t="s">
        <v>76</v>
      </c>
      <c r="C4036">
        <v>8069.47</v>
      </c>
      <c r="D4036" s="16"/>
      <c r="E4036" s="16" t="str">
        <f>IF(D4036&lt;&gt;"",VLOOKUP(A4036,'Feuille 1'!$A:$H,3,0),"")</f>
        <v/>
      </c>
      <c r="F4036" s="16" t="str">
        <f>IF(D4036&lt;&gt;"",VLOOKUP(A4036+1,'Feuille 1'!$A:$H,3,0),"")</f>
        <v/>
      </c>
      <c r="G4036" s="17" t="str">
        <f t="shared" si="568"/>
        <v/>
      </c>
      <c r="H4036" s="16" t="str">
        <f t="shared" si="569"/>
        <v/>
      </c>
      <c r="I4036" s="16" t="str">
        <f t="shared" si="570"/>
        <v/>
      </c>
      <c r="J4036" s="16" t="str">
        <f t="shared" si="571"/>
        <v/>
      </c>
      <c r="K4036" s="16" t="str">
        <f>IF(D4036&lt;&gt;"",MAX(INDEX('Feuille 1'!$D:$D,MATCH(A4036+23/24,'Feuille 1'!$A:$A,0)):INDEX('Feuille 1'!$D:$D,MATCH(A4036,'Feuille 1'!$A:$A,0))),"")</f>
        <v/>
      </c>
      <c r="L4036" s="16" t="str">
        <f>IF(D4036&lt;&gt;"",MIN(INDEX('Feuille 1'!$E:$E,MATCH(A4036+23/24,'Feuille 1'!$A:$A,0)):INDEX('Feuille 1'!$E:$E,MATCH(A4036,'Feuille 1'!$A:$A,0))),"")</f>
        <v/>
      </c>
      <c r="M4036" s="17" t="str">
        <f t="shared" si="572"/>
        <v/>
      </c>
      <c r="N4036" s="17" t="str">
        <f t="shared" si="573"/>
        <v/>
      </c>
      <c r="O4036" s="17" t="str">
        <f t="shared" si="574"/>
        <v/>
      </c>
      <c r="P4036" s="16" t="str">
        <f t="shared" si="575"/>
        <v/>
      </c>
      <c r="R4036" s="7" t="str">
        <f t="shared" si="576"/>
        <v/>
      </c>
      <c r="S4036" t="s">
        <v>168</v>
      </c>
      <c r="T4036"/>
    </row>
    <row r="4037" spans="1:21" x14ac:dyDescent="0.3">
      <c r="A4037" s="8">
        <f t="shared" si="567"/>
        <v>43736.625</v>
      </c>
      <c r="B4037" t="s">
        <v>77</v>
      </c>
      <c r="C4037">
        <v>8072.96</v>
      </c>
      <c r="D4037" s="16"/>
      <c r="E4037" s="16" t="str">
        <f>IF(D4037&lt;&gt;"",VLOOKUP(A4037,'Feuille 1'!$A:$H,3,0),"")</f>
        <v/>
      </c>
      <c r="F4037" s="16" t="str">
        <f>IF(D4037&lt;&gt;"",VLOOKUP(A4037+1,'Feuille 1'!$A:$H,3,0),"")</f>
        <v/>
      </c>
      <c r="G4037" s="17" t="str">
        <f t="shared" si="568"/>
        <v/>
      </c>
      <c r="H4037" s="16" t="str">
        <f t="shared" si="569"/>
        <v/>
      </c>
      <c r="I4037" s="16" t="str">
        <f t="shared" si="570"/>
        <v/>
      </c>
      <c r="J4037" s="16" t="str">
        <f t="shared" si="571"/>
        <v/>
      </c>
      <c r="K4037" s="16" t="str">
        <f>IF(D4037&lt;&gt;"",MAX(INDEX('Feuille 1'!$D:$D,MATCH(A4037+23/24,'Feuille 1'!$A:$A,0)):INDEX('Feuille 1'!$D:$D,MATCH(A4037,'Feuille 1'!$A:$A,0))),"")</f>
        <v/>
      </c>
      <c r="L4037" s="16" t="str">
        <f>IF(D4037&lt;&gt;"",MIN(INDEX('Feuille 1'!$E:$E,MATCH(A4037+23/24,'Feuille 1'!$A:$A,0)):INDEX('Feuille 1'!$E:$E,MATCH(A4037,'Feuille 1'!$A:$A,0))),"")</f>
        <v/>
      </c>
      <c r="M4037" s="17" t="str">
        <f t="shared" si="572"/>
        <v/>
      </c>
      <c r="N4037" s="17" t="str">
        <f t="shared" si="573"/>
        <v/>
      </c>
      <c r="O4037" s="17" t="str">
        <f t="shared" si="574"/>
        <v/>
      </c>
      <c r="P4037" s="16" t="str">
        <f t="shared" si="575"/>
        <v/>
      </c>
      <c r="R4037" s="7" t="str">
        <f t="shared" si="576"/>
        <v/>
      </c>
      <c r="S4037" t="s">
        <v>168</v>
      </c>
      <c r="T4037"/>
    </row>
    <row r="4038" spans="1:21" x14ac:dyDescent="0.3">
      <c r="A4038" s="8">
        <f t="shared" si="567"/>
        <v>43736.583333333336</v>
      </c>
      <c r="B4038" t="s">
        <v>78</v>
      </c>
      <c r="C4038">
        <v>8118.39</v>
      </c>
      <c r="D4038" s="16"/>
      <c r="E4038" s="16" t="str">
        <f>IF(D4038&lt;&gt;"",VLOOKUP(A4038,'Feuille 1'!$A:$H,3,0),"")</f>
        <v/>
      </c>
      <c r="F4038" s="16" t="str">
        <f>IF(D4038&lt;&gt;"",VLOOKUP(A4038+1,'Feuille 1'!$A:$H,3,0),"")</f>
        <v/>
      </c>
      <c r="G4038" s="17" t="str">
        <f t="shared" si="568"/>
        <v/>
      </c>
      <c r="H4038" s="16" t="str">
        <f t="shared" si="569"/>
        <v/>
      </c>
      <c r="I4038" s="16" t="str">
        <f t="shared" si="570"/>
        <v/>
      </c>
      <c r="J4038" s="16" t="str">
        <f t="shared" si="571"/>
        <v/>
      </c>
      <c r="K4038" s="16" t="str">
        <f>IF(D4038&lt;&gt;"",MAX(INDEX('Feuille 1'!$D:$D,MATCH(A4038+23/24,'Feuille 1'!$A:$A,0)):INDEX('Feuille 1'!$D:$D,MATCH(A4038,'Feuille 1'!$A:$A,0))),"")</f>
        <v/>
      </c>
      <c r="L4038" s="16" t="str">
        <f>IF(D4038&lt;&gt;"",MIN(INDEX('Feuille 1'!$E:$E,MATCH(A4038+23/24,'Feuille 1'!$A:$A,0)):INDEX('Feuille 1'!$E:$E,MATCH(A4038,'Feuille 1'!$A:$A,0))),"")</f>
        <v/>
      </c>
      <c r="M4038" s="17" t="str">
        <f t="shared" si="572"/>
        <v/>
      </c>
      <c r="N4038" s="17" t="str">
        <f t="shared" si="573"/>
        <v/>
      </c>
      <c r="O4038" s="17" t="str">
        <f t="shared" si="574"/>
        <v/>
      </c>
      <c r="P4038" s="16" t="str">
        <f t="shared" si="575"/>
        <v/>
      </c>
      <c r="R4038" s="7" t="str">
        <f t="shared" si="576"/>
        <v/>
      </c>
      <c r="S4038" t="s">
        <v>168</v>
      </c>
      <c r="T4038"/>
    </row>
    <row r="4039" spans="1:21" x14ac:dyDescent="0.3">
      <c r="A4039" s="8">
        <f t="shared" si="567"/>
        <v>43736.541666666664</v>
      </c>
      <c r="B4039" t="s">
        <v>79</v>
      </c>
      <c r="C4039">
        <v>8082.17</v>
      </c>
      <c r="D4039" s="16"/>
      <c r="E4039" s="16" t="str">
        <f>IF(D4039&lt;&gt;"",VLOOKUP(A4039,'Feuille 1'!$A:$H,3,0),"")</f>
        <v/>
      </c>
      <c r="F4039" s="16" t="str">
        <f>IF(D4039&lt;&gt;"",VLOOKUP(A4039+1,'Feuille 1'!$A:$H,3,0),"")</f>
        <v/>
      </c>
      <c r="G4039" s="17" t="str">
        <f t="shared" si="568"/>
        <v/>
      </c>
      <c r="H4039" s="16" t="str">
        <f t="shared" si="569"/>
        <v/>
      </c>
      <c r="I4039" s="16" t="str">
        <f t="shared" si="570"/>
        <v/>
      </c>
      <c r="J4039" s="16" t="str">
        <f t="shared" si="571"/>
        <v/>
      </c>
      <c r="K4039" s="16" t="str">
        <f>IF(D4039&lt;&gt;"",MAX(INDEX('Feuille 1'!$D:$D,MATCH(A4039+23/24,'Feuille 1'!$A:$A,0)):INDEX('Feuille 1'!$D:$D,MATCH(A4039,'Feuille 1'!$A:$A,0))),"")</f>
        <v/>
      </c>
      <c r="L4039" s="16" t="str">
        <f>IF(D4039&lt;&gt;"",MIN(INDEX('Feuille 1'!$E:$E,MATCH(A4039+23/24,'Feuille 1'!$A:$A,0)):INDEX('Feuille 1'!$E:$E,MATCH(A4039,'Feuille 1'!$A:$A,0))),"")</f>
        <v/>
      </c>
      <c r="M4039" s="17" t="str">
        <f t="shared" si="572"/>
        <v/>
      </c>
      <c r="N4039" s="17" t="str">
        <f t="shared" si="573"/>
        <v/>
      </c>
      <c r="O4039" s="17" t="str">
        <f t="shared" si="574"/>
        <v/>
      </c>
      <c r="P4039" s="16" t="str">
        <f t="shared" si="575"/>
        <v/>
      </c>
      <c r="R4039" s="7" t="str">
        <f t="shared" si="576"/>
        <v/>
      </c>
      <c r="S4039" t="s">
        <v>168</v>
      </c>
      <c r="T4039"/>
    </row>
    <row r="4040" spans="1:21" x14ac:dyDescent="0.3">
      <c r="A4040" s="8">
        <f t="shared" si="567"/>
        <v>43737</v>
      </c>
      <c r="B4040" t="s">
        <v>80</v>
      </c>
      <c r="C4040">
        <v>8134.89</v>
      </c>
      <c r="D4040" s="16"/>
      <c r="E4040" s="16" t="str">
        <f>IF(D4040&lt;&gt;"",VLOOKUP(A4040,'Feuille 1'!$A:$H,3,0),"")</f>
        <v/>
      </c>
      <c r="F4040" s="16" t="str">
        <f>IF(D4040&lt;&gt;"",VLOOKUP(A4040+1,'Feuille 1'!$A:$H,3,0),"")</f>
        <v/>
      </c>
      <c r="G4040" s="17" t="str">
        <f t="shared" si="568"/>
        <v/>
      </c>
      <c r="H4040" s="16" t="str">
        <f t="shared" si="569"/>
        <v/>
      </c>
      <c r="I4040" s="16" t="str">
        <f t="shared" si="570"/>
        <v/>
      </c>
      <c r="J4040" s="16" t="str">
        <f t="shared" si="571"/>
        <v/>
      </c>
      <c r="K4040" s="16" t="str">
        <f>IF(D4040&lt;&gt;"",MAX(INDEX('Feuille 1'!$D:$D,MATCH(A4040+23/24,'Feuille 1'!$A:$A,0)):INDEX('Feuille 1'!$D:$D,MATCH(A4040,'Feuille 1'!$A:$A,0))),"")</f>
        <v/>
      </c>
      <c r="L4040" s="16" t="str">
        <f>IF(D4040&lt;&gt;"",MIN(INDEX('Feuille 1'!$E:$E,MATCH(A4040+23/24,'Feuille 1'!$A:$A,0)):INDEX('Feuille 1'!$E:$E,MATCH(A4040,'Feuille 1'!$A:$A,0))),"")</f>
        <v/>
      </c>
      <c r="M4040" s="17" t="str">
        <f t="shared" si="572"/>
        <v/>
      </c>
      <c r="N4040" s="17" t="str">
        <f t="shared" si="573"/>
        <v/>
      </c>
      <c r="O4040" s="17" t="str">
        <f t="shared" si="574"/>
        <v/>
      </c>
      <c r="P4040" s="16" t="str">
        <f t="shared" si="575"/>
        <v/>
      </c>
      <c r="R4040" s="7" t="str">
        <f t="shared" si="576"/>
        <v/>
      </c>
      <c r="S4040" t="s">
        <v>168</v>
      </c>
      <c r="T4040"/>
    </row>
    <row r="4041" spans="1:21" x14ac:dyDescent="0.3">
      <c r="A4041" s="8">
        <f t="shared" si="567"/>
        <v>43736.458333333336</v>
      </c>
      <c r="B4041" t="s">
        <v>81</v>
      </c>
      <c r="C4041">
        <v>8182.16</v>
      </c>
      <c r="D4041" s="16"/>
      <c r="E4041" s="16" t="str">
        <f>IF(D4041&lt;&gt;"",VLOOKUP(A4041,'Feuille 1'!$A:$H,3,0),"")</f>
        <v/>
      </c>
      <c r="F4041" s="16" t="str">
        <f>IF(D4041&lt;&gt;"",VLOOKUP(A4041+1,'Feuille 1'!$A:$H,3,0),"")</f>
        <v/>
      </c>
      <c r="G4041" s="17" t="str">
        <f t="shared" si="568"/>
        <v/>
      </c>
      <c r="H4041" s="16" t="str">
        <f t="shared" si="569"/>
        <v/>
      </c>
      <c r="I4041" s="16" t="str">
        <f t="shared" si="570"/>
        <v/>
      </c>
      <c r="J4041" s="16" t="str">
        <f t="shared" si="571"/>
        <v/>
      </c>
      <c r="K4041" s="16" t="str">
        <f>IF(D4041&lt;&gt;"",MAX(INDEX('Feuille 1'!$D:$D,MATCH(A4041+23/24,'Feuille 1'!$A:$A,0)):INDEX('Feuille 1'!$D:$D,MATCH(A4041,'Feuille 1'!$A:$A,0))),"")</f>
        <v/>
      </c>
      <c r="L4041" s="16" t="str">
        <f>IF(D4041&lt;&gt;"",MIN(INDEX('Feuille 1'!$E:$E,MATCH(A4041+23/24,'Feuille 1'!$A:$A,0)):INDEX('Feuille 1'!$E:$E,MATCH(A4041,'Feuille 1'!$A:$A,0))),"")</f>
        <v/>
      </c>
      <c r="M4041" s="17" t="str">
        <f t="shared" si="572"/>
        <v/>
      </c>
      <c r="N4041" s="17" t="str">
        <f t="shared" si="573"/>
        <v/>
      </c>
      <c r="O4041" s="17" t="str">
        <f t="shared" si="574"/>
        <v/>
      </c>
      <c r="P4041" s="16" t="str">
        <f t="shared" si="575"/>
        <v/>
      </c>
      <c r="R4041" s="7" t="str">
        <f t="shared" si="576"/>
        <v/>
      </c>
      <c r="S4041" t="s">
        <v>168</v>
      </c>
      <c r="T4041"/>
    </row>
    <row r="4042" spans="1:21" x14ac:dyDescent="0.3">
      <c r="A4042" s="8">
        <f t="shared" si="567"/>
        <v>43736.416666666664</v>
      </c>
      <c r="B4042" t="s">
        <v>82</v>
      </c>
      <c r="C4042">
        <v>8224</v>
      </c>
      <c r="D4042" s="16"/>
      <c r="E4042" s="16" t="str">
        <f>IF(D4042&lt;&gt;"",VLOOKUP(A4042,'Feuille 1'!$A:$H,3,0),"")</f>
        <v/>
      </c>
      <c r="F4042" s="16" t="str">
        <f>IF(D4042&lt;&gt;"",VLOOKUP(A4042+1,'Feuille 1'!$A:$H,3,0),"")</f>
        <v/>
      </c>
      <c r="G4042" s="17" t="str">
        <f t="shared" si="568"/>
        <v/>
      </c>
      <c r="H4042" s="16" t="str">
        <f t="shared" si="569"/>
        <v/>
      </c>
      <c r="I4042" s="16" t="str">
        <f t="shared" si="570"/>
        <v/>
      </c>
      <c r="J4042" s="16" t="str">
        <f t="shared" si="571"/>
        <v/>
      </c>
      <c r="K4042" s="16" t="str">
        <f>IF(D4042&lt;&gt;"",MAX(INDEX('Feuille 1'!$D:$D,MATCH(A4042+23/24,'Feuille 1'!$A:$A,0)):INDEX('Feuille 1'!$D:$D,MATCH(A4042,'Feuille 1'!$A:$A,0))),"")</f>
        <v/>
      </c>
      <c r="L4042" s="16" t="str">
        <f>IF(D4042&lt;&gt;"",MIN(INDEX('Feuille 1'!$E:$E,MATCH(A4042+23/24,'Feuille 1'!$A:$A,0)):INDEX('Feuille 1'!$E:$E,MATCH(A4042,'Feuille 1'!$A:$A,0))),"")</f>
        <v/>
      </c>
      <c r="M4042" s="17" t="str">
        <f t="shared" si="572"/>
        <v/>
      </c>
      <c r="N4042" s="17" t="str">
        <f t="shared" si="573"/>
        <v/>
      </c>
      <c r="O4042" s="17" t="str">
        <f t="shared" si="574"/>
        <v/>
      </c>
      <c r="P4042" s="16" t="str">
        <f t="shared" si="575"/>
        <v/>
      </c>
      <c r="R4042" s="7" t="str">
        <f t="shared" si="576"/>
        <v/>
      </c>
      <c r="S4042" t="s">
        <v>168</v>
      </c>
      <c r="T4042"/>
    </row>
    <row r="4043" spans="1:21" x14ac:dyDescent="0.3">
      <c r="A4043" s="8">
        <f t="shared" si="567"/>
        <v>43736.375</v>
      </c>
      <c r="B4043" t="s">
        <v>83</v>
      </c>
      <c r="C4043">
        <v>8185</v>
      </c>
      <c r="D4043" s="16"/>
      <c r="E4043" s="16" t="str">
        <f>IF(D4043&lt;&gt;"",VLOOKUP(A4043,'Feuille 1'!$A:$H,3,0),"")</f>
        <v/>
      </c>
      <c r="F4043" s="16" t="str">
        <f>IF(D4043&lt;&gt;"",VLOOKUP(A4043+1,'Feuille 1'!$A:$H,3,0),"")</f>
        <v/>
      </c>
      <c r="G4043" s="17" t="str">
        <f t="shared" si="568"/>
        <v/>
      </c>
      <c r="H4043" s="16" t="str">
        <f t="shared" si="569"/>
        <v/>
      </c>
      <c r="I4043" s="16" t="str">
        <f t="shared" si="570"/>
        <v/>
      </c>
      <c r="J4043" s="16" t="str">
        <f t="shared" si="571"/>
        <v/>
      </c>
      <c r="K4043" s="16" t="str">
        <f>IF(D4043&lt;&gt;"",MAX(INDEX('Feuille 1'!$D:$D,MATCH(A4043+23/24,'Feuille 1'!$A:$A,0)):INDEX('Feuille 1'!$D:$D,MATCH(A4043,'Feuille 1'!$A:$A,0))),"")</f>
        <v/>
      </c>
      <c r="L4043" s="16" t="str">
        <f>IF(D4043&lt;&gt;"",MIN(INDEX('Feuille 1'!$E:$E,MATCH(A4043+23/24,'Feuille 1'!$A:$A,0)):INDEX('Feuille 1'!$E:$E,MATCH(A4043,'Feuille 1'!$A:$A,0))),"")</f>
        <v/>
      </c>
      <c r="M4043" s="17" t="str">
        <f t="shared" si="572"/>
        <v/>
      </c>
      <c r="N4043" s="17" t="str">
        <f t="shared" si="573"/>
        <v/>
      </c>
      <c r="O4043" s="17" t="str">
        <f t="shared" si="574"/>
        <v/>
      </c>
      <c r="P4043" s="16" t="str">
        <f t="shared" si="575"/>
        <v/>
      </c>
      <c r="R4043" s="7" t="str">
        <f t="shared" si="576"/>
        <v/>
      </c>
      <c r="S4043" t="s">
        <v>168</v>
      </c>
      <c r="T4043"/>
    </row>
    <row r="4044" spans="1:21" x14ac:dyDescent="0.3">
      <c r="A4044" s="8">
        <f t="shared" si="567"/>
        <v>43736.333333333336</v>
      </c>
      <c r="B4044" t="s">
        <v>84</v>
      </c>
      <c r="C4044">
        <v>8213.24</v>
      </c>
      <c r="D4044" s="16"/>
      <c r="E4044" s="16" t="str">
        <f>IF(D4044&lt;&gt;"",VLOOKUP(A4044,'Feuille 1'!$A:$H,3,0),"")</f>
        <v/>
      </c>
      <c r="F4044" s="16" t="str">
        <f>IF(D4044&lt;&gt;"",VLOOKUP(A4044+1,'Feuille 1'!$A:$H,3,0),"")</f>
        <v/>
      </c>
      <c r="G4044" s="17" t="str">
        <f t="shared" si="568"/>
        <v/>
      </c>
      <c r="H4044" s="16" t="str">
        <f t="shared" si="569"/>
        <v/>
      </c>
      <c r="I4044" s="16" t="str">
        <f t="shared" si="570"/>
        <v/>
      </c>
      <c r="J4044" s="16" t="str">
        <f t="shared" si="571"/>
        <v/>
      </c>
      <c r="K4044" s="16" t="str">
        <f>IF(D4044&lt;&gt;"",MAX(INDEX('Feuille 1'!$D:$D,MATCH(A4044+23/24,'Feuille 1'!$A:$A,0)):INDEX('Feuille 1'!$D:$D,MATCH(A4044,'Feuille 1'!$A:$A,0))),"")</f>
        <v/>
      </c>
      <c r="L4044" s="16" t="str">
        <f>IF(D4044&lt;&gt;"",MIN(INDEX('Feuille 1'!$E:$E,MATCH(A4044+23/24,'Feuille 1'!$A:$A,0)):INDEX('Feuille 1'!$E:$E,MATCH(A4044,'Feuille 1'!$A:$A,0))),"")</f>
        <v/>
      </c>
      <c r="M4044" s="17" t="str">
        <f t="shared" si="572"/>
        <v/>
      </c>
      <c r="N4044" s="17" t="str">
        <f t="shared" si="573"/>
        <v/>
      </c>
      <c r="O4044" s="17" t="str">
        <f t="shared" si="574"/>
        <v/>
      </c>
      <c r="P4044" s="16" t="str">
        <f t="shared" si="575"/>
        <v/>
      </c>
      <c r="R4044" s="7" t="str">
        <f t="shared" si="576"/>
        <v/>
      </c>
      <c r="S4044" t="s">
        <v>168</v>
      </c>
      <c r="T4044"/>
    </row>
    <row r="4045" spans="1:21" x14ac:dyDescent="0.3">
      <c r="A4045" s="8">
        <f t="shared" si="567"/>
        <v>43736.291666666664</v>
      </c>
      <c r="B4045" t="s">
        <v>85</v>
      </c>
      <c r="C4045">
        <v>8151.62</v>
      </c>
      <c r="D4045" s="16"/>
      <c r="E4045" s="16" t="str">
        <f>IF(D4045&lt;&gt;"",VLOOKUP(A4045,'Feuille 1'!$A:$H,3,0),"")</f>
        <v/>
      </c>
      <c r="F4045" s="16" t="str">
        <f>IF(D4045&lt;&gt;"",VLOOKUP(A4045+1,'Feuille 1'!$A:$H,3,0),"")</f>
        <v/>
      </c>
      <c r="G4045" s="17" t="str">
        <f t="shared" si="568"/>
        <v/>
      </c>
      <c r="H4045" s="16" t="str">
        <f t="shared" si="569"/>
        <v/>
      </c>
      <c r="I4045" s="16" t="str">
        <f t="shared" si="570"/>
        <v/>
      </c>
      <c r="J4045" s="16" t="str">
        <f t="shared" si="571"/>
        <v/>
      </c>
      <c r="K4045" s="16" t="str">
        <f>IF(D4045&lt;&gt;"",MAX(INDEX('Feuille 1'!$D:$D,MATCH(A4045+23/24,'Feuille 1'!$A:$A,0)):INDEX('Feuille 1'!$D:$D,MATCH(A4045,'Feuille 1'!$A:$A,0))),"")</f>
        <v/>
      </c>
      <c r="L4045" s="16" t="str">
        <f>IF(D4045&lt;&gt;"",MIN(INDEX('Feuille 1'!$E:$E,MATCH(A4045+23/24,'Feuille 1'!$A:$A,0)):INDEX('Feuille 1'!$E:$E,MATCH(A4045,'Feuille 1'!$A:$A,0))),"")</f>
        <v/>
      </c>
      <c r="M4045" s="17" t="str">
        <f t="shared" si="572"/>
        <v/>
      </c>
      <c r="N4045" s="17" t="str">
        <f t="shared" si="573"/>
        <v/>
      </c>
      <c r="O4045" s="17" t="str">
        <f t="shared" si="574"/>
        <v/>
      </c>
      <c r="P4045" s="16" t="str">
        <f t="shared" si="575"/>
        <v/>
      </c>
      <c r="R4045" s="7" t="str">
        <f t="shared" si="576"/>
        <v/>
      </c>
      <c r="S4045" t="s">
        <v>168</v>
      </c>
      <c r="T4045"/>
    </row>
    <row r="4046" spans="1:21" x14ac:dyDescent="0.3">
      <c r="A4046" s="8">
        <f t="shared" si="567"/>
        <v>43736.25</v>
      </c>
      <c r="B4046" t="s">
        <v>86</v>
      </c>
      <c r="C4046">
        <v>8155.06</v>
      </c>
      <c r="D4046" s="16"/>
      <c r="E4046" s="16" t="str">
        <f>IF(D4046&lt;&gt;"",VLOOKUP(A4046,'Feuille 1'!$A:$H,3,0),"")</f>
        <v/>
      </c>
      <c r="F4046" s="16" t="str">
        <f>IF(D4046&lt;&gt;"",VLOOKUP(A4046+1,'Feuille 1'!$A:$H,3,0),"")</f>
        <v/>
      </c>
      <c r="G4046" s="17" t="str">
        <f t="shared" si="568"/>
        <v/>
      </c>
      <c r="H4046" s="16" t="str">
        <f t="shared" si="569"/>
        <v/>
      </c>
      <c r="I4046" s="16" t="str">
        <f t="shared" si="570"/>
        <v/>
      </c>
      <c r="J4046" s="16" t="str">
        <f t="shared" si="571"/>
        <v/>
      </c>
      <c r="K4046" s="16" t="str">
        <f>IF(D4046&lt;&gt;"",MAX(INDEX('Feuille 1'!$D:$D,MATCH(A4046+23/24,'Feuille 1'!$A:$A,0)):INDEX('Feuille 1'!$D:$D,MATCH(A4046,'Feuille 1'!$A:$A,0))),"")</f>
        <v/>
      </c>
      <c r="L4046" s="16" t="str">
        <f>IF(D4046&lt;&gt;"",MIN(INDEX('Feuille 1'!$E:$E,MATCH(A4046+23/24,'Feuille 1'!$A:$A,0)):INDEX('Feuille 1'!$E:$E,MATCH(A4046,'Feuille 1'!$A:$A,0))),"")</f>
        <v/>
      </c>
      <c r="M4046" s="17" t="str">
        <f t="shared" si="572"/>
        <v/>
      </c>
      <c r="N4046" s="17" t="str">
        <f t="shared" si="573"/>
        <v/>
      </c>
      <c r="O4046" s="17" t="str">
        <f t="shared" si="574"/>
        <v/>
      </c>
      <c r="P4046" s="16" t="str">
        <f t="shared" si="575"/>
        <v/>
      </c>
      <c r="R4046" s="7" t="str">
        <f t="shared" si="576"/>
        <v/>
      </c>
      <c r="S4046" t="s">
        <v>168</v>
      </c>
      <c r="T4046"/>
    </row>
    <row r="4047" spans="1:21" x14ac:dyDescent="0.3">
      <c r="A4047" s="8">
        <f t="shared" si="567"/>
        <v>43736.208333333336</v>
      </c>
      <c r="B4047" t="s">
        <v>87</v>
      </c>
      <c r="C4047">
        <v>8170.51</v>
      </c>
      <c r="D4047" s="16"/>
      <c r="E4047" s="16" t="str">
        <f>IF(D4047&lt;&gt;"",VLOOKUP(A4047,'Feuille 1'!$A:$H,3,0),"")</f>
        <v/>
      </c>
      <c r="F4047" s="16" t="str">
        <f>IF(D4047&lt;&gt;"",VLOOKUP(A4047+1,'Feuille 1'!$A:$H,3,0),"")</f>
        <v/>
      </c>
      <c r="G4047" s="17" t="str">
        <f t="shared" si="568"/>
        <v/>
      </c>
      <c r="H4047" s="16" t="str">
        <f t="shared" si="569"/>
        <v/>
      </c>
      <c r="I4047" s="16" t="str">
        <f t="shared" si="570"/>
        <v/>
      </c>
      <c r="J4047" s="16" t="str">
        <f t="shared" si="571"/>
        <v/>
      </c>
      <c r="K4047" s="16" t="str">
        <f>IF(D4047&lt;&gt;"",MAX(INDEX('Feuille 1'!$D:$D,MATCH(A4047+23/24,'Feuille 1'!$A:$A,0)):INDEX('Feuille 1'!$D:$D,MATCH(A4047,'Feuille 1'!$A:$A,0))),"")</f>
        <v/>
      </c>
      <c r="L4047" s="16" t="str">
        <f>IF(D4047&lt;&gt;"",MIN(INDEX('Feuille 1'!$E:$E,MATCH(A4047+23/24,'Feuille 1'!$A:$A,0)):INDEX('Feuille 1'!$E:$E,MATCH(A4047,'Feuille 1'!$A:$A,0))),"")</f>
        <v/>
      </c>
      <c r="M4047" s="17" t="str">
        <f t="shared" si="572"/>
        <v/>
      </c>
      <c r="N4047" s="17" t="str">
        <f t="shared" si="573"/>
        <v/>
      </c>
      <c r="O4047" s="17" t="str">
        <f t="shared" si="574"/>
        <v/>
      </c>
      <c r="P4047" s="16" t="str">
        <f t="shared" si="575"/>
        <v/>
      </c>
      <c r="R4047" s="7" t="str">
        <f t="shared" si="576"/>
        <v/>
      </c>
      <c r="S4047" t="s">
        <v>168</v>
      </c>
      <c r="T4047"/>
    </row>
    <row r="4048" spans="1:21" x14ac:dyDescent="0.3">
      <c r="A4048" s="8">
        <f t="shared" si="567"/>
        <v>43736.166666666664</v>
      </c>
      <c r="B4048" t="s">
        <v>88</v>
      </c>
      <c r="C4048">
        <v>8163.49</v>
      </c>
      <c r="D4048" s="16"/>
      <c r="E4048" s="16" t="str">
        <f>IF(D4048&lt;&gt;"",VLOOKUP(A4048,'Feuille 1'!$A:$H,3,0),"")</f>
        <v/>
      </c>
      <c r="F4048" s="16" t="str">
        <f>IF(D4048&lt;&gt;"",VLOOKUP(A4048+1,'Feuille 1'!$A:$H,3,0),"")</f>
        <v/>
      </c>
      <c r="G4048" s="17" t="str">
        <f t="shared" si="568"/>
        <v/>
      </c>
      <c r="H4048" s="16" t="str">
        <f t="shared" si="569"/>
        <v/>
      </c>
      <c r="I4048" s="16" t="str">
        <f t="shared" si="570"/>
        <v/>
      </c>
      <c r="J4048" s="16" t="str">
        <f t="shared" si="571"/>
        <v/>
      </c>
      <c r="K4048" s="16" t="str">
        <f>IF(D4048&lt;&gt;"",MAX(INDEX('Feuille 1'!$D:$D,MATCH(A4048+23/24,'Feuille 1'!$A:$A,0)):INDEX('Feuille 1'!$D:$D,MATCH(A4048,'Feuille 1'!$A:$A,0))),"")</f>
        <v/>
      </c>
      <c r="L4048" s="16" t="str">
        <f>IF(D4048&lt;&gt;"",MIN(INDEX('Feuille 1'!$E:$E,MATCH(A4048+23/24,'Feuille 1'!$A:$A,0)):INDEX('Feuille 1'!$E:$E,MATCH(A4048,'Feuille 1'!$A:$A,0))),"")</f>
        <v/>
      </c>
      <c r="M4048" s="17" t="str">
        <f t="shared" si="572"/>
        <v/>
      </c>
      <c r="N4048" s="17" t="str">
        <f t="shared" si="573"/>
        <v/>
      </c>
      <c r="O4048" s="17" t="str">
        <f t="shared" si="574"/>
        <v/>
      </c>
      <c r="P4048" s="16" t="str">
        <f t="shared" si="575"/>
        <v/>
      </c>
      <c r="R4048" s="7" t="str">
        <f t="shared" si="576"/>
        <v/>
      </c>
      <c r="S4048" t="s">
        <v>168</v>
      </c>
      <c r="T4048"/>
    </row>
    <row r="4049" spans="1:21" x14ac:dyDescent="0.3">
      <c r="A4049" s="8">
        <f t="shared" si="567"/>
        <v>43736.125</v>
      </c>
      <c r="B4049" t="s">
        <v>89</v>
      </c>
      <c r="C4049">
        <v>8167.29</v>
      </c>
      <c r="D4049" s="16"/>
      <c r="E4049" s="16" t="str">
        <f>IF(D4049&lt;&gt;"",VLOOKUP(A4049,'Feuille 1'!$A:$H,3,0),"")</f>
        <v/>
      </c>
      <c r="F4049" s="16" t="str">
        <f>IF(D4049&lt;&gt;"",VLOOKUP(A4049+1,'Feuille 1'!$A:$H,3,0),"")</f>
        <v/>
      </c>
      <c r="G4049" s="17" t="str">
        <f t="shared" si="568"/>
        <v/>
      </c>
      <c r="H4049" s="16" t="str">
        <f t="shared" si="569"/>
        <v/>
      </c>
      <c r="I4049" s="16" t="str">
        <f t="shared" si="570"/>
        <v/>
      </c>
      <c r="J4049" s="16" t="str">
        <f t="shared" si="571"/>
        <v/>
      </c>
      <c r="K4049" s="16" t="str">
        <f>IF(D4049&lt;&gt;"",MAX(INDEX('Feuille 1'!$D:$D,MATCH(A4049+23/24,'Feuille 1'!$A:$A,0)):INDEX('Feuille 1'!$D:$D,MATCH(A4049,'Feuille 1'!$A:$A,0))),"")</f>
        <v/>
      </c>
      <c r="L4049" s="16" t="str">
        <f>IF(D4049&lt;&gt;"",MIN(INDEX('Feuille 1'!$E:$E,MATCH(A4049+23/24,'Feuille 1'!$A:$A,0)):INDEX('Feuille 1'!$E:$E,MATCH(A4049,'Feuille 1'!$A:$A,0))),"")</f>
        <v/>
      </c>
      <c r="M4049" s="17" t="str">
        <f t="shared" si="572"/>
        <v/>
      </c>
      <c r="N4049" s="17" t="str">
        <f t="shared" si="573"/>
        <v/>
      </c>
      <c r="O4049" s="17" t="str">
        <f t="shared" si="574"/>
        <v/>
      </c>
      <c r="P4049" s="16" t="str">
        <f t="shared" si="575"/>
        <v/>
      </c>
      <c r="R4049" s="7" t="str">
        <f t="shared" si="576"/>
        <v/>
      </c>
      <c r="S4049" t="s">
        <v>168</v>
      </c>
      <c r="T4049"/>
    </row>
    <row r="4050" spans="1:21" x14ac:dyDescent="0.3">
      <c r="A4050" s="8">
        <f t="shared" si="567"/>
        <v>43736.083333333336</v>
      </c>
      <c r="B4050" t="s">
        <v>90</v>
      </c>
      <c r="C4050">
        <v>8157.17</v>
      </c>
      <c r="D4050" s="16"/>
      <c r="E4050" s="16" t="str">
        <f>IF(D4050&lt;&gt;"",VLOOKUP(A4050,'Feuille 1'!$A:$H,3,0),"")</f>
        <v/>
      </c>
      <c r="F4050" s="16" t="str">
        <f>IF(D4050&lt;&gt;"",VLOOKUP(A4050+1,'Feuille 1'!$A:$H,3,0),"")</f>
        <v/>
      </c>
      <c r="G4050" s="17" t="str">
        <f t="shared" si="568"/>
        <v/>
      </c>
      <c r="H4050" s="16" t="str">
        <f t="shared" si="569"/>
        <v/>
      </c>
      <c r="I4050" s="16" t="str">
        <f t="shared" si="570"/>
        <v/>
      </c>
      <c r="J4050" s="16" t="str">
        <f t="shared" si="571"/>
        <v/>
      </c>
      <c r="K4050" s="16" t="str">
        <f>IF(D4050&lt;&gt;"",MAX(INDEX('Feuille 1'!$D:$D,MATCH(A4050+23/24,'Feuille 1'!$A:$A,0)):INDEX('Feuille 1'!$D:$D,MATCH(A4050,'Feuille 1'!$A:$A,0))),"")</f>
        <v/>
      </c>
      <c r="L4050" s="16" t="str">
        <f>IF(D4050&lt;&gt;"",MIN(INDEX('Feuille 1'!$E:$E,MATCH(A4050+23/24,'Feuille 1'!$A:$A,0)):INDEX('Feuille 1'!$E:$E,MATCH(A4050,'Feuille 1'!$A:$A,0))),"")</f>
        <v/>
      </c>
      <c r="M4050" s="17" t="str">
        <f t="shared" si="572"/>
        <v/>
      </c>
      <c r="N4050" s="17" t="str">
        <f t="shared" si="573"/>
        <v/>
      </c>
      <c r="O4050" s="17" t="str">
        <f t="shared" si="574"/>
        <v/>
      </c>
      <c r="P4050" s="16" t="str">
        <f t="shared" si="575"/>
        <v/>
      </c>
      <c r="R4050" s="7" t="str">
        <f t="shared" si="576"/>
        <v/>
      </c>
      <c r="S4050" t="s">
        <v>168</v>
      </c>
      <c r="T4050"/>
    </row>
    <row r="4051" spans="1:21" x14ac:dyDescent="0.3">
      <c r="A4051" s="8">
        <f t="shared" si="567"/>
        <v>43736.041666666664</v>
      </c>
      <c r="B4051" t="s">
        <v>91</v>
      </c>
      <c r="C4051">
        <v>8197.94</v>
      </c>
      <c r="D4051" s="16"/>
      <c r="E4051" s="16" t="str">
        <f>IF(D4051&lt;&gt;"",VLOOKUP(A4051,'Feuille 1'!$A:$H,3,0),"")</f>
        <v/>
      </c>
      <c r="F4051" s="16" t="str">
        <f>IF(D4051&lt;&gt;"",VLOOKUP(A4051+1,'Feuille 1'!$A:$H,3,0),"")</f>
        <v/>
      </c>
      <c r="G4051" s="17" t="str">
        <f t="shared" si="568"/>
        <v/>
      </c>
      <c r="H4051" s="16" t="str">
        <f t="shared" si="569"/>
        <v/>
      </c>
      <c r="I4051" s="16" t="str">
        <f t="shared" si="570"/>
        <v/>
      </c>
      <c r="J4051" s="16" t="str">
        <f t="shared" si="571"/>
        <v/>
      </c>
      <c r="K4051" s="16" t="str">
        <f>IF(D4051&lt;&gt;"",MAX(INDEX('Feuille 1'!$D:$D,MATCH(A4051+23/24,'Feuille 1'!$A:$A,0)):INDEX('Feuille 1'!$D:$D,MATCH(A4051,'Feuille 1'!$A:$A,0))),"")</f>
        <v/>
      </c>
      <c r="L4051" s="16" t="str">
        <f>IF(D4051&lt;&gt;"",MIN(INDEX('Feuille 1'!$E:$E,MATCH(A4051+23/24,'Feuille 1'!$A:$A,0)):INDEX('Feuille 1'!$E:$E,MATCH(A4051,'Feuille 1'!$A:$A,0))),"")</f>
        <v/>
      </c>
      <c r="M4051" s="17" t="str">
        <f t="shared" si="572"/>
        <v/>
      </c>
      <c r="N4051" s="17" t="str">
        <f t="shared" si="573"/>
        <v/>
      </c>
      <c r="O4051" s="17" t="str">
        <f t="shared" si="574"/>
        <v/>
      </c>
      <c r="P4051" s="16" t="str">
        <f t="shared" si="575"/>
        <v/>
      </c>
      <c r="R4051" s="7" t="str">
        <f t="shared" si="576"/>
        <v/>
      </c>
      <c r="S4051" t="s">
        <v>168</v>
      </c>
      <c r="T4051"/>
    </row>
    <row r="4052" spans="1:21" x14ac:dyDescent="0.3">
      <c r="A4052" s="8">
        <f t="shared" si="567"/>
        <v>43736.5</v>
      </c>
      <c r="B4052" t="s">
        <v>92</v>
      </c>
      <c r="C4052">
        <v>8177.91</v>
      </c>
      <c r="D4052" s="16"/>
      <c r="E4052" s="16" t="str">
        <f>IF(D4052&lt;&gt;"",VLOOKUP(A4052,'Feuille 1'!$A:$H,3,0),"")</f>
        <v/>
      </c>
      <c r="F4052" s="16" t="str">
        <f>IF(D4052&lt;&gt;"",VLOOKUP(A4052+1,'Feuille 1'!$A:$H,3,0),"")</f>
        <v/>
      </c>
      <c r="G4052" s="17" t="str">
        <f t="shared" si="568"/>
        <v/>
      </c>
      <c r="H4052" s="16" t="str">
        <f t="shared" si="569"/>
        <v/>
      </c>
      <c r="I4052" s="16" t="str">
        <f t="shared" si="570"/>
        <v/>
      </c>
      <c r="J4052" s="16" t="str">
        <f t="shared" si="571"/>
        <v/>
      </c>
      <c r="K4052" s="16" t="str">
        <f>IF(D4052&lt;&gt;"",MAX(INDEX('Feuille 1'!$D:$D,MATCH(A4052+23/24,'Feuille 1'!$A:$A,0)):INDEX('Feuille 1'!$D:$D,MATCH(A4052,'Feuille 1'!$A:$A,0))),"")</f>
        <v/>
      </c>
      <c r="L4052" s="16" t="str">
        <f>IF(D4052&lt;&gt;"",MIN(INDEX('Feuille 1'!$E:$E,MATCH(A4052+23/24,'Feuille 1'!$A:$A,0)):INDEX('Feuille 1'!$E:$E,MATCH(A4052,'Feuille 1'!$A:$A,0))),"")</f>
        <v/>
      </c>
      <c r="M4052" s="17" t="str">
        <f t="shared" si="572"/>
        <v/>
      </c>
      <c r="N4052" s="17" t="str">
        <f t="shared" si="573"/>
        <v/>
      </c>
      <c r="O4052" s="17" t="str">
        <f t="shared" si="574"/>
        <v/>
      </c>
      <c r="P4052" s="16" t="str">
        <f t="shared" si="575"/>
        <v/>
      </c>
      <c r="R4052" s="7" t="str">
        <f t="shared" si="576"/>
        <v/>
      </c>
      <c r="S4052" t="s">
        <v>168</v>
      </c>
      <c r="T4052"/>
    </row>
    <row r="4053" spans="1:21" x14ac:dyDescent="0.3">
      <c r="A4053" s="8">
        <f t="shared" si="567"/>
        <v>43735.958333333336</v>
      </c>
      <c r="B4053" t="s">
        <v>93</v>
      </c>
      <c r="C4053">
        <v>8172.57</v>
      </c>
      <c r="D4053" s="16"/>
      <c r="E4053" s="16" t="str">
        <f>IF(D4053&lt;&gt;"",VLOOKUP(A4053,'Feuille 1'!$A:$H,3,0),"")</f>
        <v/>
      </c>
      <c r="F4053" s="16" t="str">
        <f>IF(D4053&lt;&gt;"",VLOOKUP(A4053+1,'Feuille 1'!$A:$H,3,0),"")</f>
        <v/>
      </c>
      <c r="G4053" s="17" t="str">
        <f t="shared" si="568"/>
        <v/>
      </c>
      <c r="H4053" s="16" t="str">
        <f t="shared" si="569"/>
        <v/>
      </c>
      <c r="I4053" s="16" t="str">
        <f t="shared" si="570"/>
        <v/>
      </c>
      <c r="J4053" s="16" t="str">
        <f t="shared" si="571"/>
        <v/>
      </c>
      <c r="K4053" s="16" t="str">
        <f>IF(D4053&lt;&gt;"",MAX(INDEX('Feuille 1'!$D:$D,MATCH(A4053+23/24,'Feuille 1'!$A:$A,0)):INDEX('Feuille 1'!$D:$D,MATCH(A4053,'Feuille 1'!$A:$A,0))),"")</f>
        <v/>
      </c>
      <c r="L4053" s="16" t="str">
        <f>IF(D4053&lt;&gt;"",MIN(INDEX('Feuille 1'!$E:$E,MATCH(A4053+23/24,'Feuille 1'!$A:$A,0)):INDEX('Feuille 1'!$E:$E,MATCH(A4053,'Feuille 1'!$A:$A,0))),"")</f>
        <v/>
      </c>
      <c r="M4053" s="17" t="str">
        <f t="shared" si="572"/>
        <v/>
      </c>
      <c r="N4053" s="17" t="str">
        <f t="shared" si="573"/>
        <v/>
      </c>
      <c r="O4053" s="17" t="str">
        <f t="shared" si="574"/>
        <v/>
      </c>
      <c r="P4053" s="16" t="str">
        <f t="shared" si="575"/>
        <v/>
      </c>
      <c r="R4053" s="7" t="str">
        <f t="shared" si="576"/>
        <v/>
      </c>
      <c r="S4053" t="s">
        <v>168</v>
      </c>
      <c r="T4053"/>
    </row>
    <row r="4054" spans="1:21" x14ac:dyDescent="0.3">
      <c r="A4054" s="8">
        <f t="shared" si="567"/>
        <v>43735.916666666664</v>
      </c>
      <c r="B4054" t="s">
        <v>94</v>
      </c>
      <c r="C4054">
        <v>8215.02</v>
      </c>
      <c r="D4054" s="16"/>
      <c r="E4054" s="16" t="str">
        <f>IF(D4054&lt;&gt;"",VLOOKUP(A4054,'Feuille 1'!$A:$H,3,0),"")</f>
        <v/>
      </c>
      <c r="F4054" s="16" t="str">
        <f>IF(D4054&lt;&gt;"",VLOOKUP(A4054+1,'Feuille 1'!$A:$H,3,0),"")</f>
        <v/>
      </c>
      <c r="G4054" s="17" t="str">
        <f t="shared" si="568"/>
        <v/>
      </c>
      <c r="H4054" s="16" t="str">
        <f t="shared" si="569"/>
        <v/>
      </c>
      <c r="I4054" s="16" t="str">
        <f t="shared" si="570"/>
        <v/>
      </c>
      <c r="J4054" s="16" t="str">
        <f t="shared" si="571"/>
        <v/>
      </c>
      <c r="K4054" s="16" t="str">
        <f>IF(D4054&lt;&gt;"",MAX(INDEX('Feuille 1'!$D:$D,MATCH(A4054+23/24,'Feuille 1'!$A:$A,0)):INDEX('Feuille 1'!$D:$D,MATCH(A4054,'Feuille 1'!$A:$A,0))),"")</f>
        <v/>
      </c>
      <c r="L4054" s="16" t="str">
        <f>IF(D4054&lt;&gt;"",MIN(INDEX('Feuille 1'!$E:$E,MATCH(A4054+23/24,'Feuille 1'!$A:$A,0)):INDEX('Feuille 1'!$E:$E,MATCH(A4054,'Feuille 1'!$A:$A,0))),"")</f>
        <v/>
      </c>
      <c r="M4054" s="17" t="str">
        <f t="shared" si="572"/>
        <v/>
      </c>
      <c r="N4054" s="17" t="str">
        <f t="shared" si="573"/>
        <v/>
      </c>
      <c r="O4054" s="17" t="str">
        <f t="shared" si="574"/>
        <v/>
      </c>
      <c r="P4054" s="16" t="str">
        <f t="shared" si="575"/>
        <v/>
      </c>
      <c r="R4054" s="7" t="str">
        <f t="shared" si="576"/>
        <v/>
      </c>
      <c r="S4054" t="s">
        <v>168</v>
      </c>
      <c r="T4054"/>
    </row>
    <row r="4055" spans="1:21" x14ac:dyDescent="0.3">
      <c r="A4055" s="8">
        <f t="shared" si="567"/>
        <v>43735.875</v>
      </c>
      <c r="B4055" t="s">
        <v>95</v>
      </c>
      <c r="C4055">
        <v>8045.58</v>
      </c>
      <c r="D4055" s="16"/>
      <c r="E4055" s="16" t="str">
        <f>IF(D4055&lt;&gt;"",VLOOKUP(A4055,'Feuille 1'!$A:$H,3,0),"")</f>
        <v/>
      </c>
      <c r="F4055" s="16" t="str">
        <f>IF(D4055&lt;&gt;"",VLOOKUP(A4055+1,'Feuille 1'!$A:$H,3,0),"")</f>
        <v/>
      </c>
      <c r="G4055" s="17" t="str">
        <f t="shared" si="568"/>
        <v/>
      </c>
      <c r="H4055" s="16" t="str">
        <f t="shared" si="569"/>
        <v/>
      </c>
      <c r="I4055" s="16" t="str">
        <f t="shared" si="570"/>
        <v/>
      </c>
      <c r="J4055" s="16" t="str">
        <f t="shared" si="571"/>
        <v/>
      </c>
      <c r="K4055" s="16" t="str">
        <f>IF(D4055&lt;&gt;"",MAX(INDEX('Feuille 1'!$D:$D,MATCH(A4055+23/24,'Feuille 1'!$A:$A,0)):INDEX('Feuille 1'!$D:$D,MATCH(A4055,'Feuille 1'!$A:$A,0))),"")</f>
        <v/>
      </c>
      <c r="L4055" s="16" t="str">
        <f>IF(D4055&lt;&gt;"",MIN(INDEX('Feuille 1'!$E:$E,MATCH(A4055+23/24,'Feuille 1'!$A:$A,0)):INDEX('Feuille 1'!$E:$E,MATCH(A4055,'Feuille 1'!$A:$A,0))),"")</f>
        <v/>
      </c>
      <c r="M4055" s="17" t="str">
        <f t="shared" si="572"/>
        <v/>
      </c>
      <c r="N4055" s="17" t="str">
        <f t="shared" si="573"/>
        <v/>
      </c>
      <c r="O4055" s="17" t="str">
        <f t="shared" si="574"/>
        <v/>
      </c>
      <c r="P4055" s="16" t="str">
        <f t="shared" si="575"/>
        <v/>
      </c>
      <c r="R4055" s="7" t="str">
        <f t="shared" si="576"/>
        <v/>
      </c>
      <c r="S4055" t="s">
        <v>168</v>
      </c>
      <c r="T4055"/>
    </row>
    <row r="4056" spans="1:21" x14ac:dyDescent="0.3">
      <c r="A4056" s="8">
        <f t="shared" si="567"/>
        <v>43735.833333333336</v>
      </c>
      <c r="B4056" t="s">
        <v>96</v>
      </c>
      <c r="C4056">
        <v>7991.24</v>
      </c>
      <c r="D4056" s="16"/>
      <c r="E4056" s="16" t="str">
        <f>IF(D4056&lt;&gt;"",VLOOKUP(A4056,'Feuille 1'!$A:$H,3,0),"")</f>
        <v/>
      </c>
      <c r="F4056" s="16" t="str">
        <f>IF(D4056&lt;&gt;"",VLOOKUP(A4056+1,'Feuille 1'!$A:$H,3,0),"")</f>
        <v/>
      </c>
      <c r="G4056" s="17" t="str">
        <f t="shared" si="568"/>
        <v/>
      </c>
      <c r="H4056" s="16" t="str">
        <f t="shared" si="569"/>
        <v/>
      </c>
      <c r="I4056" s="16" t="str">
        <f t="shared" si="570"/>
        <v/>
      </c>
      <c r="J4056" s="16" t="str">
        <f t="shared" si="571"/>
        <v/>
      </c>
      <c r="K4056" s="16" t="str">
        <f>IF(D4056&lt;&gt;"",MAX(INDEX('Feuille 1'!$D:$D,MATCH(A4056+23/24,'Feuille 1'!$A:$A,0)):INDEX('Feuille 1'!$D:$D,MATCH(A4056,'Feuille 1'!$A:$A,0))),"")</f>
        <v/>
      </c>
      <c r="L4056" s="16" t="str">
        <f>IF(D4056&lt;&gt;"",MIN(INDEX('Feuille 1'!$E:$E,MATCH(A4056+23/24,'Feuille 1'!$A:$A,0)):INDEX('Feuille 1'!$E:$E,MATCH(A4056,'Feuille 1'!$A:$A,0))),"")</f>
        <v/>
      </c>
      <c r="M4056" s="17" t="str">
        <f t="shared" si="572"/>
        <v/>
      </c>
      <c r="N4056" s="17" t="str">
        <f t="shared" si="573"/>
        <v/>
      </c>
      <c r="O4056" s="17" t="str">
        <f t="shared" si="574"/>
        <v/>
      </c>
      <c r="P4056" s="16" t="str">
        <f t="shared" si="575"/>
        <v/>
      </c>
      <c r="R4056" s="7" t="str">
        <f t="shared" si="576"/>
        <v/>
      </c>
      <c r="S4056" t="s">
        <v>168</v>
      </c>
      <c r="T4056"/>
    </row>
    <row r="4057" spans="1:21" x14ac:dyDescent="0.3">
      <c r="A4057" s="8">
        <f t="shared" si="567"/>
        <v>43735.791666666664</v>
      </c>
      <c r="B4057" s="3" t="s">
        <v>97</v>
      </c>
      <c r="C4057" s="3">
        <v>8029.66</v>
      </c>
      <c r="D4057" s="16">
        <v>48</v>
      </c>
      <c r="E4057" s="16">
        <f>IF(D4057&lt;&gt;"",VLOOKUP(A4057,'Feuille 1'!$A:$H,3,0),"")</f>
        <v>8029.66</v>
      </c>
      <c r="F4057" s="16">
        <f>IF(D4057&lt;&gt;"",VLOOKUP(A4057+1,'Feuille 1'!$A:$H,3,0),"")</f>
        <v>8136.76</v>
      </c>
      <c r="G4057" s="17">
        <f t="shared" si="568"/>
        <v>1.3338049182655354E-2</v>
      </c>
      <c r="H4057" s="16" t="str">
        <f t="shared" si="569"/>
        <v>BULLISH</v>
      </c>
      <c r="I4057" s="16" t="str">
        <f t="shared" si="570"/>
        <v>BEARISH</v>
      </c>
      <c r="J4057" s="16" t="b">
        <f t="shared" si="571"/>
        <v>0</v>
      </c>
      <c r="K4057" s="16">
        <f>IF(D4057&lt;&gt;"",MAX(INDEX('Feuille 1'!$D:$D,MATCH(A4057+23/24,'Feuille 1'!$A:$A,0)):INDEX('Feuille 1'!$D:$D,MATCH(A4057,'Feuille 1'!$A:$A,0))),"")</f>
        <v>8265</v>
      </c>
      <c r="L4057" s="16">
        <f>IF(D4057&lt;&gt;"",MIN(INDEX('Feuille 1'!$E:$E,MATCH(A4057+23/24,'Feuille 1'!$A:$A,0)):INDEX('Feuille 1'!$E:$E,MATCH(A4057,'Feuille 1'!$A:$A,0))),"")</f>
        <v>7977</v>
      </c>
      <c r="M4057" s="17">
        <f t="shared" si="572"/>
        <v>2.9308837485024331E-2</v>
      </c>
      <c r="N4057" s="17">
        <f t="shared" si="573"/>
        <v>-6.5581855271580336E-3</v>
      </c>
      <c r="O4057" s="17">
        <f t="shared" si="574"/>
        <v>-6.5581855271580336E-3</v>
      </c>
      <c r="P4057" s="16" t="str">
        <f t="shared" si="575"/>
        <v>NO</v>
      </c>
      <c r="Q4057" s="12">
        <v>8088</v>
      </c>
      <c r="R4057" s="7">
        <f t="shared" si="576"/>
        <v>7.2655629254538834E-3</v>
      </c>
      <c r="S4057">
        <v>8088</v>
      </c>
      <c r="T4057" s="9">
        <v>43735.833333333336</v>
      </c>
      <c r="U4057" s="9">
        <v>43735.833333333336</v>
      </c>
    </row>
    <row r="4058" spans="1:21" x14ac:dyDescent="0.3">
      <c r="A4058" s="8">
        <f t="shared" si="567"/>
        <v>43735.75</v>
      </c>
      <c r="B4058" t="s">
        <v>98</v>
      </c>
      <c r="C4058">
        <v>8032.64</v>
      </c>
      <c r="D4058" s="16"/>
      <c r="E4058" s="16" t="str">
        <f>IF(D4058&lt;&gt;"",VLOOKUP(A4058,'Feuille 1'!$A:$H,3,0),"")</f>
        <v/>
      </c>
      <c r="F4058" s="16" t="str">
        <f>IF(D4058&lt;&gt;"",VLOOKUP(A4058+1,'Feuille 1'!$A:$H,3,0),"")</f>
        <v/>
      </c>
      <c r="G4058" s="17" t="str">
        <f t="shared" si="568"/>
        <v/>
      </c>
      <c r="H4058" s="16" t="str">
        <f t="shared" si="569"/>
        <v/>
      </c>
      <c r="I4058" s="16" t="str">
        <f t="shared" si="570"/>
        <v/>
      </c>
      <c r="J4058" s="16" t="str">
        <f t="shared" si="571"/>
        <v/>
      </c>
      <c r="K4058" s="16" t="str">
        <f>IF(D4058&lt;&gt;"",MAX(INDEX('Feuille 1'!$D:$D,MATCH(A4058+23/24,'Feuille 1'!$A:$A,0)):INDEX('Feuille 1'!$D:$D,MATCH(A4058,'Feuille 1'!$A:$A,0))),"")</f>
        <v/>
      </c>
      <c r="L4058" s="16" t="str">
        <f>IF(D4058&lt;&gt;"",MIN(INDEX('Feuille 1'!$E:$E,MATCH(A4058+23/24,'Feuille 1'!$A:$A,0)):INDEX('Feuille 1'!$E:$E,MATCH(A4058,'Feuille 1'!$A:$A,0))),"")</f>
        <v/>
      </c>
      <c r="M4058" s="17" t="str">
        <f t="shared" si="572"/>
        <v/>
      </c>
      <c r="N4058" s="17" t="str">
        <f t="shared" si="573"/>
        <v/>
      </c>
      <c r="O4058" s="17" t="str">
        <f t="shared" si="574"/>
        <v/>
      </c>
      <c r="P4058" s="16" t="str">
        <f t="shared" si="575"/>
        <v/>
      </c>
      <c r="R4058" s="7" t="str">
        <f t="shared" si="576"/>
        <v/>
      </c>
      <c r="S4058" t="s">
        <v>168</v>
      </c>
      <c r="T4058"/>
    </row>
    <row r="4059" spans="1:21" x14ac:dyDescent="0.3">
      <c r="A4059" s="8">
        <f t="shared" si="567"/>
        <v>43735.708333333336</v>
      </c>
      <c r="B4059" t="s">
        <v>99</v>
      </c>
      <c r="C4059">
        <v>8002.84</v>
      </c>
      <c r="D4059" s="16"/>
      <c r="E4059" s="16" t="str">
        <f>IF(D4059&lt;&gt;"",VLOOKUP(A4059,'Feuille 1'!$A:$H,3,0),"")</f>
        <v/>
      </c>
      <c r="F4059" s="16" t="str">
        <f>IF(D4059&lt;&gt;"",VLOOKUP(A4059+1,'Feuille 1'!$A:$H,3,0),"")</f>
        <v/>
      </c>
      <c r="G4059" s="17" t="str">
        <f t="shared" si="568"/>
        <v/>
      </c>
      <c r="H4059" s="16" t="str">
        <f t="shared" si="569"/>
        <v/>
      </c>
      <c r="I4059" s="16" t="str">
        <f t="shared" si="570"/>
        <v/>
      </c>
      <c r="J4059" s="16" t="str">
        <f t="shared" si="571"/>
        <v/>
      </c>
      <c r="K4059" s="16" t="str">
        <f>IF(D4059&lt;&gt;"",MAX(INDEX('Feuille 1'!$D:$D,MATCH(A4059+23/24,'Feuille 1'!$A:$A,0)):INDEX('Feuille 1'!$D:$D,MATCH(A4059,'Feuille 1'!$A:$A,0))),"")</f>
        <v/>
      </c>
      <c r="L4059" s="16" t="str">
        <f>IF(D4059&lt;&gt;"",MIN(INDEX('Feuille 1'!$E:$E,MATCH(A4059+23/24,'Feuille 1'!$A:$A,0)):INDEX('Feuille 1'!$E:$E,MATCH(A4059,'Feuille 1'!$A:$A,0))),"")</f>
        <v/>
      </c>
      <c r="M4059" s="17" t="str">
        <f t="shared" si="572"/>
        <v/>
      </c>
      <c r="N4059" s="17" t="str">
        <f t="shared" si="573"/>
        <v/>
      </c>
      <c r="O4059" s="17" t="str">
        <f t="shared" si="574"/>
        <v/>
      </c>
      <c r="P4059" s="16" t="str">
        <f t="shared" si="575"/>
        <v/>
      </c>
      <c r="R4059" s="7" t="str">
        <f t="shared" si="576"/>
        <v/>
      </c>
      <c r="S4059" t="s">
        <v>168</v>
      </c>
      <c r="T4059"/>
    </row>
    <row r="4060" spans="1:21" x14ac:dyDescent="0.3">
      <c r="A4060" s="8">
        <f t="shared" si="567"/>
        <v>43735.666666666664</v>
      </c>
      <c r="B4060" t="s">
        <v>100</v>
      </c>
      <c r="C4060">
        <v>7981.71</v>
      </c>
      <c r="D4060" s="16"/>
      <c r="E4060" s="16" t="str">
        <f>IF(D4060&lt;&gt;"",VLOOKUP(A4060,'Feuille 1'!$A:$H,3,0),"")</f>
        <v/>
      </c>
      <c r="F4060" s="16" t="str">
        <f>IF(D4060&lt;&gt;"",VLOOKUP(A4060+1,'Feuille 1'!$A:$H,3,0),"")</f>
        <v/>
      </c>
      <c r="G4060" s="17" t="str">
        <f t="shared" si="568"/>
        <v/>
      </c>
      <c r="H4060" s="16" t="str">
        <f t="shared" si="569"/>
        <v/>
      </c>
      <c r="I4060" s="16" t="str">
        <f t="shared" si="570"/>
        <v/>
      </c>
      <c r="J4060" s="16" t="str">
        <f t="shared" si="571"/>
        <v/>
      </c>
      <c r="K4060" s="16" t="str">
        <f>IF(D4060&lt;&gt;"",MAX(INDEX('Feuille 1'!$D:$D,MATCH(A4060+23/24,'Feuille 1'!$A:$A,0)):INDEX('Feuille 1'!$D:$D,MATCH(A4060,'Feuille 1'!$A:$A,0))),"")</f>
        <v/>
      </c>
      <c r="L4060" s="16" t="str">
        <f>IF(D4060&lt;&gt;"",MIN(INDEX('Feuille 1'!$E:$E,MATCH(A4060+23/24,'Feuille 1'!$A:$A,0)):INDEX('Feuille 1'!$E:$E,MATCH(A4060,'Feuille 1'!$A:$A,0))),"")</f>
        <v/>
      </c>
      <c r="M4060" s="17" t="str">
        <f t="shared" si="572"/>
        <v/>
      </c>
      <c r="N4060" s="17" t="str">
        <f t="shared" si="573"/>
        <v/>
      </c>
      <c r="O4060" s="17" t="str">
        <f t="shared" si="574"/>
        <v/>
      </c>
      <c r="P4060" s="16" t="str">
        <f t="shared" si="575"/>
        <v/>
      </c>
      <c r="R4060" s="7" t="str">
        <f t="shared" si="576"/>
        <v/>
      </c>
      <c r="S4060" t="s">
        <v>168</v>
      </c>
      <c r="T4060"/>
    </row>
    <row r="4061" spans="1:21" x14ac:dyDescent="0.3">
      <c r="A4061" s="8">
        <f t="shared" si="567"/>
        <v>43735.625</v>
      </c>
      <c r="B4061" t="s">
        <v>101</v>
      </c>
      <c r="C4061">
        <v>7970.66</v>
      </c>
      <c r="D4061" s="16"/>
      <c r="E4061" s="16" t="str">
        <f>IF(D4061&lt;&gt;"",VLOOKUP(A4061,'Feuille 1'!$A:$H,3,0),"")</f>
        <v/>
      </c>
      <c r="F4061" s="16" t="str">
        <f>IF(D4061&lt;&gt;"",VLOOKUP(A4061+1,'Feuille 1'!$A:$H,3,0),"")</f>
        <v/>
      </c>
      <c r="G4061" s="17" t="str">
        <f t="shared" si="568"/>
        <v/>
      </c>
      <c r="H4061" s="16" t="str">
        <f t="shared" si="569"/>
        <v/>
      </c>
      <c r="I4061" s="16" t="str">
        <f t="shared" si="570"/>
        <v/>
      </c>
      <c r="J4061" s="16" t="str">
        <f t="shared" si="571"/>
        <v/>
      </c>
      <c r="K4061" s="16" t="str">
        <f>IF(D4061&lt;&gt;"",MAX(INDEX('Feuille 1'!$D:$D,MATCH(A4061+23/24,'Feuille 1'!$A:$A,0)):INDEX('Feuille 1'!$D:$D,MATCH(A4061,'Feuille 1'!$A:$A,0))),"")</f>
        <v/>
      </c>
      <c r="L4061" s="16" t="str">
        <f>IF(D4061&lt;&gt;"",MIN(INDEX('Feuille 1'!$E:$E,MATCH(A4061+23/24,'Feuille 1'!$A:$A,0)):INDEX('Feuille 1'!$E:$E,MATCH(A4061,'Feuille 1'!$A:$A,0))),"")</f>
        <v/>
      </c>
      <c r="M4061" s="17" t="str">
        <f t="shared" si="572"/>
        <v/>
      </c>
      <c r="N4061" s="17" t="str">
        <f t="shared" si="573"/>
        <v/>
      </c>
      <c r="O4061" s="17" t="str">
        <f t="shared" si="574"/>
        <v/>
      </c>
      <c r="P4061" s="16" t="str">
        <f t="shared" si="575"/>
        <v/>
      </c>
      <c r="R4061" s="7" t="str">
        <f t="shared" si="576"/>
        <v/>
      </c>
      <c r="S4061" t="s">
        <v>168</v>
      </c>
      <c r="T4061"/>
    </row>
    <row r="4062" spans="1:21" x14ac:dyDescent="0.3">
      <c r="A4062" s="8">
        <f t="shared" si="567"/>
        <v>43735.583333333336</v>
      </c>
      <c r="B4062" t="s">
        <v>102</v>
      </c>
      <c r="C4062">
        <v>7999.36</v>
      </c>
      <c r="D4062" s="16"/>
      <c r="E4062" s="16" t="str">
        <f>IF(D4062&lt;&gt;"",VLOOKUP(A4062,'Feuille 1'!$A:$H,3,0),"")</f>
        <v/>
      </c>
      <c r="F4062" s="16" t="str">
        <f>IF(D4062&lt;&gt;"",VLOOKUP(A4062+1,'Feuille 1'!$A:$H,3,0),"")</f>
        <v/>
      </c>
      <c r="G4062" s="17" t="str">
        <f t="shared" si="568"/>
        <v/>
      </c>
      <c r="H4062" s="16" t="str">
        <f t="shared" si="569"/>
        <v/>
      </c>
      <c r="I4062" s="16" t="str">
        <f t="shared" si="570"/>
        <v/>
      </c>
      <c r="J4062" s="16" t="str">
        <f t="shared" si="571"/>
        <v/>
      </c>
      <c r="K4062" s="16" t="str">
        <f>IF(D4062&lt;&gt;"",MAX(INDEX('Feuille 1'!$D:$D,MATCH(A4062+23/24,'Feuille 1'!$A:$A,0)):INDEX('Feuille 1'!$D:$D,MATCH(A4062,'Feuille 1'!$A:$A,0))),"")</f>
        <v/>
      </c>
      <c r="L4062" s="16" t="str">
        <f>IF(D4062&lt;&gt;"",MIN(INDEX('Feuille 1'!$E:$E,MATCH(A4062+23/24,'Feuille 1'!$A:$A,0)):INDEX('Feuille 1'!$E:$E,MATCH(A4062,'Feuille 1'!$A:$A,0))),"")</f>
        <v/>
      </c>
      <c r="M4062" s="17" t="str">
        <f t="shared" si="572"/>
        <v/>
      </c>
      <c r="N4062" s="17" t="str">
        <f t="shared" si="573"/>
        <v/>
      </c>
      <c r="O4062" s="17" t="str">
        <f t="shared" si="574"/>
        <v/>
      </c>
      <c r="P4062" s="16" t="str">
        <f t="shared" si="575"/>
        <v/>
      </c>
      <c r="R4062" s="7" t="str">
        <f t="shared" si="576"/>
        <v/>
      </c>
      <c r="S4062" t="s">
        <v>168</v>
      </c>
      <c r="T4062"/>
    </row>
    <row r="4063" spans="1:21" x14ac:dyDescent="0.3">
      <c r="A4063" s="8">
        <f t="shared" si="567"/>
        <v>43735.541666666664</v>
      </c>
      <c r="B4063" t="s">
        <v>103</v>
      </c>
      <c r="C4063">
        <v>7991.66</v>
      </c>
      <c r="D4063" s="16"/>
      <c r="E4063" s="16" t="str">
        <f>IF(D4063&lt;&gt;"",VLOOKUP(A4063,'Feuille 1'!$A:$H,3,0),"")</f>
        <v/>
      </c>
      <c r="F4063" s="16" t="str">
        <f>IF(D4063&lt;&gt;"",VLOOKUP(A4063+1,'Feuille 1'!$A:$H,3,0),"")</f>
        <v/>
      </c>
      <c r="G4063" s="17" t="str">
        <f t="shared" si="568"/>
        <v/>
      </c>
      <c r="H4063" s="16" t="str">
        <f t="shared" si="569"/>
        <v/>
      </c>
      <c r="I4063" s="16" t="str">
        <f t="shared" si="570"/>
        <v/>
      </c>
      <c r="J4063" s="16" t="str">
        <f t="shared" si="571"/>
        <v/>
      </c>
      <c r="K4063" s="16" t="str">
        <f>IF(D4063&lt;&gt;"",MAX(INDEX('Feuille 1'!$D:$D,MATCH(A4063+23/24,'Feuille 1'!$A:$A,0)):INDEX('Feuille 1'!$D:$D,MATCH(A4063,'Feuille 1'!$A:$A,0))),"")</f>
        <v/>
      </c>
      <c r="L4063" s="16" t="str">
        <f>IF(D4063&lt;&gt;"",MIN(INDEX('Feuille 1'!$E:$E,MATCH(A4063+23/24,'Feuille 1'!$A:$A,0)):INDEX('Feuille 1'!$E:$E,MATCH(A4063,'Feuille 1'!$A:$A,0))),"")</f>
        <v/>
      </c>
      <c r="M4063" s="17" t="str">
        <f t="shared" si="572"/>
        <v/>
      </c>
      <c r="N4063" s="17" t="str">
        <f t="shared" si="573"/>
        <v/>
      </c>
      <c r="O4063" s="17" t="str">
        <f t="shared" si="574"/>
        <v/>
      </c>
      <c r="P4063" s="16" t="str">
        <f t="shared" si="575"/>
        <v/>
      </c>
      <c r="R4063" s="7" t="str">
        <f t="shared" si="576"/>
        <v/>
      </c>
      <c r="S4063" t="s">
        <v>168</v>
      </c>
      <c r="T4063"/>
    </row>
    <row r="4064" spans="1:21" x14ac:dyDescent="0.3">
      <c r="A4064" s="8">
        <f t="shared" si="567"/>
        <v>43736</v>
      </c>
      <c r="B4064" t="s">
        <v>104</v>
      </c>
      <c r="C4064">
        <v>7987.65</v>
      </c>
      <c r="D4064" s="16"/>
      <c r="E4064" s="16" t="str">
        <f>IF(D4064&lt;&gt;"",VLOOKUP(A4064,'Feuille 1'!$A:$H,3,0),"")</f>
        <v/>
      </c>
      <c r="F4064" s="16" t="str">
        <f>IF(D4064&lt;&gt;"",VLOOKUP(A4064+1,'Feuille 1'!$A:$H,3,0),"")</f>
        <v/>
      </c>
      <c r="G4064" s="17" t="str">
        <f t="shared" si="568"/>
        <v/>
      </c>
      <c r="H4064" s="16" t="str">
        <f t="shared" si="569"/>
        <v/>
      </c>
      <c r="I4064" s="16" t="str">
        <f t="shared" si="570"/>
        <v/>
      </c>
      <c r="J4064" s="16" t="str">
        <f t="shared" si="571"/>
        <v/>
      </c>
      <c r="K4064" s="16" t="str">
        <f>IF(D4064&lt;&gt;"",MAX(INDEX('Feuille 1'!$D:$D,MATCH(A4064+23/24,'Feuille 1'!$A:$A,0)):INDEX('Feuille 1'!$D:$D,MATCH(A4064,'Feuille 1'!$A:$A,0))),"")</f>
        <v/>
      </c>
      <c r="L4064" s="16" t="str">
        <f>IF(D4064&lt;&gt;"",MIN(INDEX('Feuille 1'!$E:$E,MATCH(A4064+23/24,'Feuille 1'!$A:$A,0)):INDEX('Feuille 1'!$E:$E,MATCH(A4064,'Feuille 1'!$A:$A,0))),"")</f>
        <v/>
      </c>
      <c r="M4064" s="17" t="str">
        <f t="shared" si="572"/>
        <v/>
      </c>
      <c r="N4064" s="17" t="str">
        <f t="shared" si="573"/>
        <v/>
      </c>
      <c r="O4064" s="17" t="str">
        <f t="shared" si="574"/>
        <v/>
      </c>
      <c r="P4064" s="16" t="str">
        <f t="shared" si="575"/>
        <v/>
      </c>
      <c r="R4064" s="7" t="str">
        <f t="shared" si="576"/>
        <v/>
      </c>
      <c r="S4064" t="s">
        <v>168</v>
      </c>
      <c r="T4064"/>
    </row>
    <row r="4065" spans="1:20" x14ac:dyDescent="0.3">
      <c r="A4065" s="8">
        <f t="shared" si="567"/>
        <v>43735.458333333336</v>
      </c>
      <c r="B4065" t="s">
        <v>105</v>
      </c>
      <c r="C4065">
        <v>8064.13</v>
      </c>
      <c r="D4065" s="16"/>
      <c r="E4065" s="16" t="str">
        <f>IF(D4065&lt;&gt;"",VLOOKUP(A4065,'Feuille 1'!$A:$H,3,0),"")</f>
        <v/>
      </c>
      <c r="F4065" s="16" t="str">
        <f>IF(D4065&lt;&gt;"",VLOOKUP(A4065+1,'Feuille 1'!$A:$H,3,0),"")</f>
        <v/>
      </c>
      <c r="G4065" s="17" t="str">
        <f t="shared" si="568"/>
        <v/>
      </c>
      <c r="H4065" s="16" t="str">
        <f t="shared" si="569"/>
        <v/>
      </c>
      <c r="I4065" s="16" t="str">
        <f t="shared" si="570"/>
        <v/>
      </c>
      <c r="J4065" s="16" t="str">
        <f t="shared" si="571"/>
        <v/>
      </c>
      <c r="K4065" s="16" t="str">
        <f>IF(D4065&lt;&gt;"",MAX(INDEX('Feuille 1'!$D:$D,MATCH(A4065+23/24,'Feuille 1'!$A:$A,0)):INDEX('Feuille 1'!$D:$D,MATCH(A4065,'Feuille 1'!$A:$A,0))),"")</f>
        <v/>
      </c>
      <c r="L4065" s="16" t="str">
        <f>IF(D4065&lt;&gt;"",MIN(INDEX('Feuille 1'!$E:$E,MATCH(A4065+23/24,'Feuille 1'!$A:$A,0)):INDEX('Feuille 1'!$E:$E,MATCH(A4065,'Feuille 1'!$A:$A,0))),"")</f>
        <v/>
      </c>
      <c r="M4065" s="17" t="str">
        <f t="shared" si="572"/>
        <v/>
      </c>
      <c r="N4065" s="17" t="str">
        <f t="shared" si="573"/>
        <v/>
      </c>
      <c r="O4065" s="17" t="str">
        <f t="shared" si="574"/>
        <v/>
      </c>
      <c r="P4065" s="16" t="str">
        <f t="shared" si="575"/>
        <v/>
      </c>
      <c r="R4065" s="7" t="str">
        <f t="shared" si="576"/>
        <v/>
      </c>
      <c r="S4065" t="s">
        <v>168</v>
      </c>
      <c r="T4065"/>
    </row>
    <row r="4066" spans="1:20" x14ac:dyDescent="0.3">
      <c r="A4066" s="8">
        <f t="shared" si="567"/>
        <v>43735.416666666664</v>
      </c>
      <c r="B4066" t="s">
        <v>106</v>
      </c>
      <c r="C4066">
        <v>8052.8</v>
      </c>
      <c r="D4066" s="16"/>
      <c r="E4066" s="16" t="str">
        <f>IF(D4066&lt;&gt;"",VLOOKUP(A4066,'Feuille 1'!$A:$H,3,0),"")</f>
        <v/>
      </c>
      <c r="F4066" s="16" t="str">
        <f>IF(D4066&lt;&gt;"",VLOOKUP(A4066+1,'Feuille 1'!$A:$H,3,0),"")</f>
        <v/>
      </c>
      <c r="G4066" s="17" t="str">
        <f t="shared" si="568"/>
        <v/>
      </c>
      <c r="H4066" s="16" t="str">
        <f t="shared" si="569"/>
        <v/>
      </c>
      <c r="I4066" s="16" t="str">
        <f t="shared" si="570"/>
        <v/>
      </c>
      <c r="J4066" s="16" t="str">
        <f t="shared" si="571"/>
        <v/>
      </c>
      <c r="K4066" s="16" t="str">
        <f>IF(D4066&lt;&gt;"",MAX(INDEX('Feuille 1'!$D:$D,MATCH(A4066+23/24,'Feuille 1'!$A:$A,0)):INDEX('Feuille 1'!$D:$D,MATCH(A4066,'Feuille 1'!$A:$A,0))),"")</f>
        <v/>
      </c>
      <c r="L4066" s="16" t="str">
        <f>IF(D4066&lt;&gt;"",MIN(INDEX('Feuille 1'!$E:$E,MATCH(A4066+23/24,'Feuille 1'!$A:$A,0)):INDEX('Feuille 1'!$E:$E,MATCH(A4066,'Feuille 1'!$A:$A,0))),"")</f>
        <v/>
      </c>
      <c r="M4066" s="17" t="str">
        <f t="shared" si="572"/>
        <v/>
      </c>
      <c r="N4066" s="17" t="str">
        <f t="shared" si="573"/>
        <v/>
      </c>
      <c r="O4066" s="17" t="str">
        <f t="shared" si="574"/>
        <v/>
      </c>
      <c r="P4066" s="16" t="str">
        <f t="shared" si="575"/>
        <v/>
      </c>
      <c r="R4066" s="7" t="str">
        <f t="shared" si="576"/>
        <v/>
      </c>
      <c r="S4066" t="s">
        <v>168</v>
      </c>
      <c r="T4066"/>
    </row>
    <row r="4067" spans="1:20" x14ac:dyDescent="0.3">
      <c r="A4067" s="8">
        <f t="shared" si="567"/>
        <v>43735.375</v>
      </c>
      <c r="B4067" t="s">
        <v>107</v>
      </c>
      <c r="C4067">
        <v>8078.58</v>
      </c>
      <c r="D4067" s="16"/>
      <c r="E4067" s="16" t="str">
        <f>IF(D4067&lt;&gt;"",VLOOKUP(A4067,'Feuille 1'!$A:$H,3,0),"")</f>
        <v/>
      </c>
      <c r="F4067" s="16" t="str">
        <f>IF(D4067&lt;&gt;"",VLOOKUP(A4067+1,'Feuille 1'!$A:$H,3,0),"")</f>
        <v/>
      </c>
      <c r="G4067" s="17" t="str">
        <f t="shared" si="568"/>
        <v/>
      </c>
      <c r="H4067" s="16" t="str">
        <f t="shared" si="569"/>
        <v/>
      </c>
      <c r="I4067" s="16" t="str">
        <f t="shared" si="570"/>
        <v/>
      </c>
      <c r="J4067" s="16" t="str">
        <f t="shared" si="571"/>
        <v/>
      </c>
      <c r="K4067" s="16" t="str">
        <f>IF(D4067&lt;&gt;"",MAX(INDEX('Feuille 1'!$D:$D,MATCH(A4067+23/24,'Feuille 1'!$A:$A,0)):INDEX('Feuille 1'!$D:$D,MATCH(A4067,'Feuille 1'!$A:$A,0))),"")</f>
        <v/>
      </c>
      <c r="L4067" s="16" t="str">
        <f>IF(D4067&lt;&gt;"",MIN(INDEX('Feuille 1'!$E:$E,MATCH(A4067+23/24,'Feuille 1'!$A:$A,0)):INDEX('Feuille 1'!$E:$E,MATCH(A4067,'Feuille 1'!$A:$A,0))),"")</f>
        <v/>
      </c>
      <c r="M4067" s="17" t="str">
        <f t="shared" si="572"/>
        <v/>
      </c>
      <c r="N4067" s="17" t="str">
        <f t="shared" si="573"/>
        <v/>
      </c>
      <c r="O4067" s="17" t="str">
        <f t="shared" si="574"/>
        <v/>
      </c>
      <c r="P4067" s="16" t="str">
        <f t="shared" si="575"/>
        <v/>
      </c>
      <c r="R4067" s="7" t="str">
        <f t="shared" si="576"/>
        <v/>
      </c>
      <c r="S4067" t="s">
        <v>168</v>
      </c>
      <c r="T4067"/>
    </row>
    <row r="4068" spans="1:20" x14ac:dyDescent="0.3">
      <c r="A4068" s="8">
        <f t="shared" si="567"/>
        <v>43735.333333333336</v>
      </c>
      <c r="B4068" t="s">
        <v>108</v>
      </c>
      <c r="C4068">
        <v>8057.51</v>
      </c>
      <c r="D4068" s="16"/>
      <c r="E4068" s="16" t="str">
        <f>IF(D4068&lt;&gt;"",VLOOKUP(A4068,'Feuille 1'!$A:$H,3,0),"")</f>
        <v/>
      </c>
      <c r="F4068" s="16" t="str">
        <f>IF(D4068&lt;&gt;"",VLOOKUP(A4068+1,'Feuille 1'!$A:$H,3,0),"")</f>
        <v/>
      </c>
      <c r="G4068" s="17" t="str">
        <f t="shared" si="568"/>
        <v/>
      </c>
      <c r="H4068" s="16" t="str">
        <f t="shared" si="569"/>
        <v/>
      </c>
      <c r="I4068" s="16" t="str">
        <f t="shared" si="570"/>
        <v/>
      </c>
      <c r="J4068" s="16" t="str">
        <f t="shared" si="571"/>
        <v/>
      </c>
      <c r="K4068" s="16" t="str">
        <f>IF(D4068&lt;&gt;"",MAX(INDEX('Feuille 1'!$D:$D,MATCH(A4068+23/24,'Feuille 1'!$A:$A,0)):INDEX('Feuille 1'!$D:$D,MATCH(A4068,'Feuille 1'!$A:$A,0))),"")</f>
        <v/>
      </c>
      <c r="L4068" s="16" t="str">
        <f>IF(D4068&lt;&gt;"",MIN(INDEX('Feuille 1'!$E:$E,MATCH(A4068+23/24,'Feuille 1'!$A:$A,0)):INDEX('Feuille 1'!$E:$E,MATCH(A4068,'Feuille 1'!$A:$A,0))),"")</f>
        <v/>
      </c>
      <c r="M4068" s="17" t="str">
        <f t="shared" si="572"/>
        <v/>
      </c>
      <c r="N4068" s="17" t="str">
        <f t="shared" si="573"/>
        <v/>
      </c>
      <c r="O4068" s="17" t="str">
        <f t="shared" si="574"/>
        <v/>
      </c>
      <c r="P4068" s="16" t="str">
        <f t="shared" si="575"/>
        <v/>
      </c>
      <c r="R4068" s="7" t="str">
        <f t="shared" si="576"/>
        <v/>
      </c>
      <c r="S4068" t="s">
        <v>168</v>
      </c>
      <c r="T4068"/>
    </row>
    <row r="4069" spans="1:20" x14ac:dyDescent="0.3">
      <c r="A4069" s="8">
        <f t="shared" si="567"/>
        <v>43735.291666666664</v>
      </c>
      <c r="B4069" t="s">
        <v>109</v>
      </c>
      <c r="C4069">
        <v>8029.64</v>
      </c>
      <c r="D4069" s="16"/>
      <c r="E4069" s="16" t="str">
        <f>IF(D4069&lt;&gt;"",VLOOKUP(A4069,'Feuille 1'!$A:$H,3,0),"")</f>
        <v/>
      </c>
      <c r="F4069" s="16" t="str">
        <f>IF(D4069&lt;&gt;"",VLOOKUP(A4069+1,'Feuille 1'!$A:$H,3,0),"")</f>
        <v/>
      </c>
      <c r="G4069" s="17" t="str">
        <f t="shared" si="568"/>
        <v/>
      </c>
      <c r="H4069" s="16" t="str">
        <f t="shared" si="569"/>
        <v/>
      </c>
      <c r="I4069" s="16" t="str">
        <f t="shared" si="570"/>
        <v/>
      </c>
      <c r="J4069" s="16" t="str">
        <f t="shared" si="571"/>
        <v/>
      </c>
      <c r="K4069" s="16" t="str">
        <f>IF(D4069&lt;&gt;"",MAX(INDEX('Feuille 1'!$D:$D,MATCH(A4069+23/24,'Feuille 1'!$A:$A,0)):INDEX('Feuille 1'!$D:$D,MATCH(A4069,'Feuille 1'!$A:$A,0))),"")</f>
        <v/>
      </c>
      <c r="L4069" s="16" t="str">
        <f>IF(D4069&lt;&gt;"",MIN(INDEX('Feuille 1'!$E:$E,MATCH(A4069+23/24,'Feuille 1'!$A:$A,0)):INDEX('Feuille 1'!$E:$E,MATCH(A4069,'Feuille 1'!$A:$A,0))),"")</f>
        <v/>
      </c>
      <c r="M4069" s="17" t="str">
        <f t="shared" si="572"/>
        <v/>
      </c>
      <c r="N4069" s="17" t="str">
        <f t="shared" si="573"/>
        <v/>
      </c>
      <c r="O4069" s="17" t="str">
        <f t="shared" si="574"/>
        <v/>
      </c>
      <c r="P4069" s="16" t="str">
        <f t="shared" si="575"/>
        <v/>
      </c>
      <c r="R4069" s="7" t="str">
        <f t="shared" si="576"/>
        <v/>
      </c>
      <c r="S4069" t="s">
        <v>168</v>
      </c>
      <c r="T4069"/>
    </row>
    <row r="4070" spans="1:20" x14ac:dyDescent="0.3">
      <c r="A4070" s="8">
        <f t="shared" si="567"/>
        <v>43735.25</v>
      </c>
      <c r="B4070" t="s">
        <v>110</v>
      </c>
      <c r="C4070">
        <v>7978.13</v>
      </c>
      <c r="D4070" s="16"/>
      <c r="E4070" s="16" t="str">
        <f>IF(D4070&lt;&gt;"",VLOOKUP(A4070,'Feuille 1'!$A:$H,3,0),"")</f>
        <v/>
      </c>
      <c r="F4070" s="16" t="str">
        <f>IF(D4070&lt;&gt;"",VLOOKUP(A4070+1,'Feuille 1'!$A:$H,3,0),"")</f>
        <v/>
      </c>
      <c r="G4070" s="17" t="str">
        <f t="shared" si="568"/>
        <v/>
      </c>
      <c r="H4070" s="16" t="str">
        <f t="shared" si="569"/>
        <v/>
      </c>
      <c r="I4070" s="16" t="str">
        <f t="shared" si="570"/>
        <v/>
      </c>
      <c r="J4070" s="16" t="str">
        <f t="shared" si="571"/>
        <v/>
      </c>
      <c r="K4070" s="16" t="str">
        <f>IF(D4070&lt;&gt;"",MAX(INDEX('Feuille 1'!$D:$D,MATCH(A4070+23/24,'Feuille 1'!$A:$A,0)):INDEX('Feuille 1'!$D:$D,MATCH(A4070,'Feuille 1'!$A:$A,0))),"")</f>
        <v/>
      </c>
      <c r="L4070" s="16" t="str">
        <f>IF(D4070&lt;&gt;"",MIN(INDEX('Feuille 1'!$E:$E,MATCH(A4070+23/24,'Feuille 1'!$A:$A,0)):INDEX('Feuille 1'!$E:$E,MATCH(A4070,'Feuille 1'!$A:$A,0))),"")</f>
        <v/>
      </c>
      <c r="M4070" s="17" t="str">
        <f t="shared" si="572"/>
        <v/>
      </c>
      <c r="N4070" s="17" t="str">
        <f t="shared" si="573"/>
        <v/>
      </c>
      <c r="O4070" s="17" t="str">
        <f t="shared" si="574"/>
        <v/>
      </c>
      <c r="P4070" s="16" t="str">
        <f t="shared" si="575"/>
        <v/>
      </c>
      <c r="R4070" s="7" t="str">
        <f t="shared" si="576"/>
        <v/>
      </c>
      <c r="S4070" t="s">
        <v>168</v>
      </c>
      <c r="T4070"/>
    </row>
    <row r="4071" spans="1:20" x14ac:dyDescent="0.3">
      <c r="A4071" s="8">
        <f t="shared" si="567"/>
        <v>43735.208333333336</v>
      </c>
      <c r="B4071" t="s">
        <v>111</v>
      </c>
      <c r="C4071">
        <v>7991.96</v>
      </c>
      <c r="D4071" s="16"/>
      <c r="E4071" s="16" t="str">
        <f>IF(D4071&lt;&gt;"",VLOOKUP(A4071,'Feuille 1'!$A:$H,3,0),"")</f>
        <v/>
      </c>
      <c r="F4071" s="16" t="str">
        <f>IF(D4071&lt;&gt;"",VLOOKUP(A4071+1,'Feuille 1'!$A:$H,3,0),"")</f>
        <v/>
      </c>
      <c r="G4071" s="17" t="str">
        <f t="shared" si="568"/>
        <v/>
      </c>
      <c r="H4071" s="16" t="str">
        <f t="shared" si="569"/>
        <v/>
      </c>
      <c r="I4071" s="16" t="str">
        <f t="shared" si="570"/>
        <v/>
      </c>
      <c r="J4071" s="16" t="str">
        <f t="shared" si="571"/>
        <v/>
      </c>
      <c r="K4071" s="16" t="str">
        <f>IF(D4071&lt;&gt;"",MAX(INDEX('Feuille 1'!$D:$D,MATCH(A4071+23/24,'Feuille 1'!$A:$A,0)):INDEX('Feuille 1'!$D:$D,MATCH(A4071,'Feuille 1'!$A:$A,0))),"")</f>
        <v/>
      </c>
      <c r="L4071" s="16" t="str">
        <f>IF(D4071&lt;&gt;"",MIN(INDEX('Feuille 1'!$E:$E,MATCH(A4071+23/24,'Feuille 1'!$A:$A,0)):INDEX('Feuille 1'!$E:$E,MATCH(A4071,'Feuille 1'!$A:$A,0))),"")</f>
        <v/>
      </c>
      <c r="M4071" s="17" t="str">
        <f t="shared" si="572"/>
        <v/>
      </c>
      <c r="N4071" s="17" t="str">
        <f t="shared" si="573"/>
        <v/>
      </c>
      <c r="O4071" s="17" t="str">
        <f t="shared" si="574"/>
        <v/>
      </c>
      <c r="P4071" s="16" t="str">
        <f t="shared" si="575"/>
        <v/>
      </c>
      <c r="R4071" s="7" t="str">
        <f t="shared" si="576"/>
        <v/>
      </c>
      <c r="S4071" t="s">
        <v>168</v>
      </c>
      <c r="T4071"/>
    </row>
    <row r="4072" spans="1:20" x14ac:dyDescent="0.3">
      <c r="A4072" s="8">
        <f t="shared" si="567"/>
        <v>43735.166666666664</v>
      </c>
      <c r="B4072" t="s">
        <v>112</v>
      </c>
      <c r="C4072">
        <v>8022.87</v>
      </c>
      <c r="D4072" s="16"/>
      <c r="E4072" s="16" t="str">
        <f>IF(D4072&lt;&gt;"",VLOOKUP(A4072,'Feuille 1'!$A:$H,3,0),"")</f>
        <v/>
      </c>
      <c r="F4072" s="16" t="str">
        <f>IF(D4072&lt;&gt;"",VLOOKUP(A4072+1,'Feuille 1'!$A:$H,3,0),"")</f>
        <v/>
      </c>
      <c r="G4072" s="17" t="str">
        <f t="shared" si="568"/>
        <v/>
      </c>
      <c r="H4072" s="16" t="str">
        <f t="shared" si="569"/>
        <v/>
      </c>
      <c r="I4072" s="16" t="str">
        <f t="shared" si="570"/>
        <v/>
      </c>
      <c r="J4072" s="16" t="str">
        <f t="shared" si="571"/>
        <v/>
      </c>
      <c r="K4072" s="16" t="str">
        <f>IF(D4072&lt;&gt;"",MAX(INDEX('Feuille 1'!$D:$D,MATCH(A4072+23/24,'Feuille 1'!$A:$A,0)):INDEX('Feuille 1'!$D:$D,MATCH(A4072,'Feuille 1'!$A:$A,0))),"")</f>
        <v/>
      </c>
      <c r="L4072" s="16" t="str">
        <f>IF(D4072&lt;&gt;"",MIN(INDEX('Feuille 1'!$E:$E,MATCH(A4072+23/24,'Feuille 1'!$A:$A,0)):INDEX('Feuille 1'!$E:$E,MATCH(A4072,'Feuille 1'!$A:$A,0))),"")</f>
        <v/>
      </c>
      <c r="M4072" s="17" t="str">
        <f t="shared" si="572"/>
        <v/>
      </c>
      <c r="N4072" s="17" t="str">
        <f t="shared" si="573"/>
        <v/>
      </c>
      <c r="O4072" s="17" t="str">
        <f t="shared" si="574"/>
        <v/>
      </c>
      <c r="P4072" s="16" t="str">
        <f t="shared" si="575"/>
        <v/>
      </c>
      <c r="R4072" s="7" t="str">
        <f t="shared" si="576"/>
        <v/>
      </c>
      <c r="S4072" t="s">
        <v>168</v>
      </c>
      <c r="T4072"/>
    </row>
    <row r="4073" spans="1:20" x14ac:dyDescent="0.3">
      <c r="A4073" s="8">
        <f t="shared" ref="A4073:A4128" si="577">DATEVALUE(MID(B4073,1,10))+(IF(RIGHT(B4073,2)="PM",12,0)+MID(B4073,12,2))/24</f>
        <v>43735.125</v>
      </c>
      <c r="B4073" t="s">
        <v>113</v>
      </c>
      <c r="C4073">
        <v>7990</v>
      </c>
      <c r="D4073" s="16"/>
      <c r="E4073" s="16" t="str">
        <f>IF(D4073&lt;&gt;"",VLOOKUP(A4073,'Feuille 1'!$A:$H,3,0),"")</f>
        <v/>
      </c>
      <c r="F4073" s="16" t="str">
        <f>IF(D4073&lt;&gt;"",VLOOKUP(A4073+1,'Feuille 1'!$A:$H,3,0),"")</f>
        <v/>
      </c>
      <c r="G4073" s="17" t="str">
        <f t="shared" si="568"/>
        <v/>
      </c>
      <c r="H4073" s="16" t="str">
        <f t="shared" si="569"/>
        <v/>
      </c>
      <c r="I4073" s="16" t="str">
        <f t="shared" si="570"/>
        <v/>
      </c>
      <c r="J4073" s="16" t="str">
        <f t="shared" si="571"/>
        <v/>
      </c>
      <c r="K4073" s="16" t="str">
        <f>IF(D4073&lt;&gt;"",MAX(INDEX('Feuille 1'!$D:$D,MATCH(A4073+23/24,'Feuille 1'!$A:$A,0)):INDEX('Feuille 1'!$D:$D,MATCH(A4073,'Feuille 1'!$A:$A,0))),"")</f>
        <v/>
      </c>
      <c r="L4073" s="16" t="str">
        <f>IF(D4073&lt;&gt;"",MIN(INDEX('Feuille 1'!$E:$E,MATCH(A4073+23/24,'Feuille 1'!$A:$A,0)):INDEX('Feuille 1'!$E:$E,MATCH(A4073,'Feuille 1'!$A:$A,0))),"")</f>
        <v/>
      </c>
      <c r="M4073" s="17" t="str">
        <f t="shared" si="572"/>
        <v/>
      </c>
      <c r="N4073" s="17" t="str">
        <f t="shared" si="573"/>
        <v/>
      </c>
      <c r="O4073" s="17" t="str">
        <f t="shared" si="574"/>
        <v/>
      </c>
      <c r="P4073" s="16" t="str">
        <f t="shared" si="575"/>
        <v/>
      </c>
      <c r="R4073" s="7" t="str">
        <f t="shared" si="576"/>
        <v/>
      </c>
      <c r="S4073" t="s">
        <v>168</v>
      </c>
      <c r="T4073"/>
    </row>
    <row r="4074" spans="1:20" x14ac:dyDescent="0.3">
      <c r="A4074" s="8">
        <f t="shared" si="577"/>
        <v>43735.083333333336</v>
      </c>
      <c r="B4074" t="s">
        <v>114</v>
      </c>
      <c r="C4074">
        <v>8007.12</v>
      </c>
      <c r="D4074" s="16"/>
      <c r="E4074" s="16" t="str">
        <f>IF(D4074&lt;&gt;"",VLOOKUP(A4074,'Feuille 1'!$A:$H,3,0),"")</f>
        <v/>
      </c>
      <c r="F4074" s="16" t="str">
        <f>IF(D4074&lt;&gt;"",VLOOKUP(A4074+1,'Feuille 1'!$A:$H,3,0),"")</f>
        <v/>
      </c>
      <c r="G4074" s="17" t="str">
        <f t="shared" si="568"/>
        <v/>
      </c>
      <c r="H4074" s="16" t="str">
        <f t="shared" si="569"/>
        <v/>
      </c>
      <c r="I4074" s="16" t="str">
        <f t="shared" si="570"/>
        <v/>
      </c>
      <c r="J4074" s="16" t="str">
        <f t="shared" si="571"/>
        <v/>
      </c>
      <c r="K4074" s="16" t="str">
        <f>IF(D4074&lt;&gt;"",MAX(INDEX('Feuille 1'!$D:$D,MATCH(A4074+23/24,'Feuille 1'!$A:$A,0)):INDEX('Feuille 1'!$D:$D,MATCH(A4074,'Feuille 1'!$A:$A,0))),"")</f>
        <v/>
      </c>
      <c r="L4074" s="16" t="str">
        <f>IF(D4074&lt;&gt;"",MIN(INDEX('Feuille 1'!$E:$E,MATCH(A4074+23/24,'Feuille 1'!$A:$A,0)):INDEX('Feuille 1'!$E:$E,MATCH(A4074,'Feuille 1'!$A:$A,0))),"")</f>
        <v/>
      </c>
      <c r="M4074" s="17" t="str">
        <f t="shared" si="572"/>
        <v/>
      </c>
      <c r="N4074" s="17" t="str">
        <f t="shared" si="573"/>
        <v/>
      </c>
      <c r="O4074" s="17" t="str">
        <f t="shared" si="574"/>
        <v/>
      </c>
      <c r="P4074" s="16" t="str">
        <f t="shared" si="575"/>
        <v/>
      </c>
      <c r="R4074" s="7" t="str">
        <f t="shared" si="576"/>
        <v/>
      </c>
      <c r="S4074" t="s">
        <v>168</v>
      </c>
      <c r="T4074"/>
    </row>
    <row r="4075" spans="1:20" x14ac:dyDescent="0.3">
      <c r="A4075" s="8">
        <f t="shared" si="577"/>
        <v>43735.041666666664</v>
      </c>
      <c r="B4075" t="s">
        <v>115</v>
      </c>
      <c r="C4075">
        <v>7968.1</v>
      </c>
      <c r="D4075" s="16"/>
      <c r="E4075" s="16" t="str">
        <f>IF(D4075&lt;&gt;"",VLOOKUP(A4075,'Feuille 1'!$A:$H,3,0),"")</f>
        <v/>
      </c>
      <c r="F4075" s="16" t="str">
        <f>IF(D4075&lt;&gt;"",VLOOKUP(A4075+1,'Feuille 1'!$A:$H,3,0),"")</f>
        <v/>
      </c>
      <c r="G4075" s="17" t="str">
        <f t="shared" si="568"/>
        <v/>
      </c>
      <c r="H4075" s="16" t="str">
        <f t="shared" si="569"/>
        <v/>
      </c>
      <c r="I4075" s="16" t="str">
        <f t="shared" si="570"/>
        <v/>
      </c>
      <c r="J4075" s="16" t="str">
        <f t="shared" si="571"/>
        <v/>
      </c>
      <c r="K4075" s="16" t="str">
        <f>IF(D4075&lt;&gt;"",MAX(INDEX('Feuille 1'!$D:$D,MATCH(A4075+23/24,'Feuille 1'!$A:$A,0)):INDEX('Feuille 1'!$D:$D,MATCH(A4075,'Feuille 1'!$A:$A,0))),"")</f>
        <v/>
      </c>
      <c r="L4075" s="16" t="str">
        <f>IF(D4075&lt;&gt;"",MIN(INDEX('Feuille 1'!$E:$E,MATCH(A4075+23/24,'Feuille 1'!$A:$A,0)):INDEX('Feuille 1'!$E:$E,MATCH(A4075,'Feuille 1'!$A:$A,0))),"")</f>
        <v/>
      </c>
      <c r="M4075" s="17" t="str">
        <f t="shared" si="572"/>
        <v/>
      </c>
      <c r="N4075" s="17" t="str">
        <f t="shared" si="573"/>
        <v/>
      </c>
      <c r="O4075" s="17" t="str">
        <f t="shared" si="574"/>
        <v/>
      </c>
      <c r="P4075" s="16" t="str">
        <f t="shared" si="575"/>
        <v/>
      </c>
      <c r="R4075" s="7" t="str">
        <f t="shared" si="576"/>
        <v/>
      </c>
      <c r="S4075" t="s">
        <v>168</v>
      </c>
      <c r="T4075"/>
    </row>
    <row r="4076" spans="1:20" x14ac:dyDescent="0.3">
      <c r="A4076" s="8">
        <f t="shared" si="577"/>
        <v>43735.5</v>
      </c>
      <c r="B4076" t="s">
        <v>116</v>
      </c>
      <c r="C4076">
        <v>8063.73</v>
      </c>
      <c r="D4076" s="16"/>
      <c r="E4076" s="16" t="str">
        <f>IF(D4076&lt;&gt;"",VLOOKUP(A4076,'Feuille 1'!$A:$H,3,0),"")</f>
        <v/>
      </c>
      <c r="F4076" s="16" t="str">
        <f>IF(D4076&lt;&gt;"",VLOOKUP(A4076+1,'Feuille 1'!$A:$H,3,0),"")</f>
        <v/>
      </c>
      <c r="G4076" s="17" t="str">
        <f t="shared" si="568"/>
        <v/>
      </c>
      <c r="H4076" s="16" t="str">
        <f t="shared" si="569"/>
        <v/>
      </c>
      <c r="I4076" s="16" t="str">
        <f t="shared" si="570"/>
        <v/>
      </c>
      <c r="J4076" s="16" t="str">
        <f t="shared" si="571"/>
        <v/>
      </c>
      <c r="K4076" s="16" t="str">
        <f>IF(D4076&lt;&gt;"",MAX(INDEX('Feuille 1'!$D:$D,MATCH(A4076+23/24,'Feuille 1'!$A:$A,0)):INDEX('Feuille 1'!$D:$D,MATCH(A4076,'Feuille 1'!$A:$A,0))),"")</f>
        <v/>
      </c>
      <c r="L4076" s="16" t="str">
        <f>IF(D4076&lt;&gt;"",MIN(INDEX('Feuille 1'!$E:$E,MATCH(A4076+23/24,'Feuille 1'!$A:$A,0)):INDEX('Feuille 1'!$E:$E,MATCH(A4076,'Feuille 1'!$A:$A,0))),"")</f>
        <v/>
      </c>
      <c r="M4076" s="17" t="str">
        <f t="shared" si="572"/>
        <v/>
      </c>
      <c r="N4076" s="17" t="str">
        <f t="shared" si="573"/>
        <v/>
      </c>
      <c r="O4076" s="17" t="str">
        <f t="shared" si="574"/>
        <v/>
      </c>
      <c r="P4076" s="16" t="str">
        <f t="shared" si="575"/>
        <v/>
      </c>
      <c r="R4076" s="7" t="str">
        <f t="shared" si="576"/>
        <v/>
      </c>
      <c r="S4076" t="s">
        <v>168</v>
      </c>
      <c r="T4076"/>
    </row>
    <row r="4077" spans="1:20" x14ac:dyDescent="0.3">
      <c r="A4077" s="8">
        <f t="shared" si="577"/>
        <v>43734.958333333336</v>
      </c>
      <c r="B4077" t="s">
        <v>117</v>
      </c>
      <c r="C4077">
        <v>8116.6</v>
      </c>
      <c r="D4077" s="16"/>
      <c r="E4077" s="16" t="str">
        <f>IF(D4077&lt;&gt;"",VLOOKUP(A4077,'Feuille 1'!$A:$H,3,0),"")</f>
        <v/>
      </c>
      <c r="F4077" s="16" t="str">
        <f>IF(D4077&lt;&gt;"",VLOOKUP(A4077+1,'Feuille 1'!$A:$H,3,0),"")</f>
        <v/>
      </c>
      <c r="G4077" s="17" t="str">
        <f t="shared" si="568"/>
        <v/>
      </c>
      <c r="H4077" s="16" t="str">
        <f t="shared" si="569"/>
        <v/>
      </c>
      <c r="I4077" s="16" t="str">
        <f t="shared" si="570"/>
        <v/>
      </c>
      <c r="J4077" s="16" t="str">
        <f t="shared" si="571"/>
        <v/>
      </c>
      <c r="K4077" s="16" t="str">
        <f>IF(D4077&lt;&gt;"",MAX(INDEX('Feuille 1'!$D:$D,MATCH(A4077+23/24,'Feuille 1'!$A:$A,0)):INDEX('Feuille 1'!$D:$D,MATCH(A4077,'Feuille 1'!$A:$A,0))),"")</f>
        <v/>
      </c>
      <c r="L4077" s="16" t="str">
        <f>IF(D4077&lt;&gt;"",MIN(INDEX('Feuille 1'!$E:$E,MATCH(A4077+23/24,'Feuille 1'!$A:$A,0)):INDEX('Feuille 1'!$E:$E,MATCH(A4077,'Feuille 1'!$A:$A,0))),"")</f>
        <v/>
      </c>
      <c r="M4077" s="17" t="str">
        <f t="shared" si="572"/>
        <v/>
      </c>
      <c r="N4077" s="17" t="str">
        <f t="shared" si="573"/>
        <v/>
      </c>
      <c r="O4077" s="17" t="str">
        <f t="shared" si="574"/>
        <v/>
      </c>
      <c r="P4077" s="16" t="str">
        <f t="shared" si="575"/>
        <v/>
      </c>
      <c r="R4077" s="7" t="str">
        <f t="shared" si="576"/>
        <v/>
      </c>
      <c r="S4077" t="s">
        <v>168</v>
      </c>
      <c r="T4077"/>
    </row>
    <row r="4078" spans="1:20" x14ac:dyDescent="0.3">
      <c r="A4078" s="8">
        <f t="shared" si="577"/>
        <v>43734.916666666664</v>
      </c>
      <c r="B4078" t="s">
        <v>118</v>
      </c>
      <c r="C4078">
        <v>8079.87</v>
      </c>
      <c r="D4078" s="16"/>
      <c r="E4078" s="16" t="str">
        <f>IF(D4078&lt;&gt;"",VLOOKUP(A4078,'Feuille 1'!$A:$H,3,0),"")</f>
        <v/>
      </c>
      <c r="F4078" s="16" t="str">
        <f>IF(D4078&lt;&gt;"",VLOOKUP(A4078+1,'Feuille 1'!$A:$H,3,0),"")</f>
        <v/>
      </c>
      <c r="G4078" s="17" t="str">
        <f t="shared" si="568"/>
        <v/>
      </c>
      <c r="H4078" s="16" t="str">
        <f t="shared" si="569"/>
        <v/>
      </c>
      <c r="I4078" s="16" t="str">
        <f t="shared" si="570"/>
        <v/>
      </c>
      <c r="J4078" s="16" t="str">
        <f t="shared" si="571"/>
        <v/>
      </c>
      <c r="K4078" s="16" t="str">
        <f>IF(D4078&lt;&gt;"",MAX(INDEX('Feuille 1'!$D:$D,MATCH(A4078+23/24,'Feuille 1'!$A:$A,0)):INDEX('Feuille 1'!$D:$D,MATCH(A4078,'Feuille 1'!$A:$A,0))),"")</f>
        <v/>
      </c>
      <c r="L4078" s="16" t="str">
        <f>IF(D4078&lt;&gt;"",MIN(INDEX('Feuille 1'!$E:$E,MATCH(A4078+23/24,'Feuille 1'!$A:$A,0)):INDEX('Feuille 1'!$E:$E,MATCH(A4078,'Feuille 1'!$A:$A,0))),"")</f>
        <v/>
      </c>
      <c r="M4078" s="17" t="str">
        <f t="shared" si="572"/>
        <v/>
      </c>
      <c r="N4078" s="17" t="str">
        <f t="shared" si="573"/>
        <v/>
      </c>
      <c r="O4078" s="17" t="str">
        <f t="shared" si="574"/>
        <v/>
      </c>
      <c r="P4078" s="16" t="str">
        <f t="shared" si="575"/>
        <v/>
      </c>
      <c r="R4078" s="7" t="str">
        <f t="shared" si="576"/>
        <v/>
      </c>
      <c r="S4078" t="s">
        <v>168</v>
      </c>
      <c r="T4078"/>
    </row>
    <row r="4079" spans="1:20" x14ac:dyDescent="0.3">
      <c r="A4079" s="8">
        <f t="shared" si="577"/>
        <v>43734.875</v>
      </c>
      <c r="B4079" t="s">
        <v>119</v>
      </c>
      <c r="C4079">
        <v>8092.62</v>
      </c>
      <c r="D4079" s="16"/>
      <c r="E4079" s="16" t="str">
        <f>IF(D4079&lt;&gt;"",VLOOKUP(A4079,'Feuille 1'!$A:$H,3,0),"")</f>
        <v/>
      </c>
      <c r="F4079" s="16" t="str">
        <f>IF(D4079&lt;&gt;"",VLOOKUP(A4079+1,'Feuille 1'!$A:$H,3,0),"")</f>
        <v/>
      </c>
      <c r="G4079" s="17" t="str">
        <f t="shared" si="568"/>
        <v/>
      </c>
      <c r="H4079" s="16" t="str">
        <f t="shared" si="569"/>
        <v/>
      </c>
      <c r="I4079" s="16" t="str">
        <f t="shared" si="570"/>
        <v/>
      </c>
      <c r="J4079" s="16" t="str">
        <f t="shared" si="571"/>
        <v/>
      </c>
      <c r="K4079" s="16" t="str">
        <f>IF(D4079&lt;&gt;"",MAX(INDEX('Feuille 1'!$D:$D,MATCH(A4079+23/24,'Feuille 1'!$A:$A,0)):INDEX('Feuille 1'!$D:$D,MATCH(A4079,'Feuille 1'!$A:$A,0))),"")</f>
        <v/>
      </c>
      <c r="L4079" s="16" t="str">
        <f>IF(D4079&lt;&gt;"",MIN(INDEX('Feuille 1'!$E:$E,MATCH(A4079+23/24,'Feuille 1'!$A:$A,0)):INDEX('Feuille 1'!$E:$E,MATCH(A4079,'Feuille 1'!$A:$A,0))),"")</f>
        <v/>
      </c>
      <c r="M4079" s="17" t="str">
        <f t="shared" si="572"/>
        <v/>
      </c>
      <c r="N4079" s="17" t="str">
        <f t="shared" si="573"/>
        <v/>
      </c>
      <c r="O4079" s="17" t="str">
        <f t="shared" si="574"/>
        <v/>
      </c>
      <c r="P4079" s="16" t="str">
        <f t="shared" si="575"/>
        <v/>
      </c>
      <c r="R4079" s="7" t="str">
        <f t="shared" si="576"/>
        <v/>
      </c>
      <c r="S4079" t="s">
        <v>168</v>
      </c>
      <c r="T4079"/>
    </row>
    <row r="4080" spans="1:20" x14ac:dyDescent="0.3">
      <c r="A4080" s="8">
        <f t="shared" si="577"/>
        <v>43734.833333333336</v>
      </c>
      <c r="B4080" t="s">
        <v>120</v>
      </c>
      <c r="C4080">
        <v>8131</v>
      </c>
      <c r="D4080" s="16"/>
      <c r="E4080" s="16" t="str">
        <f>IF(D4080&lt;&gt;"",VLOOKUP(A4080,'Feuille 1'!$A:$H,3,0),"")</f>
        <v/>
      </c>
      <c r="F4080" s="16" t="str">
        <f>IF(D4080&lt;&gt;"",VLOOKUP(A4080+1,'Feuille 1'!$A:$H,3,0),"")</f>
        <v/>
      </c>
      <c r="G4080" s="17" t="str">
        <f t="shared" si="568"/>
        <v/>
      </c>
      <c r="H4080" s="16" t="str">
        <f t="shared" si="569"/>
        <v/>
      </c>
      <c r="I4080" s="16" t="str">
        <f t="shared" si="570"/>
        <v/>
      </c>
      <c r="J4080" s="16" t="str">
        <f t="shared" si="571"/>
        <v/>
      </c>
      <c r="K4080" s="16" t="str">
        <f>IF(D4080&lt;&gt;"",MAX(INDEX('Feuille 1'!$D:$D,MATCH(A4080+23/24,'Feuille 1'!$A:$A,0)):INDEX('Feuille 1'!$D:$D,MATCH(A4080,'Feuille 1'!$A:$A,0))),"")</f>
        <v/>
      </c>
      <c r="L4080" s="16" t="str">
        <f>IF(D4080&lt;&gt;"",MIN(INDEX('Feuille 1'!$E:$E,MATCH(A4080+23/24,'Feuille 1'!$A:$A,0)):INDEX('Feuille 1'!$E:$E,MATCH(A4080,'Feuille 1'!$A:$A,0))),"")</f>
        <v/>
      </c>
      <c r="M4080" s="17" t="str">
        <f t="shared" si="572"/>
        <v/>
      </c>
      <c r="N4080" s="17" t="str">
        <f t="shared" si="573"/>
        <v/>
      </c>
      <c r="O4080" s="17" t="str">
        <f t="shared" si="574"/>
        <v/>
      </c>
      <c r="P4080" s="16" t="str">
        <f t="shared" si="575"/>
        <v/>
      </c>
      <c r="R4080" s="7" t="str">
        <f t="shared" si="576"/>
        <v/>
      </c>
      <c r="S4080" t="s">
        <v>168</v>
      </c>
      <c r="T4080"/>
    </row>
    <row r="4081" spans="1:20" x14ac:dyDescent="0.3">
      <c r="A4081" s="8">
        <f t="shared" si="577"/>
        <v>43734.791666666664</v>
      </c>
      <c r="B4081" s="3" t="s">
        <v>121</v>
      </c>
      <c r="C4081" s="3">
        <v>8121.7</v>
      </c>
      <c r="D4081" s="16"/>
      <c r="E4081" s="16" t="str">
        <f>IF(D4081&lt;&gt;"",VLOOKUP(A4081,'Feuille 1'!$A:$H,3,0),"")</f>
        <v/>
      </c>
      <c r="F4081" s="16" t="str">
        <f>IF(D4081&lt;&gt;"",VLOOKUP(A4081+1,'Feuille 1'!$A:$H,3,0),"")</f>
        <v/>
      </c>
      <c r="G4081" s="17" t="str">
        <f t="shared" si="568"/>
        <v/>
      </c>
      <c r="H4081" s="16" t="str">
        <f t="shared" si="569"/>
        <v/>
      </c>
      <c r="I4081" s="16" t="str">
        <f t="shared" si="570"/>
        <v/>
      </c>
      <c r="J4081" s="16" t="str">
        <f t="shared" si="571"/>
        <v/>
      </c>
      <c r="K4081" s="16" t="str">
        <f>IF(D4081&lt;&gt;"",MAX(INDEX('Feuille 1'!$D:$D,MATCH(A4081+23/24,'Feuille 1'!$A:$A,0)):INDEX('Feuille 1'!$D:$D,MATCH(A4081,'Feuille 1'!$A:$A,0))),"")</f>
        <v/>
      </c>
      <c r="L4081" s="16" t="str">
        <f>IF(D4081&lt;&gt;"",MIN(INDEX('Feuille 1'!$E:$E,MATCH(A4081+23/24,'Feuille 1'!$A:$A,0)):INDEX('Feuille 1'!$E:$E,MATCH(A4081,'Feuille 1'!$A:$A,0))),"")</f>
        <v/>
      </c>
      <c r="M4081" s="17" t="str">
        <f t="shared" si="572"/>
        <v/>
      </c>
      <c r="N4081" s="17" t="str">
        <f t="shared" si="573"/>
        <v/>
      </c>
      <c r="O4081" s="17" t="str">
        <f t="shared" si="574"/>
        <v/>
      </c>
      <c r="P4081" s="16" t="str">
        <f t="shared" si="575"/>
        <v/>
      </c>
      <c r="R4081" s="7" t="str">
        <f t="shared" si="576"/>
        <v/>
      </c>
      <c r="S4081" t="s">
        <v>168</v>
      </c>
      <c r="T4081"/>
    </row>
    <row r="4082" spans="1:20" x14ac:dyDescent="0.3">
      <c r="A4082" s="8">
        <f t="shared" si="577"/>
        <v>43734.75</v>
      </c>
      <c r="B4082" t="s">
        <v>122</v>
      </c>
      <c r="C4082">
        <v>7924.15</v>
      </c>
      <c r="D4082" s="16"/>
      <c r="E4082" s="16" t="str">
        <f>IF(D4082&lt;&gt;"",VLOOKUP(A4082,'Feuille 1'!$A:$H,3,0),"")</f>
        <v/>
      </c>
      <c r="F4082" s="16" t="str">
        <f>IF(D4082&lt;&gt;"",VLOOKUP(A4082+1,'Feuille 1'!$A:$H,3,0),"")</f>
        <v/>
      </c>
      <c r="G4082" s="17" t="str">
        <f t="shared" si="568"/>
        <v/>
      </c>
      <c r="H4082" s="16" t="str">
        <f t="shared" si="569"/>
        <v/>
      </c>
      <c r="I4082" s="16" t="str">
        <f t="shared" si="570"/>
        <v/>
      </c>
      <c r="J4082" s="16" t="str">
        <f t="shared" si="571"/>
        <v/>
      </c>
      <c r="K4082" s="16" t="str">
        <f>IF(D4082&lt;&gt;"",MAX(INDEX('Feuille 1'!$D:$D,MATCH(A4082+23/24,'Feuille 1'!$A:$A,0)):INDEX('Feuille 1'!$D:$D,MATCH(A4082,'Feuille 1'!$A:$A,0))),"")</f>
        <v/>
      </c>
      <c r="L4082" s="16" t="str">
        <f>IF(D4082&lt;&gt;"",MIN(INDEX('Feuille 1'!$E:$E,MATCH(A4082+23/24,'Feuille 1'!$A:$A,0)):INDEX('Feuille 1'!$E:$E,MATCH(A4082,'Feuille 1'!$A:$A,0))),"")</f>
        <v/>
      </c>
      <c r="M4082" s="17" t="str">
        <f t="shared" si="572"/>
        <v/>
      </c>
      <c r="N4082" s="17" t="str">
        <f t="shared" si="573"/>
        <v/>
      </c>
      <c r="O4082" s="17" t="str">
        <f t="shared" si="574"/>
        <v/>
      </c>
      <c r="P4082" s="16" t="str">
        <f t="shared" si="575"/>
        <v/>
      </c>
      <c r="R4082" s="7" t="str">
        <f t="shared" si="576"/>
        <v/>
      </c>
      <c r="S4082" t="s">
        <v>168</v>
      </c>
      <c r="T4082"/>
    </row>
    <row r="4083" spans="1:20" x14ac:dyDescent="0.3">
      <c r="A4083" s="8">
        <f t="shared" si="577"/>
        <v>43734.708333333336</v>
      </c>
      <c r="B4083" t="s">
        <v>123</v>
      </c>
      <c r="C4083">
        <v>7954.53</v>
      </c>
      <c r="D4083" s="16"/>
      <c r="E4083" s="16" t="str">
        <f>IF(D4083&lt;&gt;"",VLOOKUP(A4083,'Feuille 1'!$A:$H,3,0),"")</f>
        <v/>
      </c>
      <c r="F4083" s="16" t="str">
        <f>IF(D4083&lt;&gt;"",VLOOKUP(A4083+1,'Feuille 1'!$A:$H,3,0),"")</f>
        <v/>
      </c>
      <c r="G4083" s="17" t="str">
        <f t="shared" si="568"/>
        <v/>
      </c>
      <c r="H4083" s="16" t="str">
        <f t="shared" si="569"/>
        <v/>
      </c>
      <c r="I4083" s="16" t="str">
        <f t="shared" si="570"/>
        <v/>
      </c>
      <c r="J4083" s="16" t="str">
        <f t="shared" si="571"/>
        <v/>
      </c>
      <c r="K4083" s="16" t="str">
        <f>IF(D4083&lt;&gt;"",MAX(INDEX('Feuille 1'!$D:$D,MATCH(A4083+23/24,'Feuille 1'!$A:$A,0)):INDEX('Feuille 1'!$D:$D,MATCH(A4083,'Feuille 1'!$A:$A,0))),"")</f>
        <v/>
      </c>
      <c r="L4083" s="16" t="str">
        <f>IF(D4083&lt;&gt;"",MIN(INDEX('Feuille 1'!$E:$E,MATCH(A4083+23/24,'Feuille 1'!$A:$A,0)):INDEX('Feuille 1'!$E:$E,MATCH(A4083,'Feuille 1'!$A:$A,0))),"")</f>
        <v/>
      </c>
      <c r="M4083" s="17" t="str">
        <f t="shared" si="572"/>
        <v/>
      </c>
      <c r="N4083" s="17" t="str">
        <f t="shared" si="573"/>
        <v/>
      </c>
      <c r="O4083" s="17" t="str">
        <f t="shared" si="574"/>
        <v/>
      </c>
      <c r="P4083" s="16" t="str">
        <f t="shared" si="575"/>
        <v/>
      </c>
      <c r="R4083" s="7" t="str">
        <f t="shared" si="576"/>
        <v/>
      </c>
      <c r="S4083" t="s">
        <v>168</v>
      </c>
      <c r="T4083"/>
    </row>
    <row r="4084" spans="1:20" x14ac:dyDescent="0.3">
      <c r="A4084" s="8">
        <f t="shared" si="577"/>
        <v>43734.666666666664</v>
      </c>
      <c r="B4084" t="s">
        <v>124</v>
      </c>
      <c r="C4084">
        <v>7920</v>
      </c>
      <c r="D4084" s="16"/>
      <c r="E4084" s="16" t="str">
        <f>IF(D4084&lt;&gt;"",VLOOKUP(A4084,'Feuille 1'!$A:$H,3,0),"")</f>
        <v/>
      </c>
      <c r="F4084" s="16" t="str">
        <f>IF(D4084&lt;&gt;"",VLOOKUP(A4084+1,'Feuille 1'!$A:$H,3,0),"")</f>
        <v/>
      </c>
      <c r="G4084" s="17" t="str">
        <f t="shared" si="568"/>
        <v/>
      </c>
      <c r="H4084" s="16" t="str">
        <f t="shared" si="569"/>
        <v/>
      </c>
      <c r="I4084" s="16" t="str">
        <f t="shared" si="570"/>
        <v/>
      </c>
      <c r="J4084" s="16" t="str">
        <f t="shared" si="571"/>
        <v/>
      </c>
      <c r="K4084" s="16" t="str">
        <f>IF(D4084&lt;&gt;"",MAX(INDEX('Feuille 1'!$D:$D,MATCH(A4084+23/24,'Feuille 1'!$A:$A,0)):INDEX('Feuille 1'!$D:$D,MATCH(A4084,'Feuille 1'!$A:$A,0))),"")</f>
        <v/>
      </c>
      <c r="L4084" s="16" t="str">
        <f>IF(D4084&lt;&gt;"",MIN(INDEX('Feuille 1'!$E:$E,MATCH(A4084+23/24,'Feuille 1'!$A:$A,0)):INDEX('Feuille 1'!$E:$E,MATCH(A4084,'Feuille 1'!$A:$A,0))),"")</f>
        <v/>
      </c>
      <c r="M4084" s="17" t="str">
        <f t="shared" si="572"/>
        <v/>
      </c>
      <c r="N4084" s="17" t="str">
        <f t="shared" si="573"/>
        <v/>
      </c>
      <c r="O4084" s="17" t="str">
        <f t="shared" si="574"/>
        <v/>
      </c>
      <c r="P4084" s="16" t="str">
        <f t="shared" si="575"/>
        <v/>
      </c>
      <c r="R4084" s="7" t="str">
        <f t="shared" si="576"/>
        <v/>
      </c>
      <c r="S4084" t="s">
        <v>168</v>
      </c>
      <c r="T4084"/>
    </row>
    <row r="4085" spans="1:20" x14ac:dyDescent="0.3">
      <c r="A4085" s="8">
        <f t="shared" si="577"/>
        <v>43734.625</v>
      </c>
      <c r="B4085" t="s">
        <v>125</v>
      </c>
      <c r="C4085">
        <v>8188.8</v>
      </c>
      <c r="D4085" s="16"/>
      <c r="E4085" s="16" t="str">
        <f>IF(D4085&lt;&gt;"",VLOOKUP(A4085,'Feuille 1'!$A:$H,3,0),"")</f>
        <v/>
      </c>
      <c r="F4085" s="16" t="str">
        <f>IF(D4085&lt;&gt;"",VLOOKUP(A4085+1,'Feuille 1'!$A:$H,3,0),"")</f>
        <v/>
      </c>
      <c r="G4085" s="17" t="str">
        <f t="shared" si="568"/>
        <v/>
      </c>
      <c r="H4085" s="16" t="str">
        <f t="shared" si="569"/>
        <v/>
      </c>
      <c r="I4085" s="16" t="str">
        <f t="shared" si="570"/>
        <v/>
      </c>
      <c r="J4085" s="16" t="str">
        <f t="shared" si="571"/>
        <v/>
      </c>
      <c r="K4085" s="16" t="str">
        <f>IF(D4085&lt;&gt;"",MAX(INDEX('Feuille 1'!$D:$D,MATCH(A4085+23/24,'Feuille 1'!$A:$A,0)):INDEX('Feuille 1'!$D:$D,MATCH(A4085,'Feuille 1'!$A:$A,0))),"")</f>
        <v/>
      </c>
      <c r="L4085" s="16" t="str">
        <f>IF(D4085&lt;&gt;"",MIN(INDEX('Feuille 1'!$E:$E,MATCH(A4085+23/24,'Feuille 1'!$A:$A,0)):INDEX('Feuille 1'!$E:$E,MATCH(A4085,'Feuille 1'!$A:$A,0))),"")</f>
        <v/>
      </c>
      <c r="M4085" s="17" t="str">
        <f t="shared" si="572"/>
        <v/>
      </c>
      <c r="N4085" s="17" t="str">
        <f t="shared" si="573"/>
        <v/>
      </c>
      <c r="O4085" s="17" t="str">
        <f t="shared" si="574"/>
        <v/>
      </c>
      <c r="P4085" s="16" t="str">
        <f t="shared" si="575"/>
        <v/>
      </c>
      <c r="R4085" s="7" t="str">
        <f t="shared" si="576"/>
        <v/>
      </c>
      <c r="S4085" t="s">
        <v>168</v>
      </c>
      <c r="T4085"/>
    </row>
    <row r="4086" spans="1:20" x14ac:dyDescent="0.3">
      <c r="A4086" s="8">
        <f t="shared" si="577"/>
        <v>43734.583333333336</v>
      </c>
      <c r="B4086" t="s">
        <v>126</v>
      </c>
      <c r="C4086">
        <v>8261.2900000000009</v>
      </c>
      <c r="D4086" s="16"/>
      <c r="E4086" s="16" t="str">
        <f>IF(D4086&lt;&gt;"",VLOOKUP(A4086,'Feuille 1'!$A:$H,3,0),"")</f>
        <v/>
      </c>
      <c r="F4086" s="16" t="str">
        <f>IF(D4086&lt;&gt;"",VLOOKUP(A4086+1,'Feuille 1'!$A:$H,3,0),"")</f>
        <v/>
      </c>
      <c r="G4086" s="17" t="str">
        <f t="shared" si="568"/>
        <v/>
      </c>
      <c r="H4086" s="16" t="str">
        <f t="shared" si="569"/>
        <v/>
      </c>
      <c r="I4086" s="16" t="str">
        <f t="shared" si="570"/>
        <v/>
      </c>
      <c r="J4086" s="16" t="str">
        <f t="shared" si="571"/>
        <v/>
      </c>
      <c r="K4086" s="16" t="str">
        <f>IF(D4086&lt;&gt;"",MAX(INDEX('Feuille 1'!$D:$D,MATCH(A4086+23/24,'Feuille 1'!$A:$A,0)):INDEX('Feuille 1'!$D:$D,MATCH(A4086,'Feuille 1'!$A:$A,0))),"")</f>
        <v/>
      </c>
      <c r="L4086" s="16" t="str">
        <f>IF(D4086&lt;&gt;"",MIN(INDEX('Feuille 1'!$E:$E,MATCH(A4086+23/24,'Feuille 1'!$A:$A,0)):INDEX('Feuille 1'!$E:$E,MATCH(A4086,'Feuille 1'!$A:$A,0))),"")</f>
        <v/>
      </c>
      <c r="M4086" s="17" t="str">
        <f t="shared" si="572"/>
        <v/>
      </c>
      <c r="N4086" s="17" t="str">
        <f t="shared" si="573"/>
        <v/>
      </c>
      <c r="O4086" s="17" t="str">
        <f t="shared" si="574"/>
        <v/>
      </c>
      <c r="P4086" s="16" t="str">
        <f t="shared" si="575"/>
        <v/>
      </c>
      <c r="R4086" s="7" t="str">
        <f t="shared" si="576"/>
        <v/>
      </c>
      <c r="S4086" t="s">
        <v>168</v>
      </c>
      <c r="T4086"/>
    </row>
    <row r="4087" spans="1:20" x14ac:dyDescent="0.3">
      <c r="A4087" s="8">
        <f t="shared" si="577"/>
        <v>43734.541666666664</v>
      </c>
      <c r="B4087" t="s">
        <v>127</v>
      </c>
      <c r="C4087">
        <v>8420.1200000000008</v>
      </c>
      <c r="D4087" s="16"/>
      <c r="E4087" s="16" t="str">
        <f>IF(D4087&lt;&gt;"",VLOOKUP(A4087,'Feuille 1'!$A:$H,3,0),"")</f>
        <v/>
      </c>
      <c r="F4087" s="16" t="str">
        <f>IF(D4087&lt;&gt;"",VLOOKUP(A4087+1,'Feuille 1'!$A:$H,3,0),"")</f>
        <v/>
      </c>
      <c r="G4087" s="17" t="str">
        <f t="shared" si="568"/>
        <v/>
      </c>
      <c r="H4087" s="16" t="str">
        <f t="shared" si="569"/>
        <v/>
      </c>
      <c r="I4087" s="16" t="str">
        <f t="shared" si="570"/>
        <v/>
      </c>
      <c r="J4087" s="16" t="str">
        <f t="shared" si="571"/>
        <v/>
      </c>
      <c r="K4087" s="16" t="str">
        <f>IF(D4087&lt;&gt;"",MAX(INDEX('Feuille 1'!$D:$D,MATCH(A4087+23/24,'Feuille 1'!$A:$A,0)):INDEX('Feuille 1'!$D:$D,MATCH(A4087,'Feuille 1'!$A:$A,0))),"")</f>
        <v/>
      </c>
      <c r="L4087" s="16" t="str">
        <f>IF(D4087&lt;&gt;"",MIN(INDEX('Feuille 1'!$E:$E,MATCH(A4087+23/24,'Feuille 1'!$A:$A,0)):INDEX('Feuille 1'!$E:$E,MATCH(A4087,'Feuille 1'!$A:$A,0))),"")</f>
        <v/>
      </c>
      <c r="M4087" s="17" t="str">
        <f t="shared" si="572"/>
        <v/>
      </c>
      <c r="N4087" s="17" t="str">
        <f t="shared" si="573"/>
        <v/>
      </c>
      <c r="O4087" s="17" t="str">
        <f t="shared" si="574"/>
        <v/>
      </c>
      <c r="P4087" s="16" t="str">
        <f t="shared" si="575"/>
        <v/>
      </c>
      <c r="R4087" s="7" t="str">
        <f t="shared" si="576"/>
        <v/>
      </c>
      <c r="S4087" t="s">
        <v>168</v>
      </c>
      <c r="T4087"/>
    </row>
    <row r="4088" spans="1:20" x14ac:dyDescent="0.3">
      <c r="A4088" s="8">
        <f t="shared" si="577"/>
        <v>43735</v>
      </c>
      <c r="B4088" t="s">
        <v>128</v>
      </c>
      <c r="C4088">
        <v>8386.35</v>
      </c>
      <c r="D4088" s="16"/>
      <c r="E4088" s="16" t="str">
        <f>IF(D4088&lt;&gt;"",VLOOKUP(A4088,'Feuille 1'!$A:$H,3,0),"")</f>
        <v/>
      </c>
      <c r="F4088" s="16" t="str">
        <f>IF(D4088&lt;&gt;"",VLOOKUP(A4088+1,'Feuille 1'!$A:$H,3,0),"")</f>
        <v/>
      </c>
      <c r="G4088" s="17" t="str">
        <f t="shared" si="568"/>
        <v/>
      </c>
      <c r="H4088" s="16" t="str">
        <f t="shared" si="569"/>
        <v/>
      </c>
      <c r="I4088" s="16" t="str">
        <f t="shared" si="570"/>
        <v/>
      </c>
      <c r="J4088" s="16" t="str">
        <f t="shared" si="571"/>
        <v/>
      </c>
      <c r="K4088" s="16" t="str">
        <f>IF(D4088&lt;&gt;"",MAX(INDEX('Feuille 1'!$D:$D,MATCH(A4088+23/24,'Feuille 1'!$A:$A,0)):INDEX('Feuille 1'!$D:$D,MATCH(A4088,'Feuille 1'!$A:$A,0))),"")</f>
        <v/>
      </c>
      <c r="L4088" s="16" t="str">
        <f>IF(D4088&lt;&gt;"",MIN(INDEX('Feuille 1'!$E:$E,MATCH(A4088+23/24,'Feuille 1'!$A:$A,0)):INDEX('Feuille 1'!$E:$E,MATCH(A4088,'Feuille 1'!$A:$A,0))),"")</f>
        <v/>
      </c>
      <c r="M4088" s="17" t="str">
        <f t="shared" si="572"/>
        <v/>
      </c>
      <c r="N4088" s="17" t="str">
        <f t="shared" si="573"/>
        <v/>
      </c>
      <c r="O4088" s="17" t="str">
        <f t="shared" si="574"/>
        <v/>
      </c>
      <c r="P4088" s="16" t="str">
        <f t="shared" si="575"/>
        <v/>
      </c>
      <c r="R4088" s="7" t="str">
        <f t="shared" si="576"/>
        <v/>
      </c>
      <c r="S4088" t="s">
        <v>168</v>
      </c>
      <c r="T4088"/>
    </row>
    <row r="4089" spans="1:20" x14ac:dyDescent="0.3">
      <c r="A4089" s="8">
        <f t="shared" si="577"/>
        <v>43734.458333333336</v>
      </c>
      <c r="B4089" t="s">
        <v>129</v>
      </c>
      <c r="C4089">
        <v>8449.56</v>
      </c>
      <c r="D4089" s="16"/>
      <c r="E4089" s="16" t="str">
        <f>IF(D4089&lt;&gt;"",VLOOKUP(A4089,'Feuille 1'!$A:$H,3,0),"")</f>
        <v/>
      </c>
      <c r="F4089" s="16" t="str">
        <f>IF(D4089&lt;&gt;"",VLOOKUP(A4089+1,'Feuille 1'!$A:$H,3,0),"")</f>
        <v/>
      </c>
      <c r="G4089" s="17" t="str">
        <f t="shared" si="568"/>
        <v/>
      </c>
      <c r="H4089" s="16" t="str">
        <f t="shared" si="569"/>
        <v/>
      </c>
      <c r="I4089" s="16" t="str">
        <f t="shared" si="570"/>
        <v/>
      </c>
      <c r="J4089" s="16" t="str">
        <f t="shared" si="571"/>
        <v/>
      </c>
      <c r="K4089" s="16" t="str">
        <f>IF(D4089&lt;&gt;"",MAX(INDEX('Feuille 1'!$D:$D,MATCH(A4089+23/24,'Feuille 1'!$A:$A,0)):INDEX('Feuille 1'!$D:$D,MATCH(A4089,'Feuille 1'!$A:$A,0))),"")</f>
        <v/>
      </c>
      <c r="L4089" s="16" t="str">
        <f>IF(D4089&lt;&gt;"",MIN(INDEX('Feuille 1'!$E:$E,MATCH(A4089+23/24,'Feuille 1'!$A:$A,0)):INDEX('Feuille 1'!$E:$E,MATCH(A4089,'Feuille 1'!$A:$A,0))),"")</f>
        <v/>
      </c>
      <c r="M4089" s="17" t="str">
        <f t="shared" si="572"/>
        <v/>
      </c>
      <c r="N4089" s="17" t="str">
        <f t="shared" si="573"/>
        <v/>
      </c>
      <c r="O4089" s="17" t="str">
        <f t="shared" si="574"/>
        <v/>
      </c>
      <c r="P4089" s="16" t="str">
        <f t="shared" si="575"/>
        <v/>
      </c>
      <c r="R4089" s="7" t="str">
        <f t="shared" si="576"/>
        <v/>
      </c>
      <c r="S4089" t="s">
        <v>168</v>
      </c>
      <c r="T4089"/>
    </row>
    <row r="4090" spans="1:20" x14ac:dyDescent="0.3">
      <c r="A4090" s="8">
        <f t="shared" si="577"/>
        <v>43734.416666666664</v>
      </c>
      <c r="B4090" t="s">
        <v>130</v>
      </c>
      <c r="C4090">
        <v>8443.4699999999993</v>
      </c>
      <c r="D4090" s="16"/>
      <c r="E4090" s="16" t="str">
        <f>IF(D4090&lt;&gt;"",VLOOKUP(A4090,'Feuille 1'!$A:$H,3,0),"")</f>
        <v/>
      </c>
      <c r="F4090" s="16" t="str">
        <f>IF(D4090&lt;&gt;"",VLOOKUP(A4090+1,'Feuille 1'!$A:$H,3,0),"")</f>
        <v/>
      </c>
      <c r="G4090" s="17" t="str">
        <f t="shared" si="568"/>
        <v/>
      </c>
      <c r="H4090" s="16" t="str">
        <f t="shared" si="569"/>
        <v/>
      </c>
      <c r="I4090" s="16" t="str">
        <f t="shared" si="570"/>
        <v/>
      </c>
      <c r="J4090" s="16" t="str">
        <f t="shared" si="571"/>
        <v/>
      </c>
      <c r="K4090" s="16" t="str">
        <f>IF(D4090&lt;&gt;"",MAX(INDEX('Feuille 1'!$D:$D,MATCH(A4090+23/24,'Feuille 1'!$A:$A,0)):INDEX('Feuille 1'!$D:$D,MATCH(A4090,'Feuille 1'!$A:$A,0))),"")</f>
        <v/>
      </c>
      <c r="L4090" s="16" t="str">
        <f>IF(D4090&lt;&gt;"",MIN(INDEX('Feuille 1'!$E:$E,MATCH(A4090+23/24,'Feuille 1'!$A:$A,0)):INDEX('Feuille 1'!$E:$E,MATCH(A4090,'Feuille 1'!$A:$A,0))),"")</f>
        <v/>
      </c>
      <c r="M4090" s="17" t="str">
        <f t="shared" si="572"/>
        <v/>
      </c>
      <c r="N4090" s="17" t="str">
        <f t="shared" si="573"/>
        <v/>
      </c>
      <c r="O4090" s="17" t="str">
        <f t="shared" si="574"/>
        <v/>
      </c>
      <c r="P4090" s="16" t="str">
        <f t="shared" si="575"/>
        <v/>
      </c>
      <c r="R4090" s="7" t="str">
        <f t="shared" si="576"/>
        <v/>
      </c>
      <c r="S4090" t="s">
        <v>168</v>
      </c>
      <c r="T4090"/>
    </row>
    <row r="4091" spans="1:20" x14ac:dyDescent="0.3">
      <c r="A4091" s="8">
        <f t="shared" si="577"/>
        <v>43734.375</v>
      </c>
      <c r="B4091" t="s">
        <v>131</v>
      </c>
      <c r="C4091">
        <v>8409.2800000000007</v>
      </c>
      <c r="D4091" s="16"/>
      <c r="E4091" s="16" t="str">
        <f>IF(D4091&lt;&gt;"",VLOOKUP(A4091,'Feuille 1'!$A:$H,3,0),"")</f>
        <v/>
      </c>
      <c r="F4091" s="16" t="str">
        <f>IF(D4091&lt;&gt;"",VLOOKUP(A4091+1,'Feuille 1'!$A:$H,3,0),"")</f>
        <v/>
      </c>
      <c r="G4091" s="17" t="str">
        <f t="shared" si="568"/>
        <v/>
      </c>
      <c r="H4091" s="16" t="str">
        <f t="shared" si="569"/>
        <v/>
      </c>
      <c r="I4091" s="16" t="str">
        <f t="shared" si="570"/>
        <v/>
      </c>
      <c r="J4091" s="16" t="str">
        <f t="shared" si="571"/>
        <v/>
      </c>
      <c r="K4091" s="16" t="str">
        <f>IF(D4091&lt;&gt;"",MAX(INDEX('Feuille 1'!$D:$D,MATCH(A4091+23/24,'Feuille 1'!$A:$A,0)):INDEX('Feuille 1'!$D:$D,MATCH(A4091,'Feuille 1'!$A:$A,0))),"")</f>
        <v/>
      </c>
      <c r="L4091" s="16" t="str">
        <f>IF(D4091&lt;&gt;"",MIN(INDEX('Feuille 1'!$E:$E,MATCH(A4091+23/24,'Feuille 1'!$A:$A,0)):INDEX('Feuille 1'!$E:$E,MATCH(A4091,'Feuille 1'!$A:$A,0))),"")</f>
        <v/>
      </c>
      <c r="M4091" s="17" t="str">
        <f t="shared" si="572"/>
        <v/>
      </c>
      <c r="N4091" s="17" t="str">
        <f t="shared" si="573"/>
        <v/>
      </c>
      <c r="O4091" s="17" t="str">
        <f t="shared" si="574"/>
        <v/>
      </c>
      <c r="P4091" s="16" t="str">
        <f t="shared" si="575"/>
        <v/>
      </c>
      <c r="R4091" s="7" t="str">
        <f t="shared" si="576"/>
        <v/>
      </c>
      <c r="S4091" t="s">
        <v>168</v>
      </c>
      <c r="T4091"/>
    </row>
    <row r="4092" spans="1:20" x14ac:dyDescent="0.3">
      <c r="A4092" s="8">
        <f t="shared" si="577"/>
        <v>43734.333333333336</v>
      </c>
      <c r="B4092" t="s">
        <v>132</v>
      </c>
      <c r="C4092">
        <v>8378.98</v>
      </c>
      <c r="D4092" s="16"/>
      <c r="E4092" s="16" t="str">
        <f>IF(D4092&lt;&gt;"",VLOOKUP(A4092,'Feuille 1'!$A:$H,3,0),"")</f>
        <v/>
      </c>
      <c r="F4092" s="16" t="str">
        <f>IF(D4092&lt;&gt;"",VLOOKUP(A4092+1,'Feuille 1'!$A:$H,3,0),"")</f>
        <v/>
      </c>
      <c r="G4092" s="17" t="str">
        <f t="shared" si="568"/>
        <v/>
      </c>
      <c r="H4092" s="16" t="str">
        <f t="shared" si="569"/>
        <v/>
      </c>
      <c r="I4092" s="16" t="str">
        <f t="shared" si="570"/>
        <v/>
      </c>
      <c r="J4092" s="16" t="str">
        <f t="shared" si="571"/>
        <v/>
      </c>
      <c r="K4092" s="16" t="str">
        <f>IF(D4092&lt;&gt;"",MAX(INDEX('Feuille 1'!$D:$D,MATCH(A4092+23/24,'Feuille 1'!$A:$A,0)):INDEX('Feuille 1'!$D:$D,MATCH(A4092,'Feuille 1'!$A:$A,0))),"")</f>
        <v/>
      </c>
      <c r="L4092" s="16" t="str">
        <f>IF(D4092&lt;&gt;"",MIN(INDEX('Feuille 1'!$E:$E,MATCH(A4092+23/24,'Feuille 1'!$A:$A,0)):INDEX('Feuille 1'!$E:$E,MATCH(A4092,'Feuille 1'!$A:$A,0))),"")</f>
        <v/>
      </c>
      <c r="M4092" s="17" t="str">
        <f t="shared" si="572"/>
        <v/>
      </c>
      <c r="N4092" s="17" t="str">
        <f t="shared" si="573"/>
        <v/>
      </c>
      <c r="O4092" s="17" t="str">
        <f t="shared" si="574"/>
        <v/>
      </c>
      <c r="P4092" s="16" t="str">
        <f t="shared" si="575"/>
        <v/>
      </c>
      <c r="R4092" s="7" t="str">
        <f t="shared" si="576"/>
        <v/>
      </c>
      <c r="S4092" t="s">
        <v>168</v>
      </c>
      <c r="T4092"/>
    </row>
    <row r="4093" spans="1:20" x14ac:dyDescent="0.3">
      <c r="A4093" s="8">
        <f t="shared" si="577"/>
        <v>43734.291666666664</v>
      </c>
      <c r="B4093" t="s">
        <v>133</v>
      </c>
      <c r="C4093">
        <v>8389.11</v>
      </c>
      <c r="D4093" s="16"/>
      <c r="E4093" s="16" t="str">
        <f>IF(D4093&lt;&gt;"",VLOOKUP(A4093,'Feuille 1'!$A:$H,3,0),"")</f>
        <v/>
      </c>
      <c r="F4093" s="16" t="str">
        <f>IF(D4093&lt;&gt;"",VLOOKUP(A4093+1,'Feuille 1'!$A:$H,3,0),"")</f>
        <v/>
      </c>
      <c r="G4093" s="17" t="str">
        <f t="shared" si="568"/>
        <v/>
      </c>
      <c r="H4093" s="16" t="str">
        <f t="shared" si="569"/>
        <v/>
      </c>
      <c r="I4093" s="16" t="str">
        <f t="shared" si="570"/>
        <v/>
      </c>
      <c r="J4093" s="16" t="str">
        <f t="shared" si="571"/>
        <v/>
      </c>
      <c r="K4093" s="16" t="str">
        <f>IF(D4093&lt;&gt;"",MAX(INDEX('Feuille 1'!$D:$D,MATCH(A4093+23/24,'Feuille 1'!$A:$A,0)):INDEX('Feuille 1'!$D:$D,MATCH(A4093,'Feuille 1'!$A:$A,0))),"")</f>
        <v/>
      </c>
      <c r="L4093" s="16" t="str">
        <f>IF(D4093&lt;&gt;"",MIN(INDEX('Feuille 1'!$E:$E,MATCH(A4093+23/24,'Feuille 1'!$A:$A,0)):INDEX('Feuille 1'!$E:$E,MATCH(A4093,'Feuille 1'!$A:$A,0))),"")</f>
        <v/>
      </c>
      <c r="M4093" s="17" t="str">
        <f t="shared" si="572"/>
        <v/>
      </c>
      <c r="N4093" s="17" t="str">
        <f t="shared" si="573"/>
        <v/>
      </c>
      <c r="O4093" s="17" t="str">
        <f t="shared" si="574"/>
        <v/>
      </c>
      <c r="P4093" s="16" t="str">
        <f t="shared" si="575"/>
        <v/>
      </c>
      <c r="R4093" s="7" t="str">
        <f t="shared" si="576"/>
        <v/>
      </c>
      <c r="S4093" t="s">
        <v>168</v>
      </c>
      <c r="T4093"/>
    </row>
    <row r="4094" spans="1:20" x14ac:dyDescent="0.3">
      <c r="A4094" s="8">
        <f t="shared" si="577"/>
        <v>43734.25</v>
      </c>
      <c r="B4094" t="s">
        <v>134</v>
      </c>
      <c r="C4094">
        <v>8388.8700000000008</v>
      </c>
      <c r="D4094" s="16"/>
      <c r="E4094" s="16" t="str">
        <f>IF(D4094&lt;&gt;"",VLOOKUP(A4094,'Feuille 1'!$A:$H,3,0),"")</f>
        <v/>
      </c>
      <c r="F4094" s="16" t="str">
        <f>IF(D4094&lt;&gt;"",VLOOKUP(A4094+1,'Feuille 1'!$A:$H,3,0),"")</f>
        <v/>
      </c>
      <c r="G4094" s="17" t="str">
        <f t="shared" si="568"/>
        <v/>
      </c>
      <c r="H4094" s="16" t="str">
        <f t="shared" si="569"/>
        <v/>
      </c>
      <c r="I4094" s="16" t="str">
        <f t="shared" si="570"/>
        <v/>
      </c>
      <c r="J4094" s="16" t="str">
        <f t="shared" si="571"/>
        <v/>
      </c>
      <c r="K4094" s="16" t="str">
        <f>IF(D4094&lt;&gt;"",MAX(INDEX('Feuille 1'!$D:$D,MATCH(A4094+23/24,'Feuille 1'!$A:$A,0)):INDEX('Feuille 1'!$D:$D,MATCH(A4094,'Feuille 1'!$A:$A,0))),"")</f>
        <v/>
      </c>
      <c r="L4094" s="16" t="str">
        <f>IF(D4094&lt;&gt;"",MIN(INDEX('Feuille 1'!$E:$E,MATCH(A4094+23/24,'Feuille 1'!$A:$A,0)):INDEX('Feuille 1'!$E:$E,MATCH(A4094,'Feuille 1'!$A:$A,0))),"")</f>
        <v/>
      </c>
      <c r="M4094" s="17" t="str">
        <f t="shared" si="572"/>
        <v/>
      </c>
      <c r="N4094" s="17" t="str">
        <f t="shared" si="573"/>
        <v/>
      </c>
      <c r="O4094" s="17" t="str">
        <f t="shared" si="574"/>
        <v/>
      </c>
      <c r="P4094" s="16" t="str">
        <f t="shared" si="575"/>
        <v/>
      </c>
      <c r="R4094" s="7" t="str">
        <f t="shared" si="576"/>
        <v/>
      </c>
      <c r="S4094" t="s">
        <v>168</v>
      </c>
      <c r="T4094"/>
    </row>
    <row r="4095" spans="1:20" x14ac:dyDescent="0.3">
      <c r="A4095" s="8">
        <f t="shared" si="577"/>
        <v>43734.208333333336</v>
      </c>
      <c r="B4095" t="s">
        <v>135</v>
      </c>
      <c r="C4095">
        <v>8363.2000000000007</v>
      </c>
      <c r="D4095" s="16"/>
      <c r="E4095" s="16" t="str">
        <f>IF(D4095&lt;&gt;"",VLOOKUP(A4095,'Feuille 1'!$A:$H,3,0),"")</f>
        <v/>
      </c>
      <c r="F4095" s="16" t="str">
        <f>IF(D4095&lt;&gt;"",VLOOKUP(A4095+1,'Feuille 1'!$A:$H,3,0),"")</f>
        <v/>
      </c>
      <c r="G4095" s="17" t="str">
        <f t="shared" si="568"/>
        <v/>
      </c>
      <c r="H4095" s="16" t="str">
        <f t="shared" si="569"/>
        <v/>
      </c>
      <c r="I4095" s="16" t="str">
        <f t="shared" si="570"/>
        <v/>
      </c>
      <c r="J4095" s="16" t="str">
        <f t="shared" si="571"/>
        <v/>
      </c>
      <c r="K4095" s="16" t="str">
        <f>IF(D4095&lt;&gt;"",MAX(INDEX('Feuille 1'!$D:$D,MATCH(A4095+23/24,'Feuille 1'!$A:$A,0)):INDEX('Feuille 1'!$D:$D,MATCH(A4095,'Feuille 1'!$A:$A,0))),"")</f>
        <v/>
      </c>
      <c r="L4095" s="16" t="str">
        <f>IF(D4095&lt;&gt;"",MIN(INDEX('Feuille 1'!$E:$E,MATCH(A4095+23/24,'Feuille 1'!$A:$A,0)):INDEX('Feuille 1'!$E:$E,MATCH(A4095,'Feuille 1'!$A:$A,0))),"")</f>
        <v/>
      </c>
      <c r="M4095" s="17" t="str">
        <f t="shared" si="572"/>
        <v/>
      </c>
      <c r="N4095" s="17" t="str">
        <f t="shared" si="573"/>
        <v/>
      </c>
      <c r="O4095" s="17" t="str">
        <f t="shared" si="574"/>
        <v/>
      </c>
      <c r="P4095" s="16" t="str">
        <f t="shared" si="575"/>
        <v/>
      </c>
      <c r="R4095" s="7" t="str">
        <f t="shared" si="576"/>
        <v/>
      </c>
      <c r="S4095" t="s">
        <v>168</v>
      </c>
      <c r="T4095"/>
    </row>
    <row r="4096" spans="1:20" x14ac:dyDescent="0.3">
      <c r="A4096" s="8">
        <f t="shared" si="577"/>
        <v>43734.166666666664</v>
      </c>
      <c r="B4096" t="s">
        <v>136</v>
      </c>
      <c r="C4096">
        <v>8361.42</v>
      </c>
      <c r="D4096" s="16"/>
      <c r="E4096" s="16" t="str">
        <f>IF(D4096&lt;&gt;"",VLOOKUP(A4096,'Feuille 1'!$A:$H,3,0),"")</f>
        <v/>
      </c>
      <c r="F4096" s="16" t="str">
        <f>IF(D4096&lt;&gt;"",VLOOKUP(A4096+1,'Feuille 1'!$A:$H,3,0),"")</f>
        <v/>
      </c>
      <c r="G4096" s="17" t="str">
        <f t="shared" si="568"/>
        <v/>
      </c>
      <c r="H4096" s="16" t="str">
        <f t="shared" si="569"/>
        <v/>
      </c>
      <c r="I4096" s="16" t="str">
        <f t="shared" si="570"/>
        <v/>
      </c>
      <c r="J4096" s="16" t="str">
        <f t="shared" si="571"/>
        <v/>
      </c>
      <c r="K4096" s="16" t="str">
        <f>IF(D4096&lt;&gt;"",MAX(INDEX('Feuille 1'!$D:$D,MATCH(A4096+23/24,'Feuille 1'!$A:$A,0)):INDEX('Feuille 1'!$D:$D,MATCH(A4096,'Feuille 1'!$A:$A,0))),"")</f>
        <v/>
      </c>
      <c r="L4096" s="16" t="str">
        <f>IF(D4096&lt;&gt;"",MIN(INDEX('Feuille 1'!$E:$E,MATCH(A4096+23/24,'Feuille 1'!$A:$A,0)):INDEX('Feuille 1'!$E:$E,MATCH(A4096,'Feuille 1'!$A:$A,0))),"")</f>
        <v/>
      </c>
      <c r="M4096" s="17" t="str">
        <f t="shared" si="572"/>
        <v/>
      </c>
      <c r="N4096" s="17" t="str">
        <f t="shared" si="573"/>
        <v/>
      </c>
      <c r="O4096" s="17" t="str">
        <f t="shared" si="574"/>
        <v/>
      </c>
      <c r="P4096" s="16" t="str">
        <f t="shared" si="575"/>
        <v/>
      </c>
      <c r="R4096" s="7" t="str">
        <f t="shared" si="576"/>
        <v/>
      </c>
      <c r="S4096" t="s">
        <v>168</v>
      </c>
      <c r="T4096"/>
    </row>
    <row r="4097" spans="1:21" x14ac:dyDescent="0.3">
      <c r="A4097" s="8">
        <f t="shared" si="577"/>
        <v>43734.125</v>
      </c>
      <c r="B4097" t="s">
        <v>137</v>
      </c>
      <c r="C4097">
        <v>8366.84</v>
      </c>
      <c r="D4097" s="16"/>
      <c r="E4097" s="16" t="str">
        <f>IF(D4097&lt;&gt;"",VLOOKUP(A4097,'Feuille 1'!$A:$H,3,0),"")</f>
        <v/>
      </c>
      <c r="F4097" s="16" t="str">
        <f>IF(D4097&lt;&gt;"",VLOOKUP(A4097+1,'Feuille 1'!$A:$H,3,0),"")</f>
        <v/>
      </c>
      <c r="G4097" s="17" t="str">
        <f t="shared" si="568"/>
        <v/>
      </c>
      <c r="H4097" s="16" t="str">
        <f t="shared" si="569"/>
        <v/>
      </c>
      <c r="I4097" s="16" t="str">
        <f t="shared" si="570"/>
        <v/>
      </c>
      <c r="J4097" s="16" t="str">
        <f t="shared" si="571"/>
        <v/>
      </c>
      <c r="K4097" s="16" t="str">
        <f>IF(D4097&lt;&gt;"",MAX(INDEX('Feuille 1'!$D:$D,MATCH(A4097+23/24,'Feuille 1'!$A:$A,0)):INDEX('Feuille 1'!$D:$D,MATCH(A4097,'Feuille 1'!$A:$A,0))),"")</f>
        <v/>
      </c>
      <c r="L4097" s="16" t="str">
        <f>IF(D4097&lt;&gt;"",MIN(INDEX('Feuille 1'!$E:$E,MATCH(A4097+23/24,'Feuille 1'!$A:$A,0)):INDEX('Feuille 1'!$E:$E,MATCH(A4097,'Feuille 1'!$A:$A,0))),"")</f>
        <v/>
      </c>
      <c r="M4097" s="17" t="str">
        <f t="shared" si="572"/>
        <v/>
      </c>
      <c r="N4097" s="17" t="str">
        <f t="shared" si="573"/>
        <v/>
      </c>
      <c r="O4097" s="17" t="str">
        <f t="shared" si="574"/>
        <v/>
      </c>
      <c r="P4097" s="16" t="str">
        <f t="shared" si="575"/>
        <v/>
      </c>
      <c r="R4097" s="7" t="str">
        <f t="shared" si="576"/>
        <v/>
      </c>
      <c r="S4097" t="s">
        <v>168</v>
      </c>
      <c r="T4097"/>
    </row>
    <row r="4098" spans="1:21" x14ac:dyDescent="0.3">
      <c r="A4098" s="8">
        <f t="shared" si="577"/>
        <v>43734.083333333336</v>
      </c>
      <c r="B4098" t="s">
        <v>138</v>
      </c>
      <c r="C4098">
        <v>8348.1299999999992</v>
      </c>
      <c r="D4098" s="16"/>
      <c r="E4098" s="16" t="str">
        <f>IF(D4098&lt;&gt;"",VLOOKUP(A4098,'Feuille 1'!$A:$H,3,0),"")</f>
        <v/>
      </c>
      <c r="F4098" s="16" t="str">
        <f>IF(D4098&lt;&gt;"",VLOOKUP(A4098+1,'Feuille 1'!$A:$H,3,0),"")</f>
        <v/>
      </c>
      <c r="G4098" s="17" t="str">
        <f t="shared" si="568"/>
        <v/>
      </c>
      <c r="H4098" s="16" t="str">
        <f t="shared" si="569"/>
        <v/>
      </c>
      <c r="I4098" s="16" t="str">
        <f t="shared" si="570"/>
        <v/>
      </c>
      <c r="J4098" s="16" t="str">
        <f t="shared" si="571"/>
        <v/>
      </c>
      <c r="K4098" s="16" t="str">
        <f>IF(D4098&lt;&gt;"",MAX(INDEX('Feuille 1'!$D:$D,MATCH(A4098+23/24,'Feuille 1'!$A:$A,0)):INDEX('Feuille 1'!$D:$D,MATCH(A4098,'Feuille 1'!$A:$A,0))),"")</f>
        <v/>
      </c>
      <c r="L4098" s="16" t="str">
        <f>IF(D4098&lt;&gt;"",MIN(INDEX('Feuille 1'!$E:$E,MATCH(A4098+23/24,'Feuille 1'!$A:$A,0)):INDEX('Feuille 1'!$E:$E,MATCH(A4098,'Feuille 1'!$A:$A,0))),"")</f>
        <v/>
      </c>
      <c r="M4098" s="17" t="str">
        <f t="shared" si="572"/>
        <v/>
      </c>
      <c r="N4098" s="17" t="str">
        <f t="shared" si="573"/>
        <v/>
      </c>
      <c r="O4098" s="17" t="str">
        <f t="shared" si="574"/>
        <v/>
      </c>
      <c r="P4098" s="16" t="str">
        <f t="shared" si="575"/>
        <v/>
      </c>
      <c r="R4098" s="7" t="str">
        <f t="shared" si="576"/>
        <v/>
      </c>
      <c r="S4098" t="s">
        <v>168</v>
      </c>
      <c r="T4098"/>
    </row>
    <row r="4099" spans="1:21" x14ac:dyDescent="0.3">
      <c r="A4099" s="8">
        <f t="shared" si="577"/>
        <v>43734.041666666664</v>
      </c>
      <c r="B4099" t="s">
        <v>139</v>
      </c>
      <c r="C4099">
        <v>8384.2099999999991</v>
      </c>
      <c r="D4099" s="16"/>
      <c r="E4099" s="16" t="str">
        <f>IF(D4099&lt;&gt;"",VLOOKUP(A4099,'Feuille 1'!$A:$H,3,0),"")</f>
        <v/>
      </c>
      <c r="F4099" s="16" t="str">
        <f>IF(D4099&lt;&gt;"",VLOOKUP(A4099+1,'Feuille 1'!$A:$H,3,0),"")</f>
        <v/>
      </c>
      <c r="G4099" s="17" t="str">
        <f t="shared" ref="G4099:G4152" si="578">IF(D4099&lt;&gt;"",F4099/E4099-1,"")</f>
        <v/>
      </c>
      <c r="H4099" s="16" t="str">
        <f t="shared" ref="H4099:H4152" si="579">IF(D4099&lt;&gt;"",IF(G4099&gt;0%,"BULLISH","BEARISH"),"")</f>
        <v/>
      </c>
      <c r="I4099" s="16" t="str">
        <f t="shared" ref="I4099:I4152" si="580">IF(D4099&lt;&gt;"",IF(D4099&gt;50,"BULLISH","BEARISH"),"")</f>
        <v/>
      </c>
      <c r="J4099" s="16" t="str">
        <f t="shared" ref="J4099:J4152" si="581">IF(D4099&lt;&gt;"",IF(D4099&lt;&gt;"",I4099=H4099),"")</f>
        <v/>
      </c>
      <c r="K4099" s="16" t="str">
        <f>IF(D4099&lt;&gt;"",MAX(INDEX('Feuille 1'!$D:$D,MATCH(A4099+23/24,'Feuille 1'!$A:$A,0)):INDEX('Feuille 1'!$D:$D,MATCH(A4099,'Feuille 1'!$A:$A,0))),"")</f>
        <v/>
      </c>
      <c r="L4099" s="16" t="str">
        <f>IF(D4099&lt;&gt;"",MIN(INDEX('Feuille 1'!$E:$E,MATCH(A4099+23/24,'Feuille 1'!$A:$A,0)):INDEX('Feuille 1'!$E:$E,MATCH(A4099,'Feuille 1'!$A:$A,0))),"")</f>
        <v/>
      </c>
      <c r="M4099" s="17" t="str">
        <f t="shared" ref="M4099:M4152" si="582">IF(D4099&lt;&gt;"",K4099/E4099-1,"")</f>
        <v/>
      </c>
      <c r="N4099" s="17" t="str">
        <f t="shared" ref="N4099:N4152" si="583">IF(D4099&lt;&gt;"",L4099/E4099-1,"")</f>
        <v/>
      </c>
      <c r="O4099" s="17" t="str">
        <f t="shared" ref="O4099:O4152" si="584">IF(D4099&lt;&gt;"",IF(I4099="BEARISH",N4099,M4099),"")</f>
        <v/>
      </c>
      <c r="P4099" s="16" t="str">
        <f t="shared" ref="P4099:P4152" si="585">IF(D4099&lt;&gt;"",IF(OR(O4099&gt;=1%,O4099&lt;=-1%),"YES","NO"),"")</f>
        <v/>
      </c>
      <c r="R4099" s="7" t="str">
        <f t="shared" ref="R4099:R4152" si="586">IF(D4099&lt;&gt;"",Q4099/E4099-1,"")</f>
        <v/>
      </c>
      <c r="S4099" t="s">
        <v>168</v>
      </c>
      <c r="T4099"/>
    </row>
    <row r="4100" spans="1:21" x14ac:dyDescent="0.3">
      <c r="A4100" s="8">
        <f t="shared" si="577"/>
        <v>43734.5</v>
      </c>
      <c r="B4100" t="s">
        <v>140</v>
      </c>
      <c r="C4100">
        <v>8430.0499999999993</v>
      </c>
      <c r="D4100" s="16"/>
      <c r="E4100" s="16" t="str">
        <f>IF(D4100&lt;&gt;"",VLOOKUP(A4100,'Feuille 1'!$A:$H,3,0),"")</f>
        <v/>
      </c>
      <c r="F4100" s="16" t="str">
        <f>IF(D4100&lt;&gt;"",VLOOKUP(A4100+1,'Feuille 1'!$A:$H,3,0),"")</f>
        <v/>
      </c>
      <c r="G4100" s="17" t="str">
        <f t="shared" si="578"/>
        <v/>
      </c>
      <c r="H4100" s="16" t="str">
        <f t="shared" si="579"/>
        <v/>
      </c>
      <c r="I4100" s="16" t="str">
        <f t="shared" si="580"/>
        <v/>
      </c>
      <c r="J4100" s="16" t="str">
        <f t="shared" si="581"/>
        <v/>
      </c>
      <c r="K4100" s="16" t="str">
        <f>IF(D4100&lt;&gt;"",MAX(INDEX('Feuille 1'!$D:$D,MATCH(A4100+23/24,'Feuille 1'!$A:$A,0)):INDEX('Feuille 1'!$D:$D,MATCH(A4100,'Feuille 1'!$A:$A,0))),"")</f>
        <v/>
      </c>
      <c r="L4100" s="16" t="str">
        <f>IF(D4100&lt;&gt;"",MIN(INDEX('Feuille 1'!$E:$E,MATCH(A4100+23/24,'Feuille 1'!$A:$A,0)):INDEX('Feuille 1'!$E:$E,MATCH(A4100,'Feuille 1'!$A:$A,0))),"")</f>
        <v/>
      </c>
      <c r="M4100" s="17" t="str">
        <f t="shared" si="582"/>
        <v/>
      </c>
      <c r="N4100" s="17" t="str">
        <f t="shared" si="583"/>
        <v/>
      </c>
      <c r="O4100" s="17" t="str">
        <f t="shared" si="584"/>
        <v/>
      </c>
      <c r="P4100" s="16" t="str">
        <f t="shared" si="585"/>
        <v/>
      </c>
      <c r="R4100" s="7" t="str">
        <f t="shared" si="586"/>
        <v/>
      </c>
      <c r="S4100" t="s">
        <v>168</v>
      </c>
      <c r="T4100"/>
    </row>
    <row r="4101" spans="1:21" x14ac:dyDescent="0.3">
      <c r="A4101" s="8">
        <f t="shared" si="577"/>
        <v>43733.958333333336</v>
      </c>
      <c r="B4101" t="s">
        <v>141</v>
      </c>
      <c r="C4101">
        <v>8434.94</v>
      </c>
      <c r="D4101" s="16"/>
      <c r="E4101" s="16" t="str">
        <f>IF(D4101&lt;&gt;"",VLOOKUP(A4101,'Feuille 1'!$A:$H,3,0),"")</f>
        <v/>
      </c>
      <c r="F4101" s="16" t="str">
        <f>IF(D4101&lt;&gt;"",VLOOKUP(A4101+1,'Feuille 1'!$A:$H,3,0),"")</f>
        <v/>
      </c>
      <c r="G4101" s="17" t="str">
        <f t="shared" si="578"/>
        <v/>
      </c>
      <c r="H4101" s="16" t="str">
        <f t="shared" si="579"/>
        <v/>
      </c>
      <c r="I4101" s="16" t="str">
        <f t="shared" si="580"/>
        <v/>
      </c>
      <c r="J4101" s="16" t="str">
        <f t="shared" si="581"/>
        <v/>
      </c>
      <c r="K4101" s="16" t="str">
        <f>IF(D4101&lt;&gt;"",MAX(INDEX('Feuille 1'!$D:$D,MATCH(A4101+23/24,'Feuille 1'!$A:$A,0)):INDEX('Feuille 1'!$D:$D,MATCH(A4101,'Feuille 1'!$A:$A,0))),"")</f>
        <v/>
      </c>
      <c r="L4101" s="16" t="str">
        <f>IF(D4101&lt;&gt;"",MIN(INDEX('Feuille 1'!$E:$E,MATCH(A4101+23/24,'Feuille 1'!$A:$A,0)):INDEX('Feuille 1'!$E:$E,MATCH(A4101,'Feuille 1'!$A:$A,0))),"")</f>
        <v/>
      </c>
      <c r="M4101" s="17" t="str">
        <f t="shared" si="582"/>
        <v/>
      </c>
      <c r="N4101" s="17" t="str">
        <f t="shared" si="583"/>
        <v/>
      </c>
      <c r="O4101" s="17" t="str">
        <f t="shared" si="584"/>
        <v/>
      </c>
      <c r="P4101" s="16" t="str">
        <f t="shared" si="585"/>
        <v/>
      </c>
      <c r="R4101" s="7" t="str">
        <f t="shared" si="586"/>
        <v/>
      </c>
      <c r="S4101" t="s">
        <v>168</v>
      </c>
      <c r="T4101"/>
    </row>
    <row r="4102" spans="1:21" x14ac:dyDescent="0.3">
      <c r="A4102" s="8">
        <f t="shared" si="577"/>
        <v>43733.916666666664</v>
      </c>
      <c r="B4102" t="s">
        <v>142</v>
      </c>
      <c r="C4102">
        <v>8575.52</v>
      </c>
      <c r="D4102" s="16"/>
      <c r="E4102" s="16" t="str">
        <f>IF(D4102&lt;&gt;"",VLOOKUP(A4102,'Feuille 1'!$A:$H,3,0),"")</f>
        <v/>
      </c>
      <c r="F4102" s="16" t="str">
        <f>IF(D4102&lt;&gt;"",VLOOKUP(A4102+1,'Feuille 1'!$A:$H,3,0),"")</f>
        <v/>
      </c>
      <c r="G4102" s="17" t="str">
        <f t="shared" si="578"/>
        <v/>
      </c>
      <c r="H4102" s="16" t="str">
        <f t="shared" si="579"/>
        <v/>
      </c>
      <c r="I4102" s="16" t="str">
        <f t="shared" si="580"/>
        <v/>
      </c>
      <c r="J4102" s="16" t="str">
        <f t="shared" si="581"/>
        <v/>
      </c>
      <c r="K4102" s="16" t="str">
        <f>IF(D4102&lt;&gt;"",MAX(INDEX('Feuille 1'!$D:$D,MATCH(A4102+23/24,'Feuille 1'!$A:$A,0)):INDEX('Feuille 1'!$D:$D,MATCH(A4102,'Feuille 1'!$A:$A,0))),"")</f>
        <v/>
      </c>
      <c r="L4102" s="16" t="str">
        <f>IF(D4102&lt;&gt;"",MIN(INDEX('Feuille 1'!$E:$E,MATCH(A4102+23/24,'Feuille 1'!$A:$A,0)):INDEX('Feuille 1'!$E:$E,MATCH(A4102,'Feuille 1'!$A:$A,0))),"")</f>
        <v/>
      </c>
      <c r="M4102" s="17" t="str">
        <f t="shared" si="582"/>
        <v/>
      </c>
      <c r="N4102" s="17" t="str">
        <f t="shared" si="583"/>
        <v/>
      </c>
      <c r="O4102" s="17" t="str">
        <f t="shared" si="584"/>
        <v/>
      </c>
      <c r="P4102" s="16" t="str">
        <f t="shared" si="585"/>
        <v/>
      </c>
      <c r="R4102" s="7" t="str">
        <f t="shared" si="586"/>
        <v/>
      </c>
      <c r="S4102" t="s">
        <v>168</v>
      </c>
      <c r="T4102"/>
    </row>
    <row r="4103" spans="1:21" x14ac:dyDescent="0.3">
      <c r="A4103" s="8">
        <f t="shared" si="577"/>
        <v>43733.875</v>
      </c>
      <c r="B4103" t="s">
        <v>143</v>
      </c>
      <c r="C4103">
        <v>8495.1200000000008</v>
      </c>
      <c r="D4103" s="16"/>
      <c r="E4103" s="16" t="str">
        <f>IF(D4103&lt;&gt;"",VLOOKUP(A4103,'Feuille 1'!$A:$H,3,0),"")</f>
        <v/>
      </c>
      <c r="F4103" s="16" t="str">
        <f>IF(D4103&lt;&gt;"",VLOOKUP(A4103+1,'Feuille 1'!$A:$H,3,0),"")</f>
        <v/>
      </c>
      <c r="G4103" s="17" t="str">
        <f t="shared" si="578"/>
        <v/>
      </c>
      <c r="H4103" s="16" t="str">
        <f t="shared" si="579"/>
        <v/>
      </c>
      <c r="I4103" s="16" t="str">
        <f t="shared" si="580"/>
        <v/>
      </c>
      <c r="J4103" s="16" t="str">
        <f t="shared" si="581"/>
        <v/>
      </c>
      <c r="K4103" s="16" t="str">
        <f>IF(D4103&lt;&gt;"",MAX(INDEX('Feuille 1'!$D:$D,MATCH(A4103+23/24,'Feuille 1'!$A:$A,0)):INDEX('Feuille 1'!$D:$D,MATCH(A4103,'Feuille 1'!$A:$A,0))),"")</f>
        <v/>
      </c>
      <c r="L4103" s="16" t="str">
        <f>IF(D4103&lt;&gt;"",MIN(INDEX('Feuille 1'!$E:$E,MATCH(A4103+23/24,'Feuille 1'!$A:$A,0)):INDEX('Feuille 1'!$E:$E,MATCH(A4103,'Feuille 1'!$A:$A,0))),"")</f>
        <v/>
      </c>
      <c r="M4103" s="17" t="str">
        <f t="shared" si="582"/>
        <v/>
      </c>
      <c r="N4103" s="17" t="str">
        <f t="shared" si="583"/>
        <v/>
      </c>
      <c r="O4103" s="17" t="str">
        <f t="shared" si="584"/>
        <v/>
      </c>
      <c r="P4103" s="16" t="str">
        <f t="shared" si="585"/>
        <v/>
      </c>
      <c r="R4103" s="7" t="str">
        <f t="shared" si="586"/>
        <v/>
      </c>
      <c r="S4103" t="s">
        <v>168</v>
      </c>
      <c r="T4103"/>
    </row>
    <row r="4104" spans="1:21" x14ac:dyDescent="0.3">
      <c r="A4104" s="8">
        <f t="shared" si="577"/>
        <v>43733.833333333336</v>
      </c>
      <c r="B4104" t="s">
        <v>144</v>
      </c>
      <c r="C4104">
        <v>8348.64</v>
      </c>
      <c r="D4104" s="16"/>
      <c r="E4104" s="16" t="str">
        <f>IF(D4104&lt;&gt;"",VLOOKUP(A4104,'Feuille 1'!$A:$H,3,0),"")</f>
        <v/>
      </c>
      <c r="F4104" s="16" t="str">
        <f>IF(D4104&lt;&gt;"",VLOOKUP(A4104+1,'Feuille 1'!$A:$H,3,0),"")</f>
        <v/>
      </c>
      <c r="G4104" s="17" t="str">
        <f t="shared" si="578"/>
        <v/>
      </c>
      <c r="H4104" s="16" t="str">
        <f t="shared" si="579"/>
        <v/>
      </c>
      <c r="I4104" s="16" t="str">
        <f t="shared" si="580"/>
        <v/>
      </c>
      <c r="J4104" s="16" t="str">
        <f t="shared" si="581"/>
        <v/>
      </c>
      <c r="K4104" s="16" t="str">
        <f>IF(D4104&lt;&gt;"",MAX(INDEX('Feuille 1'!$D:$D,MATCH(A4104+23/24,'Feuille 1'!$A:$A,0)):INDEX('Feuille 1'!$D:$D,MATCH(A4104,'Feuille 1'!$A:$A,0))),"")</f>
        <v/>
      </c>
      <c r="L4104" s="16" t="str">
        <f>IF(D4104&lt;&gt;"",MIN(INDEX('Feuille 1'!$E:$E,MATCH(A4104+23/24,'Feuille 1'!$A:$A,0)):INDEX('Feuille 1'!$E:$E,MATCH(A4104,'Feuille 1'!$A:$A,0))),"")</f>
        <v/>
      </c>
      <c r="M4104" s="17" t="str">
        <f t="shared" si="582"/>
        <v/>
      </c>
      <c r="N4104" s="17" t="str">
        <f t="shared" si="583"/>
        <v/>
      </c>
      <c r="O4104" s="17" t="str">
        <f t="shared" si="584"/>
        <v/>
      </c>
      <c r="P4104" s="16" t="str">
        <f t="shared" si="585"/>
        <v/>
      </c>
      <c r="R4104" s="7" t="str">
        <f t="shared" si="586"/>
        <v/>
      </c>
      <c r="S4104" t="s">
        <v>168</v>
      </c>
      <c r="T4104"/>
    </row>
    <row r="4105" spans="1:21" x14ac:dyDescent="0.3">
      <c r="A4105" s="8">
        <f t="shared" si="577"/>
        <v>43733.791666666664</v>
      </c>
      <c r="B4105" s="3" t="s">
        <v>145</v>
      </c>
      <c r="C4105" s="3">
        <v>8344.57</v>
      </c>
      <c r="D4105" s="16">
        <v>46</v>
      </c>
      <c r="E4105" s="16">
        <f>IF(D4105&lt;&gt;"",VLOOKUP(A4105,'Feuille 1'!$A:$H,3,0),"")</f>
        <v>8344.57</v>
      </c>
      <c r="F4105" s="16">
        <f>IF(D4105&lt;&gt;"",VLOOKUP(A4105+1,'Feuille 1'!$A:$H,3,0),"")</f>
        <v>8121.7</v>
      </c>
      <c r="G4105" s="17">
        <f t="shared" si="578"/>
        <v>-2.6708386411762319E-2</v>
      </c>
      <c r="H4105" s="16" t="str">
        <f t="shared" si="579"/>
        <v>BEARISH</v>
      </c>
      <c r="I4105" s="16" t="str">
        <f t="shared" si="580"/>
        <v>BEARISH</v>
      </c>
      <c r="J4105" s="16" t="b">
        <f t="shared" si="581"/>
        <v>1</v>
      </c>
      <c r="K4105" s="16">
        <f>IF(D4105&lt;&gt;"",MAX(INDEX('Feuille 1'!$D:$D,MATCH(A4105+23/24,'Feuille 1'!$A:$A,0)):INDEX('Feuille 1'!$D:$D,MATCH(A4105,'Feuille 1'!$A:$A,0))),"")</f>
        <v>8629.9599999999991</v>
      </c>
      <c r="L4105" s="16">
        <f>IF(D4105&lt;&gt;"",MIN(INDEX('Feuille 1'!$E:$E,MATCH(A4105+23/24,'Feuille 1'!$A:$A,0)):INDEX('Feuille 1'!$E:$E,MATCH(A4105,'Feuille 1'!$A:$A,0))),"")</f>
        <v>7750</v>
      </c>
      <c r="M4105" s="17">
        <f t="shared" si="582"/>
        <v>3.4200683797966702E-2</v>
      </c>
      <c r="N4105" s="17">
        <f t="shared" si="583"/>
        <v>-7.1252323367171688E-2</v>
      </c>
      <c r="O4105" s="17">
        <f t="shared" si="584"/>
        <v>-7.1252323367171688E-2</v>
      </c>
      <c r="P4105" s="16" t="str">
        <f t="shared" si="585"/>
        <v>YES</v>
      </c>
      <c r="Q4105" s="12">
        <v>8629.9599999999991</v>
      </c>
      <c r="R4105" s="7">
        <f t="shared" si="586"/>
        <v>3.4200683797966702E-2</v>
      </c>
      <c r="S4105">
        <v>8629.9599999999991</v>
      </c>
      <c r="T4105" s="9">
        <v>43734.666666666664</v>
      </c>
      <c r="U4105" s="9">
        <v>43734.666666666664</v>
      </c>
    </row>
    <row r="4106" spans="1:21" x14ac:dyDescent="0.3">
      <c r="A4106" s="8">
        <f t="shared" si="577"/>
        <v>43733.75</v>
      </c>
      <c r="B4106" t="s">
        <v>146</v>
      </c>
      <c r="C4106">
        <v>8371.06</v>
      </c>
      <c r="D4106" s="16"/>
      <c r="E4106" s="16" t="str">
        <f>IF(D4106&lt;&gt;"",VLOOKUP(A4106,'Feuille 1'!$A:$H,3,0),"")</f>
        <v/>
      </c>
      <c r="F4106" s="16" t="str">
        <f>IF(D4106&lt;&gt;"",VLOOKUP(A4106+1,'Feuille 1'!$A:$H,3,0),"")</f>
        <v/>
      </c>
      <c r="G4106" s="17" t="str">
        <f t="shared" si="578"/>
        <v/>
      </c>
      <c r="H4106" s="16" t="str">
        <f t="shared" si="579"/>
        <v/>
      </c>
      <c r="I4106" s="16" t="str">
        <f t="shared" si="580"/>
        <v/>
      </c>
      <c r="J4106" s="16" t="str">
        <f t="shared" si="581"/>
        <v/>
      </c>
      <c r="K4106" s="16" t="str">
        <f>IF(D4106&lt;&gt;"",MAX(INDEX('Feuille 1'!$D:$D,MATCH(A4106+23/24,'Feuille 1'!$A:$A,0)):INDEX('Feuille 1'!$D:$D,MATCH(A4106,'Feuille 1'!$A:$A,0))),"")</f>
        <v/>
      </c>
      <c r="L4106" s="16" t="str">
        <f>IF(D4106&lt;&gt;"",MIN(INDEX('Feuille 1'!$E:$E,MATCH(A4106+23/24,'Feuille 1'!$A:$A,0)):INDEX('Feuille 1'!$E:$E,MATCH(A4106,'Feuille 1'!$A:$A,0))),"")</f>
        <v/>
      </c>
      <c r="M4106" s="17" t="str">
        <f t="shared" si="582"/>
        <v/>
      </c>
      <c r="N4106" s="17" t="str">
        <f t="shared" si="583"/>
        <v/>
      </c>
      <c r="O4106" s="17" t="str">
        <f t="shared" si="584"/>
        <v/>
      </c>
      <c r="P4106" s="16" t="str">
        <f t="shared" si="585"/>
        <v/>
      </c>
      <c r="R4106" s="7" t="str">
        <f t="shared" si="586"/>
        <v/>
      </c>
      <c r="S4106" t="s">
        <v>168</v>
      </c>
      <c r="T4106"/>
    </row>
    <row r="4107" spans="1:21" x14ac:dyDescent="0.3">
      <c r="A4107" s="8">
        <f t="shared" si="577"/>
        <v>43733.708333333336</v>
      </c>
      <c r="B4107" t="s">
        <v>147</v>
      </c>
      <c r="C4107">
        <v>8346.61</v>
      </c>
      <c r="D4107" s="16"/>
      <c r="E4107" s="16" t="str">
        <f>IF(D4107&lt;&gt;"",VLOOKUP(A4107,'Feuille 1'!$A:$H,3,0),"")</f>
        <v/>
      </c>
      <c r="F4107" s="16" t="str">
        <f>IF(D4107&lt;&gt;"",VLOOKUP(A4107+1,'Feuille 1'!$A:$H,3,0),"")</f>
        <v/>
      </c>
      <c r="G4107" s="17" t="str">
        <f t="shared" si="578"/>
        <v/>
      </c>
      <c r="H4107" s="16" t="str">
        <f t="shared" si="579"/>
        <v/>
      </c>
      <c r="I4107" s="16" t="str">
        <f t="shared" si="580"/>
        <v/>
      </c>
      <c r="J4107" s="16" t="str">
        <f t="shared" si="581"/>
        <v/>
      </c>
      <c r="K4107" s="16" t="str">
        <f>IF(D4107&lt;&gt;"",MAX(INDEX('Feuille 1'!$D:$D,MATCH(A4107+23/24,'Feuille 1'!$A:$A,0)):INDEX('Feuille 1'!$D:$D,MATCH(A4107,'Feuille 1'!$A:$A,0))),"")</f>
        <v/>
      </c>
      <c r="L4107" s="16" t="str">
        <f>IF(D4107&lt;&gt;"",MIN(INDEX('Feuille 1'!$E:$E,MATCH(A4107+23/24,'Feuille 1'!$A:$A,0)):INDEX('Feuille 1'!$E:$E,MATCH(A4107,'Feuille 1'!$A:$A,0))),"")</f>
        <v/>
      </c>
      <c r="M4107" s="17" t="str">
        <f t="shared" si="582"/>
        <v/>
      </c>
      <c r="N4107" s="17" t="str">
        <f t="shared" si="583"/>
        <v/>
      </c>
      <c r="O4107" s="17" t="str">
        <f t="shared" si="584"/>
        <v/>
      </c>
      <c r="P4107" s="16" t="str">
        <f t="shared" si="585"/>
        <v/>
      </c>
      <c r="R4107" s="7" t="str">
        <f t="shared" si="586"/>
        <v/>
      </c>
      <c r="S4107" t="s">
        <v>168</v>
      </c>
      <c r="T4107"/>
    </row>
    <row r="4108" spans="1:21" x14ac:dyDescent="0.3">
      <c r="A4108" s="8">
        <f t="shared" si="577"/>
        <v>43733.666666666664</v>
      </c>
      <c r="B4108" t="s">
        <v>148</v>
      </c>
      <c r="C4108">
        <v>8299.9500000000007</v>
      </c>
      <c r="D4108" s="16"/>
      <c r="E4108" s="16" t="str">
        <f>IF(D4108&lt;&gt;"",VLOOKUP(A4108,'Feuille 1'!$A:$H,3,0),"")</f>
        <v/>
      </c>
      <c r="F4108" s="16" t="str">
        <f>IF(D4108&lt;&gt;"",VLOOKUP(A4108+1,'Feuille 1'!$A:$H,3,0),"")</f>
        <v/>
      </c>
      <c r="G4108" s="17" t="str">
        <f t="shared" si="578"/>
        <v/>
      </c>
      <c r="H4108" s="16" t="str">
        <f t="shared" si="579"/>
        <v/>
      </c>
      <c r="I4108" s="16" t="str">
        <f t="shared" si="580"/>
        <v/>
      </c>
      <c r="J4108" s="16" t="str">
        <f t="shared" si="581"/>
        <v/>
      </c>
      <c r="K4108" s="16" t="str">
        <f>IF(D4108&lt;&gt;"",MAX(INDEX('Feuille 1'!$D:$D,MATCH(A4108+23/24,'Feuille 1'!$A:$A,0)):INDEX('Feuille 1'!$D:$D,MATCH(A4108,'Feuille 1'!$A:$A,0))),"")</f>
        <v/>
      </c>
      <c r="L4108" s="16" t="str">
        <f>IF(D4108&lt;&gt;"",MIN(INDEX('Feuille 1'!$E:$E,MATCH(A4108+23/24,'Feuille 1'!$A:$A,0)):INDEX('Feuille 1'!$E:$E,MATCH(A4108,'Feuille 1'!$A:$A,0))),"")</f>
        <v/>
      </c>
      <c r="M4108" s="17" t="str">
        <f t="shared" si="582"/>
        <v/>
      </c>
      <c r="N4108" s="17" t="str">
        <f t="shared" si="583"/>
        <v/>
      </c>
      <c r="O4108" s="17" t="str">
        <f t="shared" si="584"/>
        <v/>
      </c>
      <c r="P4108" s="16" t="str">
        <f t="shared" si="585"/>
        <v/>
      </c>
      <c r="R4108" s="7" t="str">
        <f t="shared" si="586"/>
        <v/>
      </c>
      <c r="S4108" t="s">
        <v>168</v>
      </c>
      <c r="T4108"/>
    </row>
    <row r="4109" spans="1:21" x14ac:dyDescent="0.3">
      <c r="A4109" s="8">
        <f t="shared" si="577"/>
        <v>43733.625</v>
      </c>
      <c r="B4109" t="s">
        <v>149</v>
      </c>
      <c r="C4109">
        <v>8370.48</v>
      </c>
      <c r="D4109" s="16"/>
      <c r="E4109" s="16" t="str">
        <f>IF(D4109&lt;&gt;"",VLOOKUP(A4109,'Feuille 1'!$A:$H,3,0),"")</f>
        <v/>
      </c>
      <c r="F4109" s="16" t="str">
        <f>IF(D4109&lt;&gt;"",VLOOKUP(A4109+1,'Feuille 1'!$A:$H,3,0),"")</f>
        <v/>
      </c>
      <c r="G4109" s="17" t="str">
        <f t="shared" si="578"/>
        <v/>
      </c>
      <c r="H4109" s="16" t="str">
        <f t="shared" si="579"/>
        <v/>
      </c>
      <c r="I4109" s="16" t="str">
        <f t="shared" si="580"/>
        <v/>
      </c>
      <c r="J4109" s="16" t="str">
        <f t="shared" si="581"/>
        <v/>
      </c>
      <c r="K4109" s="16" t="str">
        <f>IF(D4109&lt;&gt;"",MAX(INDEX('Feuille 1'!$D:$D,MATCH(A4109+23/24,'Feuille 1'!$A:$A,0)):INDEX('Feuille 1'!$D:$D,MATCH(A4109,'Feuille 1'!$A:$A,0))),"")</f>
        <v/>
      </c>
      <c r="L4109" s="16" t="str">
        <f>IF(D4109&lt;&gt;"",MIN(INDEX('Feuille 1'!$E:$E,MATCH(A4109+23/24,'Feuille 1'!$A:$A,0)):INDEX('Feuille 1'!$E:$E,MATCH(A4109,'Feuille 1'!$A:$A,0))),"")</f>
        <v/>
      </c>
      <c r="M4109" s="17" t="str">
        <f t="shared" si="582"/>
        <v/>
      </c>
      <c r="N4109" s="17" t="str">
        <f t="shared" si="583"/>
        <v/>
      </c>
      <c r="O4109" s="17" t="str">
        <f t="shared" si="584"/>
        <v/>
      </c>
      <c r="P4109" s="16" t="str">
        <f t="shared" si="585"/>
        <v/>
      </c>
      <c r="R4109" s="7" t="str">
        <f t="shared" si="586"/>
        <v/>
      </c>
      <c r="S4109" t="s">
        <v>168</v>
      </c>
      <c r="T4109"/>
    </row>
    <row r="4110" spans="1:21" x14ac:dyDescent="0.3">
      <c r="A4110" s="8">
        <f t="shared" si="577"/>
        <v>43733.583333333336</v>
      </c>
      <c r="B4110" t="s">
        <v>150</v>
      </c>
      <c r="C4110">
        <v>8393.68</v>
      </c>
      <c r="D4110" s="16"/>
      <c r="E4110" s="16" t="str">
        <f>IF(D4110&lt;&gt;"",VLOOKUP(A4110,'Feuille 1'!$A:$H,3,0),"")</f>
        <v/>
      </c>
      <c r="F4110" s="16" t="str">
        <f>IF(D4110&lt;&gt;"",VLOOKUP(A4110+1,'Feuille 1'!$A:$H,3,0),"")</f>
        <v/>
      </c>
      <c r="G4110" s="17" t="str">
        <f t="shared" si="578"/>
        <v/>
      </c>
      <c r="H4110" s="16" t="str">
        <f t="shared" si="579"/>
        <v/>
      </c>
      <c r="I4110" s="16" t="str">
        <f t="shared" si="580"/>
        <v/>
      </c>
      <c r="J4110" s="16" t="str">
        <f t="shared" si="581"/>
        <v/>
      </c>
      <c r="K4110" s="16" t="str">
        <f>IF(D4110&lt;&gt;"",MAX(INDEX('Feuille 1'!$D:$D,MATCH(A4110+23/24,'Feuille 1'!$A:$A,0)):INDEX('Feuille 1'!$D:$D,MATCH(A4110,'Feuille 1'!$A:$A,0))),"")</f>
        <v/>
      </c>
      <c r="L4110" s="16" t="str">
        <f>IF(D4110&lt;&gt;"",MIN(INDEX('Feuille 1'!$E:$E,MATCH(A4110+23/24,'Feuille 1'!$A:$A,0)):INDEX('Feuille 1'!$E:$E,MATCH(A4110,'Feuille 1'!$A:$A,0))),"")</f>
        <v/>
      </c>
      <c r="M4110" s="17" t="str">
        <f t="shared" si="582"/>
        <v/>
      </c>
      <c r="N4110" s="17" t="str">
        <f t="shared" si="583"/>
        <v/>
      </c>
      <c r="O4110" s="17" t="str">
        <f t="shared" si="584"/>
        <v/>
      </c>
      <c r="P4110" s="16" t="str">
        <f t="shared" si="585"/>
        <v/>
      </c>
      <c r="R4110" s="7" t="str">
        <f t="shared" si="586"/>
        <v/>
      </c>
      <c r="S4110" t="s">
        <v>168</v>
      </c>
      <c r="T4110"/>
    </row>
    <row r="4111" spans="1:21" x14ac:dyDescent="0.3">
      <c r="A4111" s="8">
        <f t="shared" si="577"/>
        <v>43733.541666666664</v>
      </c>
      <c r="B4111" t="s">
        <v>151</v>
      </c>
      <c r="C4111">
        <v>8304.7099999999991</v>
      </c>
      <c r="D4111" s="16"/>
      <c r="E4111" s="16" t="str">
        <f>IF(D4111&lt;&gt;"",VLOOKUP(A4111,'Feuille 1'!$A:$H,3,0),"")</f>
        <v/>
      </c>
      <c r="F4111" s="16" t="str">
        <f>IF(D4111&lt;&gt;"",VLOOKUP(A4111+1,'Feuille 1'!$A:$H,3,0),"")</f>
        <v/>
      </c>
      <c r="G4111" s="17" t="str">
        <f t="shared" si="578"/>
        <v/>
      </c>
      <c r="H4111" s="16" t="str">
        <f t="shared" si="579"/>
        <v/>
      </c>
      <c r="I4111" s="16" t="str">
        <f t="shared" si="580"/>
        <v/>
      </c>
      <c r="J4111" s="16" t="str">
        <f t="shared" si="581"/>
        <v/>
      </c>
      <c r="K4111" s="16" t="str">
        <f>IF(D4111&lt;&gt;"",MAX(INDEX('Feuille 1'!$D:$D,MATCH(A4111+23/24,'Feuille 1'!$A:$A,0)):INDEX('Feuille 1'!$D:$D,MATCH(A4111,'Feuille 1'!$A:$A,0))),"")</f>
        <v/>
      </c>
      <c r="L4111" s="16" t="str">
        <f>IF(D4111&lt;&gt;"",MIN(INDEX('Feuille 1'!$E:$E,MATCH(A4111+23/24,'Feuille 1'!$A:$A,0)):INDEX('Feuille 1'!$E:$E,MATCH(A4111,'Feuille 1'!$A:$A,0))),"")</f>
        <v/>
      </c>
      <c r="M4111" s="17" t="str">
        <f t="shared" si="582"/>
        <v/>
      </c>
      <c r="N4111" s="17" t="str">
        <f t="shared" si="583"/>
        <v/>
      </c>
      <c r="O4111" s="17" t="str">
        <f t="shared" si="584"/>
        <v/>
      </c>
      <c r="P4111" s="16" t="str">
        <f t="shared" si="585"/>
        <v/>
      </c>
      <c r="R4111" s="7" t="str">
        <f t="shared" si="586"/>
        <v/>
      </c>
      <c r="S4111" t="s">
        <v>168</v>
      </c>
      <c r="T4111"/>
    </row>
    <row r="4112" spans="1:21" x14ac:dyDescent="0.3">
      <c r="A4112" s="8">
        <f t="shared" si="577"/>
        <v>43734</v>
      </c>
      <c r="B4112" t="s">
        <v>152</v>
      </c>
      <c r="C4112">
        <v>8326.64</v>
      </c>
      <c r="D4112" s="16"/>
      <c r="E4112" s="16" t="str">
        <f>IF(D4112&lt;&gt;"",VLOOKUP(A4112,'Feuille 1'!$A:$H,3,0),"")</f>
        <v/>
      </c>
      <c r="F4112" s="16" t="str">
        <f>IF(D4112&lt;&gt;"",VLOOKUP(A4112+1,'Feuille 1'!$A:$H,3,0),"")</f>
        <v/>
      </c>
      <c r="G4112" s="17" t="str">
        <f t="shared" si="578"/>
        <v/>
      </c>
      <c r="H4112" s="16" t="str">
        <f t="shared" si="579"/>
        <v/>
      </c>
      <c r="I4112" s="16" t="str">
        <f t="shared" si="580"/>
        <v/>
      </c>
      <c r="J4112" s="16" t="str">
        <f t="shared" si="581"/>
        <v/>
      </c>
      <c r="K4112" s="16" t="str">
        <f>IF(D4112&lt;&gt;"",MAX(INDEX('Feuille 1'!$D:$D,MATCH(A4112+23/24,'Feuille 1'!$A:$A,0)):INDEX('Feuille 1'!$D:$D,MATCH(A4112,'Feuille 1'!$A:$A,0))),"")</f>
        <v/>
      </c>
      <c r="L4112" s="16" t="str">
        <f>IF(D4112&lt;&gt;"",MIN(INDEX('Feuille 1'!$E:$E,MATCH(A4112+23/24,'Feuille 1'!$A:$A,0)):INDEX('Feuille 1'!$E:$E,MATCH(A4112,'Feuille 1'!$A:$A,0))),"")</f>
        <v/>
      </c>
      <c r="M4112" s="17" t="str">
        <f t="shared" si="582"/>
        <v/>
      </c>
      <c r="N4112" s="17" t="str">
        <f t="shared" si="583"/>
        <v/>
      </c>
      <c r="O4112" s="17" t="str">
        <f t="shared" si="584"/>
        <v/>
      </c>
      <c r="P4112" s="16" t="str">
        <f t="shared" si="585"/>
        <v/>
      </c>
      <c r="R4112" s="7" t="str">
        <f t="shared" si="586"/>
        <v/>
      </c>
      <c r="S4112" t="s">
        <v>168</v>
      </c>
      <c r="T4112"/>
    </row>
    <row r="4113" spans="1:20" x14ac:dyDescent="0.3">
      <c r="A4113" s="8">
        <f t="shared" si="577"/>
        <v>43733.458333333336</v>
      </c>
      <c r="B4113" t="s">
        <v>153</v>
      </c>
      <c r="C4113">
        <v>8417.34</v>
      </c>
      <c r="D4113" s="16"/>
      <c r="E4113" s="16" t="str">
        <f>IF(D4113&lt;&gt;"",VLOOKUP(A4113,'Feuille 1'!$A:$H,3,0),"")</f>
        <v/>
      </c>
      <c r="F4113" s="16" t="str">
        <f>IF(D4113&lt;&gt;"",VLOOKUP(A4113+1,'Feuille 1'!$A:$H,3,0),"")</f>
        <v/>
      </c>
      <c r="G4113" s="17" t="str">
        <f t="shared" si="578"/>
        <v/>
      </c>
      <c r="H4113" s="16" t="str">
        <f t="shared" si="579"/>
        <v/>
      </c>
      <c r="I4113" s="16" t="str">
        <f t="shared" si="580"/>
        <v/>
      </c>
      <c r="J4113" s="16" t="str">
        <f t="shared" si="581"/>
        <v/>
      </c>
      <c r="K4113" s="16" t="str">
        <f>IF(D4113&lt;&gt;"",MAX(INDEX('Feuille 1'!$D:$D,MATCH(A4113+23/24,'Feuille 1'!$A:$A,0)):INDEX('Feuille 1'!$D:$D,MATCH(A4113,'Feuille 1'!$A:$A,0))),"")</f>
        <v/>
      </c>
      <c r="L4113" s="16" t="str">
        <f>IF(D4113&lt;&gt;"",MIN(INDEX('Feuille 1'!$E:$E,MATCH(A4113+23/24,'Feuille 1'!$A:$A,0)):INDEX('Feuille 1'!$E:$E,MATCH(A4113,'Feuille 1'!$A:$A,0))),"")</f>
        <v/>
      </c>
      <c r="M4113" s="17" t="str">
        <f t="shared" si="582"/>
        <v/>
      </c>
      <c r="N4113" s="17" t="str">
        <f t="shared" si="583"/>
        <v/>
      </c>
      <c r="O4113" s="17" t="str">
        <f t="shared" si="584"/>
        <v/>
      </c>
      <c r="P4113" s="16" t="str">
        <f t="shared" si="585"/>
        <v/>
      </c>
      <c r="R4113" s="7" t="str">
        <f t="shared" si="586"/>
        <v/>
      </c>
      <c r="S4113" t="s">
        <v>168</v>
      </c>
      <c r="T4113"/>
    </row>
    <row r="4114" spans="1:20" x14ac:dyDescent="0.3">
      <c r="A4114" s="8">
        <f t="shared" si="577"/>
        <v>43733.416666666664</v>
      </c>
      <c r="B4114" t="s">
        <v>154</v>
      </c>
      <c r="C4114">
        <v>8392.57</v>
      </c>
      <c r="D4114" s="16"/>
      <c r="E4114" s="16" t="str">
        <f>IF(D4114&lt;&gt;"",VLOOKUP(A4114,'Feuille 1'!$A:$H,3,0),"")</f>
        <v/>
      </c>
      <c r="F4114" s="16" t="str">
        <f>IF(D4114&lt;&gt;"",VLOOKUP(A4114+1,'Feuille 1'!$A:$H,3,0),"")</f>
        <v/>
      </c>
      <c r="G4114" s="17" t="str">
        <f t="shared" si="578"/>
        <v/>
      </c>
      <c r="H4114" s="16" t="str">
        <f t="shared" si="579"/>
        <v/>
      </c>
      <c r="I4114" s="16" t="str">
        <f t="shared" si="580"/>
        <v/>
      </c>
      <c r="J4114" s="16" t="str">
        <f t="shared" si="581"/>
        <v/>
      </c>
      <c r="K4114" s="16" t="str">
        <f>IF(D4114&lt;&gt;"",MAX(INDEX('Feuille 1'!$D:$D,MATCH(A4114+23/24,'Feuille 1'!$A:$A,0)):INDEX('Feuille 1'!$D:$D,MATCH(A4114,'Feuille 1'!$A:$A,0))),"")</f>
        <v/>
      </c>
      <c r="L4114" s="16" t="str">
        <f>IF(D4114&lt;&gt;"",MIN(INDEX('Feuille 1'!$E:$E,MATCH(A4114+23/24,'Feuille 1'!$A:$A,0)):INDEX('Feuille 1'!$E:$E,MATCH(A4114,'Feuille 1'!$A:$A,0))),"")</f>
        <v/>
      </c>
      <c r="M4114" s="17" t="str">
        <f t="shared" si="582"/>
        <v/>
      </c>
      <c r="N4114" s="17" t="str">
        <f t="shared" si="583"/>
        <v/>
      </c>
      <c r="O4114" s="17" t="str">
        <f t="shared" si="584"/>
        <v/>
      </c>
      <c r="P4114" s="16" t="str">
        <f t="shared" si="585"/>
        <v/>
      </c>
      <c r="R4114" s="7" t="str">
        <f t="shared" si="586"/>
        <v/>
      </c>
      <c r="S4114" t="s">
        <v>168</v>
      </c>
      <c r="T4114"/>
    </row>
    <row r="4115" spans="1:20" x14ac:dyDescent="0.3">
      <c r="A4115" s="8">
        <f t="shared" si="577"/>
        <v>43733.375</v>
      </c>
      <c r="B4115" t="s">
        <v>155</v>
      </c>
      <c r="C4115">
        <v>8251.15</v>
      </c>
      <c r="D4115" s="16"/>
      <c r="E4115" s="16" t="str">
        <f>IF(D4115&lt;&gt;"",VLOOKUP(A4115,'Feuille 1'!$A:$H,3,0),"")</f>
        <v/>
      </c>
      <c r="F4115" s="16" t="str">
        <f>IF(D4115&lt;&gt;"",VLOOKUP(A4115+1,'Feuille 1'!$A:$H,3,0),"")</f>
        <v/>
      </c>
      <c r="G4115" s="17" t="str">
        <f t="shared" si="578"/>
        <v/>
      </c>
      <c r="H4115" s="16" t="str">
        <f t="shared" si="579"/>
        <v/>
      </c>
      <c r="I4115" s="16" t="str">
        <f t="shared" si="580"/>
        <v/>
      </c>
      <c r="J4115" s="16" t="str">
        <f t="shared" si="581"/>
        <v/>
      </c>
      <c r="K4115" s="16" t="str">
        <f>IF(D4115&lt;&gt;"",MAX(INDEX('Feuille 1'!$D:$D,MATCH(A4115+23/24,'Feuille 1'!$A:$A,0)):INDEX('Feuille 1'!$D:$D,MATCH(A4115,'Feuille 1'!$A:$A,0))),"")</f>
        <v/>
      </c>
      <c r="L4115" s="16" t="str">
        <f>IF(D4115&lt;&gt;"",MIN(INDEX('Feuille 1'!$E:$E,MATCH(A4115+23/24,'Feuille 1'!$A:$A,0)):INDEX('Feuille 1'!$E:$E,MATCH(A4115,'Feuille 1'!$A:$A,0))),"")</f>
        <v/>
      </c>
      <c r="M4115" s="17" t="str">
        <f t="shared" si="582"/>
        <v/>
      </c>
      <c r="N4115" s="17" t="str">
        <f t="shared" si="583"/>
        <v/>
      </c>
      <c r="O4115" s="17" t="str">
        <f t="shared" si="584"/>
        <v/>
      </c>
      <c r="P4115" s="16" t="str">
        <f t="shared" si="585"/>
        <v/>
      </c>
      <c r="R4115" s="7" t="str">
        <f t="shared" si="586"/>
        <v/>
      </c>
      <c r="S4115" t="s">
        <v>168</v>
      </c>
      <c r="T4115"/>
    </row>
    <row r="4116" spans="1:20" x14ac:dyDescent="0.3">
      <c r="A4116" s="8">
        <f t="shared" si="577"/>
        <v>43733.333333333336</v>
      </c>
      <c r="B4116" t="s">
        <v>156</v>
      </c>
      <c r="C4116">
        <v>8328.16</v>
      </c>
      <c r="D4116" s="16"/>
      <c r="E4116" s="16" t="str">
        <f>IF(D4116&lt;&gt;"",VLOOKUP(A4116,'Feuille 1'!$A:$H,3,0),"")</f>
        <v/>
      </c>
      <c r="F4116" s="16" t="str">
        <f>IF(D4116&lt;&gt;"",VLOOKUP(A4116+1,'Feuille 1'!$A:$H,3,0),"")</f>
        <v/>
      </c>
      <c r="G4116" s="17" t="str">
        <f t="shared" si="578"/>
        <v/>
      </c>
      <c r="H4116" s="16" t="str">
        <f t="shared" si="579"/>
        <v/>
      </c>
      <c r="I4116" s="16" t="str">
        <f t="shared" si="580"/>
        <v/>
      </c>
      <c r="J4116" s="16" t="str">
        <f t="shared" si="581"/>
        <v/>
      </c>
      <c r="K4116" s="16" t="str">
        <f>IF(D4116&lt;&gt;"",MAX(INDEX('Feuille 1'!$D:$D,MATCH(A4116+23/24,'Feuille 1'!$A:$A,0)):INDEX('Feuille 1'!$D:$D,MATCH(A4116,'Feuille 1'!$A:$A,0))),"")</f>
        <v/>
      </c>
      <c r="L4116" s="16" t="str">
        <f>IF(D4116&lt;&gt;"",MIN(INDEX('Feuille 1'!$E:$E,MATCH(A4116+23/24,'Feuille 1'!$A:$A,0)):INDEX('Feuille 1'!$E:$E,MATCH(A4116,'Feuille 1'!$A:$A,0))),"")</f>
        <v/>
      </c>
      <c r="M4116" s="17" t="str">
        <f t="shared" si="582"/>
        <v/>
      </c>
      <c r="N4116" s="17" t="str">
        <f t="shared" si="583"/>
        <v/>
      </c>
      <c r="O4116" s="17" t="str">
        <f t="shared" si="584"/>
        <v/>
      </c>
      <c r="P4116" s="16" t="str">
        <f t="shared" si="585"/>
        <v/>
      </c>
      <c r="R4116" s="7" t="str">
        <f t="shared" si="586"/>
        <v/>
      </c>
      <c r="S4116" t="s">
        <v>168</v>
      </c>
      <c r="T4116"/>
    </row>
    <row r="4117" spans="1:20" x14ac:dyDescent="0.3">
      <c r="A4117" s="8">
        <f t="shared" si="577"/>
        <v>43733.291666666664</v>
      </c>
      <c r="B4117" t="s">
        <v>157</v>
      </c>
      <c r="C4117">
        <v>8457.02</v>
      </c>
      <c r="D4117" s="16"/>
      <c r="E4117" s="16" t="str">
        <f>IF(D4117&lt;&gt;"",VLOOKUP(A4117,'Feuille 1'!$A:$H,3,0),"")</f>
        <v/>
      </c>
      <c r="F4117" s="16" t="str">
        <f>IF(D4117&lt;&gt;"",VLOOKUP(A4117+1,'Feuille 1'!$A:$H,3,0),"")</f>
        <v/>
      </c>
      <c r="G4117" s="17" t="str">
        <f t="shared" si="578"/>
        <v/>
      </c>
      <c r="H4117" s="16" t="str">
        <f t="shared" si="579"/>
        <v/>
      </c>
      <c r="I4117" s="16" t="str">
        <f t="shared" si="580"/>
        <v/>
      </c>
      <c r="J4117" s="16" t="str">
        <f t="shared" si="581"/>
        <v/>
      </c>
      <c r="K4117" s="16" t="str">
        <f>IF(D4117&lt;&gt;"",MAX(INDEX('Feuille 1'!$D:$D,MATCH(A4117+23/24,'Feuille 1'!$A:$A,0)):INDEX('Feuille 1'!$D:$D,MATCH(A4117,'Feuille 1'!$A:$A,0))),"")</f>
        <v/>
      </c>
      <c r="L4117" s="16" t="str">
        <f>IF(D4117&lt;&gt;"",MIN(INDEX('Feuille 1'!$E:$E,MATCH(A4117+23/24,'Feuille 1'!$A:$A,0)):INDEX('Feuille 1'!$E:$E,MATCH(A4117,'Feuille 1'!$A:$A,0))),"")</f>
        <v/>
      </c>
      <c r="M4117" s="17" t="str">
        <f t="shared" si="582"/>
        <v/>
      </c>
      <c r="N4117" s="17" t="str">
        <f t="shared" si="583"/>
        <v/>
      </c>
      <c r="O4117" s="17" t="str">
        <f t="shared" si="584"/>
        <v/>
      </c>
      <c r="P4117" s="16" t="str">
        <f t="shared" si="585"/>
        <v/>
      </c>
      <c r="R4117" s="7" t="str">
        <f t="shared" si="586"/>
        <v/>
      </c>
      <c r="S4117" t="s">
        <v>168</v>
      </c>
      <c r="T4117"/>
    </row>
    <row r="4118" spans="1:20" x14ac:dyDescent="0.3">
      <c r="A4118" s="8">
        <f t="shared" si="577"/>
        <v>43733.25</v>
      </c>
      <c r="B4118" t="s">
        <v>158</v>
      </c>
      <c r="C4118">
        <v>8494.5499999999993</v>
      </c>
      <c r="D4118" s="16"/>
      <c r="E4118" s="16" t="str">
        <f>IF(D4118&lt;&gt;"",VLOOKUP(A4118,'Feuille 1'!$A:$H,3,0),"")</f>
        <v/>
      </c>
      <c r="F4118" s="16" t="str">
        <f>IF(D4118&lt;&gt;"",VLOOKUP(A4118+1,'Feuille 1'!$A:$H,3,0),"")</f>
        <v/>
      </c>
      <c r="G4118" s="17" t="str">
        <f t="shared" si="578"/>
        <v/>
      </c>
      <c r="H4118" s="16" t="str">
        <f t="shared" si="579"/>
        <v/>
      </c>
      <c r="I4118" s="16" t="str">
        <f t="shared" si="580"/>
        <v/>
      </c>
      <c r="J4118" s="16" t="str">
        <f t="shared" si="581"/>
        <v/>
      </c>
      <c r="K4118" s="16" t="str">
        <f>IF(D4118&lt;&gt;"",MAX(INDEX('Feuille 1'!$D:$D,MATCH(A4118+23/24,'Feuille 1'!$A:$A,0)):INDEX('Feuille 1'!$D:$D,MATCH(A4118,'Feuille 1'!$A:$A,0))),"")</f>
        <v/>
      </c>
      <c r="L4118" s="16" t="str">
        <f>IF(D4118&lt;&gt;"",MIN(INDEX('Feuille 1'!$E:$E,MATCH(A4118+23/24,'Feuille 1'!$A:$A,0)):INDEX('Feuille 1'!$E:$E,MATCH(A4118,'Feuille 1'!$A:$A,0))),"")</f>
        <v/>
      </c>
      <c r="M4118" s="17" t="str">
        <f t="shared" si="582"/>
        <v/>
      </c>
      <c r="N4118" s="17" t="str">
        <f t="shared" si="583"/>
        <v/>
      </c>
      <c r="O4118" s="17" t="str">
        <f t="shared" si="584"/>
        <v/>
      </c>
      <c r="P4118" s="16" t="str">
        <f t="shared" si="585"/>
        <v/>
      </c>
      <c r="R4118" s="7" t="str">
        <f t="shared" si="586"/>
        <v/>
      </c>
      <c r="S4118" t="s">
        <v>168</v>
      </c>
      <c r="T4118"/>
    </row>
    <row r="4119" spans="1:20" x14ac:dyDescent="0.3">
      <c r="A4119" s="8">
        <f t="shared" si="577"/>
        <v>43733.208333333336</v>
      </c>
      <c r="B4119" t="s">
        <v>159</v>
      </c>
      <c r="C4119">
        <v>8504.41</v>
      </c>
      <c r="D4119" s="16"/>
      <c r="E4119" s="16" t="str">
        <f>IF(D4119&lt;&gt;"",VLOOKUP(A4119,'Feuille 1'!$A:$H,3,0),"")</f>
        <v/>
      </c>
      <c r="F4119" s="16" t="str">
        <f>IF(D4119&lt;&gt;"",VLOOKUP(A4119+1,'Feuille 1'!$A:$H,3,0),"")</f>
        <v/>
      </c>
      <c r="G4119" s="17" t="str">
        <f t="shared" si="578"/>
        <v/>
      </c>
      <c r="H4119" s="16" t="str">
        <f t="shared" si="579"/>
        <v/>
      </c>
      <c r="I4119" s="16" t="str">
        <f t="shared" si="580"/>
        <v/>
      </c>
      <c r="J4119" s="16" t="str">
        <f t="shared" si="581"/>
        <v/>
      </c>
      <c r="K4119" s="16" t="str">
        <f>IF(D4119&lt;&gt;"",MAX(INDEX('Feuille 1'!$D:$D,MATCH(A4119+23/24,'Feuille 1'!$A:$A,0)):INDEX('Feuille 1'!$D:$D,MATCH(A4119,'Feuille 1'!$A:$A,0))),"")</f>
        <v/>
      </c>
      <c r="L4119" s="16" t="str">
        <f>IF(D4119&lt;&gt;"",MIN(INDEX('Feuille 1'!$E:$E,MATCH(A4119+23/24,'Feuille 1'!$A:$A,0)):INDEX('Feuille 1'!$E:$E,MATCH(A4119,'Feuille 1'!$A:$A,0))),"")</f>
        <v/>
      </c>
      <c r="M4119" s="17" t="str">
        <f t="shared" si="582"/>
        <v/>
      </c>
      <c r="N4119" s="17" t="str">
        <f t="shared" si="583"/>
        <v/>
      </c>
      <c r="O4119" s="17" t="str">
        <f t="shared" si="584"/>
        <v/>
      </c>
      <c r="P4119" s="16" t="str">
        <f t="shared" si="585"/>
        <v/>
      </c>
      <c r="R4119" s="7" t="str">
        <f t="shared" si="586"/>
        <v/>
      </c>
      <c r="S4119" t="s">
        <v>168</v>
      </c>
      <c r="T4119"/>
    </row>
    <row r="4120" spans="1:20" x14ac:dyDescent="0.3">
      <c r="A4120" s="8">
        <f t="shared" si="577"/>
        <v>43733.166666666664</v>
      </c>
      <c r="B4120" t="s">
        <v>160</v>
      </c>
      <c r="C4120">
        <v>8565.61</v>
      </c>
      <c r="D4120" s="16"/>
      <c r="E4120" s="16" t="str">
        <f>IF(D4120&lt;&gt;"",VLOOKUP(A4120,'Feuille 1'!$A:$H,3,0),"")</f>
        <v/>
      </c>
      <c r="F4120" s="16" t="str">
        <f>IF(D4120&lt;&gt;"",VLOOKUP(A4120+1,'Feuille 1'!$A:$H,3,0),"")</f>
        <v/>
      </c>
      <c r="G4120" s="17" t="str">
        <f t="shared" si="578"/>
        <v/>
      </c>
      <c r="H4120" s="16" t="str">
        <f t="shared" si="579"/>
        <v/>
      </c>
      <c r="I4120" s="16" t="str">
        <f t="shared" si="580"/>
        <v/>
      </c>
      <c r="J4120" s="16" t="str">
        <f t="shared" si="581"/>
        <v/>
      </c>
      <c r="K4120" s="16" t="str">
        <f>IF(D4120&lt;&gt;"",MAX(INDEX('Feuille 1'!$D:$D,MATCH(A4120+23/24,'Feuille 1'!$A:$A,0)):INDEX('Feuille 1'!$D:$D,MATCH(A4120,'Feuille 1'!$A:$A,0))),"")</f>
        <v/>
      </c>
      <c r="L4120" s="16" t="str">
        <f>IF(D4120&lt;&gt;"",MIN(INDEX('Feuille 1'!$E:$E,MATCH(A4120+23/24,'Feuille 1'!$A:$A,0)):INDEX('Feuille 1'!$E:$E,MATCH(A4120,'Feuille 1'!$A:$A,0))),"")</f>
        <v/>
      </c>
      <c r="M4120" s="17" t="str">
        <f t="shared" si="582"/>
        <v/>
      </c>
      <c r="N4120" s="17" t="str">
        <f t="shared" si="583"/>
        <v/>
      </c>
      <c r="O4120" s="17" t="str">
        <f t="shared" si="584"/>
        <v/>
      </c>
      <c r="P4120" s="16" t="str">
        <f t="shared" si="585"/>
        <v/>
      </c>
      <c r="R4120" s="7" t="str">
        <f t="shared" si="586"/>
        <v/>
      </c>
      <c r="S4120" t="s">
        <v>168</v>
      </c>
      <c r="T4120"/>
    </row>
    <row r="4121" spans="1:20" x14ac:dyDescent="0.3">
      <c r="A4121" s="8">
        <f t="shared" si="577"/>
        <v>43733.125</v>
      </c>
      <c r="B4121" t="s">
        <v>161</v>
      </c>
      <c r="C4121">
        <v>8589.4500000000007</v>
      </c>
      <c r="D4121" s="16"/>
      <c r="E4121" s="16" t="str">
        <f>IF(D4121&lt;&gt;"",VLOOKUP(A4121,'Feuille 1'!$A:$H,3,0),"")</f>
        <v/>
      </c>
      <c r="F4121" s="16" t="str">
        <f>IF(D4121&lt;&gt;"",VLOOKUP(A4121+1,'Feuille 1'!$A:$H,3,0),"")</f>
        <v/>
      </c>
      <c r="G4121" s="17" t="str">
        <f t="shared" si="578"/>
        <v/>
      </c>
      <c r="H4121" s="16" t="str">
        <f t="shared" si="579"/>
        <v/>
      </c>
      <c r="I4121" s="16" t="str">
        <f t="shared" si="580"/>
        <v/>
      </c>
      <c r="J4121" s="16" t="str">
        <f t="shared" si="581"/>
        <v/>
      </c>
      <c r="K4121" s="16" t="str">
        <f>IF(D4121&lt;&gt;"",MAX(INDEX('Feuille 1'!$D:$D,MATCH(A4121+23/24,'Feuille 1'!$A:$A,0)):INDEX('Feuille 1'!$D:$D,MATCH(A4121,'Feuille 1'!$A:$A,0))),"")</f>
        <v/>
      </c>
      <c r="L4121" s="16" t="str">
        <f>IF(D4121&lt;&gt;"",MIN(INDEX('Feuille 1'!$E:$E,MATCH(A4121+23/24,'Feuille 1'!$A:$A,0)):INDEX('Feuille 1'!$E:$E,MATCH(A4121,'Feuille 1'!$A:$A,0))),"")</f>
        <v/>
      </c>
      <c r="M4121" s="17" t="str">
        <f t="shared" si="582"/>
        <v/>
      </c>
      <c r="N4121" s="17" t="str">
        <f t="shared" si="583"/>
        <v/>
      </c>
      <c r="O4121" s="17" t="str">
        <f t="shared" si="584"/>
        <v/>
      </c>
      <c r="P4121" s="16" t="str">
        <f t="shared" si="585"/>
        <v/>
      </c>
      <c r="R4121" s="7" t="str">
        <f t="shared" si="586"/>
        <v/>
      </c>
      <c r="S4121" t="s">
        <v>168</v>
      </c>
      <c r="T4121"/>
    </row>
    <row r="4122" spans="1:20" x14ac:dyDescent="0.3">
      <c r="A4122" s="8">
        <f t="shared" si="577"/>
        <v>43733.083333333336</v>
      </c>
      <c r="B4122" t="s">
        <v>162</v>
      </c>
      <c r="C4122">
        <v>8696.24</v>
      </c>
      <c r="D4122" s="16"/>
      <c r="E4122" s="16" t="str">
        <f>IF(D4122&lt;&gt;"",VLOOKUP(A4122,'Feuille 1'!$A:$H,3,0),"")</f>
        <v/>
      </c>
      <c r="F4122" s="16" t="str">
        <f>IF(D4122&lt;&gt;"",VLOOKUP(A4122+1,'Feuille 1'!$A:$H,3,0),"")</f>
        <v/>
      </c>
      <c r="G4122" s="17" t="str">
        <f t="shared" si="578"/>
        <v/>
      </c>
      <c r="H4122" s="16" t="str">
        <f t="shared" si="579"/>
        <v/>
      </c>
      <c r="I4122" s="16" t="str">
        <f t="shared" si="580"/>
        <v/>
      </c>
      <c r="J4122" s="16" t="str">
        <f t="shared" si="581"/>
        <v/>
      </c>
      <c r="K4122" s="16" t="str">
        <f>IF(D4122&lt;&gt;"",MAX(INDEX('Feuille 1'!$D:$D,MATCH(A4122+23/24,'Feuille 1'!$A:$A,0)):INDEX('Feuille 1'!$D:$D,MATCH(A4122,'Feuille 1'!$A:$A,0))),"")</f>
        <v/>
      </c>
      <c r="L4122" s="16" t="str">
        <f>IF(D4122&lt;&gt;"",MIN(INDEX('Feuille 1'!$E:$E,MATCH(A4122+23/24,'Feuille 1'!$A:$A,0)):INDEX('Feuille 1'!$E:$E,MATCH(A4122,'Feuille 1'!$A:$A,0))),"")</f>
        <v/>
      </c>
      <c r="M4122" s="17" t="str">
        <f t="shared" si="582"/>
        <v/>
      </c>
      <c r="N4122" s="17" t="str">
        <f t="shared" si="583"/>
        <v/>
      </c>
      <c r="O4122" s="17" t="str">
        <f t="shared" si="584"/>
        <v/>
      </c>
      <c r="P4122" s="16" t="str">
        <f t="shared" si="585"/>
        <v/>
      </c>
      <c r="R4122" s="7" t="str">
        <f t="shared" si="586"/>
        <v/>
      </c>
      <c r="S4122" t="s">
        <v>168</v>
      </c>
      <c r="T4122"/>
    </row>
    <row r="4123" spans="1:20" x14ac:dyDescent="0.3">
      <c r="A4123" s="8">
        <f t="shared" si="577"/>
        <v>43733.041666666664</v>
      </c>
      <c r="B4123" t="s">
        <v>163</v>
      </c>
      <c r="C4123">
        <v>8674.4599999999991</v>
      </c>
      <c r="D4123" s="16"/>
      <c r="E4123" s="16" t="str">
        <f>IF(D4123&lt;&gt;"",VLOOKUP(A4123,'Feuille 1'!$A:$H,3,0),"")</f>
        <v/>
      </c>
      <c r="F4123" s="16" t="str">
        <f>IF(D4123&lt;&gt;"",VLOOKUP(A4123+1,'Feuille 1'!$A:$H,3,0),"")</f>
        <v/>
      </c>
      <c r="G4123" s="17" t="str">
        <f t="shared" si="578"/>
        <v/>
      </c>
      <c r="H4123" s="16" t="str">
        <f t="shared" si="579"/>
        <v/>
      </c>
      <c r="I4123" s="16" t="str">
        <f t="shared" si="580"/>
        <v/>
      </c>
      <c r="J4123" s="16" t="str">
        <f t="shared" si="581"/>
        <v/>
      </c>
      <c r="K4123" s="16" t="str">
        <f>IF(D4123&lt;&gt;"",MAX(INDEX('Feuille 1'!$D:$D,MATCH(A4123+23/24,'Feuille 1'!$A:$A,0)):INDEX('Feuille 1'!$D:$D,MATCH(A4123,'Feuille 1'!$A:$A,0))),"")</f>
        <v/>
      </c>
      <c r="L4123" s="16" t="str">
        <f>IF(D4123&lt;&gt;"",MIN(INDEX('Feuille 1'!$E:$E,MATCH(A4123+23/24,'Feuille 1'!$A:$A,0)):INDEX('Feuille 1'!$E:$E,MATCH(A4123,'Feuille 1'!$A:$A,0))),"")</f>
        <v/>
      </c>
      <c r="M4123" s="17" t="str">
        <f t="shared" si="582"/>
        <v/>
      </c>
      <c r="N4123" s="17" t="str">
        <f t="shared" si="583"/>
        <v/>
      </c>
      <c r="O4123" s="17" t="str">
        <f t="shared" si="584"/>
        <v/>
      </c>
      <c r="P4123" s="16" t="str">
        <f t="shared" si="585"/>
        <v/>
      </c>
      <c r="R4123" s="7" t="str">
        <f t="shared" si="586"/>
        <v/>
      </c>
      <c r="S4123" t="s">
        <v>168</v>
      </c>
      <c r="T4123"/>
    </row>
    <row r="4124" spans="1:20" x14ac:dyDescent="0.3">
      <c r="A4124" s="8">
        <f t="shared" si="577"/>
        <v>43733.5</v>
      </c>
      <c r="B4124" t="s">
        <v>164</v>
      </c>
      <c r="C4124">
        <v>8493.14</v>
      </c>
      <c r="D4124" s="16"/>
      <c r="E4124" s="16" t="str">
        <f>IF(D4124&lt;&gt;"",VLOOKUP(A4124,'Feuille 1'!$A:$H,3,0),"")</f>
        <v/>
      </c>
      <c r="F4124" s="16" t="str">
        <f>IF(D4124&lt;&gt;"",VLOOKUP(A4124+1,'Feuille 1'!$A:$H,3,0),"")</f>
        <v/>
      </c>
      <c r="G4124" s="17" t="str">
        <f t="shared" si="578"/>
        <v/>
      </c>
      <c r="H4124" s="16" t="str">
        <f t="shared" si="579"/>
        <v/>
      </c>
      <c r="I4124" s="16" t="str">
        <f t="shared" si="580"/>
        <v/>
      </c>
      <c r="J4124" s="16" t="str">
        <f t="shared" si="581"/>
        <v/>
      </c>
      <c r="K4124" s="16" t="str">
        <f>IF(D4124&lt;&gt;"",MAX(INDEX('Feuille 1'!$D:$D,MATCH(A4124+23/24,'Feuille 1'!$A:$A,0)):INDEX('Feuille 1'!$D:$D,MATCH(A4124,'Feuille 1'!$A:$A,0))),"")</f>
        <v/>
      </c>
      <c r="L4124" s="16" t="str">
        <f>IF(D4124&lt;&gt;"",MIN(INDEX('Feuille 1'!$E:$E,MATCH(A4124+23/24,'Feuille 1'!$A:$A,0)):INDEX('Feuille 1'!$E:$E,MATCH(A4124,'Feuille 1'!$A:$A,0))),"")</f>
        <v/>
      </c>
      <c r="M4124" s="17" t="str">
        <f t="shared" si="582"/>
        <v/>
      </c>
      <c r="N4124" s="17" t="str">
        <f t="shared" si="583"/>
        <v/>
      </c>
      <c r="O4124" s="17" t="str">
        <f t="shared" si="584"/>
        <v/>
      </c>
      <c r="P4124" s="16" t="str">
        <f t="shared" si="585"/>
        <v/>
      </c>
      <c r="R4124" s="7" t="str">
        <f t="shared" si="586"/>
        <v/>
      </c>
      <c r="S4124" t="s">
        <v>168</v>
      </c>
      <c r="T4124"/>
    </row>
    <row r="4125" spans="1:20" x14ac:dyDescent="0.3">
      <c r="A4125" s="8">
        <f t="shared" si="577"/>
        <v>43732.958333333336</v>
      </c>
      <c r="B4125" t="s">
        <v>165</v>
      </c>
      <c r="C4125">
        <v>8546.73</v>
      </c>
      <c r="D4125" s="16"/>
      <c r="E4125" s="16" t="str">
        <f>IF(D4125&lt;&gt;"",VLOOKUP(A4125,'Feuille 1'!$A:$H,3,0),"")</f>
        <v/>
      </c>
      <c r="F4125" s="16" t="str">
        <f>IF(D4125&lt;&gt;"",VLOOKUP(A4125+1,'Feuille 1'!$A:$H,3,0),"")</f>
        <v/>
      </c>
      <c r="G4125" s="17" t="str">
        <f t="shared" si="578"/>
        <v/>
      </c>
      <c r="H4125" s="16" t="str">
        <f t="shared" si="579"/>
        <v/>
      </c>
      <c r="I4125" s="16" t="str">
        <f t="shared" si="580"/>
        <v/>
      </c>
      <c r="J4125" s="16" t="str">
        <f t="shared" si="581"/>
        <v/>
      </c>
      <c r="K4125" s="16" t="str">
        <f>IF(D4125&lt;&gt;"",MAX(INDEX('Feuille 1'!$D:$D,MATCH(A4125+23/24,'Feuille 1'!$A:$A,0)):INDEX('Feuille 1'!$D:$D,MATCH(A4125,'Feuille 1'!$A:$A,0))),"")</f>
        <v/>
      </c>
      <c r="L4125" s="16" t="str">
        <f>IF(D4125&lt;&gt;"",MIN(INDEX('Feuille 1'!$E:$E,MATCH(A4125+23/24,'Feuille 1'!$A:$A,0)):INDEX('Feuille 1'!$E:$E,MATCH(A4125,'Feuille 1'!$A:$A,0))),"")</f>
        <v/>
      </c>
      <c r="M4125" s="17" t="str">
        <f t="shared" si="582"/>
        <v/>
      </c>
      <c r="N4125" s="17" t="str">
        <f t="shared" si="583"/>
        <v/>
      </c>
      <c r="O4125" s="17" t="str">
        <f t="shared" si="584"/>
        <v/>
      </c>
      <c r="P4125" s="16" t="str">
        <f t="shared" si="585"/>
        <v/>
      </c>
      <c r="R4125" s="7" t="str">
        <f t="shared" si="586"/>
        <v/>
      </c>
      <c r="S4125" t="s">
        <v>168</v>
      </c>
      <c r="T4125"/>
    </row>
    <row r="4126" spans="1:20" x14ac:dyDescent="0.3">
      <c r="A4126" s="8">
        <f t="shared" si="577"/>
        <v>43732.916666666664</v>
      </c>
      <c r="B4126" t="s">
        <v>166</v>
      </c>
      <c r="C4126">
        <v>8677.27</v>
      </c>
      <c r="D4126" s="16"/>
      <c r="E4126" s="16" t="str">
        <f>IF(D4126&lt;&gt;"",VLOOKUP(A4126,'Feuille 1'!$A:$H,3,0),"")</f>
        <v/>
      </c>
      <c r="F4126" s="16" t="str">
        <f>IF(D4126&lt;&gt;"",VLOOKUP(A4126+1,'Feuille 1'!$A:$H,3,0),"")</f>
        <v/>
      </c>
      <c r="G4126" s="17" t="str">
        <f t="shared" si="578"/>
        <v/>
      </c>
      <c r="H4126" s="16" t="str">
        <f t="shared" si="579"/>
        <v/>
      </c>
      <c r="I4126" s="16" t="str">
        <f t="shared" si="580"/>
        <v/>
      </c>
      <c r="J4126" s="16" t="str">
        <f t="shared" si="581"/>
        <v/>
      </c>
      <c r="K4126" s="16" t="str">
        <f>IF(D4126&lt;&gt;"",MAX(INDEX('Feuille 1'!$D:$D,MATCH(A4126+23/24,'Feuille 1'!$A:$A,0)):INDEX('Feuille 1'!$D:$D,MATCH(A4126,'Feuille 1'!$A:$A,0))),"")</f>
        <v/>
      </c>
      <c r="L4126" s="16" t="str">
        <f>IF(D4126&lt;&gt;"",MIN(INDEX('Feuille 1'!$E:$E,MATCH(A4126+23/24,'Feuille 1'!$A:$A,0)):INDEX('Feuille 1'!$E:$E,MATCH(A4126,'Feuille 1'!$A:$A,0))),"")</f>
        <v/>
      </c>
      <c r="M4126" s="17" t="str">
        <f t="shared" si="582"/>
        <v/>
      </c>
      <c r="N4126" s="17" t="str">
        <f t="shared" si="583"/>
        <v/>
      </c>
      <c r="O4126" s="17" t="str">
        <f t="shared" si="584"/>
        <v/>
      </c>
      <c r="P4126" s="16" t="str">
        <f t="shared" si="585"/>
        <v/>
      </c>
      <c r="R4126" s="7" t="str">
        <f t="shared" si="586"/>
        <v/>
      </c>
      <c r="S4126" t="s">
        <v>168</v>
      </c>
      <c r="T4126"/>
    </row>
    <row r="4127" spans="1:20" x14ac:dyDescent="0.3">
      <c r="A4127" s="8">
        <f t="shared" si="577"/>
        <v>43732.875</v>
      </c>
      <c r="B4127" t="s">
        <v>167</v>
      </c>
      <c r="C4127">
        <v>8698</v>
      </c>
      <c r="D4127" s="16"/>
      <c r="E4127" s="16" t="str">
        <f>IF(D4127&lt;&gt;"",VLOOKUP(A4127,'Feuille 1'!$A:$H,3,0),"")</f>
        <v/>
      </c>
      <c r="F4127" s="16" t="str">
        <f>IF(D4127&lt;&gt;"",VLOOKUP(A4127+1,'Feuille 1'!$A:$H,3,0),"")</f>
        <v/>
      </c>
      <c r="G4127" s="17" t="str">
        <f t="shared" si="578"/>
        <v/>
      </c>
      <c r="H4127" s="16" t="str">
        <f t="shared" si="579"/>
        <v/>
      </c>
      <c r="I4127" s="16" t="str">
        <f t="shared" si="580"/>
        <v/>
      </c>
      <c r="J4127" s="16" t="str">
        <f t="shared" si="581"/>
        <v/>
      </c>
      <c r="K4127" s="16" t="str">
        <f>IF(D4127&lt;&gt;"",MAX(INDEX('Feuille 1'!$D:$D,MATCH(A4127+23/24,'Feuille 1'!$A:$A,0)):INDEX('Feuille 1'!$D:$D,MATCH(A4127,'Feuille 1'!$A:$A,0))),"")</f>
        <v/>
      </c>
      <c r="L4127" s="16" t="str">
        <f>IF(D4127&lt;&gt;"",MIN(INDEX('Feuille 1'!$E:$E,MATCH(A4127+23/24,'Feuille 1'!$A:$A,0)):INDEX('Feuille 1'!$E:$E,MATCH(A4127,'Feuille 1'!$A:$A,0))),"")</f>
        <v/>
      </c>
      <c r="M4127" s="17" t="str">
        <f t="shared" si="582"/>
        <v/>
      </c>
      <c r="N4127" s="17" t="str">
        <f t="shared" si="583"/>
        <v/>
      </c>
      <c r="O4127" s="17" t="str">
        <f t="shared" si="584"/>
        <v/>
      </c>
      <c r="P4127" s="16" t="str">
        <f t="shared" si="585"/>
        <v/>
      </c>
      <c r="R4127" s="7" t="str">
        <f t="shared" si="586"/>
        <v/>
      </c>
      <c r="S4127" t="s">
        <v>168</v>
      </c>
      <c r="T4127"/>
    </row>
    <row r="4128" spans="1:20" x14ac:dyDescent="0.3">
      <c r="A4128" s="8">
        <f t="shared" si="577"/>
        <v>43732.833333333336</v>
      </c>
      <c r="B4128" t="s">
        <v>7</v>
      </c>
      <c r="C4128">
        <v>8552.9500000000007</v>
      </c>
      <c r="D4128" s="16"/>
      <c r="E4128" s="16" t="str">
        <f>IF(D4128&lt;&gt;"",VLOOKUP(A4128,'Feuille 1'!$A:$H,3,0),"")</f>
        <v/>
      </c>
      <c r="F4128" s="16" t="str">
        <f>IF(D4128&lt;&gt;"",VLOOKUP(A4128+1,'Feuille 1'!$A:$H,3,0),"")</f>
        <v/>
      </c>
      <c r="G4128" s="17" t="str">
        <f t="shared" si="578"/>
        <v/>
      </c>
      <c r="H4128" s="16" t="str">
        <f t="shared" si="579"/>
        <v/>
      </c>
      <c r="I4128" s="16" t="str">
        <f t="shared" si="580"/>
        <v/>
      </c>
      <c r="J4128" s="16" t="str">
        <f t="shared" si="581"/>
        <v/>
      </c>
      <c r="K4128" s="16" t="str">
        <f>IF(D4128&lt;&gt;"",MAX(INDEX('Feuille 1'!$D:$D,MATCH(A4128+23/24,'Feuille 1'!$A:$A,0)):INDEX('Feuille 1'!$D:$D,MATCH(A4128,'Feuille 1'!$A:$A,0))),"")</f>
        <v/>
      </c>
      <c r="L4128" s="16" t="str">
        <f>IF(D4128&lt;&gt;"",MIN(INDEX('Feuille 1'!$E:$E,MATCH(A4128+23/24,'Feuille 1'!$A:$A,0)):INDEX('Feuille 1'!$E:$E,MATCH(A4128,'Feuille 1'!$A:$A,0))),"")</f>
        <v/>
      </c>
      <c r="M4128" s="17" t="str">
        <f t="shared" si="582"/>
        <v/>
      </c>
      <c r="N4128" s="17" t="str">
        <f t="shared" si="583"/>
        <v/>
      </c>
      <c r="O4128" s="17" t="str">
        <f t="shared" si="584"/>
        <v/>
      </c>
      <c r="P4128" s="16" t="str">
        <f t="shared" si="585"/>
        <v/>
      </c>
      <c r="R4128" s="7" t="str">
        <f t="shared" si="586"/>
        <v/>
      </c>
      <c r="S4128" t="s">
        <v>168</v>
      </c>
      <c r="T4128"/>
    </row>
    <row r="4129" spans="1:19" x14ac:dyDescent="0.3">
      <c r="A4129" s="8">
        <f>DATEVALUE(MID(B4129,1,10))+(IF(RIGHT(B4129,2)="PM",12,0)+MID(B4129,12,2))/24</f>
        <v>43732.791666666664</v>
      </c>
      <c r="B4129" s="3" t="s">
        <v>8</v>
      </c>
      <c r="C4129" s="3">
        <v>8298.67</v>
      </c>
      <c r="D4129" s="16"/>
      <c r="E4129" s="16" t="str">
        <f>IF(D4129&lt;&gt;"",VLOOKUP(A4129,'Feuille 1'!$A:$H,3,0),"")</f>
        <v/>
      </c>
      <c r="F4129" s="16" t="str">
        <f>IF(D4129&lt;&gt;"",VLOOKUP(A4129+1,'Feuille 1'!$A:$H,3,0),"")</f>
        <v/>
      </c>
      <c r="G4129" s="17" t="str">
        <f t="shared" si="578"/>
        <v/>
      </c>
      <c r="H4129" s="16" t="str">
        <f t="shared" si="579"/>
        <v/>
      </c>
      <c r="I4129" s="16" t="str">
        <f t="shared" si="580"/>
        <v/>
      </c>
      <c r="J4129" s="16" t="str">
        <f t="shared" si="581"/>
        <v/>
      </c>
      <c r="K4129" s="16" t="str">
        <f>IF(D4129&lt;&gt;"",MAX(INDEX('Feuille 1'!$D:$D,MATCH(A4129+23/24,'Feuille 1'!$A:$A,0)):INDEX('Feuille 1'!$D:$D,MATCH(A4129,'Feuille 1'!$A:$A,0))),"")</f>
        <v/>
      </c>
      <c r="L4129" s="16" t="str">
        <f>IF(D4129&lt;&gt;"",MIN(INDEX('Feuille 1'!$E:$E,MATCH(A4129+23/24,'Feuille 1'!$A:$A,0)):INDEX('Feuille 1'!$E:$E,MATCH(A4129,'Feuille 1'!$A:$A,0))),"")</f>
        <v/>
      </c>
      <c r="M4129" s="17" t="str">
        <f t="shared" si="582"/>
        <v/>
      </c>
      <c r="N4129" s="17" t="str">
        <f t="shared" si="583"/>
        <v/>
      </c>
      <c r="O4129" s="17" t="str">
        <f t="shared" si="584"/>
        <v/>
      </c>
      <c r="P4129" s="16" t="str">
        <f t="shared" si="585"/>
        <v/>
      </c>
      <c r="R4129" s="7" t="str">
        <f t="shared" si="586"/>
        <v/>
      </c>
      <c r="S4129" t="s">
        <v>168</v>
      </c>
    </row>
    <row r="4130" spans="1:19" x14ac:dyDescent="0.3">
      <c r="A4130" s="8">
        <f t="shared" ref="A4130:A4153" si="587">DATEVALUE(MID(B4130,1,10))+(IF(RIGHT(B4130,2)="PM",12,0)+MID(B4130,12,2))/24</f>
        <v>43732.75</v>
      </c>
      <c r="B4130" t="s">
        <v>9</v>
      </c>
      <c r="C4130">
        <v>9484.5499999999993</v>
      </c>
      <c r="D4130" s="16"/>
      <c r="E4130" s="16" t="str">
        <f>IF(D4130&lt;&gt;"",VLOOKUP(A4130,'Feuille 1'!$A:$H,3,0),"")</f>
        <v/>
      </c>
      <c r="F4130" s="16" t="str">
        <f>IF(D4130&lt;&gt;"",VLOOKUP(A4130+1,'Feuille 1'!$A:$H,3,0),"")</f>
        <v/>
      </c>
      <c r="G4130" s="17" t="str">
        <f t="shared" si="578"/>
        <v/>
      </c>
      <c r="H4130" s="16" t="str">
        <f t="shared" si="579"/>
        <v/>
      </c>
      <c r="I4130" s="16" t="str">
        <f t="shared" si="580"/>
        <v/>
      </c>
      <c r="J4130" s="16" t="str">
        <f t="shared" si="581"/>
        <v/>
      </c>
      <c r="K4130" s="16" t="str">
        <f>IF(D4130&lt;&gt;"",MAX(INDEX('Feuille 1'!$D:$D,MATCH(A4130+23/24,'Feuille 1'!$A:$A,0)):INDEX('Feuille 1'!$D:$D,MATCH(A4130,'Feuille 1'!$A:$A,0))),"")</f>
        <v/>
      </c>
      <c r="L4130" s="16" t="str">
        <f>IF(D4130&lt;&gt;"",MIN(INDEX('Feuille 1'!$E:$E,MATCH(A4130+23/24,'Feuille 1'!$A:$A,0)):INDEX('Feuille 1'!$E:$E,MATCH(A4130,'Feuille 1'!$A:$A,0))),"")</f>
        <v/>
      </c>
      <c r="M4130" s="17" t="str">
        <f t="shared" si="582"/>
        <v/>
      </c>
      <c r="N4130" s="17" t="str">
        <f t="shared" si="583"/>
        <v/>
      </c>
      <c r="O4130" s="17" t="str">
        <f t="shared" si="584"/>
        <v/>
      </c>
      <c r="P4130" s="16" t="str">
        <f t="shared" si="585"/>
        <v/>
      </c>
      <c r="R4130" s="7" t="str">
        <f t="shared" si="586"/>
        <v/>
      </c>
      <c r="S4130" t="s">
        <v>168</v>
      </c>
    </row>
    <row r="4131" spans="1:19" x14ac:dyDescent="0.3">
      <c r="A4131" s="8">
        <f t="shared" si="587"/>
        <v>43732.708333333336</v>
      </c>
      <c r="B4131" t="s">
        <v>10</v>
      </c>
      <c r="C4131">
        <v>9504.4699999999993</v>
      </c>
      <c r="D4131" s="16"/>
      <c r="E4131" s="16" t="str">
        <f>IF(D4131&lt;&gt;"",VLOOKUP(A4131,'Feuille 1'!$A:$H,3,0),"")</f>
        <v/>
      </c>
      <c r="F4131" s="16" t="str">
        <f>IF(D4131&lt;&gt;"",VLOOKUP(A4131+1,'Feuille 1'!$A:$H,3,0),"")</f>
        <v/>
      </c>
      <c r="G4131" s="17" t="str">
        <f t="shared" si="578"/>
        <v/>
      </c>
      <c r="H4131" s="16" t="str">
        <f t="shared" si="579"/>
        <v/>
      </c>
      <c r="I4131" s="16" t="str">
        <f t="shared" si="580"/>
        <v/>
      </c>
      <c r="J4131" s="16" t="str">
        <f t="shared" si="581"/>
        <v/>
      </c>
      <c r="K4131" s="16" t="str">
        <f>IF(D4131&lt;&gt;"",MAX(INDEX('Feuille 1'!$D:$D,MATCH(A4131+23/24,'Feuille 1'!$A:$A,0)):INDEX('Feuille 1'!$D:$D,MATCH(A4131,'Feuille 1'!$A:$A,0))),"")</f>
        <v/>
      </c>
      <c r="L4131" s="16" t="str">
        <f>IF(D4131&lt;&gt;"",MIN(INDEX('Feuille 1'!$E:$E,MATCH(A4131+23/24,'Feuille 1'!$A:$A,0)):INDEX('Feuille 1'!$E:$E,MATCH(A4131,'Feuille 1'!$A:$A,0))),"")</f>
        <v/>
      </c>
      <c r="M4131" s="17" t="str">
        <f t="shared" si="582"/>
        <v/>
      </c>
      <c r="N4131" s="17" t="str">
        <f t="shared" si="583"/>
        <v/>
      </c>
      <c r="O4131" s="17" t="str">
        <f t="shared" si="584"/>
        <v/>
      </c>
      <c r="P4131" s="16" t="str">
        <f t="shared" si="585"/>
        <v/>
      </c>
      <c r="R4131" s="7" t="str">
        <f t="shared" si="586"/>
        <v/>
      </c>
      <c r="S4131" t="s">
        <v>168</v>
      </c>
    </row>
    <row r="4132" spans="1:19" x14ac:dyDescent="0.3">
      <c r="A4132" s="8">
        <f t="shared" si="587"/>
        <v>43732.666666666664</v>
      </c>
      <c r="B4132" t="s">
        <v>11</v>
      </c>
      <c r="C4132">
        <v>9527.31</v>
      </c>
      <c r="D4132" s="16"/>
      <c r="E4132" s="16" t="str">
        <f>IF(D4132&lt;&gt;"",VLOOKUP(A4132,'Feuille 1'!$A:$H,3,0),"")</f>
        <v/>
      </c>
      <c r="F4132" s="16" t="str">
        <f>IF(D4132&lt;&gt;"",VLOOKUP(A4132+1,'Feuille 1'!$A:$H,3,0),"")</f>
        <v/>
      </c>
      <c r="G4132" s="17" t="str">
        <f t="shared" si="578"/>
        <v/>
      </c>
      <c r="H4132" s="16" t="str">
        <f t="shared" si="579"/>
        <v/>
      </c>
      <c r="I4132" s="16" t="str">
        <f t="shared" si="580"/>
        <v/>
      </c>
      <c r="J4132" s="16" t="str">
        <f t="shared" si="581"/>
        <v/>
      </c>
      <c r="K4132" s="16" t="str">
        <f>IF(D4132&lt;&gt;"",MAX(INDEX('Feuille 1'!$D:$D,MATCH(A4132+23/24,'Feuille 1'!$A:$A,0)):INDEX('Feuille 1'!$D:$D,MATCH(A4132,'Feuille 1'!$A:$A,0))),"")</f>
        <v/>
      </c>
      <c r="L4132" s="16" t="str">
        <f>IF(D4132&lt;&gt;"",MIN(INDEX('Feuille 1'!$E:$E,MATCH(A4132+23/24,'Feuille 1'!$A:$A,0)):INDEX('Feuille 1'!$E:$E,MATCH(A4132,'Feuille 1'!$A:$A,0))),"")</f>
        <v/>
      </c>
      <c r="M4132" s="17" t="str">
        <f t="shared" si="582"/>
        <v/>
      </c>
      <c r="N4132" s="17" t="str">
        <f t="shared" si="583"/>
        <v/>
      </c>
      <c r="O4132" s="17" t="str">
        <f t="shared" si="584"/>
        <v/>
      </c>
      <c r="P4132" s="16" t="str">
        <f t="shared" si="585"/>
        <v/>
      </c>
      <c r="R4132" s="7" t="str">
        <f t="shared" si="586"/>
        <v/>
      </c>
      <c r="S4132" t="s">
        <v>168</v>
      </c>
    </row>
    <row r="4133" spans="1:19" x14ac:dyDescent="0.3">
      <c r="A4133" s="8">
        <f t="shared" si="587"/>
        <v>43732.625</v>
      </c>
      <c r="B4133" t="s">
        <v>12</v>
      </c>
      <c r="C4133">
        <v>9522.0499999999993</v>
      </c>
      <c r="D4133" s="16"/>
      <c r="E4133" s="16" t="str">
        <f>IF(D4133&lt;&gt;"",VLOOKUP(A4133,'Feuille 1'!$A:$H,3,0),"")</f>
        <v/>
      </c>
      <c r="F4133" s="16" t="str">
        <f>IF(D4133&lt;&gt;"",VLOOKUP(A4133+1,'Feuille 1'!$A:$H,3,0),"")</f>
        <v/>
      </c>
      <c r="G4133" s="17" t="str">
        <f t="shared" si="578"/>
        <v/>
      </c>
      <c r="H4133" s="16" t="str">
        <f t="shared" si="579"/>
        <v/>
      </c>
      <c r="I4133" s="16" t="str">
        <f t="shared" si="580"/>
        <v/>
      </c>
      <c r="J4133" s="16" t="str">
        <f t="shared" si="581"/>
        <v/>
      </c>
      <c r="K4133" s="16" t="str">
        <f>IF(D4133&lt;&gt;"",MAX(INDEX('Feuille 1'!$D:$D,MATCH(A4133+23/24,'Feuille 1'!$A:$A,0)):INDEX('Feuille 1'!$D:$D,MATCH(A4133,'Feuille 1'!$A:$A,0))),"")</f>
        <v/>
      </c>
      <c r="L4133" s="16" t="str">
        <f>IF(D4133&lt;&gt;"",MIN(INDEX('Feuille 1'!$E:$E,MATCH(A4133+23/24,'Feuille 1'!$A:$A,0)):INDEX('Feuille 1'!$E:$E,MATCH(A4133,'Feuille 1'!$A:$A,0))),"")</f>
        <v/>
      </c>
      <c r="M4133" s="17" t="str">
        <f t="shared" si="582"/>
        <v/>
      </c>
      <c r="N4133" s="17" t="str">
        <f t="shared" si="583"/>
        <v/>
      </c>
      <c r="O4133" s="17" t="str">
        <f t="shared" si="584"/>
        <v/>
      </c>
      <c r="P4133" s="16" t="str">
        <f t="shared" si="585"/>
        <v/>
      </c>
      <c r="R4133" s="7" t="str">
        <f t="shared" si="586"/>
        <v/>
      </c>
      <c r="S4133" t="s">
        <v>168</v>
      </c>
    </row>
    <row r="4134" spans="1:19" x14ac:dyDescent="0.3">
      <c r="A4134" s="8">
        <f t="shared" si="587"/>
        <v>43732.583333333336</v>
      </c>
      <c r="B4134" t="s">
        <v>13</v>
      </c>
      <c r="C4134">
        <v>9632.9</v>
      </c>
      <c r="D4134" s="16"/>
      <c r="E4134" s="16" t="str">
        <f>IF(D4134&lt;&gt;"",VLOOKUP(A4134,'Feuille 1'!$A:$H,3,0),"")</f>
        <v/>
      </c>
      <c r="F4134" s="16" t="str">
        <f>IF(D4134&lt;&gt;"",VLOOKUP(A4134+1,'Feuille 1'!$A:$H,3,0),"")</f>
        <v/>
      </c>
      <c r="G4134" s="17" t="str">
        <f t="shared" si="578"/>
        <v/>
      </c>
      <c r="H4134" s="16" t="str">
        <f t="shared" si="579"/>
        <v/>
      </c>
      <c r="I4134" s="16" t="str">
        <f t="shared" si="580"/>
        <v/>
      </c>
      <c r="J4134" s="16" t="str">
        <f t="shared" si="581"/>
        <v/>
      </c>
      <c r="K4134" s="16" t="str">
        <f>IF(D4134&lt;&gt;"",MAX(INDEX('Feuille 1'!$D:$D,MATCH(A4134+23/24,'Feuille 1'!$A:$A,0)):INDEX('Feuille 1'!$D:$D,MATCH(A4134,'Feuille 1'!$A:$A,0))),"")</f>
        <v/>
      </c>
      <c r="L4134" s="16" t="str">
        <f>IF(D4134&lt;&gt;"",MIN(INDEX('Feuille 1'!$E:$E,MATCH(A4134+23/24,'Feuille 1'!$A:$A,0)):INDEX('Feuille 1'!$E:$E,MATCH(A4134,'Feuille 1'!$A:$A,0))),"")</f>
        <v/>
      </c>
      <c r="M4134" s="17" t="str">
        <f t="shared" si="582"/>
        <v/>
      </c>
      <c r="N4134" s="17" t="str">
        <f t="shared" si="583"/>
        <v/>
      </c>
      <c r="O4134" s="17" t="str">
        <f t="shared" si="584"/>
        <v/>
      </c>
      <c r="P4134" s="16" t="str">
        <f t="shared" si="585"/>
        <v/>
      </c>
      <c r="R4134" s="7" t="str">
        <f t="shared" si="586"/>
        <v/>
      </c>
      <c r="S4134" t="s">
        <v>168</v>
      </c>
    </row>
    <row r="4135" spans="1:19" x14ac:dyDescent="0.3">
      <c r="A4135" s="8">
        <f t="shared" si="587"/>
        <v>43732.541666666664</v>
      </c>
      <c r="B4135" t="s">
        <v>14</v>
      </c>
      <c r="C4135">
        <v>9684.49</v>
      </c>
      <c r="D4135" s="16"/>
      <c r="E4135" s="16" t="str">
        <f>IF(D4135&lt;&gt;"",VLOOKUP(A4135,'Feuille 1'!$A:$H,3,0),"")</f>
        <v/>
      </c>
      <c r="F4135" s="16" t="str">
        <f>IF(D4135&lt;&gt;"",VLOOKUP(A4135+1,'Feuille 1'!$A:$H,3,0),"")</f>
        <v/>
      </c>
      <c r="G4135" s="17" t="str">
        <f t="shared" si="578"/>
        <v/>
      </c>
      <c r="H4135" s="16" t="str">
        <f t="shared" si="579"/>
        <v/>
      </c>
      <c r="I4135" s="16" t="str">
        <f t="shared" si="580"/>
        <v/>
      </c>
      <c r="J4135" s="16" t="str">
        <f t="shared" si="581"/>
        <v/>
      </c>
      <c r="K4135" s="16" t="str">
        <f>IF(D4135&lt;&gt;"",MAX(INDEX('Feuille 1'!$D:$D,MATCH(A4135+23/24,'Feuille 1'!$A:$A,0)):INDEX('Feuille 1'!$D:$D,MATCH(A4135,'Feuille 1'!$A:$A,0))),"")</f>
        <v/>
      </c>
      <c r="L4135" s="16" t="str">
        <f>IF(D4135&lt;&gt;"",MIN(INDEX('Feuille 1'!$E:$E,MATCH(A4135+23/24,'Feuille 1'!$A:$A,0)):INDEX('Feuille 1'!$E:$E,MATCH(A4135,'Feuille 1'!$A:$A,0))),"")</f>
        <v/>
      </c>
      <c r="M4135" s="17" t="str">
        <f t="shared" si="582"/>
        <v/>
      </c>
      <c r="N4135" s="17" t="str">
        <f t="shared" si="583"/>
        <v/>
      </c>
      <c r="O4135" s="17" t="str">
        <f t="shared" si="584"/>
        <v/>
      </c>
      <c r="P4135" s="16" t="str">
        <f t="shared" si="585"/>
        <v/>
      </c>
      <c r="R4135" s="7" t="str">
        <f t="shared" si="586"/>
        <v/>
      </c>
      <c r="S4135" t="s">
        <v>168</v>
      </c>
    </row>
    <row r="4136" spans="1:19" x14ac:dyDescent="0.3">
      <c r="A4136" s="8">
        <f t="shared" si="587"/>
        <v>43733</v>
      </c>
      <c r="B4136" t="s">
        <v>15</v>
      </c>
      <c r="C4136">
        <v>9726.0400000000009</v>
      </c>
      <c r="D4136" s="16"/>
      <c r="E4136" s="16" t="str">
        <f>IF(D4136&lt;&gt;"",VLOOKUP(A4136,'Feuille 1'!$A:$H,3,0),"")</f>
        <v/>
      </c>
      <c r="F4136" s="16" t="str">
        <f>IF(D4136&lt;&gt;"",VLOOKUP(A4136+1,'Feuille 1'!$A:$H,3,0),"")</f>
        <v/>
      </c>
      <c r="G4136" s="17" t="str">
        <f t="shared" si="578"/>
        <v/>
      </c>
      <c r="H4136" s="16" t="str">
        <f t="shared" si="579"/>
        <v/>
      </c>
      <c r="I4136" s="16" t="str">
        <f t="shared" si="580"/>
        <v/>
      </c>
      <c r="J4136" s="16" t="str">
        <f t="shared" si="581"/>
        <v/>
      </c>
      <c r="K4136" s="16" t="str">
        <f>IF(D4136&lt;&gt;"",MAX(INDEX('Feuille 1'!$D:$D,MATCH(A4136+23/24,'Feuille 1'!$A:$A,0)):INDEX('Feuille 1'!$D:$D,MATCH(A4136,'Feuille 1'!$A:$A,0))),"")</f>
        <v/>
      </c>
      <c r="L4136" s="16" t="str">
        <f>IF(D4136&lt;&gt;"",MIN(INDEX('Feuille 1'!$E:$E,MATCH(A4136+23/24,'Feuille 1'!$A:$A,0)):INDEX('Feuille 1'!$E:$E,MATCH(A4136,'Feuille 1'!$A:$A,0))),"")</f>
        <v/>
      </c>
      <c r="M4136" s="17" t="str">
        <f t="shared" si="582"/>
        <v/>
      </c>
      <c r="N4136" s="17" t="str">
        <f t="shared" si="583"/>
        <v/>
      </c>
      <c r="O4136" s="17" t="str">
        <f t="shared" si="584"/>
        <v/>
      </c>
      <c r="P4136" s="16" t="str">
        <f t="shared" si="585"/>
        <v/>
      </c>
      <c r="R4136" s="7" t="str">
        <f t="shared" si="586"/>
        <v/>
      </c>
      <c r="S4136" t="s">
        <v>168</v>
      </c>
    </row>
    <row r="4137" spans="1:19" x14ac:dyDescent="0.3">
      <c r="A4137" s="8">
        <f t="shared" si="587"/>
        <v>43732.458333333336</v>
      </c>
      <c r="B4137" t="s">
        <v>16</v>
      </c>
      <c r="C4137">
        <v>9734.65</v>
      </c>
      <c r="D4137" s="16"/>
      <c r="E4137" s="16" t="str">
        <f>IF(D4137&lt;&gt;"",VLOOKUP(A4137,'Feuille 1'!$A:$H,3,0),"")</f>
        <v/>
      </c>
      <c r="F4137" s="16" t="str">
        <f>IF(D4137&lt;&gt;"",VLOOKUP(A4137+1,'Feuille 1'!$A:$H,3,0),"")</f>
        <v/>
      </c>
      <c r="G4137" s="17" t="str">
        <f t="shared" si="578"/>
        <v/>
      </c>
      <c r="H4137" s="16" t="str">
        <f t="shared" si="579"/>
        <v/>
      </c>
      <c r="I4137" s="16" t="str">
        <f t="shared" si="580"/>
        <v/>
      </c>
      <c r="J4137" s="16" t="str">
        <f t="shared" si="581"/>
        <v/>
      </c>
      <c r="K4137" s="16" t="str">
        <f>IF(D4137&lt;&gt;"",MAX(INDEX('Feuille 1'!$D:$D,MATCH(A4137+23/24,'Feuille 1'!$A:$A,0)):INDEX('Feuille 1'!$D:$D,MATCH(A4137,'Feuille 1'!$A:$A,0))),"")</f>
        <v/>
      </c>
      <c r="L4137" s="16" t="str">
        <f>IF(D4137&lt;&gt;"",MIN(INDEX('Feuille 1'!$E:$E,MATCH(A4137+23/24,'Feuille 1'!$A:$A,0)):INDEX('Feuille 1'!$E:$E,MATCH(A4137,'Feuille 1'!$A:$A,0))),"")</f>
        <v/>
      </c>
      <c r="M4137" s="17" t="str">
        <f t="shared" si="582"/>
        <v/>
      </c>
      <c r="N4137" s="17" t="str">
        <f t="shared" si="583"/>
        <v/>
      </c>
      <c r="O4137" s="17" t="str">
        <f t="shared" si="584"/>
        <v/>
      </c>
      <c r="P4137" s="16" t="str">
        <f t="shared" si="585"/>
        <v/>
      </c>
      <c r="R4137" s="7" t="str">
        <f t="shared" si="586"/>
        <v/>
      </c>
      <c r="S4137" t="s">
        <v>168</v>
      </c>
    </row>
    <row r="4138" spans="1:19" x14ac:dyDescent="0.3">
      <c r="A4138" s="8">
        <f t="shared" si="587"/>
        <v>43732.416666666664</v>
      </c>
      <c r="B4138" t="s">
        <v>17</v>
      </c>
      <c r="C4138">
        <v>9733.66</v>
      </c>
      <c r="D4138" s="16"/>
      <c r="E4138" s="16" t="str">
        <f>IF(D4138&lt;&gt;"",VLOOKUP(A4138,'Feuille 1'!$A:$H,3,0),"")</f>
        <v/>
      </c>
      <c r="F4138" s="16" t="str">
        <f>IF(D4138&lt;&gt;"",VLOOKUP(A4138+1,'Feuille 1'!$A:$H,3,0),"")</f>
        <v/>
      </c>
      <c r="G4138" s="17" t="str">
        <f t="shared" si="578"/>
        <v/>
      </c>
      <c r="H4138" s="16" t="str">
        <f t="shared" si="579"/>
        <v/>
      </c>
      <c r="I4138" s="16" t="str">
        <f t="shared" si="580"/>
        <v/>
      </c>
      <c r="J4138" s="16" t="str">
        <f t="shared" si="581"/>
        <v/>
      </c>
      <c r="K4138" s="16" t="str">
        <f>IF(D4138&lt;&gt;"",MAX(INDEX('Feuille 1'!$D:$D,MATCH(A4138+23/24,'Feuille 1'!$A:$A,0)):INDEX('Feuille 1'!$D:$D,MATCH(A4138,'Feuille 1'!$A:$A,0))),"")</f>
        <v/>
      </c>
      <c r="L4138" s="16" t="str">
        <f>IF(D4138&lt;&gt;"",MIN(INDEX('Feuille 1'!$E:$E,MATCH(A4138+23/24,'Feuille 1'!$A:$A,0)):INDEX('Feuille 1'!$E:$E,MATCH(A4138,'Feuille 1'!$A:$A,0))),"")</f>
        <v/>
      </c>
      <c r="M4138" s="17" t="str">
        <f t="shared" si="582"/>
        <v/>
      </c>
      <c r="N4138" s="17" t="str">
        <f t="shared" si="583"/>
        <v/>
      </c>
      <c r="O4138" s="17" t="str">
        <f t="shared" si="584"/>
        <v/>
      </c>
      <c r="P4138" s="16" t="str">
        <f t="shared" si="585"/>
        <v/>
      </c>
      <c r="R4138" s="7" t="str">
        <f t="shared" si="586"/>
        <v/>
      </c>
      <c r="S4138" t="s">
        <v>168</v>
      </c>
    </row>
    <row r="4139" spans="1:19" x14ac:dyDescent="0.3">
      <c r="A4139" s="8">
        <f t="shared" si="587"/>
        <v>43732.375</v>
      </c>
      <c r="B4139" t="s">
        <v>18</v>
      </c>
      <c r="C4139">
        <v>9722.9699999999993</v>
      </c>
      <c r="D4139" s="16"/>
      <c r="E4139" s="16" t="str">
        <f>IF(D4139&lt;&gt;"",VLOOKUP(A4139,'Feuille 1'!$A:$H,3,0),"")</f>
        <v/>
      </c>
      <c r="F4139" s="16" t="str">
        <f>IF(D4139&lt;&gt;"",VLOOKUP(A4139+1,'Feuille 1'!$A:$H,3,0),"")</f>
        <v/>
      </c>
      <c r="G4139" s="17" t="str">
        <f t="shared" si="578"/>
        <v/>
      </c>
      <c r="H4139" s="16" t="str">
        <f t="shared" si="579"/>
        <v/>
      </c>
      <c r="I4139" s="16" t="str">
        <f t="shared" si="580"/>
        <v/>
      </c>
      <c r="J4139" s="16" t="str">
        <f t="shared" si="581"/>
        <v/>
      </c>
      <c r="K4139" s="16" t="str">
        <f>IF(D4139&lt;&gt;"",MAX(INDEX('Feuille 1'!$D:$D,MATCH(A4139+23/24,'Feuille 1'!$A:$A,0)):INDEX('Feuille 1'!$D:$D,MATCH(A4139,'Feuille 1'!$A:$A,0))),"")</f>
        <v/>
      </c>
      <c r="L4139" s="16" t="str">
        <f>IF(D4139&lt;&gt;"",MIN(INDEX('Feuille 1'!$E:$E,MATCH(A4139+23/24,'Feuille 1'!$A:$A,0)):INDEX('Feuille 1'!$E:$E,MATCH(A4139,'Feuille 1'!$A:$A,0))),"")</f>
        <v/>
      </c>
      <c r="M4139" s="17" t="str">
        <f t="shared" si="582"/>
        <v/>
      </c>
      <c r="N4139" s="17" t="str">
        <f t="shared" si="583"/>
        <v/>
      </c>
      <c r="O4139" s="17" t="str">
        <f t="shared" si="584"/>
        <v/>
      </c>
      <c r="P4139" s="16" t="str">
        <f t="shared" si="585"/>
        <v/>
      </c>
      <c r="R4139" s="7" t="str">
        <f t="shared" si="586"/>
        <v/>
      </c>
      <c r="S4139" t="s">
        <v>168</v>
      </c>
    </row>
    <row r="4140" spans="1:19" x14ac:dyDescent="0.3">
      <c r="A4140" s="8">
        <f t="shared" si="587"/>
        <v>43732.333333333336</v>
      </c>
      <c r="B4140" t="s">
        <v>19</v>
      </c>
      <c r="C4140">
        <v>9755.74</v>
      </c>
      <c r="D4140" s="16"/>
      <c r="E4140" s="16" t="str">
        <f>IF(D4140&lt;&gt;"",VLOOKUP(A4140,'Feuille 1'!$A:$H,3,0),"")</f>
        <v/>
      </c>
      <c r="F4140" s="16" t="str">
        <f>IF(D4140&lt;&gt;"",VLOOKUP(A4140+1,'Feuille 1'!$A:$H,3,0),"")</f>
        <v/>
      </c>
      <c r="G4140" s="17" t="str">
        <f t="shared" si="578"/>
        <v/>
      </c>
      <c r="H4140" s="16" t="str">
        <f t="shared" si="579"/>
        <v/>
      </c>
      <c r="I4140" s="16" t="str">
        <f t="shared" si="580"/>
        <v/>
      </c>
      <c r="J4140" s="16" t="str">
        <f t="shared" si="581"/>
        <v/>
      </c>
      <c r="K4140" s="16" t="str">
        <f>IF(D4140&lt;&gt;"",MAX(INDEX('Feuille 1'!$D:$D,MATCH(A4140+23/24,'Feuille 1'!$A:$A,0)):INDEX('Feuille 1'!$D:$D,MATCH(A4140,'Feuille 1'!$A:$A,0))),"")</f>
        <v/>
      </c>
      <c r="L4140" s="16" t="str">
        <f>IF(D4140&lt;&gt;"",MIN(INDEX('Feuille 1'!$E:$E,MATCH(A4140+23/24,'Feuille 1'!$A:$A,0)):INDEX('Feuille 1'!$E:$E,MATCH(A4140,'Feuille 1'!$A:$A,0))),"")</f>
        <v/>
      </c>
      <c r="M4140" s="17" t="str">
        <f t="shared" si="582"/>
        <v/>
      </c>
      <c r="N4140" s="17" t="str">
        <f t="shared" si="583"/>
        <v/>
      </c>
      <c r="O4140" s="17" t="str">
        <f t="shared" si="584"/>
        <v/>
      </c>
      <c r="P4140" s="16" t="str">
        <f t="shared" si="585"/>
        <v/>
      </c>
      <c r="R4140" s="7" t="str">
        <f t="shared" si="586"/>
        <v/>
      </c>
      <c r="S4140" t="s">
        <v>168</v>
      </c>
    </row>
    <row r="4141" spans="1:19" x14ac:dyDescent="0.3">
      <c r="A4141" s="8">
        <f t="shared" si="587"/>
        <v>43732.291666666664</v>
      </c>
      <c r="B4141" t="s">
        <v>20</v>
      </c>
      <c r="C4141">
        <v>9739.5300000000007</v>
      </c>
      <c r="D4141" s="16"/>
      <c r="E4141" s="16" t="str">
        <f>IF(D4141&lt;&gt;"",VLOOKUP(A4141,'Feuille 1'!$A:$H,3,0),"")</f>
        <v/>
      </c>
      <c r="F4141" s="16" t="str">
        <f>IF(D4141&lt;&gt;"",VLOOKUP(A4141+1,'Feuille 1'!$A:$H,3,0),"")</f>
        <v/>
      </c>
      <c r="G4141" s="17" t="str">
        <f t="shared" si="578"/>
        <v/>
      </c>
      <c r="H4141" s="16" t="str">
        <f t="shared" si="579"/>
        <v/>
      </c>
      <c r="I4141" s="16" t="str">
        <f t="shared" si="580"/>
        <v/>
      </c>
      <c r="J4141" s="16" t="str">
        <f t="shared" si="581"/>
        <v/>
      </c>
      <c r="K4141" s="16" t="str">
        <f>IF(D4141&lt;&gt;"",MAX(INDEX('Feuille 1'!$D:$D,MATCH(A4141+23/24,'Feuille 1'!$A:$A,0)):INDEX('Feuille 1'!$D:$D,MATCH(A4141,'Feuille 1'!$A:$A,0))),"")</f>
        <v/>
      </c>
      <c r="L4141" s="16" t="str">
        <f>IF(D4141&lt;&gt;"",MIN(INDEX('Feuille 1'!$E:$E,MATCH(A4141+23/24,'Feuille 1'!$A:$A,0)):INDEX('Feuille 1'!$E:$E,MATCH(A4141,'Feuille 1'!$A:$A,0))),"")</f>
        <v/>
      </c>
      <c r="M4141" s="17" t="str">
        <f t="shared" si="582"/>
        <v/>
      </c>
      <c r="N4141" s="17" t="str">
        <f t="shared" si="583"/>
        <v/>
      </c>
      <c r="O4141" s="17" t="str">
        <f t="shared" si="584"/>
        <v/>
      </c>
      <c r="P4141" s="16" t="str">
        <f t="shared" si="585"/>
        <v/>
      </c>
      <c r="R4141" s="7" t="str">
        <f t="shared" si="586"/>
        <v/>
      </c>
      <c r="S4141" t="s">
        <v>168</v>
      </c>
    </row>
    <row r="4142" spans="1:19" x14ac:dyDescent="0.3">
      <c r="A4142" s="8">
        <f t="shared" si="587"/>
        <v>43732.25</v>
      </c>
      <c r="B4142" t="s">
        <v>21</v>
      </c>
      <c r="C4142">
        <v>9765.02</v>
      </c>
      <c r="D4142" s="16"/>
      <c r="E4142" s="16" t="str">
        <f>IF(D4142&lt;&gt;"",VLOOKUP(A4142,'Feuille 1'!$A:$H,3,0),"")</f>
        <v/>
      </c>
      <c r="F4142" s="16" t="str">
        <f>IF(D4142&lt;&gt;"",VLOOKUP(A4142+1,'Feuille 1'!$A:$H,3,0),"")</f>
        <v/>
      </c>
      <c r="G4142" s="17" t="str">
        <f t="shared" si="578"/>
        <v/>
      </c>
      <c r="H4142" s="16" t="str">
        <f t="shared" si="579"/>
        <v/>
      </c>
      <c r="I4142" s="16" t="str">
        <f t="shared" si="580"/>
        <v/>
      </c>
      <c r="J4142" s="16" t="str">
        <f t="shared" si="581"/>
        <v/>
      </c>
      <c r="K4142" s="16" t="str">
        <f>IF(D4142&lt;&gt;"",MAX(INDEX('Feuille 1'!$D:$D,MATCH(A4142+23/24,'Feuille 1'!$A:$A,0)):INDEX('Feuille 1'!$D:$D,MATCH(A4142,'Feuille 1'!$A:$A,0))),"")</f>
        <v/>
      </c>
      <c r="L4142" s="16" t="str">
        <f>IF(D4142&lt;&gt;"",MIN(INDEX('Feuille 1'!$E:$E,MATCH(A4142+23/24,'Feuille 1'!$A:$A,0)):INDEX('Feuille 1'!$E:$E,MATCH(A4142,'Feuille 1'!$A:$A,0))),"")</f>
        <v/>
      </c>
      <c r="M4142" s="17" t="str">
        <f t="shared" si="582"/>
        <v/>
      </c>
      <c r="N4142" s="17" t="str">
        <f t="shared" si="583"/>
        <v/>
      </c>
      <c r="O4142" s="17" t="str">
        <f t="shared" si="584"/>
        <v/>
      </c>
      <c r="P4142" s="16" t="str">
        <f t="shared" si="585"/>
        <v/>
      </c>
      <c r="R4142" s="7" t="str">
        <f t="shared" si="586"/>
        <v/>
      </c>
      <c r="S4142" t="s">
        <v>168</v>
      </c>
    </row>
    <row r="4143" spans="1:19" x14ac:dyDescent="0.3">
      <c r="A4143" s="8">
        <f t="shared" si="587"/>
        <v>43732.208333333336</v>
      </c>
      <c r="B4143" t="s">
        <v>22</v>
      </c>
      <c r="C4143">
        <v>9722.61</v>
      </c>
      <c r="D4143" s="16"/>
      <c r="E4143" s="16" t="str">
        <f>IF(D4143&lt;&gt;"",VLOOKUP(A4143,'Feuille 1'!$A:$H,3,0),"")</f>
        <v/>
      </c>
      <c r="F4143" s="16" t="str">
        <f>IF(D4143&lt;&gt;"",VLOOKUP(A4143+1,'Feuille 1'!$A:$H,3,0),"")</f>
        <v/>
      </c>
      <c r="G4143" s="17" t="str">
        <f t="shared" si="578"/>
        <v/>
      </c>
      <c r="H4143" s="16" t="str">
        <f t="shared" si="579"/>
        <v/>
      </c>
      <c r="I4143" s="16" t="str">
        <f t="shared" si="580"/>
        <v/>
      </c>
      <c r="J4143" s="16" t="str">
        <f t="shared" si="581"/>
        <v/>
      </c>
      <c r="K4143" s="16" t="str">
        <f>IF(D4143&lt;&gt;"",MAX(INDEX('Feuille 1'!$D:$D,MATCH(A4143+23/24,'Feuille 1'!$A:$A,0)):INDEX('Feuille 1'!$D:$D,MATCH(A4143,'Feuille 1'!$A:$A,0))),"")</f>
        <v/>
      </c>
      <c r="L4143" s="16" t="str">
        <f>IF(D4143&lt;&gt;"",MIN(INDEX('Feuille 1'!$E:$E,MATCH(A4143+23/24,'Feuille 1'!$A:$A,0)):INDEX('Feuille 1'!$E:$E,MATCH(A4143,'Feuille 1'!$A:$A,0))),"")</f>
        <v/>
      </c>
      <c r="M4143" s="17" t="str">
        <f t="shared" si="582"/>
        <v/>
      </c>
      <c r="N4143" s="17" t="str">
        <f t="shared" si="583"/>
        <v/>
      </c>
      <c r="O4143" s="17" t="str">
        <f t="shared" si="584"/>
        <v/>
      </c>
      <c r="P4143" s="16" t="str">
        <f t="shared" si="585"/>
        <v/>
      </c>
      <c r="R4143" s="7" t="str">
        <f t="shared" si="586"/>
        <v/>
      </c>
      <c r="S4143" t="s">
        <v>168</v>
      </c>
    </row>
    <row r="4144" spans="1:19" x14ac:dyDescent="0.3">
      <c r="A4144" s="8">
        <f t="shared" si="587"/>
        <v>43732.166666666664</v>
      </c>
      <c r="B4144" t="s">
        <v>23</v>
      </c>
      <c r="C4144">
        <v>9719.98</v>
      </c>
      <c r="D4144" s="16"/>
      <c r="E4144" s="16" t="str">
        <f>IF(D4144&lt;&gt;"",VLOOKUP(A4144,'Feuille 1'!$A:$H,3,0),"")</f>
        <v/>
      </c>
      <c r="F4144" s="16" t="str">
        <f>IF(D4144&lt;&gt;"",VLOOKUP(A4144+1,'Feuille 1'!$A:$H,3,0),"")</f>
        <v/>
      </c>
      <c r="G4144" s="17" t="str">
        <f t="shared" si="578"/>
        <v/>
      </c>
      <c r="H4144" s="16" t="str">
        <f t="shared" si="579"/>
        <v/>
      </c>
      <c r="I4144" s="16" t="str">
        <f t="shared" si="580"/>
        <v/>
      </c>
      <c r="J4144" s="16" t="str">
        <f t="shared" si="581"/>
        <v/>
      </c>
      <c r="K4144" s="16" t="str">
        <f>IF(D4144&lt;&gt;"",MAX(INDEX('Feuille 1'!$D:$D,MATCH(A4144+23/24,'Feuille 1'!$A:$A,0)):INDEX('Feuille 1'!$D:$D,MATCH(A4144,'Feuille 1'!$A:$A,0))),"")</f>
        <v/>
      </c>
      <c r="L4144" s="16" t="str">
        <f>IF(D4144&lt;&gt;"",MIN(INDEX('Feuille 1'!$E:$E,MATCH(A4144+23/24,'Feuille 1'!$A:$A,0)):INDEX('Feuille 1'!$E:$E,MATCH(A4144,'Feuille 1'!$A:$A,0))),"")</f>
        <v/>
      </c>
      <c r="M4144" s="17" t="str">
        <f t="shared" si="582"/>
        <v/>
      </c>
      <c r="N4144" s="17" t="str">
        <f t="shared" si="583"/>
        <v/>
      </c>
      <c r="O4144" s="17" t="str">
        <f t="shared" si="584"/>
        <v/>
      </c>
      <c r="P4144" s="16" t="str">
        <f t="shared" si="585"/>
        <v/>
      </c>
      <c r="R4144" s="7" t="str">
        <f t="shared" si="586"/>
        <v/>
      </c>
      <c r="S4144" t="s">
        <v>168</v>
      </c>
    </row>
    <row r="4145" spans="1:21" x14ac:dyDescent="0.3">
      <c r="A4145" s="8">
        <f t="shared" si="587"/>
        <v>43732.125</v>
      </c>
      <c r="B4145" t="s">
        <v>24</v>
      </c>
      <c r="C4145">
        <v>9720.56</v>
      </c>
      <c r="D4145" s="16"/>
      <c r="E4145" s="16" t="str">
        <f>IF(D4145&lt;&gt;"",VLOOKUP(A4145,'Feuille 1'!$A:$H,3,0),"")</f>
        <v/>
      </c>
      <c r="F4145" s="16" t="str">
        <f>IF(D4145&lt;&gt;"",VLOOKUP(A4145+1,'Feuille 1'!$A:$H,3,0),"")</f>
        <v/>
      </c>
      <c r="G4145" s="17" t="str">
        <f t="shared" si="578"/>
        <v/>
      </c>
      <c r="H4145" s="16" t="str">
        <f t="shared" si="579"/>
        <v/>
      </c>
      <c r="I4145" s="16" t="str">
        <f t="shared" si="580"/>
        <v/>
      </c>
      <c r="J4145" s="16" t="str">
        <f t="shared" si="581"/>
        <v/>
      </c>
      <c r="K4145" s="16" t="str">
        <f>IF(D4145&lt;&gt;"",MAX(INDEX('Feuille 1'!$D:$D,MATCH(A4145+23/24,'Feuille 1'!$A:$A,0)):INDEX('Feuille 1'!$D:$D,MATCH(A4145,'Feuille 1'!$A:$A,0))),"")</f>
        <v/>
      </c>
      <c r="L4145" s="16" t="str">
        <f>IF(D4145&lt;&gt;"",MIN(INDEX('Feuille 1'!$E:$E,MATCH(A4145+23/24,'Feuille 1'!$A:$A,0)):INDEX('Feuille 1'!$E:$E,MATCH(A4145,'Feuille 1'!$A:$A,0))),"")</f>
        <v/>
      </c>
      <c r="M4145" s="17" t="str">
        <f t="shared" si="582"/>
        <v/>
      </c>
      <c r="N4145" s="17" t="str">
        <f t="shared" si="583"/>
        <v/>
      </c>
      <c r="O4145" s="17" t="str">
        <f t="shared" si="584"/>
        <v/>
      </c>
      <c r="P4145" s="16" t="str">
        <f t="shared" si="585"/>
        <v/>
      </c>
      <c r="R4145" s="7" t="str">
        <f t="shared" si="586"/>
        <v/>
      </c>
      <c r="S4145" t="s">
        <v>168</v>
      </c>
    </row>
    <row r="4146" spans="1:21" x14ac:dyDescent="0.3">
      <c r="A4146" s="8">
        <f t="shared" si="587"/>
        <v>43732.083333333336</v>
      </c>
      <c r="B4146" t="s">
        <v>25</v>
      </c>
      <c r="C4146">
        <v>9725.15</v>
      </c>
      <c r="D4146" s="16"/>
      <c r="E4146" s="16" t="str">
        <f>IF(D4146&lt;&gt;"",VLOOKUP(A4146,'Feuille 1'!$A:$H,3,0),"")</f>
        <v/>
      </c>
      <c r="F4146" s="16" t="str">
        <f>IF(D4146&lt;&gt;"",VLOOKUP(A4146+1,'Feuille 1'!$A:$H,3,0),"")</f>
        <v/>
      </c>
      <c r="G4146" s="17" t="str">
        <f t="shared" si="578"/>
        <v/>
      </c>
      <c r="H4146" s="16" t="str">
        <f t="shared" si="579"/>
        <v/>
      </c>
      <c r="I4146" s="16" t="str">
        <f t="shared" si="580"/>
        <v/>
      </c>
      <c r="J4146" s="16" t="str">
        <f t="shared" si="581"/>
        <v/>
      </c>
      <c r="K4146" s="16" t="str">
        <f>IF(D4146&lt;&gt;"",MAX(INDEX('Feuille 1'!$D:$D,MATCH(A4146+23/24,'Feuille 1'!$A:$A,0)):INDEX('Feuille 1'!$D:$D,MATCH(A4146,'Feuille 1'!$A:$A,0))),"")</f>
        <v/>
      </c>
      <c r="L4146" s="16" t="str">
        <f>IF(D4146&lt;&gt;"",MIN(INDEX('Feuille 1'!$E:$E,MATCH(A4146+23/24,'Feuille 1'!$A:$A,0)):INDEX('Feuille 1'!$E:$E,MATCH(A4146,'Feuille 1'!$A:$A,0))),"")</f>
        <v/>
      </c>
      <c r="M4146" s="17" t="str">
        <f t="shared" si="582"/>
        <v/>
      </c>
      <c r="N4146" s="17" t="str">
        <f t="shared" si="583"/>
        <v/>
      </c>
      <c r="O4146" s="17" t="str">
        <f t="shared" si="584"/>
        <v/>
      </c>
      <c r="P4146" s="16" t="str">
        <f t="shared" si="585"/>
        <v/>
      </c>
      <c r="R4146" s="7" t="str">
        <f t="shared" si="586"/>
        <v/>
      </c>
      <c r="S4146" t="s">
        <v>168</v>
      </c>
    </row>
    <row r="4147" spans="1:21" x14ac:dyDescent="0.3">
      <c r="A4147" s="8">
        <f t="shared" si="587"/>
        <v>43732.041666666664</v>
      </c>
      <c r="B4147" t="s">
        <v>26</v>
      </c>
      <c r="C4147">
        <v>9747.36</v>
      </c>
      <c r="D4147" s="16"/>
      <c r="E4147" s="16" t="str">
        <f>IF(D4147&lt;&gt;"",VLOOKUP(A4147,'Feuille 1'!$A:$H,3,0),"")</f>
        <v/>
      </c>
      <c r="F4147" s="16" t="str">
        <f>IF(D4147&lt;&gt;"",VLOOKUP(A4147+1,'Feuille 1'!$A:$H,3,0),"")</f>
        <v/>
      </c>
      <c r="G4147" s="17" t="str">
        <f t="shared" si="578"/>
        <v/>
      </c>
      <c r="H4147" s="16" t="str">
        <f t="shared" si="579"/>
        <v/>
      </c>
      <c r="I4147" s="16" t="str">
        <f t="shared" si="580"/>
        <v/>
      </c>
      <c r="J4147" s="16" t="str">
        <f t="shared" si="581"/>
        <v/>
      </c>
      <c r="K4147" s="16" t="str">
        <f>IF(D4147&lt;&gt;"",MAX(INDEX('Feuille 1'!$D:$D,MATCH(A4147+23/24,'Feuille 1'!$A:$A,0)):INDEX('Feuille 1'!$D:$D,MATCH(A4147,'Feuille 1'!$A:$A,0))),"")</f>
        <v/>
      </c>
      <c r="L4147" s="16" t="str">
        <f>IF(D4147&lt;&gt;"",MIN(INDEX('Feuille 1'!$E:$E,MATCH(A4147+23/24,'Feuille 1'!$A:$A,0)):INDEX('Feuille 1'!$E:$E,MATCH(A4147,'Feuille 1'!$A:$A,0))),"")</f>
        <v/>
      </c>
      <c r="M4147" s="17" t="str">
        <f t="shared" si="582"/>
        <v/>
      </c>
      <c r="N4147" s="17" t="str">
        <f t="shared" si="583"/>
        <v/>
      </c>
      <c r="O4147" s="17" t="str">
        <f t="shared" si="584"/>
        <v/>
      </c>
      <c r="P4147" s="16" t="str">
        <f t="shared" si="585"/>
        <v/>
      </c>
      <c r="R4147" s="7" t="str">
        <f t="shared" si="586"/>
        <v/>
      </c>
      <c r="S4147" t="s">
        <v>168</v>
      </c>
    </row>
    <row r="4148" spans="1:21" x14ac:dyDescent="0.3">
      <c r="A4148" s="8">
        <f t="shared" si="587"/>
        <v>43732.5</v>
      </c>
      <c r="B4148" t="s">
        <v>27</v>
      </c>
      <c r="C4148">
        <v>9702.25</v>
      </c>
      <c r="D4148" s="16"/>
      <c r="E4148" s="16" t="str">
        <f>IF(D4148&lt;&gt;"",VLOOKUP(A4148,'Feuille 1'!$A:$H,3,0),"")</f>
        <v/>
      </c>
      <c r="F4148" s="16" t="str">
        <f>IF(D4148&lt;&gt;"",VLOOKUP(A4148+1,'Feuille 1'!$A:$H,3,0),"")</f>
        <v/>
      </c>
      <c r="G4148" s="17" t="str">
        <f t="shared" si="578"/>
        <v/>
      </c>
      <c r="H4148" s="16" t="str">
        <f t="shared" si="579"/>
        <v/>
      </c>
      <c r="I4148" s="16" t="str">
        <f t="shared" si="580"/>
        <v/>
      </c>
      <c r="J4148" s="16" t="str">
        <f t="shared" si="581"/>
        <v/>
      </c>
      <c r="K4148" s="16" t="str">
        <f>IF(D4148&lt;&gt;"",MAX(INDEX('Feuille 1'!$D:$D,MATCH(A4148+23/24,'Feuille 1'!$A:$A,0)):INDEX('Feuille 1'!$D:$D,MATCH(A4148,'Feuille 1'!$A:$A,0))),"")</f>
        <v/>
      </c>
      <c r="L4148" s="16" t="str">
        <f>IF(D4148&lt;&gt;"",MIN(INDEX('Feuille 1'!$E:$E,MATCH(A4148+23/24,'Feuille 1'!$A:$A,0)):INDEX('Feuille 1'!$E:$E,MATCH(A4148,'Feuille 1'!$A:$A,0))),"")</f>
        <v/>
      </c>
      <c r="M4148" s="17" t="str">
        <f t="shared" si="582"/>
        <v/>
      </c>
      <c r="N4148" s="17" t="str">
        <f t="shared" si="583"/>
        <v/>
      </c>
      <c r="O4148" s="17" t="str">
        <f t="shared" si="584"/>
        <v/>
      </c>
      <c r="P4148" s="16" t="str">
        <f t="shared" si="585"/>
        <v/>
      </c>
      <c r="R4148" s="7" t="str">
        <f t="shared" si="586"/>
        <v/>
      </c>
      <c r="S4148" t="s">
        <v>168</v>
      </c>
    </row>
    <row r="4149" spans="1:21" x14ac:dyDescent="0.3">
      <c r="A4149" s="8">
        <f t="shared" si="587"/>
        <v>43731.958333333336</v>
      </c>
      <c r="B4149" t="s">
        <v>28</v>
      </c>
      <c r="C4149">
        <v>9716.2999999999993</v>
      </c>
      <c r="D4149" s="16"/>
      <c r="E4149" s="16" t="str">
        <f>IF(D4149&lt;&gt;"",VLOOKUP(A4149,'Feuille 1'!$A:$H,3,0),"")</f>
        <v/>
      </c>
      <c r="F4149" s="16" t="str">
        <f>IF(D4149&lt;&gt;"",VLOOKUP(A4149+1,'Feuille 1'!$A:$H,3,0),"")</f>
        <v/>
      </c>
      <c r="G4149" s="17" t="str">
        <f t="shared" si="578"/>
        <v/>
      </c>
      <c r="H4149" s="16" t="str">
        <f t="shared" si="579"/>
        <v/>
      </c>
      <c r="I4149" s="16" t="str">
        <f t="shared" si="580"/>
        <v/>
      </c>
      <c r="J4149" s="16" t="str">
        <f t="shared" si="581"/>
        <v/>
      </c>
      <c r="K4149" s="16" t="str">
        <f>IF(D4149&lt;&gt;"",MAX(INDEX('Feuille 1'!$D:$D,MATCH(A4149+23/24,'Feuille 1'!$A:$A,0)):INDEX('Feuille 1'!$D:$D,MATCH(A4149,'Feuille 1'!$A:$A,0))),"")</f>
        <v/>
      </c>
      <c r="L4149" s="16" t="str">
        <f>IF(D4149&lt;&gt;"",MIN(INDEX('Feuille 1'!$E:$E,MATCH(A4149+23/24,'Feuille 1'!$A:$A,0)):INDEX('Feuille 1'!$E:$E,MATCH(A4149,'Feuille 1'!$A:$A,0))),"")</f>
        <v/>
      </c>
      <c r="M4149" s="17" t="str">
        <f t="shared" si="582"/>
        <v/>
      </c>
      <c r="N4149" s="17" t="str">
        <f t="shared" si="583"/>
        <v/>
      </c>
      <c r="O4149" s="17" t="str">
        <f t="shared" si="584"/>
        <v/>
      </c>
      <c r="P4149" s="16" t="str">
        <f t="shared" si="585"/>
        <v/>
      </c>
      <c r="R4149" s="7" t="str">
        <f t="shared" si="586"/>
        <v/>
      </c>
      <c r="S4149" t="s">
        <v>168</v>
      </c>
    </row>
    <row r="4150" spans="1:21" x14ac:dyDescent="0.3">
      <c r="A4150" s="8">
        <f t="shared" si="587"/>
        <v>43731.916666666664</v>
      </c>
      <c r="B4150" t="s">
        <v>29</v>
      </c>
      <c r="C4150">
        <v>9753.15</v>
      </c>
      <c r="D4150" s="16"/>
      <c r="E4150" s="16" t="str">
        <f>IF(D4150&lt;&gt;"",VLOOKUP(A4150,'Feuille 1'!$A:$H,3,0),"")</f>
        <v/>
      </c>
      <c r="F4150" s="16" t="str">
        <f>IF(D4150&lt;&gt;"",VLOOKUP(A4150+1,'Feuille 1'!$A:$H,3,0),"")</f>
        <v/>
      </c>
      <c r="G4150" s="17" t="str">
        <f t="shared" si="578"/>
        <v/>
      </c>
      <c r="H4150" s="16" t="str">
        <f t="shared" si="579"/>
        <v/>
      </c>
      <c r="I4150" s="16" t="str">
        <f t="shared" si="580"/>
        <v/>
      </c>
      <c r="J4150" s="16" t="str">
        <f t="shared" si="581"/>
        <v/>
      </c>
      <c r="K4150" s="16" t="str">
        <f>IF(D4150&lt;&gt;"",MAX(INDEX('Feuille 1'!$D:$D,MATCH(A4150+23/24,'Feuille 1'!$A:$A,0)):INDEX('Feuille 1'!$D:$D,MATCH(A4150,'Feuille 1'!$A:$A,0))),"")</f>
        <v/>
      </c>
      <c r="L4150" s="16" t="str">
        <f>IF(D4150&lt;&gt;"",MIN(INDEX('Feuille 1'!$E:$E,MATCH(A4150+23/24,'Feuille 1'!$A:$A,0)):INDEX('Feuille 1'!$E:$E,MATCH(A4150,'Feuille 1'!$A:$A,0))),"")</f>
        <v/>
      </c>
      <c r="M4150" s="17" t="str">
        <f t="shared" si="582"/>
        <v/>
      </c>
      <c r="N4150" s="17" t="str">
        <f t="shared" si="583"/>
        <v/>
      </c>
      <c r="O4150" s="17" t="str">
        <f t="shared" si="584"/>
        <v/>
      </c>
      <c r="P4150" s="16" t="str">
        <f t="shared" si="585"/>
        <v/>
      </c>
      <c r="R4150" s="7" t="str">
        <f t="shared" si="586"/>
        <v/>
      </c>
      <c r="S4150" t="s">
        <v>168</v>
      </c>
    </row>
    <row r="4151" spans="1:21" x14ac:dyDescent="0.3">
      <c r="A4151" s="8">
        <f t="shared" si="587"/>
        <v>43731.875</v>
      </c>
      <c r="B4151" t="s">
        <v>30</v>
      </c>
      <c r="C4151">
        <v>9774.1200000000008</v>
      </c>
      <c r="D4151" s="16">
        <v>60</v>
      </c>
      <c r="E4151" s="16">
        <f>IF(D4151&lt;&gt;"",VLOOKUP(A4151,'Feuille 1'!$A:$H,3,0),"")</f>
        <v>9774.1200000000008</v>
      </c>
      <c r="F4151" s="16">
        <f>IF(D4151&lt;&gt;"",VLOOKUP(A4151+1,'Feuille 1'!$A:$H,3,0),"")</f>
        <v>8698</v>
      </c>
      <c r="G4151" s="17">
        <f t="shared" si="578"/>
        <v>-0.11009891427565865</v>
      </c>
      <c r="H4151" s="16" t="str">
        <f t="shared" si="579"/>
        <v>BEARISH</v>
      </c>
      <c r="I4151" s="16" t="str">
        <f t="shared" si="580"/>
        <v>BULLISH</v>
      </c>
      <c r="J4151" s="16" t="b">
        <f t="shared" si="581"/>
        <v>0</v>
      </c>
      <c r="K4151" s="16">
        <f>IF(D4151&lt;&gt;"",MAX(INDEX('Feuille 1'!$D:$D,MATCH(A4151+23/24,'Feuille 1'!$A:$A,0)):INDEX('Feuille 1'!$D:$D,MATCH(A4151,'Feuille 1'!$A:$A,0))),"")</f>
        <v>9840</v>
      </c>
      <c r="L4151" s="16">
        <f>IF(D4151&lt;&gt;"",MIN(INDEX('Feuille 1'!$E:$E,MATCH(A4151+23/24,'Feuille 1'!$A:$A,0)):INDEX('Feuille 1'!$E:$E,MATCH(A4151,'Feuille 1'!$A:$A,0))),"")</f>
        <v>8290.51</v>
      </c>
      <c r="M4151" s="17">
        <f t="shared" si="582"/>
        <v>6.7402487385053167E-3</v>
      </c>
      <c r="N4151" s="17">
        <f t="shared" si="583"/>
        <v>-0.15178962402753393</v>
      </c>
      <c r="O4151" s="17">
        <f t="shared" si="584"/>
        <v>6.7402487385053167E-3</v>
      </c>
      <c r="P4151" s="16" t="str">
        <f t="shared" si="585"/>
        <v>NO</v>
      </c>
      <c r="Q4151" s="12">
        <v>9666</v>
      </c>
      <c r="R4151" s="7">
        <f t="shared" si="586"/>
        <v>-1.1061865416017058E-2</v>
      </c>
      <c r="S4151">
        <v>9666</v>
      </c>
      <c r="T4151" s="8">
        <v>43731.875</v>
      </c>
    </row>
    <row r="4152" spans="1:21" x14ac:dyDescent="0.3">
      <c r="A4152" s="8">
        <f t="shared" si="587"/>
        <v>43731.833333333336</v>
      </c>
      <c r="B4152" t="s">
        <v>31</v>
      </c>
      <c r="C4152">
        <v>9806.08</v>
      </c>
      <c r="D4152" s="16"/>
      <c r="E4152" s="16" t="str">
        <f>IF(D4152&lt;&gt;"",VLOOKUP(A4152,'Feuille 1'!$A:$H,3,0),"")</f>
        <v/>
      </c>
      <c r="F4152" s="16" t="str">
        <f>IF(D4152&lt;&gt;"",VLOOKUP(A4152+1,'Feuille 1'!$A:$H,3,0),"")</f>
        <v/>
      </c>
      <c r="G4152" s="17" t="str">
        <f t="shared" si="578"/>
        <v/>
      </c>
      <c r="H4152" s="16" t="str">
        <f t="shared" si="579"/>
        <v/>
      </c>
      <c r="I4152" s="16" t="str">
        <f t="shared" si="580"/>
        <v/>
      </c>
      <c r="J4152" s="16" t="str">
        <f t="shared" si="581"/>
        <v/>
      </c>
      <c r="K4152" s="16" t="str">
        <f>IF(D4152&lt;&gt;"",MAX(INDEX('Feuille 1'!$D:$D,MATCH(A4152+23/24,'Feuille 1'!$A:$A,0)):INDEX('Feuille 1'!$D:$D,MATCH(A4152,'Feuille 1'!$A:$A,0))),"")</f>
        <v/>
      </c>
      <c r="L4152" s="16" t="str">
        <f>IF(D4152&lt;&gt;"",MIN(INDEX('Feuille 1'!$E:$E,MATCH(A4152+23/24,'Feuille 1'!$A:$A,0)):INDEX('Feuille 1'!$E:$E,MATCH(A4152,'Feuille 1'!$A:$A,0))),"")</f>
        <v/>
      </c>
      <c r="M4152" s="17" t="str">
        <f t="shared" si="582"/>
        <v/>
      </c>
      <c r="N4152" s="17" t="str">
        <f t="shared" si="583"/>
        <v/>
      </c>
      <c r="O4152" s="17" t="str">
        <f t="shared" si="584"/>
        <v/>
      </c>
      <c r="P4152" s="16" t="str">
        <f t="shared" si="585"/>
        <v/>
      </c>
      <c r="R4152" s="7" t="str">
        <f t="shared" si="586"/>
        <v/>
      </c>
      <c r="S4152" t="s">
        <v>168</v>
      </c>
    </row>
    <row r="4153" spans="1:21" x14ac:dyDescent="0.3">
      <c r="A4153" s="8">
        <f t="shared" si="587"/>
        <v>43731.791666666664</v>
      </c>
      <c r="B4153" s="3" t="s">
        <v>32</v>
      </c>
      <c r="C4153" s="3">
        <v>9827.1200000000008</v>
      </c>
      <c r="D4153" s="16">
        <v>11</v>
      </c>
      <c r="E4153" s="16">
        <f>IF(D4153&lt;&gt;"",VLOOKUP(A4153,'Feuille 1'!$A:$H,3,0),"")</f>
        <v>9827.1200000000008</v>
      </c>
      <c r="F4153" s="16">
        <f>IF(D4153&lt;&gt;"",VLOOKUP(A4153+1,'Feuille 1'!$A:$H,3,0),"")</f>
        <v>8298.67</v>
      </c>
      <c r="G4153" s="17">
        <f>IF(D4153&lt;&gt;"",F4153/E4153-1,"")</f>
        <v>-0.15553386953654791</v>
      </c>
      <c r="H4153" s="16" t="str">
        <f>IF(D4153&lt;&gt;"",IF(G4153&gt;0%,"BULLISH","BEARISH"),"")</f>
        <v>BEARISH</v>
      </c>
      <c r="I4153" s="16" t="str">
        <f>IF(D4153&lt;&gt;"",IF(D4153&gt;50,"BULLISH","BEARISH"),"")</f>
        <v>BEARISH</v>
      </c>
      <c r="J4153" s="16" t="b">
        <f>IF(D4153&lt;&gt;"",IF(D4153&lt;&gt;"",I4153=H4153),"")</f>
        <v>1</v>
      </c>
      <c r="K4153" s="16">
        <f>IF(D4153&lt;&gt;"",MAX(INDEX('Feuille 1'!$D:$D,MATCH(A4153+23/24,'Feuille 1'!$A:$A,0)):INDEX('Feuille 1'!$D:$D,MATCH(A4153,'Feuille 1'!$A:$A,0))),"")</f>
        <v>9840</v>
      </c>
      <c r="L4153" s="16">
        <f>IF(D4153&lt;&gt;"",MIN(INDEX('Feuille 1'!$E:$E,MATCH(A4153+23/24,'Feuille 1'!$A:$A,0)):INDEX('Feuille 1'!$E:$E,MATCH(A4153,'Feuille 1'!$A:$A,0))),"")</f>
        <v>8600.02</v>
      </c>
      <c r="M4153" s="17">
        <f>IF(D4153&lt;&gt;"",K4153/E4153-1,"")</f>
        <v>1.3106586670357245E-3</v>
      </c>
      <c r="N4153" s="17">
        <f>IF(D4153&lt;&gt;"",L4153/E4153-1,"")</f>
        <v>-0.12486873061486992</v>
      </c>
      <c r="O4153" s="17">
        <f>IF(D4153&lt;&gt;"",IF(I4153="BEARISH",N4153,M4153),"")</f>
        <v>-0.12486873061486992</v>
      </c>
      <c r="P4153" s="16" t="str">
        <f>IF(D4153&lt;&gt;"",IF(OR(O4153&gt;=1%,O4153&lt;=-1%),"YES","NO"),"")</f>
        <v>YES</v>
      </c>
      <c r="Q4153" s="12">
        <v>9840</v>
      </c>
      <c r="R4153" s="7">
        <f>IF(D4153&lt;&gt;"",Q4153/E4153-1,"")</f>
        <v>1.3106586670357245E-3</v>
      </c>
      <c r="S4153">
        <v>9840</v>
      </c>
      <c r="T4153" s="8">
        <v>43732.75</v>
      </c>
    </row>
    <row r="4154" spans="1:21" x14ac:dyDescent="0.3">
      <c r="A4154" s="8"/>
      <c r="M4154" s="6"/>
      <c r="S4154" t="s">
        <v>168</v>
      </c>
    </row>
    <row r="4155" spans="1:21" x14ac:dyDescent="0.3">
      <c r="A4155" s="8"/>
      <c r="M4155" s="6"/>
      <c r="S4155" t="s">
        <v>168</v>
      </c>
    </row>
    <row r="4156" spans="1:21" x14ac:dyDescent="0.3">
      <c r="A4156" s="8">
        <f>A4153+23/24</f>
        <v>43732.75</v>
      </c>
      <c r="M4156" s="6"/>
      <c r="S4156" t="s">
        <v>168</v>
      </c>
    </row>
    <row r="4157" spans="1:21" ht="30" customHeight="1" x14ac:dyDescent="0.3">
      <c r="A4157" s="8"/>
      <c r="M4157" s="6"/>
      <c r="N4157" s="6"/>
      <c r="Q4157" s="6"/>
      <c r="S4157" t="s">
        <v>168</v>
      </c>
      <c r="U4157" s="5"/>
    </row>
    <row r="4158" spans="1:21" x14ac:dyDescent="0.3">
      <c r="A4158" s="8"/>
      <c r="M4158" s="6"/>
      <c r="S4158" t="s">
        <v>168</v>
      </c>
    </row>
    <row r="4159" spans="1:21" x14ac:dyDescent="0.3">
      <c r="A4159" s="8"/>
      <c r="S4159" t="s">
        <v>168</v>
      </c>
    </row>
    <row r="4160" spans="1:21" x14ac:dyDescent="0.3">
      <c r="A4160" s="8"/>
      <c r="M4160" s="6"/>
      <c r="S4160" t="s">
        <v>168</v>
      </c>
    </row>
    <row r="4161" spans="13:19" x14ac:dyDescent="0.3">
      <c r="M4161" s="6"/>
      <c r="S4161" t="s">
        <v>168</v>
      </c>
    </row>
    <row r="4162" spans="13:19" x14ac:dyDescent="0.3">
      <c r="S4162" t="s">
        <v>168</v>
      </c>
    </row>
    <row r="4163" spans="13:19" x14ac:dyDescent="0.3">
      <c r="S4163" t="s">
        <v>168</v>
      </c>
    </row>
    <row r="4164" spans="13:19" x14ac:dyDescent="0.3">
      <c r="S4164" t="s">
        <v>168</v>
      </c>
    </row>
    <row r="4165" spans="13:19" x14ac:dyDescent="0.3">
      <c r="S4165" t="s">
        <v>168</v>
      </c>
    </row>
    <row r="4166" spans="13:19" x14ac:dyDescent="0.3">
      <c r="S4166" t="s">
        <v>168</v>
      </c>
    </row>
    <row r="4167" spans="13:19" x14ac:dyDescent="0.3">
      <c r="S4167" t="s">
        <v>168</v>
      </c>
    </row>
    <row r="4168" spans="13:19" x14ac:dyDescent="0.3">
      <c r="S4168" t="s">
        <v>168</v>
      </c>
    </row>
    <row r="4169" spans="13:19" x14ac:dyDescent="0.3">
      <c r="S4169" t="s">
        <v>168</v>
      </c>
    </row>
    <row r="4170" spans="13:19" x14ac:dyDescent="0.3">
      <c r="S4170" t="s">
        <v>168</v>
      </c>
    </row>
    <row r="4171" spans="13:19" x14ac:dyDescent="0.3">
      <c r="S4171" t="s">
        <v>168</v>
      </c>
    </row>
    <row r="4172" spans="13:19" x14ac:dyDescent="0.3">
      <c r="S4172" t="s">
        <v>168</v>
      </c>
    </row>
    <row r="4173" spans="13:19" x14ac:dyDescent="0.3">
      <c r="S4173" t="s">
        <v>168</v>
      </c>
    </row>
    <row r="4174" spans="13:19" x14ac:dyDescent="0.3">
      <c r="S4174" t="s">
        <v>168</v>
      </c>
    </row>
    <row r="4175" spans="13:19" x14ac:dyDescent="0.3">
      <c r="S4175" t="s">
        <v>168</v>
      </c>
    </row>
    <row r="4176" spans="13:19" x14ac:dyDescent="0.3">
      <c r="S4176" t="s">
        <v>168</v>
      </c>
    </row>
    <row r="4177" spans="19:19" x14ac:dyDescent="0.3">
      <c r="S4177" t="s">
        <v>168</v>
      </c>
    </row>
    <row r="4178" spans="19:19" x14ac:dyDescent="0.3">
      <c r="S4178" t="s">
        <v>168</v>
      </c>
    </row>
    <row r="4179" spans="19:19" x14ac:dyDescent="0.3">
      <c r="S4179" t="s">
        <v>168</v>
      </c>
    </row>
    <row r="4180" spans="19:19" x14ac:dyDescent="0.3">
      <c r="S4180" t="s">
        <v>168</v>
      </c>
    </row>
    <row r="4181" spans="19:19" x14ac:dyDescent="0.3">
      <c r="S4181" t="s">
        <v>168</v>
      </c>
    </row>
    <row r="4182" spans="19:19" x14ac:dyDescent="0.3">
      <c r="S4182" t="s">
        <v>168</v>
      </c>
    </row>
    <row r="4183" spans="19:19" x14ac:dyDescent="0.3">
      <c r="S4183" t="s">
        <v>168</v>
      </c>
    </row>
    <row r="4184" spans="19:19" x14ac:dyDescent="0.3">
      <c r="S4184" t="s">
        <v>168</v>
      </c>
    </row>
    <row r="4185" spans="19:19" x14ac:dyDescent="0.3">
      <c r="S4185" t="s">
        <v>168</v>
      </c>
    </row>
    <row r="4186" spans="19:19" x14ac:dyDescent="0.3">
      <c r="S4186" t="s">
        <v>168</v>
      </c>
    </row>
    <row r="4187" spans="19:19" x14ac:dyDescent="0.3">
      <c r="S4187" t="s">
        <v>168</v>
      </c>
    </row>
    <row r="4188" spans="19:19" x14ac:dyDescent="0.3">
      <c r="S4188" t="s">
        <v>168</v>
      </c>
    </row>
    <row r="4189" spans="19:19" x14ac:dyDescent="0.3">
      <c r="S4189" t="s">
        <v>168</v>
      </c>
    </row>
    <row r="4190" spans="19:19" x14ac:dyDescent="0.3">
      <c r="S4190" t="s">
        <v>168</v>
      </c>
    </row>
    <row r="4191" spans="19:19" x14ac:dyDescent="0.3">
      <c r="S4191" t="s">
        <v>168</v>
      </c>
    </row>
    <row r="4192" spans="19:19" x14ac:dyDescent="0.3">
      <c r="S4192" t="s">
        <v>168</v>
      </c>
    </row>
    <row r="4193" spans="19:19" x14ac:dyDescent="0.3">
      <c r="S4193" t="s">
        <v>168</v>
      </c>
    </row>
    <row r="4194" spans="19:19" x14ac:dyDescent="0.3">
      <c r="S4194" t="s">
        <v>168</v>
      </c>
    </row>
    <row r="4195" spans="19:19" x14ac:dyDescent="0.3">
      <c r="S4195" t="s">
        <v>168</v>
      </c>
    </row>
    <row r="4196" spans="19:19" x14ac:dyDescent="0.3">
      <c r="S4196" t="s">
        <v>168</v>
      </c>
    </row>
    <row r="4197" spans="19:19" x14ac:dyDescent="0.3">
      <c r="S4197" t="s">
        <v>168</v>
      </c>
    </row>
    <row r="4198" spans="19:19" x14ac:dyDescent="0.3">
      <c r="S4198" t="s">
        <v>168</v>
      </c>
    </row>
    <row r="4199" spans="19:19" x14ac:dyDescent="0.3">
      <c r="S4199" t="s">
        <v>168</v>
      </c>
    </row>
    <row r="4200" spans="19:19" x14ac:dyDescent="0.3">
      <c r="S4200" t="s">
        <v>168</v>
      </c>
    </row>
    <row r="4201" spans="19:19" x14ac:dyDescent="0.3">
      <c r="S4201" t="s">
        <v>168</v>
      </c>
    </row>
    <row r="4202" spans="19:19" x14ac:dyDescent="0.3">
      <c r="S4202" t="s">
        <v>168</v>
      </c>
    </row>
    <row r="4203" spans="19:19" x14ac:dyDescent="0.3">
      <c r="S4203" t="s">
        <v>168</v>
      </c>
    </row>
    <row r="4204" spans="19:19" x14ac:dyDescent="0.3">
      <c r="S4204" t="s">
        <v>168</v>
      </c>
    </row>
    <row r="4205" spans="19:19" x14ac:dyDescent="0.3">
      <c r="S4205" t="s">
        <v>168</v>
      </c>
    </row>
    <row r="4206" spans="19:19" x14ac:dyDescent="0.3">
      <c r="S4206" t="s">
        <v>168</v>
      </c>
    </row>
    <row r="4207" spans="19:19" x14ac:dyDescent="0.3">
      <c r="S4207" t="s">
        <v>168</v>
      </c>
    </row>
    <row r="4208" spans="19:19" x14ac:dyDescent="0.3">
      <c r="S4208" t="s">
        <v>168</v>
      </c>
    </row>
    <row r="4209" spans="19:19" x14ac:dyDescent="0.3">
      <c r="S4209" t="s">
        <v>168</v>
      </c>
    </row>
    <row r="4210" spans="19:19" x14ac:dyDescent="0.3">
      <c r="S4210" t="s">
        <v>168</v>
      </c>
    </row>
    <row r="4211" spans="19:19" x14ac:dyDescent="0.3">
      <c r="S4211" t="s">
        <v>168</v>
      </c>
    </row>
    <row r="4212" spans="19:19" x14ac:dyDescent="0.3">
      <c r="S4212" t="s">
        <v>168</v>
      </c>
    </row>
    <row r="4213" spans="19:19" x14ac:dyDescent="0.3">
      <c r="S4213" t="s">
        <v>168</v>
      </c>
    </row>
    <row r="4214" spans="19:19" x14ac:dyDescent="0.3">
      <c r="S4214" t="s">
        <v>168</v>
      </c>
    </row>
  </sheetData>
  <autoFilter ref="B2:R2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68580</xdr:colOff>
                    <xdr:row>0</xdr:row>
                    <xdr:rowOff>45720</xdr:rowOff>
                  </from>
                  <to>
                    <xdr:col>19</xdr:col>
                    <xdr:colOff>1379220</xdr:colOff>
                    <xdr:row>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Transfert">
                <anchor moveWithCells="1" sizeWithCells="1">
                  <from>
                    <xdr:col>19</xdr:col>
                    <xdr:colOff>373380</xdr:colOff>
                    <xdr:row>1</xdr:row>
                    <xdr:rowOff>22860</xdr:rowOff>
                  </from>
                  <to>
                    <xdr:col>20</xdr:col>
                    <xdr:colOff>746760</xdr:colOff>
                    <xdr:row>1</xdr:row>
                    <xdr:rowOff>312420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2020-04-18T10:17:29Z</dcterms:modified>
</cp:coreProperties>
</file>